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Mkiebish\Desktop\Nature communications feedback\Nature communications Hamilton\Structural lipids\"/>
    </mc:Choice>
  </mc:AlternateContent>
  <xr:revisionPtr revIDLastSave="0" documentId="13_ncr:1_{294F25E0-CC06-4ECE-87C4-5244E1F57A28}" xr6:coauthVersionLast="36" xr6:coauthVersionMax="36" xr10:uidLastSave="{00000000-0000-0000-0000-000000000000}"/>
  <bookViews>
    <workbookView xWindow="0" yWindow="0" windowWidth="20496" windowHeight="7752" firstSheet="9" activeTab="18" xr2:uid="{00000000-000D-0000-FFFF-FFFF00000000}"/>
  </bookViews>
  <sheets>
    <sheet name="AC" sheetId="1" r:id="rId1"/>
    <sheet name="CE" sheetId="3" r:id="rId2"/>
    <sheet name="Cer" sheetId="2" r:id="rId3"/>
    <sheet name="COQ10" sheetId="4" r:id="rId4"/>
    <sheet name="DAG" sheetId="5" r:id="rId5"/>
    <sheet name="FFA" sheetId="8" r:id="rId6"/>
    <sheet name="GLYCOLIPID" sheetId="9" r:id="rId7"/>
    <sheet name="GLY-corr" sheetId="26" r:id="rId8"/>
    <sheet name="MAG" sheetId="10" r:id="rId9"/>
    <sheet name="PA" sheetId="11" r:id="rId10"/>
    <sheet name="PC" sheetId="12" r:id="rId11"/>
    <sheet name="PE" sheetId="13" r:id="rId12"/>
    <sheet name="PG" sheetId="14" r:id="rId13"/>
    <sheet name="PI" sheetId="15" r:id="rId14"/>
    <sheet name="PS" sheetId="16" r:id="rId15"/>
    <sheet name="SM" sheetId="17" r:id="rId16"/>
    <sheet name="TAG" sheetId="18" r:id="rId17"/>
    <sheet name="CL" sheetId="19" r:id="rId18"/>
    <sheet name="ST" sheetId="21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B240" i="26" l="1"/>
  <c r="BL240" i="26" s="1"/>
  <c r="AP238" i="26"/>
  <c r="BE235" i="26"/>
  <c r="BO235" i="26" s="1"/>
  <c r="AZ233" i="26"/>
  <c r="BJ233" i="26" s="1"/>
  <c r="AP231" i="26"/>
  <c r="AT227" i="26"/>
  <c r="BE226" i="26"/>
  <c r="BO226" i="26" s="1"/>
  <c r="AX224" i="26"/>
  <c r="BH224" i="26" s="1"/>
  <c r="BA222" i="26"/>
  <c r="BK222" i="26" s="1"/>
  <c r="AP219" i="26"/>
  <c r="AX217" i="26"/>
  <c r="BH217" i="26" s="1"/>
  <c r="BF215" i="26"/>
  <c r="BP215" i="26" s="1"/>
  <c r="AN214" i="26"/>
  <c r="BD212" i="26"/>
  <c r="BN212" i="26" s="1"/>
  <c r="AT212" i="26"/>
  <c r="AZ210" i="26"/>
  <c r="BJ210" i="26" s="1"/>
  <c r="BB208" i="26"/>
  <c r="BL208" i="26" s="1"/>
  <c r="BE206" i="26"/>
  <c r="BO206" i="26" s="1"/>
  <c r="BA204" i="26"/>
  <c r="BK204" i="26" s="1"/>
  <c r="BA203" i="26"/>
  <c r="BK203" i="26" s="1"/>
  <c r="AQ203" i="26"/>
  <c r="AN203" i="26"/>
  <c r="BA202" i="26"/>
  <c r="BK202" i="26" s="1"/>
  <c r="AQ202" i="26"/>
  <c r="BE201" i="26"/>
  <c r="BO201" i="26" s="1"/>
  <c r="BA201" i="26"/>
  <c r="BK201" i="26" s="1"/>
  <c r="AR201" i="26"/>
  <c r="BE200" i="26"/>
  <c r="BO200" i="26" s="1"/>
  <c r="AR200" i="26"/>
  <c r="BD199" i="26"/>
  <c r="BN199" i="26" s="1"/>
  <c r="AU199" i="26"/>
  <c r="AV198" i="26"/>
  <c r="AQ197" i="26"/>
  <c r="AP197" i="26"/>
  <c r="BE196" i="26"/>
  <c r="BO196" i="26" s="1"/>
  <c r="BF195" i="26"/>
  <c r="BP195" i="26" s="1"/>
  <c r="AX195" i="26"/>
  <c r="BH195" i="26" s="1"/>
  <c r="BA194" i="26"/>
  <c r="BK194" i="26" s="1"/>
  <c r="AQ194" i="26"/>
  <c r="BC193" i="26"/>
  <c r="BM193" i="26" s="1"/>
  <c r="BA192" i="26"/>
  <c r="BK192" i="26" s="1"/>
  <c r="AV192" i="26"/>
  <c r="AQ191" i="26"/>
  <c r="BC189" i="26"/>
  <c r="BM189" i="26" s="1"/>
  <c r="AS189" i="26"/>
  <c r="BA188" i="26"/>
  <c r="BK188" i="26" s="1"/>
  <c r="AY188" i="26"/>
  <c r="BI188" i="26" s="1"/>
  <c r="AQ188" i="26"/>
  <c r="BE187" i="26"/>
  <c r="BO187" i="26" s="1"/>
  <c r="AU187" i="26"/>
  <c r="BE186" i="26"/>
  <c r="BO186" i="26" s="1"/>
  <c r="BA186" i="26"/>
  <c r="BK186" i="26" s="1"/>
  <c r="AR186" i="26"/>
  <c r="BA185" i="26"/>
  <c r="BK185" i="26" s="1"/>
  <c r="BE184" i="26"/>
  <c r="BO184" i="26" s="1"/>
  <c r="AY183" i="26"/>
  <c r="BI183" i="26" s="1"/>
  <c r="BE182" i="26"/>
  <c r="BO182" i="26" s="1"/>
  <c r="BB182" i="26"/>
  <c r="BL182" i="26" s="1"/>
  <c r="BE181" i="26"/>
  <c r="BO181" i="26" s="1"/>
  <c r="BC181" i="26"/>
  <c r="BM181" i="26" s="1"/>
  <c r="AU181" i="26"/>
  <c r="BC180" i="26"/>
  <c r="BM180" i="26" s="1"/>
  <c r="AV180" i="26"/>
  <c r="BE179" i="26"/>
  <c r="BO179" i="26" s="1"/>
  <c r="AX179" i="26"/>
  <c r="BH179" i="26" s="1"/>
  <c r="AQ179" i="26"/>
  <c r="BA178" i="26"/>
  <c r="BK178" i="26" s="1"/>
  <c r="AZ178" i="26"/>
  <c r="BJ178" i="26" s="1"/>
  <c r="AR178" i="26"/>
  <c r="BA177" i="26"/>
  <c r="BK177" i="26" s="1"/>
  <c r="AS177" i="26"/>
  <c r="BA176" i="26"/>
  <c r="BK176" i="26" s="1"/>
  <c r="AU176" i="26"/>
  <c r="AT176" i="26"/>
  <c r="AU175" i="26"/>
  <c r="BE174" i="26"/>
  <c r="BO174" i="26" s="1"/>
  <c r="BE173" i="26"/>
  <c r="BO173" i="26" s="1"/>
  <c r="AY173" i="26"/>
  <c r="BI173" i="26" s="1"/>
  <c r="BA172" i="26"/>
  <c r="BK172" i="26" s="1"/>
  <c r="AY172" i="26"/>
  <c r="BI172" i="26" s="1"/>
  <c r="BC171" i="26"/>
  <c r="BM171" i="26" s="1"/>
  <c r="AT171" i="26"/>
  <c r="BA170" i="26"/>
  <c r="BK170" i="26" s="1"/>
  <c r="AY170" i="26"/>
  <c r="BI170" i="26" s="1"/>
  <c r="AQ170" i="26"/>
  <c r="BA169" i="26"/>
  <c r="BK169" i="26" s="1"/>
  <c r="AU169" i="26"/>
  <c r="BE168" i="26"/>
  <c r="BO168" i="26" s="1"/>
  <c r="AX168" i="26"/>
  <c r="BH168" i="26" s="1"/>
  <c r="AQ168" i="26"/>
  <c r="BB167" i="26"/>
  <c r="BL167" i="26" s="1"/>
  <c r="AT167" i="26"/>
  <c r="AY166" i="26"/>
  <c r="BI166" i="26" s="1"/>
  <c r="AP166" i="26"/>
  <c r="AU165" i="26"/>
  <c r="AS165" i="26"/>
  <c r="BE164" i="26"/>
  <c r="BO164" i="26" s="1"/>
  <c r="AV164" i="26"/>
  <c r="AQ164" i="26"/>
  <c r="BA163" i="26"/>
  <c r="BK163" i="26" s="1"/>
  <c r="AU163" i="26"/>
  <c r="BE162" i="26"/>
  <c r="BO162" i="26" s="1"/>
  <c r="AX162" i="26"/>
  <c r="BH162" i="26" s="1"/>
  <c r="BA161" i="26"/>
  <c r="BK161" i="26" s="1"/>
  <c r="AS161" i="26"/>
  <c r="AX160" i="26"/>
  <c r="BH160" i="26" s="1"/>
  <c r="AQ160" i="26"/>
  <c r="BA159" i="26"/>
  <c r="BK159" i="26" s="1"/>
  <c r="AU159" i="26"/>
  <c r="BE158" i="26"/>
  <c r="BO158" i="26" s="1"/>
  <c r="AV158" i="26"/>
  <c r="AQ158" i="26"/>
  <c r="AZ157" i="26"/>
  <c r="BJ157" i="26" s="1"/>
  <c r="BE156" i="26"/>
  <c r="BO156" i="26" s="1"/>
  <c r="BB156" i="26"/>
  <c r="BL156" i="26" s="1"/>
  <c r="AU156" i="26"/>
  <c r="BD155" i="26"/>
  <c r="BN155" i="26" s="1"/>
  <c r="AV155" i="26"/>
  <c r="AQ155" i="26"/>
  <c r="BF154" i="26"/>
  <c r="BP154" i="26" s="1"/>
  <c r="AY154" i="26"/>
  <c r="BI154" i="26" s="1"/>
  <c r="AQ154" i="26"/>
  <c r="AQ153" i="26"/>
  <c r="AU152" i="26"/>
  <c r="AO152" i="26"/>
  <c r="AU151" i="26"/>
  <c r="AT151" i="26"/>
  <c r="BP150" i="26"/>
  <c r="AO150" i="26"/>
  <c r="BD149" i="26"/>
  <c r="BN149" i="26" s="1"/>
  <c r="AQ149" i="26"/>
  <c r="AP149" i="26"/>
  <c r="BF148" i="26"/>
  <c r="BP148" i="26" s="1"/>
  <c r="AQ148" i="26"/>
  <c r="BF147" i="26"/>
  <c r="BP147" i="26" s="1"/>
  <c r="BA147" i="26"/>
  <c r="BK147" i="26" s="1"/>
  <c r="BA146" i="26"/>
  <c r="BK146" i="26" s="1"/>
  <c r="AU146" i="26"/>
  <c r="BB145" i="26"/>
  <c r="BL145" i="26" s="1"/>
  <c r="BE144" i="26"/>
  <c r="BO144" i="26" s="1"/>
  <c r="BD144" i="26"/>
  <c r="BN144" i="26" s="1"/>
  <c r="AQ144" i="26"/>
  <c r="AN144" i="26"/>
  <c r="BD143" i="26"/>
  <c r="BN143" i="26" s="1"/>
  <c r="AQ143" i="26"/>
  <c r="AO143" i="26"/>
  <c r="BF142" i="26"/>
  <c r="BP142" i="26" s="1"/>
  <c r="BA142" i="26"/>
  <c r="BK142" i="26" s="1"/>
  <c r="AP142" i="26"/>
  <c r="BA141" i="26"/>
  <c r="BK141" i="26" s="1"/>
  <c r="AQ141" i="26"/>
  <c r="AU140" i="26"/>
  <c r="AS140" i="26"/>
  <c r="BE138" i="26"/>
  <c r="BO138" i="26" s="1"/>
  <c r="AU138" i="26"/>
  <c r="AN138" i="26"/>
  <c r="BE137" i="26"/>
  <c r="BO137" i="26" s="1"/>
  <c r="BF136" i="26"/>
  <c r="BP136" i="26" s="1"/>
  <c r="BA136" i="26"/>
  <c r="BK136" i="26" s="1"/>
  <c r="AQ136" i="26"/>
  <c r="AY135" i="26"/>
  <c r="BI135" i="26" s="1"/>
  <c r="AQ135" i="26"/>
  <c r="BA134" i="26"/>
  <c r="BK134" i="26" s="1"/>
  <c r="AS134" i="26"/>
  <c r="BA133" i="26"/>
  <c r="BK133" i="26" s="1"/>
  <c r="AU133" i="26"/>
  <c r="AT133" i="26"/>
  <c r="AU132" i="26"/>
  <c r="AO132" i="26"/>
  <c r="AQ131" i="26"/>
  <c r="AO131" i="26"/>
  <c r="BE130" i="26"/>
  <c r="BO130" i="26" s="1"/>
  <c r="AQ130" i="26"/>
  <c r="BF129" i="26"/>
  <c r="BP129" i="26" s="1"/>
  <c r="BA129" i="26"/>
  <c r="BK129" i="26" s="1"/>
  <c r="AR129" i="26"/>
  <c r="BA128" i="26"/>
  <c r="BK128" i="26" s="1"/>
  <c r="AU128" i="26"/>
  <c r="AS128" i="26"/>
  <c r="AU127" i="26"/>
  <c r="AT127" i="26"/>
  <c r="BE126" i="26"/>
  <c r="BO126" i="26" s="1"/>
  <c r="AV126" i="26"/>
  <c r="AN126" i="26"/>
  <c r="BE125" i="26"/>
  <c r="BO125" i="26" s="1"/>
  <c r="AV125" i="26"/>
  <c r="AQ125" i="26"/>
  <c r="AY124" i="26"/>
  <c r="BI124" i="26" s="1"/>
  <c r="AP124" i="26"/>
  <c r="BA123" i="26"/>
  <c r="BK123" i="26" s="1"/>
  <c r="AZ123" i="26"/>
  <c r="BJ123" i="26" s="1"/>
  <c r="AQ123" i="26"/>
  <c r="BA122" i="26"/>
  <c r="BK122" i="26" s="1"/>
  <c r="AU122" i="26"/>
  <c r="AR122" i="26"/>
  <c r="AS121" i="26"/>
  <c r="BE120" i="26"/>
  <c r="BO120" i="26" s="1"/>
  <c r="AU120" i="26"/>
  <c r="AN120" i="26"/>
  <c r="AU119" i="26"/>
  <c r="AO119" i="26"/>
  <c r="BF118" i="26"/>
  <c r="BP118" i="26" s="1"/>
  <c r="BA118" i="26"/>
  <c r="BK118" i="26" s="1"/>
  <c r="AP118" i="26"/>
  <c r="BA117" i="26"/>
  <c r="BK117" i="26" s="1"/>
  <c r="AQ117" i="26"/>
  <c r="BA115" i="26"/>
  <c r="BK115" i="26" s="1"/>
  <c r="AU115" i="26"/>
  <c r="BA114" i="26"/>
  <c r="BK114" i="26" s="1"/>
  <c r="BA113" i="26"/>
  <c r="BK113" i="26" s="1"/>
  <c r="AU113" i="26"/>
  <c r="BC112" i="26"/>
  <c r="BM112" i="26" s="1"/>
  <c r="AU112" i="26"/>
  <c r="AV111" i="26"/>
  <c r="AQ111" i="26"/>
  <c r="BE110" i="26"/>
  <c r="BO110" i="26" s="1"/>
  <c r="AY110" i="26"/>
  <c r="BI110" i="26" s="1"/>
  <c r="AR110" i="26"/>
  <c r="BE109" i="26"/>
  <c r="BO109" i="26" s="1"/>
  <c r="BD109" i="26"/>
  <c r="BN109" i="26" s="1"/>
  <c r="AY109" i="26"/>
  <c r="BI109" i="26" s="1"/>
  <c r="BF108" i="26"/>
  <c r="BP108" i="26" s="1"/>
  <c r="AZ108" i="26"/>
  <c r="BJ108" i="26" s="1"/>
  <c r="AU108" i="26"/>
  <c r="AO108" i="26"/>
  <c r="BF107" i="26"/>
  <c r="BP107" i="26" s="1"/>
  <c r="BA107" i="26"/>
  <c r="BK107" i="26" s="1"/>
  <c r="AU107" i="26"/>
  <c r="AQ107" i="26"/>
  <c r="AO107" i="26"/>
  <c r="AV106" i="26"/>
  <c r="AQ106" i="26"/>
  <c r="BE105" i="26"/>
  <c r="BO105" i="26" s="1"/>
  <c r="BC105" i="26"/>
  <c r="BM105" i="26" s="1"/>
  <c r="AX105" i="26"/>
  <c r="BH105" i="26" s="1"/>
  <c r="BE104" i="26"/>
  <c r="BO104" i="26" s="1"/>
  <c r="BA104" i="26"/>
  <c r="BK104" i="26" s="1"/>
  <c r="AU104" i="26"/>
  <c r="AS104" i="26"/>
  <c r="AN104" i="26"/>
  <c r="AU103" i="26"/>
  <c r="AT103" i="26"/>
  <c r="BB102" i="26"/>
  <c r="BL102" i="26" s="1"/>
  <c r="AV102" i="26"/>
  <c r="BD101" i="26"/>
  <c r="BN101" i="26" s="1"/>
  <c r="BC101" i="26"/>
  <c r="BM101" i="26" s="1"/>
  <c r="AR101" i="26"/>
  <c r="AQ101" i="26"/>
  <c r="BF100" i="26"/>
  <c r="BP100" i="26" s="1"/>
  <c r="BD100" i="26"/>
  <c r="BN100" i="26" s="1"/>
  <c r="AT100" i="26"/>
  <c r="AS100" i="26"/>
  <c r="BF99" i="26"/>
  <c r="BP99" i="26" s="1"/>
  <c r="BE99" i="26"/>
  <c r="BO99" i="26" s="1"/>
  <c r="BA99" i="26"/>
  <c r="BK99" i="26" s="1"/>
  <c r="AU99" i="26"/>
  <c r="AS99" i="26"/>
  <c r="BA98" i="26"/>
  <c r="BK98" i="26" s="1"/>
  <c r="AV98" i="26"/>
  <c r="AU98" i="26"/>
  <c r="AQ98" i="26"/>
  <c r="AV97" i="26"/>
  <c r="BL96" i="26"/>
  <c r="BE96" i="26"/>
  <c r="BO96" i="26" s="1"/>
  <c r="AZ96" i="26"/>
  <c r="BJ96" i="26" s="1"/>
  <c r="AX96" i="26"/>
  <c r="BH96" i="26" s="1"/>
  <c r="AN96" i="26"/>
  <c r="BO95" i="26"/>
  <c r="AZ95" i="26"/>
  <c r="BJ95" i="26" s="1"/>
  <c r="AY95" i="26"/>
  <c r="BI95" i="26" s="1"/>
  <c r="AO95" i="26"/>
  <c r="BB94" i="26"/>
  <c r="BL94" i="26" s="1"/>
  <c r="BA94" i="26"/>
  <c r="BK94" i="26" s="1"/>
  <c r="AP94" i="26"/>
  <c r="AO94" i="26"/>
  <c r="BC93" i="26"/>
  <c r="BM93" i="26" s="1"/>
  <c r="BA93" i="26"/>
  <c r="BK93" i="26" s="1"/>
  <c r="AU93" i="26"/>
  <c r="AQ93" i="26"/>
  <c r="AP93" i="26"/>
  <c r="BD92" i="26"/>
  <c r="BN92" i="26" s="1"/>
  <c r="BC92" i="26"/>
  <c r="BM92" i="26" s="1"/>
  <c r="AS92" i="26"/>
  <c r="AQ92" i="26"/>
  <c r="BE91" i="26"/>
  <c r="BO91" i="26" s="1"/>
  <c r="BD91" i="26"/>
  <c r="BN91" i="26" s="1"/>
  <c r="AS91" i="26"/>
  <c r="AR91" i="26"/>
  <c r="BE90" i="26"/>
  <c r="BO90" i="26" s="1"/>
  <c r="BA90" i="26"/>
  <c r="BK90" i="26" s="1"/>
  <c r="AU90" i="26"/>
  <c r="AT90" i="26"/>
  <c r="BF89" i="26"/>
  <c r="BP89" i="26" s="1"/>
  <c r="BA89" i="26"/>
  <c r="BK89" i="26" s="1"/>
  <c r="AV89" i="26"/>
  <c r="AT89" i="26"/>
  <c r="AX88" i="26"/>
  <c r="BH88" i="26" s="1"/>
  <c r="AV88" i="26"/>
  <c r="AQ88" i="26"/>
  <c r="BK87" i="26"/>
  <c r="AY87" i="26"/>
  <c r="BI87" i="26" s="1"/>
  <c r="AX87" i="26"/>
  <c r="BH87" i="26" s="1"/>
  <c r="AQ87" i="26"/>
  <c r="BE86" i="26"/>
  <c r="BO86" i="26" s="1"/>
  <c r="BA86" i="26"/>
  <c r="BK86" i="26" s="1"/>
  <c r="AY86" i="26"/>
  <c r="BI86" i="26" s="1"/>
  <c r="AO86" i="26"/>
  <c r="AN86" i="26"/>
  <c r="BE85" i="26"/>
  <c r="BO85" i="26" s="1"/>
  <c r="BA85" i="26"/>
  <c r="BK85" i="26" s="1"/>
  <c r="AZ85" i="26"/>
  <c r="BJ85" i="26" s="1"/>
  <c r="AU85" i="26"/>
  <c r="AP85" i="26"/>
  <c r="AN85" i="26"/>
  <c r="BC84" i="26"/>
  <c r="BM84" i="26" s="1"/>
  <c r="BB84" i="26"/>
  <c r="BL84" i="26" s="1"/>
  <c r="AU84" i="26"/>
  <c r="AQ84" i="26"/>
  <c r="AP84" i="26"/>
  <c r="BD83" i="26"/>
  <c r="BN83" i="26" s="1"/>
  <c r="BB83" i="26"/>
  <c r="BL83" i="26" s="1"/>
  <c r="AR83" i="26"/>
  <c r="AQ83" i="26"/>
  <c r="BE82" i="26"/>
  <c r="BO82" i="26" s="1"/>
  <c r="BD82" i="26"/>
  <c r="BN82" i="26" s="1"/>
  <c r="AT82" i="26"/>
  <c r="AR82" i="26"/>
  <c r="BF81" i="26"/>
  <c r="BP81" i="26" s="1"/>
  <c r="BE81" i="26"/>
  <c r="BO81" i="26" s="1"/>
  <c r="BA81" i="26"/>
  <c r="BK81" i="26" s="1"/>
  <c r="AT81" i="26"/>
  <c r="AS81" i="26"/>
  <c r="BF80" i="26"/>
  <c r="BP80" i="26" s="1"/>
  <c r="BA80" i="26"/>
  <c r="BK80" i="26" s="1"/>
  <c r="AV80" i="26"/>
  <c r="AU80" i="26"/>
  <c r="AQ80" i="26"/>
  <c r="AX79" i="26"/>
  <c r="BH79" i="26" s="1"/>
  <c r="AU79" i="26"/>
  <c r="AQ79" i="26"/>
  <c r="BL78" i="26"/>
  <c r="BE78" i="26"/>
  <c r="BO78" i="26" s="1"/>
  <c r="AY78" i="26"/>
  <c r="BI78" i="26" s="1"/>
  <c r="AX78" i="26"/>
  <c r="BH78" i="26" s="1"/>
  <c r="AN78" i="26"/>
  <c r="BE77" i="26"/>
  <c r="BO77" i="26" s="1"/>
  <c r="AZ77" i="26"/>
  <c r="BJ77" i="26" s="1"/>
  <c r="AY77" i="26"/>
  <c r="BI77" i="26" s="1"/>
  <c r="BB76" i="26"/>
  <c r="BL76" i="26" s="1"/>
  <c r="AZ76" i="26"/>
  <c r="BJ76" i="26" s="1"/>
  <c r="AU76" i="26"/>
  <c r="AP76" i="26"/>
  <c r="AO76" i="26"/>
  <c r="BB75" i="26"/>
  <c r="BL75" i="26" s="1"/>
  <c r="BA75" i="26"/>
  <c r="BK75" i="26" s="1"/>
  <c r="AU75" i="26"/>
  <c r="AQ75" i="26"/>
  <c r="AO75" i="26"/>
  <c r="BD74" i="26"/>
  <c r="BN74" i="26" s="1"/>
  <c r="BC74" i="26"/>
  <c r="BM74" i="26" s="1"/>
  <c r="AR74" i="26"/>
  <c r="AQ74" i="26"/>
  <c r="BE73" i="26"/>
  <c r="BO73" i="26" s="1"/>
  <c r="BC73" i="26"/>
  <c r="BM73" i="26" s="1"/>
  <c r="AS73" i="26"/>
  <c r="AR73" i="26"/>
  <c r="BF72" i="26"/>
  <c r="BP72" i="26" s="1"/>
  <c r="BE72" i="26"/>
  <c r="BO72" i="26" s="1"/>
  <c r="BA72" i="26"/>
  <c r="BK72" i="26" s="1"/>
  <c r="AU72" i="26"/>
  <c r="AS72" i="26"/>
  <c r="BF71" i="26"/>
  <c r="BP71" i="26" s="1"/>
  <c r="AU71" i="26"/>
  <c r="AT71" i="26"/>
  <c r="BH70" i="26"/>
  <c r="AX70" i="26"/>
  <c r="AV70" i="26"/>
  <c r="AY69" i="26"/>
  <c r="BI69" i="26" s="1"/>
  <c r="AV69" i="26"/>
  <c r="AQ69" i="26"/>
  <c r="AZ68" i="26"/>
  <c r="BJ68" i="26" s="1"/>
  <c r="AY68" i="26"/>
  <c r="BI68" i="26" s="1"/>
  <c r="AO68" i="26"/>
  <c r="BO67" i="26"/>
  <c r="BE67" i="26"/>
  <c r="BA67" i="26"/>
  <c r="BK67" i="26" s="1"/>
  <c r="AZ67" i="26"/>
  <c r="BJ67" i="26" s="1"/>
  <c r="AU67" i="26"/>
  <c r="AO67" i="26"/>
  <c r="AN67" i="26"/>
  <c r="BC66" i="26"/>
  <c r="BM66" i="26" s="1"/>
  <c r="BA66" i="26"/>
  <c r="BK66" i="26" s="1"/>
  <c r="AU66" i="26"/>
  <c r="AQ66" i="26"/>
  <c r="AP66" i="26"/>
  <c r="BC65" i="26"/>
  <c r="BM65" i="26" s="1"/>
  <c r="BB65" i="26"/>
  <c r="BL65" i="26" s="1"/>
  <c r="AR65" i="26"/>
  <c r="AP65" i="26"/>
  <c r="BE64" i="26"/>
  <c r="BO64" i="26" s="1"/>
  <c r="BD64" i="26"/>
  <c r="BN64" i="26" s="1"/>
  <c r="AS64" i="26"/>
  <c r="AR64" i="26"/>
  <c r="BF63" i="26"/>
  <c r="BP63" i="26" s="1"/>
  <c r="BD63" i="26"/>
  <c r="BN63" i="26" s="1"/>
  <c r="AT63" i="26"/>
  <c r="AS63" i="26"/>
  <c r="BF62" i="26"/>
  <c r="BP62" i="26" s="1"/>
  <c r="BA62" i="26"/>
  <c r="BK62" i="26" s="1"/>
  <c r="AV62" i="26"/>
  <c r="AT62" i="26"/>
  <c r="BK61" i="26"/>
  <c r="BA61" i="26"/>
  <c r="AV61" i="26"/>
  <c r="AU61" i="26"/>
  <c r="AQ61" i="26"/>
  <c r="AY60" i="26"/>
  <c r="BI60" i="26" s="1"/>
  <c r="AX60" i="26"/>
  <c r="BH60" i="26" s="1"/>
  <c r="AQ60" i="26"/>
  <c r="BO59" i="26"/>
  <c r="BE59" i="26"/>
  <c r="AZ59" i="26"/>
  <c r="BJ59" i="26" s="1"/>
  <c r="AX59" i="26"/>
  <c r="BH59" i="26" s="1"/>
  <c r="AN59" i="26"/>
  <c r="BE58" i="26"/>
  <c r="BO58" i="26" s="1"/>
  <c r="BA58" i="26"/>
  <c r="BK58" i="26" s="1"/>
  <c r="AZ58" i="26"/>
  <c r="BJ58" i="26" s="1"/>
  <c r="AU58" i="26"/>
  <c r="AP58" i="26"/>
  <c r="AN58" i="26"/>
  <c r="BB57" i="26"/>
  <c r="BL57" i="26" s="1"/>
  <c r="BA57" i="26"/>
  <c r="BK57" i="26" s="1"/>
  <c r="AP57" i="26"/>
  <c r="AO57" i="26"/>
  <c r="BD56" i="26"/>
  <c r="BN56" i="26" s="1"/>
  <c r="BB56" i="26"/>
  <c r="BL56" i="26" s="1"/>
  <c r="AR56" i="26"/>
  <c r="AQ56" i="26"/>
  <c r="BD55" i="26"/>
  <c r="BN55" i="26" s="1"/>
  <c r="BC55" i="26"/>
  <c r="BM55" i="26" s="1"/>
  <c r="AS55" i="26"/>
  <c r="AQ55" i="26"/>
  <c r="BF54" i="26"/>
  <c r="BP54" i="26" s="1"/>
  <c r="BE54" i="26"/>
  <c r="BO54" i="26" s="1"/>
  <c r="BA54" i="26"/>
  <c r="BK54" i="26" s="1"/>
  <c r="AT54" i="26"/>
  <c r="AS54" i="26"/>
  <c r="BE53" i="26"/>
  <c r="BO53" i="26" s="1"/>
  <c r="BA53" i="26"/>
  <c r="BK53" i="26" s="1"/>
  <c r="AU53" i="26"/>
  <c r="AT53" i="26"/>
  <c r="BH52" i="26"/>
  <c r="AX52" i="26"/>
  <c r="AU52" i="26"/>
  <c r="AQ52" i="26"/>
  <c r="AX51" i="26"/>
  <c r="BH51" i="26" s="1"/>
  <c r="AV51" i="26"/>
  <c r="AQ51" i="26"/>
  <c r="BL50" i="26"/>
  <c r="BE50" i="26"/>
  <c r="BO50" i="26" s="1"/>
  <c r="AZ50" i="26"/>
  <c r="BJ50" i="26" s="1"/>
  <c r="AY50" i="26"/>
  <c r="BI50" i="26" s="1"/>
  <c r="AN50" i="26"/>
  <c r="BO49" i="26"/>
  <c r="BE49" i="26"/>
  <c r="BA49" i="26"/>
  <c r="BK49" i="26" s="1"/>
  <c r="AY49" i="26"/>
  <c r="BI49" i="26" s="1"/>
  <c r="AO49" i="26"/>
  <c r="AN49" i="26"/>
  <c r="BB48" i="26"/>
  <c r="BL48" i="26" s="1"/>
  <c r="BA48" i="26"/>
  <c r="BK48" i="26" s="1"/>
  <c r="AU48" i="26"/>
  <c r="AQ48" i="26"/>
  <c r="AO48" i="26"/>
  <c r="BC47" i="26"/>
  <c r="BM47" i="26" s="1"/>
  <c r="BB47" i="26"/>
  <c r="BL47" i="26" s="1"/>
  <c r="AU47" i="26"/>
  <c r="AQ47" i="26"/>
  <c r="AP47" i="26"/>
  <c r="BE46" i="26"/>
  <c r="BO46" i="26" s="1"/>
  <c r="BC46" i="26"/>
  <c r="BM46" i="26" s="1"/>
  <c r="AS46" i="26"/>
  <c r="AR46" i="26"/>
  <c r="BE45" i="26"/>
  <c r="BO45" i="26" s="1"/>
  <c r="BD45" i="26"/>
  <c r="BN45" i="26" s="1"/>
  <c r="AT45" i="26"/>
  <c r="AR45" i="26"/>
  <c r="BF44" i="26"/>
  <c r="BP44" i="26" s="1"/>
  <c r="AU44" i="26"/>
  <c r="AT44" i="26"/>
  <c r="BK43" i="26"/>
  <c r="BF43" i="26"/>
  <c r="BP43" i="26" s="1"/>
  <c r="BA43" i="26"/>
  <c r="AV43" i="26"/>
  <c r="AU43" i="26"/>
  <c r="AQ43" i="26"/>
  <c r="BL42" i="26"/>
  <c r="AY42" i="26"/>
  <c r="BI42" i="26" s="1"/>
  <c r="AV42" i="26"/>
  <c r="AQ42" i="26"/>
  <c r="BO41" i="26"/>
  <c r="BE41" i="26"/>
  <c r="AY41" i="26"/>
  <c r="BI41" i="26" s="1"/>
  <c r="AX41" i="26"/>
  <c r="BH41" i="26" s="1"/>
  <c r="BE40" i="26"/>
  <c r="BO40" i="26" s="1"/>
  <c r="BA40" i="26"/>
  <c r="BK40" i="26" s="1"/>
  <c r="AZ40" i="26"/>
  <c r="BJ40" i="26" s="1"/>
  <c r="AU40" i="26"/>
  <c r="AO40" i="26"/>
  <c r="AN40" i="26"/>
  <c r="BB39" i="26"/>
  <c r="BL39" i="26" s="1"/>
  <c r="AZ39" i="26"/>
  <c r="BJ39" i="26" s="1"/>
  <c r="AU39" i="26"/>
  <c r="AP39" i="26"/>
  <c r="AO39" i="26"/>
  <c r="BC38" i="26"/>
  <c r="BM38" i="26" s="1"/>
  <c r="BB38" i="26"/>
  <c r="BL38" i="26" s="1"/>
  <c r="AR38" i="26"/>
  <c r="AP38" i="26"/>
  <c r="BD37" i="26"/>
  <c r="BN37" i="26" s="1"/>
  <c r="BC37" i="26"/>
  <c r="BM37" i="26" s="1"/>
  <c r="AR37" i="26"/>
  <c r="AQ37" i="26"/>
  <c r="BE36" i="26"/>
  <c r="BO36" i="26" s="1"/>
  <c r="BC36" i="26"/>
  <c r="BM36" i="26" s="1"/>
  <c r="AS36" i="26"/>
  <c r="AR36" i="26"/>
  <c r="BF35" i="26"/>
  <c r="BP35" i="26" s="1"/>
  <c r="BE35" i="26"/>
  <c r="BO35" i="26" s="1"/>
  <c r="BA35" i="26"/>
  <c r="BK35" i="26" s="1"/>
  <c r="AU35" i="26"/>
  <c r="AS35" i="26"/>
  <c r="BK34" i="26"/>
  <c r="BA34" i="26"/>
  <c r="AV34" i="26"/>
  <c r="AU34" i="26"/>
  <c r="AQ34" i="26"/>
  <c r="AV33" i="26"/>
  <c r="AY32" i="26"/>
  <c r="BI32" i="26" s="1"/>
  <c r="AV32" i="26"/>
  <c r="AQ32" i="26"/>
  <c r="AZ31" i="26"/>
  <c r="BJ31" i="26" s="1"/>
  <c r="AY31" i="26"/>
  <c r="BI31" i="26" s="1"/>
  <c r="AO31" i="26"/>
  <c r="BB30" i="26"/>
  <c r="BL30" i="26" s="1"/>
  <c r="BA30" i="26"/>
  <c r="BK30" i="26" s="1"/>
  <c r="AP30" i="26"/>
  <c r="AO30" i="26"/>
  <c r="BC29" i="26"/>
  <c r="BM29" i="26" s="1"/>
  <c r="BA29" i="26"/>
  <c r="BK29" i="26" s="1"/>
  <c r="AU29" i="26"/>
  <c r="AQ29" i="26"/>
  <c r="AP29" i="26"/>
  <c r="BC28" i="26"/>
  <c r="BM28" i="26" s="1"/>
  <c r="BB28" i="26"/>
  <c r="BL28" i="26" s="1"/>
  <c r="AR28" i="26"/>
  <c r="AP28" i="26"/>
  <c r="BE27" i="26"/>
  <c r="BO27" i="26" s="1"/>
  <c r="BD27" i="26"/>
  <c r="BN27" i="26" s="1"/>
  <c r="AS27" i="26"/>
  <c r="AR27" i="26"/>
  <c r="BE26" i="26"/>
  <c r="BO26" i="26" s="1"/>
  <c r="BA26" i="26"/>
  <c r="BK26" i="26" s="1"/>
  <c r="AU26" i="26"/>
  <c r="AT26" i="26"/>
  <c r="BF25" i="26"/>
  <c r="BP25" i="26" s="1"/>
  <c r="BA25" i="26"/>
  <c r="BK25" i="26" s="1"/>
  <c r="AV25" i="26"/>
  <c r="AT25" i="26"/>
  <c r="BA24" i="26"/>
  <c r="BK24" i="26" s="1"/>
  <c r="AV24" i="26"/>
  <c r="AU24" i="26"/>
  <c r="AQ24" i="26"/>
  <c r="BI23" i="26"/>
  <c r="AY23" i="26"/>
  <c r="AX23" i="26"/>
  <c r="BH23" i="26" s="1"/>
  <c r="AQ23" i="26"/>
  <c r="BO22" i="26"/>
  <c r="BE22" i="26"/>
  <c r="BA22" i="26"/>
  <c r="BK22" i="26" s="1"/>
  <c r="AY22" i="26"/>
  <c r="BI22" i="26" s="1"/>
  <c r="AO22" i="26"/>
  <c r="AN22" i="26"/>
  <c r="BE21" i="26"/>
  <c r="BO21" i="26" s="1"/>
  <c r="BA21" i="26"/>
  <c r="BK21" i="26" s="1"/>
  <c r="AZ21" i="26"/>
  <c r="BJ21" i="26" s="1"/>
  <c r="AU21" i="26"/>
  <c r="AP21" i="26"/>
  <c r="AN21" i="26"/>
  <c r="BB20" i="26"/>
  <c r="BL20" i="26" s="1"/>
  <c r="BA20" i="26"/>
  <c r="BK20" i="26" s="1"/>
  <c r="AP20" i="26"/>
  <c r="AO20" i="26"/>
  <c r="BD19" i="26"/>
  <c r="BN19" i="26" s="1"/>
  <c r="BB19" i="26"/>
  <c r="BL19" i="26" s="1"/>
  <c r="AR19" i="26"/>
  <c r="AQ19" i="26"/>
  <c r="BE18" i="26"/>
  <c r="BO18" i="26" s="1"/>
  <c r="BD18" i="26"/>
  <c r="BN18" i="26" s="1"/>
  <c r="AT18" i="26"/>
  <c r="AR18" i="26"/>
  <c r="BF17" i="26"/>
  <c r="BP17" i="26" s="1"/>
  <c r="BE17" i="26"/>
  <c r="BO17" i="26" s="1"/>
  <c r="BA17" i="26"/>
  <c r="BK17" i="26" s="1"/>
  <c r="AT17" i="26"/>
  <c r="AS17" i="26"/>
  <c r="BE16" i="26"/>
  <c r="BO16" i="26" s="1"/>
  <c r="BA16" i="26"/>
  <c r="BK16" i="26" s="1"/>
  <c r="AU16" i="26"/>
  <c r="AT16" i="26"/>
  <c r="BH15" i="26"/>
  <c r="AX15" i="26"/>
  <c r="AU15" i="26"/>
  <c r="AQ15" i="26"/>
  <c r="BO14" i="26"/>
  <c r="BL14" i="26"/>
  <c r="BE14" i="26"/>
  <c r="AY14" i="26"/>
  <c r="BI14" i="26" s="1"/>
  <c r="AX14" i="26"/>
  <c r="BH14" i="26" s="1"/>
  <c r="AN14" i="26"/>
  <c r="BE13" i="26"/>
  <c r="BO13" i="26" s="1"/>
  <c r="AZ13" i="26"/>
  <c r="BJ13" i="26" s="1"/>
  <c r="AY13" i="26"/>
  <c r="BI13" i="26" s="1"/>
  <c r="BE12" i="26"/>
  <c r="BO12" i="26" s="1"/>
  <c r="BA12" i="26"/>
  <c r="BK12" i="26" s="1"/>
  <c r="AY12" i="26"/>
  <c r="BI12" i="26" s="1"/>
  <c r="AO12" i="26"/>
  <c r="AN12" i="26"/>
  <c r="BB11" i="26"/>
  <c r="BL11" i="26" s="1"/>
  <c r="BA11" i="26"/>
  <c r="BK11" i="26" s="1"/>
  <c r="AU11" i="26"/>
  <c r="AQ11" i="26"/>
  <c r="AO11" i="26"/>
  <c r="BD10" i="26"/>
  <c r="BN10" i="26" s="1"/>
  <c r="BC10" i="26"/>
  <c r="BM10" i="26" s="1"/>
  <c r="AR10" i="26"/>
  <c r="AQ10" i="26"/>
  <c r="BE9" i="26"/>
  <c r="BO9" i="26" s="1"/>
  <c r="BC9" i="26"/>
  <c r="BM9" i="26" s="1"/>
  <c r="AS9" i="26"/>
  <c r="AR9" i="26"/>
  <c r="BE8" i="26"/>
  <c r="BO8" i="26" s="1"/>
  <c r="BD8" i="26"/>
  <c r="BN8" i="26" s="1"/>
  <c r="AT8" i="26"/>
  <c r="AR8" i="26"/>
  <c r="BF7" i="26"/>
  <c r="BP7" i="26" s="1"/>
  <c r="AU7" i="26"/>
  <c r="AT7" i="26"/>
  <c r="BE6" i="26"/>
  <c r="BO6" i="26" s="1"/>
  <c r="BB6" i="26"/>
  <c r="BL6" i="26" s="1"/>
  <c r="BA6" i="26"/>
  <c r="BK6" i="26" s="1"/>
  <c r="AY6" i="26"/>
  <c r="BI6" i="26" s="1"/>
  <c r="AV6" i="26"/>
  <c r="AR6" i="26"/>
  <c r="AP6" i="26"/>
  <c r="AJ262" i="26"/>
  <c r="AF262" i="26"/>
  <c r="AE262" i="26"/>
  <c r="AA262" i="26"/>
  <c r="U262" i="26"/>
  <c r="O262" i="26"/>
  <c r="K262" i="26"/>
  <c r="D262" i="26"/>
  <c r="AL261" i="26"/>
  <c r="AF261" i="26"/>
  <c r="AD261" i="26"/>
  <c r="Z261" i="26"/>
  <c r="V261" i="26"/>
  <c r="U261" i="26"/>
  <c r="N261" i="26"/>
  <c r="J261" i="26"/>
  <c r="F261" i="26"/>
  <c r="D261" i="26"/>
  <c r="AL259" i="26"/>
  <c r="AI259" i="26"/>
  <c r="AE259" i="26"/>
  <c r="AD259" i="26"/>
  <c r="Z259" i="26"/>
  <c r="V259" i="26"/>
  <c r="S259" i="26"/>
  <c r="O259" i="26"/>
  <c r="N259" i="26"/>
  <c r="J259" i="26"/>
  <c r="F259" i="26"/>
  <c r="E259" i="26"/>
  <c r="C259" i="26"/>
  <c r="AL258" i="26"/>
  <c r="AJ258" i="26"/>
  <c r="AI258" i="26"/>
  <c r="AE258" i="26"/>
  <c r="AD258" i="26"/>
  <c r="Z258" i="26"/>
  <c r="X258" i="26"/>
  <c r="V258" i="26"/>
  <c r="S258" i="26"/>
  <c r="O258" i="26"/>
  <c r="N258" i="26"/>
  <c r="J258" i="26"/>
  <c r="H258" i="26"/>
  <c r="F258" i="26"/>
  <c r="C258" i="26"/>
  <c r="AK257" i="26"/>
  <c r="AJ257" i="26"/>
  <c r="AI257" i="26"/>
  <c r="AG257" i="26"/>
  <c r="AE257" i="26"/>
  <c r="AC257" i="26"/>
  <c r="Y257" i="26"/>
  <c r="U257" i="26"/>
  <c r="T257" i="26"/>
  <c r="S257" i="26"/>
  <c r="Q257" i="26"/>
  <c r="O257" i="26"/>
  <c r="M257" i="26"/>
  <c r="I257" i="26"/>
  <c r="E257" i="26"/>
  <c r="D257" i="26"/>
  <c r="C257" i="26"/>
  <c r="AH256" i="26"/>
  <c r="AD256" i="26"/>
  <c r="Z256" i="26"/>
  <c r="X256" i="26"/>
  <c r="R256" i="26"/>
  <c r="N256" i="26"/>
  <c r="M256" i="26"/>
  <c r="J256" i="26"/>
  <c r="H256" i="26"/>
  <c r="D256" i="26"/>
  <c r="AI255" i="26"/>
  <c r="AH255" i="26"/>
  <c r="AD255" i="26"/>
  <c r="Z255" i="26"/>
  <c r="W255" i="26"/>
  <c r="S255" i="26"/>
  <c r="R255" i="26"/>
  <c r="N255" i="26"/>
  <c r="M255" i="26"/>
  <c r="J255" i="26"/>
  <c r="G255" i="26"/>
  <c r="C255" i="26"/>
  <c r="AI254" i="26"/>
  <c r="AH254" i="26"/>
  <c r="AD254" i="26"/>
  <c r="Z254" i="26"/>
  <c r="X254" i="26"/>
  <c r="W254" i="26"/>
  <c r="S254" i="26"/>
  <c r="R254" i="26"/>
  <c r="N254" i="26"/>
  <c r="L254" i="26"/>
  <c r="J254" i="26"/>
  <c r="G254" i="26"/>
  <c r="C254" i="26"/>
  <c r="AI253" i="26"/>
  <c r="AC253" i="26"/>
  <c r="W253" i="26"/>
  <c r="S253" i="26"/>
  <c r="L253" i="26"/>
  <c r="H253" i="26"/>
  <c r="G253" i="26"/>
  <c r="C253" i="26"/>
  <c r="AL252" i="26"/>
  <c r="AH252" i="26"/>
  <c r="AD252" i="26"/>
  <c r="AB252" i="26"/>
  <c r="V252" i="26"/>
  <c r="R252" i="26"/>
  <c r="Q252" i="26"/>
  <c r="N252" i="26"/>
  <c r="L252" i="26"/>
  <c r="H252" i="26"/>
  <c r="F252" i="26"/>
  <c r="AL251" i="26"/>
  <c r="AK251" i="26"/>
  <c r="AH251" i="26"/>
  <c r="AG251" i="26"/>
  <c r="AD251" i="26"/>
  <c r="AC251" i="26"/>
  <c r="AA251" i="26"/>
  <c r="Y251" i="26"/>
  <c r="W251" i="26"/>
  <c r="V251" i="26"/>
  <c r="U251" i="26"/>
  <c r="R251" i="26"/>
  <c r="Q251" i="26"/>
  <c r="N251" i="26"/>
  <c r="M251" i="26"/>
  <c r="K251" i="26"/>
  <c r="I251" i="26"/>
  <c r="G251" i="26"/>
  <c r="F251" i="26"/>
  <c r="E251" i="26"/>
  <c r="AL250" i="26"/>
  <c r="AH250" i="26"/>
  <c r="AD250" i="26"/>
  <c r="AB250" i="26"/>
  <c r="AA250" i="26"/>
  <c r="W250" i="26"/>
  <c r="V250" i="26"/>
  <c r="R250" i="26"/>
  <c r="N250" i="26"/>
  <c r="L250" i="26"/>
  <c r="K250" i="26"/>
  <c r="G250" i="26"/>
  <c r="F250" i="26"/>
  <c r="AK249" i="26"/>
  <c r="AB249" i="26"/>
  <c r="AA249" i="26"/>
  <c r="W249" i="26"/>
  <c r="P249" i="26"/>
  <c r="K249" i="26"/>
  <c r="G249" i="26"/>
  <c r="E249" i="26"/>
  <c r="AL248" i="26"/>
  <c r="AH248" i="26"/>
  <c r="AG248" i="26"/>
  <c r="Z248" i="26"/>
  <c r="V248" i="26"/>
  <c r="R248" i="26"/>
  <c r="P248" i="26"/>
  <c r="J248" i="26"/>
  <c r="F248" i="26"/>
  <c r="E248" i="26"/>
  <c r="AL247" i="26"/>
  <c r="AH247" i="26"/>
  <c r="AG247" i="26"/>
  <c r="AE247" i="26"/>
  <c r="AA247" i="26"/>
  <c r="Z247" i="26"/>
  <c r="V247" i="26"/>
  <c r="R247" i="26"/>
  <c r="O247" i="26"/>
  <c r="K247" i="26"/>
  <c r="J247" i="26"/>
  <c r="F247" i="26"/>
  <c r="E247" i="26"/>
  <c r="AL246" i="26"/>
  <c r="AH246" i="26"/>
  <c r="AF246" i="26"/>
  <c r="AE246" i="26"/>
  <c r="AA246" i="26"/>
  <c r="Z246" i="26"/>
  <c r="V246" i="26"/>
  <c r="R246" i="26"/>
  <c r="P246" i="26"/>
  <c r="O246" i="26"/>
  <c r="K246" i="26"/>
  <c r="J246" i="26"/>
  <c r="F246" i="26"/>
  <c r="D246" i="26"/>
  <c r="AF245" i="26"/>
  <c r="AE245" i="26"/>
  <c r="AA245" i="26"/>
  <c r="T245" i="26"/>
  <c r="O245" i="26"/>
  <c r="K245" i="26"/>
  <c r="I245" i="26"/>
  <c r="D242" i="26"/>
  <c r="E242" i="26"/>
  <c r="K242" i="26"/>
  <c r="O242" i="26"/>
  <c r="P242" i="26"/>
  <c r="AA242" i="26"/>
  <c r="AE242" i="26"/>
  <c r="AJ242" i="26"/>
  <c r="AK242" i="26"/>
  <c r="C6" i="26"/>
  <c r="D6" i="26"/>
  <c r="E6" i="26"/>
  <c r="F6" i="26"/>
  <c r="AO6" i="26" s="1"/>
  <c r="G6" i="26"/>
  <c r="H6" i="26"/>
  <c r="I6" i="26"/>
  <c r="J6" i="26"/>
  <c r="AZ6" i="26" s="1"/>
  <c r="BJ6" i="26" s="1"/>
  <c r="K6" i="26"/>
  <c r="L6" i="26"/>
  <c r="M6" i="26"/>
  <c r="N6" i="26"/>
  <c r="O6" i="26"/>
  <c r="P6" i="26"/>
  <c r="Q6" i="26"/>
  <c r="AQ6" i="26" s="1"/>
  <c r="R6" i="26"/>
  <c r="S6" i="26"/>
  <c r="T6" i="26"/>
  <c r="U6" i="26"/>
  <c r="V6" i="26"/>
  <c r="W6" i="26"/>
  <c r="X6" i="26"/>
  <c r="AS6" i="26" s="1"/>
  <c r="Y6" i="26"/>
  <c r="Z6" i="26"/>
  <c r="AA6" i="26"/>
  <c r="AB6" i="26"/>
  <c r="AC6" i="26"/>
  <c r="AD6" i="26"/>
  <c r="BD6" i="26" s="1"/>
  <c r="BN6" i="26" s="1"/>
  <c r="AE6" i="26"/>
  <c r="AF6" i="26"/>
  <c r="AG6" i="26"/>
  <c r="AU6" i="26" s="1"/>
  <c r="AH6" i="26"/>
  <c r="AI6" i="26"/>
  <c r="AJ6" i="26"/>
  <c r="BF6" i="26" s="1"/>
  <c r="BP6" i="26" s="1"/>
  <c r="AK6" i="26"/>
  <c r="AL6" i="26"/>
  <c r="C7" i="26"/>
  <c r="D7" i="26"/>
  <c r="E7" i="26"/>
  <c r="F7" i="26"/>
  <c r="G7" i="26"/>
  <c r="H7" i="26"/>
  <c r="I7" i="26"/>
  <c r="J7" i="26"/>
  <c r="K7" i="26"/>
  <c r="L7" i="26"/>
  <c r="M7" i="26"/>
  <c r="N7" i="26"/>
  <c r="O7" i="26"/>
  <c r="P7" i="26"/>
  <c r="Q7" i="26"/>
  <c r="BA7" i="26" s="1"/>
  <c r="BK7" i="26" s="1"/>
  <c r="R7" i="26"/>
  <c r="S7" i="26"/>
  <c r="T7" i="26"/>
  <c r="U7" i="26"/>
  <c r="V7" i="26"/>
  <c r="W7" i="26"/>
  <c r="X7" i="26"/>
  <c r="Y7" i="26"/>
  <c r="Z7" i="26"/>
  <c r="AA7" i="26"/>
  <c r="AB7" i="26"/>
  <c r="AC7" i="26"/>
  <c r="AD7" i="26"/>
  <c r="AE7" i="26"/>
  <c r="AF7" i="26"/>
  <c r="AG7" i="26"/>
  <c r="BE7" i="26" s="1"/>
  <c r="BO7" i="26" s="1"/>
  <c r="AH7" i="26"/>
  <c r="AI7" i="26"/>
  <c r="AJ7" i="26"/>
  <c r="AK7" i="26"/>
  <c r="AL7" i="26"/>
  <c r="C8" i="26"/>
  <c r="D8" i="26"/>
  <c r="E8" i="26"/>
  <c r="F8" i="26"/>
  <c r="G8" i="26"/>
  <c r="H8" i="26"/>
  <c r="AY8" i="26" s="1"/>
  <c r="BI8" i="26" s="1"/>
  <c r="I8" i="26"/>
  <c r="J8" i="26"/>
  <c r="K8" i="26"/>
  <c r="L8" i="26"/>
  <c r="AZ8" i="26" s="1"/>
  <c r="BJ8" i="26" s="1"/>
  <c r="M8" i="26"/>
  <c r="N8" i="26"/>
  <c r="O8" i="26"/>
  <c r="P8" i="26"/>
  <c r="Q8" i="26"/>
  <c r="R8" i="26"/>
  <c r="AQ8" i="26" s="1"/>
  <c r="S8" i="26"/>
  <c r="BA8" i="26" s="1"/>
  <c r="BK8" i="26" s="1"/>
  <c r="T8" i="26"/>
  <c r="BB8" i="26" s="1"/>
  <c r="BL8" i="26" s="1"/>
  <c r="U8" i="26"/>
  <c r="V8" i="26"/>
  <c r="W8" i="26"/>
  <c r="X8" i="26"/>
  <c r="Y8" i="26"/>
  <c r="Z8" i="26"/>
  <c r="AA8" i="26"/>
  <c r="AB8" i="26"/>
  <c r="AC8" i="26"/>
  <c r="AD8" i="26"/>
  <c r="AE8" i="26"/>
  <c r="AF8" i="26"/>
  <c r="AG8" i="26"/>
  <c r="AH8" i="26"/>
  <c r="AI8" i="26"/>
  <c r="AU8" i="26" s="1"/>
  <c r="AJ8" i="26"/>
  <c r="AK8" i="26"/>
  <c r="AL8" i="26"/>
  <c r="C9" i="26"/>
  <c r="D9" i="26"/>
  <c r="E9" i="26"/>
  <c r="F9" i="26"/>
  <c r="G9" i="26"/>
  <c r="H9" i="26"/>
  <c r="AY9" i="26" s="1"/>
  <c r="BI9" i="26" s="1"/>
  <c r="I9" i="26"/>
  <c r="J9" i="26"/>
  <c r="K9" i="26"/>
  <c r="L9" i="26"/>
  <c r="M9" i="26"/>
  <c r="N9" i="26"/>
  <c r="O9" i="26"/>
  <c r="P9" i="26"/>
  <c r="Q9" i="26"/>
  <c r="AQ9" i="26" s="1"/>
  <c r="R9" i="26"/>
  <c r="S9" i="26"/>
  <c r="BA9" i="26" s="1"/>
  <c r="BK9" i="26" s="1"/>
  <c r="T9" i="26"/>
  <c r="BB9" i="26" s="1"/>
  <c r="BL9" i="26" s="1"/>
  <c r="U9" i="26"/>
  <c r="V9" i="26"/>
  <c r="W9" i="26"/>
  <c r="X9" i="26"/>
  <c r="Y9" i="26"/>
  <c r="Z9" i="26"/>
  <c r="AA9" i="26"/>
  <c r="AB9" i="26"/>
  <c r="AC9" i="26"/>
  <c r="AD9" i="26"/>
  <c r="AE9" i="26"/>
  <c r="AF9" i="26"/>
  <c r="AG9" i="26"/>
  <c r="AU9" i="26" s="1"/>
  <c r="AH9" i="26"/>
  <c r="AI9" i="26"/>
  <c r="AJ9" i="26"/>
  <c r="AK9" i="26"/>
  <c r="AL9" i="26"/>
  <c r="C10" i="26"/>
  <c r="D10" i="26"/>
  <c r="E10" i="26"/>
  <c r="F10" i="26"/>
  <c r="G10" i="26"/>
  <c r="H10" i="26"/>
  <c r="AY10" i="26" s="1"/>
  <c r="BI10" i="26" s="1"/>
  <c r="I10" i="26"/>
  <c r="J10" i="26"/>
  <c r="AP10" i="26" s="1"/>
  <c r="K10" i="26"/>
  <c r="L10" i="26"/>
  <c r="M10" i="26"/>
  <c r="N10" i="26"/>
  <c r="O10" i="26"/>
  <c r="P10" i="26"/>
  <c r="Q10" i="26"/>
  <c r="R10" i="26"/>
  <c r="BA10" i="26" s="1"/>
  <c r="BK10" i="26" s="1"/>
  <c r="S10" i="26"/>
  <c r="T10" i="26"/>
  <c r="BB10" i="26" s="1"/>
  <c r="BL10" i="26" s="1"/>
  <c r="U10" i="26"/>
  <c r="V10" i="26"/>
  <c r="W10" i="26"/>
  <c r="X10" i="26"/>
  <c r="Y10" i="26"/>
  <c r="Z10" i="26"/>
  <c r="AA10" i="26"/>
  <c r="AB10" i="26"/>
  <c r="AC10" i="26"/>
  <c r="AD10" i="26"/>
  <c r="AE10" i="26"/>
  <c r="AF10" i="26"/>
  <c r="AG10" i="26"/>
  <c r="AH10" i="26"/>
  <c r="AU10" i="26" s="1"/>
  <c r="AI10" i="26"/>
  <c r="BE10" i="26" s="1"/>
  <c r="BO10" i="26" s="1"/>
  <c r="AJ10" i="26"/>
  <c r="BF10" i="26" s="1"/>
  <c r="BP10" i="26" s="1"/>
  <c r="AK10" i="26"/>
  <c r="AL10" i="26"/>
  <c r="C11" i="26"/>
  <c r="D11" i="26"/>
  <c r="E11" i="26"/>
  <c r="F11" i="26"/>
  <c r="G11" i="26"/>
  <c r="H11" i="26"/>
  <c r="I11" i="26"/>
  <c r="J11" i="26"/>
  <c r="K11" i="26"/>
  <c r="L11" i="26"/>
  <c r="M11" i="26"/>
  <c r="N11" i="26"/>
  <c r="O11" i="26"/>
  <c r="P11" i="26"/>
  <c r="Q11" i="26"/>
  <c r="R11" i="26"/>
  <c r="S11" i="26"/>
  <c r="T11" i="26"/>
  <c r="AR11" i="26" s="1"/>
  <c r="U11" i="26"/>
  <c r="V11" i="26"/>
  <c r="W11" i="26"/>
  <c r="X11" i="26"/>
  <c r="Y11" i="26"/>
  <c r="Z11" i="26"/>
  <c r="AA11" i="26"/>
  <c r="AB11" i="26"/>
  <c r="AC11" i="26"/>
  <c r="AD11" i="26"/>
  <c r="AE11" i="26"/>
  <c r="AF11" i="26"/>
  <c r="AG11" i="26"/>
  <c r="AH11" i="26"/>
  <c r="BE11" i="26" s="1"/>
  <c r="BO11" i="26" s="1"/>
  <c r="AI11" i="26"/>
  <c r="AJ11" i="26"/>
  <c r="AV11" i="26" s="1"/>
  <c r="AK11" i="26"/>
  <c r="AL11" i="26"/>
  <c r="C12" i="26"/>
  <c r="D12" i="26"/>
  <c r="E12" i="26"/>
  <c r="F12" i="26"/>
  <c r="G12" i="26"/>
  <c r="H12" i="26"/>
  <c r="I12" i="26"/>
  <c r="J12" i="26"/>
  <c r="K12" i="26"/>
  <c r="L12" i="26"/>
  <c r="M12" i="26"/>
  <c r="N12" i="26"/>
  <c r="O12" i="26"/>
  <c r="P12" i="26"/>
  <c r="Q12" i="26"/>
  <c r="AQ12" i="26" s="1"/>
  <c r="R12" i="26"/>
  <c r="S12" i="26"/>
  <c r="T12" i="26"/>
  <c r="U12" i="26"/>
  <c r="V12" i="26"/>
  <c r="W12" i="26"/>
  <c r="X12" i="26"/>
  <c r="Y12" i="26"/>
  <c r="Z12" i="26"/>
  <c r="AA12" i="26"/>
  <c r="AB12" i="26"/>
  <c r="AC12" i="26"/>
  <c r="AD12" i="26"/>
  <c r="AE12" i="26"/>
  <c r="AF12" i="26"/>
  <c r="AT12" i="26" s="1"/>
  <c r="AG12" i="26"/>
  <c r="AU12" i="26" s="1"/>
  <c r="AH12" i="26"/>
  <c r="AI12" i="26"/>
  <c r="AJ12" i="26"/>
  <c r="AV12" i="26" s="1"/>
  <c r="AK12" i="26"/>
  <c r="AL12" i="26"/>
  <c r="C13" i="26"/>
  <c r="D13" i="26"/>
  <c r="E13" i="26"/>
  <c r="F13" i="26"/>
  <c r="G13" i="26"/>
  <c r="H13" i="26"/>
  <c r="I13" i="26"/>
  <c r="J13" i="26"/>
  <c r="K13" i="26"/>
  <c r="L13" i="26"/>
  <c r="M13" i="26"/>
  <c r="N13" i="26"/>
  <c r="O13" i="26"/>
  <c r="P13" i="26"/>
  <c r="Q13" i="26"/>
  <c r="R13" i="26"/>
  <c r="AQ13" i="26" s="1"/>
  <c r="S13" i="26"/>
  <c r="BA13" i="26" s="1"/>
  <c r="BK13" i="26" s="1"/>
  <c r="T13" i="26"/>
  <c r="BB13" i="26" s="1"/>
  <c r="BL13" i="26" s="1"/>
  <c r="U13" i="26"/>
  <c r="V13" i="26"/>
  <c r="W13" i="26"/>
  <c r="X13" i="26"/>
  <c r="Y13" i="26"/>
  <c r="Z13" i="26"/>
  <c r="AA13" i="26"/>
  <c r="AB13" i="26"/>
  <c r="AC13" i="26"/>
  <c r="AD13" i="26"/>
  <c r="AE13" i="26"/>
  <c r="AF13" i="26"/>
  <c r="AT13" i="26" s="1"/>
  <c r="AG13" i="26"/>
  <c r="AH13" i="26"/>
  <c r="AI13" i="26"/>
  <c r="AU13" i="26" s="1"/>
  <c r="AJ13" i="26"/>
  <c r="AK13" i="26"/>
  <c r="AL13" i="26"/>
  <c r="C14" i="26"/>
  <c r="D14" i="26"/>
  <c r="E14" i="26"/>
  <c r="F14" i="26"/>
  <c r="G14" i="26"/>
  <c r="H14" i="26"/>
  <c r="I14" i="26"/>
  <c r="J14" i="26"/>
  <c r="K14" i="26"/>
  <c r="L14" i="26"/>
  <c r="M14" i="26"/>
  <c r="N14" i="26"/>
  <c r="O14" i="26"/>
  <c r="P14" i="26"/>
  <c r="Q14" i="26"/>
  <c r="AQ14" i="26" s="1"/>
  <c r="R14" i="26"/>
  <c r="S14" i="26"/>
  <c r="BA14" i="26" s="1"/>
  <c r="BK14" i="26" s="1"/>
  <c r="T14" i="26"/>
  <c r="BB14" i="26" s="1"/>
  <c r="U14" i="26"/>
  <c r="V14" i="26"/>
  <c r="W14" i="26"/>
  <c r="X14" i="26"/>
  <c r="AS14" i="26" s="1"/>
  <c r="Y14" i="26"/>
  <c r="Z14" i="26"/>
  <c r="AA14" i="26"/>
  <c r="AB14" i="26"/>
  <c r="AC14" i="26"/>
  <c r="AD14" i="26"/>
  <c r="AE14" i="26"/>
  <c r="AF14" i="26"/>
  <c r="AG14" i="26"/>
  <c r="AU14" i="26" s="1"/>
  <c r="AH14" i="26"/>
  <c r="AI14" i="26"/>
  <c r="AJ14" i="26"/>
  <c r="AK14" i="26"/>
  <c r="AL14" i="26"/>
  <c r="C15" i="26"/>
  <c r="D15" i="26"/>
  <c r="E15" i="26"/>
  <c r="F15" i="26"/>
  <c r="AO15" i="26" s="1"/>
  <c r="G15" i="26"/>
  <c r="H15" i="26"/>
  <c r="I15" i="26"/>
  <c r="J15" i="26"/>
  <c r="AZ15" i="26" s="1"/>
  <c r="BJ15" i="26" s="1"/>
  <c r="K15" i="26"/>
  <c r="L15" i="26"/>
  <c r="AP15" i="26" s="1"/>
  <c r="M15" i="26"/>
  <c r="N15" i="26"/>
  <c r="O15" i="26"/>
  <c r="P15" i="26"/>
  <c r="Q15" i="26"/>
  <c r="BA15" i="26" s="1"/>
  <c r="BK15" i="26" s="1"/>
  <c r="R15" i="26"/>
  <c r="S15" i="26"/>
  <c r="T15" i="26"/>
  <c r="AR15" i="26" s="1"/>
  <c r="U15" i="26"/>
  <c r="V15" i="26"/>
  <c r="W15" i="26"/>
  <c r="X15" i="26"/>
  <c r="Y15" i="26"/>
  <c r="Z15" i="26"/>
  <c r="AA15" i="26"/>
  <c r="AB15" i="26"/>
  <c r="AC15" i="26"/>
  <c r="AD15" i="26"/>
  <c r="AT15" i="26" s="1"/>
  <c r="AE15" i="26"/>
  <c r="AF15" i="26"/>
  <c r="AG15" i="26"/>
  <c r="BE15" i="26" s="1"/>
  <c r="BO15" i="26" s="1"/>
  <c r="AH15" i="26"/>
  <c r="AI15" i="26"/>
  <c r="AJ15" i="26"/>
  <c r="AK15" i="26"/>
  <c r="AL15" i="26"/>
  <c r="C16" i="26"/>
  <c r="D16" i="26"/>
  <c r="E16" i="26"/>
  <c r="F16" i="26"/>
  <c r="G16" i="26"/>
  <c r="H16" i="26"/>
  <c r="I16" i="26"/>
  <c r="J16" i="26"/>
  <c r="K16" i="26"/>
  <c r="L16" i="26"/>
  <c r="AP16" i="26" s="1"/>
  <c r="M16" i="26"/>
  <c r="N16" i="26"/>
  <c r="O16" i="26"/>
  <c r="P16" i="26"/>
  <c r="Q16" i="26"/>
  <c r="R16" i="26"/>
  <c r="S16" i="26"/>
  <c r="AQ16" i="26" s="1"/>
  <c r="T16" i="26"/>
  <c r="U16" i="26"/>
  <c r="V16" i="26"/>
  <c r="W16" i="26"/>
  <c r="X16" i="26"/>
  <c r="Y16" i="26"/>
  <c r="Z16" i="26"/>
  <c r="AA16" i="26"/>
  <c r="AB16" i="26"/>
  <c r="AC16" i="26"/>
  <c r="AD16" i="26"/>
  <c r="BD16" i="26" s="1"/>
  <c r="BN16" i="26" s="1"/>
  <c r="AE16" i="26"/>
  <c r="AF16" i="26"/>
  <c r="AG16" i="26"/>
  <c r="AH16" i="26"/>
  <c r="AI16" i="26"/>
  <c r="AJ16" i="26"/>
  <c r="AK16" i="26"/>
  <c r="AL16" i="26"/>
  <c r="C17" i="26"/>
  <c r="D17" i="26"/>
  <c r="E17" i="26"/>
  <c r="F17" i="26"/>
  <c r="G17" i="26"/>
  <c r="H17" i="26"/>
  <c r="AO17" i="26" s="1"/>
  <c r="I17" i="26"/>
  <c r="J17" i="26"/>
  <c r="K17" i="26"/>
  <c r="L17" i="26"/>
  <c r="M17" i="26"/>
  <c r="N17" i="26"/>
  <c r="O17" i="26"/>
  <c r="P17" i="26"/>
  <c r="Q17" i="26"/>
  <c r="AQ17" i="26" s="1"/>
  <c r="R17" i="26"/>
  <c r="S17" i="26"/>
  <c r="T17" i="26"/>
  <c r="U17" i="26"/>
  <c r="V17" i="26"/>
  <c r="W17" i="26"/>
  <c r="X17" i="26"/>
  <c r="Y17" i="26"/>
  <c r="Z17" i="26"/>
  <c r="AA17" i="26"/>
  <c r="AB17" i="26"/>
  <c r="AC17" i="26"/>
  <c r="AD17" i="26"/>
  <c r="AE17" i="26"/>
  <c r="AF17" i="26"/>
  <c r="AG17" i="26"/>
  <c r="AU17" i="26" s="1"/>
  <c r="AH17" i="26"/>
  <c r="AI17" i="26"/>
  <c r="AJ17" i="26"/>
  <c r="AV17" i="26" s="1"/>
  <c r="AK17" i="26"/>
  <c r="AL17" i="26"/>
  <c r="C18" i="26"/>
  <c r="D18" i="26"/>
  <c r="AN18" i="26" s="1"/>
  <c r="E18" i="26"/>
  <c r="F18" i="26"/>
  <c r="G18" i="26"/>
  <c r="H18" i="26"/>
  <c r="AY18" i="26" s="1"/>
  <c r="BI18" i="26" s="1"/>
  <c r="I18" i="26"/>
  <c r="J18" i="26"/>
  <c r="K18" i="26"/>
  <c r="L18" i="26"/>
  <c r="AZ18" i="26" s="1"/>
  <c r="BJ18" i="26" s="1"/>
  <c r="M18" i="26"/>
  <c r="N18" i="26"/>
  <c r="O18" i="26"/>
  <c r="P18" i="26"/>
  <c r="Q18" i="26"/>
  <c r="R18" i="26"/>
  <c r="AQ18" i="26" s="1"/>
  <c r="S18" i="26"/>
  <c r="BA18" i="26" s="1"/>
  <c r="BK18" i="26" s="1"/>
  <c r="T18" i="26"/>
  <c r="BB18" i="26" s="1"/>
  <c r="BL18" i="26" s="1"/>
  <c r="U18" i="26"/>
  <c r="V18" i="26"/>
  <c r="W18" i="26"/>
  <c r="X18" i="26"/>
  <c r="Y18" i="26"/>
  <c r="Z18" i="26"/>
  <c r="AA18" i="26"/>
  <c r="AB18" i="26"/>
  <c r="AC18" i="26"/>
  <c r="AD18" i="26"/>
  <c r="AE18" i="26"/>
  <c r="AF18" i="26"/>
  <c r="AG18" i="26"/>
  <c r="AH18" i="26"/>
  <c r="AI18" i="26"/>
  <c r="AU18" i="26" s="1"/>
  <c r="AJ18" i="26"/>
  <c r="AK18" i="26"/>
  <c r="AL18" i="26"/>
  <c r="C19" i="26"/>
  <c r="D19" i="26"/>
  <c r="AX19" i="26" s="1"/>
  <c r="BH19" i="26" s="1"/>
  <c r="E19" i="26"/>
  <c r="F19" i="26"/>
  <c r="G19" i="26"/>
  <c r="H19" i="26"/>
  <c r="I19" i="26"/>
  <c r="J19" i="26"/>
  <c r="K19" i="26"/>
  <c r="L19" i="26"/>
  <c r="M19" i="26"/>
  <c r="N19" i="26"/>
  <c r="O19" i="26"/>
  <c r="P19" i="26"/>
  <c r="Q19" i="26"/>
  <c r="R19" i="26"/>
  <c r="BA19" i="26" s="1"/>
  <c r="BK19" i="26" s="1"/>
  <c r="S19" i="26"/>
  <c r="T19" i="26"/>
  <c r="U19" i="26"/>
  <c r="V19" i="26"/>
  <c r="W19" i="26"/>
  <c r="X19" i="26"/>
  <c r="Y19" i="26"/>
  <c r="Z19" i="26"/>
  <c r="AA19" i="26"/>
  <c r="AB19" i="26"/>
  <c r="AC19" i="26"/>
  <c r="AD19" i="26"/>
  <c r="AE19" i="26"/>
  <c r="AF19" i="26"/>
  <c r="AG19" i="26"/>
  <c r="AH19" i="26"/>
  <c r="AU19" i="26" s="1"/>
  <c r="AI19" i="26"/>
  <c r="BE19" i="26" s="1"/>
  <c r="BO19" i="26" s="1"/>
  <c r="AJ19" i="26"/>
  <c r="BF19" i="26" s="1"/>
  <c r="BP19" i="26" s="1"/>
  <c r="AK19" i="26"/>
  <c r="AL19" i="26"/>
  <c r="C20" i="26"/>
  <c r="D20" i="26"/>
  <c r="E20" i="26"/>
  <c r="F20" i="26"/>
  <c r="AY20" i="26" s="1"/>
  <c r="BI20" i="26" s="1"/>
  <c r="G20" i="26"/>
  <c r="H20" i="26"/>
  <c r="I20" i="26"/>
  <c r="J20" i="26"/>
  <c r="K20" i="26"/>
  <c r="L20" i="26"/>
  <c r="M20" i="26"/>
  <c r="N20" i="26"/>
  <c r="O20" i="26"/>
  <c r="P20" i="26"/>
  <c r="Q20" i="26"/>
  <c r="AQ20" i="26" s="1"/>
  <c r="R20" i="26"/>
  <c r="S20" i="26"/>
  <c r="T20" i="26"/>
  <c r="AR20" i="26" s="1"/>
  <c r="U20" i="26"/>
  <c r="V20" i="26"/>
  <c r="W20" i="26"/>
  <c r="X20" i="26"/>
  <c r="Y20" i="26"/>
  <c r="Z20" i="26"/>
  <c r="AA20" i="26"/>
  <c r="AB20" i="26"/>
  <c r="AC20" i="26"/>
  <c r="AD20" i="26"/>
  <c r="AE20" i="26"/>
  <c r="AF20" i="26"/>
  <c r="AT20" i="26" s="1"/>
  <c r="AG20" i="26"/>
  <c r="AU20" i="26" s="1"/>
  <c r="AH20" i="26"/>
  <c r="BE20" i="26" s="1"/>
  <c r="BO20" i="26" s="1"/>
  <c r="AI20" i="26"/>
  <c r="AJ20" i="26"/>
  <c r="AV20" i="26" s="1"/>
  <c r="AK20" i="26"/>
  <c r="AL20" i="26"/>
  <c r="C21" i="26"/>
  <c r="D21" i="26"/>
  <c r="E21" i="26"/>
  <c r="F21" i="26"/>
  <c r="G21" i="26"/>
  <c r="H21" i="26"/>
  <c r="I21" i="26"/>
  <c r="J21" i="26"/>
  <c r="K21" i="26"/>
  <c r="L21" i="26"/>
  <c r="M21" i="26"/>
  <c r="N21" i="26"/>
  <c r="O21" i="26"/>
  <c r="P21" i="26"/>
  <c r="Q21" i="26"/>
  <c r="R21" i="26"/>
  <c r="S21" i="26"/>
  <c r="AQ21" i="26" s="1"/>
  <c r="T21" i="26"/>
  <c r="U21" i="26"/>
  <c r="V21" i="26"/>
  <c r="W21" i="26"/>
  <c r="X21" i="26"/>
  <c r="Y21" i="26"/>
  <c r="Z21" i="26"/>
  <c r="AA21" i="26"/>
  <c r="AB21" i="26"/>
  <c r="AC21" i="26"/>
  <c r="AD21" i="26"/>
  <c r="BD21" i="26" s="1"/>
  <c r="BN21" i="26" s="1"/>
  <c r="AE21" i="26"/>
  <c r="AF21" i="26"/>
  <c r="AT21" i="26" s="1"/>
  <c r="AG21" i="26"/>
  <c r="AH21" i="26"/>
  <c r="AI21" i="26"/>
  <c r="AJ21" i="26"/>
  <c r="AK21" i="26"/>
  <c r="AL21" i="26"/>
  <c r="C22" i="26"/>
  <c r="D22" i="26"/>
  <c r="E22" i="26"/>
  <c r="F22" i="26"/>
  <c r="G22" i="26"/>
  <c r="H22" i="26"/>
  <c r="I22" i="26"/>
  <c r="J22" i="26"/>
  <c r="K22" i="26"/>
  <c r="L22" i="26"/>
  <c r="M22" i="26"/>
  <c r="N22" i="26"/>
  <c r="O22" i="26"/>
  <c r="P22" i="26"/>
  <c r="Q22" i="26"/>
  <c r="AQ22" i="26" s="1"/>
  <c r="R22" i="26"/>
  <c r="S22" i="26"/>
  <c r="T22" i="26"/>
  <c r="U22" i="26"/>
  <c r="V22" i="26"/>
  <c r="W22" i="26"/>
  <c r="X22" i="26"/>
  <c r="Y22" i="26"/>
  <c r="Z22" i="26"/>
  <c r="AA22" i="26"/>
  <c r="AB22" i="26"/>
  <c r="AC22" i="26"/>
  <c r="AD22" i="26"/>
  <c r="AE22" i="26"/>
  <c r="AF22" i="26"/>
  <c r="AT22" i="26" s="1"/>
  <c r="AG22" i="26"/>
  <c r="AU22" i="26" s="1"/>
  <c r="AH22" i="26"/>
  <c r="AI22" i="26"/>
  <c r="AJ22" i="26"/>
  <c r="AV22" i="26" s="1"/>
  <c r="AK22" i="26"/>
  <c r="AL22" i="26"/>
  <c r="C23" i="26"/>
  <c r="D23" i="26"/>
  <c r="E23" i="26"/>
  <c r="F23" i="26"/>
  <c r="G23" i="26"/>
  <c r="H23" i="26"/>
  <c r="I23" i="26"/>
  <c r="J23" i="26"/>
  <c r="AP23" i="26" s="1"/>
  <c r="K23" i="26"/>
  <c r="L23" i="26"/>
  <c r="M23" i="26"/>
  <c r="N23" i="26"/>
  <c r="O23" i="26"/>
  <c r="P23" i="26"/>
  <c r="Q23" i="26"/>
  <c r="BA23" i="26" s="1"/>
  <c r="BK23" i="26" s="1"/>
  <c r="R23" i="26"/>
  <c r="S23" i="26"/>
  <c r="T23" i="26"/>
  <c r="U23" i="26"/>
  <c r="V23" i="26"/>
  <c r="W23" i="26"/>
  <c r="X23" i="26"/>
  <c r="AS23" i="26" s="1"/>
  <c r="Y23" i="26"/>
  <c r="Z23" i="26"/>
  <c r="AA23" i="26"/>
  <c r="AB23" i="26"/>
  <c r="AC23" i="26"/>
  <c r="AD23" i="26"/>
  <c r="AE23" i="26"/>
  <c r="AF23" i="26"/>
  <c r="BD23" i="26" s="1"/>
  <c r="BN23" i="26" s="1"/>
  <c r="AG23" i="26"/>
  <c r="BE23" i="26" s="1"/>
  <c r="BO23" i="26" s="1"/>
  <c r="AH23" i="26"/>
  <c r="AU23" i="26" s="1"/>
  <c r="AI23" i="26"/>
  <c r="AJ23" i="26"/>
  <c r="AK23" i="26"/>
  <c r="AL23" i="26"/>
  <c r="C24" i="26"/>
  <c r="D24" i="26"/>
  <c r="E24" i="26"/>
  <c r="F24" i="26"/>
  <c r="G24" i="26"/>
  <c r="H24" i="26"/>
  <c r="I24" i="26"/>
  <c r="J24" i="26"/>
  <c r="AZ24" i="26" s="1"/>
  <c r="BJ24" i="26" s="1"/>
  <c r="K24" i="26"/>
  <c r="L24" i="26"/>
  <c r="AP24" i="26" s="1"/>
  <c r="M24" i="26"/>
  <c r="N24" i="26"/>
  <c r="O24" i="26"/>
  <c r="P24" i="26"/>
  <c r="Q24" i="26"/>
  <c r="R24" i="26"/>
  <c r="S24" i="26"/>
  <c r="T24" i="26"/>
  <c r="U24" i="26"/>
  <c r="V24" i="26"/>
  <c r="W24" i="26"/>
  <c r="X24" i="26"/>
  <c r="Y24" i="26"/>
  <c r="Z24" i="26"/>
  <c r="AA24" i="26"/>
  <c r="AB24" i="26"/>
  <c r="AC24" i="26"/>
  <c r="AD24" i="26"/>
  <c r="AT24" i="26" s="1"/>
  <c r="AE24" i="26"/>
  <c r="AF24" i="26"/>
  <c r="AG24" i="26"/>
  <c r="AH24" i="26"/>
  <c r="BE24" i="26" s="1"/>
  <c r="BO24" i="26" s="1"/>
  <c r="AI24" i="26"/>
  <c r="AJ24" i="26"/>
  <c r="BF24" i="26" s="1"/>
  <c r="BP24" i="26" s="1"/>
  <c r="AK24" i="26"/>
  <c r="AL24" i="26"/>
  <c r="C25" i="26"/>
  <c r="D25" i="26"/>
  <c r="E25" i="26"/>
  <c r="F25" i="26"/>
  <c r="AY25" i="26" s="1"/>
  <c r="BI25" i="26" s="1"/>
  <c r="G25" i="26"/>
  <c r="H25" i="26"/>
  <c r="AO25" i="26" s="1"/>
  <c r="I25" i="26"/>
  <c r="J25" i="26"/>
  <c r="K25" i="26"/>
  <c r="L25" i="26"/>
  <c r="AP25" i="26" s="1"/>
  <c r="M25" i="26"/>
  <c r="N25" i="26"/>
  <c r="O25" i="26"/>
  <c r="P25" i="26"/>
  <c r="Q25" i="26"/>
  <c r="AQ25" i="26" s="1"/>
  <c r="R25" i="26"/>
  <c r="S25" i="26"/>
  <c r="T25" i="26"/>
  <c r="AR25" i="26" s="1"/>
  <c r="U25" i="26"/>
  <c r="V25" i="26"/>
  <c r="W25" i="26"/>
  <c r="X25" i="26"/>
  <c r="Y25" i="26"/>
  <c r="Z25" i="26"/>
  <c r="AA25" i="26"/>
  <c r="AB25" i="26"/>
  <c r="AC25" i="26"/>
  <c r="AD25" i="26"/>
  <c r="AE25" i="26"/>
  <c r="AF25" i="26"/>
  <c r="AG25" i="26"/>
  <c r="AU25" i="26" s="1"/>
  <c r="AH25" i="26"/>
  <c r="BE25" i="26" s="1"/>
  <c r="BO25" i="26" s="1"/>
  <c r="AI25" i="26"/>
  <c r="AJ25" i="26"/>
  <c r="AK25" i="26"/>
  <c r="AL25" i="26"/>
  <c r="C26" i="26"/>
  <c r="D26" i="26"/>
  <c r="AN26" i="26" s="1"/>
  <c r="E26" i="26"/>
  <c r="F26" i="26"/>
  <c r="G26" i="26"/>
  <c r="H26" i="26"/>
  <c r="I26" i="26"/>
  <c r="J26" i="26"/>
  <c r="K26" i="26"/>
  <c r="L26" i="26"/>
  <c r="AP26" i="26" s="1"/>
  <c r="M26" i="26"/>
  <c r="N26" i="26"/>
  <c r="O26" i="26"/>
  <c r="P26" i="26"/>
  <c r="Q26" i="26"/>
  <c r="R26" i="26"/>
  <c r="S26" i="26"/>
  <c r="AQ26" i="26" s="1"/>
  <c r="T26" i="26"/>
  <c r="U26" i="26"/>
  <c r="V26" i="26"/>
  <c r="W26" i="26"/>
  <c r="X26" i="26"/>
  <c r="Y26" i="26"/>
  <c r="Z26" i="26"/>
  <c r="AA26" i="26"/>
  <c r="AB26" i="26"/>
  <c r="AC26" i="26"/>
  <c r="AD26" i="26"/>
  <c r="BD26" i="26" s="1"/>
  <c r="BN26" i="26" s="1"/>
  <c r="AE26" i="26"/>
  <c r="AF26" i="26"/>
  <c r="AG26" i="26"/>
  <c r="AH26" i="26"/>
  <c r="AI26" i="26"/>
  <c r="AJ26" i="26"/>
  <c r="AK26" i="26"/>
  <c r="AL26" i="26"/>
  <c r="C27" i="26"/>
  <c r="D27" i="26"/>
  <c r="AN27" i="26" s="1"/>
  <c r="E27" i="26"/>
  <c r="F27" i="26"/>
  <c r="G27" i="26"/>
  <c r="H27" i="26"/>
  <c r="I27" i="26"/>
  <c r="J27" i="26"/>
  <c r="K27" i="26"/>
  <c r="L27" i="26"/>
  <c r="AZ27" i="26" s="1"/>
  <c r="BJ27" i="26" s="1"/>
  <c r="M27" i="26"/>
  <c r="N27" i="26"/>
  <c r="O27" i="26"/>
  <c r="P27" i="26"/>
  <c r="Q27" i="26"/>
  <c r="R27" i="26"/>
  <c r="AQ27" i="26" s="1"/>
  <c r="S27" i="26"/>
  <c r="BA27" i="26" s="1"/>
  <c r="BK27" i="26" s="1"/>
  <c r="T27" i="26"/>
  <c r="BB27" i="26" s="1"/>
  <c r="BL27" i="26" s="1"/>
  <c r="U27" i="26"/>
  <c r="V27" i="26"/>
  <c r="W27" i="26"/>
  <c r="X27" i="26"/>
  <c r="Y27" i="26"/>
  <c r="Z27" i="26"/>
  <c r="AA27" i="26"/>
  <c r="AB27" i="26"/>
  <c r="AC27" i="26"/>
  <c r="AD27" i="26"/>
  <c r="AE27" i="26"/>
  <c r="AF27" i="26"/>
  <c r="AG27" i="26"/>
  <c r="AH27" i="26"/>
  <c r="AI27" i="26"/>
  <c r="AU27" i="26" s="1"/>
  <c r="AJ27" i="26"/>
  <c r="AK27" i="26"/>
  <c r="AL27" i="26"/>
  <c r="C28" i="26"/>
  <c r="D28" i="26"/>
  <c r="E28" i="26"/>
  <c r="F28" i="26"/>
  <c r="AO28" i="26" s="1"/>
  <c r="G28" i="26"/>
  <c r="H28" i="26"/>
  <c r="I28" i="26"/>
  <c r="J28" i="26"/>
  <c r="K28" i="26"/>
  <c r="L28" i="26"/>
  <c r="M28" i="26"/>
  <c r="N28" i="26"/>
  <c r="O28" i="26"/>
  <c r="P28" i="26"/>
  <c r="Q28" i="26"/>
  <c r="AQ28" i="26" s="1"/>
  <c r="R28" i="26"/>
  <c r="BA28" i="26" s="1"/>
  <c r="BK28" i="26" s="1"/>
  <c r="S28" i="26"/>
  <c r="T28" i="26"/>
  <c r="U28" i="26"/>
  <c r="V28" i="26"/>
  <c r="W28" i="26"/>
  <c r="X28" i="26"/>
  <c r="Y28" i="26"/>
  <c r="Z28" i="26"/>
  <c r="AA28" i="26"/>
  <c r="AB28" i="26"/>
  <c r="AC28" i="26"/>
  <c r="AD28" i="26"/>
  <c r="AE28" i="26"/>
  <c r="AF28" i="26"/>
  <c r="AG28" i="26"/>
  <c r="AU28" i="26" s="1"/>
  <c r="AH28" i="26"/>
  <c r="AI28" i="26"/>
  <c r="BE28" i="26" s="1"/>
  <c r="BO28" i="26" s="1"/>
  <c r="AJ28" i="26"/>
  <c r="BF28" i="26" s="1"/>
  <c r="BP28" i="26" s="1"/>
  <c r="AK28" i="26"/>
  <c r="AL28" i="26"/>
  <c r="C29" i="26"/>
  <c r="D29" i="26"/>
  <c r="E29" i="26"/>
  <c r="F29" i="26"/>
  <c r="G29" i="26"/>
  <c r="H29" i="26"/>
  <c r="I29" i="26"/>
  <c r="J29" i="26"/>
  <c r="AZ29" i="26" s="1"/>
  <c r="BJ29" i="26" s="1"/>
  <c r="K29" i="26"/>
  <c r="L29" i="26"/>
  <c r="M29" i="26"/>
  <c r="N29" i="26"/>
  <c r="O29" i="26"/>
  <c r="P29" i="26"/>
  <c r="Q29" i="26"/>
  <c r="R29" i="26"/>
  <c r="S29" i="26"/>
  <c r="T29" i="26"/>
  <c r="U29" i="26"/>
  <c r="V29" i="26"/>
  <c r="W29" i="26"/>
  <c r="X29" i="26"/>
  <c r="Y29" i="26"/>
  <c r="Z29" i="26"/>
  <c r="AA29" i="26"/>
  <c r="AB29" i="26"/>
  <c r="AC29" i="26"/>
  <c r="AD29" i="26"/>
  <c r="AT29" i="26" s="1"/>
  <c r="AE29" i="26"/>
  <c r="AF29" i="26"/>
  <c r="AG29" i="26"/>
  <c r="AH29" i="26"/>
  <c r="BE29" i="26" s="1"/>
  <c r="BO29" i="26" s="1"/>
  <c r="AI29" i="26"/>
  <c r="AJ29" i="26"/>
  <c r="BF29" i="26" s="1"/>
  <c r="BP29" i="26" s="1"/>
  <c r="AK29" i="26"/>
  <c r="AL29" i="26"/>
  <c r="C30" i="26"/>
  <c r="D30" i="26"/>
  <c r="E30" i="26"/>
  <c r="F30" i="26"/>
  <c r="AY30" i="26" s="1"/>
  <c r="BI30" i="26" s="1"/>
  <c r="G30" i="26"/>
  <c r="H30" i="26"/>
  <c r="I30" i="26"/>
  <c r="J30" i="26"/>
  <c r="K30" i="26"/>
  <c r="L30" i="26"/>
  <c r="M30" i="26"/>
  <c r="N30" i="26"/>
  <c r="O30" i="26"/>
  <c r="P30" i="26"/>
  <c r="Q30" i="26"/>
  <c r="AQ30" i="26" s="1"/>
  <c r="R30" i="26"/>
  <c r="S30" i="26"/>
  <c r="T30" i="26"/>
  <c r="AR30" i="26" s="1"/>
  <c r="U30" i="26"/>
  <c r="V30" i="26"/>
  <c r="W30" i="26"/>
  <c r="X30" i="26"/>
  <c r="Y30" i="26"/>
  <c r="Z30" i="26"/>
  <c r="AA30" i="26"/>
  <c r="AB30" i="26"/>
  <c r="AC30" i="26"/>
  <c r="AD30" i="26"/>
  <c r="AE30" i="26"/>
  <c r="AF30" i="26"/>
  <c r="AT30" i="26" s="1"/>
  <c r="AG30" i="26"/>
  <c r="AU30" i="26" s="1"/>
  <c r="AH30" i="26"/>
  <c r="BE30" i="26" s="1"/>
  <c r="BO30" i="26" s="1"/>
  <c r="AI30" i="26"/>
  <c r="AJ30" i="26"/>
  <c r="AV30" i="26" s="1"/>
  <c r="AK30" i="26"/>
  <c r="AL30" i="26"/>
  <c r="C31" i="26"/>
  <c r="D31" i="26"/>
  <c r="E31" i="26"/>
  <c r="F31" i="26"/>
  <c r="G31" i="26"/>
  <c r="H31" i="26"/>
  <c r="I31" i="26"/>
  <c r="J31" i="26"/>
  <c r="K31" i="26"/>
  <c r="L31" i="26"/>
  <c r="M31" i="26"/>
  <c r="N31" i="26"/>
  <c r="O31" i="26"/>
  <c r="P31" i="26"/>
  <c r="Q31" i="26"/>
  <c r="BA31" i="26" s="1"/>
  <c r="BK31" i="26" s="1"/>
  <c r="R31" i="26"/>
  <c r="AQ31" i="26" s="1"/>
  <c r="S31" i="26"/>
  <c r="T31" i="26"/>
  <c r="U31" i="26"/>
  <c r="V31" i="26"/>
  <c r="W31" i="26"/>
  <c r="X31" i="26"/>
  <c r="Y31" i="26"/>
  <c r="Z31" i="26"/>
  <c r="AA31" i="26"/>
  <c r="AB31" i="26"/>
  <c r="AC31" i="26"/>
  <c r="AD31" i="26"/>
  <c r="AE31" i="26"/>
  <c r="AF31" i="26"/>
  <c r="AT31" i="26" s="1"/>
  <c r="AG31" i="26"/>
  <c r="BE31" i="26" s="1"/>
  <c r="BO31" i="26" s="1"/>
  <c r="AH31" i="26"/>
  <c r="AI31" i="26"/>
  <c r="AU31" i="26" s="1"/>
  <c r="AJ31" i="26"/>
  <c r="AV31" i="26" s="1"/>
  <c r="AK31" i="26"/>
  <c r="AL31" i="26"/>
  <c r="C32" i="26"/>
  <c r="D32" i="26"/>
  <c r="E32" i="26"/>
  <c r="F32" i="26"/>
  <c r="G32" i="26"/>
  <c r="H32" i="26"/>
  <c r="I32" i="26"/>
  <c r="J32" i="26"/>
  <c r="AP32" i="26" s="1"/>
  <c r="K32" i="26"/>
  <c r="L32" i="26"/>
  <c r="M32" i="26"/>
  <c r="N32" i="26"/>
  <c r="O32" i="26"/>
  <c r="P32" i="26"/>
  <c r="Q32" i="26"/>
  <c r="R32" i="26"/>
  <c r="BA32" i="26" s="1"/>
  <c r="BK32" i="26" s="1"/>
  <c r="S32" i="26"/>
  <c r="T32" i="26"/>
  <c r="BB32" i="26" s="1"/>
  <c r="BL32" i="26" s="1"/>
  <c r="U32" i="26"/>
  <c r="V32" i="26"/>
  <c r="W32" i="26"/>
  <c r="X32" i="26"/>
  <c r="Y32" i="26"/>
  <c r="Z32" i="26"/>
  <c r="AA32" i="26"/>
  <c r="AB32" i="26"/>
  <c r="AC32" i="26"/>
  <c r="AD32" i="26"/>
  <c r="AE32" i="26"/>
  <c r="AF32" i="26"/>
  <c r="BD32" i="26" s="1"/>
  <c r="BN32" i="26" s="1"/>
  <c r="AG32" i="26"/>
  <c r="AH32" i="26"/>
  <c r="AU32" i="26" s="1"/>
  <c r="AI32" i="26"/>
  <c r="BE32" i="26" s="1"/>
  <c r="BO32" i="26" s="1"/>
  <c r="AJ32" i="26"/>
  <c r="BF32" i="26" s="1"/>
  <c r="BP32" i="26" s="1"/>
  <c r="AK32" i="26"/>
  <c r="AL32" i="26"/>
  <c r="C33" i="26"/>
  <c r="D33" i="26"/>
  <c r="E33" i="26"/>
  <c r="F33" i="26"/>
  <c r="AO33" i="26" s="1"/>
  <c r="G33" i="26"/>
  <c r="H33" i="26"/>
  <c r="I33" i="26"/>
  <c r="J33" i="26"/>
  <c r="K33" i="26"/>
  <c r="L33" i="26"/>
  <c r="AP33" i="26" s="1"/>
  <c r="M33" i="26"/>
  <c r="N33" i="26"/>
  <c r="O33" i="26"/>
  <c r="P33" i="26"/>
  <c r="Q33" i="26"/>
  <c r="AQ33" i="26" s="1"/>
  <c r="R33" i="26"/>
  <c r="BA33" i="26" s="1"/>
  <c r="BK33" i="26" s="1"/>
  <c r="S33" i="26"/>
  <c r="T33" i="26"/>
  <c r="AR33" i="26" s="1"/>
  <c r="U33" i="26"/>
  <c r="V33" i="26"/>
  <c r="W33" i="26"/>
  <c r="X33" i="26"/>
  <c r="Y33" i="26"/>
  <c r="Z33" i="26"/>
  <c r="AA33" i="26"/>
  <c r="AB33" i="26"/>
  <c r="AC33" i="26"/>
  <c r="AD33" i="26"/>
  <c r="AE33" i="26"/>
  <c r="AF33" i="26"/>
  <c r="AG33" i="26"/>
  <c r="AU33" i="26" s="1"/>
  <c r="AH33" i="26"/>
  <c r="AI33" i="26"/>
  <c r="BE33" i="26" s="1"/>
  <c r="BO33" i="26" s="1"/>
  <c r="AJ33" i="26"/>
  <c r="BF33" i="26" s="1"/>
  <c r="BP33" i="26" s="1"/>
  <c r="AK33" i="26"/>
  <c r="AL33" i="26"/>
  <c r="C34" i="26"/>
  <c r="D34" i="26"/>
  <c r="E34" i="26"/>
  <c r="F34" i="26"/>
  <c r="G34" i="26"/>
  <c r="H34" i="26"/>
  <c r="I34" i="26"/>
  <c r="J34" i="26"/>
  <c r="AZ34" i="26" s="1"/>
  <c r="BJ34" i="26" s="1"/>
  <c r="K34" i="26"/>
  <c r="L34" i="26"/>
  <c r="AP34" i="26" s="1"/>
  <c r="M34" i="26"/>
  <c r="N34" i="26"/>
  <c r="O34" i="26"/>
  <c r="P34" i="26"/>
  <c r="Q34" i="26"/>
  <c r="R34" i="26"/>
  <c r="S34" i="26"/>
  <c r="T34" i="26"/>
  <c r="U34" i="26"/>
  <c r="V34" i="26"/>
  <c r="W34" i="26"/>
  <c r="X34" i="26"/>
  <c r="Y34" i="26"/>
  <c r="Z34" i="26"/>
  <c r="AA34" i="26"/>
  <c r="AB34" i="26"/>
  <c r="AC34" i="26"/>
  <c r="AD34" i="26"/>
  <c r="AT34" i="26" s="1"/>
  <c r="AE34" i="26"/>
  <c r="AF34" i="26"/>
  <c r="AG34" i="26"/>
  <c r="AH34" i="26"/>
  <c r="BE34" i="26" s="1"/>
  <c r="BO34" i="26" s="1"/>
  <c r="AI34" i="26"/>
  <c r="AJ34" i="26"/>
  <c r="BF34" i="26" s="1"/>
  <c r="BP34" i="26" s="1"/>
  <c r="AK34" i="26"/>
  <c r="AL34" i="26"/>
  <c r="C35" i="26"/>
  <c r="D35" i="26"/>
  <c r="AN35" i="26" s="1"/>
  <c r="E35" i="26"/>
  <c r="F35" i="26"/>
  <c r="G35" i="26"/>
  <c r="H35" i="26"/>
  <c r="AO35" i="26" s="1"/>
  <c r="I35" i="26"/>
  <c r="J35" i="26"/>
  <c r="K35" i="26"/>
  <c r="L35" i="26"/>
  <c r="AZ35" i="26" s="1"/>
  <c r="BJ35" i="26" s="1"/>
  <c r="M35" i="26"/>
  <c r="N35" i="26"/>
  <c r="O35" i="26"/>
  <c r="P35" i="26"/>
  <c r="Q35" i="26"/>
  <c r="R35" i="26"/>
  <c r="S35" i="26"/>
  <c r="AQ35" i="26" s="1"/>
  <c r="T35" i="26"/>
  <c r="U35" i="26"/>
  <c r="V35" i="26"/>
  <c r="W35" i="26"/>
  <c r="X35" i="26"/>
  <c r="Y35" i="26"/>
  <c r="Z35" i="26"/>
  <c r="AA35" i="26"/>
  <c r="AB35" i="26"/>
  <c r="AC35" i="26"/>
  <c r="AD35" i="26"/>
  <c r="AE35" i="26"/>
  <c r="AF35" i="26"/>
  <c r="AG35" i="26"/>
  <c r="AH35" i="26"/>
  <c r="AI35" i="26"/>
  <c r="AJ35" i="26"/>
  <c r="AV35" i="26" s="1"/>
  <c r="AK35" i="26"/>
  <c r="AL35" i="26"/>
  <c r="C36" i="26"/>
  <c r="D36" i="26"/>
  <c r="E36" i="26"/>
  <c r="F36" i="26"/>
  <c r="G36" i="26"/>
  <c r="H36" i="26"/>
  <c r="AY36" i="26" s="1"/>
  <c r="BI36" i="26" s="1"/>
  <c r="I36" i="26"/>
  <c r="J36" i="26"/>
  <c r="K36" i="26"/>
  <c r="L36" i="26"/>
  <c r="M36" i="26"/>
  <c r="N36" i="26"/>
  <c r="O36" i="26"/>
  <c r="P36" i="26"/>
  <c r="Q36" i="26"/>
  <c r="AQ36" i="26" s="1"/>
  <c r="R36" i="26"/>
  <c r="S36" i="26"/>
  <c r="BA36" i="26" s="1"/>
  <c r="BK36" i="26" s="1"/>
  <c r="T36" i="26"/>
  <c r="BB36" i="26" s="1"/>
  <c r="BL36" i="26" s="1"/>
  <c r="U36" i="26"/>
  <c r="V36" i="26"/>
  <c r="W36" i="26"/>
  <c r="X36" i="26"/>
  <c r="Y36" i="26"/>
  <c r="Z36" i="26"/>
  <c r="AA36" i="26"/>
  <c r="AB36" i="26"/>
  <c r="AC36" i="26"/>
  <c r="AD36" i="26"/>
  <c r="AE36" i="26"/>
  <c r="AF36" i="26"/>
  <c r="AG36" i="26"/>
  <c r="AU36" i="26" s="1"/>
  <c r="AH36" i="26"/>
  <c r="AI36" i="26"/>
  <c r="AJ36" i="26"/>
  <c r="AK36" i="26"/>
  <c r="AL36" i="26"/>
  <c r="C37" i="26"/>
  <c r="D37" i="26"/>
  <c r="E37" i="26"/>
  <c r="F37" i="26"/>
  <c r="G37" i="26"/>
  <c r="H37" i="26"/>
  <c r="AY37" i="26" s="1"/>
  <c r="BI37" i="26" s="1"/>
  <c r="I37" i="26"/>
  <c r="J37" i="26"/>
  <c r="AP37" i="26" s="1"/>
  <c r="K37" i="26"/>
  <c r="L37" i="26"/>
  <c r="M37" i="26"/>
  <c r="N37" i="26"/>
  <c r="O37" i="26"/>
  <c r="P37" i="26"/>
  <c r="Q37" i="26"/>
  <c r="R37" i="26"/>
  <c r="BA37" i="26" s="1"/>
  <c r="BK37" i="26" s="1"/>
  <c r="S37" i="26"/>
  <c r="T37" i="26"/>
  <c r="BB37" i="26" s="1"/>
  <c r="BL37" i="26" s="1"/>
  <c r="U37" i="26"/>
  <c r="V37" i="26"/>
  <c r="W37" i="26"/>
  <c r="X37" i="26"/>
  <c r="Y37" i="26"/>
  <c r="Z37" i="26"/>
  <c r="AA37" i="26"/>
  <c r="AB37" i="26"/>
  <c r="AC37" i="26"/>
  <c r="AD37" i="26"/>
  <c r="AE37" i="26"/>
  <c r="AF37" i="26"/>
  <c r="AG37" i="26"/>
  <c r="AH37" i="26"/>
  <c r="AU37" i="26" s="1"/>
  <c r="AI37" i="26"/>
  <c r="BE37" i="26" s="1"/>
  <c r="BO37" i="26" s="1"/>
  <c r="AJ37" i="26"/>
  <c r="BF37" i="26" s="1"/>
  <c r="BP37" i="26" s="1"/>
  <c r="AK37" i="26"/>
  <c r="AL37" i="26"/>
  <c r="C38" i="26"/>
  <c r="D38" i="26"/>
  <c r="AX38" i="26" s="1"/>
  <c r="BH38" i="26" s="1"/>
  <c r="E38" i="26"/>
  <c r="F38" i="26"/>
  <c r="AO38" i="26" s="1"/>
  <c r="G38" i="26"/>
  <c r="H38" i="26"/>
  <c r="I38" i="26"/>
  <c r="J38" i="26"/>
  <c r="K38" i="26"/>
  <c r="L38" i="26"/>
  <c r="M38" i="26"/>
  <c r="N38" i="26"/>
  <c r="O38" i="26"/>
  <c r="P38" i="26"/>
  <c r="Q38" i="26"/>
  <c r="AQ38" i="26" s="1"/>
  <c r="R38" i="26"/>
  <c r="BA38" i="26" s="1"/>
  <c r="BK38" i="26" s="1"/>
  <c r="S38" i="26"/>
  <c r="T38" i="26"/>
  <c r="U38" i="26"/>
  <c r="V38" i="26"/>
  <c r="W38" i="26"/>
  <c r="X38" i="26"/>
  <c r="Y38" i="26"/>
  <c r="Z38" i="26"/>
  <c r="AA38" i="26"/>
  <c r="AB38" i="26"/>
  <c r="AC38" i="26"/>
  <c r="AD38" i="26"/>
  <c r="AE38" i="26"/>
  <c r="AF38" i="26"/>
  <c r="AG38" i="26"/>
  <c r="AU38" i="26" s="1"/>
  <c r="AH38" i="26"/>
  <c r="AI38" i="26"/>
  <c r="BE38" i="26" s="1"/>
  <c r="BO38" i="26" s="1"/>
  <c r="AJ38" i="26"/>
  <c r="BF38" i="26" s="1"/>
  <c r="BP38" i="26" s="1"/>
  <c r="AK38" i="26"/>
  <c r="AL38" i="26"/>
  <c r="C39" i="26"/>
  <c r="D39" i="26"/>
  <c r="E39" i="26"/>
  <c r="F39" i="26"/>
  <c r="AY39" i="26" s="1"/>
  <c r="BI39" i="26" s="1"/>
  <c r="G39" i="26"/>
  <c r="H39" i="26"/>
  <c r="I39" i="26"/>
  <c r="J39" i="26"/>
  <c r="K39" i="26"/>
  <c r="L39" i="26"/>
  <c r="M39" i="26"/>
  <c r="N39" i="26"/>
  <c r="O39" i="26"/>
  <c r="P39" i="26"/>
  <c r="Q39" i="26"/>
  <c r="BA39" i="26" s="1"/>
  <c r="BK39" i="26" s="1"/>
  <c r="R39" i="26"/>
  <c r="S39" i="26"/>
  <c r="AQ39" i="26" s="1"/>
  <c r="T39" i="26"/>
  <c r="AR39" i="26" s="1"/>
  <c r="U39" i="26"/>
  <c r="V39" i="26"/>
  <c r="W39" i="26"/>
  <c r="X39" i="26"/>
  <c r="Y39" i="26"/>
  <c r="Z39" i="26"/>
  <c r="AA39" i="26"/>
  <c r="AB39" i="26"/>
  <c r="AC39" i="26"/>
  <c r="AD39" i="26"/>
  <c r="BD39" i="26" s="1"/>
  <c r="BN39" i="26" s="1"/>
  <c r="AE39" i="26"/>
  <c r="AF39" i="26"/>
  <c r="AT39" i="26" s="1"/>
  <c r="AG39" i="26"/>
  <c r="BE39" i="26" s="1"/>
  <c r="BO39" i="26" s="1"/>
  <c r="AH39" i="26"/>
  <c r="AI39" i="26"/>
  <c r="AJ39" i="26"/>
  <c r="AV39" i="26" s="1"/>
  <c r="AK39" i="26"/>
  <c r="AL39" i="26"/>
  <c r="C40" i="26"/>
  <c r="D40" i="26"/>
  <c r="E40" i="26"/>
  <c r="F40" i="26"/>
  <c r="G40" i="26"/>
  <c r="H40" i="26"/>
  <c r="I40" i="26"/>
  <c r="J40" i="26"/>
  <c r="K40" i="26"/>
  <c r="L40" i="26"/>
  <c r="M40" i="26"/>
  <c r="N40" i="26"/>
  <c r="O40" i="26"/>
  <c r="P40" i="26"/>
  <c r="Q40" i="26"/>
  <c r="R40" i="26"/>
  <c r="S40" i="26"/>
  <c r="AQ40" i="26" s="1"/>
  <c r="T40" i="26"/>
  <c r="U40" i="26"/>
  <c r="V40" i="26"/>
  <c r="W40" i="26"/>
  <c r="X40" i="26"/>
  <c r="Y40" i="26"/>
  <c r="Z40" i="26"/>
  <c r="AA40" i="26"/>
  <c r="AB40" i="26"/>
  <c r="AC40" i="26"/>
  <c r="AD40" i="26"/>
  <c r="AE40" i="26"/>
  <c r="AF40" i="26"/>
  <c r="AG40" i="26"/>
  <c r="AH40" i="26"/>
  <c r="AI40" i="26"/>
  <c r="AJ40" i="26"/>
  <c r="AV40" i="26" s="1"/>
  <c r="AK40" i="26"/>
  <c r="AL40" i="26"/>
  <c r="C41" i="26"/>
  <c r="D41" i="26"/>
  <c r="E41" i="26"/>
  <c r="F41" i="26"/>
  <c r="G41" i="26"/>
  <c r="H41" i="26"/>
  <c r="I41" i="26"/>
  <c r="J41" i="26"/>
  <c r="K41" i="26"/>
  <c r="L41" i="26"/>
  <c r="M41" i="26"/>
  <c r="N41" i="26"/>
  <c r="O41" i="26"/>
  <c r="P41" i="26"/>
  <c r="Q41" i="26"/>
  <c r="AQ41" i="26" s="1"/>
  <c r="R41" i="26"/>
  <c r="S41" i="26"/>
  <c r="BA41" i="26" s="1"/>
  <c r="BK41" i="26" s="1"/>
  <c r="T41" i="26"/>
  <c r="BB41" i="26" s="1"/>
  <c r="BL41" i="26" s="1"/>
  <c r="U41" i="26"/>
  <c r="V41" i="26"/>
  <c r="W41" i="26"/>
  <c r="X41" i="26"/>
  <c r="AS41" i="26" s="1"/>
  <c r="Y41" i="26"/>
  <c r="Z41" i="26"/>
  <c r="AA41" i="26"/>
  <c r="AB41" i="26"/>
  <c r="AC41" i="26"/>
  <c r="AD41" i="26"/>
  <c r="AE41" i="26"/>
  <c r="AF41" i="26"/>
  <c r="AG41" i="26"/>
  <c r="AU41" i="26" s="1"/>
  <c r="AH41" i="26"/>
  <c r="AI41" i="26"/>
  <c r="AJ41" i="26"/>
  <c r="AK41" i="26"/>
  <c r="AL41" i="26"/>
  <c r="C42" i="26"/>
  <c r="D42" i="26"/>
  <c r="E42" i="26"/>
  <c r="F42" i="26"/>
  <c r="G42" i="26"/>
  <c r="H42" i="26"/>
  <c r="I42" i="26"/>
  <c r="J42" i="26"/>
  <c r="AP42" i="26" s="1"/>
  <c r="K42" i="26"/>
  <c r="L42" i="26"/>
  <c r="M42" i="26"/>
  <c r="N42" i="26"/>
  <c r="O42" i="26"/>
  <c r="P42" i="26"/>
  <c r="Q42" i="26"/>
  <c r="R42" i="26"/>
  <c r="BA42" i="26" s="1"/>
  <c r="BK42" i="26" s="1"/>
  <c r="S42" i="26"/>
  <c r="T42" i="26"/>
  <c r="BB42" i="26" s="1"/>
  <c r="U42" i="26"/>
  <c r="V42" i="26"/>
  <c r="W42" i="26"/>
  <c r="X42" i="26"/>
  <c r="Y42" i="26"/>
  <c r="Z42" i="26"/>
  <c r="AA42" i="26"/>
  <c r="AB42" i="26"/>
  <c r="AC42" i="26"/>
  <c r="AD42" i="26"/>
  <c r="AE42" i="26"/>
  <c r="AF42" i="26"/>
  <c r="BD42" i="26" s="1"/>
  <c r="BN42" i="26" s="1"/>
  <c r="AG42" i="26"/>
  <c r="AH42" i="26"/>
  <c r="AU42" i="26" s="1"/>
  <c r="AI42" i="26"/>
  <c r="BE42" i="26" s="1"/>
  <c r="BO42" i="26" s="1"/>
  <c r="AJ42" i="26"/>
  <c r="BF42" i="26" s="1"/>
  <c r="BP42" i="26" s="1"/>
  <c r="AK42" i="26"/>
  <c r="AL42" i="26"/>
  <c r="C43" i="26"/>
  <c r="D43" i="26"/>
  <c r="E43" i="26"/>
  <c r="F43" i="26"/>
  <c r="G43" i="26"/>
  <c r="H43" i="26"/>
  <c r="AO43" i="26" s="1"/>
  <c r="I43" i="26"/>
  <c r="J43" i="26"/>
  <c r="K43" i="26"/>
  <c r="L43" i="26"/>
  <c r="M43" i="26"/>
  <c r="N43" i="26"/>
  <c r="O43" i="26"/>
  <c r="P43" i="26"/>
  <c r="Q43" i="26"/>
  <c r="R43" i="26"/>
  <c r="S43" i="26"/>
  <c r="T43" i="26"/>
  <c r="AR43" i="26" s="1"/>
  <c r="U43" i="26"/>
  <c r="V43" i="26"/>
  <c r="W43" i="26"/>
  <c r="X43" i="26"/>
  <c r="Y43" i="26"/>
  <c r="Z43" i="26"/>
  <c r="AA43" i="26"/>
  <c r="AB43" i="26"/>
  <c r="AC43" i="26"/>
  <c r="AD43" i="26"/>
  <c r="AE43" i="26"/>
  <c r="AF43" i="26"/>
  <c r="AG43" i="26"/>
  <c r="AH43" i="26"/>
  <c r="BE43" i="26" s="1"/>
  <c r="BO43" i="26" s="1"/>
  <c r="AI43" i="26"/>
  <c r="AJ43" i="26"/>
  <c r="AK43" i="26"/>
  <c r="AL43" i="26"/>
  <c r="C44" i="26"/>
  <c r="D44" i="26"/>
  <c r="E44" i="26"/>
  <c r="F44" i="26"/>
  <c r="AY44" i="26" s="1"/>
  <c r="BI44" i="26" s="1"/>
  <c r="G44" i="26"/>
  <c r="H44" i="26"/>
  <c r="AO44" i="26" s="1"/>
  <c r="I44" i="26"/>
  <c r="J44" i="26"/>
  <c r="K44" i="26"/>
  <c r="L44" i="26"/>
  <c r="AP44" i="26" s="1"/>
  <c r="M44" i="26"/>
  <c r="N44" i="26"/>
  <c r="O44" i="26"/>
  <c r="P44" i="26"/>
  <c r="Q44" i="26"/>
  <c r="BA44" i="26" s="1"/>
  <c r="BK44" i="26" s="1"/>
  <c r="R44" i="26"/>
  <c r="S44" i="26"/>
  <c r="AQ44" i="26" s="1"/>
  <c r="T44" i="26"/>
  <c r="AR44" i="26" s="1"/>
  <c r="U44" i="26"/>
  <c r="V44" i="26"/>
  <c r="W44" i="26"/>
  <c r="X44" i="26"/>
  <c r="Y44" i="26"/>
  <c r="Z44" i="26"/>
  <c r="AA44" i="26"/>
  <c r="AB44" i="26"/>
  <c r="AC44" i="26"/>
  <c r="AD44" i="26"/>
  <c r="BD44" i="26" s="1"/>
  <c r="BN44" i="26" s="1"/>
  <c r="AE44" i="26"/>
  <c r="AF44" i="26"/>
  <c r="AG44" i="26"/>
  <c r="BE44" i="26" s="1"/>
  <c r="BO44" i="26" s="1"/>
  <c r="AH44" i="26"/>
  <c r="AI44" i="26"/>
  <c r="AJ44" i="26"/>
  <c r="AV44" i="26" s="1"/>
  <c r="AK44" i="26"/>
  <c r="AL44" i="26"/>
  <c r="C45" i="26"/>
  <c r="D45" i="26"/>
  <c r="E45" i="26"/>
  <c r="F45" i="26"/>
  <c r="G45" i="26"/>
  <c r="H45" i="26"/>
  <c r="AY45" i="26" s="1"/>
  <c r="BI45" i="26" s="1"/>
  <c r="I45" i="26"/>
  <c r="J45" i="26"/>
  <c r="K45" i="26"/>
  <c r="L45" i="26"/>
  <c r="AZ45" i="26" s="1"/>
  <c r="BJ45" i="26" s="1"/>
  <c r="M45" i="26"/>
  <c r="N45" i="26"/>
  <c r="O45" i="26"/>
  <c r="P45" i="26"/>
  <c r="Q45" i="26"/>
  <c r="R45" i="26"/>
  <c r="AQ45" i="26" s="1"/>
  <c r="S45" i="26"/>
  <c r="BA45" i="26" s="1"/>
  <c r="BK45" i="26" s="1"/>
  <c r="T45" i="26"/>
  <c r="BB45" i="26" s="1"/>
  <c r="BL45" i="26" s="1"/>
  <c r="U45" i="26"/>
  <c r="V45" i="26"/>
  <c r="W45" i="26"/>
  <c r="X45" i="26"/>
  <c r="Y45" i="26"/>
  <c r="Z45" i="26"/>
  <c r="AA45" i="26"/>
  <c r="AB45" i="26"/>
  <c r="AC45" i="26"/>
  <c r="AD45" i="26"/>
  <c r="AE45" i="26"/>
  <c r="AF45" i="26"/>
  <c r="AG45" i="26"/>
  <c r="AH45" i="26"/>
  <c r="AI45" i="26"/>
  <c r="AU45" i="26" s="1"/>
  <c r="AJ45" i="26"/>
  <c r="AK45" i="26"/>
  <c r="AL45" i="26"/>
  <c r="C46" i="26"/>
  <c r="D46" i="26"/>
  <c r="AN46" i="26" s="1"/>
  <c r="E46" i="26"/>
  <c r="F46" i="26"/>
  <c r="G46" i="26"/>
  <c r="H46" i="26"/>
  <c r="AY46" i="26" s="1"/>
  <c r="BI46" i="26" s="1"/>
  <c r="I46" i="26"/>
  <c r="J46" i="26"/>
  <c r="K46" i="26"/>
  <c r="L46" i="26"/>
  <c r="M46" i="26"/>
  <c r="N46" i="26"/>
  <c r="O46" i="26"/>
  <c r="P46" i="26"/>
  <c r="Q46" i="26"/>
  <c r="AQ46" i="26" s="1"/>
  <c r="R46" i="26"/>
  <c r="S46" i="26"/>
  <c r="BA46" i="26" s="1"/>
  <c r="BK46" i="26" s="1"/>
  <c r="T46" i="26"/>
  <c r="BB46" i="26" s="1"/>
  <c r="BL46" i="26" s="1"/>
  <c r="U46" i="26"/>
  <c r="V46" i="26"/>
  <c r="W46" i="26"/>
  <c r="X46" i="26"/>
  <c r="Y46" i="26"/>
  <c r="Z46" i="26"/>
  <c r="AA46" i="26"/>
  <c r="AB46" i="26"/>
  <c r="AC46" i="26"/>
  <c r="AD46" i="26"/>
  <c r="AE46" i="26"/>
  <c r="AF46" i="26"/>
  <c r="AG46" i="26"/>
  <c r="AU46" i="26" s="1"/>
  <c r="AH46" i="26"/>
  <c r="AI46" i="26"/>
  <c r="AJ46" i="26"/>
  <c r="AK46" i="26"/>
  <c r="AL46" i="26"/>
  <c r="C47" i="26"/>
  <c r="D47" i="26"/>
  <c r="AX47" i="26" s="1"/>
  <c r="BH47" i="26" s="1"/>
  <c r="E47" i="26"/>
  <c r="F47" i="26"/>
  <c r="AO47" i="26" s="1"/>
  <c r="G47" i="26"/>
  <c r="H47" i="26"/>
  <c r="I47" i="26"/>
  <c r="J47" i="26"/>
  <c r="AZ47" i="26" s="1"/>
  <c r="BJ47" i="26" s="1"/>
  <c r="K47" i="26"/>
  <c r="L47" i="26"/>
  <c r="M47" i="26"/>
  <c r="N47" i="26"/>
  <c r="O47" i="26"/>
  <c r="P47" i="26"/>
  <c r="Q47" i="26"/>
  <c r="BA47" i="26" s="1"/>
  <c r="BK47" i="26" s="1"/>
  <c r="R47" i="26"/>
  <c r="S47" i="26"/>
  <c r="T47" i="26"/>
  <c r="AR47" i="26" s="1"/>
  <c r="U47" i="26"/>
  <c r="V47" i="26"/>
  <c r="W47" i="26"/>
  <c r="X47" i="26"/>
  <c r="Y47" i="26"/>
  <c r="Z47" i="26"/>
  <c r="AA47" i="26"/>
  <c r="AB47" i="26"/>
  <c r="AC47" i="26"/>
  <c r="AD47" i="26"/>
  <c r="AT47" i="26" s="1"/>
  <c r="AE47" i="26"/>
  <c r="AF47" i="26"/>
  <c r="AG47" i="26"/>
  <c r="BE47" i="26" s="1"/>
  <c r="BO47" i="26" s="1"/>
  <c r="AH47" i="26"/>
  <c r="AI47" i="26"/>
  <c r="AJ47" i="26"/>
  <c r="AK47" i="26"/>
  <c r="AL47" i="26"/>
  <c r="C48" i="26"/>
  <c r="D48" i="26"/>
  <c r="E48" i="26"/>
  <c r="F48" i="26"/>
  <c r="G48" i="26"/>
  <c r="H48" i="26"/>
  <c r="I48" i="26"/>
  <c r="J48" i="26"/>
  <c r="K48" i="26"/>
  <c r="L48" i="26"/>
  <c r="M48" i="26"/>
  <c r="N48" i="26"/>
  <c r="O48" i="26"/>
  <c r="P48" i="26"/>
  <c r="Q48" i="26"/>
  <c r="R48" i="26"/>
  <c r="S48" i="26"/>
  <c r="T48" i="26"/>
  <c r="AR48" i="26" s="1"/>
  <c r="U48" i="26"/>
  <c r="V48" i="26"/>
  <c r="W48" i="26"/>
  <c r="X48" i="26"/>
  <c r="Y48" i="26"/>
  <c r="Z48" i="26"/>
  <c r="AA48" i="26"/>
  <c r="AB48" i="26"/>
  <c r="AC48" i="26"/>
  <c r="AD48" i="26"/>
  <c r="AE48" i="26"/>
  <c r="AF48" i="26"/>
  <c r="AG48" i="26"/>
  <c r="AH48" i="26"/>
  <c r="BE48" i="26" s="1"/>
  <c r="BO48" i="26" s="1"/>
  <c r="AI48" i="26"/>
  <c r="AJ48" i="26"/>
  <c r="AV48" i="26" s="1"/>
  <c r="AK48" i="26"/>
  <c r="AL48" i="26"/>
  <c r="C49" i="26"/>
  <c r="D49" i="26"/>
  <c r="E49" i="26"/>
  <c r="F49" i="26"/>
  <c r="G49" i="26"/>
  <c r="H49" i="26"/>
  <c r="I49" i="26"/>
  <c r="J49" i="26"/>
  <c r="K49" i="26"/>
  <c r="L49" i="26"/>
  <c r="M49" i="26"/>
  <c r="N49" i="26"/>
  <c r="O49" i="26"/>
  <c r="P49" i="26"/>
  <c r="Q49" i="26"/>
  <c r="AQ49" i="26" s="1"/>
  <c r="R49" i="26"/>
  <c r="S49" i="26"/>
  <c r="T49" i="26"/>
  <c r="U49" i="26"/>
  <c r="V49" i="26"/>
  <c r="W49" i="26"/>
  <c r="X49" i="26"/>
  <c r="Y49" i="26"/>
  <c r="Z49" i="26"/>
  <c r="AA49" i="26"/>
  <c r="AB49" i="26"/>
  <c r="AC49" i="26"/>
  <c r="AD49" i="26"/>
  <c r="AE49" i="26"/>
  <c r="AF49" i="26"/>
  <c r="AT49" i="26" s="1"/>
  <c r="AG49" i="26"/>
  <c r="AU49" i="26" s="1"/>
  <c r="AH49" i="26"/>
  <c r="AI49" i="26"/>
  <c r="AJ49" i="26"/>
  <c r="AV49" i="26" s="1"/>
  <c r="AK49" i="26"/>
  <c r="AL49" i="26"/>
  <c r="C50" i="26"/>
  <c r="D50" i="26"/>
  <c r="E50" i="26"/>
  <c r="F50" i="26"/>
  <c r="G50" i="26"/>
  <c r="H50" i="26"/>
  <c r="I50" i="26"/>
  <c r="J50" i="26"/>
  <c r="K50" i="26"/>
  <c r="L50" i="26"/>
  <c r="M50" i="26"/>
  <c r="N50" i="26"/>
  <c r="O50" i="26"/>
  <c r="P50" i="26"/>
  <c r="Q50" i="26"/>
  <c r="R50" i="26"/>
  <c r="AQ50" i="26" s="1"/>
  <c r="S50" i="26"/>
  <c r="BA50" i="26" s="1"/>
  <c r="BK50" i="26" s="1"/>
  <c r="T50" i="26"/>
  <c r="BB50" i="26" s="1"/>
  <c r="U50" i="26"/>
  <c r="V50" i="26"/>
  <c r="W50" i="26"/>
  <c r="X50" i="26"/>
  <c r="Y50" i="26"/>
  <c r="Z50" i="26"/>
  <c r="AA50" i="26"/>
  <c r="AB50" i="26"/>
  <c r="AC50" i="26"/>
  <c r="AD50" i="26"/>
  <c r="AE50" i="26"/>
  <c r="AF50" i="26"/>
  <c r="AT50" i="26" s="1"/>
  <c r="AG50" i="26"/>
  <c r="AH50" i="26"/>
  <c r="AI50" i="26"/>
  <c r="AU50" i="26" s="1"/>
  <c r="AJ50" i="26"/>
  <c r="AK50" i="26"/>
  <c r="AL50" i="26"/>
  <c r="C51" i="26"/>
  <c r="D51" i="26"/>
  <c r="E51" i="26"/>
  <c r="F51" i="26"/>
  <c r="G51" i="26"/>
  <c r="H51" i="26"/>
  <c r="I51" i="26"/>
  <c r="J51" i="26"/>
  <c r="K51" i="26"/>
  <c r="L51" i="26"/>
  <c r="M51" i="26"/>
  <c r="N51" i="26"/>
  <c r="O51" i="26"/>
  <c r="P51" i="26"/>
  <c r="Q51" i="26"/>
  <c r="R51" i="26"/>
  <c r="BA51" i="26" s="1"/>
  <c r="BK51" i="26" s="1"/>
  <c r="S51" i="26"/>
  <c r="T51" i="26"/>
  <c r="AR51" i="26" s="1"/>
  <c r="U51" i="26"/>
  <c r="V51" i="26"/>
  <c r="W51" i="26"/>
  <c r="X51" i="26"/>
  <c r="Y51" i="26"/>
  <c r="Z51" i="26"/>
  <c r="AA51" i="26"/>
  <c r="AB51" i="26"/>
  <c r="AC51" i="26"/>
  <c r="AD51" i="26"/>
  <c r="AE51" i="26"/>
  <c r="AF51" i="26"/>
  <c r="BD51" i="26" s="1"/>
  <c r="BN51" i="26" s="1"/>
  <c r="AG51" i="26"/>
  <c r="AH51" i="26"/>
  <c r="AU51" i="26" s="1"/>
  <c r="AI51" i="26"/>
  <c r="BE51" i="26" s="1"/>
  <c r="BO51" i="26" s="1"/>
  <c r="AJ51" i="26"/>
  <c r="BF51" i="26" s="1"/>
  <c r="BP51" i="26" s="1"/>
  <c r="AK51" i="26"/>
  <c r="AL51" i="26"/>
  <c r="C52" i="26"/>
  <c r="D52" i="26"/>
  <c r="E52" i="26"/>
  <c r="F52" i="26"/>
  <c r="AO52" i="26" s="1"/>
  <c r="G52" i="26"/>
  <c r="H52" i="26"/>
  <c r="I52" i="26"/>
  <c r="J52" i="26"/>
  <c r="AZ52" i="26" s="1"/>
  <c r="BJ52" i="26" s="1"/>
  <c r="K52" i="26"/>
  <c r="L52" i="26"/>
  <c r="AP52" i="26" s="1"/>
  <c r="M52" i="26"/>
  <c r="N52" i="26"/>
  <c r="O52" i="26"/>
  <c r="P52" i="26"/>
  <c r="Q52" i="26"/>
  <c r="BA52" i="26" s="1"/>
  <c r="BK52" i="26" s="1"/>
  <c r="R52" i="26"/>
  <c r="S52" i="26"/>
  <c r="T52" i="26"/>
  <c r="AR52" i="26" s="1"/>
  <c r="U52" i="26"/>
  <c r="V52" i="26"/>
  <c r="W52" i="26"/>
  <c r="X52" i="26"/>
  <c r="Y52" i="26"/>
  <c r="Z52" i="26"/>
  <c r="AA52" i="26"/>
  <c r="AB52" i="26"/>
  <c r="AC52" i="26"/>
  <c r="AD52" i="26"/>
  <c r="AT52" i="26" s="1"/>
  <c r="AE52" i="26"/>
  <c r="AF52" i="26"/>
  <c r="AG52" i="26"/>
  <c r="BE52" i="26" s="1"/>
  <c r="BO52" i="26" s="1"/>
  <c r="AH52" i="26"/>
  <c r="AI52" i="26"/>
  <c r="AJ52" i="26"/>
  <c r="AK52" i="26"/>
  <c r="AL52" i="26"/>
  <c r="C53" i="26"/>
  <c r="D53" i="26"/>
  <c r="E53" i="26"/>
  <c r="F53" i="26"/>
  <c r="G53" i="26"/>
  <c r="H53" i="26"/>
  <c r="I53" i="26"/>
  <c r="J53" i="26"/>
  <c r="K53" i="26"/>
  <c r="L53" i="26"/>
  <c r="AP53" i="26" s="1"/>
  <c r="M53" i="26"/>
  <c r="N53" i="26"/>
  <c r="O53" i="26"/>
  <c r="P53" i="26"/>
  <c r="Q53" i="26"/>
  <c r="R53" i="26"/>
  <c r="S53" i="26"/>
  <c r="AQ53" i="26" s="1"/>
  <c r="T53" i="26"/>
  <c r="U53" i="26"/>
  <c r="V53" i="26"/>
  <c r="W53" i="26"/>
  <c r="X53" i="26"/>
  <c r="Y53" i="26"/>
  <c r="Z53" i="26"/>
  <c r="AA53" i="26"/>
  <c r="AB53" i="26"/>
  <c r="AC53" i="26"/>
  <c r="AD53" i="26"/>
  <c r="BD53" i="26" s="1"/>
  <c r="BN53" i="26" s="1"/>
  <c r="AE53" i="26"/>
  <c r="AF53" i="26"/>
  <c r="AG53" i="26"/>
  <c r="AH53" i="26"/>
  <c r="AI53" i="26"/>
  <c r="AJ53" i="26"/>
  <c r="AK53" i="26"/>
  <c r="AL53" i="26"/>
  <c r="C54" i="26"/>
  <c r="D54" i="26"/>
  <c r="AN54" i="26" s="1"/>
  <c r="E54" i="26"/>
  <c r="F54" i="26"/>
  <c r="G54" i="26"/>
  <c r="H54" i="26"/>
  <c r="AO54" i="26" s="1"/>
  <c r="I54" i="26"/>
  <c r="J54" i="26"/>
  <c r="K54" i="26"/>
  <c r="L54" i="26"/>
  <c r="M54" i="26"/>
  <c r="N54" i="26"/>
  <c r="O54" i="26"/>
  <c r="P54" i="26"/>
  <c r="Q54" i="26"/>
  <c r="AQ54" i="26" s="1"/>
  <c r="R54" i="26"/>
  <c r="S54" i="26"/>
  <c r="T54" i="26"/>
  <c r="U54" i="26"/>
  <c r="V54" i="26"/>
  <c r="W54" i="26"/>
  <c r="X54" i="26"/>
  <c r="Y54" i="26"/>
  <c r="Z54" i="26"/>
  <c r="AA54" i="26"/>
  <c r="AB54" i="26"/>
  <c r="AC54" i="26"/>
  <c r="AD54" i="26"/>
  <c r="AE54" i="26"/>
  <c r="AF54" i="26"/>
  <c r="AG54" i="26"/>
  <c r="AU54" i="26" s="1"/>
  <c r="AH54" i="26"/>
  <c r="AI54" i="26"/>
  <c r="AJ54" i="26"/>
  <c r="AV54" i="26" s="1"/>
  <c r="AK54" i="26"/>
  <c r="AL54" i="26"/>
  <c r="C55" i="26"/>
  <c r="D55" i="26"/>
  <c r="AX55" i="26" s="1"/>
  <c r="BH55" i="26" s="1"/>
  <c r="E55" i="26"/>
  <c r="F55" i="26"/>
  <c r="G55" i="26"/>
  <c r="H55" i="26"/>
  <c r="AY55" i="26" s="1"/>
  <c r="BI55" i="26" s="1"/>
  <c r="I55" i="26"/>
  <c r="J55" i="26"/>
  <c r="AP55" i="26" s="1"/>
  <c r="K55" i="26"/>
  <c r="L55" i="26"/>
  <c r="M55" i="26"/>
  <c r="N55" i="26"/>
  <c r="O55" i="26"/>
  <c r="P55" i="26"/>
  <c r="Q55" i="26"/>
  <c r="BA55" i="26" s="1"/>
  <c r="BK55" i="26" s="1"/>
  <c r="R55" i="26"/>
  <c r="S55" i="26"/>
  <c r="T55" i="26"/>
  <c r="U55" i="26"/>
  <c r="V55" i="26"/>
  <c r="W55" i="26"/>
  <c r="X55" i="26"/>
  <c r="Y55" i="26"/>
  <c r="Z55" i="26"/>
  <c r="AA55" i="26"/>
  <c r="AB55" i="26"/>
  <c r="AC55" i="26"/>
  <c r="AD55" i="26"/>
  <c r="AE55" i="26"/>
  <c r="AF55" i="26"/>
  <c r="AG55" i="26"/>
  <c r="BE55" i="26" s="1"/>
  <c r="BO55" i="26" s="1"/>
  <c r="AH55" i="26"/>
  <c r="AU55" i="26" s="1"/>
  <c r="AI55" i="26"/>
  <c r="AJ55" i="26"/>
  <c r="AK55" i="26"/>
  <c r="AL55" i="26"/>
  <c r="C56" i="26"/>
  <c r="D56" i="26"/>
  <c r="E56" i="26"/>
  <c r="F56" i="26"/>
  <c r="G56" i="26"/>
  <c r="H56" i="26"/>
  <c r="I56" i="26"/>
  <c r="J56" i="26"/>
  <c r="K56" i="26"/>
  <c r="L56" i="26"/>
  <c r="M56" i="26"/>
  <c r="N56" i="26"/>
  <c r="O56" i="26"/>
  <c r="P56" i="26"/>
  <c r="Q56" i="26"/>
  <c r="R56" i="26"/>
  <c r="BA56" i="26" s="1"/>
  <c r="BK56" i="26" s="1"/>
  <c r="S56" i="26"/>
  <c r="T56" i="26"/>
  <c r="U56" i="26"/>
  <c r="V56" i="26"/>
  <c r="W56" i="26"/>
  <c r="X56" i="26"/>
  <c r="Y56" i="26"/>
  <c r="Z56" i="26"/>
  <c r="AA56" i="26"/>
  <c r="AB56" i="26"/>
  <c r="AC56" i="26"/>
  <c r="AD56" i="26"/>
  <c r="AE56" i="26"/>
  <c r="AF56" i="26"/>
  <c r="AG56" i="26"/>
  <c r="AH56" i="26"/>
  <c r="AU56" i="26" s="1"/>
  <c r="AI56" i="26"/>
  <c r="BE56" i="26" s="1"/>
  <c r="BO56" i="26" s="1"/>
  <c r="AJ56" i="26"/>
  <c r="BF56" i="26" s="1"/>
  <c r="BP56" i="26" s="1"/>
  <c r="AK56" i="26"/>
  <c r="AL56" i="26"/>
  <c r="C57" i="26"/>
  <c r="D57" i="26"/>
  <c r="E57" i="26"/>
  <c r="F57" i="26"/>
  <c r="AY57" i="26" s="1"/>
  <c r="BI57" i="26" s="1"/>
  <c r="G57" i="26"/>
  <c r="H57" i="26"/>
  <c r="I57" i="26"/>
  <c r="J57" i="26"/>
  <c r="K57" i="26"/>
  <c r="L57" i="26"/>
  <c r="M57" i="26"/>
  <c r="N57" i="26"/>
  <c r="O57" i="26"/>
  <c r="P57" i="26"/>
  <c r="Q57" i="26"/>
  <c r="AQ57" i="26" s="1"/>
  <c r="R57" i="26"/>
  <c r="S57" i="26"/>
  <c r="T57" i="26"/>
  <c r="AR57" i="26" s="1"/>
  <c r="U57" i="26"/>
  <c r="V57" i="26"/>
  <c r="W57" i="26"/>
  <c r="X57" i="26"/>
  <c r="Y57" i="26"/>
  <c r="Z57" i="26"/>
  <c r="AA57" i="26"/>
  <c r="AB57" i="26"/>
  <c r="AC57" i="26"/>
  <c r="AD57" i="26"/>
  <c r="AE57" i="26"/>
  <c r="AF57" i="26"/>
  <c r="AT57" i="26" s="1"/>
  <c r="AG57" i="26"/>
  <c r="AU57" i="26" s="1"/>
  <c r="AH57" i="26"/>
  <c r="BE57" i="26" s="1"/>
  <c r="BO57" i="26" s="1"/>
  <c r="AI57" i="26"/>
  <c r="AJ57" i="26"/>
  <c r="AV57" i="26" s="1"/>
  <c r="AK57" i="26"/>
  <c r="AL57" i="26"/>
  <c r="C58" i="26"/>
  <c r="D58" i="26"/>
  <c r="E58" i="26"/>
  <c r="F58" i="26"/>
  <c r="G58" i="26"/>
  <c r="H58" i="26"/>
  <c r="I58" i="26"/>
  <c r="J58" i="26"/>
  <c r="K58" i="26"/>
  <c r="L58" i="26"/>
  <c r="M58" i="26"/>
  <c r="N58" i="26"/>
  <c r="O58" i="26"/>
  <c r="P58" i="26"/>
  <c r="Q58" i="26"/>
  <c r="R58" i="26"/>
  <c r="S58" i="26"/>
  <c r="AQ58" i="26" s="1"/>
  <c r="T58" i="26"/>
  <c r="U58" i="26"/>
  <c r="V58" i="26"/>
  <c r="W58" i="26"/>
  <c r="X58" i="26"/>
  <c r="Y58" i="26"/>
  <c r="Z58" i="26"/>
  <c r="AA58" i="26"/>
  <c r="AB58" i="26"/>
  <c r="AC58" i="26"/>
  <c r="AD58" i="26"/>
  <c r="BD58" i="26" s="1"/>
  <c r="BN58" i="26" s="1"/>
  <c r="AE58" i="26"/>
  <c r="AF58" i="26"/>
  <c r="AT58" i="26" s="1"/>
  <c r="AG58" i="26"/>
  <c r="AH58" i="26"/>
  <c r="AI58" i="26"/>
  <c r="AJ58" i="26"/>
  <c r="AK58" i="26"/>
  <c r="AL58" i="26"/>
  <c r="C59" i="26"/>
  <c r="D59" i="26"/>
  <c r="E59" i="26"/>
  <c r="F59" i="26"/>
  <c r="G59" i="26"/>
  <c r="H59" i="26"/>
  <c r="I59" i="26"/>
  <c r="J59" i="26"/>
  <c r="K59" i="26"/>
  <c r="L59" i="26"/>
  <c r="M59" i="26"/>
  <c r="N59" i="26"/>
  <c r="O59" i="26"/>
  <c r="P59" i="26"/>
  <c r="Q59" i="26"/>
  <c r="R59" i="26"/>
  <c r="AQ59" i="26" s="1"/>
  <c r="S59" i="26"/>
  <c r="BA59" i="26" s="1"/>
  <c r="BK59" i="26" s="1"/>
  <c r="T59" i="26"/>
  <c r="BB59" i="26" s="1"/>
  <c r="BL59" i="26" s="1"/>
  <c r="U59" i="26"/>
  <c r="V59" i="26"/>
  <c r="W59" i="26"/>
  <c r="X59" i="26"/>
  <c r="Y59" i="26"/>
  <c r="Z59" i="26"/>
  <c r="AA59" i="26"/>
  <c r="AB59" i="26"/>
  <c r="AC59" i="26"/>
  <c r="AD59" i="26"/>
  <c r="AE59" i="26"/>
  <c r="AF59" i="26"/>
  <c r="BD59" i="26" s="1"/>
  <c r="BN59" i="26" s="1"/>
  <c r="AG59" i="26"/>
  <c r="AH59" i="26"/>
  <c r="AI59" i="26"/>
  <c r="AU59" i="26" s="1"/>
  <c r="AJ59" i="26"/>
  <c r="AK59" i="26"/>
  <c r="AL59" i="26"/>
  <c r="C60" i="26"/>
  <c r="D60" i="26"/>
  <c r="E60" i="26"/>
  <c r="F60" i="26"/>
  <c r="G60" i="26"/>
  <c r="H60" i="26"/>
  <c r="I60" i="26"/>
  <c r="J60" i="26"/>
  <c r="AP60" i="26" s="1"/>
  <c r="K60" i="26"/>
  <c r="L60" i="26"/>
  <c r="M60" i="26"/>
  <c r="N60" i="26"/>
  <c r="O60" i="26"/>
  <c r="P60" i="26"/>
  <c r="Q60" i="26"/>
  <c r="BA60" i="26" s="1"/>
  <c r="BK60" i="26" s="1"/>
  <c r="R60" i="26"/>
  <c r="S60" i="26"/>
  <c r="T60" i="26"/>
  <c r="U60" i="26"/>
  <c r="V60" i="26"/>
  <c r="W60" i="26"/>
  <c r="X60" i="26"/>
  <c r="AS60" i="26" s="1"/>
  <c r="Y60" i="26"/>
  <c r="Z60" i="26"/>
  <c r="AA60" i="26"/>
  <c r="AB60" i="26"/>
  <c r="AC60" i="26"/>
  <c r="AD60" i="26"/>
  <c r="AE60" i="26"/>
  <c r="AF60" i="26"/>
  <c r="BD60" i="26" s="1"/>
  <c r="BN60" i="26" s="1"/>
  <c r="AG60" i="26"/>
  <c r="BE60" i="26" s="1"/>
  <c r="BO60" i="26" s="1"/>
  <c r="AH60" i="26"/>
  <c r="AU60" i="26" s="1"/>
  <c r="AI60" i="26"/>
  <c r="AJ60" i="26"/>
  <c r="AK60" i="26"/>
  <c r="AL60" i="26"/>
  <c r="C61" i="26"/>
  <c r="D61" i="26"/>
  <c r="E61" i="26"/>
  <c r="F61" i="26"/>
  <c r="G61" i="26"/>
  <c r="H61" i="26"/>
  <c r="I61" i="26"/>
  <c r="J61" i="26"/>
  <c r="AZ61" i="26" s="1"/>
  <c r="BJ61" i="26" s="1"/>
  <c r="K61" i="26"/>
  <c r="L61" i="26"/>
  <c r="AP61" i="26" s="1"/>
  <c r="M61" i="26"/>
  <c r="N61" i="26"/>
  <c r="O61" i="26"/>
  <c r="P61" i="26"/>
  <c r="Q61" i="26"/>
  <c r="R61" i="26"/>
  <c r="S61" i="26"/>
  <c r="T61" i="26"/>
  <c r="U61" i="26"/>
  <c r="V61" i="26"/>
  <c r="W61" i="26"/>
  <c r="X61" i="26"/>
  <c r="Y61" i="26"/>
  <c r="Z61" i="26"/>
  <c r="AA61" i="26"/>
  <c r="AB61" i="26"/>
  <c r="AC61" i="26"/>
  <c r="AD61" i="26"/>
  <c r="AT61" i="26" s="1"/>
  <c r="AE61" i="26"/>
  <c r="AF61" i="26"/>
  <c r="AG61" i="26"/>
  <c r="AH61" i="26"/>
  <c r="BE61" i="26" s="1"/>
  <c r="BO61" i="26" s="1"/>
  <c r="AI61" i="26"/>
  <c r="AJ61" i="26"/>
  <c r="BF61" i="26" s="1"/>
  <c r="BP61" i="26" s="1"/>
  <c r="AK61" i="26"/>
  <c r="AL61" i="26"/>
  <c r="C62" i="26"/>
  <c r="D62" i="26"/>
  <c r="E62" i="26"/>
  <c r="F62" i="26"/>
  <c r="AY62" i="26" s="1"/>
  <c r="BI62" i="26" s="1"/>
  <c r="G62" i="26"/>
  <c r="H62" i="26"/>
  <c r="AO62" i="26" s="1"/>
  <c r="I62" i="26"/>
  <c r="J62" i="26"/>
  <c r="K62" i="26"/>
  <c r="L62" i="26"/>
  <c r="AP62" i="26" s="1"/>
  <c r="M62" i="26"/>
  <c r="N62" i="26"/>
  <c r="O62" i="26"/>
  <c r="P62" i="26"/>
  <c r="Q62" i="26"/>
  <c r="AQ62" i="26" s="1"/>
  <c r="R62" i="26"/>
  <c r="S62" i="26"/>
  <c r="T62" i="26"/>
  <c r="AR62" i="26" s="1"/>
  <c r="U62" i="26"/>
  <c r="V62" i="26"/>
  <c r="W62" i="26"/>
  <c r="X62" i="26"/>
  <c r="Y62" i="26"/>
  <c r="Z62" i="26"/>
  <c r="AA62" i="26"/>
  <c r="AB62" i="26"/>
  <c r="AC62" i="26"/>
  <c r="AD62" i="26"/>
  <c r="AE62" i="26"/>
  <c r="AF62" i="26"/>
  <c r="AG62" i="26"/>
  <c r="AU62" i="26" s="1"/>
  <c r="AH62" i="26"/>
  <c r="BE62" i="26" s="1"/>
  <c r="BO62" i="26" s="1"/>
  <c r="AI62" i="26"/>
  <c r="AJ62" i="26"/>
  <c r="AK62" i="26"/>
  <c r="AL62" i="26"/>
  <c r="C63" i="26"/>
  <c r="D63" i="26"/>
  <c r="E63" i="26"/>
  <c r="F63" i="26"/>
  <c r="G63" i="26"/>
  <c r="H63" i="26"/>
  <c r="AO63" i="26" s="1"/>
  <c r="I63" i="26"/>
  <c r="J63" i="26"/>
  <c r="K63" i="26"/>
  <c r="L63" i="26"/>
  <c r="AZ63" i="26" s="1"/>
  <c r="BJ63" i="26" s="1"/>
  <c r="M63" i="26"/>
  <c r="N63" i="26"/>
  <c r="O63" i="26"/>
  <c r="P63" i="26"/>
  <c r="Q63" i="26"/>
  <c r="BA63" i="26" s="1"/>
  <c r="BK63" i="26" s="1"/>
  <c r="R63" i="26"/>
  <c r="AQ63" i="26" s="1"/>
  <c r="S63" i="26"/>
  <c r="T63" i="26"/>
  <c r="U63" i="26"/>
  <c r="V63" i="26"/>
  <c r="W63" i="26"/>
  <c r="X63" i="26"/>
  <c r="Y63" i="26"/>
  <c r="Z63" i="26"/>
  <c r="AA63" i="26"/>
  <c r="AB63" i="26"/>
  <c r="AC63" i="26"/>
  <c r="AD63" i="26"/>
  <c r="AE63" i="26"/>
  <c r="AF63" i="26"/>
  <c r="AG63" i="26"/>
  <c r="BE63" i="26" s="1"/>
  <c r="BO63" i="26" s="1"/>
  <c r="AH63" i="26"/>
  <c r="AI63" i="26"/>
  <c r="AU63" i="26" s="1"/>
  <c r="AJ63" i="26"/>
  <c r="AV63" i="26" s="1"/>
  <c r="AK63" i="26"/>
  <c r="AL63" i="26"/>
  <c r="C64" i="26"/>
  <c r="D64" i="26"/>
  <c r="E64" i="26"/>
  <c r="F64" i="26"/>
  <c r="G64" i="26"/>
  <c r="H64" i="26"/>
  <c r="I64" i="26"/>
  <c r="J64" i="26"/>
  <c r="K64" i="26"/>
  <c r="L64" i="26"/>
  <c r="AZ64" i="26" s="1"/>
  <c r="BJ64" i="26" s="1"/>
  <c r="M64" i="26"/>
  <c r="N64" i="26"/>
  <c r="O64" i="26"/>
  <c r="P64" i="26"/>
  <c r="Q64" i="26"/>
  <c r="R64" i="26"/>
  <c r="AQ64" i="26" s="1"/>
  <c r="S64" i="26"/>
  <c r="BA64" i="26" s="1"/>
  <c r="BK64" i="26" s="1"/>
  <c r="T64" i="26"/>
  <c r="BB64" i="26" s="1"/>
  <c r="BL64" i="26" s="1"/>
  <c r="U64" i="26"/>
  <c r="V64" i="26"/>
  <c r="W64" i="26"/>
  <c r="X64" i="26"/>
  <c r="Y64" i="26"/>
  <c r="Z64" i="26"/>
  <c r="AA64" i="26"/>
  <c r="AB64" i="26"/>
  <c r="AC64" i="26"/>
  <c r="AD64" i="26"/>
  <c r="AE64" i="26"/>
  <c r="AF64" i="26"/>
  <c r="AG64" i="26"/>
  <c r="AH64" i="26"/>
  <c r="AI64" i="26"/>
  <c r="AU64" i="26" s="1"/>
  <c r="AJ64" i="26"/>
  <c r="AK64" i="26"/>
  <c r="AL64" i="26"/>
  <c r="C65" i="26"/>
  <c r="D65" i="26"/>
  <c r="E65" i="26"/>
  <c r="F65" i="26"/>
  <c r="AO65" i="26" s="1"/>
  <c r="G65" i="26"/>
  <c r="H65" i="26"/>
  <c r="I65" i="26"/>
  <c r="J65" i="26"/>
  <c r="K65" i="26"/>
  <c r="L65" i="26"/>
  <c r="M65" i="26"/>
  <c r="N65" i="26"/>
  <c r="O65" i="26"/>
  <c r="P65" i="26"/>
  <c r="Q65" i="26"/>
  <c r="AQ65" i="26" s="1"/>
  <c r="R65" i="26"/>
  <c r="BA65" i="26" s="1"/>
  <c r="BK65" i="26" s="1"/>
  <c r="S65" i="26"/>
  <c r="T65" i="26"/>
  <c r="U65" i="26"/>
  <c r="V65" i="26"/>
  <c r="W65" i="26"/>
  <c r="X65" i="26"/>
  <c r="Y65" i="26"/>
  <c r="Z65" i="26"/>
  <c r="AA65" i="26"/>
  <c r="AB65" i="26"/>
  <c r="AC65" i="26"/>
  <c r="AD65" i="26"/>
  <c r="AE65" i="26"/>
  <c r="AF65" i="26"/>
  <c r="AG65" i="26"/>
  <c r="AU65" i="26" s="1"/>
  <c r="AH65" i="26"/>
  <c r="AI65" i="26"/>
  <c r="BE65" i="26" s="1"/>
  <c r="BO65" i="26" s="1"/>
  <c r="AJ65" i="26"/>
  <c r="BF65" i="26" s="1"/>
  <c r="BP65" i="26" s="1"/>
  <c r="AK65" i="26"/>
  <c r="AL65" i="26"/>
  <c r="C66" i="26"/>
  <c r="D66" i="26"/>
  <c r="E66" i="26"/>
  <c r="F66" i="26"/>
  <c r="G66" i="26"/>
  <c r="H66" i="26"/>
  <c r="I66" i="26"/>
  <c r="J66" i="26"/>
  <c r="AZ66" i="26" s="1"/>
  <c r="BJ66" i="26" s="1"/>
  <c r="K66" i="26"/>
  <c r="L66" i="26"/>
  <c r="M66" i="26"/>
  <c r="N66" i="26"/>
  <c r="O66" i="26"/>
  <c r="P66" i="26"/>
  <c r="Q66" i="26"/>
  <c r="R66" i="26"/>
  <c r="S66" i="26"/>
  <c r="T66" i="26"/>
  <c r="U66" i="26"/>
  <c r="V66" i="26"/>
  <c r="W66" i="26"/>
  <c r="X66" i="26"/>
  <c r="Y66" i="26"/>
  <c r="Z66" i="26"/>
  <c r="AA66" i="26"/>
  <c r="AB66" i="26"/>
  <c r="AC66" i="26"/>
  <c r="AD66" i="26"/>
  <c r="AT66" i="26" s="1"/>
  <c r="AE66" i="26"/>
  <c r="AF66" i="26"/>
  <c r="AG66" i="26"/>
  <c r="AH66" i="26"/>
  <c r="BE66" i="26" s="1"/>
  <c r="BO66" i="26" s="1"/>
  <c r="AI66" i="26"/>
  <c r="AJ66" i="26"/>
  <c r="BF66" i="26" s="1"/>
  <c r="BP66" i="26" s="1"/>
  <c r="AK66" i="26"/>
  <c r="AL66" i="26"/>
  <c r="C67" i="26"/>
  <c r="D67" i="26"/>
  <c r="E67" i="26"/>
  <c r="F67" i="26"/>
  <c r="G67" i="26"/>
  <c r="H67" i="26"/>
  <c r="I67" i="26"/>
  <c r="J67" i="26"/>
  <c r="K67" i="26"/>
  <c r="L67" i="26"/>
  <c r="M67" i="26"/>
  <c r="N67" i="26"/>
  <c r="O67" i="26"/>
  <c r="P67" i="26"/>
  <c r="Q67" i="26"/>
  <c r="R67" i="26"/>
  <c r="S67" i="26"/>
  <c r="AQ67" i="26" s="1"/>
  <c r="T67" i="26"/>
  <c r="U67" i="26"/>
  <c r="V67" i="26"/>
  <c r="W67" i="26"/>
  <c r="X67" i="26"/>
  <c r="Y67" i="26"/>
  <c r="Z67" i="26"/>
  <c r="AA67" i="26"/>
  <c r="AB67" i="26"/>
  <c r="AC67" i="26"/>
  <c r="AD67" i="26"/>
  <c r="AE67" i="26"/>
  <c r="AF67" i="26"/>
  <c r="AG67" i="26"/>
  <c r="AH67" i="26"/>
  <c r="AI67" i="26"/>
  <c r="AJ67" i="26"/>
  <c r="AV67" i="26" s="1"/>
  <c r="AK67" i="26"/>
  <c r="AL67" i="26"/>
  <c r="C68" i="26"/>
  <c r="D68" i="26"/>
  <c r="E68" i="26"/>
  <c r="F68" i="26"/>
  <c r="G68" i="26"/>
  <c r="H68" i="26"/>
  <c r="I68" i="26"/>
  <c r="J68" i="26"/>
  <c r="K68" i="26"/>
  <c r="L68" i="26"/>
  <c r="M68" i="26"/>
  <c r="N68" i="26"/>
  <c r="O68" i="26"/>
  <c r="P68" i="26"/>
  <c r="Q68" i="26"/>
  <c r="BA68" i="26" s="1"/>
  <c r="BK68" i="26" s="1"/>
  <c r="R68" i="26"/>
  <c r="AQ68" i="26" s="1"/>
  <c r="S68" i="26"/>
  <c r="T68" i="26"/>
  <c r="U68" i="26"/>
  <c r="V68" i="26"/>
  <c r="W68" i="26"/>
  <c r="X68" i="26"/>
  <c r="Y68" i="26"/>
  <c r="Z68" i="26"/>
  <c r="AA68" i="26"/>
  <c r="AB68" i="26"/>
  <c r="AC68" i="26"/>
  <c r="AD68" i="26"/>
  <c r="AE68" i="26"/>
  <c r="AF68" i="26"/>
  <c r="AT68" i="26" s="1"/>
  <c r="AG68" i="26"/>
  <c r="BE68" i="26" s="1"/>
  <c r="BO68" i="26" s="1"/>
  <c r="AH68" i="26"/>
  <c r="AI68" i="26"/>
  <c r="AU68" i="26" s="1"/>
  <c r="AJ68" i="26"/>
  <c r="AV68" i="26" s="1"/>
  <c r="AK68" i="26"/>
  <c r="AL68" i="26"/>
  <c r="C69" i="26"/>
  <c r="D69" i="26"/>
  <c r="E69" i="26"/>
  <c r="F69" i="26"/>
  <c r="G69" i="26"/>
  <c r="H69" i="26"/>
  <c r="I69" i="26"/>
  <c r="J69" i="26"/>
  <c r="AP69" i="26" s="1"/>
  <c r="K69" i="26"/>
  <c r="L69" i="26"/>
  <c r="M69" i="26"/>
  <c r="N69" i="26"/>
  <c r="O69" i="26"/>
  <c r="P69" i="26"/>
  <c r="Q69" i="26"/>
  <c r="R69" i="26"/>
  <c r="BA69" i="26" s="1"/>
  <c r="BK69" i="26" s="1"/>
  <c r="S69" i="26"/>
  <c r="T69" i="26"/>
  <c r="BB69" i="26" s="1"/>
  <c r="BL69" i="26" s="1"/>
  <c r="U69" i="26"/>
  <c r="V69" i="26"/>
  <c r="W69" i="26"/>
  <c r="X69" i="26"/>
  <c r="Y69" i="26"/>
  <c r="Z69" i="26"/>
  <c r="AA69" i="26"/>
  <c r="AB69" i="26"/>
  <c r="AC69" i="26"/>
  <c r="AD69" i="26"/>
  <c r="AE69" i="26"/>
  <c r="AF69" i="26"/>
  <c r="BD69" i="26" s="1"/>
  <c r="BN69" i="26" s="1"/>
  <c r="AG69" i="26"/>
  <c r="AH69" i="26"/>
  <c r="AU69" i="26" s="1"/>
  <c r="AI69" i="26"/>
  <c r="BE69" i="26" s="1"/>
  <c r="BO69" i="26" s="1"/>
  <c r="AJ69" i="26"/>
  <c r="BF69" i="26" s="1"/>
  <c r="BP69" i="26" s="1"/>
  <c r="AK69" i="26"/>
  <c r="AL69" i="26"/>
  <c r="C70" i="26"/>
  <c r="D70" i="26"/>
  <c r="E70" i="26"/>
  <c r="F70" i="26"/>
  <c r="AO70" i="26" s="1"/>
  <c r="G70" i="26"/>
  <c r="H70" i="26"/>
  <c r="I70" i="26"/>
  <c r="J70" i="26"/>
  <c r="K70" i="26"/>
  <c r="L70" i="26"/>
  <c r="AP70" i="26" s="1"/>
  <c r="M70" i="26"/>
  <c r="N70" i="26"/>
  <c r="O70" i="26"/>
  <c r="P70" i="26"/>
  <c r="Q70" i="26"/>
  <c r="AQ70" i="26" s="1"/>
  <c r="R70" i="26"/>
  <c r="BA70" i="26" s="1"/>
  <c r="BK70" i="26" s="1"/>
  <c r="S70" i="26"/>
  <c r="T70" i="26"/>
  <c r="AR70" i="26" s="1"/>
  <c r="U70" i="26"/>
  <c r="V70" i="26"/>
  <c r="W70" i="26"/>
  <c r="X70" i="26"/>
  <c r="Y70" i="26"/>
  <c r="Z70" i="26"/>
  <c r="AA70" i="26"/>
  <c r="AB70" i="26"/>
  <c r="AC70" i="26"/>
  <c r="AD70" i="26"/>
  <c r="AE70" i="26"/>
  <c r="AF70" i="26"/>
  <c r="AG70" i="26"/>
  <c r="AU70" i="26" s="1"/>
  <c r="AH70" i="26"/>
  <c r="AI70" i="26"/>
  <c r="BE70" i="26" s="1"/>
  <c r="BO70" i="26" s="1"/>
  <c r="AJ70" i="26"/>
  <c r="BF70" i="26" s="1"/>
  <c r="BP70" i="26" s="1"/>
  <c r="AK70" i="26"/>
  <c r="AL70" i="26"/>
  <c r="C71" i="26"/>
  <c r="D71" i="26"/>
  <c r="E71" i="26"/>
  <c r="F71" i="26"/>
  <c r="AY71" i="26" s="1"/>
  <c r="BI71" i="26" s="1"/>
  <c r="G71" i="26"/>
  <c r="H71" i="26"/>
  <c r="AO71" i="26" s="1"/>
  <c r="I71" i="26"/>
  <c r="J71" i="26"/>
  <c r="K71" i="26"/>
  <c r="L71" i="26"/>
  <c r="AP71" i="26" s="1"/>
  <c r="M71" i="26"/>
  <c r="N71" i="26"/>
  <c r="O71" i="26"/>
  <c r="P71" i="26"/>
  <c r="Q71" i="26"/>
  <c r="BA71" i="26" s="1"/>
  <c r="BK71" i="26" s="1"/>
  <c r="R71" i="26"/>
  <c r="S71" i="26"/>
  <c r="AQ71" i="26" s="1"/>
  <c r="T71" i="26"/>
  <c r="AR71" i="26" s="1"/>
  <c r="U71" i="26"/>
  <c r="V71" i="26"/>
  <c r="W71" i="26"/>
  <c r="X71" i="26"/>
  <c r="Y71" i="26"/>
  <c r="Z71" i="26"/>
  <c r="AA71" i="26"/>
  <c r="AB71" i="26"/>
  <c r="AC71" i="26"/>
  <c r="AD71" i="26"/>
  <c r="BD71" i="26" s="1"/>
  <c r="BN71" i="26" s="1"/>
  <c r="AE71" i="26"/>
  <c r="AF71" i="26"/>
  <c r="AG71" i="26"/>
  <c r="BE71" i="26" s="1"/>
  <c r="BO71" i="26" s="1"/>
  <c r="AH71" i="26"/>
  <c r="AI71" i="26"/>
  <c r="AJ71" i="26"/>
  <c r="AV71" i="26" s="1"/>
  <c r="AK71" i="26"/>
  <c r="AL71" i="26"/>
  <c r="C72" i="26"/>
  <c r="D72" i="26"/>
  <c r="E72" i="26"/>
  <c r="F72" i="26"/>
  <c r="G72" i="26"/>
  <c r="H72" i="26"/>
  <c r="AO72" i="26" s="1"/>
  <c r="I72" i="26"/>
  <c r="J72" i="26"/>
  <c r="K72" i="26"/>
  <c r="L72" i="26"/>
  <c r="AZ72" i="26" s="1"/>
  <c r="BJ72" i="26" s="1"/>
  <c r="M72" i="26"/>
  <c r="N72" i="26"/>
  <c r="O72" i="26"/>
  <c r="P72" i="26"/>
  <c r="Q72" i="26"/>
  <c r="R72" i="26"/>
  <c r="S72" i="26"/>
  <c r="AQ72" i="26" s="1"/>
  <c r="T72" i="26"/>
  <c r="U72" i="26"/>
  <c r="V72" i="26"/>
  <c r="W72" i="26"/>
  <c r="X72" i="26"/>
  <c r="Y72" i="26"/>
  <c r="Z72" i="26"/>
  <c r="AA72" i="26"/>
  <c r="AB72" i="26"/>
  <c r="AC72" i="26"/>
  <c r="AD72" i="26"/>
  <c r="AE72" i="26"/>
  <c r="AF72" i="26"/>
  <c r="AG72" i="26"/>
  <c r="AH72" i="26"/>
  <c r="AI72" i="26"/>
  <c r="AJ72" i="26"/>
  <c r="AV72" i="26" s="1"/>
  <c r="AK72" i="26"/>
  <c r="AL72" i="26"/>
  <c r="C73" i="26"/>
  <c r="D73" i="26"/>
  <c r="E73" i="26"/>
  <c r="F73" i="26"/>
  <c r="G73" i="26"/>
  <c r="H73" i="26"/>
  <c r="AY73" i="26" s="1"/>
  <c r="BI73" i="26" s="1"/>
  <c r="I73" i="26"/>
  <c r="J73" i="26"/>
  <c r="K73" i="26"/>
  <c r="L73" i="26"/>
  <c r="M73" i="26"/>
  <c r="N73" i="26"/>
  <c r="O73" i="26"/>
  <c r="P73" i="26"/>
  <c r="Q73" i="26"/>
  <c r="AQ73" i="26" s="1"/>
  <c r="R73" i="26"/>
  <c r="S73" i="26"/>
  <c r="BA73" i="26" s="1"/>
  <c r="BK73" i="26" s="1"/>
  <c r="T73" i="26"/>
  <c r="BB73" i="26" s="1"/>
  <c r="BL73" i="26" s="1"/>
  <c r="U73" i="26"/>
  <c r="V73" i="26"/>
  <c r="W73" i="26"/>
  <c r="X73" i="26"/>
  <c r="Y73" i="26"/>
  <c r="Z73" i="26"/>
  <c r="AA73" i="26"/>
  <c r="AB73" i="26"/>
  <c r="AC73" i="26"/>
  <c r="AD73" i="26"/>
  <c r="AE73" i="26"/>
  <c r="AF73" i="26"/>
  <c r="AG73" i="26"/>
  <c r="AU73" i="26" s="1"/>
  <c r="AH73" i="26"/>
  <c r="AI73" i="26"/>
  <c r="AJ73" i="26"/>
  <c r="AK73" i="26"/>
  <c r="AL73" i="26"/>
  <c r="C74" i="26"/>
  <c r="D74" i="26"/>
  <c r="E74" i="26"/>
  <c r="F74" i="26"/>
  <c r="G74" i="26"/>
  <c r="H74" i="26"/>
  <c r="AY74" i="26" s="1"/>
  <c r="BI74" i="26" s="1"/>
  <c r="I74" i="26"/>
  <c r="J74" i="26"/>
  <c r="AP74" i="26" s="1"/>
  <c r="K74" i="26"/>
  <c r="L74" i="26"/>
  <c r="M74" i="26"/>
  <c r="N74" i="26"/>
  <c r="O74" i="26"/>
  <c r="P74" i="26"/>
  <c r="Q74" i="26"/>
  <c r="R74" i="26"/>
  <c r="BA74" i="26" s="1"/>
  <c r="BK74" i="26" s="1"/>
  <c r="S74" i="26"/>
  <c r="T74" i="26"/>
  <c r="BB74" i="26" s="1"/>
  <c r="BL74" i="26" s="1"/>
  <c r="U74" i="26"/>
  <c r="V74" i="26"/>
  <c r="W74" i="26"/>
  <c r="X74" i="26"/>
  <c r="Y74" i="26"/>
  <c r="Z74" i="26"/>
  <c r="AA74" i="26"/>
  <c r="AB74" i="26"/>
  <c r="AC74" i="26"/>
  <c r="AD74" i="26"/>
  <c r="AE74" i="26"/>
  <c r="AF74" i="26"/>
  <c r="AG74" i="26"/>
  <c r="AH74" i="26"/>
  <c r="AU74" i="26" s="1"/>
  <c r="AI74" i="26"/>
  <c r="BE74" i="26" s="1"/>
  <c r="BO74" i="26" s="1"/>
  <c r="AJ74" i="26"/>
  <c r="BF74" i="26" s="1"/>
  <c r="BP74" i="26" s="1"/>
  <c r="AK74" i="26"/>
  <c r="AL74" i="26"/>
  <c r="C75" i="26"/>
  <c r="D75" i="26"/>
  <c r="E75" i="26"/>
  <c r="F75" i="26"/>
  <c r="G75" i="26"/>
  <c r="H75" i="26"/>
  <c r="I75" i="26"/>
  <c r="J75" i="26"/>
  <c r="K75" i="26"/>
  <c r="L75" i="26"/>
  <c r="M75" i="26"/>
  <c r="N75" i="26"/>
  <c r="O75" i="26"/>
  <c r="P75" i="26"/>
  <c r="Q75" i="26"/>
  <c r="R75" i="26"/>
  <c r="S75" i="26"/>
  <c r="T75" i="26"/>
  <c r="AR75" i="26" s="1"/>
  <c r="U75" i="26"/>
  <c r="V75" i="26"/>
  <c r="W75" i="26"/>
  <c r="X75" i="26"/>
  <c r="Y75" i="26"/>
  <c r="Z75" i="26"/>
  <c r="AA75" i="26"/>
  <c r="AB75" i="26"/>
  <c r="AC75" i="26"/>
  <c r="AD75" i="26"/>
  <c r="AE75" i="26"/>
  <c r="AF75" i="26"/>
  <c r="AG75" i="26"/>
  <c r="AH75" i="26"/>
  <c r="BE75" i="26" s="1"/>
  <c r="BO75" i="26" s="1"/>
  <c r="AI75" i="26"/>
  <c r="AJ75" i="26"/>
  <c r="AV75" i="26" s="1"/>
  <c r="AK75" i="26"/>
  <c r="AL75" i="26"/>
  <c r="C76" i="26"/>
  <c r="D76" i="26"/>
  <c r="E76" i="26"/>
  <c r="F76" i="26"/>
  <c r="AY76" i="26" s="1"/>
  <c r="BI76" i="26" s="1"/>
  <c r="G76" i="26"/>
  <c r="H76" i="26"/>
  <c r="I76" i="26"/>
  <c r="J76" i="26"/>
  <c r="K76" i="26"/>
  <c r="L76" i="26"/>
  <c r="M76" i="26"/>
  <c r="N76" i="26"/>
  <c r="O76" i="26"/>
  <c r="P76" i="26"/>
  <c r="Q76" i="26"/>
  <c r="BA76" i="26" s="1"/>
  <c r="BK76" i="26" s="1"/>
  <c r="R76" i="26"/>
  <c r="S76" i="26"/>
  <c r="AQ76" i="26" s="1"/>
  <c r="T76" i="26"/>
  <c r="AR76" i="26" s="1"/>
  <c r="U76" i="26"/>
  <c r="V76" i="26"/>
  <c r="W76" i="26"/>
  <c r="X76" i="26"/>
  <c r="Y76" i="26"/>
  <c r="Z76" i="26"/>
  <c r="AA76" i="26"/>
  <c r="AB76" i="26"/>
  <c r="AC76" i="26"/>
  <c r="AD76" i="26"/>
  <c r="BD76" i="26" s="1"/>
  <c r="BN76" i="26" s="1"/>
  <c r="AE76" i="26"/>
  <c r="AF76" i="26"/>
  <c r="AT76" i="26" s="1"/>
  <c r="AG76" i="26"/>
  <c r="BE76" i="26" s="1"/>
  <c r="BO76" i="26" s="1"/>
  <c r="AH76" i="26"/>
  <c r="AI76" i="26"/>
  <c r="AJ76" i="26"/>
  <c r="AV76" i="26" s="1"/>
  <c r="AK76" i="26"/>
  <c r="AL76" i="26"/>
  <c r="C77" i="26"/>
  <c r="D77" i="26"/>
  <c r="E77" i="26"/>
  <c r="F77" i="26"/>
  <c r="G77" i="26"/>
  <c r="H77" i="26"/>
  <c r="I77" i="26"/>
  <c r="J77" i="26"/>
  <c r="K77" i="26"/>
  <c r="L77" i="26"/>
  <c r="M77" i="26"/>
  <c r="N77" i="26"/>
  <c r="O77" i="26"/>
  <c r="P77" i="26"/>
  <c r="Q77" i="26"/>
  <c r="R77" i="26"/>
  <c r="AQ77" i="26" s="1"/>
  <c r="S77" i="26"/>
  <c r="BA77" i="26" s="1"/>
  <c r="BK77" i="26" s="1"/>
  <c r="T77" i="26"/>
  <c r="BB77" i="26" s="1"/>
  <c r="BL77" i="26" s="1"/>
  <c r="U77" i="26"/>
  <c r="V77" i="26"/>
  <c r="W77" i="26"/>
  <c r="X77" i="26"/>
  <c r="Y77" i="26"/>
  <c r="Z77" i="26"/>
  <c r="AA77" i="26"/>
  <c r="AB77" i="26"/>
  <c r="AC77" i="26"/>
  <c r="AD77" i="26"/>
  <c r="AE77" i="26"/>
  <c r="AF77" i="26"/>
  <c r="AT77" i="26" s="1"/>
  <c r="AG77" i="26"/>
  <c r="AH77" i="26"/>
  <c r="AI77" i="26"/>
  <c r="AU77" i="26" s="1"/>
  <c r="AJ77" i="26"/>
  <c r="AK77" i="26"/>
  <c r="AL77" i="26"/>
  <c r="C78" i="26"/>
  <c r="D78" i="26"/>
  <c r="E78" i="26"/>
  <c r="F78" i="26"/>
  <c r="G78" i="26"/>
  <c r="H78" i="26"/>
  <c r="I78" i="26"/>
  <c r="J78" i="26"/>
  <c r="K78" i="26"/>
  <c r="L78" i="26"/>
  <c r="M78" i="26"/>
  <c r="N78" i="26"/>
  <c r="O78" i="26"/>
  <c r="P78" i="26"/>
  <c r="Q78" i="26"/>
  <c r="AQ78" i="26" s="1"/>
  <c r="R78" i="26"/>
  <c r="S78" i="26"/>
  <c r="BA78" i="26" s="1"/>
  <c r="BK78" i="26" s="1"/>
  <c r="T78" i="26"/>
  <c r="BB78" i="26" s="1"/>
  <c r="U78" i="26"/>
  <c r="V78" i="26"/>
  <c r="W78" i="26"/>
  <c r="X78" i="26"/>
  <c r="AS78" i="26" s="1"/>
  <c r="Y78" i="26"/>
  <c r="Z78" i="26"/>
  <c r="AA78" i="26"/>
  <c r="AB78" i="26"/>
  <c r="AC78" i="26"/>
  <c r="AD78" i="26"/>
  <c r="AE78" i="26"/>
  <c r="AF78" i="26"/>
  <c r="AG78" i="26"/>
  <c r="AU78" i="26" s="1"/>
  <c r="AH78" i="26"/>
  <c r="AI78" i="26"/>
  <c r="AJ78" i="26"/>
  <c r="AK78" i="26"/>
  <c r="AL78" i="26"/>
  <c r="C79" i="26"/>
  <c r="D79" i="26"/>
  <c r="E79" i="26"/>
  <c r="F79" i="26"/>
  <c r="AO79" i="26" s="1"/>
  <c r="G79" i="26"/>
  <c r="H79" i="26"/>
  <c r="I79" i="26"/>
  <c r="J79" i="26"/>
  <c r="AZ79" i="26" s="1"/>
  <c r="BJ79" i="26" s="1"/>
  <c r="K79" i="26"/>
  <c r="L79" i="26"/>
  <c r="AP79" i="26" s="1"/>
  <c r="M79" i="26"/>
  <c r="N79" i="26"/>
  <c r="O79" i="26"/>
  <c r="P79" i="26"/>
  <c r="Q79" i="26"/>
  <c r="BA79" i="26" s="1"/>
  <c r="BK79" i="26" s="1"/>
  <c r="R79" i="26"/>
  <c r="S79" i="26"/>
  <c r="T79" i="26"/>
  <c r="AR79" i="26" s="1"/>
  <c r="U79" i="26"/>
  <c r="V79" i="26"/>
  <c r="W79" i="26"/>
  <c r="X79" i="26"/>
  <c r="Y79" i="26"/>
  <c r="Z79" i="26"/>
  <c r="AA79" i="26"/>
  <c r="AB79" i="26"/>
  <c r="AC79" i="26"/>
  <c r="AD79" i="26"/>
  <c r="AT79" i="26" s="1"/>
  <c r="AE79" i="26"/>
  <c r="AF79" i="26"/>
  <c r="AG79" i="26"/>
  <c r="BE79" i="26" s="1"/>
  <c r="BO79" i="26" s="1"/>
  <c r="AH79" i="26"/>
  <c r="AI79" i="26"/>
  <c r="AJ79" i="26"/>
  <c r="AK79" i="26"/>
  <c r="AL79" i="26"/>
  <c r="C80" i="26"/>
  <c r="D80" i="26"/>
  <c r="E80" i="26"/>
  <c r="F80" i="26"/>
  <c r="G80" i="26"/>
  <c r="H80" i="26"/>
  <c r="AO80" i="26" s="1"/>
  <c r="I80" i="26"/>
  <c r="J80" i="26"/>
  <c r="K80" i="26"/>
  <c r="L80" i="26"/>
  <c r="M80" i="26"/>
  <c r="N80" i="26"/>
  <c r="O80" i="26"/>
  <c r="P80" i="26"/>
  <c r="Q80" i="26"/>
  <c r="R80" i="26"/>
  <c r="S80" i="26"/>
  <c r="T80" i="26"/>
  <c r="AR80" i="26" s="1"/>
  <c r="U80" i="26"/>
  <c r="V80" i="26"/>
  <c r="W80" i="26"/>
  <c r="X80" i="26"/>
  <c r="Y80" i="26"/>
  <c r="Z80" i="26"/>
  <c r="AA80" i="26"/>
  <c r="AB80" i="26"/>
  <c r="AC80" i="26"/>
  <c r="AD80" i="26"/>
  <c r="AE80" i="26"/>
  <c r="AF80" i="26"/>
  <c r="AG80" i="26"/>
  <c r="AH80" i="26"/>
  <c r="BE80" i="26" s="1"/>
  <c r="BO80" i="26" s="1"/>
  <c r="AI80" i="26"/>
  <c r="AJ80" i="26"/>
  <c r="AK80" i="26"/>
  <c r="AL80" i="26"/>
  <c r="C81" i="26"/>
  <c r="D81" i="26"/>
  <c r="E81" i="26"/>
  <c r="F81" i="26"/>
  <c r="G81" i="26"/>
  <c r="H81" i="26"/>
  <c r="AO81" i="26" s="1"/>
  <c r="I81" i="26"/>
  <c r="J81" i="26"/>
  <c r="K81" i="26"/>
  <c r="L81" i="26"/>
  <c r="M81" i="26"/>
  <c r="N81" i="26"/>
  <c r="O81" i="26"/>
  <c r="P81" i="26"/>
  <c r="Q81" i="26"/>
  <c r="AQ81" i="26" s="1"/>
  <c r="R81" i="26"/>
  <c r="S81" i="26"/>
  <c r="T81" i="26"/>
  <c r="U81" i="26"/>
  <c r="V81" i="26"/>
  <c r="W81" i="26"/>
  <c r="X81" i="26"/>
  <c r="Y81" i="26"/>
  <c r="Z81" i="26"/>
  <c r="AA81" i="26"/>
  <c r="AB81" i="26"/>
  <c r="AC81" i="26"/>
  <c r="AD81" i="26"/>
  <c r="AE81" i="26"/>
  <c r="AF81" i="26"/>
  <c r="AG81" i="26"/>
  <c r="AU81" i="26" s="1"/>
  <c r="AH81" i="26"/>
  <c r="AI81" i="26"/>
  <c r="AJ81" i="26"/>
  <c r="AV81" i="26" s="1"/>
  <c r="AK81" i="26"/>
  <c r="AL81" i="26"/>
  <c r="C82" i="26"/>
  <c r="D82" i="26"/>
  <c r="AN82" i="26" s="1"/>
  <c r="E82" i="26"/>
  <c r="F82" i="26"/>
  <c r="G82" i="26"/>
  <c r="H82" i="26"/>
  <c r="AY82" i="26" s="1"/>
  <c r="BI82" i="26" s="1"/>
  <c r="I82" i="26"/>
  <c r="J82" i="26"/>
  <c r="K82" i="26"/>
  <c r="L82" i="26"/>
  <c r="AZ82" i="26" s="1"/>
  <c r="BJ82" i="26" s="1"/>
  <c r="M82" i="26"/>
  <c r="N82" i="26"/>
  <c r="O82" i="26"/>
  <c r="P82" i="26"/>
  <c r="Q82" i="26"/>
  <c r="R82" i="26"/>
  <c r="AQ82" i="26" s="1"/>
  <c r="S82" i="26"/>
  <c r="BA82" i="26" s="1"/>
  <c r="BK82" i="26" s="1"/>
  <c r="T82" i="26"/>
  <c r="BB82" i="26" s="1"/>
  <c r="BL82" i="26" s="1"/>
  <c r="U82" i="26"/>
  <c r="V82" i="26"/>
  <c r="W82" i="26"/>
  <c r="X82" i="26"/>
  <c r="Y82" i="26"/>
  <c r="Z82" i="26"/>
  <c r="AA82" i="26"/>
  <c r="AB82" i="26"/>
  <c r="AC82" i="26"/>
  <c r="AD82" i="26"/>
  <c r="AE82" i="26"/>
  <c r="AF82" i="26"/>
  <c r="AG82" i="26"/>
  <c r="AH82" i="26"/>
  <c r="AI82" i="26"/>
  <c r="AU82" i="26" s="1"/>
  <c r="AJ82" i="26"/>
  <c r="AK82" i="26"/>
  <c r="AL82" i="26"/>
  <c r="C83" i="26"/>
  <c r="D83" i="26"/>
  <c r="AX83" i="26" s="1"/>
  <c r="BH83" i="26" s="1"/>
  <c r="E83" i="26"/>
  <c r="F83" i="26"/>
  <c r="G83" i="26"/>
  <c r="H83" i="26"/>
  <c r="I83" i="26"/>
  <c r="J83" i="26"/>
  <c r="K83" i="26"/>
  <c r="L83" i="26"/>
  <c r="M83" i="26"/>
  <c r="N83" i="26"/>
  <c r="O83" i="26"/>
  <c r="P83" i="26"/>
  <c r="Q83" i="26"/>
  <c r="R83" i="26"/>
  <c r="BA83" i="26" s="1"/>
  <c r="BK83" i="26" s="1"/>
  <c r="S83" i="26"/>
  <c r="T83" i="26"/>
  <c r="U83" i="26"/>
  <c r="V83" i="26"/>
  <c r="W83" i="26"/>
  <c r="X83" i="26"/>
  <c r="Y83" i="26"/>
  <c r="Z83" i="26"/>
  <c r="AA83" i="26"/>
  <c r="AB83" i="26"/>
  <c r="AC83" i="26"/>
  <c r="AD83" i="26"/>
  <c r="AE83" i="26"/>
  <c r="AF83" i="26"/>
  <c r="AG83" i="26"/>
  <c r="AH83" i="26"/>
  <c r="AU83" i="26" s="1"/>
  <c r="AI83" i="26"/>
  <c r="BE83" i="26" s="1"/>
  <c r="BO83" i="26" s="1"/>
  <c r="AJ83" i="26"/>
  <c r="BF83" i="26" s="1"/>
  <c r="BP83" i="26" s="1"/>
  <c r="AK83" i="26"/>
  <c r="AL83" i="26"/>
  <c r="C84" i="26"/>
  <c r="D84" i="26"/>
  <c r="E84" i="26"/>
  <c r="F84" i="26"/>
  <c r="AO84" i="26" s="1"/>
  <c r="G84" i="26"/>
  <c r="H84" i="26"/>
  <c r="I84" i="26"/>
  <c r="J84" i="26"/>
  <c r="AZ84" i="26" s="1"/>
  <c r="BJ84" i="26" s="1"/>
  <c r="K84" i="26"/>
  <c r="L84" i="26"/>
  <c r="M84" i="26"/>
  <c r="N84" i="26"/>
  <c r="O84" i="26"/>
  <c r="P84" i="26"/>
  <c r="Q84" i="26"/>
  <c r="BA84" i="26" s="1"/>
  <c r="BK84" i="26" s="1"/>
  <c r="R84" i="26"/>
  <c r="S84" i="26"/>
  <c r="T84" i="26"/>
  <c r="AR84" i="26" s="1"/>
  <c r="U84" i="26"/>
  <c r="V84" i="26"/>
  <c r="W84" i="26"/>
  <c r="X84" i="26"/>
  <c r="Y84" i="26"/>
  <c r="Z84" i="26"/>
  <c r="AA84" i="26"/>
  <c r="AB84" i="26"/>
  <c r="AC84" i="26"/>
  <c r="AD84" i="26"/>
  <c r="AT84" i="26" s="1"/>
  <c r="AE84" i="26"/>
  <c r="AF84" i="26"/>
  <c r="AG84" i="26"/>
  <c r="BE84" i="26" s="1"/>
  <c r="BO84" i="26" s="1"/>
  <c r="AH84" i="26"/>
  <c r="AI84" i="26"/>
  <c r="AJ84" i="26"/>
  <c r="AK84" i="26"/>
  <c r="AL84" i="26"/>
  <c r="C85" i="26"/>
  <c r="D85" i="26"/>
  <c r="D258" i="26" s="1"/>
  <c r="E85" i="26"/>
  <c r="E258" i="26" s="1"/>
  <c r="F85" i="26"/>
  <c r="G85" i="26"/>
  <c r="G258" i="26" s="1"/>
  <c r="H85" i="26"/>
  <c r="I85" i="26"/>
  <c r="I258" i="26" s="1"/>
  <c r="J85" i="26"/>
  <c r="K85" i="26"/>
  <c r="K258" i="26" s="1"/>
  <c r="L85" i="26"/>
  <c r="M85" i="26"/>
  <c r="M258" i="26" s="1"/>
  <c r="N85" i="26"/>
  <c r="O85" i="26"/>
  <c r="P85" i="26"/>
  <c r="Q85" i="26"/>
  <c r="Q258" i="26" s="1"/>
  <c r="R85" i="26"/>
  <c r="R258" i="26" s="1"/>
  <c r="S85" i="26"/>
  <c r="AQ85" i="26" s="1"/>
  <c r="T85" i="26"/>
  <c r="U85" i="26"/>
  <c r="U258" i="26" s="1"/>
  <c r="V85" i="26"/>
  <c r="W85" i="26"/>
  <c r="W258" i="26" s="1"/>
  <c r="X85" i="26"/>
  <c r="Y85" i="26"/>
  <c r="Y258" i="26" s="1"/>
  <c r="Z85" i="26"/>
  <c r="AA85" i="26"/>
  <c r="AA258" i="26" s="1"/>
  <c r="AB85" i="26"/>
  <c r="AC85" i="26"/>
  <c r="AC258" i="26" s="1"/>
  <c r="AD85" i="26"/>
  <c r="BD85" i="26" s="1"/>
  <c r="BN85" i="26" s="1"/>
  <c r="AE85" i="26"/>
  <c r="AF85" i="26"/>
  <c r="AG85" i="26"/>
  <c r="AG258" i="26" s="1"/>
  <c r="AH85" i="26"/>
  <c r="AH258" i="26" s="1"/>
  <c r="AI85" i="26"/>
  <c r="AJ85" i="26"/>
  <c r="AK85" i="26"/>
  <c r="AK258" i="26" s="1"/>
  <c r="AL85" i="26"/>
  <c r="C86" i="26"/>
  <c r="D86" i="26"/>
  <c r="E86" i="26"/>
  <c r="F86" i="26"/>
  <c r="G86" i="26"/>
  <c r="H86" i="26"/>
  <c r="I86" i="26"/>
  <c r="J86" i="26"/>
  <c r="K86" i="26"/>
  <c r="L86" i="26"/>
  <c r="M86" i="26"/>
  <c r="N86" i="26"/>
  <c r="O86" i="26"/>
  <c r="P86" i="26"/>
  <c r="Q86" i="26"/>
  <c r="AQ86" i="26" s="1"/>
  <c r="R86" i="26"/>
  <c r="S86" i="26"/>
  <c r="T86" i="26"/>
  <c r="U86" i="26"/>
  <c r="V86" i="26"/>
  <c r="W86" i="26"/>
  <c r="X86" i="26"/>
  <c r="Y86" i="26"/>
  <c r="Z86" i="26"/>
  <c r="AA86" i="26"/>
  <c r="AB86" i="26"/>
  <c r="AC86" i="26"/>
  <c r="AD86" i="26"/>
  <c r="AE86" i="26"/>
  <c r="AF86" i="26"/>
  <c r="AT86" i="26" s="1"/>
  <c r="AG86" i="26"/>
  <c r="AU86" i="26" s="1"/>
  <c r="AH86" i="26"/>
  <c r="AI86" i="26"/>
  <c r="AJ86" i="26"/>
  <c r="AV86" i="26" s="1"/>
  <c r="AK86" i="26"/>
  <c r="AL86" i="26"/>
  <c r="C87" i="26"/>
  <c r="D87" i="26"/>
  <c r="E87" i="26"/>
  <c r="F87" i="26"/>
  <c r="G87" i="26"/>
  <c r="H87" i="26"/>
  <c r="I87" i="26"/>
  <c r="J87" i="26"/>
  <c r="AP87" i="26" s="1"/>
  <c r="K87" i="26"/>
  <c r="L87" i="26"/>
  <c r="M87" i="26"/>
  <c r="N87" i="26"/>
  <c r="O87" i="26"/>
  <c r="P87" i="26"/>
  <c r="Q87" i="26"/>
  <c r="BA87" i="26" s="1"/>
  <c r="R87" i="26"/>
  <c r="S87" i="26"/>
  <c r="T87" i="26"/>
  <c r="U87" i="26"/>
  <c r="V87" i="26"/>
  <c r="W87" i="26"/>
  <c r="X87" i="26"/>
  <c r="AS87" i="26" s="1"/>
  <c r="Y87" i="26"/>
  <c r="Z87" i="26"/>
  <c r="AA87" i="26"/>
  <c r="AB87" i="26"/>
  <c r="AC87" i="26"/>
  <c r="AD87" i="26"/>
  <c r="AE87" i="26"/>
  <c r="AF87" i="26"/>
  <c r="BD87" i="26" s="1"/>
  <c r="BN87" i="26" s="1"/>
  <c r="AG87" i="26"/>
  <c r="BE87" i="26" s="1"/>
  <c r="BO87" i="26" s="1"/>
  <c r="AH87" i="26"/>
  <c r="AU87" i="26" s="1"/>
  <c r="AI87" i="26"/>
  <c r="AJ87" i="26"/>
  <c r="AK87" i="26"/>
  <c r="AL87" i="26"/>
  <c r="C88" i="26"/>
  <c r="D88" i="26"/>
  <c r="E88" i="26"/>
  <c r="F88" i="26"/>
  <c r="G88" i="26"/>
  <c r="H88" i="26"/>
  <c r="I88" i="26"/>
  <c r="J88" i="26"/>
  <c r="K88" i="26"/>
  <c r="L88" i="26"/>
  <c r="M88" i="26"/>
  <c r="N88" i="26"/>
  <c r="O88" i="26"/>
  <c r="P88" i="26"/>
  <c r="Q88" i="26"/>
  <c r="R88" i="26"/>
  <c r="BA88" i="26" s="1"/>
  <c r="BK88" i="26" s="1"/>
  <c r="S88" i="26"/>
  <c r="T88" i="26"/>
  <c r="AR88" i="26" s="1"/>
  <c r="U88" i="26"/>
  <c r="V88" i="26"/>
  <c r="W88" i="26"/>
  <c r="X88" i="26"/>
  <c r="Y88" i="26"/>
  <c r="Z88" i="26"/>
  <c r="AA88" i="26"/>
  <c r="AB88" i="26"/>
  <c r="AC88" i="26"/>
  <c r="AD88" i="26"/>
  <c r="AE88" i="26"/>
  <c r="AF88" i="26"/>
  <c r="BD88" i="26" s="1"/>
  <c r="BN88" i="26" s="1"/>
  <c r="AG88" i="26"/>
  <c r="AH88" i="26"/>
  <c r="AU88" i="26" s="1"/>
  <c r="AI88" i="26"/>
  <c r="BE88" i="26" s="1"/>
  <c r="BO88" i="26" s="1"/>
  <c r="AJ88" i="26"/>
  <c r="BF88" i="26" s="1"/>
  <c r="BP88" i="26" s="1"/>
  <c r="AK88" i="26"/>
  <c r="AL88" i="26"/>
  <c r="C89" i="26"/>
  <c r="D89" i="26"/>
  <c r="E89" i="26"/>
  <c r="F89" i="26"/>
  <c r="AY89" i="26" s="1"/>
  <c r="BI89" i="26" s="1"/>
  <c r="G89" i="26"/>
  <c r="H89" i="26"/>
  <c r="AO89" i="26" s="1"/>
  <c r="I89" i="26"/>
  <c r="J89" i="26"/>
  <c r="K89" i="26"/>
  <c r="L89" i="26"/>
  <c r="AP89" i="26" s="1"/>
  <c r="M89" i="26"/>
  <c r="N89" i="26"/>
  <c r="O89" i="26"/>
  <c r="P89" i="26"/>
  <c r="Q89" i="26"/>
  <c r="AQ89" i="26" s="1"/>
  <c r="R89" i="26"/>
  <c r="S89" i="26"/>
  <c r="T89" i="26"/>
  <c r="AR89" i="26" s="1"/>
  <c r="U89" i="26"/>
  <c r="V89" i="26"/>
  <c r="W89" i="26"/>
  <c r="X89" i="26"/>
  <c r="Y89" i="26"/>
  <c r="Z89" i="26"/>
  <c r="AA89" i="26"/>
  <c r="AB89" i="26"/>
  <c r="AC89" i="26"/>
  <c r="AD89" i="26"/>
  <c r="AE89" i="26"/>
  <c r="AF89" i="26"/>
  <c r="AG89" i="26"/>
  <c r="AU89" i="26" s="1"/>
  <c r="AH89" i="26"/>
  <c r="BE89" i="26" s="1"/>
  <c r="BO89" i="26" s="1"/>
  <c r="AI89" i="26"/>
  <c r="AJ89" i="26"/>
  <c r="AK89" i="26"/>
  <c r="AL89" i="26"/>
  <c r="C90" i="26"/>
  <c r="D90" i="26"/>
  <c r="AN90" i="26" s="1"/>
  <c r="E90" i="26"/>
  <c r="F90" i="26"/>
  <c r="G90" i="26"/>
  <c r="H90" i="26"/>
  <c r="I90" i="26"/>
  <c r="J90" i="26"/>
  <c r="K90" i="26"/>
  <c r="L90" i="26"/>
  <c r="AP90" i="26" s="1"/>
  <c r="M90" i="26"/>
  <c r="N90" i="26"/>
  <c r="O90" i="26"/>
  <c r="P90" i="26"/>
  <c r="Q90" i="26"/>
  <c r="R90" i="26"/>
  <c r="S90" i="26"/>
  <c r="AQ90" i="26" s="1"/>
  <c r="T90" i="26"/>
  <c r="U90" i="26"/>
  <c r="V90" i="26"/>
  <c r="W90" i="26"/>
  <c r="X90" i="26"/>
  <c r="Y90" i="26"/>
  <c r="Z90" i="26"/>
  <c r="AA90" i="26"/>
  <c r="AB90" i="26"/>
  <c r="AC90" i="26"/>
  <c r="AD90" i="26"/>
  <c r="BD90" i="26" s="1"/>
  <c r="BN90" i="26" s="1"/>
  <c r="AE90" i="26"/>
  <c r="AF90" i="26"/>
  <c r="AG90" i="26"/>
  <c r="AH90" i="26"/>
  <c r="AI90" i="26"/>
  <c r="AJ90" i="26"/>
  <c r="AK90" i="26"/>
  <c r="AL90" i="26"/>
  <c r="C91" i="26"/>
  <c r="D91" i="26"/>
  <c r="AN91" i="26" s="1"/>
  <c r="E91" i="26"/>
  <c r="F91" i="26"/>
  <c r="G91" i="26"/>
  <c r="H91" i="26"/>
  <c r="I91" i="26"/>
  <c r="J91" i="26"/>
  <c r="K91" i="26"/>
  <c r="L91" i="26"/>
  <c r="AZ91" i="26" s="1"/>
  <c r="BJ91" i="26" s="1"/>
  <c r="M91" i="26"/>
  <c r="N91" i="26"/>
  <c r="O91" i="26"/>
  <c r="P91" i="26"/>
  <c r="Q91" i="26"/>
  <c r="R91" i="26"/>
  <c r="AQ91" i="26" s="1"/>
  <c r="S91" i="26"/>
  <c r="BA91" i="26" s="1"/>
  <c r="BK91" i="26" s="1"/>
  <c r="T91" i="26"/>
  <c r="BB91" i="26" s="1"/>
  <c r="BL91" i="26" s="1"/>
  <c r="U91" i="26"/>
  <c r="V91" i="26"/>
  <c r="W91" i="26"/>
  <c r="X91" i="26"/>
  <c r="Y91" i="26"/>
  <c r="Z91" i="26"/>
  <c r="AA91" i="26"/>
  <c r="AB91" i="26"/>
  <c r="AC91" i="26"/>
  <c r="AD91" i="26"/>
  <c r="AE91" i="26"/>
  <c r="AF91" i="26"/>
  <c r="AG91" i="26"/>
  <c r="AH91" i="26"/>
  <c r="AI91" i="26"/>
  <c r="AU91" i="26" s="1"/>
  <c r="AJ91" i="26"/>
  <c r="AK91" i="26"/>
  <c r="AL91" i="26"/>
  <c r="C92" i="26"/>
  <c r="D92" i="26"/>
  <c r="E92" i="26"/>
  <c r="F92" i="26"/>
  <c r="G92" i="26"/>
  <c r="H92" i="26"/>
  <c r="AY92" i="26" s="1"/>
  <c r="BI92" i="26" s="1"/>
  <c r="I92" i="26"/>
  <c r="J92" i="26"/>
  <c r="AP92" i="26" s="1"/>
  <c r="K92" i="26"/>
  <c r="L92" i="26"/>
  <c r="M92" i="26"/>
  <c r="N92" i="26"/>
  <c r="O92" i="26"/>
  <c r="P92" i="26"/>
  <c r="Q92" i="26"/>
  <c r="BA92" i="26" s="1"/>
  <c r="BK92" i="26" s="1"/>
  <c r="R92" i="26"/>
  <c r="S92" i="26"/>
  <c r="T92" i="26"/>
  <c r="U92" i="26"/>
  <c r="V92" i="26"/>
  <c r="W92" i="26"/>
  <c r="X92" i="26"/>
  <c r="Y92" i="26"/>
  <c r="Z92" i="26"/>
  <c r="AA92" i="26"/>
  <c r="AB92" i="26"/>
  <c r="AC92" i="26"/>
  <c r="AD92" i="26"/>
  <c r="AE92" i="26"/>
  <c r="AF92" i="26"/>
  <c r="AG92" i="26"/>
  <c r="BE92" i="26" s="1"/>
  <c r="BO92" i="26" s="1"/>
  <c r="AH92" i="26"/>
  <c r="AU92" i="26" s="1"/>
  <c r="AI92" i="26"/>
  <c r="AJ92" i="26"/>
  <c r="AK92" i="26"/>
  <c r="AL92" i="26"/>
  <c r="C93" i="26"/>
  <c r="D93" i="26"/>
  <c r="E93" i="26"/>
  <c r="F93" i="26"/>
  <c r="G93" i="26"/>
  <c r="H93" i="26"/>
  <c r="I93" i="26"/>
  <c r="J93" i="26"/>
  <c r="AZ93" i="26" s="1"/>
  <c r="BJ93" i="26" s="1"/>
  <c r="K93" i="26"/>
  <c r="L93" i="26"/>
  <c r="M93" i="26"/>
  <c r="N93" i="26"/>
  <c r="O93" i="26"/>
  <c r="P93" i="26"/>
  <c r="Q93" i="26"/>
  <c r="R93" i="26"/>
  <c r="S93" i="26"/>
  <c r="T93" i="26"/>
  <c r="U93" i="26"/>
  <c r="V93" i="26"/>
  <c r="W93" i="26"/>
  <c r="X93" i="26"/>
  <c r="Y93" i="26"/>
  <c r="Z93" i="26"/>
  <c r="AA93" i="26"/>
  <c r="AB93" i="26"/>
  <c r="AC93" i="26"/>
  <c r="AD93" i="26"/>
  <c r="AT93" i="26" s="1"/>
  <c r="AE93" i="26"/>
  <c r="AF93" i="26"/>
  <c r="AG93" i="26"/>
  <c r="AH93" i="26"/>
  <c r="BE93" i="26" s="1"/>
  <c r="BO93" i="26" s="1"/>
  <c r="AI93" i="26"/>
  <c r="AJ93" i="26"/>
  <c r="BF93" i="26" s="1"/>
  <c r="BP93" i="26" s="1"/>
  <c r="AK93" i="26"/>
  <c r="AL93" i="26"/>
  <c r="C94" i="26"/>
  <c r="D94" i="26"/>
  <c r="E94" i="26"/>
  <c r="F94" i="26"/>
  <c r="AY94" i="26" s="1"/>
  <c r="BI94" i="26" s="1"/>
  <c r="G94" i="26"/>
  <c r="H94" i="26"/>
  <c r="I94" i="26"/>
  <c r="J94" i="26"/>
  <c r="K94" i="26"/>
  <c r="L94" i="26"/>
  <c r="M94" i="26"/>
  <c r="N94" i="26"/>
  <c r="O94" i="26"/>
  <c r="P94" i="26"/>
  <c r="Q94" i="26"/>
  <c r="AQ94" i="26" s="1"/>
  <c r="R94" i="26"/>
  <c r="S94" i="26"/>
  <c r="T94" i="26"/>
  <c r="AR94" i="26" s="1"/>
  <c r="U94" i="26"/>
  <c r="V94" i="26"/>
  <c r="W94" i="26"/>
  <c r="X94" i="26"/>
  <c r="Y94" i="26"/>
  <c r="Z94" i="26"/>
  <c r="AA94" i="26"/>
  <c r="AB94" i="26"/>
  <c r="AC94" i="26"/>
  <c r="AD94" i="26"/>
  <c r="AE94" i="26"/>
  <c r="AF94" i="26"/>
  <c r="AT94" i="26" s="1"/>
  <c r="AG94" i="26"/>
  <c r="AU94" i="26" s="1"/>
  <c r="AH94" i="26"/>
  <c r="BE94" i="26" s="1"/>
  <c r="BO94" i="26" s="1"/>
  <c r="AI94" i="26"/>
  <c r="AJ94" i="26"/>
  <c r="AV94" i="26" s="1"/>
  <c r="AK94" i="26"/>
  <c r="AL94" i="26"/>
  <c r="C95" i="26"/>
  <c r="D95" i="26"/>
  <c r="E95" i="26"/>
  <c r="F95" i="26"/>
  <c r="G95" i="26"/>
  <c r="H95" i="26"/>
  <c r="I95" i="26"/>
  <c r="J95" i="26"/>
  <c r="K95" i="26"/>
  <c r="L95" i="26"/>
  <c r="M95" i="26"/>
  <c r="N95" i="26"/>
  <c r="O95" i="26"/>
  <c r="P95" i="26"/>
  <c r="Q95" i="26"/>
  <c r="BA95" i="26" s="1"/>
  <c r="BK95" i="26" s="1"/>
  <c r="R95" i="26"/>
  <c r="AQ95" i="26" s="1"/>
  <c r="S95" i="26"/>
  <c r="T95" i="26"/>
  <c r="U95" i="26"/>
  <c r="V95" i="26"/>
  <c r="W95" i="26"/>
  <c r="X95" i="26"/>
  <c r="Y95" i="26"/>
  <c r="Z95" i="26"/>
  <c r="AA95" i="26"/>
  <c r="AB95" i="26"/>
  <c r="AC95" i="26"/>
  <c r="AD95" i="26"/>
  <c r="AE95" i="26"/>
  <c r="AF95" i="26"/>
  <c r="AT95" i="26" s="1"/>
  <c r="AG95" i="26"/>
  <c r="BE95" i="26" s="1"/>
  <c r="AH95" i="26"/>
  <c r="AI95" i="26"/>
  <c r="AU95" i="26" s="1"/>
  <c r="AJ95" i="26"/>
  <c r="AV95" i="26" s="1"/>
  <c r="AK95" i="26"/>
  <c r="AL95" i="26"/>
  <c r="C96" i="26"/>
  <c r="D96" i="26"/>
  <c r="E96" i="26"/>
  <c r="F96" i="26"/>
  <c r="G96" i="26"/>
  <c r="H96" i="26"/>
  <c r="I96" i="26"/>
  <c r="J96" i="26"/>
  <c r="K96" i="26"/>
  <c r="L96" i="26"/>
  <c r="M96" i="26"/>
  <c r="N96" i="26"/>
  <c r="O96" i="26"/>
  <c r="P96" i="26"/>
  <c r="Q96" i="26"/>
  <c r="R96" i="26"/>
  <c r="AQ96" i="26" s="1"/>
  <c r="S96" i="26"/>
  <c r="BA96" i="26" s="1"/>
  <c r="BK96" i="26" s="1"/>
  <c r="T96" i="26"/>
  <c r="BB96" i="26" s="1"/>
  <c r="U96" i="26"/>
  <c r="V96" i="26"/>
  <c r="W96" i="26"/>
  <c r="X96" i="26"/>
  <c r="Y96" i="26"/>
  <c r="Z96" i="26"/>
  <c r="AA96" i="26"/>
  <c r="AB96" i="26"/>
  <c r="AC96" i="26"/>
  <c r="AD96" i="26"/>
  <c r="AE96" i="26"/>
  <c r="AF96" i="26"/>
  <c r="BD96" i="26" s="1"/>
  <c r="BN96" i="26" s="1"/>
  <c r="AG96" i="26"/>
  <c r="AH96" i="26"/>
  <c r="AI96" i="26"/>
  <c r="AU96" i="26" s="1"/>
  <c r="AJ96" i="26"/>
  <c r="AK96" i="26"/>
  <c r="AL96" i="26"/>
  <c r="C97" i="26"/>
  <c r="D97" i="26"/>
  <c r="E97" i="26"/>
  <c r="F97" i="26"/>
  <c r="AO97" i="26" s="1"/>
  <c r="G97" i="26"/>
  <c r="H97" i="26"/>
  <c r="I97" i="26"/>
  <c r="J97" i="26"/>
  <c r="K97" i="26"/>
  <c r="L97" i="26"/>
  <c r="AP97" i="26" s="1"/>
  <c r="M97" i="26"/>
  <c r="N97" i="26"/>
  <c r="O97" i="26"/>
  <c r="P97" i="26"/>
  <c r="Q97" i="26"/>
  <c r="AQ97" i="26" s="1"/>
  <c r="R97" i="26"/>
  <c r="BA97" i="26" s="1"/>
  <c r="BK97" i="26" s="1"/>
  <c r="S97" i="26"/>
  <c r="T97" i="26"/>
  <c r="AR97" i="26" s="1"/>
  <c r="U97" i="26"/>
  <c r="V97" i="26"/>
  <c r="W97" i="26"/>
  <c r="X97" i="26"/>
  <c r="Y97" i="26"/>
  <c r="Z97" i="26"/>
  <c r="AA97" i="26"/>
  <c r="AB97" i="26"/>
  <c r="AC97" i="26"/>
  <c r="AD97" i="26"/>
  <c r="AE97" i="26"/>
  <c r="AF97" i="26"/>
  <c r="AG97" i="26"/>
  <c r="AU97" i="26" s="1"/>
  <c r="AH97" i="26"/>
  <c r="AI97" i="26"/>
  <c r="BE97" i="26" s="1"/>
  <c r="BO97" i="26" s="1"/>
  <c r="AJ97" i="26"/>
  <c r="BF97" i="26" s="1"/>
  <c r="BP97" i="26" s="1"/>
  <c r="AK97" i="26"/>
  <c r="AL97" i="26"/>
  <c r="C98" i="26"/>
  <c r="D98" i="26"/>
  <c r="E98" i="26"/>
  <c r="F98" i="26"/>
  <c r="G98" i="26"/>
  <c r="H98" i="26"/>
  <c r="I98" i="26"/>
  <c r="J98" i="26"/>
  <c r="AZ98" i="26" s="1"/>
  <c r="BJ98" i="26" s="1"/>
  <c r="K98" i="26"/>
  <c r="L98" i="26"/>
  <c r="AP98" i="26" s="1"/>
  <c r="M98" i="26"/>
  <c r="N98" i="26"/>
  <c r="O98" i="26"/>
  <c r="P98" i="26"/>
  <c r="Q98" i="26"/>
  <c r="R98" i="26"/>
  <c r="S98" i="26"/>
  <c r="T98" i="26"/>
  <c r="U98" i="26"/>
  <c r="V98" i="26"/>
  <c r="W98" i="26"/>
  <c r="X98" i="26"/>
  <c r="Y98" i="26"/>
  <c r="Z98" i="26"/>
  <c r="AA98" i="26"/>
  <c r="AB98" i="26"/>
  <c r="AC98" i="26"/>
  <c r="AD98" i="26"/>
  <c r="AT98" i="26" s="1"/>
  <c r="AE98" i="26"/>
  <c r="AF98" i="26"/>
  <c r="AG98" i="26"/>
  <c r="AH98" i="26"/>
  <c r="BE98" i="26" s="1"/>
  <c r="BO98" i="26" s="1"/>
  <c r="AI98" i="26"/>
  <c r="AJ98" i="26"/>
  <c r="BF98" i="26" s="1"/>
  <c r="BP98" i="26" s="1"/>
  <c r="AK98" i="26"/>
  <c r="AL98" i="26"/>
  <c r="C99" i="26"/>
  <c r="D99" i="26"/>
  <c r="AN99" i="26" s="1"/>
  <c r="E99" i="26"/>
  <c r="F99" i="26"/>
  <c r="G99" i="26"/>
  <c r="H99" i="26"/>
  <c r="AO99" i="26" s="1"/>
  <c r="I99" i="26"/>
  <c r="J99" i="26"/>
  <c r="K99" i="26"/>
  <c r="L99" i="26"/>
  <c r="AZ99" i="26" s="1"/>
  <c r="BJ99" i="26" s="1"/>
  <c r="M99" i="26"/>
  <c r="N99" i="26"/>
  <c r="O99" i="26"/>
  <c r="P99" i="26"/>
  <c r="Q99" i="26"/>
  <c r="R99" i="26"/>
  <c r="S99" i="26"/>
  <c r="AQ99" i="26" s="1"/>
  <c r="T99" i="26"/>
  <c r="U99" i="26"/>
  <c r="V99" i="26"/>
  <c r="W99" i="26"/>
  <c r="X99" i="26"/>
  <c r="Y99" i="26"/>
  <c r="Z99" i="26"/>
  <c r="AA99" i="26"/>
  <c r="AB99" i="26"/>
  <c r="AC99" i="26"/>
  <c r="AD99" i="26"/>
  <c r="AE99" i="26"/>
  <c r="AF99" i="26"/>
  <c r="AG99" i="26"/>
  <c r="AH99" i="26"/>
  <c r="AI99" i="26"/>
  <c r="AJ99" i="26"/>
  <c r="AV99" i="26" s="1"/>
  <c r="AK99" i="26"/>
  <c r="AL99" i="26"/>
  <c r="C100" i="26"/>
  <c r="D100" i="26"/>
  <c r="E100" i="26"/>
  <c r="F100" i="26"/>
  <c r="G100" i="26"/>
  <c r="H100" i="26"/>
  <c r="AO100" i="26" s="1"/>
  <c r="I100" i="26"/>
  <c r="J100" i="26"/>
  <c r="K100" i="26"/>
  <c r="L100" i="26"/>
  <c r="AZ100" i="26" s="1"/>
  <c r="BJ100" i="26" s="1"/>
  <c r="M100" i="26"/>
  <c r="N100" i="26"/>
  <c r="O100" i="26"/>
  <c r="P100" i="26"/>
  <c r="Q100" i="26"/>
  <c r="BA100" i="26" s="1"/>
  <c r="BK100" i="26" s="1"/>
  <c r="R100" i="26"/>
  <c r="AQ100" i="26" s="1"/>
  <c r="S100" i="26"/>
  <c r="T100" i="26"/>
  <c r="U100" i="26"/>
  <c r="V100" i="26"/>
  <c r="W100" i="26"/>
  <c r="X100" i="26"/>
  <c r="Y100" i="26"/>
  <c r="Z100" i="26"/>
  <c r="AA100" i="26"/>
  <c r="AB100" i="26"/>
  <c r="AC100" i="26"/>
  <c r="AD100" i="26"/>
  <c r="AE100" i="26"/>
  <c r="AF100" i="26"/>
  <c r="AG100" i="26"/>
  <c r="BE100" i="26" s="1"/>
  <c r="BO100" i="26" s="1"/>
  <c r="AH100" i="26"/>
  <c r="AI100" i="26"/>
  <c r="AU100" i="26" s="1"/>
  <c r="AJ100" i="26"/>
  <c r="AV100" i="26" s="1"/>
  <c r="AK100" i="26"/>
  <c r="AL100" i="26"/>
  <c r="C101" i="26"/>
  <c r="D101" i="26"/>
  <c r="E101" i="26"/>
  <c r="F101" i="26"/>
  <c r="G101" i="26"/>
  <c r="H101" i="26"/>
  <c r="AY101" i="26" s="1"/>
  <c r="BI101" i="26" s="1"/>
  <c r="I101" i="26"/>
  <c r="J101" i="26"/>
  <c r="AP101" i="26" s="1"/>
  <c r="K101" i="26"/>
  <c r="L101" i="26"/>
  <c r="M101" i="26"/>
  <c r="N101" i="26"/>
  <c r="O101" i="26"/>
  <c r="P101" i="26"/>
  <c r="Q101" i="26"/>
  <c r="R101" i="26"/>
  <c r="BA101" i="26" s="1"/>
  <c r="BK101" i="26" s="1"/>
  <c r="S101" i="26"/>
  <c r="T101" i="26"/>
  <c r="BB101" i="26" s="1"/>
  <c r="BL101" i="26" s="1"/>
  <c r="U101" i="26"/>
  <c r="V101" i="26"/>
  <c r="W101" i="26"/>
  <c r="X101" i="26"/>
  <c r="Y101" i="26"/>
  <c r="Z101" i="26"/>
  <c r="AA101" i="26"/>
  <c r="AB101" i="26"/>
  <c r="AC101" i="26"/>
  <c r="AD101" i="26"/>
  <c r="AE101" i="26"/>
  <c r="AF101" i="26"/>
  <c r="AG101" i="26"/>
  <c r="AH101" i="26"/>
  <c r="AU101" i="26" s="1"/>
  <c r="AI101" i="26"/>
  <c r="BE101" i="26" s="1"/>
  <c r="BO101" i="26" s="1"/>
  <c r="AJ101" i="26"/>
  <c r="BF101" i="26" s="1"/>
  <c r="BP101" i="26" s="1"/>
  <c r="AK101" i="26"/>
  <c r="AL101" i="26"/>
  <c r="C102" i="26"/>
  <c r="D102" i="26"/>
  <c r="AX102" i="26" s="1"/>
  <c r="BH102" i="26" s="1"/>
  <c r="E102" i="26"/>
  <c r="F102" i="26"/>
  <c r="AO102" i="26" s="1"/>
  <c r="G102" i="26"/>
  <c r="H102" i="26"/>
  <c r="I102" i="26"/>
  <c r="J102" i="26"/>
  <c r="K102" i="26"/>
  <c r="L102" i="26"/>
  <c r="AP102" i="26" s="1"/>
  <c r="M102" i="26"/>
  <c r="N102" i="26"/>
  <c r="O102" i="26"/>
  <c r="P102" i="26"/>
  <c r="Q102" i="26"/>
  <c r="AQ102" i="26" s="1"/>
  <c r="R102" i="26"/>
  <c r="BA102" i="26" s="1"/>
  <c r="BK102" i="26" s="1"/>
  <c r="S102" i="26"/>
  <c r="T102" i="26"/>
  <c r="AR102" i="26" s="1"/>
  <c r="U102" i="26"/>
  <c r="V102" i="26"/>
  <c r="W102" i="26"/>
  <c r="X102" i="26"/>
  <c r="Y102" i="26"/>
  <c r="Z102" i="26"/>
  <c r="AA102" i="26"/>
  <c r="AB102" i="26"/>
  <c r="AC102" i="26"/>
  <c r="AD102" i="26"/>
  <c r="AE102" i="26"/>
  <c r="AF102" i="26"/>
  <c r="AG102" i="26"/>
  <c r="AU102" i="26" s="1"/>
  <c r="AH102" i="26"/>
  <c r="AI102" i="26"/>
  <c r="BE102" i="26" s="1"/>
  <c r="BO102" i="26" s="1"/>
  <c r="AJ102" i="26"/>
  <c r="BF102" i="26" s="1"/>
  <c r="BP102" i="26" s="1"/>
  <c r="AK102" i="26"/>
  <c r="AL102" i="26"/>
  <c r="C103" i="26"/>
  <c r="D103" i="26"/>
  <c r="E103" i="26"/>
  <c r="F103" i="26"/>
  <c r="AY103" i="26" s="1"/>
  <c r="BI103" i="26" s="1"/>
  <c r="G103" i="26"/>
  <c r="H103" i="26"/>
  <c r="AO103" i="26" s="1"/>
  <c r="I103" i="26"/>
  <c r="J103" i="26"/>
  <c r="K103" i="26"/>
  <c r="L103" i="26"/>
  <c r="M103" i="26"/>
  <c r="N103" i="26"/>
  <c r="O103" i="26"/>
  <c r="P103" i="26"/>
  <c r="Q103" i="26"/>
  <c r="BA103" i="26" s="1"/>
  <c r="BK103" i="26" s="1"/>
  <c r="R103" i="26"/>
  <c r="S103" i="26"/>
  <c r="AQ103" i="26" s="1"/>
  <c r="T103" i="26"/>
  <c r="U103" i="26"/>
  <c r="V103" i="26"/>
  <c r="W103" i="26"/>
  <c r="X103" i="26"/>
  <c r="Y103" i="26"/>
  <c r="Z103" i="26"/>
  <c r="AA103" i="26"/>
  <c r="AB103" i="26"/>
  <c r="AC103" i="26"/>
  <c r="AD103" i="26"/>
  <c r="BD103" i="26" s="1"/>
  <c r="BN103" i="26" s="1"/>
  <c r="AE103" i="26"/>
  <c r="AF103" i="26"/>
  <c r="AG103" i="26"/>
  <c r="BE103" i="26" s="1"/>
  <c r="BO103" i="26" s="1"/>
  <c r="AH103" i="26"/>
  <c r="AI103" i="26"/>
  <c r="AJ103" i="26"/>
  <c r="AV103" i="26" s="1"/>
  <c r="AK103" i="26"/>
  <c r="AL103" i="26"/>
  <c r="C104" i="26"/>
  <c r="D104" i="26"/>
  <c r="E104" i="26"/>
  <c r="F104" i="26"/>
  <c r="G104" i="26"/>
  <c r="H104" i="26"/>
  <c r="AO104" i="26" s="1"/>
  <c r="I104" i="26"/>
  <c r="J104" i="26"/>
  <c r="K104" i="26"/>
  <c r="L104" i="26"/>
  <c r="AZ104" i="26" s="1"/>
  <c r="BJ104" i="26" s="1"/>
  <c r="M104" i="26"/>
  <c r="N104" i="26"/>
  <c r="O104" i="26"/>
  <c r="P104" i="26"/>
  <c r="Q104" i="26"/>
  <c r="R104" i="26"/>
  <c r="S104" i="26"/>
  <c r="AQ104" i="26" s="1"/>
  <c r="T104" i="26"/>
  <c r="U104" i="26"/>
  <c r="V104" i="26"/>
  <c r="W104" i="26"/>
  <c r="X104" i="26"/>
  <c r="Y104" i="26"/>
  <c r="Z104" i="26"/>
  <c r="AA104" i="26"/>
  <c r="AB104" i="26"/>
  <c r="AC104" i="26"/>
  <c r="AD104" i="26"/>
  <c r="AE104" i="26"/>
  <c r="AF104" i="26"/>
  <c r="AG104" i="26"/>
  <c r="AH104" i="26"/>
  <c r="AI104" i="26"/>
  <c r="AJ104" i="26"/>
  <c r="AK104" i="26"/>
  <c r="AL104" i="26"/>
  <c r="C105" i="26"/>
  <c r="D105" i="26"/>
  <c r="E105" i="26"/>
  <c r="F105" i="26"/>
  <c r="G105" i="26"/>
  <c r="H105" i="26"/>
  <c r="AY105" i="26" s="1"/>
  <c r="BI105" i="26" s="1"/>
  <c r="I105" i="26"/>
  <c r="J105" i="26"/>
  <c r="K105" i="26"/>
  <c r="L105" i="26"/>
  <c r="M105" i="26"/>
  <c r="N105" i="26"/>
  <c r="O105" i="26"/>
  <c r="P105" i="26"/>
  <c r="Q105" i="26"/>
  <c r="AQ105" i="26" s="1"/>
  <c r="R105" i="26"/>
  <c r="S105" i="26"/>
  <c r="BA105" i="26" s="1"/>
  <c r="BK105" i="26" s="1"/>
  <c r="T105" i="26"/>
  <c r="BB105" i="26" s="1"/>
  <c r="BL105" i="26" s="1"/>
  <c r="U105" i="26"/>
  <c r="V105" i="26"/>
  <c r="W105" i="26"/>
  <c r="X105" i="26"/>
  <c r="Y105" i="26"/>
  <c r="Z105" i="26"/>
  <c r="AA105" i="26"/>
  <c r="AB105" i="26"/>
  <c r="AC105" i="26"/>
  <c r="AD105" i="26"/>
  <c r="AE105" i="26"/>
  <c r="AF105" i="26"/>
  <c r="AG105" i="26"/>
  <c r="AU105" i="26" s="1"/>
  <c r="AH105" i="26"/>
  <c r="AI105" i="26"/>
  <c r="AJ105" i="26"/>
  <c r="AK105" i="26"/>
  <c r="AL105" i="26"/>
  <c r="C106" i="26"/>
  <c r="D106" i="26"/>
  <c r="E106" i="26"/>
  <c r="F106" i="26"/>
  <c r="G106" i="26"/>
  <c r="H106" i="26"/>
  <c r="AY106" i="26" s="1"/>
  <c r="BI106" i="26" s="1"/>
  <c r="I106" i="26"/>
  <c r="J106" i="26"/>
  <c r="AP106" i="26" s="1"/>
  <c r="K106" i="26"/>
  <c r="L106" i="26"/>
  <c r="M106" i="26"/>
  <c r="N106" i="26"/>
  <c r="O106" i="26"/>
  <c r="P106" i="26"/>
  <c r="Q106" i="26"/>
  <c r="R106" i="26"/>
  <c r="BA106" i="26" s="1"/>
  <c r="BK106" i="26" s="1"/>
  <c r="S106" i="26"/>
  <c r="T106" i="26"/>
  <c r="U106" i="26"/>
  <c r="V106" i="26"/>
  <c r="W106" i="26"/>
  <c r="X106" i="26"/>
  <c r="Y106" i="26"/>
  <c r="Z106" i="26"/>
  <c r="AA106" i="26"/>
  <c r="AB106" i="26"/>
  <c r="AC106" i="26"/>
  <c r="AD106" i="26"/>
  <c r="AE106" i="26"/>
  <c r="AF106" i="26"/>
  <c r="BD106" i="26" s="1"/>
  <c r="BN106" i="26" s="1"/>
  <c r="AG106" i="26"/>
  <c r="AH106" i="26"/>
  <c r="AU106" i="26" s="1"/>
  <c r="AI106" i="26"/>
  <c r="BE106" i="26" s="1"/>
  <c r="BO106" i="26" s="1"/>
  <c r="AJ106" i="26"/>
  <c r="BF106" i="26" s="1"/>
  <c r="BP106" i="26" s="1"/>
  <c r="AK106" i="26"/>
  <c r="AL106" i="26"/>
  <c r="C107" i="26"/>
  <c r="D107" i="26"/>
  <c r="E107" i="26"/>
  <c r="F107" i="26"/>
  <c r="G107" i="26"/>
  <c r="H107" i="26"/>
  <c r="I107" i="26"/>
  <c r="J107" i="26"/>
  <c r="K107" i="26"/>
  <c r="L107" i="26"/>
  <c r="M107" i="26"/>
  <c r="N107" i="26"/>
  <c r="O107" i="26"/>
  <c r="P107" i="26"/>
  <c r="Q107" i="26"/>
  <c r="R107" i="26"/>
  <c r="S107" i="26"/>
  <c r="T107" i="26"/>
  <c r="U107" i="26"/>
  <c r="V107" i="26"/>
  <c r="W107" i="26"/>
  <c r="X107" i="26"/>
  <c r="Y107" i="26"/>
  <c r="Z107" i="26"/>
  <c r="AA107" i="26"/>
  <c r="AB107" i="26"/>
  <c r="AC107" i="26"/>
  <c r="AD107" i="26"/>
  <c r="AE107" i="26"/>
  <c r="AF107" i="26"/>
  <c r="AG107" i="26"/>
  <c r="AH107" i="26"/>
  <c r="BE107" i="26" s="1"/>
  <c r="BO107" i="26" s="1"/>
  <c r="AI107" i="26"/>
  <c r="AJ107" i="26"/>
  <c r="AV107" i="26" s="1"/>
  <c r="AK107" i="26"/>
  <c r="AL107" i="26"/>
  <c r="C108" i="26"/>
  <c r="D108" i="26"/>
  <c r="E108" i="26"/>
  <c r="F108" i="26"/>
  <c r="AY108" i="26" s="1"/>
  <c r="BI108" i="26" s="1"/>
  <c r="G108" i="26"/>
  <c r="H108" i="26"/>
  <c r="I108" i="26"/>
  <c r="J108" i="26"/>
  <c r="K108" i="26"/>
  <c r="L108" i="26"/>
  <c r="M108" i="26"/>
  <c r="N108" i="26"/>
  <c r="O108" i="26"/>
  <c r="P108" i="26"/>
  <c r="Q108" i="26"/>
  <c r="BA108" i="26" s="1"/>
  <c r="BK108" i="26" s="1"/>
  <c r="R108" i="26"/>
  <c r="S108" i="26"/>
  <c r="AQ108" i="26" s="1"/>
  <c r="T108" i="26"/>
  <c r="U108" i="26"/>
  <c r="V108" i="26"/>
  <c r="W108" i="26"/>
  <c r="X108" i="26"/>
  <c r="Y108" i="26"/>
  <c r="Z108" i="26"/>
  <c r="AA108" i="26"/>
  <c r="AB108" i="26"/>
  <c r="AC108" i="26"/>
  <c r="AD108" i="26"/>
  <c r="BD108" i="26" s="1"/>
  <c r="BN108" i="26" s="1"/>
  <c r="AE108" i="26"/>
  <c r="AF108" i="26"/>
  <c r="AT108" i="26" s="1"/>
  <c r="AG108" i="26"/>
  <c r="BE108" i="26" s="1"/>
  <c r="BO108" i="26" s="1"/>
  <c r="AH108" i="26"/>
  <c r="AI108" i="26"/>
  <c r="AJ108" i="26"/>
  <c r="AV108" i="26" s="1"/>
  <c r="AK108" i="26"/>
  <c r="AL108" i="26"/>
  <c r="C109" i="26"/>
  <c r="D109" i="26"/>
  <c r="E109" i="26"/>
  <c r="F109" i="26"/>
  <c r="G109" i="26"/>
  <c r="H109" i="26"/>
  <c r="I109" i="26"/>
  <c r="J109" i="26"/>
  <c r="K109" i="26"/>
  <c r="L109" i="26"/>
  <c r="M109" i="26"/>
  <c r="N109" i="26"/>
  <c r="O109" i="26"/>
  <c r="P109" i="26"/>
  <c r="Q109" i="26"/>
  <c r="R109" i="26"/>
  <c r="AQ109" i="26" s="1"/>
  <c r="S109" i="26"/>
  <c r="BA109" i="26" s="1"/>
  <c r="BK109" i="26" s="1"/>
  <c r="T109" i="26"/>
  <c r="BB109" i="26" s="1"/>
  <c r="BL109" i="26" s="1"/>
  <c r="U109" i="26"/>
  <c r="V109" i="26"/>
  <c r="W109" i="26"/>
  <c r="X109" i="26"/>
  <c r="Y109" i="26"/>
  <c r="Z109" i="26"/>
  <c r="AA109" i="26"/>
  <c r="AB109" i="26"/>
  <c r="AC109" i="26"/>
  <c r="AD109" i="26"/>
  <c r="AE109" i="26"/>
  <c r="AF109" i="26"/>
  <c r="AT109" i="26" s="1"/>
  <c r="AG109" i="26"/>
  <c r="AH109" i="26"/>
  <c r="AI109" i="26"/>
  <c r="AU109" i="26" s="1"/>
  <c r="AJ109" i="26"/>
  <c r="AK109" i="26"/>
  <c r="AL109" i="26"/>
  <c r="C110" i="26"/>
  <c r="D110" i="26"/>
  <c r="AN110" i="26" s="1"/>
  <c r="E110" i="26"/>
  <c r="F110" i="26"/>
  <c r="G110" i="26"/>
  <c r="H110" i="26"/>
  <c r="I110" i="26"/>
  <c r="J110" i="26"/>
  <c r="AP110" i="26" s="1"/>
  <c r="K110" i="26"/>
  <c r="L110" i="26"/>
  <c r="M110" i="26"/>
  <c r="N110" i="26"/>
  <c r="O110" i="26"/>
  <c r="P110" i="26"/>
  <c r="Q110" i="26"/>
  <c r="BA110" i="26" s="1"/>
  <c r="BK110" i="26" s="1"/>
  <c r="R110" i="26"/>
  <c r="S110" i="26"/>
  <c r="T110" i="26"/>
  <c r="BB110" i="26" s="1"/>
  <c r="BL110" i="26" s="1"/>
  <c r="U110" i="26"/>
  <c r="V110" i="26"/>
  <c r="W110" i="26"/>
  <c r="X110" i="26"/>
  <c r="Y110" i="26"/>
  <c r="Z110" i="26"/>
  <c r="AA110" i="26"/>
  <c r="AB110" i="26"/>
  <c r="AC110" i="26"/>
  <c r="AD110" i="26"/>
  <c r="BD110" i="26" s="1"/>
  <c r="BN110" i="26" s="1"/>
  <c r="AE110" i="26"/>
  <c r="AF110" i="26"/>
  <c r="AG110" i="26"/>
  <c r="AU110" i="26" s="1"/>
  <c r="AH110" i="26"/>
  <c r="AI110" i="26"/>
  <c r="AJ110" i="26"/>
  <c r="AK110" i="26"/>
  <c r="AL110" i="26"/>
  <c r="C111" i="26"/>
  <c r="D111" i="26"/>
  <c r="AX111" i="26" s="1"/>
  <c r="BH111" i="26" s="1"/>
  <c r="E111" i="26"/>
  <c r="F111" i="26"/>
  <c r="G111" i="26"/>
  <c r="H111" i="26"/>
  <c r="AO111" i="26" s="1"/>
  <c r="I111" i="26"/>
  <c r="J111" i="26"/>
  <c r="K111" i="26"/>
  <c r="L111" i="26"/>
  <c r="M111" i="26"/>
  <c r="N111" i="26"/>
  <c r="O111" i="26"/>
  <c r="P111" i="26"/>
  <c r="Q111" i="26"/>
  <c r="R111" i="26"/>
  <c r="S111" i="26"/>
  <c r="BA111" i="26" s="1"/>
  <c r="BK111" i="26" s="1"/>
  <c r="T111" i="26"/>
  <c r="U111" i="26"/>
  <c r="V111" i="26"/>
  <c r="W111" i="26"/>
  <c r="X111" i="26"/>
  <c r="Y111" i="26"/>
  <c r="Z111" i="26"/>
  <c r="AA111" i="26"/>
  <c r="AB111" i="26"/>
  <c r="AC111" i="26"/>
  <c r="AD111" i="26"/>
  <c r="AE111" i="26"/>
  <c r="AF111" i="26"/>
  <c r="BD111" i="26" s="1"/>
  <c r="BN111" i="26" s="1"/>
  <c r="AG111" i="26"/>
  <c r="BE111" i="26" s="1"/>
  <c r="BO111" i="26" s="1"/>
  <c r="AH111" i="26"/>
  <c r="AU111" i="26" s="1"/>
  <c r="AI111" i="26"/>
  <c r="AJ111" i="26"/>
  <c r="BF111" i="26" s="1"/>
  <c r="BP111" i="26" s="1"/>
  <c r="AK111" i="26"/>
  <c r="AL111" i="26"/>
  <c r="C112" i="26"/>
  <c r="D112" i="26"/>
  <c r="E112" i="26"/>
  <c r="F112" i="26"/>
  <c r="G112" i="26"/>
  <c r="H112" i="26"/>
  <c r="AO112" i="26" s="1"/>
  <c r="I112" i="26"/>
  <c r="J112" i="26"/>
  <c r="K112" i="26"/>
  <c r="L112" i="26"/>
  <c r="M112" i="26"/>
  <c r="N112" i="26"/>
  <c r="O112" i="26"/>
  <c r="P112" i="26"/>
  <c r="Q112" i="26"/>
  <c r="R112" i="26"/>
  <c r="S112" i="26"/>
  <c r="AQ112" i="26" s="1"/>
  <c r="T112" i="26"/>
  <c r="U112" i="26"/>
  <c r="V112" i="26"/>
  <c r="W112" i="26"/>
  <c r="X112" i="26"/>
  <c r="Y112" i="26"/>
  <c r="Z112" i="26"/>
  <c r="AA112" i="26"/>
  <c r="AB112" i="26"/>
  <c r="AC112" i="26"/>
  <c r="AD112" i="26"/>
  <c r="AE112" i="26"/>
  <c r="AF112" i="26"/>
  <c r="AG112" i="26"/>
  <c r="AH112" i="26"/>
  <c r="AI112" i="26"/>
  <c r="AJ112" i="26"/>
  <c r="AK112" i="26"/>
  <c r="AL112" i="26"/>
  <c r="C113" i="26"/>
  <c r="D113" i="26"/>
  <c r="E113" i="26"/>
  <c r="F113" i="26"/>
  <c r="G113" i="26"/>
  <c r="H113" i="26"/>
  <c r="I113" i="26"/>
  <c r="J113" i="26"/>
  <c r="AZ113" i="26" s="1"/>
  <c r="BJ113" i="26" s="1"/>
  <c r="K113" i="26"/>
  <c r="L113" i="26"/>
  <c r="M113" i="26"/>
  <c r="N113" i="26"/>
  <c r="O113" i="26"/>
  <c r="P113" i="26"/>
  <c r="Q113" i="26"/>
  <c r="AQ113" i="26" s="1"/>
  <c r="R113" i="26"/>
  <c r="S113" i="26"/>
  <c r="T113" i="26"/>
  <c r="U113" i="26"/>
  <c r="V113" i="26"/>
  <c r="W113" i="26"/>
  <c r="X113" i="26"/>
  <c r="Y113" i="26"/>
  <c r="Z113" i="26"/>
  <c r="AA113" i="26"/>
  <c r="AB113" i="26"/>
  <c r="AC113" i="26"/>
  <c r="AD113" i="26"/>
  <c r="AE113" i="26"/>
  <c r="AF113" i="26"/>
  <c r="BD113" i="26" s="1"/>
  <c r="BN113" i="26" s="1"/>
  <c r="AG113" i="26"/>
  <c r="AH113" i="26"/>
  <c r="AI113" i="26"/>
  <c r="BE113" i="26" s="1"/>
  <c r="BO113" i="26" s="1"/>
  <c r="AJ113" i="26"/>
  <c r="AK113" i="26"/>
  <c r="AL113" i="26"/>
  <c r="C114" i="26"/>
  <c r="D114" i="26"/>
  <c r="AN114" i="26" s="1"/>
  <c r="E114" i="26"/>
  <c r="F114" i="26"/>
  <c r="AY114" i="26" s="1"/>
  <c r="BI114" i="26" s="1"/>
  <c r="G114" i="26"/>
  <c r="H114" i="26"/>
  <c r="I114" i="26"/>
  <c r="J114" i="26"/>
  <c r="K114" i="26"/>
  <c r="L114" i="26"/>
  <c r="M114" i="26"/>
  <c r="N114" i="26"/>
  <c r="O114" i="26"/>
  <c r="P114" i="26"/>
  <c r="Q114" i="26"/>
  <c r="R114" i="26"/>
  <c r="S114" i="26"/>
  <c r="T114" i="26"/>
  <c r="U114" i="26"/>
  <c r="V114" i="26"/>
  <c r="W114" i="26"/>
  <c r="X114" i="26"/>
  <c r="Y114" i="26"/>
  <c r="Z114" i="26"/>
  <c r="AA114" i="26"/>
  <c r="AB114" i="26"/>
  <c r="AC114" i="26"/>
  <c r="AD114" i="26"/>
  <c r="AE114" i="26"/>
  <c r="AF114" i="26"/>
  <c r="AT114" i="26" s="1"/>
  <c r="AG114" i="26"/>
  <c r="AH114" i="26"/>
  <c r="AI114" i="26"/>
  <c r="BE114" i="26" s="1"/>
  <c r="BO114" i="26" s="1"/>
  <c r="AJ114" i="26"/>
  <c r="AK114" i="26"/>
  <c r="AL114" i="26"/>
  <c r="C115" i="26"/>
  <c r="D115" i="26"/>
  <c r="AN115" i="26" s="1"/>
  <c r="E115" i="26"/>
  <c r="F115" i="26"/>
  <c r="G115" i="26"/>
  <c r="H115" i="26"/>
  <c r="I115" i="26"/>
  <c r="J115" i="26"/>
  <c r="K115" i="26"/>
  <c r="L115" i="26"/>
  <c r="M115" i="26"/>
  <c r="N115" i="26"/>
  <c r="O115" i="26"/>
  <c r="P115" i="26"/>
  <c r="Q115" i="26"/>
  <c r="AQ115" i="26" s="1"/>
  <c r="R115" i="26"/>
  <c r="S115" i="26"/>
  <c r="T115" i="26"/>
  <c r="U115" i="26"/>
  <c r="V115" i="26"/>
  <c r="W115" i="26"/>
  <c r="X115" i="26"/>
  <c r="Y115" i="26"/>
  <c r="Z115" i="26"/>
  <c r="AA115" i="26"/>
  <c r="AB115" i="26"/>
  <c r="AC115" i="26"/>
  <c r="AD115" i="26"/>
  <c r="AE115" i="26"/>
  <c r="AF115" i="26"/>
  <c r="BD115" i="26" s="1"/>
  <c r="BN115" i="26" s="1"/>
  <c r="AG115" i="26"/>
  <c r="AH115" i="26"/>
  <c r="AI115" i="26"/>
  <c r="BE115" i="26" s="1"/>
  <c r="BO115" i="26" s="1"/>
  <c r="AJ115" i="26"/>
  <c r="AK115" i="26"/>
  <c r="AL115" i="26"/>
  <c r="C116" i="26"/>
  <c r="D116" i="26"/>
  <c r="E116" i="26"/>
  <c r="F116" i="26"/>
  <c r="AY116" i="26" s="1"/>
  <c r="BI116" i="26" s="1"/>
  <c r="G116" i="26"/>
  <c r="H116" i="26"/>
  <c r="I116" i="26"/>
  <c r="J116" i="26"/>
  <c r="K116" i="26"/>
  <c r="L116" i="26"/>
  <c r="AZ116" i="26" s="1"/>
  <c r="BJ116" i="26" s="1"/>
  <c r="M116" i="26"/>
  <c r="N116" i="26"/>
  <c r="O116" i="26"/>
  <c r="P116" i="26"/>
  <c r="Q116" i="26"/>
  <c r="R116" i="26"/>
  <c r="AQ116" i="26" s="1"/>
  <c r="S116" i="26"/>
  <c r="T116" i="26"/>
  <c r="U116" i="26"/>
  <c r="V116" i="26"/>
  <c r="W116" i="26"/>
  <c r="X116" i="26"/>
  <c r="Y116" i="26"/>
  <c r="Z116" i="26"/>
  <c r="AA116" i="26"/>
  <c r="AB116" i="26"/>
  <c r="AC116" i="26"/>
  <c r="AD116" i="26"/>
  <c r="AE116" i="26"/>
  <c r="AF116" i="26"/>
  <c r="AT116" i="26" s="1"/>
  <c r="AG116" i="26"/>
  <c r="AH116" i="26"/>
  <c r="AI116" i="26"/>
  <c r="AJ116" i="26"/>
  <c r="AK116" i="26"/>
  <c r="AL116" i="26"/>
  <c r="C117" i="26"/>
  <c r="D117" i="26"/>
  <c r="E117" i="26"/>
  <c r="F117" i="26"/>
  <c r="G117" i="26"/>
  <c r="H117" i="26"/>
  <c r="AY117" i="26" s="1"/>
  <c r="BI117" i="26" s="1"/>
  <c r="I117" i="26"/>
  <c r="J117" i="26"/>
  <c r="K117" i="26"/>
  <c r="L117" i="26"/>
  <c r="M117" i="26"/>
  <c r="N117" i="26"/>
  <c r="O117" i="26"/>
  <c r="P117" i="26"/>
  <c r="Q117" i="26"/>
  <c r="R117" i="26"/>
  <c r="S117" i="26"/>
  <c r="T117" i="26"/>
  <c r="U117" i="26"/>
  <c r="V117" i="26"/>
  <c r="W117" i="26"/>
  <c r="X117" i="26"/>
  <c r="Y117" i="26"/>
  <c r="Z117" i="26"/>
  <c r="AA117" i="26"/>
  <c r="AB117" i="26"/>
  <c r="AC117" i="26"/>
  <c r="AD117" i="26"/>
  <c r="AE117" i="26"/>
  <c r="AF117" i="26"/>
  <c r="AG117" i="26"/>
  <c r="BE117" i="26" s="1"/>
  <c r="BO117" i="26" s="1"/>
  <c r="AH117" i="26"/>
  <c r="AI117" i="26"/>
  <c r="AU117" i="26" s="1"/>
  <c r="AJ117" i="26"/>
  <c r="AK117" i="26"/>
  <c r="AL117" i="26"/>
  <c r="C118" i="26"/>
  <c r="D118" i="26"/>
  <c r="AX118" i="26" s="1"/>
  <c r="BH118" i="26" s="1"/>
  <c r="E118" i="26"/>
  <c r="F118" i="26"/>
  <c r="G118" i="26"/>
  <c r="H118" i="26"/>
  <c r="I118" i="26"/>
  <c r="J118" i="26"/>
  <c r="K118" i="26"/>
  <c r="L118" i="26"/>
  <c r="M118" i="26"/>
  <c r="N118" i="26"/>
  <c r="O118" i="26"/>
  <c r="P118" i="26"/>
  <c r="Q118" i="26"/>
  <c r="R118" i="26"/>
  <c r="S118" i="26"/>
  <c r="T118" i="26"/>
  <c r="U118" i="26"/>
  <c r="V118" i="26"/>
  <c r="W118" i="26"/>
  <c r="X118" i="26"/>
  <c r="Y118" i="26"/>
  <c r="Z118" i="26"/>
  <c r="AA118" i="26"/>
  <c r="AB118" i="26"/>
  <c r="AC118" i="26"/>
  <c r="AD118" i="26"/>
  <c r="AE118" i="26"/>
  <c r="AF118" i="26"/>
  <c r="AG118" i="26"/>
  <c r="AH118" i="26"/>
  <c r="AI118" i="26"/>
  <c r="AJ118" i="26"/>
  <c r="AV118" i="26" s="1"/>
  <c r="AK118" i="26"/>
  <c r="AL118" i="26"/>
  <c r="C119" i="26"/>
  <c r="D119" i="26"/>
  <c r="E119" i="26"/>
  <c r="F119" i="26"/>
  <c r="G119" i="26"/>
  <c r="H119" i="26"/>
  <c r="AY119" i="26" s="1"/>
  <c r="BI119" i="26" s="1"/>
  <c r="I119" i="26"/>
  <c r="J119" i="26"/>
  <c r="K119" i="26"/>
  <c r="L119" i="26"/>
  <c r="M119" i="26"/>
  <c r="N119" i="26"/>
  <c r="O119" i="26"/>
  <c r="P119" i="26"/>
  <c r="Q119" i="26"/>
  <c r="R119" i="26"/>
  <c r="S119" i="26"/>
  <c r="T119" i="26"/>
  <c r="U119" i="26"/>
  <c r="V119" i="26"/>
  <c r="W119" i="26"/>
  <c r="X119" i="26"/>
  <c r="Y119" i="26"/>
  <c r="Z119" i="26"/>
  <c r="AA119" i="26"/>
  <c r="AB119" i="26"/>
  <c r="AC119" i="26"/>
  <c r="AD119" i="26"/>
  <c r="AT119" i="26" s="1"/>
  <c r="AE119" i="26"/>
  <c r="AF119" i="26"/>
  <c r="BD119" i="26" s="1"/>
  <c r="BN119" i="26" s="1"/>
  <c r="AG119" i="26"/>
  <c r="AH119" i="26"/>
  <c r="AI119" i="26"/>
  <c r="AJ119" i="26"/>
  <c r="AK119" i="26"/>
  <c r="AL119" i="26"/>
  <c r="C120" i="26"/>
  <c r="D120" i="26"/>
  <c r="E120" i="26"/>
  <c r="F120" i="26"/>
  <c r="G120" i="26"/>
  <c r="H120" i="26"/>
  <c r="AO120" i="26" s="1"/>
  <c r="I120" i="26"/>
  <c r="J120" i="26"/>
  <c r="K120" i="26"/>
  <c r="L120" i="26"/>
  <c r="M120" i="26"/>
  <c r="N120" i="26"/>
  <c r="O120" i="26"/>
  <c r="P120" i="26"/>
  <c r="Q120" i="26"/>
  <c r="AQ120" i="26" s="1"/>
  <c r="R120" i="26"/>
  <c r="BA120" i="26" s="1"/>
  <c r="BK120" i="26" s="1"/>
  <c r="S120" i="26"/>
  <c r="T120" i="26"/>
  <c r="U120" i="26"/>
  <c r="V120" i="26"/>
  <c r="W120" i="26"/>
  <c r="X120" i="26"/>
  <c r="Y120" i="26"/>
  <c r="Z120" i="26"/>
  <c r="AA120" i="26"/>
  <c r="AB120" i="26"/>
  <c r="AC120" i="26"/>
  <c r="AD120" i="26"/>
  <c r="AE120" i="26"/>
  <c r="AF120" i="26"/>
  <c r="BD120" i="26" s="1"/>
  <c r="BN120" i="26" s="1"/>
  <c r="AG120" i="26"/>
  <c r="AH120" i="26"/>
  <c r="AI120" i="26"/>
  <c r="AJ120" i="26"/>
  <c r="AK120" i="26"/>
  <c r="AL120" i="26"/>
  <c r="C121" i="26"/>
  <c r="D121" i="26"/>
  <c r="E121" i="26"/>
  <c r="F121" i="26"/>
  <c r="G121" i="26"/>
  <c r="H121" i="26"/>
  <c r="I121" i="26"/>
  <c r="J121" i="26"/>
  <c r="K121" i="26"/>
  <c r="L121" i="26"/>
  <c r="M121" i="26"/>
  <c r="N121" i="26"/>
  <c r="O121" i="26"/>
  <c r="P121" i="26"/>
  <c r="Q121" i="26"/>
  <c r="R121" i="26"/>
  <c r="S121" i="26"/>
  <c r="T121" i="26"/>
  <c r="AR121" i="26" s="1"/>
  <c r="U121" i="26"/>
  <c r="V121" i="26"/>
  <c r="W121" i="26"/>
  <c r="X121" i="26"/>
  <c r="Y121" i="26"/>
  <c r="Z121" i="26"/>
  <c r="AA121" i="26"/>
  <c r="AB121" i="26"/>
  <c r="AC121" i="26"/>
  <c r="AD121" i="26"/>
  <c r="AE121" i="26"/>
  <c r="AF121" i="26"/>
  <c r="AG121" i="26"/>
  <c r="AH121" i="26"/>
  <c r="AI121" i="26"/>
  <c r="BE121" i="26" s="1"/>
  <c r="BO121" i="26" s="1"/>
  <c r="AJ121" i="26"/>
  <c r="AK121" i="26"/>
  <c r="AL121" i="26"/>
  <c r="C122" i="26"/>
  <c r="D122" i="26"/>
  <c r="E122" i="26"/>
  <c r="F122" i="26"/>
  <c r="G122" i="26"/>
  <c r="H122" i="26"/>
  <c r="I122" i="26"/>
  <c r="J122" i="26"/>
  <c r="K122" i="26"/>
  <c r="L122" i="26"/>
  <c r="M122" i="26"/>
  <c r="N122" i="26"/>
  <c r="O122" i="26"/>
  <c r="P122" i="26"/>
  <c r="Q122" i="26"/>
  <c r="R122" i="26"/>
  <c r="AQ122" i="26" s="1"/>
  <c r="S122" i="26"/>
  <c r="T122" i="26"/>
  <c r="BB122" i="26" s="1"/>
  <c r="BL122" i="26" s="1"/>
  <c r="U122" i="26"/>
  <c r="V122" i="26"/>
  <c r="W122" i="26"/>
  <c r="X122" i="26"/>
  <c r="Y122" i="26"/>
  <c r="Z122" i="26"/>
  <c r="AA122" i="26"/>
  <c r="AB122" i="26"/>
  <c r="AC122" i="26"/>
  <c r="AD122" i="26"/>
  <c r="AE122" i="26"/>
  <c r="AF122" i="26"/>
  <c r="AG122" i="26"/>
  <c r="BE122" i="26" s="1"/>
  <c r="BO122" i="26" s="1"/>
  <c r="AH122" i="26"/>
  <c r="AI122" i="26"/>
  <c r="AJ122" i="26"/>
  <c r="AK122" i="26"/>
  <c r="AL122" i="26"/>
  <c r="C123" i="26"/>
  <c r="D123" i="26"/>
  <c r="E123" i="26"/>
  <c r="F123" i="26"/>
  <c r="G123" i="26"/>
  <c r="H123" i="26"/>
  <c r="I123" i="26"/>
  <c r="J123" i="26"/>
  <c r="K123" i="26"/>
  <c r="L123" i="26"/>
  <c r="M123" i="26"/>
  <c r="N123" i="26"/>
  <c r="O123" i="26"/>
  <c r="P123" i="26"/>
  <c r="Q123" i="26"/>
  <c r="R123" i="26"/>
  <c r="S123" i="26"/>
  <c r="T123" i="26"/>
  <c r="U123" i="26"/>
  <c r="V123" i="26"/>
  <c r="W123" i="26"/>
  <c r="X123" i="26"/>
  <c r="Y123" i="26"/>
  <c r="Z123" i="26"/>
  <c r="AA123" i="26"/>
  <c r="AB123" i="26"/>
  <c r="AC123" i="26"/>
  <c r="AD123" i="26"/>
  <c r="AE123" i="26"/>
  <c r="AF123" i="26"/>
  <c r="AG123" i="26"/>
  <c r="AH123" i="26"/>
  <c r="BE123" i="26" s="1"/>
  <c r="BO123" i="26" s="1"/>
  <c r="AI123" i="26"/>
  <c r="AU123" i="26" s="1"/>
  <c r="AJ123" i="26"/>
  <c r="AV123" i="26" s="1"/>
  <c r="AK123" i="26"/>
  <c r="AL123" i="26"/>
  <c r="C124" i="26"/>
  <c r="D124" i="26"/>
  <c r="E124" i="26"/>
  <c r="F124" i="26"/>
  <c r="AO124" i="26" s="1"/>
  <c r="G124" i="26"/>
  <c r="H124" i="26"/>
  <c r="I124" i="26"/>
  <c r="J124" i="26"/>
  <c r="K124" i="26"/>
  <c r="L124" i="26"/>
  <c r="M124" i="26"/>
  <c r="N124" i="26"/>
  <c r="O124" i="26"/>
  <c r="P124" i="26"/>
  <c r="Q124" i="26"/>
  <c r="R124" i="26"/>
  <c r="S124" i="26"/>
  <c r="T124" i="26"/>
  <c r="U124" i="26"/>
  <c r="V124" i="26"/>
  <c r="W124" i="26"/>
  <c r="X124" i="26"/>
  <c r="Y124" i="26"/>
  <c r="Z124" i="26"/>
  <c r="AA124" i="26"/>
  <c r="AB124" i="26"/>
  <c r="AC124" i="26"/>
  <c r="AD124" i="26"/>
  <c r="BD124" i="26" s="1"/>
  <c r="BN124" i="26" s="1"/>
  <c r="AE124" i="26"/>
  <c r="AF124" i="26"/>
  <c r="AG124" i="26"/>
  <c r="AH124" i="26"/>
  <c r="AU124" i="26" s="1"/>
  <c r="AI124" i="26"/>
  <c r="AJ124" i="26"/>
  <c r="AV124" i="26" s="1"/>
  <c r="AK124" i="26"/>
  <c r="AL124" i="26"/>
  <c r="C125" i="26"/>
  <c r="D125" i="26"/>
  <c r="E125" i="26"/>
  <c r="F125" i="26"/>
  <c r="G125" i="26"/>
  <c r="H125" i="26"/>
  <c r="AY125" i="26" s="1"/>
  <c r="BI125" i="26" s="1"/>
  <c r="I125" i="26"/>
  <c r="J125" i="26"/>
  <c r="K125" i="26"/>
  <c r="L125" i="26"/>
  <c r="M125" i="26"/>
  <c r="N125" i="26"/>
  <c r="O125" i="26"/>
  <c r="P125" i="26"/>
  <c r="Q125" i="26"/>
  <c r="BA125" i="26" s="1"/>
  <c r="BK125" i="26" s="1"/>
  <c r="R125" i="26"/>
  <c r="S125" i="26"/>
  <c r="T125" i="26"/>
  <c r="U125" i="26"/>
  <c r="V125" i="26"/>
  <c r="W125" i="26"/>
  <c r="X125" i="26"/>
  <c r="Y125" i="26"/>
  <c r="Z125" i="26"/>
  <c r="AA125" i="26"/>
  <c r="AB125" i="26"/>
  <c r="AC125" i="26"/>
  <c r="AD125" i="26"/>
  <c r="AT125" i="26" s="1"/>
  <c r="AE125" i="26"/>
  <c r="AF125" i="26"/>
  <c r="BD125" i="26" s="1"/>
  <c r="BN125" i="26" s="1"/>
  <c r="AG125" i="26"/>
  <c r="AU125" i="26" s="1"/>
  <c r="AH125" i="26"/>
  <c r="AI125" i="26"/>
  <c r="AJ125" i="26"/>
  <c r="BF125" i="26" s="1"/>
  <c r="BP125" i="26" s="1"/>
  <c r="AK125" i="26"/>
  <c r="AL125" i="26"/>
  <c r="C126" i="26"/>
  <c r="D126" i="26"/>
  <c r="AX126" i="26" s="1"/>
  <c r="BH126" i="26" s="1"/>
  <c r="E126" i="26"/>
  <c r="F126" i="26"/>
  <c r="G126" i="26"/>
  <c r="H126" i="26"/>
  <c r="I126" i="26"/>
  <c r="J126" i="26"/>
  <c r="K126" i="26"/>
  <c r="L126" i="26"/>
  <c r="M126" i="26"/>
  <c r="N126" i="26"/>
  <c r="O126" i="26"/>
  <c r="P126" i="26"/>
  <c r="Q126" i="26"/>
  <c r="R126" i="26"/>
  <c r="S126" i="26"/>
  <c r="T126" i="26"/>
  <c r="U126" i="26"/>
  <c r="V126" i="26"/>
  <c r="W126" i="26"/>
  <c r="X126" i="26"/>
  <c r="Y126" i="26"/>
  <c r="Z126" i="26"/>
  <c r="AA126" i="26"/>
  <c r="AB126" i="26"/>
  <c r="AC126" i="26"/>
  <c r="AD126" i="26"/>
  <c r="AE126" i="26"/>
  <c r="AF126" i="26"/>
  <c r="AG126" i="26"/>
  <c r="AH126" i="26"/>
  <c r="AI126" i="26"/>
  <c r="AJ126" i="26"/>
  <c r="BF126" i="26" s="1"/>
  <c r="BP126" i="26" s="1"/>
  <c r="AK126" i="26"/>
  <c r="AL126" i="26"/>
  <c r="C127" i="26"/>
  <c r="D127" i="26"/>
  <c r="E127" i="26"/>
  <c r="F127" i="26"/>
  <c r="G127" i="26"/>
  <c r="H127" i="26"/>
  <c r="AO127" i="26" s="1"/>
  <c r="I127" i="26"/>
  <c r="J127" i="26"/>
  <c r="AZ127" i="26" s="1"/>
  <c r="BJ127" i="26" s="1"/>
  <c r="K127" i="26"/>
  <c r="L127" i="26"/>
  <c r="M127" i="26"/>
  <c r="N127" i="26"/>
  <c r="O127" i="26"/>
  <c r="P127" i="26"/>
  <c r="Q127" i="26"/>
  <c r="R127" i="26"/>
  <c r="AQ127" i="26" s="1"/>
  <c r="S127" i="26"/>
  <c r="T127" i="26"/>
  <c r="AR127" i="26" s="1"/>
  <c r="U127" i="26"/>
  <c r="V127" i="26"/>
  <c r="W127" i="26"/>
  <c r="X127" i="26"/>
  <c r="Y127" i="26"/>
  <c r="Z127" i="26"/>
  <c r="AA127" i="26"/>
  <c r="AB127" i="26"/>
  <c r="AC127" i="26"/>
  <c r="AD127" i="26"/>
  <c r="AE127" i="26"/>
  <c r="AF127" i="26"/>
  <c r="AG127" i="26"/>
  <c r="AH127" i="26"/>
  <c r="AI127" i="26"/>
  <c r="AJ127" i="26"/>
  <c r="AK127" i="26"/>
  <c r="AL127" i="26"/>
  <c r="C128" i="26"/>
  <c r="D128" i="26"/>
  <c r="E128" i="26"/>
  <c r="F128" i="26"/>
  <c r="G128" i="26"/>
  <c r="H128" i="26"/>
  <c r="I128" i="26"/>
  <c r="J128" i="26"/>
  <c r="K128" i="26"/>
  <c r="L128" i="26"/>
  <c r="M128" i="26"/>
  <c r="N128" i="26"/>
  <c r="O128" i="26"/>
  <c r="P128" i="26"/>
  <c r="Q128" i="26"/>
  <c r="R128" i="26"/>
  <c r="AQ128" i="26" s="1"/>
  <c r="S128" i="26"/>
  <c r="T128" i="26"/>
  <c r="U128" i="26"/>
  <c r="V128" i="26"/>
  <c r="W128" i="26"/>
  <c r="X128" i="26"/>
  <c r="Y128" i="26"/>
  <c r="Z128" i="26"/>
  <c r="AA128" i="26"/>
  <c r="AB128" i="26"/>
  <c r="AC128" i="26"/>
  <c r="AD128" i="26"/>
  <c r="AE128" i="26"/>
  <c r="AF128" i="26"/>
  <c r="AG128" i="26"/>
  <c r="AH128" i="26"/>
  <c r="AI128" i="26"/>
  <c r="BE128" i="26" s="1"/>
  <c r="BO128" i="26" s="1"/>
  <c r="AJ128" i="26"/>
  <c r="AK128" i="26"/>
  <c r="AL128" i="26"/>
  <c r="C129" i="26"/>
  <c r="D129" i="26"/>
  <c r="E129" i="26"/>
  <c r="F129" i="26"/>
  <c r="AO129" i="26" s="1"/>
  <c r="G129" i="26"/>
  <c r="H129" i="26"/>
  <c r="AY129" i="26" s="1"/>
  <c r="BI129" i="26" s="1"/>
  <c r="I129" i="26"/>
  <c r="J129" i="26"/>
  <c r="K129" i="26"/>
  <c r="L129" i="26"/>
  <c r="M129" i="26"/>
  <c r="N129" i="26"/>
  <c r="O129" i="26"/>
  <c r="P129" i="26"/>
  <c r="Q129" i="26"/>
  <c r="R129" i="26"/>
  <c r="S129" i="26"/>
  <c r="T129" i="26"/>
  <c r="BB129" i="26" s="1"/>
  <c r="BL129" i="26" s="1"/>
  <c r="U129" i="26"/>
  <c r="V129" i="26"/>
  <c r="W129" i="26"/>
  <c r="X129" i="26"/>
  <c r="Y129" i="26"/>
  <c r="Z129" i="26"/>
  <c r="AA129" i="26"/>
  <c r="AB129" i="26"/>
  <c r="AC129" i="26"/>
  <c r="AD129" i="26"/>
  <c r="AE129" i="26"/>
  <c r="AF129" i="26"/>
  <c r="AG129" i="26"/>
  <c r="AH129" i="26"/>
  <c r="BE129" i="26" s="1"/>
  <c r="BO129" i="26" s="1"/>
  <c r="AI129" i="26"/>
  <c r="AJ129" i="26"/>
  <c r="AV129" i="26" s="1"/>
  <c r="AK129" i="26"/>
  <c r="AL129" i="26"/>
  <c r="C130" i="26"/>
  <c r="D130" i="26"/>
  <c r="E130" i="26"/>
  <c r="F130" i="26"/>
  <c r="G130" i="26"/>
  <c r="H130" i="26"/>
  <c r="AY130" i="26" s="1"/>
  <c r="BI130" i="26" s="1"/>
  <c r="I130" i="26"/>
  <c r="J130" i="26"/>
  <c r="K130" i="26"/>
  <c r="L130" i="26"/>
  <c r="M130" i="26"/>
  <c r="N130" i="26"/>
  <c r="O130" i="26"/>
  <c r="P130" i="26"/>
  <c r="Q130" i="26"/>
  <c r="BA130" i="26" s="1"/>
  <c r="BK130" i="26" s="1"/>
  <c r="R130" i="26"/>
  <c r="S130" i="26"/>
  <c r="T130" i="26"/>
  <c r="U130" i="26"/>
  <c r="V130" i="26"/>
  <c r="W130" i="26"/>
  <c r="X130" i="26"/>
  <c r="Y130" i="26"/>
  <c r="Z130" i="26"/>
  <c r="AA130" i="26"/>
  <c r="AB130" i="26"/>
  <c r="AC130" i="26"/>
  <c r="AD130" i="26"/>
  <c r="BD130" i="26" s="1"/>
  <c r="BN130" i="26" s="1"/>
  <c r="AE130" i="26"/>
  <c r="AF130" i="26"/>
  <c r="AG130" i="26"/>
  <c r="AU130" i="26" s="1"/>
  <c r="AH130" i="26"/>
  <c r="AI130" i="26"/>
  <c r="AJ130" i="26"/>
  <c r="AK130" i="26"/>
  <c r="AL130" i="26"/>
  <c r="C131" i="26"/>
  <c r="D131" i="26"/>
  <c r="AX131" i="26" s="1"/>
  <c r="BH131" i="26" s="1"/>
  <c r="E131" i="26"/>
  <c r="F131" i="26"/>
  <c r="G131" i="26"/>
  <c r="H131" i="26"/>
  <c r="I131" i="26"/>
  <c r="J131" i="26"/>
  <c r="K131" i="26"/>
  <c r="L131" i="26"/>
  <c r="M131" i="26"/>
  <c r="N131" i="26"/>
  <c r="O131" i="26"/>
  <c r="P131" i="26"/>
  <c r="Q131" i="26"/>
  <c r="R131" i="26"/>
  <c r="S131" i="26"/>
  <c r="BA131" i="26" s="1"/>
  <c r="BK131" i="26" s="1"/>
  <c r="T131" i="26"/>
  <c r="U131" i="26"/>
  <c r="V131" i="26"/>
  <c r="W131" i="26"/>
  <c r="X131" i="26"/>
  <c r="Y131" i="26"/>
  <c r="Z131" i="26"/>
  <c r="AA131" i="26"/>
  <c r="AB131" i="26"/>
  <c r="AC131" i="26"/>
  <c r="AD131" i="26"/>
  <c r="AE131" i="26"/>
  <c r="AF131" i="26"/>
  <c r="BD131" i="26" s="1"/>
  <c r="BN131" i="26" s="1"/>
  <c r="AG131" i="26"/>
  <c r="BE131" i="26" s="1"/>
  <c r="BO131" i="26" s="1"/>
  <c r="AH131" i="26"/>
  <c r="AU131" i="26" s="1"/>
  <c r="AI131" i="26"/>
  <c r="AJ131" i="26"/>
  <c r="BF131" i="26" s="1"/>
  <c r="BP131" i="26" s="1"/>
  <c r="AK131" i="26"/>
  <c r="AL131" i="26"/>
  <c r="C132" i="26"/>
  <c r="D132" i="26"/>
  <c r="E132" i="26"/>
  <c r="F132" i="26"/>
  <c r="G132" i="26"/>
  <c r="H132" i="26"/>
  <c r="I132" i="26"/>
  <c r="J132" i="26"/>
  <c r="K132" i="26"/>
  <c r="L132" i="26"/>
  <c r="M132" i="26"/>
  <c r="N132" i="26"/>
  <c r="O132" i="26"/>
  <c r="P132" i="26"/>
  <c r="Q132" i="26"/>
  <c r="R132" i="26"/>
  <c r="S132" i="26"/>
  <c r="AQ132" i="26" s="1"/>
  <c r="T132" i="26"/>
  <c r="U132" i="26"/>
  <c r="V132" i="26"/>
  <c r="W132" i="26"/>
  <c r="X132" i="26"/>
  <c r="Y132" i="26"/>
  <c r="Z132" i="26"/>
  <c r="AA132" i="26"/>
  <c r="AB132" i="26"/>
  <c r="AC132" i="26"/>
  <c r="AD132" i="26"/>
  <c r="AE132" i="26"/>
  <c r="AF132" i="26"/>
  <c r="AG132" i="26"/>
  <c r="AH132" i="26"/>
  <c r="AI132" i="26"/>
  <c r="AJ132" i="26"/>
  <c r="AK132" i="26"/>
  <c r="AL132" i="26"/>
  <c r="C133" i="26"/>
  <c r="D133" i="26"/>
  <c r="E133" i="26"/>
  <c r="F133" i="26"/>
  <c r="G133" i="26"/>
  <c r="H133" i="26"/>
  <c r="I133" i="26"/>
  <c r="J133" i="26"/>
  <c r="AZ133" i="26" s="1"/>
  <c r="BJ133" i="26" s="1"/>
  <c r="K133" i="26"/>
  <c r="L133" i="26"/>
  <c r="M133" i="26"/>
  <c r="N133" i="26"/>
  <c r="O133" i="26"/>
  <c r="P133" i="26"/>
  <c r="Q133" i="26"/>
  <c r="AQ133" i="26" s="1"/>
  <c r="R133" i="26"/>
  <c r="S133" i="26"/>
  <c r="T133" i="26"/>
  <c r="U133" i="26"/>
  <c r="V133" i="26"/>
  <c r="W133" i="26"/>
  <c r="X133" i="26"/>
  <c r="Y133" i="26"/>
  <c r="Z133" i="26"/>
  <c r="AA133" i="26"/>
  <c r="AB133" i="26"/>
  <c r="AC133" i="26"/>
  <c r="AD133" i="26"/>
  <c r="AE133" i="26"/>
  <c r="AF133" i="26"/>
  <c r="BD133" i="26" s="1"/>
  <c r="BN133" i="26" s="1"/>
  <c r="AG133" i="26"/>
  <c r="AH133" i="26"/>
  <c r="AI133" i="26"/>
  <c r="BE133" i="26" s="1"/>
  <c r="BO133" i="26" s="1"/>
  <c r="AJ133" i="26"/>
  <c r="AK133" i="26"/>
  <c r="AL133" i="26"/>
  <c r="C134" i="26"/>
  <c r="D134" i="26"/>
  <c r="AN134" i="26" s="1"/>
  <c r="E134" i="26"/>
  <c r="F134" i="26"/>
  <c r="AY134" i="26" s="1"/>
  <c r="BI134" i="26" s="1"/>
  <c r="G134" i="26"/>
  <c r="H134" i="26"/>
  <c r="I134" i="26"/>
  <c r="J134" i="26"/>
  <c r="K134" i="26"/>
  <c r="L134" i="26"/>
  <c r="M134" i="26"/>
  <c r="N134" i="26"/>
  <c r="O134" i="26"/>
  <c r="P134" i="26"/>
  <c r="Q134" i="26"/>
  <c r="R134" i="26"/>
  <c r="S134" i="26"/>
  <c r="T134" i="26"/>
  <c r="U134" i="26"/>
  <c r="V134" i="26"/>
  <c r="W134" i="26"/>
  <c r="X134" i="26"/>
  <c r="Y134" i="26"/>
  <c r="Z134" i="26"/>
  <c r="AA134" i="26"/>
  <c r="AB134" i="26"/>
  <c r="AC134" i="26"/>
  <c r="AD134" i="26"/>
  <c r="AE134" i="26"/>
  <c r="AF134" i="26"/>
  <c r="AT134" i="26" s="1"/>
  <c r="AG134" i="26"/>
  <c r="AH134" i="26"/>
  <c r="AI134" i="26"/>
  <c r="BE134" i="26" s="1"/>
  <c r="BO134" i="26" s="1"/>
  <c r="AJ134" i="26"/>
  <c r="AK134" i="26"/>
  <c r="AL134" i="26"/>
  <c r="C135" i="26"/>
  <c r="D135" i="26"/>
  <c r="E135" i="26"/>
  <c r="F135" i="26"/>
  <c r="G135" i="26"/>
  <c r="H135" i="26"/>
  <c r="I135" i="26"/>
  <c r="J135" i="26"/>
  <c r="K135" i="26"/>
  <c r="L135" i="26"/>
  <c r="M135" i="26"/>
  <c r="N135" i="26"/>
  <c r="O135" i="26"/>
  <c r="P135" i="26"/>
  <c r="Q135" i="26"/>
  <c r="R135" i="26"/>
  <c r="S135" i="26"/>
  <c r="T135" i="26"/>
  <c r="U135" i="26"/>
  <c r="V135" i="26"/>
  <c r="W135" i="26"/>
  <c r="X135" i="26"/>
  <c r="Y135" i="26"/>
  <c r="Z135" i="26"/>
  <c r="AA135" i="26"/>
  <c r="AB135" i="26"/>
  <c r="AC135" i="26"/>
  <c r="AD135" i="26"/>
  <c r="AE135" i="26"/>
  <c r="AF135" i="26"/>
  <c r="AG135" i="26"/>
  <c r="AH135" i="26"/>
  <c r="AI135" i="26"/>
  <c r="AU135" i="26" s="1"/>
  <c r="AJ135" i="26"/>
  <c r="AK135" i="26"/>
  <c r="AL135" i="26"/>
  <c r="C136" i="26"/>
  <c r="D136" i="26"/>
  <c r="E136" i="26"/>
  <c r="F136" i="26"/>
  <c r="G136" i="26"/>
  <c r="H136" i="26"/>
  <c r="I136" i="26"/>
  <c r="J136" i="26"/>
  <c r="K136" i="26"/>
  <c r="L136" i="26"/>
  <c r="M136" i="26"/>
  <c r="N136" i="26"/>
  <c r="O136" i="26"/>
  <c r="P136" i="26"/>
  <c r="Q136" i="26"/>
  <c r="R136" i="26"/>
  <c r="S136" i="26"/>
  <c r="T136" i="26"/>
  <c r="U136" i="26"/>
  <c r="V136" i="26"/>
  <c r="W136" i="26"/>
  <c r="X136" i="26"/>
  <c r="Y136" i="26"/>
  <c r="Z136" i="26"/>
  <c r="AA136" i="26"/>
  <c r="AB136" i="26"/>
  <c r="AC136" i="26"/>
  <c r="AD136" i="26"/>
  <c r="AE136" i="26"/>
  <c r="AF136" i="26"/>
  <c r="AG136" i="26"/>
  <c r="BE136" i="26" s="1"/>
  <c r="BO136" i="26" s="1"/>
  <c r="AH136" i="26"/>
  <c r="AI136" i="26"/>
  <c r="AU136" i="26" s="1"/>
  <c r="AJ136" i="26"/>
  <c r="AV136" i="26" s="1"/>
  <c r="AK136" i="26"/>
  <c r="AL136" i="26"/>
  <c r="C137" i="26"/>
  <c r="D137" i="26"/>
  <c r="E137" i="26"/>
  <c r="F137" i="26"/>
  <c r="G137" i="26"/>
  <c r="H137" i="26"/>
  <c r="AY137" i="26" s="1"/>
  <c r="BI137" i="26" s="1"/>
  <c r="I137" i="26"/>
  <c r="J137" i="26"/>
  <c r="K137" i="26"/>
  <c r="L137" i="26"/>
  <c r="M137" i="26"/>
  <c r="N137" i="26"/>
  <c r="O137" i="26"/>
  <c r="P137" i="26"/>
  <c r="Q137" i="26"/>
  <c r="R137" i="26"/>
  <c r="S137" i="26"/>
  <c r="BA137" i="26" s="1"/>
  <c r="BK137" i="26" s="1"/>
  <c r="T137" i="26"/>
  <c r="U137" i="26"/>
  <c r="V137" i="26"/>
  <c r="W137" i="26"/>
  <c r="X137" i="26"/>
  <c r="Y137" i="26"/>
  <c r="Z137" i="26"/>
  <c r="AA137" i="26"/>
  <c r="AB137" i="26"/>
  <c r="AC137" i="26"/>
  <c r="AD137" i="26"/>
  <c r="AE137" i="26"/>
  <c r="AF137" i="26"/>
  <c r="AG137" i="26"/>
  <c r="AH137" i="26"/>
  <c r="AI137" i="26"/>
  <c r="AJ137" i="26"/>
  <c r="BF137" i="26" s="1"/>
  <c r="BP137" i="26" s="1"/>
  <c r="AK137" i="26"/>
  <c r="AL137" i="26"/>
  <c r="C138" i="26"/>
  <c r="D138" i="26"/>
  <c r="E138" i="26"/>
  <c r="F138" i="26"/>
  <c r="G138" i="26"/>
  <c r="H138" i="26"/>
  <c r="AY138" i="26" s="1"/>
  <c r="BI138" i="26" s="1"/>
  <c r="I138" i="26"/>
  <c r="J138" i="26"/>
  <c r="K138" i="26"/>
  <c r="L138" i="26"/>
  <c r="M138" i="26"/>
  <c r="N138" i="26"/>
  <c r="O138" i="26"/>
  <c r="P138" i="26"/>
  <c r="Q138" i="26"/>
  <c r="AQ138" i="26" s="1"/>
  <c r="R138" i="26"/>
  <c r="BA138" i="26" s="1"/>
  <c r="BK138" i="26" s="1"/>
  <c r="S138" i="26"/>
  <c r="T138" i="26"/>
  <c r="U138" i="26"/>
  <c r="V138" i="26"/>
  <c r="W138" i="26"/>
  <c r="X138" i="26"/>
  <c r="Y138" i="26"/>
  <c r="Z138" i="26"/>
  <c r="AA138" i="26"/>
  <c r="AB138" i="26"/>
  <c r="AC138" i="26"/>
  <c r="AD138" i="26"/>
  <c r="AT138" i="26" s="1"/>
  <c r="AE138" i="26"/>
  <c r="AF138" i="26"/>
  <c r="BD138" i="26" s="1"/>
  <c r="BN138" i="26" s="1"/>
  <c r="AG138" i="26"/>
  <c r="AH138" i="26"/>
  <c r="AI138" i="26"/>
  <c r="AJ138" i="26"/>
  <c r="AK138" i="26"/>
  <c r="AL138" i="26"/>
  <c r="C139" i="26"/>
  <c r="D139" i="26"/>
  <c r="AN139" i="26" s="1"/>
  <c r="E139" i="26"/>
  <c r="F139" i="26"/>
  <c r="G139" i="26"/>
  <c r="H139" i="26"/>
  <c r="I139" i="26"/>
  <c r="J139" i="26"/>
  <c r="K139" i="26"/>
  <c r="L139" i="26"/>
  <c r="M139" i="26"/>
  <c r="N139" i="26"/>
  <c r="O139" i="26"/>
  <c r="P139" i="26"/>
  <c r="Q139" i="26"/>
  <c r="BA139" i="26" s="1"/>
  <c r="BK139" i="26" s="1"/>
  <c r="R139" i="26"/>
  <c r="S139" i="26"/>
  <c r="AQ139" i="26" s="1"/>
  <c r="T139" i="26"/>
  <c r="AR139" i="26" s="1"/>
  <c r="U139" i="26"/>
  <c r="V139" i="26"/>
  <c r="W139" i="26"/>
  <c r="X139" i="26"/>
  <c r="Y139" i="26"/>
  <c r="Z139" i="26"/>
  <c r="AA139" i="26"/>
  <c r="AB139" i="26"/>
  <c r="AC139" i="26"/>
  <c r="AD139" i="26"/>
  <c r="AE139" i="26"/>
  <c r="AF139" i="26"/>
  <c r="BD139" i="26" s="1"/>
  <c r="BN139" i="26" s="1"/>
  <c r="AG139" i="26"/>
  <c r="AU139" i="26" s="1"/>
  <c r="AH139" i="26"/>
  <c r="AI139" i="26"/>
  <c r="BE139" i="26" s="1"/>
  <c r="BO139" i="26" s="1"/>
  <c r="AJ139" i="26"/>
  <c r="AK139" i="26"/>
  <c r="AL139" i="26"/>
  <c r="C140" i="26"/>
  <c r="D140" i="26"/>
  <c r="E140" i="26"/>
  <c r="F140" i="26"/>
  <c r="G140" i="26"/>
  <c r="H140" i="26"/>
  <c r="I140" i="26"/>
  <c r="J140" i="26"/>
  <c r="K140" i="26"/>
  <c r="L140" i="26"/>
  <c r="M140" i="26"/>
  <c r="N140" i="26"/>
  <c r="O140" i="26"/>
  <c r="P140" i="26"/>
  <c r="Q140" i="26"/>
  <c r="R140" i="26"/>
  <c r="AQ140" i="26" s="1"/>
  <c r="S140" i="26"/>
  <c r="T140" i="26"/>
  <c r="AR140" i="26" s="1"/>
  <c r="U140" i="26"/>
  <c r="V140" i="26"/>
  <c r="W140" i="26"/>
  <c r="X140" i="26"/>
  <c r="Y140" i="26"/>
  <c r="Z140" i="26"/>
  <c r="AA140" i="26"/>
  <c r="AB140" i="26"/>
  <c r="AC140" i="26"/>
  <c r="AD140" i="26"/>
  <c r="AE140" i="26"/>
  <c r="AF140" i="26"/>
  <c r="AG140" i="26"/>
  <c r="AH140" i="26"/>
  <c r="AI140" i="26"/>
  <c r="AJ140" i="26"/>
  <c r="AK140" i="26"/>
  <c r="AL140" i="26"/>
  <c r="C141" i="26"/>
  <c r="D141" i="26"/>
  <c r="E141" i="26"/>
  <c r="F141" i="26"/>
  <c r="G141" i="26"/>
  <c r="H141" i="26"/>
  <c r="I141" i="26"/>
  <c r="J141" i="26"/>
  <c r="AP141" i="26" s="1"/>
  <c r="K141" i="26"/>
  <c r="L141" i="26"/>
  <c r="AZ141" i="26" s="1"/>
  <c r="BJ141" i="26" s="1"/>
  <c r="M141" i="26"/>
  <c r="N141" i="26"/>
  <c r="O141" i="26"/>
  <c r="P141" i="26"/>
  <c r="Q141" i="26"/>
  <c r="R141" i="26"/>
  <c r="S141" i="26"/>
  <c r="T141" i="26"/>
  <c r="U141" i="26"/>
  <c r="V141" i="26"/>
  <c r="W141" i="26"/>
  <c r="X141" i="26"/>
  <c r="Y141" i="26"/>
  <c r="Z141" i="26"/>
  <c r="AA141" i="26"/>
  <c r="AB141" i="26"/>
  <c r="AC141" i="26"/>
  <c r="AD141" i="26"/>
  <c r="AE141" i="26"/>
  <c r="AF141" i="26"/>
  <c r="AT141" i="26" s="1"/>
  <c r="AG141" i="26"/>
  <c r="AH141" i="26"/>
  <c r="BE141" i="26" s="1"/>
  <c r="BO141" i="26" s="1"/>
  <c r="AI141" i="26"/>
  <c r="AU141" i="26" s="1"/>
  <c r="AJ141" i="26"/>
  <c r="AK141" i="26"/>
  <c r="AL141" i="26"/>
  <c r="C142" i="26"/>
  <c r="D142" i="26"/>
  <c r="E142" i="26"/>
  <c r="F142" i="26"/>
  <c r="AO142" i="26" s="1"/>
  <c r="G142" i="26"/>
  <c r="H142" i="26"/>
  <c r="AY142" i="26" s="1"/>
  <c r="BI142" i="26" s="1"/>
  <c r="I142" i="26"/>
  <c r="J142" i="26"/>
  <c r="K142" i="26"/>
  <c r="L142" i="26"/>
  <c r="M142" i="26"/>
  <c r="N142" i="26"/>
  <c r="O142" i="26"/>
  <c r="P142" i="26"/>
  <c r="Q142" i="26"/>
  <c r="R142" i="26"/>
  <c r="S142" i="26"/>
  <c r="T142" i="26"/>
  <c r="U142" i="26"/>
  <c r="V142" i="26"/>
  <c r="W142" i="26"/>
  <c r="X142" i="26"/>
  <c r="Y142" i="26"/>
  <c r="Z142" i="26"/>
  <c r="AA142" i="26"/>
  <c r="AB142" i="26"/>
  <c r="AC142" i="26"/>
  <c r="AD142" i="26"/>
  <c r="AE142" i="26"/>
  <c r="AF142" i="26"/>
  <c r="AG142" i="26"/>
  <c r="AH142" i="26"/>
  <c r="BE142" i="26" s="1"/>
  <c r="BO142" i="26" s="1"/>
  <c r="AI142" i="26"/>
  <c r="AJ142" i="26"/>
  <c r="AV142" i="26" s="1"/>
  <c r="AK142" i="26"/>
  <c r="AL142" i="26"/>
  <c r="C143" i="26"/>
  <c r="D143" i="26"/>
  <c r="AX143" i="26" s="1"/>
  <c r="BH143" i="26" s="1"/>
  <c r="E143" i="26"/>
  <c r="F143" i="26"/>
  <c r="G143" i="26"/>
  <c r="H143" i="26"/>
  <c r="AY143" i="26" s="1"/>
  <c r="BI143" i="26" s="1"/>
  <c r="I143" i="26"/>
  <c r="J143" i="26"/>
  <c r="K143" i="26"/>
  <c r="L143" i="26"/>
  <c r="M143" i="26"/>
  <c r="N143" i="26"/>
  <c r="O143" i="26"/>
  <c r="P143" i="26"/>
  <c r="Q143" i="26"/>
  <c r="R143" i="26"/>
  <c r="S143" i="26"/>
  <c r="T143" i="26"/>
  <c r="U143" i="26"/>
  <c r="V143" i="26"/>
  <c r="W143" i="26"/>
  <c r="X143" i="26"/>
  <c r="Y143" i="26"/>
  <c r="Z143" i="26"/>
  <c r="AA143" i="26"/>
  <c r="AB143" i="26"/>
  <c r="AC143" i="26"/>
  <c r="AD143" i="26"/>
  <c r="AT143" i="26" s="1"/>
  <c r="AE143" i="26"/>
  <c r="AF143" i="26"/>
  <c r="AG143" i="26"/>
  <c r="AH143" i="26"/>
  <c r="AI143" i="26"/>
  <c r="AJ143" i="26"/>
  <c r="AK143" i="26"/>
  <c r="AL143" i="26"/>
  <c r="C144" i="26"/>
  <c r="D144" i="26"/>
  <c r="E144" i="26"/>
  <c r="F144" i="26"/>
  <c r="G144" i="26"/>
  <c r="H144" i="26"/>
  <c r="I144" i="26"/>
  <c r="J144" i="26"/>
  <c r="K144" i="26"/>
  <c r="L144" i="26"/>
  <c r="M144" i="26"/>
  <c r="N144" i="26"/>
  <c r="O144" i="26"/>
  <c r="P144" i="26"/>
  <c r="Q144" i="26"/>
  <c r="BA144" i="26" s="1"/>
  <c r="BK144" i="26" s="1"/>
  <c r="R144" i="26"/>
  <c r="S144" i="26"/>
  <c r="T144" i="26"/>
  <c r="U144" i="26"/>
  <c r="V144" i="26"/>
  <c r="W144" i="26"/>
  <c r="X144" i="26"/>
  <c r="Y144" i="26"/>
  <c r="Z144" i="26"/>
  <c r="AA144" i="26"/>
  <c r="AB144" i="26"/>
  <c r="AC144" i="26"/>
  <c r="AD144" i="26"/>
  <c r="AE144" i="26"/>
  <c r="AF144" i="26"/>
  <c r="AG144" i="26"/>
  <c r="AU144" i="26" s="1"/>
  <c r="AH144" i="26"/>
  <c r="AI144" i="26"/>
  <c r="AJ144" i="26"/>
  <c r="BF144" i="26" s="1"/>
  <c r="BP144" i="26" s="1"/>
  <c r="AK144" i="26"/>
  <c r="AL144" i="26"/>
  <c r="C145" i="26"/>
  <c r="D145" i="26"/>
  <c r="E145" i="26"/>
  <c r="F145" i="26"/>
  <c r="G145" i="26"/>
  <c r="H145" i="26"/>
  <c r="AO145" i="26" s="1"/>
  <c r="I145" i="26"/>
  <c r="J145" i="26"/>
  <c r="K145" i="26"/>
  <c r="L145" i="26"/>
  <c r="M145" i="26"/>
  <c r="N145" i="26"/>
  <c r="O145" i="26"/>
  <c r="P145" i="26"/>
  <c r="Q145" i="26"/>
  <c r="R145" i="26"/>
  <c r="BA145" i="26" s="1"/>
  <c r="BK145" i="26" s="1"/>
  <c r="S145" i="26"/>
  <c r="T145" i="26"/>
  <c r="AR145" i="26" s="1"/>
  <c r="U145" i="26"/>
  <c r="V145" i="26"/>
  <c r="W145" i="26"/>
  <c r="X145" i="26"/>
  <c r="Y145" i="26"/>
  <c r="Z145" i="26"/>
  <c r="AA145" i="26"/>
  <c r="AB145" i="26"/>
  <c r="AC145" i="26"/>
  <c r="AD145" i="26"/>
  <c r="AE145" i="26"/>
  <c r="AF145" i="26"/>
  <c r="AT145" i="26" s="1"/>
  <c r="AG145" i="26"/>
  <c r="AH145" i="26"/>
  <c r="AI145" i="26"/>
  <c r="AJ145" i="26"/>
  <c r="AK145" i="26"/>
  <c r="AL145" i="26"/>
  <c r="C146" i="26"/>
  <c r="D146" i="26"/>
  <c r="AN146" i="26" s="1"/>
  <c r="E146" i="26"/>
  <c r="F146" i="26"/>
  <c r="G146" i="26"/>
  <c r="H146" i="26"/>
  <c r="I146" i="26"/>
  <c r="J146" i="26"/>
  <c r="AZ146" i="26" s="1"/>
  <c r="BJ146" i="26" s="1"/>
  <c r="K146" i="26"/>
  <c r="L146" i="26"/>
  <c r="M146" i="26"/>
  <c r="N146" i="26"/>
  <c r="O146" i="26"/>
  <c r="P146" i="26"/>
  <c r="Q146" i="26"/>
  <c r="R146" i="26"/>
  <c r="AQ146" i="26" s="1"/>
  <c r="S146" i="26"/>
  <c r="T146" i="26"/>
  <c r="U146" i="26"/>
  <c r="V146" i="26"/>
  <c r="W146" i="26"/>
  <c r="X146" i="26"/>
  <c r="Y146" i="26"/>
  <c r="Z146" i="26"/>
  <c r="AA146" i="26"/>
  <c r="AB146" i="26"/>
  <c r="AC146" i="26"/>
  <c r="AD146" i="26"/>
  <c r="AE146" i="26"/>
  <c r="AF146" i="26"/>
  <c r="AT146" i="26" s="1"/>
  <c r="AG146" i="26"/>
  <c r="AH146" i="26"/>
  <c r="AI146" i="26"/>
  <c r="BE146" i="26" s="1"/>
  <c r="BO146" i="26" s="1"/>
  <c r="AJ146" i="26"/>
  <c r="AK146" i="26"/>
  <c r="AL146" i="26"/>
  <c r="C147" i="26"/>
  <c r="D147" i="26"/>
  <c r="E147" i="26"/>
  <c r="F147" i="26"/>
  <c r="G147" i="26"/>
  <c r="H147" i="26"/>
  <c r="I147" i="26"/>
  <c r="J147" i="26"/>
  <c r="K147" i="26"/>
  <c r="L147" i="26"/>
  <c r="AZ147" i="26" s="1"/>
  <c r="BJ147" i="26" s="1"/>
  <c r="M147" i="26"/>
  <c r="N147" i="26"/>
  <c r="O147" i="26"/>
  <c r="P147" i="26"/>
  <c r="Q147" i="26"/>
  <c r="AQ147" i="26" s="1"/>
  <c r="R147" i="26"/>
  <c r="S147" i="26"/>
  <c r="T147" i="26"/>
  <c r="BB147" i="26" s="1"/>
  <c r="BL147" i="26" s="1"/>
  <c r="U147" i="26"/>
  <c r="V147" i="26"/>
  <c r="W147" i="26"/>
  <c r="X147" i="26"/>
  <c r="Y147" i="26"/>
  <c r="Z147" i="26"/>
  <c r="AA147" i="26"/>
  <c r="AB147" i="26"/>
  <c r="AC147" i="26"/>
  <c r="AD147" i="26"/>
  <c r="AE147" i="26"/>
  <c r="AF147" i="26"/>
  <c r="AG147" i="26"/>
  <c r="AH147" i="26"/>
  <c r="BE147" i="26" s="1"/>
  <c r="BO147" i="26" s="1"/>
  <c r="AI147" i="26"/>
  <c r="AU147" i="26" s="1"/>
  <c r="AJ147" i="26"/>
  <c r="AV147" i="26" s="1"/>
  <c r="AK147" i="26"/>
  <c r="AL147" i="26"/>
  <c r="C148" i="26"/>
  <c r="D148" i="26"/>
  <c r="E148" i="26"/>
  <c r="F148" i="26"/>
  <c r="AO148" i="26" s="1"/>
  <c r="G148" i="26"/>
  <c r="H148" i="26"/>
  <c r="AY148" i="26" s="1"/>
  <c r="BI148" i="26" s="1"/>
  <c r="I148" i="26"/>
  <c r="J148" i="26"/>
  <c r="K148" i="26"/>
  <c r="L148" i="26"/>
  <c r="M148" i="26"/>
  <c r="N148" i="26"/>
  <c r="O148" i="26"/>
  <c r="P148" i="26"/>
  <c r="Q148" i="26"/>
  <c r="R148" i="26"/>
  <c r="S148" i="26"/>
  <c r="T148" i="26"/>
  <c r="U148" i="26"/>
  <c r="V148" i="26"/>
  <c r="W148" i="26"/>
  <c r="X148" i="26"/>
  <c r="Y148" i="26"/>
  <c r="Z148" i="26"/>
  <c r="AA148" i="26"/>
  <c r="AB148" i="26"/>
  <c r="AC148" i="26"/>
  <c r="AD148" i="26"/>
  <c r="BD148" i="26" s="1"/>
  <c r="BN148" i="26" s="1"/>
  <c r="AE148" i="26"/>
  <c r="AF148" i="26"/>
  <c r="AG148" i="26"/>
  <c r="AH148" i="26"/>
  <c r="AI148" i="26"/>
  <c r="AJ148" i="26"/>
  <c r="AV148" i="26" s="1"/>
  <c r="AK148" i="26"/>
  <c r="AL148" i="26"/>
  <c r="C149" i="26"/>
  <c r="D149" i="26"/>
  <c r="E149" i="26"/>
  <c r="F149" i="26"/>
  <c r="G149" i="26"/>
  <c r="H149" i="26"/>
  <c r="AY149" i="26" s="1"/>
  <c r="BI149" i="26" s="1"/>
  <c r="I149" i="26"/>
  <c r="J149" i="26"/>
  <c r="K149" i="26"/>
  <c r="L149" i="26"/>
  <c r="M149" i="26"/>
  <c r="N149" i="26"/>
  <c r="O149" i="26"/>
  <c r="P149" i="26"/>
  <c r="Q149" i="26"/>
  <c r="R149" i="26"/>
  <c r="S149" i="26"/>
  <c r="BA149" i="26" s="1"/>
  <c r="BK149" i="26" s="1"/>
  <c r="T149" i="26"/>
  <c r="U149" i="26"/>
  <c r="V149" i="26"/>
  <c r="W149" i="26"/>
  <c r="X149" i="26"/>
  <c r="Y149" i="26"/>
  <c r="Z149" i="26"/>
  <c r="AA149" i="26"/>
  <c r="AB149" i="26"/>
  <c r="AC149" i="26"/>
  <c r="AD149" i="26"/>
  <c r="AE149" i="26"/>
  <c r="AF149" i="26"/>
  <c r="AG149" i="26"/>
  <c r="BE149" i="26" s="1"/>
  <c r="BO149" i="26" s="1"/>
  <c r="AH149" i="26"/>
  <c r="AU149" i="26" s="1"/>
  <c r="AI149" i="26"/>
  <c r="AJ149" i="26"/>
  <c r="BF149" i="26" s="1"/>
  <c r="BP149" i="26" s="1"/>
  <c r="AK149" i="26"/>
  <c r="AL149" i="26"/>
  <c r="C150" i="26"/>
  <c r="D150" i="26"/>
  <c r="AX150" i="26" s="1"/>
  <c r="BH150" i="26" s="1"/>
  <c r="E150" i="26"/>
  <c r="F150" i="26"/>
  <c r="G150" i="26"/>
  <c r="H150" i="26"/>
  <c r="I150" i="26"/>
  <c r="J150" i="26"/>
  <c r="K150" i="26"/>
  <c r="L150" i="26"/>
  <c r="M150" i="26"/>
  <c r="N150" i="26"/>
  <c r="O150" i="26"/>
  <c r="P150" i="26"/>
  <c r="Q150" i="26"/>
  <c r="R150" i="26"/>
  <c r="S150" i="26"/>
  <c r="BA150" i="26" s="1"/>
  <c r="BK150" i="26" s="1"/>
  <c r="T150" i="26"/>
  <c r="U150" i="26"/>
  <c r="V150" i="26"/>
  <c r="W150" i="26"/>
  <c r="X150" i="26"/>
  <c r="Y150" i="26"/>
  <c r="Z150" i="26"/>
  <c r="AA150" i="26"/>
  <c r="AB150" i="26"/>
  <c r="AC150" i="26"/>
  <c r="AD150" i="26"/>
  <c r="AE150" i="26"/>
  <c r="AF150" i="26"/>
  <c r="AG150" i="26"/>
  <c r="AH150" i="26"/>
  <c r="AI150" i="26"/>
  <c r="AJ150" i="26"/>
  <c r="BF150" i="26" s="1"/>
  <c r="AK150" i="26"/>
  <c r="AL150" i="26"/>
  <c r="C151" i="26"/>
  <c r="D151" i="26"/>
  <c r="E151" i="26"/>
  <c r="F151" i="26"/>
  <c r="G151" i="26"/>
  <c r="H151" i="26"/>
  <c r="AO151" i="26" s="1"/>
  <c r="I151" i="26"/>
  <c r="J151" i="26"/>
  <c r="AZ151" i="26" s="1"/>
  <c r="BJ151" i="26" s="1"/>
  <c r="K151" i="26"/>
  <c r="L151" i="26"/>
  <c r="M151" i="26"/>
  <c r="N151" i="26"/>
  <c r="O151" i="26"/>
  <c r="P151" i="26"/>
  <c r="Q151" i="26"/>
  <c r="R151" i="26"/>
  <c r="S151" i="26"/>
  <c r="T151" i="26"/>
  <c r="AR151" i="26" s="1"/>
  <c r="U151" i="26"/>
  <c r="V151" i="26"/>
  <c r="W151" i="26"/>
  <c r="X151" i="26"/>
  <c r="Y151" i="26"/>
  <c r="Z151" i="26"/>
  <c r="AA151" i="26"/>
  <c r="AB151" i="26"/>
  <c r="AC151" i="26"/>
  <c r="AD151" i="26"/>
  <c r="AE151" i="26"/>
  <c r="AF151" i="26"/>
  <c r="BD151" i="26" s="1"/>
  <c r="BN151" i="26" s="1"/>
  <c r="AG151" i="26"/>
  <c r="AH151" i="26"/>
  <c r="AI151" i="26"/>
  <c r="AJ151" i="26"/>
  <c r="AK151" i="26"/>
  <c r="AL151" i="26"/>
  <c r="C152" i="26"/>
  <c r="D152" i="26"/>
  <c r="E152" i="26"/>
  <c r="F152" i="26"/>
  <c r="G152" i="26"/>
  <c r="H152" i="26"/>
  <c r="I152" i="26"/>
  <c r="J152" i="26"/>
  <c r="K152" i="26"/>
  <c r="L152" i="26"/>
  <c r="M152" i="26"/>
  <c r="N152" i="26"/>
  <c r="O152" i="26"/>
  <c r="P152" i="26"/>
  <c r="Q152" i="26"/>
  <c r="R152" i="26"/>
  <c r="S152" i="26"/>
  <c r="AQ152" i="26" s="1"/>
  <c r="T152" i="26"/>
  <c r="U152" i="26"/>
  <c r="V152" i="26"/>
  <c r="W152" i="26"/>
  <c r="X152" i="26"/>
  <c r="Y152" i="26"/>
  <c r="Z152" i="26"/>
  <c r="AA152" i="26"/>
  <c r="AB152" i="26"/>
  <c r="AC152" i="26"/>
  <c r="AD152" i="26"/>
  <c r="AE152" i="26"/>
  <c r="AF152" i="26"/>
  <c r="AG152" i="26"/>
  <c r="AH152" i="26"/>
  <c r="AI152" i="26"/>
  <c r="AJ152" i="26"/>
  <c r="AK152" i="26"/>
  <c r="AL152" i="26"/>
  <c r="C153" i="26"/>
  <c r="D153" i="26"/>
  <c r="E153" i="26"/>
  <c r="F153" i="26"/>
  <c r="G153" i="26"/>
  <c r="H153" i="26"/>
  <c r="AY153" i="26" s="1"/>
  <c r="BI153" i="26" s="1"/>
  <c r="I153" i="26"/>
  <c r="J153" i="26"/>
  <c r="K153" i="26"/>
  <c r="L153" i="26"/>
  <c r="AP153" i="26" s="1"/>
  <c r="M153" i="26"/>
  <c r="N153" i="26"/>
  <c r="O153" i="26"/>
  <c r="P153" i="26"/>
  <c r="Q153" i="26"/>
  <c r="R153" i="26"/>
  <c r="S153" i="26"/>
  <c r="T153" i="26"/>
  <c r="U153" i="26"/>
  <c r="V153" i="26"/>
  <c r="W153" i="26"/>
  <c r="X153" i="26"/>
  <c r="Y153" i="26"/>
  <c r="Z153" i="26"/>
  <c r="AA153" i="26"/>
  <c r="AB153" i="26"/>
  <c r="AC153" i="26"/>
  <c r="AD153" i="26"/>
  <c r="AE153" i="26"/>
  <c r="AF153" i="26"/>
  <c r="BD153" i="26" s="1"/>
  <c r="BN153" i="26" s="1"/>
  <c r="AG153" i="26"/>
  <c r="AH153" i="26"/>
  <c r="AU153" i="26" s="1"/>
  <c r="AI153" i="26"/>
  <c r="AJ153" i="26"/>
  <c r="AK153" i="26"/>
  <c r="AL153" i="26"/>
  <c r="C154" i="26"/>
  <c r="D154" i="26"/>
  <c r="E154" i="26"/>
  <c r="F154" i="26"/>
  <c r="AO154" i="26" s="1"/>
  <c r="G154" i="26"/>
  <c r="H154" i="26"/>
  <c r="I154" i="26"/>
  <c r="J154" i="26"/>
  <c r="K154" i="26"/>
  <c r="L154" i="26"/>
  <c r="M154" i="26"/>
  <c r="N154" i="26"/>
  <c r="O154" i="26"/>
  <c r="P154" i="26"/>
  <c r="Q154" i="26"/>
  <c r="R154" i="26"/>
  <c r="S154" i="26"/>
  <c r="T154" i="26"/>
  <c r="U154" i="26"/>
  <c r="V154" i="26"/>
  <c r="W154" i="26"/>
  <c r="X154" i="26"/>
  <c r="Y154" i="26"/>
  <c r="Z154" i="26"/>
  <c r="AA154" i="26"/>
  <c r="AB154" i="26"/>
  <c r="AC154" i="26"/>
  <c r="AD154" i="26"/>
  <c r="BD154" i="26" s="1"/>
  <c r="BN154" i="26" s="1"/>
  <c r="AE154" i="26"/>
  <c r="AF154" i="26"/>
  <c r="AG154" i="26"/>
  <c r="AH154" i="26"/>
  <c r="AI154" i="26"/>
  <c r="AJ154" i="26"/>
  <c r="AV154" i="26" s="1"/>
  <c r="AK154" i="26"/>
  <c r="AL154" i="26"/>
  <c r="C155" i="26"/>
  <c r="D155" i="26"/>
  <c r="E155" i="26"/>
  <c r="F155" i="26"/>
  <c r="G155" i="26"/>
  <c r="H155" i="26"/>
  <c r="AY155" i="26" s="1"/>
  <c r="BI155" i="26" s="1"/>
  <c r="I155" i="26"/>
  <c r="J155" i="26"/>
  <c r="K155" i="26"/>
  <c r="L155" i="26"/>
  <c r="AP155" i="26" s="1"/>
  <c r="M155" i="26"/>
  <c r="N155" i="26"/>
  <c r="O155" i="26"/>
  <c r="P155" i="26"/>
  <c r="Q155" i="26"/>
  <c r="R155" i="26"/>
  <c r="S155" i="26"/>
  <c r="BA155" i="26" s="1"/>
  <c r="BK155" i="26" s="1"/>
  <c r="T155" i="26"/>
  <c r="U155" i="26"/>
  <c r="V155" i="26"/>
  <c r="W155" i="26"/>
  <c r="X155" i="26"/>
  <c r="Y155" i="26"/>
  <c r="Z155" i="26"/>
  <c r="AA155" i="26"/>
  <c r="AB155" i="26"/>
  <c r="AC155" i="26"/>
  <c r="AD155" i="26"/>
  <c r="AE155" i="26"/>
  <c r="AF155" i="26"/>
  <c r="AG155" i="26"/>
  <c r="BE155" i="26" s="1"/>
  <c r="BO155" i="26" s="1"/>
  <c r="AH155" i="26"/>
  <c r="AU155" i="26" s="1"/>
  <c r="AI155" i="26"/>
  <c r="AJ155" i="26"/>
  <c r="BF155" i="26" s="1"/>
  <c r="BP155" i="26" s="1"/>
  <c r="AK155" i="26"/>
  <c r="AL155" i="26"/>
  <c r="C156" i="26"/>
  <c r="D156" i="26"/>
  <c r="E156" i="26"/>
  <c r="F156" i="26"/>
  <c r="G156" i="26"/>
  <c r="H156" i="26"/>
  <c r="AO156" i="26" s="1"/>
  <c r="I156" i="26"/>
  <c r="J156" i="26"/>
  <c r="K156" i="26"/>
  <c r="L156" i="26"/>
  <c r="M156" i="26"/>
  <c r="N156" i="26"/>
  <c r="O156" i="26"/>
  <c r="P156" i="26"/>
  <c r="Q156" i="26"/>
  <c r="R156" i="26"/>
  <c r="BA156" i="26" s="1"/>
  <c r="BK156" i="26" s="1"/>
  <c r="S156" i="26"/>
  <c r="AQ156" i="26" s="1"/>
  <c r="T156" i="26"/>
  <c r="AR156" i="26" s="1"/>
  <c r="U156" i="26"/>
  <c r="V156" i="26"/>
  <c r="W156" i="26"/>
  <c r="X156" i="26"/>
  <c r="Y156" i="26"/>
  <c r="Z156" i="26"/>
  <c r="AA156" i="26"/>
  <c r="AB156" i="26"/>
  <c r="AC156" i="26"/>
  <c r="AD156" i="26"/>
  <c r="AE156" i="26"/>
  <c r="AF156" i="26"/>
  <c r="AG156" i="26"/>
  <c r="AH156" i="26"/>
  <c r="AI156" i="26"/>
  <c r="AJ156" i="26"/>
  <c r="AK156" i="26"/>
  <c r="AL156" i="26"/>
  <c r="C157" i="26"/>
  <c r="D157" i="26"/>
  <c r="E157" i="26"/>
  <c r="F157" i="26"/>
  <c r="G157" i="26"/>
  <c r="H157" i="26"/>
  <c r="I157" i="26"/>
  <c r="J157" i="26"/>
  <c r="K157" i="26"/>
  <c r="L157" i="26"/>
  <c r="M157" i="26"/>
  <c r="N157" i="26"/>
  <c r="O157" i="26"/>
  <c r="P157" i="26"/>
  <c r="Q157" i="26"/>
  <c r="BA157" i="26" s="1"/>
  <c r="BK157" i="26" s="1"/>
  <c r="R157" i="26"/>
  <c r="AQ157" i="26" s="1"/>
  <c r="S157" i="26"/>
  <c r="T157" i="26"/>
  <c r="BB157" i="26" s="1"/>
  <c r="BL157" i="26" s="1"/>
  <c r="U157" i="26"/>
  <c r="V157" i="26"/>
  <c r="W157" i="26"/>
  <c r="X157" i="26"/>
  <c r="Y157" i="26"/>
  <c r="Z157" i="26"/>
  <c r="AA157" i="26"/>
  <c r="AB157" i="26"/>
  <c r="AC157" i="26"/>
  <c r="AD157" i="26"/>
  <c r="AE157" i="26"/>
  <c r="AF157" i="26"/>
  <c r="AG157" i="26"/>
  <c r="AU157" i="26" s="1"/>
  <c r="AH157" i="26"/>
  <c r="BE157" i="26" s="1"/>
  <c r="BO157" i="26" s="1"/>
  <c r="AI157" i="26"/>
  <c r="AJ157" i="26"/>
  <c r="AK157" i="26"/>
  <c r="AL157" i="26"/>
  <c r="C158" i="26"/>
  <c r="D158" i="26"/>
  <c r="E158" i="26"/>
  <c r="F158" i="26"/>
  <c r="G158" i="26"/>
  <c r="H158" i="26"/>
  <c r="AO158" i="26" s="1"/>
  <c r="I158" i="26"/>
  <c r="J158" i="26"/>
  <c r="K158" i="26"/>
  <c r="L158" i="26"/>
  <c r="M158" i="26"/>
  <c r="N158" i="26"/>
  <c r="O158" i="26"/>
  <c r="P158" i="26"/>
  <c r="Q158" i="26"/>
  <c r="R158" i="26"/>
  <c r="S158" i="26"/>
  <c r="BA158" i="26" s="1"/>
  <c r="BK158" i="26" s="1"/>
  <c r="T158" i="26"/>
  <c r="U158" i="26"/>
  <c r="V158" i="26"/>
  <c r="W158" i="26"/>
  <c r="X158" i="26"/>
  <c r="Y158" i="26"/>
  <c r="Z158" i="26"/>
  <c r="AA158" i="26"/>
  <c r="AB158" i="26"/>
  <c r="AC158" i="26"/>
  <c r="AD158" i="26"/>
  <c r="AE158" i="26"/>
  <c r="AF158" i="26"/>
  <c r="AG158" i="26"/>
  <c r="AH158" i="26"/>
  <c r="AU158" i="26" s="1"/>
  <c r="AI158" i="26"/>
  <c r="AJ158" i="26"/>
  <c r="BF158" i="26" s="1"/>
  <c r="BP158" i="26" s="1"/>
  <c r="AK158" i="26"/>
  <c r="AL158" i="26"/>
  <c r="C159" i="26"/>
  <c r="D159" i="26"/>
  <c r="E159" i="26"/>
  <c r="F159" i="26"/>
  <c r="G159" i="26"/>
  <c r="H159" i="26"/>
  <c r="I159" i="26"/>
  <c r="J159" i="26"/>
  <c r="K159" i="26"/>
  <c r="L159" i="26"/>
  <c r="M159" i="26"/>
  <c r="N159" i="26"/>
  <c r="O159" i="26"/>
  <c r="P159" i="26"/>
  <c r="Q159" i="26"/>
  <c r="R159" i="26"/>
  <c r="AQ159" i="26" s="1"/>
  <c r="S159" i="26"/>
  <c r="T159" i="26"/>
  <c r="BB159" i="26" s="1"/>
  <c r="BL159" i="26" s="1"/>
  <c r="U159" i="26"/>
  <c r="V159" i="26"/>
  <c r="W159" i="26"/>
  <c r="X159" i="26"/>
  <c r="Y159" i="26"/>
  <c r="Z159" i="26"/>
  <c r="AA159" i="26"/>
  <c r="AB159" i="26"/>
  <c r="AC159" i="26"/>
  <c r="AD159" i="26"/>
  <c r="AE159" i="26"/>
  <c r="AF159" i="26"/>
  <c r="AG159" i="26"/>
  <c r="BE159" i="26" s="1"/>
  <c r="BO159" i="26" s="1"/>
  <c r="AH159" i="26"/>
  <c r="AI159" i="26"/>
  <c r="AJ159" i="26"/>
  <c r="AK159" i="26"/>
  <c r="AL159" i="26"/>
  <c r="C160" i="26"/>
  <c r="D160" i="26"/>
  <c r="E160" i="26"/>
  <c r="F160" i="26"/>
  <c r="G160" i="26"/>
  <c r="H160" i="26"/>
  <c r="AY160" i="26" s="1"/>
  <c r="BI160" i="26" s="1"/>
  <c r="I160" i="26"/>
  <c r="J160" i="26"/>
  <c r="K160" i="26"/>
  <c r="L160" i="26"/>
  <c r="M160" i="26"/>
  <c r="N160" i="26"/>
  <c r="O160" i="26"/>
  <c r="P160" i="26"/>
  <c r="Q160" i="26"/>
  <c r="R160" i="26"/>
  <c r="S160" i="26"/>
  <c r="T160" i="26"/>
  <c r="U160" i="26"/>
  <c r="V160" i="26"/>
  <c r="W160" i="26"/>
  <c r="X160" i="26"/>
  <c r="Y160" i="26"/>
  <c r="Z160" i="26"/>
  <c r="AA160" i="26"/>
  <c r="AB160" i="26"/>
  <c r="AC160" i="26"/>
  <c r="AD160" i="26"/>
  <c r="AT160" i="26" s="1"/>
  <c r="AE160" i="26"/>
  <c r="AF160" i="26"/>
  <c r="BD160" i="26" s="1"/>
  <c r="BN160" i="26" s="1"/>
  <c r="AG160" i="26"/>
  <c r="AH160" i="26"/>
  <c r="AI160" i="26"/>
  <c r="AJ160" i="26"/>
  <c r="AK160" i="26"/>
  <c r="AL160" i="26"/>
  <c r="C161" i="26"/>
  <c r="D161" i="26"/>
  <c r="E161" i="26"/>
  <c r="F161" i="26"/>
  <c r="AY161" i="26" s="1"/>
  <c r="BI161" i="26" s="1"/>
  <c r="G161" i="26"/>
  <c r="H161" i="26"/>
  <c r="I161" i="26"/>
  <c r="J161" i="26"/>
  <c r="K161" i="26"/>
  <c r="L161" i="26"/>
  <c r="M161" i="26"/>
  <c r="N161" i="26"/>
  <c r="O161" i="26"/>
  <c r="P161" i="26"/>
  <c r="Q161" i="26"/>
  <c r="R161" i="26"/>
  <c r="S161" i="26"/>
  <c r="T161" i="26"/>
  <c r="U161" i="26"/>
  <c r="V161" i="26"/>
  <c r="W161" i="26"/>
  <c r="X161" i="26"/>
  <c r="Y161" i="26"/>
  <c r="Z161" i="26"/>
  <c r="AA161" i="26"/>
  <c r="AB161" i="26"/>
  <c r="AC161" i="26"/>
  <c r="AD161" i="26"/>
  <c r="AE161" i="26"/>
  <c r="AF161" i="26"/>
  <c r="AT161" i="26" s="1"/>
  <c r="AG161" i="26"/>
  <c r="AH161" i="26"/>
  <c r="AI161" i="26"/>
  <c r="BE161" i="26" s="1"/>
  <c r="BO161" i="26" s="1"/>
  <c r="AJ161" i="26"/>
  <c r="AK161" i="26"/>
  <c r="AL161" i="26"/>
  <c r="C162" i="26"/>
  <c r="D162" i="26"/>
  <c r="E162" i="26"/>
  <c r="F162" i="26"/>
  <c r="G162" i="26"/>
  <c r="H162" i="26"/>
  <c r="AY162" i="26" s="1"/>
  <c r="BI162" i="26" s="1"/>
  <c r="I162" i="26"/>
  <c r="J162" i="26"/>
  <c r="K162" i="26"/>
  <c r="L162" i="26"/>
  <c r="AP162" i="26" s="1"/>
  <c r="M162" i="26"/>
  <c r="N162" i="26"/>
  <c r="O162" i="26"/>
  <c r="P162" i="26"/>
  <c r="Q162" i="26"/>
  <c r="R162" i="26"/>
  <c r="S162" i="26"/>
  <c r="T162" i="26"/>
  <c r="U162" i="26"/>
  <c r="V162" i="26"/>
  <c r="W162" i="26"/>
  <c r="X162" i="26"/>
  <c r="Y162" i="26"/>
  <c r="Z162" i="26"/>
  <c r="AA162" i="26"/>
  <c r="AB162" i="26"/>
  <c r="AC162" i="26"/>
  <c r="AD162" i="26"/>
  <c r="AE162" i="26"/>
  <c r="AF162" i="26"/>
  <c r="AG162" i="26"/>
  <c r="AH162" i="26"/>
  <c r="AI162" i="26"/>
  <c r="AJ162" i="26"/>
  <c r="AK162" i="26"/>
  <c r="AL162" i="26"/>
  <c r="C163" i="26"/>
  <c r="D163" i="26"/>
  <c r="E163" i="26"/>
  <c r="F163" i="26"/>
  <c r="G163" i="26"/>
  <c r="G259" i="26" s="1"/>
  <c r="H163" i="26"/>
  <c r="I163" i="26"/>
  <c r="J163" i="26"/>
  <c r="K163" i="26"/>
  <c r="K259" i="26" s="1"/>
  <c r="L163" i="26"/>
  <c r="M163" i="26"/>
  <c r="N163" i="26"/>
  <c r="O163" i="26"/>
  <c r="P163" i="26"/>
  <c r="Q163" i="26"/>
  <c r="AQ163" i="26" s="1"/>
  <c r="R163" i="26"/>
  <c r="R259" i="26" s="1"/>
  <c r="S163" i="26"/>
  <c r="T163" i="26"/>
  <c r="U163" i="26"/>
  <c r="V163" i="26"/>
  <c r="W163" i="26"/>
  <c r="W259" i="26" s="1"/>
  <c r="X163" i="26"/>
  <c r="Y163" i="26"/>
  <c r="Z163" i="26"/>
  <c r="AA163" i="26"/>
  <c r="AA259" i="26" s="1"/>
  <c r="AB163" i="26"/>
  <c r="AC163" i="26"/>
  <c r="AD163" i="26"/>
  <c r="AE163" i="26"/>
  <c r="AF163" i="26"/>
  <c r="AG163" i="26"/>
  <c r="AH163" i="26"/>
  <c r="AH259" i="26" s="1"/>
  <c r="AI163" i="26"/>
  <c r="BE163" i="26" s="1"/>
  <c r="BO163" i="26" s="1"/>
  <c r="AJ163" i="26"/>
  <c r="AK163" i="26"/>
  <c r="AL163" i="26"/>
  <c r="C164" i="26"/>
  <c r="D164" i="26"/>
  <c r="E164" i="26"/>
  <c r="F164" i="26"/>
  <c r="G164" i="26"/>
  <c r="H164" i="26"/>
  <c r="I164" i="26"/>
  <c r="J164" i="26"/>
  <c r="K164" i="26"/>
  <c r="L164" i="26"/>
  <c r="M164" i="26"/>
  <c r="N164" i="26"/>
  <c r="O164" i="26"/>
  <c r="P164" i="26"/>
  <c r="Q164" i="26"/>
  <c r="R164" i="26"/>
  <c r="S164" i="26"/>
  <c r="BA164" i="26" s="1"/>
  <c r="BK164" i="26" s="1"/>
  <c r="T164" i="26"/>
  <c r="U164" i="26"/>
  <c r="V164" i="26"/>
  <c r="W164" i="26"/>
  <c r="X164" i="26"/>
  <c r="Y164" i="26"/>
  <c r="Z164" i="26"/>
  <c r="AA164" i="26"/>
  <c r="AB164" i="26"/>
  <c r="AC164" i="26"/>
  <c r="AD164" i="26"/>
  <c r="AE164" i="26"/>
  <c r="AF164" i="26"/>
  <c r="AG164" i="26"/>
  <c r="AH164" i="26"/>
  <c r="AU164" i="26" s="1"/>
  <c r="AI164" i="26"/>
  <c r="AJ164" i="26"/>
  <c r="BF164" i="26" s="1"/>
  <c r="BP164" i="26" s="1"/>
  <c r="AK164" i="26"/>
  <c r="AL164" i="26"/>
  <c r="C165" i="26"/>
  <c r="D165" i="26"/>
  <c r="E165" i="26"/>
  <c r="F165" i="26"/>
  <c r="G165" i="26"/>
  <c r="H165" i="26"/>
  <c r="I165" i="26"/>
  <c r="J165" i="26"/>
  <c r="K165" i="26"/>
  <c r="L165" i="26"/>
  <c r="M165" i="26"/>
  <c r="N165" i="26"/>
  <c r="O165" i="26"/>
  <c r="P165" i="26"/>
  <c r="Q165" i="26"/>
  <c r="R165" i="26"/>
  <c r="AQ165" i="26" s="1"/>
  <c r="S165" i="26"/>
  <c r="T165" i="26"/>
  <c r="AR165" i="26" s="1"/>
  <c r="U165" i="26"/>
  <c r="V165" i="26"/>
  <c r="W165" i="26"/>
  <c r="X165" i="26"/>
  <c r="Y165" i="26"/>
  <c r="Z165" i="26"/>
  <c r="AA165" i="26"/>
  <c r="AB165" i="26"/>
  <c r="AC165" i="26"/>
  <c r="AD165" i="26"/>
  <c r="AE165" i="26"/>
  <c r="AF165" i="26"/>
  <c r="AG165" i="26"/>
  <c r="AH165" i="26"/>
  <c r="AI165" i="26"/>
  <c r="AJ165" i="26"/>
  <c r="AK165" i="26"/>
  <c r="AL165" i="26"/>
  <c r="C166" i="26"/>
  <c r="D166" i="26"/>
  <c r="E166" i="26"/>
  <c r="F166" i="26"/>
  <c r="AO166" i="26" s="1"/>
  <c r="G166" i="26"/>
  <c r="H166" i="26"/>
  <c r="I166" i="26"/>
  <c r="J166" i="26"/>
  <c r="K166" i="26"/>
  <c r="L166" i="26"/>
  <c r="M166" i="26"/>
  <c r="N166" i="26"/>
  <c r="O166" i="26"/>
  <c r="P166" i="26"/>
  <c r="Q166" i="26"/>
  <c r="R166" i="26"/>
  <c r="S166" i="26"/>
  <c r="T166" i="26"/>
  <c r="U166" i="26"/>
  <c r="V166" i="26"/>
  <c r="W166" i="26"/>
  <c r="X166" i="26"/>
  <c r="Y166" i="26"/>
  <c r="Z166" i="26"/>
  <c r="AA166" i="26"/>
  <c r="AB166" i="26"/>
  <c r="AC166" i="26"/>
  <c r="AD166" i="26"/>
  <c r="BD166" i="26" s="1"/>
  <c r="BN166" i="26" s="1"/>
  <c r="AE166" i="26"/>
  <c r="AF166" i="26"/>
  <c r="AG166" i="26"/>
  <c r="AH166" i="26"/>
  <c r="AU166" i="26" s="1"/>
  <c r="AI166" i="26"/>
  <c r="AJ166" i="26"/>
  <c r="AV166" i="26" s="1"/>
  <c r="AK166" i="26"/>
  <c r="AL166" i="26"/>
  <c r="C167" i="26"/>
  <c r="D167" i="26"/>
  <c r="E167" i="26"/>
  <c r="F167" i="26"/>
  <c r="G167" i="26"/>
  <c r="H167" i="26"/>
  <c r="AO167" i="26" s="1"/>
  <c r="I167" i="26"/>
  <c r="J167" i="26"/>
  <c r="K167" i="26"/>
  <c r="L167" i="26"/>
  <c r="M167" i="26"/>
  <c r="N167" i="26"/>
  <c r="O167" i="26"/>
  <c r="P167" i="26"/>
  <c r="Q167" i="26"/>
  <c r="R167" i="26"/>
  <c r="BA167" i="26" s="1"/>
  <c r="BK167" i="26" s="1"/>
  <c r="S167" i="26"/>
  <c r="T167" i="26"/>
  <c r="AR167" i="26" s="1"/>
  <c r="U167" i="26"/>
  <c r="V167" i="26"/>
  <c r="W167" i="26"/>
  <c r="X167" i="26"/>
  <c r="Y167" i="26"/>
  <c r="Z167" i="26"/>
  <c r="AA167" i="26"/>
  <c r="AB167" i="26"/>
  <c r="AC167" i="26"/>
  <c r="AD167" i="26"/>
  <c r="AE167" i="26"/>
  <c r="AF167" i="26"/>
  <c r="AG167" i="26"/>
  <c r="AH167" i="26"/>
  <c r="AI167" i="26"/>
  <c r="AJ167" i="26"/>
  <c r="AK167" i="26"/>
  <c r="AL167" i="26"/>
  <c r="C168" i="26"/>
  <c r="D168" i="26"/>
  <c r="E168" i="26"/>
  <c r="F168" i="26"/>
  <c r="G168" i="26"/>
  <c r="H168" i="26"/>
  <c r="I168" i="26"/>
  <c r="J168" i="26"/>
  <c r="K168" i="26"/>
  <c r="L168" i="26"/>
  <c r="M168" i="26"/>
  <c r="N168" i="26"/>
  <c r="O168" i="26"/>
  <c r="P168" i="26"/>
  <c r="Q168" i="26"/>
  <c r="BA168" i="26" s="1"/>
  <c r="BK168" i="26" s="1"/>
  <c r="R168" i="26"/>
  <c r="S168" i="26"/>
  <c r="T168" i="26"/>
  <c r="U168" i="26"/>
  <c r="V168" i="26"/>
  <c r="W168" i="26"/>
  <c r="X168" i="26"/>
  <c r="Y168" i="26"/>
  <c r="Z168" i="26"/>
  <c r="AA168" i="26"/>
  <c r="AB168" i="26"/>
  <c r="AC168" i="26"/>
  <c r="AD168" i="26"/>
  <c r="AE168" i="26"/>
  <c r="AF168" i="26"/>
  <c r="AG168" i="26"/>
  <c r="AU168" i="26" s="1"/>
  <c r="AH168" i="26"/>
  <c r="AI168" i="26"/>
  <c r="AJ168" i="26"/>
  <c r="AK168" i="26"/>
  <c r="AL168" i="26"/>
  <c r="C169" i="26"/>
  <c r="D169" i="26"/>
  <c r="E169" i="26"/>
  <c r="F169" i="26"/>
  <c r="G169" i="26"/>
  <c r="H169" i="26"/>
  <c r="I169" i="26"/>
  <c r="J169" i="26"/>
  <c r="AZ169" i="26" s="1"/>
  <c r="BJ169" i="26" s="1"/>
  <c r="K169" i="26"/>
  <c r="L169" i="26"/>
  <c r="M169" i="26"/>
  <c r="N169" i="26"/>
  <c r="O169" i="26"/>
  <c r="P169" i="26"/>
  <c r="Q169" i="26"/>
  <c r="AQ169" i="26" s="1"/>
  <c r="R169" i="26"/>
  <c r="S169" i="26"/>
  <c r="T169" i="26"/>
  <c r="U169" i="26"/>
  <c r="V169" i="26"/>
  <c r="W169" i="26"/>
  <c r="X169" i="26"/>
  <c r="Y169" i="26"/>
  <c r="Z169" i="26"/>
  <c r="AA169" i="26"/>
  <c r="AB169" i="26"/>
  <c r="AC169" i="26"/>
  <c r="AD169" i="26"/>
  <c r="AE169" i="26"/>
  <c r="AF169" i="26"/>
  <c r="BD169" i="26" s="1"/>
  <c r="BN169" i="26" s="1"/>
  <c r="AG169" i="26"/>
  <c r="AH169" i="26"/>
  <c r="AI169" i="26"/>
  <c r="BE169" i="26" s="1"/>
  <c r="BO169" i="26" s="1"/>
  <c r="AJ169" i="26"/>
  <c r="AK169" i="26"/>
  <c r="AL169" i="26"/>
  <c r="C170" i="26"/>
  <c r="D170" i="26"/>
  <c r="E170" i="26"/>
  <c r="F170" i="26"/>
  <c r="G170" i="26"/>
  <c r="H170" i="26"/>
  <c r="I170" i="26"/>
  <c r="J170" i="26"/>
  <c r="K170" i="26"/>
  <c r="L170" i="26"/>
  <c r="M170" i="26"/>
  <c r="N170" i="26"/>
  <c r="O170" i="26"/>
  <c r="P170" i="26"/>
  <c r="Q170" i="26"/>
  <c r="R170" i="26"/>
  <c r="S170" i="26"/>
  <c r="T170" i="26"/>
  <c r="U170" i="26"/>
  <c r="V170" i="26"/>
  <c r="W170" i="26"/>
  <c r="X170" i="26"/>
  <c r="Y170" i="26"/>
  <c r="Z170" i="26"/>
  <c r="AA170" i="26"/>
  <c r="AB170" i="26"/>
  <c r="AC170" i="26"/>
  <c r="AD170" i="26"/>
  <c r="AE170" i="26"/>
  <c r="AF170" i="26"/>
  <c r="AG170" i="26"/>
  <c r="BE170" i="26" s="1"/>
  <c r="BO170" i="26" s="1"/>
  <c r="AH170" i="26"/>
  <c r="AI170" i="26"/>
  <c r="AU170" i="26" s="1"/>
  <c r="AJ170" i="26"/>
  <c r="AK170" i="26"/>
  <c r="AL170" i="26"/>
  <c r="C171" i="26"/>
  <c r="D171" i="26"/>
  <c r="AX171" i="26" s="1"/>
  <c r="BH171" i="26" s="1"/>
  <c r="E171" i="26"/>
  <c r="F171" i="26"/>
  <c r="G171" i="26"/>
  <c r="H171" i="26"/>
  <c r="AO171" i="26" s="1"/>
  <c r="I171" i="26"/>
  <c r="J171" i="26"/>
  <c r="K171" i="26"/>
  <c r="L171" i="26"/>
  <c r="M171" i="26"/>
  <c r="N171" i="26"/>
  <c r="O171" i="26"/>
  <c r="P171" i="26"/>
  <c r="Q171" i="26"/>
  <c r="R171" i="26"/>
  <c r="S171" i="26"/>
  <c r="AQ171" i="26" s="1"/>
  <c r="T171" i="26"/>
  <c r="U171" i="26"/>
  <c r="V171" i="26"/>
  <c r="W171" i="26"/>
  <c r="X171" i="26"/>
  <c r="Y171" i="26"/>
  <c r="Z171" i="26"/>
  <c r="AA171" i="26"/>
  <c r="AB171" i="26"/>
  <c r="AC171" i="26"/>
  <c r="AD171" i="26"/>
  <c r="AE171" i="26"/>
  <c r="AF171" i="26"/>
  <c r="BD171" i="26" s="1"/>
  <c r="BN171" i="26" s="1"/>
  <c r="AG171" i="26"/>
  <c r="AH171" i="26"/>
  <c r="AI171" i="26"/>
  <c r="AJ171" i="26"/>
  <c r="AK171" i="26"/>
  <c r="AL171" i="26"/>
  <c r="C172" i="26"/>
  <c r="D172" i="26"/>
  <c r="E172" i="26"/>
  <c r="F172" i="26"/>
  <c r="AO172" i="26" s="1"/>
  <c r="G172" i="26"/>
  <c r="H172" i="26"/>
  <c r="I172" i="26"/>
  <c r="J172" i="26"/>
  <c r="K172" i="26"/>
  <c r="L172" i="26"/>
  <c r="AP172" i="26" s="1"/>
  <c r="M172" i="26"/>
  <c r="N172" i="26"/>
  <c r="O172" i="26"/>
  <c r="P172" i="26"/>
  <c r="Q172" i="26"/>
  <c r="R172" i="26"/>
  <c r="S172" i="26"/>
  <c r="T172" i="26"/>
  <c r="U172" i="26"/>
  <c r="V172" i="26"/>
  <c r="W172" i="26"/>
  <c r="X172" i="26"/>
  <c r="Y172" i="26"/>
  <c r="Z172" i="26"/>
  <c r="AA172" i="26"/>
  <c r="AB172" i="26"/>
  <c r="AC172" i="26"/>
  <c r="AD172" i="26"/>
  <c r="AE172" i="26"/>
  <c r="AF172" i="26"/>
  <c r="AG172" i="26"/>
  <c r="AH172" i="26"/>
  <c r="BE172" i="26" s="1"/>
  <c r="BO172" i="26" s="1"/>
  <c r="AI172" i="26"/>
  <c r="AJ172" i="26"/>
  <c r="AV172" i="26" s="1"/>
  <c r="AK172" i="26"/>
  <c r="AL172" i="26"/>
  <c r="C173" i="26"/>
  <c r="D173" i="26"/>
  <c r="E173" i="26"/>
  <c r="F173" i="26"/>
  <c r="G173" i="26"/>
  <c r="H173" i="26"/>
  <c r="I173" i="26"/>
  <c r="J173" i="26"/>
  <c r="K173" i="26"/>
  <c r="L173" i="26"/>
  <c r="M173" i="26"/>
  <c r="N173" i="26"/>
  <c r="O173" i="26"/>
  <c r="P173" i="26"/>
  <c r="Q173" i="26"/>
  <c r="AQ173" i="26" s="1"/>
  <c r="R173" i="26"/>
  <c r="S173" i="26"/>
  <c r="BA173" i="26" s="1"/>
  <c r="BK173" i="26" s="1"/>
  <c r="T173" i="26"/>
  <c r="U173" i="26"/>
  <c r="V173" i="26"/>
  <c r="W173" i="26"/>
  <c r="X173" i="26"/>
  <c r="Y173" i="26"/>
  <c r="Z173" i="26"/>
  <c r="AA173" i="26"/>
  <c r="AB173" i="26"/>
  <c r="AC173" i="26"/>
  <c r="AD173" i="26"/>
  <c r="BD173" i="26" s="1"/>
  <c r="BN173" i="26" s="1"/>
  <c r="AE173" i="26"/>
  <c r="AF173" i="26"/>
  <c r="AG173" i="26"/>
  <c r="AH173" i="26"/>
  <c r="AU173" i="26" s="1"/>
  <c r="AI173" i="26"/>
  <c r="AJ173" i="26"/>
  <c r="AK173" i="26"/>
  <c r="AL173" i="26"/>
  <c r="C174" i="26"/>
  <c r="D174" i="26"/>
  <c r="AX174" i="26" s="1"/>
  <c r="BH174" i="26" s="1"/>
  <c r="E174" i="26"/>
  <c r="F174" i="26"/>
  <c r="G174" i="26"/>
  <c r="H174" i="26"/>
  <c r="AY174" i="26" s="1"/>
  <c r="BI174" i="26" s="1"/>
  <c r="I174" i="26"/>
  <c r="J174" i="26"/>
  <c r="K174" i="26"/>
  <c r="L174" i="26"/>
  <c r="M174" i="26"/>
  <c r="N174" i="26"/>
  <c r="O174" i="26"/>
  <c r="P174" i="26"/>
  <c r="Q174" i="26"/>
  <c r="R174" i="26"/>
  <c r="S174" i="26"/>
  <c r="BA174" i="26" s="1"/>
  <c r="BK174" i="26" s="1"/>
  <c r="T174" i="26"/>
  <c r="U174" i="26"/>
  <c r="V174" i="26"/>
  <c r="W174" i="26"/>
  <c r="X174" i="26"/>
  <c r="Y174" i="26"/>
  <c r="Z174" i="26"/>
  <c r="AA174" i="26"/>
  <c r="AB174" i="26"/>
  <c r="AC174" i="26"/>
  <c r="AD174" i="26"/>
  <c r="AE174" i="26"/>
  <c r="AF174" i="26"/>
  <c r="AG174" i="26"/>
  <c r="AH174" i="26"/>
  <c r="AI174" i="26"/>
  <c r="AJ174" i="26"/>
  <c r="AK174" i="26"/>
  <c r="AL174" i="26"/>
  <c r="C175" i="26"/>
  <c r="D175" i="26"/>
  <c r="AX175" i="26" s="1"/>
  <c r="BH175" i="26" s="1"/>
  <c r="E175" i="26"/>
  <c r="F175" i="26"/>
  <c r="G175" i="26"/>
  <c r="H175" i="26"/>
  <c r="I175" i="26"/>
  <c r="J175" i="26"/>
  <c r="K175" i="26"/>
  <c r="L175" i="26"/>
  <c r="M175" i="26"/>
  <c r="N175" i="26"/>
  <c r="O175" i="26"/>
  <c r="P175" i="26"/>
  <c r="Q175" i="26"/>
  <c r="R175" i="26"/>
  <c r="S175" i="26"/>
  <c r="AQ175" i="26" s="1"/>
  <c r="T175" i="26"/>
  <c r="U175" i="26"/>
  <c r="V175" i="26"/>
  <c r="W175" i="26"/>
  <c r="X175" i="26"/>
  <c r="Y175" i="26"/>
  <c r="Z175" i="26"/>
  <c r="AA175" i="26"/>
  <c r="AB175" i="26"/>
  <c r="AC175" i="26"/>
  <c r="AD175" i="26"/>
  <c r="AE175" i="26"/>
  <c r="AF175" i="26"/>
  <c r="BD175" i="26" s="1"/>
  <c r="BN175" i="26" s="1"/>
  <c r="AG175" i="26"/>
  <c r="AH175" i="26"/>
  <c r="AI175" i="26"/>
  <c r="AJ175" i="26"/>
  <c r="AK175" i="26"/>
  <c r="AL175" i="26"/>
  <c r="C176" i="26"/>
  <c r="D176" i="26"/>
  <c r="E176" i="26"/>
  <c r="F176" i="26"/>
  <c r="G176" i="26"/>
  <c r="H176" i="26"/>
  <c r="I176" i="26"/>
  <c r="J176" i="26"/>
  <c r="AZ176" i="26" s="1"/>
  <c r="BJ176" i="26" s="1"/>
  <c r="K176" i="26"/>
  <c r="L176" i="26"/>
  <c r="M176" i="26"/>
  <c r="N176" i="26"/>
  <c r="O176" i="26"/>
  <c r="P176" i="26"/>
  <c r="Q176" i="26"/>
  <c r="R176" i="26"/>
  <c r="AQ176" i="26" s="1"/>
  <c r="S176" i="26"/>
  <c r="T176" i="26"/>
  <c r="U176" i="26"/>
  <c r="V176" i="26"/>
  <c r="W176" i="26"/>
  <c r="X176" i="26"/>
  <c r="Y176" i="26"/>
  <c r="Z176" i="26"/>
  <c r="AA176" i="26"/>
  <c r="AB176" i="26"/>
  <c r="AC176" i="26"/>
  <c r="AD176" i="26"/>
  <c r="AE176" i="26"/>
  <c r="AF176" i="26"/>
  <c r="AG176" i="26"/>
  <c r="AH176" i="26"/>
  <c r="AI176" i="26"/>
  <c r="BE176" i="26" s="1"/>
  <c r="BO176" i="26" s="1"/>
  <c r="AJ176" i="26"/>
  <c r="AK176" i="26"/>
  <c r="AL176" i="26"/>
  <c r="C177" i="26"/>
  <c r="D177" i="26"/>
  <c r="E177" i="26"/>
  <c r="F177" i="26"/>
  <c r="AY177" i="26" s="1"/>
  <c r="BI177" i="26" s="1"/>
  <c r="G177" i="26"/>
  <c r="H177" i="26"/>
  <c r="I177" i="26"/>
  <c r="J177" i="26"/>
  <c r="K177" i="26"/>
  <c r="L177" i="26"/>
  <c r="M177" i="26"/>
  <c r="N177" i="26"/>
  <c r="O177" i="26"/>
  <c r="P177" i="26"/>
  <c r="Q177" i="26"/>
  <c r="R177" i="26"/>
  <c r="S177" i="26"/>
  <c r="T177" i="26"/>
  <c r="U177" i="26"/>
  <c r="V177" i="26"/>
  <c r="W177" i="26"/>
  <c r="X177" i="26"/>
  <c r="Y177" i="26"/>
  <c r="Z177" i="26"/>
  <c r="AA177" i="26"/>
  <c r="AB177" i="26"/>
  <c r="AC177" i="26"/>
  <c r="AD177" i="26"/>
  <c r="AE177" i="26"/>
  <c r="AF177" i="26"/>
  <c r="AT177" i="26" s="1"/>
  <c r="AG177" i="26"/>
  <c r="AH177" i="26"/>
  <c r="AI177" i="26"/>
  <c r="BE177" i="26" s="1"/>
  <c r="BO177" i="26" s="1"/>
  <c r="AJ177" i="26"/>
  <c r="AK177" i="26"/>
  <c r="AL177" i="26"/>
  <c r="C178" i="26"/>
  <c r="D178" i="26"/>
  <c r="E178" i="26"/>
  <c r="F178" i="26"/>
  <c r="G178" i="26"/>
  <c r="H178" i="26"/>
  <c r="I178" i="26"/>
  <c r="J178" i="26"/>
  <c r="AP178" i="26" s="1"/>
  <c r="K178" i="26"/>
  <c r="L178" i="26"/>
  <c r="M178" i="26"/>
  <c r="N178" i="26"/>
  <c r="O178" i="26"/>
  <c r="P178" i="26"/>
  <c r="Q178" i="26"/>
  <c r="AQ178" i="26" s="1"/>
  <c r="R178" i="26"/>
  <c r="S178" i="26"/>
  <c r="T178" i="26"/>
  <c r="BB178" i="26" s="1"/>
  <c r="BL178" i="26" s="1"/>
  <c r="U178" i="26"/>
  <c r="V178" i="26"/>
  <c r="W178" i="26"/>
  <c r="X178" i="26"/>
  <c r="Y178" i="26"/>
  <c r="Z178" i="26"/>
  <c r="AA178" i="26"/>
  <c r="AB178" i="26"/>
  <c r="AC178" i="26"/>
  <c r="AD178" i="26"/>
  <c r="AE178" i="26"/>
  <c r="AF178" i="26"/>
  <c r="AT178" i="26" s="1"/>
  <c r="AG178" i="26"/>
  <c r="AH178" i="26"/>
  <c r="BE178" i="26" s="1"/>
  <c r="BO178" i="26" s="1"/>
  <c r="AI178" i="26"/>
  <c r="AU178" i="26" s="1"/>
  <c r="AJ178" i="26"/>
  <c r="AK178" i="26"/>
  <c r="AL178" i="26"/>
  <c r="C179" i="26"/>
  <c r="D179" i="26"/>
  <c r="E179" i="26"/>
  <c r="F179" i="26"/>
  <c r="G179" i="26"/>
  <c r="H179" i="26"/>
  <c r="I179" i="26"/>
  <c r="J179" i="26"/>
  <c r="K179" i="26"/>
  <c r="L179" i="26"/>
  <c r="M179" i="26"/>
  <c r="N179" i="26"/>
  <c r="O179" i="26"/>
  <c r="P179" i="26"/>
  <c r="Q179" i="26"/>
  <c r="BA179" i="26" s="1"/>
  <c r="BK179" i="26" s="1"/>
  <c r="R179" i="26"/>
  <c r="S179" i="26"/>
  <c r="T179" i="26"/>
  <c r="U179" i="26"/>
  <c r="V179" i="26"/>
  <c r="W179" i="26"/>
  <c r="X179" i="26"/>
  <c r="Y179" i="26"/>
  <c r="Z179" i="26"/>
  <c r="AA179" i="26"/>
  <c r="AB179" i="26"/>
  <c r="AC179" i="26"/>
  <c r="AD179" i="26"/>
  <c r="AE179" i="26"/>
  <c r="AF179" i="26"/>
  <c r="AG179" i="26"/>
  <c r="AU179" i="26" s="1"/>
  <c r="AH179" i="26"/>
  <c r="AI179" i="26"/>
  <c r="AJ179" i="26"/>
  <c r="AK179" i="26"/>
  <c r="AL179" i="26"/>
  <c r="C180" i="26"/>
  <c r="D180" i="26"/>
  <c r="E180" i="26"/>
  <c r="F180" i="26"/>
  <c r="G180" i="26"/>
  <c r="H180" i="26"/>
  <c r="AO180" i="26" s="1"/>
  <c r="I180" i="26"/>
  <c r="J180" i="26"/>
  <c r="K180" i="26"/>
  <c r="L180" i="26"/>
  <c r="M180" i="26"/>
  <c r="N180" i="26"/>
  <c r="O180" i="26"/>
  <c r="P180" i="26"/>
  <c r="Q180" i="26"/>
  <c r="R180" i="26"/>
  <c r="S180" i="26"/>
  <c r="BA180" i="26" s="1"/>
  <c r="BK180" i="26" s="1"/>
  <c r="T180" i="26"/>
  <c r="U180" i="26"/>
  <c r="V180" i="26"/>
  <c r="W180" i="26"/>
  <c r="X180" i="26"/>
  <c r="Y180" i="26"/>
  <c r="Z180" i="26"/>
  <c r="AA180" i="26"/>
  <c r="AB180" i="26"/>
  <c r="AC180" i="26"/>
  <c r="AD180" i="26"/>
  <c r="AE180" i="26"/>
  <c r="AF180" i="26"/>
  <c r="AG180" i="26"/>
  <c r="AH180" i="26"/>
  <c r="AI180" i="26"/>
  <c r="AJ180" i="26"/>
  <c r="BF180" i="26" s="1"/>
  <c r="BP180" i="26" s="1"/>
  <c r="AK180" i="26"/>
  <c r="AL180" i="26"/>
  <c r="C181" i="26"/>
  <c r="D181" i="26"/>
  <c r="E181" i="26"/>
  <c r="F181" i="26"/>
  <c r="G181" i="26"/>
  <c r="H181" i="26"/>
  <c r="I181" i="26"/>
  <c r="J181" i="26"/>
  <c r="K181" i="26"/>
  <c r="L181" i="26"/>
  <c r="M181" i="26"/>
  <c r="N181" i="26"/>
  <c r="O181" i="26"/>
  <c r="P181" i="26"/>
  <c r="Q181" i="26"/>
  <c r="R181" i="26"/>
  <c r="BA181" i="26" s="1"/>
  <c r="BK181" i="26" s="1"/>
  <c r="S181" i="26"/>
  <c r="AQ181" i="26" s="1"/>
  <c r="T181" i="26"/>
  <c r="U181" i="26"/>
  <c r="V181" i="26"/>
  <c r="W181" i="26"/>
  <c r="X181" i="26"/>
  <c r="Y181" i="26"/>
  <c r="Z181" i="26"/>
  <c r="AA181" i="26"/>
  <c r="AB181" i="26"/>
  <c r="AC181" i="26"/>
  <c r="AD181" i="26"/>
  <c r="AE181" i="26"/>
  <c r="AF181" i="26"/>
  <c r="AG181" i="26"/>
  <c r="AH181" i="26"/>
  <c r="AI181" i="26"/>
  <c r="AJ181" i="26"/>
  <c r="AK181" i="26"/>
  <c r="AL181" i="26"/>
  <c r="C182" i="26"/>
  <c r="D182" i="26"/>
  <c r="AN182" i="26" s="1"/>
  <c r="E182" i="26"/>
  <c r="F182" i="26"/>
  <c r="G182" i="26"/>
  <c r="H182" i="26"/>
  <c r="AO182" i="26" s="1"/>
  <c r="I182" i="26"/>
  <c r="J182" i="26"/>
  <c r="K182" i="26"/>
  <c r="L182" i="26"/>
  <c r="M182" i="26"/>
  <c r="N182" i="26"/>
  <c r="O182" i="26"/>
  <c r="P182" i="26"/>
  <c r="Q182" i="26"/>
  <c r="R182" i="26"/>
  <c r="BA182" i="26" s="1"/>
  <c r="BK182" i="26" s="1"/>
  <c r="S182" i="26"/>
  <c r="T182" i="26"/>
  <c r="AR182" i="26" s="1"/>
  <c r="U182" i="26"/>
  <c r="V182" i="26"/>
  <c r="W182" i="26"/>
  <c r="X182" i="26"/>
  <c r="Y182" i="26"/>
  <c r="Z182" i="26"/>
  <c r="AA182" i="26"/>
  <c r="AB182" i="26"/>
  <c r="AC182" i="26"/>
  <c r="AD182" i="26"/>
  <c r="AE182" i="26"/>
  <c r="AF182" i="26"/>
  <c r="AT182" i="26" s="1"/>
  <c r="AG182" i="26"/>
  <c r="AH182" i="26"/>
  <c r="AI182" i="26"/>
  <c r="AJ182" i="26"/>
  <c r="AK182" i="26"/>
  <c r="AL182" i="26"/>
  <c r="C183" i="26"/>
  <c r="D183" i="26"/>
  <c r="E183" i="26"/>
  <c r="F183" i="26"/>
  <c r="G183" i="26"/>
  <c r="H183" i="26"/>
  <c r="I183" i="26"/>
  <c r="J183" i="26"/>
  <c r="K183" i="26"/>
  <c r="L183" i="26"/>
  <c r="M183" i="26"/>
  <c r="N183" i="26"/>
  <c r="O183" i="26"/>
  <c r="P183" i="26"/>
  <c r="Q183" i="26"/>
  <c r="R183" i="26"/>
  <c r="S183" i="26"/>
  <c r="T183" i="26"/>
  <c r="BB183" i="26" s="1"/>
  <c r="BL183" i="26" s="1"/>
  <c r="U183" i="26"/>
  <c r="V183" i="26"/>
  <c r="W183" i="26"/>
  <c r="X183" i="26"/>
  <c r="Y183" i="26"/>
  <c r="Z183" i="26"/>
  <c r="AA183" i="26"/>
  <c r="AB183" i="26"/>
  <c r="AC183" i="26"/>
  <c r="AD183" i="26"/>
  <c r="AE183" i="26"/>
  <c r="AF183" i="26"/>
  <c r="AG183" i="26"/>
  <c r="AH183" i="26"/>
  <c r="BE183" i="26" s="1"/>
  <c r="BO183" i="26" s="1"/>
  <c r="AI183" i="26"/>
  <c r="AJ183" i="26"/>
  <c r="AK183" i="26"/>
  <c r="AL183" i="26"/>
  <c r="C184" i="26"/>
  <c r="D184" i="26"/>
  <c r="E184" i="26"/>
  <c r="F184" i="26"/>
  <c r="G184" i="26"/>
  <c r="H184" i="26"/>
  <c r="AY184" i="26" s="1"/>
  <c r="BI184" i="26" s="1"/>
  <c r="I184" i="26"/>
  <c r="J184" i="26"/>
  <c r="K184" i="26"/>
  <c r="L184" i="26"/>
  <c r="M184" i="26"/>
  <c r="N184" i="26"/>
  <c r="O184" i="26"/>
  <c r="P184" i="26"/>
  <c r="Q184" i="26"/>
  <c r="R184" i="26"/>
  <c r="S184" i="26"/>
  <c r="BA184" i="26" s="1"/>
  <c r="BK184" i="26" s="1"/>
  <c r="T184" i="26"/>
  <c r="U184" i="26"/>
  <c r="V184" i="26"/>
  <c r="W184" i="26"/>
  <c r="X184" i="26"/>
  <c r="Y184" i="26"/>
  <c r="Z184" i="26"/>
  <c r="AA184" i="26"/>
  <c r="AB184" i="26"/>
  <c r="AC184" i="26"/>
  <c r="AD184" i="26"/>
  <c r="AE184" i="26"/>
  <c r="AF184" i="26"/>
  <c r="AG184" i="26"/>
  <c r="AH184" i="26"/>
  <c r="AI184" i="26"/>
  <c r="AJ184" i="26"/>
  <c r="BF184" i="26" s="1"/>
  <c r="BP184" i="26" s="1"/>
  <c r="AK184" i="26"/>
  <c r="AL184" i="26"/>
  <c r="C185" i="26"/>
  <c r="D185" i="26"/>
  <c r="E185" i="26"/>
  <c r="F185" i="26"/>
  <c r="G185" i="26"/>
  <c r="H185" i="26"/>
  <c r="AO185" i="26" s="1"/>
  <c r="I185" i="26"/>
  <c r="J185" i="26"/>
  <c r="K185" i="26"/>
  <c r="L185" i="26"/>
  <c r="M185" i="26"/>
  <c r="N185" i="26"/>
  <c r="O185" i="26"/>
  <c r="P185" i="26"/>
  <c r="Q185" i="26"/>
  <c r="R185" i="26"/>
  <c r="S185" i="26"/>
  <c r="T185" i="26"/>
  <c r="U185" i="26"/>
  <c r="V185" i="26"/>
  <c r="W185" i="26"/>
  <c r="X185" i="26"/>
  <c r="Y185" i="26"/>
  <c r="Z185" i="26"/>
  <c r="AA185" i="26"/>
  <c r="AB185" i="26"/>
  <c r="AC185" i="26"/>
  <c r="AD185" i="26"/>
  <c r="AE185" i="26"/>
  <c r="AF185" i="26"/>
  <c r="AG185" i="26"/>
  <c r="AH185" i="26"/>
  <c r="AI185" i="26"/>
  <c r="AJ185" i="26"/>
  <c r="BF185" i="26" s="1"/>
  <c r="BP185" i="26" s="1"/>
  <c r="AK185" i="26"/>
  <c r="AL185" i="26"/>
  <c r="C186" i="26"/>
  <c r="D186" i="26"/>
  <c r="E186" i="26"/>
  <c r="F186" i="26"/>
  <c r="AY186" i="26" s="1"/>
  <c r="BI186" i="26" s="1"/>
  <c r="G186" i="26"/>
  <c r="H186" i="26"/>
  <c r="I186" i="26"/>
  <c r="J186" i="26"/>
  <c r="K186" i="26"/>
  <c r="L186" i="26"/>
  <c r="M186" i="26"/>
  <c r="N186" i="26"/>
  <c r="O186" i="26"/>
  <c r="P186" i="26"/>
  <c r="Q186" i="26"/>
  <c r="R186" i="26"/>
  <c r="S186" i="26"/>
  <c r="T186" i="26"/>
  <c r="BB186" i="26" s="1"/>
  <c r="BL186" i="26" s="1"/>
  <c r="U186" i="26"/>
  <c r="V186" i="26"/>
  <c r="W186" i="26"/>
  <c r="X186" i="26"/>
  <c r="Y186" i="26"/>
  <c r="Z186" i="26"/>
  <c r="AA186" i="26"/>
  <c r="AB186" i="26"/>
  <c r="AC186" i="26"/>
  <c r="AD186" i="26"/>
  <c r="AE186" i="26"/>
  <c r="AF186" i="26"/>
  <c r="AG186" i="26"/>
  <c r="AH186" i="26"/>
  <c r="AI186" i="26"/>
  <c r="AJ186" i="26"/>
  <c r="AK186" i="26"/>
  <c r="AL186" i="26"/>
  <c r="C187" i="26"/>
  <c r="D187" i="26"/>
  <c r="AN187" i="26" s="1"/>
  <c r="E187" i="26"/>
  <c r="F187" i="26"/>
  <c r="G187" i="26"/>
  <c r="H187" i="26"/>
  <c r="I187" i="26"/>
  <c r="J187" i="26"/>
  <c r="K187" i="26"/>
  <c r="L187" i="26"/>
  <c r="M187" i="26"/>
  <c r="N187" i="26"/>
  <c r="O187" i="26"/>
  <c r="P187" i="26"/>
  <c r="Q187" i="26"/>
  <c r="AQ187" i="26" s="1"/>
  <c r="R187" i="26"/>
  <c r="S187" i="26"/>
  <c r="BA187" i="26" s="1"/>
  <c r="BK187" i="26" s="1"/>
  <c r="T187" i="26"/>
  <c r="U187" i="26"/>
  <c r="V187" i="26"/>
  <c r="W187" i="26"/>
  <c r="X187" i="26"/>
  <c r="Y187" i="26"/>
  <c r="Z187" i="26"/>
  <c r="AA187" i="26"/>
  <c r="AB187" i="26"/>
  <c r="AC187" i="26"/>
  <c r="AD187" i="26"/>
  <c r="AE187" i="26"/>
  <c r="AF187" i="26"/>
  <c r="AG187" i="26"/>
  <c r="AH187" i="26"/>
  <c r="AI187" i="26"/>
  <c r="AJ187" i="26"/>
  <c r="AK187" i="26"/>
  <c r="AL187" i="26"/>
  <c r="C188" i="26"/>
  <c r="D188" i="26"/>
  <c r="E188" i="26"/>
  <c r="F188" i="26"/>
  <c r="G188" i="26"/>
  <c r="H188" i="26"/>
  <c r="I188" i="26"/>
  <c r="J188" i="26"/>
  <c r="K188" i="26"/>
  <c r="L188" i="26"/>
  <c r="AP188" i="26" s="1"/>
  <c r="M188" i="26"/>
  <c r="N188" i="26"/>
  <c r="O188" i="26"/>
  <c r="P188" i="26"/>
  <c r="Q188" i="26"/>
  <c r="R188" i="26"/>
  <c r="S188" i="26"/>
  <c r="T188" i="26"/>
  <c r="U188" i="26"/>
  <c r="V188" i="26"/>
  <c r="W188" i="26"/>
  <c r="X188" i="26"/>
  <c r="Y188" i="26"/>
  <c r="Z188" i="26"/>
  <c r="AA188" i="26"/>
  <c r="AB188" i="26"/>
  <c r="AC188" i="26"/>
  <c r="AD188" i="26"/>
  <c r="AE188" i="26"/>
  <c r="AF188" i="26"/>
  <c r="AG188" i="26"/>
  <c r="AH188" i="26"/>
  <c r="AI188" i="26"/>
  <c r="AJ188" i="26"/>
  <c r="AK188" i="26"/>
  <c r="AL188" i="26"/>
  <c r="C189" i="26"/>
  <c r="D189" i="26"/>
  <c r="E189" i="26"/>
  <c r="F189" i="26"/>
  <c r="G189" i="26"/>
  <c r="H189" i="26"/>
  <c r="I189" i="26"/>
  <c r="J189" i="26"/>
  <c r="K189" i="26"/>
  <c r="L189" i="26"/>
  <c r="M189" i="26"/>
  <c r="N189" i="26"/>
  <c r="O189" i="26"/>
  <c r="P189" i="26"/>
  <c r="Q189" i="26"/>
  <c r="R189" i="26"/>
  <c r="S189" i="26"/>
  <c r="T189" i="26"/>
  <c r="U189" i="26"/>
  <c r="V189" i="26"/>
  <c r="W189" i="26"/>
  <c r="X189" i="26"/>
  <c r="X252" i="26" s="1"/>
  <c r="Y189" i="26"/>
  <c r="Z189" i="26"/>
  <c r="Z252" i="26" s="1"/>
  <c r="AA189" i="26"/>
  <c r="AB189" i="26"/>
  <c r="AC189" i="26"/>
  <c r="AD189" i="26"/>
  <c r="AE189" i="26"/>
  <c r="AF189" i="26"/>
  <c r="AG189" i="26"/>
  <c r="AH189" i="26"/>
  <c r="AI189" i="26"/>
  <c r="AJ189" i="26"/>
  <c r="AK189" i="26"/>
  <c r="AL189" i="26"/>
  <c r="C190" i="26"/>
  <c r="D190" i="26"/>
  <c r="AX190" i="26" s="1"/>
  <c r="BH190" i="26" s="1"/>
  <c r="E190" i="26"/>
  <c r="F190" i="26"/>
  <c r="G190" i="26"/>
  <c r="H190" i="26"/>
  <c r="I190" i="26"/>
  <c r="J190" i="26"/>
  <c r="K190" i="26"/>
  <c r="L190" i="26"/>
  <c r="M190" i="26"/>
  <c r="N190" i="26"/>
  <c r="O190" i="26"/>
  <c r="P190" i="26"/>
  <c r="Q190" i="26"/>
  <c r="R190" i="26"/>
  <c r="S190" i="26"/>
  <c r="AQ190" i="26" s="1"/>
  <c r="T190" i="26"/>
  <c r="U190" i="26"/>
  <c r="V190" i="26"/>
  <c r="W190" i="26"/>
  <c r="X190" i="26"/>
  <c r="Y190" i="26"/>
  <c r="Z190" i="26"/>
  <c r="AA190" i="26"/>
  <c r="AB190" i="26"/>
  <c r="AC190" i="26"/>
  <c r="AD190" i="26"/>
  <c r="AE190" i="26"/>
  <c r="AF190" i="26"/>
  <c r="AG190" i="26"/>
  <c r="AH190" i="26"/>
  <c r="AI190" i="26"/>
  <c r="AJ190" i="26"/>
  <c r="AK190" i="26"/>
  <c r="AL190" i="26"/>
  <c r="C191" i="26"/>
  <c r="D191" i="26"/>
  <c r="E191" i="26"/>
  <c r="F191" i="26"/>
  <c r="AY191" i="26" s="1"/>
  <c r="BI191" i="26" s="1"/>
  <c r="G191" i="26"/>
  <c r="H191" i="26"/>
  <c r="I191" i="26"/>
  <c r="J191" i="26"/>
  <c r="K191" i="26"/>
  <c r="L191" i="26"/>
  <c r="M191" i="26"/>
  <c r="N191" i="26"/>
  <c r="O191" i="26"/>
  <c r="P191" i="26"/>
  <c r="Q191" i="26"/>
  <c r="R191" i="26"/>
  <c r="S191" i="26"/>
  <c r="T191" i="26"/>
  <c r="U191" i="26"/>
  <c r="V191" i="26"/>
  <c r="W191" i="26"/>
  <c r="X191" i="26"/>
  <c r="Y191" i="26"/>
  <c r="Z191" i="26"/>
  <c r="AA191" i="26"/>
  <c r="AB191" i="26"/>
  <c r="AC191" i="26"/>
  <c r="AD191" i="26"/>
  <c r="AE191" i="26"/>
  <c r="AF191" i="26"/>
  <c r="AG191" i="26"/>
  <c r="AH191" i="26"/>
  <c r="AI191" i="26"/>
  <c r="AJ191" i="26"/>
  <c r="AK191" i="26"/>
  <c r="AL191" i="26"/>
  <c r="C192" i="26"/>
  <c r="D192" i="26"/>
  <c r="E192" i="26"/>
  <c r="F192" i="26"/>
  <c r="G192" i="26"/>
  <c r="H192" i="26"/>
  <c r="I192" i="26"/>
  <c r="J192" i="26"/>
  <c r="K192" i="26"/>
  <c r="L192" i="26"/>
  <c r="M192" i="26"/>
  <c r="N192" i="26"/>
  <c r="O192" i="26"/>
  <c r="P192" i="26"/>
  <c r="Q192" i="26"/>
  <c r="AQ192" i="26" s="1"/>
  <c r="R192" i="26"/>
  <c r="S192" i="26"/>
  <c r="T192" i="26"/>
  <c r="U192" i="26"/>
  <c r="V192" i="26"/>
  <c r="W192" i="26"/>
  <c r="X192" i="26"/>
  <c r="Y192" i="26"/>
  <c r="Z192" i="26"/>
  <c r="AA192" i="26"/>
  <c r="AB192" i="26"/>
  <c r="AC192" i="26"/>
  <c r="AD192" i="26"/>
  <c r="AE192" i="26"/>
  <c r="AF192" i="26"/>
  <c r="AG192" i="26"/>
  <c r="AH192" i="26"/>
  <c r="AU192" i="26" s="1"/>
  <c r="AI192" i="26"/>
  <c r="AJ192" i="26"/>
  <c r="BF192" i="26" s="1"/>
  <c r="BP192" i="26" s="1"/>
  <c r="AK192" i="26"/>
  <c r="AL192" i="26"/>
  <c r="C193" i="26"/>
  <c r="D193" i="26"/>
  <c r="E193" i="26"/>
  <c r="F193" i="26"/>
  <c r="G193" i="26"/>
  <c r="H193" i="26"/>
  <c r="I193" i="26"/>
  <c r="J193" i="26"/>
  <c r="K193" i="26"/>
  <c r="L193" i="26"/>
  <c r="M193" i="26"/>
  <c r="N193" i="26"/>
  <c r="O193" i="26"/>
  <c r="P193" i="26"/>
  <c r="Q193" i="26"/>
  <c r="R193" i="26"/>
  <c r="S193" i="26"/>
  <c r="BA193" i="26" s="1"/>
  <c r="BK193" i="26" s="1"/>
  <c r="T193" i="26"/>
  <c r="U193" i="26"/>
  <c r="V193" i="26"/>
  <c r="W193" i="26"/>
  <c r="X193" i="26"/>
  <c r="Y193" i="26"/>
  <c r="Z193" i="26"/>
  <c r="AA193" i="26"/>
  <c r="AB193" i="26"/>
  <c r="AC193" i="26"/>
  <c r="AD193" i="26"/>
  <c r="AE193" i="26"/>
  <c r="AF193" i="26"/>
  <c r="AT193" i="26" s="1"/>
  <c r="AG193" i="26"/>
  <c r="AH193" i="26"/>
  <c r="AI193" i="26"/>
  <c r="AJ193" i="26"/>
  <c r="AK193" i="26"/>
  <c r="AL193" i="26"/>
  <c r="C194" i="26"/>
  <c r="D194" i="26"/>
  <c r="E194" i="26"/>
  <c r="F194" i="26"/>
  <c r="G194" i="26"/>
  <c r="H194" i="26"/>
  <c r="I194" i="26"/>
  <c r="J194" i="26"/>
  <c r="K194" i="26"/>
  <c r="L194" i="26"/>
  <c r="M194" i="26"/>
  <c r="N194" i="26"/>
  <c r="O194" i="26"/>
  <c r="P194" i="26"/>
  <c r="Q194" i="26"/>
  <c r="R194" i="26"/>
  <c r="S194" i="26"/>
  <c r="T194" i="26"/>
  <c r="U194" i="26"/>
  <c r="V194" i="26"/>
  <c r="W194" i="26"/>
  <c r="X194" i="26"/>
  <c r="Y194" i="26"/>
  <c r="Z194" i="26"/>
  <c r="AA194" i="26"/>
  <c r="AB194" i="26"/>
  <c r="AC194" i="26"/>
  <c r="AD194" i="26"/>
  <c r="AE194" i="26"/>
  <c r="AF194" i="26"/>
  <c r="AT194" i="26" s="1"/>
  <c r="AG194" i="26"/>
  <c r="BE194" i="26" s="1"/>
  <c r="BO194" i="26" s="1"/>
  <c r="AH194" i="26"/>
  <c r="AI194" i="26"/>
  <c r="AU194" i="26" s="1"/>
  <c r="AJ194" i="26"/>
  <c r="AK194" i="26"/>
  <c r="AL194" i="26"/>
  <c r="C195" i="26"/>
  <c r="D195" i="26"/>
  <c r="E195" i="26"/>
  <c r="F195" i="26"/>
  <c r="G195" i="26"/>
  <c r="H195" i="26"/>
  <c r="AO195" i="26" s="1"/>
  <c r="I195" i="26"/>
  <c r="J195" i="26"/>
  <c r="K195" i="26"/>
  <c r="L195" i="26"/>
  <c r="M195" i="26"/>
  <c r="N195" i="26"/>
  <c r="O195" i="26"/>
  <c r="P195" i="26"/>
  <c r="Q195" i="26"/>
  <c r="R195" i="26"/>
  <c r="S195" i="26"/>
  <c r="BA195" i="26" s="1"/>
  <c r="BK195" i="26" s="1"/>
  <c r="T195" i="26"/>
  <c r="U195" i="26"/>
  <c r="V195" i="26"/>
  <c r="W195" i="26"/>
  <c r="X195" i="26"/>
  <c r="Y195" i="26"/>
  <c r="Z195" i="26"/>
  <c r="AA195" i="26"/>
  <c r="AB195" i="26"/>
  <c r="AC195" i="26"/>
  <c r="AD195" i="26"/>
  <c r="AE195" i="26"/>
  <c r="AF195" i="26"/>
  <c r="AG195" i="26"/>
  <c r="AU195" i="26" s="1"/>
  <c r="AH195" i="26"/>
  <c r="BE195" i="26" s="1"/>
  <c r="BO195" i="26" s="1"/>
  <c r="AI195" i="26"/>
  <c r="AJ195" i="26"/>
  <c r="AV195" i="26" s="1"/>
  <c r="AK195" i="26"/>
  <c r="AL195" i="26"/>
  <c r="C196" i="26"/>
  <c r="D196" i="26"/>
  <c r="E196" i="26"/>
  <c r="F196" i="26"/>
  <c r="G196" i="26"/>
  <c r="H196" i="26"/>
  <c r="I196" i="26"/>
  <c r="J196" i="26"/>
  <c r="K196" i="26"/>
  <c r="L196" i="26"/>
  <c r="M196" i="26"/>
  <c r="N196" i="26"/>
  <c r="O196" i="26"/>
  <c r="P196" i="26"/>
  <c r="Q196" i="26"/>
  <c r="R196" i="26"/>
  <c r="S196" i="26"/>
  <c r="T196" i="26"/>
  <c r="BB196" i="26" s="1"/>
  <c r="BL196" i="26" s="1"/>
  <c r="U196" i="26"/>
  <c r="V196" i="26"/>
  <c r="W196" i="26"/>
  <c r="X196" i="26"/>
  <c r="Y196" i="26"/>
  <c r="Z196" i="26"/>
  <c r="AA196" i="26"/>
  <c r="AB196" i="26"/>
  <c r="AC196" i="26"/>
  <c r="AD196" i="26"/>
  <c r="AE196" i="26"/>
  <c r="AF196" i="26"/>
  <c r="AG196" i="26"/>
  <c r="AH196" i="26"/>
  <c r="AI196" i="26"/>
  <c r="AJ196" i="26"/>
  <c r="AK196" i="26"/>
  <c r="AL196" i="26"/>
  <c r="C197" i="26"/>
  <c r="D197" i="26"/>
  <c r="E197" i="26"/>
  <c r="F197" i="26"/>
  <c r="G197" i="26"/>
  <c r="H197" i="26"/>
  <c r="AY197" i="26" s="1"/>
  <c r="BI197" i="26" s="1"/>
  <c r="I197" i="26"/>
  <c r="J197" i="26"/>
  <c r="K197" i="26"/>
  <c r="L197" i="26"/>
  <c r="M197" i="26"/>
  <c r="N197" i="26"/>
  <c r="O197" i="26"/>
  <c r="P197" i="26"/>
  <c r="Q197" i="26"/>
  <c r="BA197" i="26" s="1"/>
  <c r="BK197" i="26" s="1"/>
  <c r="R197" i="26"/>
  <c r="S197" i="26"/>
  <c r="T197" i="26"/>
  <c r="U197" i="26"/>
  <c r="V197" i="26"/>
  <c r="W197" i="26"/>
  <c r="X197" i="26"/>
  <c r="Y197" i="26"/>
  <c r="Z197" i="26"/>
  <c r="AA197" i="26"/>
  <c r="AB197" i="26"/>
  <c r="AC197" i="26"/>
  <c r="AD197" i="26"/>
  <c r="AE197" i="26"/>
  <c r="AF197" i="26"/>
  <c r="AG197" i="26"/>
  <c r="AH197" i="26"/>
  <c r="AI197" i="26"/>
  <c r="AU197" i="26" s="1"/>
  <c r="AJ197" i="26"/>
  <c r="AK197" i="26"/>
  <c r="AL197" i="26"/>
  <c r="C198" i="26"/>
  <c r="D198" i="26"/>
  <c r="AX198" i="26" s="1"/>
  <c r="BH198" i="26" s="1"/>
  <c r="E198" i="26"/>
  <c r="F198" i="26"/>
  <c r="G198" i="26"/>
  <c r="H198" i="26"/>
  <c r="AO198" i="26" s="1"/>
  <c r="I198" i="26"/>
  <c r="J198" i="26"/>
  <c r="K198" i="26"/>
  <c r="L198" i="26"/>
  <c r="M198" i="26"/>
  <c r="N198" i="26"/>
  <c r="O198" i="26"/>
  <c r="P198" i="26"/>
  <c r="Q198" i="26"/>
  <c r="R198" i="26"/>
  <c r="S198" i="26"/>
  <c r="T198" i="26"/>
  <c r="U198" i="26"/>
  <c r="V198" i="26"/>
  <c r="W198" i="26"/>
  <c r="X198" i="26"/>
  <c r="Y198" i="26"/>
  <c r="Z198" i="26"/>
  <c r="AA198" i="26"/>
  <c r="AB198" i="26"/>
  <c r="AC198" i="26"/>
  <c r="AD198" i="26"/>
  <c r="AE198" i="26"/>
  <c r="AF198" i="26"/>
  <c r="AG198" i="26"/>
  <c r="AH198" i="26"/>
  <c r="AI198" i="26"/>
  <c r="AJ198" i="26"/>
  <c r="BF198" i="26" s="1"/>
  <c r="BP198" i="26" s="1"/>
  <c r="AK198" i="26"/>
  <c r="AL198" i="26"/>
  <c r="C199" i="26"/>
  <c r="D199" i="26"/>
  <c r="E199" i="26"/>
  <c r="F199" i="26"/>
  <c r="G199" i="26"/>
  <c r="H199" i="26"/>
  <c r="I199" i="26"/>
  <c r="J199" i="26"/>
  <c r="K199" i="26"/>
  <c r="L199" i="26"/>
  <c r="M199" i="26"/>
  <c r="N199" i="26"/>
  <c r="O199" i="26"/>
  <c r="P199" i="26"/>
  <c r="Q199" i="26"/>
  <c r="BA199" i="26" s="1"/>
  <c r="BK199" i="26" s="1"/>
  <c r="R199" i="26"/>
  <c r="AQ199" i="26" s="1"/>
  <c r="S199" i="26"/>
  <c r="T199" i="26"/>
  <c r="U199" i="26"/>
  <c r="V199" i="26"/>
  <c r="W199" i="26"/>
  <c r="X199" i="26"/>
  <c r="Y199" i="26"/>
  <c r="Z199" i="26"/>
  <c r="AA199" i="26"/>
  <c r="AB199" i="26"/>
  <c r="AC199" i="26"/>
  <c r="AD199" i="26"/>
  <c r="AE199" i="26"/>
  <c r="AF199" i="26"/>
  <c r="AG199" i="26"/>
  <c r="AH199" i="26"/>
  <c r="AI199" i="26"/>
  <c r="AJ199" i="26"/>
  <c r="AK199" i="26"/>
  <c r="AL199" i="26"/>
  <c r="C200" i="26"/>
  <c r="D200" i="26"/>
  <c r="E200" i="26"/>
  <c r="F200" i="26"/>
  <c r="G200" i="26"/>
  <c r="H200" i="26"/>
  <c r="I200" i="26"/>
  <c r="J200" i="26"/>
  <c r="K200" i="26"/>
  <c r="L200" i="26"/>
  <c r="M200" i="26"/>
  <c r="N200" i="26"/>
  <c r="O200" i="26"/>
  <c r="P200" i="26"/>
  <c r="Q200" i="26"/>
  <c r="R200" i="26"/>
  <c r="AQ200" i="26" s="1"/>
  <c r="S200" i="26"/>
  <c r="T200" i="26"/>
  <c r="BB200" i="26" s="1"/>
  <c r="BL200" i="26" s="1"/>
  <c r="U200" i="26"/>
  <c r="V200" i="26"/>
  <c r="W200" i="26"/>
  <c r="X200" i="26"/>
  <c r="Y200" i="26"/>
  <c r="Z200" i="26"/>
  <c r="AA200" i="26"/>
  <c r="AB200" i="26"/>
  <c r="AC200" i="26"/>
  <c r="AD200" i="26"/>
  <c r="AE200" i="26"/>
  <c r="AF200" i="26"/>
  <c r="BD200" i="26" s="1"/>
  <c r="BN200" i="26" s="1"/>
  <c r="AG200" i="26"/>
  <c r="AH200" i="26"/>
  <c r="AI200" i="26"/>
  <c r="AJ200" i="26"/>
  <c r="AK200" i="26"/>
  <c r="AL200" i="26"/>
  <c r="C201" i="26"/>
  <c r="D201" i="26"/>
  <c r="E201" i="26"/>
  <c r="F201" i="26"/>
  <c r="G201" i="26"/>
  <c r="H201" i="26"/>
  <c r="I201" i="26"/>
  <c r="J201" i="26"/>
  <c r="K201" i="26"/>
  <c r="L201" i="26"/>
  <c r="M201" i="26"/>
  <c r="N201" i="26"/>
  <c r="O201" i="26"/>
  <c r="P201" i="26"/>
  <c r="Q201" i="26"/>
  <c r="R201" i="26"/>
  <c r="S201" i="26"/>
  <c r="T201" i="26"/>
  <c r="BB201" i="26" s="1"/>
  <c r="BL201" i="26" s="1"/>
  <c r="U201" i="26"/>
  <c r="V201" i="26"/>
  <c r="W201" i="26"/>
  <c r="X201" i="26"/>
  <c r="Y201" i="26"/>
  <c r="Z201" i="26"/>
  <c r="AA201" i="26"/>
  <c r="AB201" i="26"/>
  <c r="AC201" i="26"/>
  <c r="AD201" i="26"/>
  <c r="AE201" i="26"/>
  <c r="AF201" i="26"/>
  <c r="AG201" i="26"/>
  <c r="AU201" i="26" s="1"/>
  <c r="AH201" i="26"/>
  <c r="AI201" i="26"/>
  <c r="AJ201" i="26"/>
  <c r="AK201" i="26"/>
  <c r="AL201" i="26"/>
  <c r="C202" i="26"/>
  <c r="D202" i="26"/>
  <c r="E202" i="26"/>
  <c r="F202" i="26"/>
  <c r="G202" i="26"/>
  <c r="H202" i="26"/>
  <c r="I202" i="26"/>
  <c r="J202" i="26"/>
  <c r="K202" i="26"/>
  <c r="L202" i="26"/>
  <c r="M202" i="26"/>
  <c r="N202" i="26"/>
  <c r="O202" i="26"/>
  <c r="P202" i="26"/>
  <c r="Q202" i="26"/>
  <c r="R202" i="26"/>
  <c r="S202" i="26"/>
  <c r="T202" i="26"/>
  <c r="U202" i="26"/>
  <c r="V202" i="26"/>
  <c r="W202" i="26"/>
  <c r="X202" i="26"/>
  <c r="Y202" i="26"/>
  <c r="Z202" i="26"/>
  <c r="AA202" i="26"/>
  <c r="AB202" i="26"/>
  <c r="AC202" i="26"/>
  <c r="AD202" i="26"/>
  <c r="AE202" i="26"/>
  <c r="AF202" i="26"/>
  <c r="AG202" i="26"/>
  <c r="BE202" i="26" s="1"/>
  <c r="BO202" i="26" s="1"/>
  <c r="AH202" i="26"/>
  <c r="AI202" i="26"/>
  <c r="AU202" i="26" s="1"/>
  <c r="AJ202" i="26"/>
  <c r="AK202" i="26"/>
  <c r="AL202" i="26"/>
  <c r="C203" i="26"/>
  <c r="D203" i="26"/>
  <c r="E203" i="26"/>
  <c r="F203" i="26"/>
  <c r="G203" i="26"/>
  <c r="H203" i="26"/>
  <c r="I203" i="26"/>
  <c r="J203" i="26"/>
  <c r="K203" i="26"/>
  <c r="L203" i="26"/>
  <c r="AZ203" i="26" s="1"/>
  <c r="BJ203" i="26" s="1"/>
  <c r="M203" i="26"/>
  <c r="N203" i="26"/>
  <c r="O203" i="26"/>
  <c r="P203" i="26"/>
  <c r="Q203" i="26"/>
  <c r="R203" i="26"/>
  <c r="S203" i="26"/>
  <c r="T203" i="26"/>
  <c r="U203" i="26"/>
  <c r="V203" i="26"/>
  <c r="W203" i="26"/>
  <c r="X203" i="26"/>
  <c r="Y203" i="26"/>
  <c r="Z203" i="26"/>
  <c r="AA203" i="26"/>
  <c r="AB203" i="26"/>
  <c r="AC203" i="26"/>
  <c r="AD203" i="26"/>
  <c r="AE203" i="26"/>
  <c r="AF203" i="26"/>
  <c r="AG203" i="26"/>
  <c r="BE203" i="26" s="1"/>
  <c r="BO203" i="26" s="1"/>
  <c r="AH203" i="26"/>
  <c r="AU203" i="26" s="1"/>
  <c r="AI203" i="26"/>
  <c r="AJ203" i="26"/>
  <c r="AK203" i="26"/>
  <c r="AL203" i="26"/>
  <c r="C204" i="26"/>
  <c r="D204" i="26"/>
  <c r="E204" i="26"/>
  <c r="F204" i="26"/>
  <c r="G204" i="26"/>
  <c r="H204" i="26"/>
  <c r="I204" i="26"/>
  <c r="J204" i="26"/>
  <c r="K204" i="26"/>
  <c r="L204" i="26"/>
  <c r="M204" i="26"/>
  <c r="N204" i="26"/>
  <c r="O204" i="26"/>
  <c r="P204" i="26"/>
  <c r="Q204" i="26"/>
  <c r="AQ204" i="26" s="1"/>
  <c r="R204" i="26"/>
  <c r="S204" i="26"/>
  <c r="T204" i="26"/>
  <c r="U204" i="26"/>
  <c r="V204" i="26"/>
  <c r="W204" i="26"/>
  <c r="X204" i="26"/>
  <c r="Y204" i="26"/>
  <c r="Z204" i="26"/>
  <c r="AA204" i="26"/>
  <c r="AB204" i="26"/>
  <c r="AC204" i="26"/>
  <c r="AD204" i="26"/>
  <c r="AE204" i="26"/>
  <c r="AF204" i="26"/>
  <c r="AG204" i="26"/>
  <c r="AH204" i="26"/>
  <c r="AU204" i="26" s="1"/>
  <c r="AI204" i="26"/>
  <c r="AJ204" i="26"/>
  <c r="BF204" i="26" s="1"/>
  <c r="BP204" i="26" s="1"/>
  <c r="AK204" i="26"/>
  <c r="AL204" i="26"/>
  <c r="C205" i="26"/>
  <c r="D205" i="26"/>
  <c r="E205" i="26"/>
  <c r="F205" i="26"/>
  <c r="G205" i="26"/>
  <c r="H205" i="26"/>
  <c r="AY205" i="26" s="1"/>
  <c r="BI205" i="26" s="1"/>
  <c r="I205" i="26"/>
  <c r="J205" i="26"/>
  <c r="K205" i="26"/>
  <c r="L205" i="26"/>
  <c r="M205" i="26"/>
  <c r="N205" i="26"/>
  <c r="O205" i="26"/>
  <c r="P205" i="26"/>
  <c r="Q205" i="26"/>
  <c r="R205" i="26"/>
  <c r="S205" i="26"/>
  <c r="AQ205" i="26" s="1"/>
  <c r="T205" i="26"/>
  <c r="U205" i="26"/>
  <c r="V205" i="26"/>
  <c r="W205" i="26"/>
  <c r="X205" i="26"/>
  <c r="Y205" i="26"/>
  <c r="Z205" i="26"/>
  <c r="AA205" i="26"/>
  <c r="AB205" i="26"/>
  <c r="AC205" i="26"/>
  <c r="AD205" i="26"/>
  <c r="BD205" i="26" s="1"/>
  <c r="BN205" i="26" s="1"/>
  <c r="AE205" i="26"/>
  <c r="AF205" i="26"/>
  <c r="AG205" i="26"/>
  <c r="AH205" i="26"/>
  <c r="AI205" i="26"/>
  <c r="AJ205" i="26"/>
  <c r="AK205" i="26"/>
  <c r="AL205" i="26"/>
  <c r="C206" i="26"/>
  <c r="D206" i="26"/>
  <c r="E206" i="26"/>
  <c r="F206" i="26"/>
  <c r="G206" i="26"/>
  <c r="H206" i="26"/>
  <c r="I206" i="26"/>
  <c r="J206" i="26"/>
  <c r="K206" i="26"/>
  <c r="L206" i="26"/>
  <c r="M206" i="26"/>
  <c r="N206" i="26"/>
  <c r="O206" i="26"/>
  <c r="P206" i="26"/>
  <c r="Q206" i="26"/>
  <c r="R206" i="26"/>
  <c r="S206" i="26"/>
  <c r="T206" i="26"/>
  <c r="U206" i="26"/>
  <c r="V206" i="26"/>
  <c r="W206" i="26"/>
  <c r="X206" i="26"/>
  <c r="Y206" i="26"/>
  <c r="Z206" i="26"/>
  <c r="AA206" i="26"/>
  <c r="AB206" i="26"/>
  <c r="AC206" i="26"/>
  <c r="AD206" i="26"/>
  <c r="AE206" i="26"/>
  <c r="AF206" i="26"/>
  <c r="AG206" i="26"/>
  <c r="AU206" i="26" s="1"/>
  <c r="AH206" i="26"/>
  <c r="AI206" i="26"/>
  <c r="AJ206" i="26"/>
  <c r="AK206" i="26"/>
  <c r="AL206" i="26"/>
  <c r="C207" i="26"/>
  <c r="D207" i="26"/>
  <c r="E207" i="26"/>
  <c r="F207" i="26"/>
  <c r="G207" i="26"/>
  <c r="H207" i="26"/>
  <c r="I207" i="26"/>
  <c r="J207" i="26"/>
  <c r="AZ207" i="26" s="1"/>
  <c r="BJ207" i="26" s="1"/>
  <c r="K207" i="26"/>
  <c r="L207" i="26"/>
  <c r="M207" i="26"/>
  <c r="N207" i="26"/>
  <c r="O207" i="26"/>
  <c r="P207" i="26"/>
  <c r="Q207" i="26"/>
  <c r="R207" i="26"/>
  <c r="S207" i="26"/>
  <c r="T207" i="26"/>
  <c r="U207" i="26"/>
  <c r="V207" i="26"/>
  <c r="W207" i="26"/>
  <c r="X207" i="26"/>
  <c r="Y207" i="26"/>
  <c r="AS207" i="26" s="1"/>
  <c r="Z207" i="26"/>
  <c r="AA207" i="26"/>
  <c r="AB207" i="26"/>
  <c r="AC207" i="26"/>
  <c r="AD207" i="26"/>
  <c r="AE207" i="26"/>
  <c r="AF207" i="26"/>
  <c r="BD207" i="26" s="1"/>
  <c r="BN207" i="26" s="1"/>
  <c r="AG207" i="26"/>
  <c r="AH207" i="26"/>
  <c r="AI207" i="26"/>
  <c r="AJ207" i="26"/>
  <c r="AK207" i="26"/>
  <c r="AL207" i="26"/>
  <c r="C208" i="26"/>
  <c r="D208" i="26"/>
  <c r="E208" i="26"/>
  <c r="F208" i="26"/>
  <c r="G208" i="26"/>
  <c r="H208" i="26"/>
  <c r="I208" i="26"/>
  <c r="J208" i="26"/>
  <c r="AZ208" i="26" s="1"/>
  <c r="BJ208" i="26" s="1"/>
  <c r="K208" i="26"/>
  <c r="L208" i="26"/>
  <c r="M208" i="26"/>
  <c r="N208" i="26"/>
  <c r="O208" i="26"/>
  <c r="P208" i="26"/>
  <c r="Q208" i="26"/>
  <c r="BA208" i="26" s="1"/>
  <c r="BK208" i="26" s="1"/>
  <c r="R208" i="26"/>
  <c r="S208" i="26"/>
  <c r="T208" i="26"/>
  <c r="U208" i="26"/>
  <c r="V208" i="26"/>
  <c r="W208" i="26"/>
  <c r="X208" i="26"/>
  <c r="Y208" i="26"/>
  <c r="Z208" i="26"/>
  <c r="AA208" i="26"/>
  <c r="AB208" i="26"/>
  <c r="AC208" i="26"/>
  <c r="AD208" i="26"/>
  <c r="AE208" i="26"/>
  <c r="AF208" i="26"/>
  <c r="AT208" i="26" s="1"/>
  <c r="AG208" i="26"/>
  <c r="AH208" i="26"/>
  <c r="AI208" i="26"/>
  <c r="AJ208" i="26"/>
  <c r="AK208" i="26"/>
  <c r="AL208" i="26"/>
  <c r="C209" i="26"/>
  <c r="D209" i="26"/>
  <c r="E209" i="26"/>
  <c r="F209" i="26"/>
  <c r="G209" i="26"/>
  <c r="H209" i="26"/>
  <c r="I209" i="26"/>
  <c r="J209" i="26"/>
  <c r="K209" i="26"/>
  <c r="L209" i="26"/>
  <c r="M209" i="26"/>
  <c r="N209" i="26"/>
  <c r="O209" i="26"/>
  <c r="P209" i="26"/>
  <c r="Q209" i="26"/>
  <c r="BA209" i="26" s="1"/>
  <c r="BK209" i="26" s="1"/>
  <c r="R209" i="26"/>
  <c r="S209" i="26"/>
  <c r="T209" i="26"/>
  <c r="U209" i="26"/>
  <c r="V209" i="26"/>
  <c r="W209" i="26"/>
  <c r="X209" i="26"/>
  <c r="Y209" i="26"/>
  <c r="Z209" i="26"/>
  <c r="AA209" i="26"/>
  <c r="AB209" i="26"/>
  <c r="AC209" i="26"/>
  <c r="AD209" i="26"/>
  <c r="AE209" i="26"/>
  <c r="AF209" i="26"/>
  <c r="AG209" i="26"/>
  <c r="AH209" i="26"/>
  <c r="AI209" i="26"/>
  <c r="AJ209" i="26"/>
  <c r="AK209" i="26"/>
  <c r="AL209" i="26"/>
  <c r="C210" i="26"/>
  <c r="D210" i="26"/>
  <c r="E210" i="26"/>
  <c r="F210" i="26"/>
  <c r="G210" i="26"/>
  <c r="H210" i="26"/>
  <c r="AO210" i="26" s="1"/>
  <c r="I210" i="26"/>
  <c r="J210" i="26"/>
  <c r="K210" i="26"/>
  <c r="L210" i="26"/>
  <c r="M210" i="26"/>
  <c r="N210" i="26"/>
  <c r="O210" i="26"/>
  <c r="P210" i="26"/>
  <c r="Q210" i="26"/>
  <c r="R210" i="26"/>
  <c r="S210" i="26"/>
  <c r="T210" i="26"/>
  <c r="U210" i="26"/>
  <c r="V210" i="26"/>
  <c r="W210" i="26"/>
  <c r="X210" i="26"/>
  <c r="Y210" i="26"/>
  <c r="Z210" i="26"/>
  <c r="AA210" i="26"/>
  <c r="AB210" i="26"/>
  <c r="AC210" i="26"/>
  <c r="AD210" i="26"/>
  <c r="AE210" i="26"/>
  <c r="AF210" i="26"/>
  <c r="AG210" i="26"/>
  <c r="AH210" i="26"/>
  <c r="AI210" i="26"/>
  <c r="AJ210" i="26"/>
  <c r="AK210" i="26"/>
  <c r="AL210" i="26"/>
  <c r="C211" i="26"/>
  <c r="D211" i="26"/>
  <c r="E211" i="26"/>
  <c r="F211" i="26"/>
  <c r="G211" i="26"/>
  <c r="H211" i="26"/>
  <c r="I211" i="26"/>
  <c r="J211" i="26"/>
  <c r="K211" i="26"/>
  <c r="L211" i="26"/>
  <c r="M211" i="26"/>
  <c r="N211" i="26"/>
  <c r="O211" i="26"/>
  <c r="P211" i="26"/>
  <c r="Q211" i="26"/>
  <c r="R211" i="26"/>
  <c r="S211" i="26"/>
  <c r="T211" i="26"/>
  <c r="U211" i="26"/>
  <c r="V211" i="26"/>
  <c r="W211" i="26"/>
  <c r="X211" i="26"/>
  <c r="Y211" i="26"/>
  <c r="Z211" i="26"/>
  <c r="AA211" i="26"/>
  <c r="AB211" i="26"/>
  <c r="AC211" i="26"/>
  <c r="AD211" i="26"/>
  <c r="AE211" i="26"/>
  <c r="AF211" i="26"/>
  <c r="AG211" i="26"/>
  <c r="AH211" i="26"/>
  <c r="AI211" i="26"/>
  <c r="AJ211" i="26"/>
  <c r="AK211" i="26"/>
  <c r="AL211" i="26"/>
  <c r="C212" i="26"/>
  <c r="D212" i="26"/>
  <c r="E212" i="26"/>
  <c r="F212" i="26"/>
  <c r="G212" i="26"/>
  <c r="H212" i="26"/>
  <c r="I212" i="26"/>
  <c r="J212" i="26"/>
  <c r="K212" i="26"/>
  <c r="L212" i="26"/>
  <c r="M212" i="26"/>
  <c r="N212" i="26"/>
  <c r="O212" i="26"/>
  <c r="P212" i="26"/>
  <c r="Q212" i="26"/>
  <c r="R212" i="26"/>
  <c r="S212" i="26"/>
  <c r="T212" i="26"/>
  <c r="U212" i="26"/>
  <c r="V212" i="26"/>
  <c r="W212" i="26"/>
  <c r="X212" i="26"/>
  <c r="Y212" i="26"/>
  <c r="Z212" i="26"/>
  <c r="AA212" i="26"/>
  <c r="AB212" i="26"/>
  <c r="AC212" i="26"/>
  <c r="AD212" i="26"/>
  <c r="AE212" i="26"/>
  <c r="AF212" i="26"/>
  <c r="AG212" i="26"/>
  <c r="AH212" i="26"/>
  <c r="AI212" i="26"/>
  <c r="AJ212" i="26"/>
  <c r="AK212" i="26"/>
  <c r="AL212" i="26"/>
  <c r="C213" i="26"/>
  <c r="D213" i="26"/>
  <c r="E213" i="26"/>
  <c r="F213" i="26"/>
  <c r="G213" i="26"/>
  <c r="H213" i="26"/>
  <c r="I213" i="26"/>
  <c r="J213" i="26"/>
  <c r="K213" i="26"/>
  <c r="L213" i="26"/>
  <c r="M213" i="26"/>
  <c r="N213" i="26"/>
  <c r="O213" i="26"/>
  <c r="P213" i="26"/>
  <c r="Q213" i="26"/>
  <c r="R213" i="26"/>
  <c r="S213" i="26"/>
  <c r="T213" i="26"/>
  <c r="BB213" i="26" s="1"/>
  <c r="BL213" i="26" s="1"/>
  <c r="U213" i="26"/>
  <c r="V213" i="26"/>
  <c r="W213" i="26"/>
  <c r="X213" i="26"/>
  <c r="Y213" i="26"/>
  <c r="Z213" i="26"/>
  <c r="AA213" i="26"/>
  <c r="AB213" i="26"/>
  <c r="AC213" i="26"/>
  <c r="AD213" i="26"/>
  <c r="AE213" i="26"/>
  <c r="AF213" i="26"/>
  <c r="AG213" i="26"/>
  <c r="AH213" i="26"/>
  <c r="AI213" i="26"/>
  <c r="AJ213" i="26"/>
  <c r="AK213" i="26"/>
  <c r="AL213" i="26"/>
  <c r="C214" i="26"/>
  <c r="D214" i="26"/>
  <c r="E214" i="26"/>
  <c r="F214" i="26"/>
  <c r="G214" i="26"/>
  <c r="H214" i="26"/>
  <c r="I214" i="26"/>
  <c r="J214" i="26"/>
  <c r="K214" i="26"/>
  <c r="L214" i="26"/>
  <c r="M214" i="26"/>
  <c r="AZ214" i="26" s="1"/>
  <c r="BJ214" i="26" s="1"/>
  <c r="N214" i="26"/>
  <c r="O214" i="26"/>
  <c r="P214" i="26"/>
  <c r="Q214" i="26"/>
  <c r="R214" i="26"/>
  <c r="S214" i="26"/>
  <c r="T214" i="26"/>
  <c r="U214" i="26"/>
  <c r="V214" i="26"/>
  <c r="W214" i="26"/>
  <c r="X214" i="26"/>
  <c r="Y214" i="26"/>
  <c r="Z214" i="26"/>
  <c r="AA214" i="26"/>
  <c r="AB214" i="26"/>
  <c r="AC214" i="26"/>
  <c r="AD214" i="26"/>
  <c r="AE214" i="26"/>
  <c r="AF214" i="26"/>
  <c r="AG214" i="26"/>
  <c r="AH214" i="26"/>
  <c r="AI214" i="26"/>
  <c r="AJ214" i="26"/>
  <c r="AK214" i="26"/>
  <c r="AL214" i="26"/>
  <c r="C215" i="26"/>
  <c r="C248" i="26" s="1"/>
  <c r="D215" i="26"/>
  <c r="E215" i="26"/>
  <c r="F215" i="26"/>
  <c r="G215" i="26"/>
  <c r="G248" i="26" s="1"/>
  <c r="H215" i="26"/>
  <c r="H248" i="26" s="1"/>
  <c r="I215" i="26"/>
  <c r="J215" i="26"/>
  <c r="K215" i="26"/>
  <c r="K248" i="26" s="1"/>
  <c r="L215" i="26"/>
  <c r="L248" i="26" s="1"/>
  <c r="M215" i="26"/>
  <c r="N215" i="26"/>
  <c r="O215" i="26"/>
  <c r="O248" i="26" s="1"/>
  <c r="P215" i="26"/>
  <c r="Q215" i="26"/>
  <c r="R215" i="26"/>
  <c r="S215" i="26"/>
  <c r="S248" i="26" s="1"/>
  <c r="T215" i="26"/>
  <c r="U215" i="26"/>
  <c r="V215" i="26"/>
  <c r="W215" i="26"/>
  <c r="W248" i="26" s="1"/>
  <c r="X215" i="26"/>
  <c r="Y215" i="26"/>
  <c r="Z215" i="26"/>
  <c r="AA215" i="26"/>
  <c r="AA248" i="26" s="1"/>
  <c r="AB215" i="26"/>
  <c r="AB254" i="26" s="1"/>
  <c r="AC215" i="26"/>
  <c r="AD215" i="26"/>
  <c r="AE215" i="26"/>
  <c r="AE248" i="26" s="1"/>
  <c r="AF215" i="26"/>
  <c r="AG215" i="26"/>
  <c r="AH215" i="26"/>
  <c r="AI215" i="26"/>
  <c r="AI248" i="26" s="1"/>
  <c r="AJ215" i="26"/>
  <c r="AK215" i="26"/>
  <c r="AL215" i="26"/>
  <c r="C216" i="26"/>
  <c r="D216" i="26"/>
  <c r="E216" i="26"/>
  <c r="F216" i="26"/>
  <c r="G216" i="26"/>
  <c r="H216" i="26"/>
  <c r="I216" i="26"/>
  <c r="J216" i="26"/>
  <c r="AZ216" i="26" s="1"/>
  <c r="BJ216" i="26" s="1"/>
  <c r="K216" i="26"/>
  <c r="L216" i="26"/>
  <c r="M216" i="26"/>
  <c r="N216" i="26"/>
  <c r="O216" i="26"/>
  <c r="P216" i="26"/>
  <c r="Q216" i="26"/>
  <c r="BA216" i="26" s="1"/>
  <c r="BK216" i="26" s="1"/>
  <c r="R216" i="26"/>
  <c r="S216" i="26"/>
  <c r="T216" i="26"/>
  <c r="U216" i="26"/>
  <c r="V216" i="26"/>
  <c r="W216" i="26"/>
  <c r="X216" i="26"/>
  <c r="Y216" i="26"/>
  <c r="Z216" i="26"/>
  <c r="AA216" i="26"/>
  <c r="AB216" i="26"/>
  <c r="AC216" i="26"/>
  <c r="AD216" i="26"/>
  <c r="AE216" i="26"/>
  <c r="AF216" i="26"/>
  <c r="AT216" i="26" s="1"/>
  <c r="AG216" i="26"/>
  <c r="AH216" i="26"/>
  <c r="AI216" i="26"/>
  <c r="AJ216" i="26"/>
  <c r="AK216" i="26"/>
  <c r="AL216" i="26"/>
  <c r="C217" i="26"/>
  <c r="D217" i="26"/>
  <c r="E217" i="26"/>
  <c r="F217" i="26"/>
  <c r="G217" i="26"/>
  <c r="H217" i="26"/>
  <c r="I217" i="26"/>
  <c r="J217" i="26"/>
  <c r="K217" i="26"/>
  <c r="L217" i="26"/>
  <c r="M217" i="26"/>
  <c r="N217" i="26"/>
  <c r="O217" i="26"/>
  <c r="P217" i="26"/>
  <c r="Q217" i="26"/>
  <c r="R217" i="26"/>
  <c r="S217" i="26"/>
  <c r="T217" i="26"/>
  <c r="U217" i="26"/>
  <c r="V217" i="26"/>
  <c r="W217" i="26"/>
  <c r="X217" i="26"/>
  <c r="Y217" i="26"/>
  <c r="Z217" i="26"/>
  <c r="AA217" i="26"/>
  <c r="AB217" i="26"/>
  <c r="AC217" i="26"/>
  <c r="AD217" i="26"/>
  <c r="AE217" i="26"/>
  <c r="AF217" i="26"/>
  <c r="AG217" i="26"/>
  <c r="AH217" i="26"/>
  <c r="AI217" i="26"/>
  <c r="AJ217" i="26"/>
  <c r="AK217" i="26"/>
  <c r="BF217" i="26" s="1"/>
  <c r="BP217" i="26" s="1"/>
  <c r="AL217" i="26"/>
  <c r="C218" i="26"/>
  <c r="D218" i="26"/>
  <c r="E218" i="26"/>
  <c r="F218" i="26"/>
  <c r="G218" i="26"/>
  <c r="H218" i="26"/>
  <c r="I218" i="26"/>
  <c r="J218" i="26"/>
  <c r="K218" i="26"/>
  <c r="L218" i="26"/>
  <c r="M218" i="26"/>
  <c r="N218" i="26"/>
  <c r="O218" i="26"/>
  <c r="P218" i="26"/>
  <c r="Q218" i="26"/>
  <c r="R218" i="26"/>
  <c r="S218" i="26"/>
  <c r="T218" i="26"/>
  <c r="U218" i="26"/>
  <c r="V218" i="26"/>
  <c r="W218" i="26"/>
  <c r="X218" i="26"/>
  <c r="Y218" i="26"/>
  <c r="Z218" i="26"/>
  <c r="AA218" i="26"/>
  <c r="AB218" i="26"/>
  <c r="AC218" i="26"/>
  <c r="AD218" i="26"/>
  <c r="AE218" i="26"/>
  <c r="AF218" i="26"/>
  <c r="BD218" i="26" s="1"/>
  <c r="BN218" i="26" s="1"/>
  <c r="AG218" i="26"/>
  <c r="AH218" i="26"/>
  <c r="AI218" i="26"/>
  <c r="AJ218" i="26"/>
  <c r="AK218" i="26"/>
  <c r="AL218" i="26"/>
  <c r="C219" i="26"/>
  <c r="D219" i="26"/>
  <c r="E219" i="26"/>
  <c r="F219" i="26"/>
  <c r="G219" i="26"/>
  <c r="H219" i="26"/>
  <c r="I219" i="26"/>
  <c r="J219" i="26"/>
  <c r="K219" i="26"/>
  <c r="L219" i="26"/>
  <c r="M219" i="26"/>
  <c r="N219" i="26"/>
  <c r="O219" i="26"/>
  <c r="P219" i="26"/>
  <c r="Q219" i="26"/>
  <c r="AQ219" i="26" s="1"/>
  <c r="R219" i="26"/>
  <c r="S219" i="26"/>
  <c r="T219" i="26"/>
  <c r="U219" i="26"/>
  <c r="V219" i="26"/>
  <c r="W219" i="26"/>
  <c r="X219" i="26"/>
  <c r="Y219" i="26"/>
  <c r="Z219" i="26"/>
  <c r="AA219" i="26"/>
  <c r="AB219" i="26"/>
  <c r="AC219" i="26"/>
  <c r="AD219" i="26"/>
  <c r="AE219" i="26"/>
  <c r="AF219" i="26"/>
  <c r="AG219" i="26"/>
  <c r="AH219" i="26"/>
  <c r="AI219" i="26"/>
  <c r="AJ219" i="26"/>
  <c r="AK219" i="26"/>
  <c r="AL219" i="26"/>
  <c r="C220" i="26"/>
  <c r="D220" i="26"/>
  <c r="E220" i="26"/>
  <c r="F220" i="26"/>
  <c r="G220" i="26"/>
  <c r="H220" i="26"/>
  <c r="I220" i="26"/>
  <c r="J220" i="26"/>
  <c r="K220" i="26"/>
  <c r="L220" i="26"/>
  <c r="M220" i="26"/>
  <c r="N220" i="26"/>
  <c r="O220" i="26"/>
  <c r="P220" i="26"/>
  <c r="Q220" i="26"/>
  <c r="R220" i="26"/>
  <c r="S220" i="26"/>
  <c r="T220" i="26"/>
  <c r="U220" i="26"/>
  <c r="V220" i="26"/>
  <c r="W220" i="26"/>
  <c r="X220" i="26"/>
  <c r="Y220" i="26"/>
  <c r="Z220" i="26"/>
  <c r="AA220" i="26"/>
  <c r="AB220" i="26"/>
  <c r="AC220" i="26"/>
  <c r="AD220" i="26"/>
  <c r="AE220" i="26"/>
  <c r="AF220" i="26"/>
  <c r="AG220" i="26"/>
  <c r="AH220" i="26"/>
  <c r="AI220" i="26"/>
  <c r="AJ220" i="26"/>
  <c r="AK220" i="26"/>
  <c r="AL220" i="26"/>
  <c r="C221" i="26"/>
  <c r="D221" i="26"/>
  <c r="E221" i="26"/>
  <c r="F221" i="26"/>
  <c r="G221" i="26"/>
  <c r="H221" i="26"/>
  <c r="I221" i="26"/>
  <c r="J221" i="26"/>
  <c r="AZ221" i="26" s="1"/>
  <c r="BJ221" i="26" s="1"/>
  <c r="K221" i="26"/>
  <c r="L221" i="26"/>
  <c r="M221" i="26"/>
  <c r="N221" i="26"/>
  <c r="O221" i="26"/>
  <c r="P221" i="26"/>
  <c r="Q221" i="26"/>
  <c r="R221" i="26"/>
  <c r="S221" i="26"/>
  <c r="T221" i="26"/>
  <c r="U221" i="26"/>
  <c r="V221" i="26"/>
  <c r="W221" i="26"/>
  <c r="X221" i="26"/>
  <c r="Y221" i="26"/>
  <c r="AS221" i="26" s="1"/>
  <c r="Z221" i="26"/>
  <c r="AA221" i="26"/>
  <c r="AB221" i="26"/>
  <c r="AC221" i="26"/>
  <c r="AD221" i="26"/>
  <c r="AE221" i="26"/>
  <c r="AF221" i="26"/>
  <c r="AT221" i="26" s="1"/>
  <c r="AG221" i="26"/>
  <c r="AH221" i="26"/>
  <c r="AI221" i="26"/>
  <c r="AJ221" i="26"/>
  <c r="AK221" i="26"/>
  <c r="AL221" i="26"/>
  <c r="C222" i="26"/>
  <c r="D222" i="26"/>
  <c r="E222" i="26"/>
  <c r="F222" i="26"/>
  <c r="G222" i="26"/>
  <c r="H222" i="26"/>
  <c r="I222" i="26"/>
  <c r="J222" i="26"/>
  <c r="K222" i="26"/>
  <c r="L222" i="26"/>
  <c r="AP222" i="26" s="1"/>
  <c r="M222" i="26"/>
  <c r="N222" i="26"/>
  <c r="O222" i="26"/>
  <c r="P222" i="26"/>
  <c r="Q222" i="26"/>
  <c r="AQ222" i="26" s="1"/>
  <c r="R222" i="26"/>
  <c r="S222" i="26"/>
  <c r="T222" i="26"/>
  <c r="U222" i="26"/>
  <c r="V222" i="26"/>
  <c r="W222" i="26"/>
  <c r="X222" i="26"/>
  <c r="Y222" i="26"/>
  <c r="Z222" i="26"/>
  <c r="AA222" i="26"/>
  <c r="AB222" i="26"/>
  <c r="AC222" i="26"/>
  <c r="AD222" i="26"/>
  <c r="AE222" i="26"/>
  <c r="AF222" i="26"/>
  <c r="AG222" i="26"/>
  <c r="AH222" i="26"/>
  <c r="AI222" i="26"/>
  <c r="AJ222" i="26"/>
  <c r="AK222" i="26"/>
  <c r="AL222" i="26"/>
  <c r="C223" i="26"/>
  <c r="D223" i="26"/>
  <c r="E223" i="26"/>
  <c r="F223" i="26"/>
  <c r="G223" i="26"/>
  <c r="H223" i="26"/>
  <c r="AY223" i="26" s="1"/>
  <c r="BI223" i="26" s="1"/>
  <c r="I223" i="26"/>
  <c r="J223" i="26"/>
  <c r="K223" i="26"/>
  <c r="L223" i="26"/>
  <c r="M223" i="26"/>
  <c r="N223" i="26"/>
  <c r="O223" i="26"/>
  <c r="P223" i="26"/>
  <c r="Q223" i="26"/>
  <c r="R223" i="26"/>
  <c r="S223" i="26"/>
  <c r="T223" i="26"/>
  <c r="U223" i="26"/>
  <c r="V223" i="26"/>
  <c r="W223" i="26"/>
  <c r="X223" i="26"/>
  <c r="Y223" i="26"/>
  <c r="Z223" i="26"/>
  <c r="AA223" i="26"/>
  <c r="AB223" i="26"/>
  <c r="AC223" i="26"/>
  <c r="AD223" i="26"/>
  <c r="AE223" i="26"/>
  <c r="AF223" i="26"/>
  <c r="AG223" i="26"/>
  <c r="AH223" i="26"/>
  <c r="AI223" i="26"/>
  <c r="AJ223" i="26"/>
  <c r="AK223" i="26"/>
  <c r="AL223" i="26"/>
  <c r="C224" i="26"/>
  <c r="D224" i="26"/>
  <c r="E224" i="26"/>
  <c r="F224" i="26"/>
  <c r="G224" i="26"/>
  <c r="H224" i="26"/>
  <c r="I224" i="26"/>
  <c r="J224" i="26"/>
  <c r="K224" i="26"/>
  <c r="L224" i="26"/>
  <c r="M224" i="26"/>
  <c r="N224" i="26"/>
  <c r="O224" i="26"/>
  <c r="P224" i="26"/>
  <c r="Q224" i="26"/>
  <c r="R224" i="26"/>
  <c r="S224" i="26"/>
  <c r="T224" i="26"/>
  <c r="U224" i="26"/>
  <c r="V224" i="26"/>
  <c r="W224" i="26"/>
  <c r="X224" i="26"/>
  <c r="Y224" i="26"/>
  <c r="Z224" i="26"/>
  <c r="AA224" i="26"/>
  <c r="AB224" i="26"/>
  <c r="AC224" i="26"/>
  <c r="AD224" i="26"/>
  <c r="AE224" i="26"/>
  <c r="AF224" i="26"/>
  <c r="AG224" i="26"/>
  <c r="AH224" i="26"/>
  <c r="AI224" i="26"/>
  <c r="AJ224" i="26"/>
  <c r="AK224" i="26"/>
  <c r="AL224" i="26"/>
  <c r="C225" i="26"/>
  <c r="D225" i="26"/>
  <c r="D255" i="26" s="1"/>
  <c r="E225" i="26"/>
  <c r="E255" i="26" s="1"/>
  <c r="F225" i="26"/>
  <c r="G225" i="26"/>
  <c r="H225" i="26"/>
  <c r="H255" i="26" s="1"/>
  <c r="I225" i="26"/>
  <c r="I255" i="26" s="1"/>
  <c r="J225" i="26"/>
  <c r="K225" i="26"/>
  <c r="K255" i="26" s="1"/>
  <c r="L225" i="26"/>
  <c r="L255" i="26" s="1"/>
  <c r="M225" i="26"/>
  <c r="N225" i="26"/>
  <c r="O225" i="26"/>
  <c r="O255" i="26" s="1"/>
  <c r="P225" i="26"/>
  <c r="P255" i="26" s="1"/>
  <c r="Q225" i="26"/>
  <c r="R225" i="26"/>
  <c r="S225" i="26"/>
  <c r="T225" i="26"/>
  <c r="U225" i="26"/>
  <c r="U255" i="26" s="1"/>
  <c r="V225" i="26"/>
  <c r="V255" i="26" s="1"/>
  <c r="W225" i="26"/>
  <c r="X225" i="26"/>
  <c r="Y225" i="26"/>
  <c r="Y255" i="26" s="1"/>
  <c r="Z225" i="26"/>
  <c r="AA225" i="26"/>
  <c r="AA255" i="26" s="1"/>
  <c r="AB225" i="26"/>
  <c r="AB255" i="26" s="1"/>
  <c r="AC225" i="26"/>
  <c r="AC255" i="26" s="1"/>
  <c r="AD225" i="26"/>
  <c r="AE225" i="26"/>
  <c r="AE255" i="26" s="1"/>
  <c r="AF225" i="26"/>
  <c r="AG225" i="26"/>
  <c r="AH225" i="26"/>
  <c r="AI225" i="26"/>
  <c r="AJ225" i="26"/>
  <c r="AK225" i="26"/>
  <c r="AK255" i="26" s="1"/>
  <c r="AL225" i="26"/>
  <c r="AL255" i="26" s="1"/>
  <c r="C226" i="26"/>
  <c r="D226" i="26"/>
  <c r="E226" i="26"/>
  <c r="F226" i="26"/>
  <c r="G226" i="26"/>
  <c r="H226" i="26"/>
  <c r="AO226" i="26" s="1"/>
  <c r="I226" i="26"/>
  <c r="J226" i="26"/>
  <c r="K226" i="26"/>
  <c r="L226" i="26"/>
  <c r="M226" i="26"/>
  <c r="N226" i="26"/>
  <c r="O226" i="26"/>
  <c r="P226" i="26"/>
  <c r="Q226" i="26"/>
  <c r="R226" i="26"/>
  <c r="S226" i="26"/>
  <c r="T226" i="26"/>
  <c r="U226" i="26"/>
  <c r="V226" i="26"/>
  <c r="W226" i="26"/>
  <c r="X226" i="26"/>
  <c r="Y226" i="26"/>
  <c r="Z226" i="26"/>
  <c r="AA226" i="26"/>
  <c r="AB226" i="26"/>
  <c r="AC226" i="26"/>
  <c r="AD226" i="26"/>
  <c r="AE226" i="26"/>
  <c r="AF226" i="26"/>
  <c r="AT226" i="26" s="1"/>
  <c r="AG226" i="26"/>
  <c r="AU226" i="26" s="1"/>
  <c r="AH226" i="26"/>
  <c r="AI226" i="26"/>
  <c r="AJ226" i="26"/>
  <c r="AK226" i="26"/>
  <c r="AL226" i="26"/>
  <c r="C227" i="26"/>
  <c r="D227" i="26"/>
  <c r="E227" i="26"/>
  <c r="F227" i="26"/>
  <c r="G227" i="26"/>
  <c r="H227" i="26"/>
  <c r="I227" i="26"/>
  <c r="J227" i="26"/>
  <c r="K227" i="26"/>
  <c r="L227" i="26"/>
  <c r="M227" i="26"/>
  <c r="N227" i="26"/>
  <c r="O227" i="26"/>
  <c r="P227" i="26"/>
  <c r="Q227" i="26"/>
  <c r="R227" i="26"/>
  <c r="S227" i="26"/>
  <c r="T227" i="26"/>
  <c r="U227" i="26"/>
  <c r="V227" i="26"/>
  <c r="W227" i="26"/>
  <c r="X227" i="26"/>
  <c r="Y227" i="26"/>
  <c r="Z227" i="26"/>
  <c r="AA227" i="26"/>
  <c r="AB227" i="26"/>
  <c r="AC227" i="26"/>
  <c r="AD227" i="26"/>
  <c r="BD227" i="26" s="1"/>
  <c r="BN227" i="26" s="1"/>
  <c r="AE227" i="26"/>
  <c r="AF227" i="26"/>
  <c r="AG227" i="26"/>
  <c r="AH227" i="26"/>
  <c r="AI227" i="26"/>
  <c r="AJ227" i="26"/>
  <c r="AK227" i="26"/>
  <c r="AL227" i="26"/>
  <c r="C228" i="26"/>
  <c r="D228" i="26"/>
  <c r="E228" i="26"/>
  <c r="F228" i="26"/>
  <c r="G228" i="26"/>
  <c r="H228" i="26"/>
  <c r="I228" i="26"/>
  <c r="J228" i="26"/>
  <c r="K228" i="26"/>
  <c r="L228" i="26"/>
  <c r="M228" i="26"/>
  <c r="N228" i="26"/>
  <c r="O228" i="26"/>
  <c r="P228" i="26"/>
  <c r="Q228" i="26"/>
  <c r="R228" i="26"/>
  <c r="S228" i="26"/>
  <c r="T228" i="26"/>
  <c r="U228" i="26"/>
  <c r="V228" i="26"/>
  <c r="W228" i="26"/>
  <c r="X228" i="26"/>
  <c r="Y228" i="26"/>
  <c r="Z228" i="26"/>
  <c r="AA228" i="26"/>
  <c r="AB228" i="26"/>
  <c r="AC228" i="26"/>
  <c r="AD228" i="26"/>
  <c r="AE228" i="26"/>
  <c r="AF228" i="26"/>
  <c r="AG228" i="26"/>
  <c r="AH228" i="26"/>
  <c r="AI228" i="26"/>
  <c r="AJ228" i="26"/>
  <c r="AK228" i="26"/>
  <c r="AL228" i="26"/>
  <c r="C229" i="26"/>
  <c r="D229" i="26"/>
  <c r="E229" i="26"/>
  <c r="F229" i="26"/>
  <c r="G229" i="26"/>
  <c r="H229" i="26"/>
  <c r="I229" i="26"/>
  <c r="AY229" i="26" s="1"/>
  <c r="BI229" i="26" s="1"/>
  <c r="J229" i="26"/>
  <c r="K229" i="26"/>
  <c r="L229" i="26"/>
  <c r="M229" i="26"/>
  <c r="N229" i="26"/>
  <c r="O229" i="26"/>
  <c r="P229" i="26"/>
  <c r="Q229" i="26"/>
  <c r="R229" i="26"/>
  <c r="S229" i="26"/>
  <c r="T229" i="26"/>
  <c r="U229" i="26"/>
  <c r="V229" i="26"/>
  <c r="W229" i="26"/>
  <c r="X229" i="26"/>
  <c r="Y229" i="26"/>
  <c r="Z229" i="26"/>
  <c r="AA229" i="26"/>
  <c r="AB229" i="26"/>
  <c r="AC229" i="26"/>
  <c r="AD229" i="26"/>
  <c r="AE229" i="26"/>
  <c r="AF229" i="26"/>
  <c r="BD229" i="26" s="1"/>
  <c r="BN229" i="26" s="1"/>
  <c r="AG229" i="26"/>
  <c r="AH229" i="26"/>
  <c r="AI229" i="26"/>
  <c r="AJ229" i="26"/>
  <c r="AK229" i="26"/>
  <c r="AL229" i="26"/>
  <c r="C230" i="26"/>
  <c r="C256" i="26" s="1"/>
  <c r="D230" i="26"/>
  <c r="E230" i="26"/>
  <c r="E256" i="26" s="1"/>
  <c r="F230" i="26"/>
  <c r="G230" i="26"/>
  <c r="G256" i="26" s="1"/>
  <c r="H230" i="26"/>
  <c r="I230" i="26"/>
  <c r="J230" i="26"/>
  <c r="AZ230" i="26" s="1"/>
  <c r="BJ230" i="26" s="1"/>
  <c r="K230" i="26"/>
  <c r="K256" i="26" s="1"/>
  <c r="L230" i="26"/>
  <c r="M230" i="26"/>
  <c r="N230" i="26"/>
  <c r="N247" i="26" s="1"/>
  <c r="O230" i="26"/>
  <c r="O256" i="26" s="1"/>
  <c r="P230" i="26"/>
  <c r="Q230" i="26"/>
  <c r="R230" i="26"/>
  <c r="S230" i="26"/>
  <c r="S256" i="26" s="1"/>
  <c r="T230" i="26"/>
  <c r="U230" i="26"/>
  <c r="U256" i="26" s="1"/>
  <c r="V230" i="26"/>
  <c r="V256" i="26" s="1"/>
  <c r="W230" i="26"/>
  <c r="W256" i="26" s="1"/>
  <c r="X230" i="26"/>
  <c r="Y230" i="26"/>
  <c r="Z230" i="26"/>
  <c r="AA230" i="26"/>
  <c r="AA256" i="26" s="1"/>
  <c r="AB230" i="26"/>
  <c r="AC230" i="26"/>
  <c r="AD230" i="26"/>
  <c r="AE230" i="26"/>
  <c r="AE256" i="26" s="1"/>
  <c r="AF230" i="26"/>
  <c r="AG230" i="26"/>
  <c r="AH230" i="26"/>
  <c r="AI230" i="26"/>
  <c r="AI256" i="26" s="1"/>
  <c r="AJ230" i="26"/>
  <c r="AK230" i="26"/>
  <c r="AK256" i="26" s="1"/>
  <c r="AL230" i="26"/>
  <c r="AL256" i="26" s="1"/>
  <c r="C231" i="26"/>
  <c r="C249" i="26" s="1"/>
  <c r="D231" i="26"/>
  <c r="E231" i="26"/>
  <c r="F231" i="26"/>
  <c r="G231" i="26"/>
  <c r="H231" i="26"/>
  <c r="I231" i="26"/>
  <c r="J231" i="26"/>
  <c r="K231" i="26"/>
  <c r="L231" i="26"/>
  <c r="L249" i="26" s="1"/>
  <c r="M231" i="26"/>
  <c r="N231" i="26"/>
  <c r="O231" i="26"/>
  <c r="O249" i="26" s="1"/>
  <c r="P231" i="26"/>
  <c r="Q231" i="26"/>
  <c r="R231" i="26"/>
  <c r="S231" i="26"/>
  <c r="S249" i="26" s="1"/>
  <c r="T231" i="26"/>
  <c r="U231" i="26"/>
  <c r="U249" i="26" s="1"/>
  <c r="V231" i="26"/>
  <c r="W231" i="26"/>
  <c r="X231" i="26"/>
  <c r="Y231" i="26"/>
  <c r="Z231" i="26"/>
  <c r="AA231" i="26"/>
  <c r="AB231" i="26"/>
  <c r="AC231" i="26"/>
  <c r="AD231" i="26"/>
  <c r="AE231" i="26"/>
  <c r="AE249" i="26" s="1"/>
  <c r="AF231" i="26"/>
  <c r="AF249" i="26" s="1"/>
  <c r="AG231" i="26"/>
  <c r="AH231" i="26"/>
  <c r="AI231" i="26"/>
  <c r="AI249" i="26" s="1"/>
  <c r="AJ231" i="26"/>
  <c r="AK231" i="26"/>
  <c r="BF231" i="26" s="1"/>
  <c r="BP231" i="26" s="1"/>
  <c r="AL231" i="26"/>
  <c r="C232" i="26"/>
  <c r="D232" i="26"/>
  <c r="E232" i="26"/>
  <c r="F232" i="26"/>
  <c r="G232" i="26"/>
  <c r="H232" i="26"/>
  <c r="I232" i="26"/>
  <c r="J232" i="26"/>
  <c r="K232" i="26"/>
  <c r="L232" i="26"/>
  <c r="M232" i="26"/>
  <c r="N232" i="26"/>
  <c r="O232" i="26"/>
  <c r="P232" i="26"/>
  <c r="Q232" i="26"/>
  <c r="R232" i="26"/>
  <c r="S232" i="26"/>
  <c r="T232" i="26"/>
  <c r="U232" i="26"/>
  <c r="V232" i="26"/>
  <c r="W232" i="26"/>
  <c r="X232" i="26"/>
  <c r="Y232" i="26"/>
  <c r="Z232" i="26"/>
  <c r="AA232" i="26"/>
  <c r="AB232" i="26"/>
  <c r="AC232" i="26"/>
  <c r="AD232" i="26"/>
  <c r="BD232" i="26" s="1"/>
  <c r="BN232" i="26" s="1"/>
  <c r="AE232" i="26"/>
  <c r="AF232" i="26"/>
  <c r="AT232" i="26" s="1"/>
  <c r="AG232" i="26"/>
  <c r="AH232" i="26"/>
  <c r="AI232" i="26"/>
  <c r="AJ232" i="26"/>
  <c r="AK232" i="26"/>
  <c r="AL232" i="26"/>
  <c r="C233" i="26"/>
  <c r="D233" i="26"/>
  <c r="E233" i="26"/>
  <c r="F233" i="26"/>
  <c r="G233" i="26"/>
  <c r="H233" i="26"/>
  <c r="I233" i="26"/>
  <c r="J233" i="26"/>
  <c r="K233" i="26"/>
  <c r="L233" i="26"/>
  <c r="M233" i="26"/>
  <c r="N233" i="26"/>
  <c r="O233" i="26"/>
  <c r="P233" i="26"/>
  <c r="Q233" i="26"/>
  <c r="R233" i="26"/>
  <c r="S233" i="26"/>
  <c r="T233" i="26"/>
  <c r="U233" i="26"/>
  <c r="V233" i="26"/>
  <c r="W233" i="26"/>
  <c r="X233" i="26"/>
  <c r="Y233" i="26"/>
  <c r="Z233" i="26"/>
  <c r="AA233" i="26"/>
  <c r="AB233" i="26"/>
  <c r="AC233" i="26"/>
  <c r="AD233" i="26"/>
  <c r="AE233" i="26"/>
  <c r="AF233" i="26"/>
  <c r="AG233" i="26"/>
  <c r="AH233" i="26"/>
  <c r="AI233" i="26"/>
  <c r="AJ233" i="26"/>
  <c r="AK233" i="26"/>
  <c r="AL233" i="26"/>
  <c r="C234" i="26"/>
  <c r="D234" i="26"/>
  <c r="E234" i="26"/>
  <c r="F234" i="26"/>
  <c r="G234" i="26"/>
  <c r="H234" i="26"/>
  <c r="I234" i="26"/>
  <c r="J234" i="26"/>
  <c r="K234" i="26"/>
  <c r="L234" i="26"/>
  <c r="M234" i="26"/>
  <c r="N234" i="26"/>
  <c r="O234" i="26"/>
  <c r="P234" i="26"/>
  <c r="Q234" i="26"/>
  <c r="AQ234" i="26" s="1"/>
  <c r="R234" i="26"/>
  <c r="S234" i="26"/>
  <c r="T234" i="26"/>
  <c r="U234" i="26"/>
  <c r="V234" i="26"/>
  <c r="W234" i="26"/>
  <c r="X234" i="26"/>
  <c r="Y234" i="26"/>
  <c r="Z234" i="26"/>
  <c r="AA234" i="26"/>
  <c r="AB234" i="26"/>
  <c r="AC234" i="26"/>
  <c r="AD234" i="26"/>
  <c r="AE234" i="26"/>
  <c r="AF234" i="26"/>
  <c r="AG234" i="26"/>
  <c r="AH234" i="26"/>
  <c r="AI234" i="26"/>
  <c r="AJ234" i="26"/>
  <c r="AK234" i="26"/>
  <c r="AL234" i="26"/>
  <c r="C235" i="26"/>
  <c r="D235" i="26"/>
  <c r="E235" i="26"/>
  <c r="F235" i="26"/>
  <c r="G235" i="26"/>
  <c r="H235" i="26"/>
  <c r="I235" i="26"/>
  <c r="J235" i="26"/>
  <c r="K235" i="26"/>
  <c r="L235" i="26"/>
  <c r="M235" i="26"/>
  <c r="N235" i="26"/>
  <c r="O235" i="26"/>
  <c r="P235" i="26"/>
  <c r="Q235" i="26"/>
  <c r="BA235" i="26" s="1"/>
  <c r="BK235" i="26" s="1"/>
  <c r="R235" i="26"/>
  <c r="S235" i="26"/>
  <c r="T235" i="26"/>
  <c r="U235" i="26"/>
  <c r="V235" i="26"/>
  <c r="W235" i="26"/>
  <c r="X235" i="26"/>
  <c r="Y235" i="26"/>
  <c r="Z235" i="26"/>
  <c r="AA235" i="26"/>
  <c r="AB235" i="26"/>
  <c r="AC235" i="26"/>
  <c r="AD235" i="26"/>
  <c r="AE235" i="26"/>
  <c r="AF235" i="26"/>
  <c r="AT235" i="26" s="1"/>
  <c r="AG235" i="26"/>
  <c r="AU235" i="26" s="1"/>
  <c r="AH235" i="26"/>
  <c r="AI235" i="26"/>
  <c r="AJ235" i="26"/>
  <c r="AK235" i="26"/>
  <c r="AL235" i="26"/>
  <c r="C236" i="26"/>
  <c r="D236" i="26"/>
  <c r="E236" i="26"/>
  <c r="F236" i="26"/>
  <c r="G236" i="26"/>
  <c r="H236" i="26"/>
  <c r="I236" i="26"/>
  <c r="J236" i="26"/>
  <c r="K236" i="26"/>
  <c r="L236" i="26"/>
  <c r="M236" i="26"/>
  <c r="N236" i="26"/>
  <c r="O236" i="26"/>
  <c r="P236" i="26"/>
  <c r="Q236" i="26"/>
  <c r="R236" i="26"/>
  <c r="S236" i="26"/>
  <c r="T236" i="26"/>
  <c r="U236" i="26"/>
  <c r="AR236" i="26" s="1"/>
  <c r="V236" i="26"/>
  <c r="W236" i="26"/>
  <c r="X236" i="26"/>
  <c r="Y236" i="26"/>
  <c r="Z236" i="26"/>
  <c r="AA236" i="26"/>
  <c r="AB236" i="26"/>
  <c r="AC236" i="26"/>
  <c r="AD236" i="26"/>
  <c r="AE236" i="26"/>
  <c r="AF236" i="26"/>
  <c r="AG236" i="26"/>
  <c r="AH236" i="26"/>
  <c r="AI236" i="26"/>
  <c r="AJ236" i="26"/>
  <c r="AK236" i="26"/>
  <c r="AL236" i="26"/>
  <c r="C237" i="26"/>
  <c r="C250" i="26" s="1"/>
  <c r="D237" i="26"/>
  <c r="E237" i="26"/>
  <c r="F237" i="26"/>
  <c r="G237" i="26"/>
  <c r="H237" i="26"/>
  <c r="I237" i="26"/>
  <c r="J237" i="26"/>
  <c r="J250" i="26" s="1"/>
  <c r="K237" i="26"/>
  <c r="L237" i="26"/>
  <c r="M237" i="26"/>
  <c r="N237" i="26"/>
  <c r="O237" i="26"/>
  <c r="O250" i="26" s="1"/>
  <c r="P237" i="26"/>
  <c r="P250" i="26" s="1"/>
  <c r="Q237" i="26"/>
  <c r="R237" i="26"/>
  <c r="S237" i="26"/>
  <c r="S250" i="26" s="1"/>
  <c r="T237" i="26"/>
  <c r="U237" i="26"/>
  <c r="V237" i="26"/>
  <c r="W237" i="26"/>
  <c r="X237" i="26"/>
  <c r="Y237" i="26"/>
  <c r="Z237" i="26"/>
  <c r="Z250" i="26" s="1"/>
  <c r="AA237" i="26"/>
  <c r="AB237" i="26"/>
  <c r="AC237" i="26"/>
  <c r="AD237" i="26"/>
  <c r="AE237" i="26"/>
  <c r="AE250" i="26" s="1"/>
  <c r="AF237" i="26"/>
  <c r="AF250" i="26" s="1"/>
  <c r="AT250" i="26" s="1"/>
  <c r="AG237" i="26"/>
  <c r="AH237" i="26"/>
  <c r="AI237" i="26"/>
  <c r="AI250" i="26" s="1"/>
  <c r="AJ237" i="26"/>
  <c r="AK237" i="26"/>
  <c r="AL237" i="26"/>
  <c r="C238" i="26"/>
  <c r="D238" i="26"/>
  <c r="E238" i="26"/>
  <c r="F238" i="26"/>
  <c r="G238" i="26"/>
  <c r="H238" i="26"/>
  <c r="I238" i="26"/>
  <c r="J238" i="26"/>
  <c r="AZ238" i="26" s="1"/>
  <c r="BJ238" i="26" s="1"/>
  <c r="K238" i="26"/>
  <c r="L238" i="26"/>
  <c r="M238" i="26"/>
  <c r="N238" i="26"/>
  <c r="O238" i="26"/>
  <c r="P238" i="26"/>
  <c r="Q238" i="26"/>
  <c r="R238" i="26"/>
  <c r="S238" i="26"/>
  <c r="T238" i="26"/>
  <c r="U238" i="26"/>
  <c r="V238" i="26"/>
  <c r="W238" i="26"/>
  <c r="X238" i="26"/>
  <c r="Y238" i="26"/>
  <c r="Z238" i="26"/>
  <c r="AA238" i="26"/>
  <c r="AB238" i="26"/>
  <c r="AC238" i="26"/>
  <c r="AD238" i="26"/>
  <c r="AE238" i="26"/>
  <c r="AF238" i="26"/>
  <c r="AT238" i="26" s="1"/>
  <c r="AG238" i="26"/>
  <c r="AU238" i="26" s="1"/>
  <c r="AH238" i="26"/>
  <c r="AI238" i="26"/>
  <c r="AJ238" i="26"/>
  <c r="AK238" i="26"/>
  <c r="AL238" i="26"/>
  <c r="C239" i="26"/>
  <c r="C246" i="26" s="1"/>
  <c r="D239" i="26"/>
  <c r="E239" i="26"/>
  <c r="E246" i="26" s="1"/>
  <c r="F239" i="26"/>
  <c r="G239" i="26"/>
  <c r="G246" i="26" s="1"/>
  <c r="H239" i="26"/>
  <c r="I239" i="26"/>
  <c r="I246" i="26" s="1"/>
  <c r="J239" i="26"/>
  <c r="K239" i="26"/>
  <c r="L239" i="26"/>
  <c r="L246" i="26" s="1"/>
  <c r="M239" i="26"/>
  <c r="M246" i="26" s="1"/>
  <c r="N239" i="26"/>
  <c r="N246" i="26" s="1"/>
  <c r="AP246" i="26" s="1"/>
  <c r="O239" i="26"/>
  <c r="P239" i="26"/>
  <c r="Q239" i="26"/>
  <c r="R239" i="26"/>
  <c r="S239" i="26"/>
  <c r="S246" i="26" s="1"/>
  <c r="T239" i="26"/>
  <c r="U239" i="26"/>
  <c r="U246" i="26" s="1"/>
  <c r="V239" i="26"/>
  <c r="W239" i="26"/>
  <c r="W246" i="26" s="1"/>
  <c r="X239" i="26"/>
  <c r="Y239" i="26"/>
  <c r="Y246" i="26" s="1"/>
  <c r="Z239" i="26"/>
  <c r="AA239" i="26"/>
  <c r="AB239" i="26"/>
  <c r="AB246" i="26" s="1"/>
  <c r="AC239" i="26"/>
  <c r="AC246" i="26" s="1"/>
  <c r="AD239" i="26"/>
  <c r="AE239" i="26"/>
  <c r="AF239" i="26"/>
  <c r="AG239" i="26"/>
  <c r="AH239" i="26"/>
  <c r="AI239" i="26"/>
  <c r="AI246" i="26" s="1"/>
  <c r="AJ239" i="26"/>
  <c r="AK239" i="26"/>
  <c r="AK246" i="26" s="1"/>
  <c r="AL239" i="26"/>
  <c r="C240" i="26"/>
  <c r="C245" i="26" s="1"/>
  <c r="D240" i="26"/>
  <c r="D245" i="26" s="1"/>
  <c r="E240" i="26"/>
  <c r="E245" i="26" s="1"/>
  <c r="F240" i="26"/>
  <c r="G240" i="26"/>
  <c r="G245" i="26" s="1"/>
  <c r="H240" i="26"/>
  <c r="H245" i="26" s="1"/>
  <c r="I240" i="26"/>
  <c r="J240" i="26"/>
  <c r="K240" i="26"/>
  <c r="L240" i="26"/>
  <c r="L245" i="26" s="1"/>
  <c r="M240" i="26"/>
  <c r="M245" i="26" s="1"/>
  <c r="N240" i="26"/>
  <c r="N245" i="26" s="1"/>
  <c r="O240" i="26"/>
  <c r="P240" i="26"/>
  <c r="P245" i="26" s="1"/>
  <c r="Q240" i="26"/>
  <c r="R240" i="26"/>
  <c r="R245" i="26" s="1"/>
  <c r="S240" i="26"/>
  <c r="S245" i="26" s="1"/>
  <c r="T240" i="26"/>
  <c r="U240" i="26"/>
  <c r="U245" i="26" s="1"/>
  <c r="V240" i="26"/>
  <c r="V245" i="26" s="1"/>
  <c r="W240" i="26"/>
  <c r="W245" i="26" s="1"/>
  <c r="X240" i="26"/>
  <c r="Y240" i="26"/>
  <c r="Y245" i="26" s="1"/>
  <c r="Z240" i="26"/>
  <c r="Z245" i="26" s="1"/>
  <c r="AA240" i="26"/>
  <c r="AB240" i="26"/>
  <c r="AB245" i="26" s="1"/>
  <c r="AC240" i="26"/>
  <c r="AC245" i="26" s="1"/>
  <c r="AD240" i="26"/>
  <c r="AE240" i="26"/>
  <c r="AF240" i="26"/>
  <c r="AG240" i="26"/>
  <c r="AH240" i="26"/>
  <c r="AH245" i="26" s="1"/>
  <c r="AI240" i="26"/>
  <c r="AI245" i="26" s="1"/>
  <c r="AJ240" i="26"/>
  <c r="AK240" i="26"/>
  <c r="AK245" i="26" s="1"/>
  <c r="AL240" i="26"/>
  <c r="AL245" i="26" s="1"/>
  <c r="B7" i="26"/>
  <c r="B8" i="26"/>
  <c r="AX8" i="26" s="1"/>
  <c r="BH8" i="26" s="1"/>
  <c r="B9" i="26"/>
  <c r="AN9" i="26" s="1"/>
  <c r="B10" i="26"/>
  <c r="B11" i="26"/>
  <c r="B12" i="26"/>
  <c r="AX12" i="26" s="1"/>
  <c r="BH12" i="26" s="1"/>
  <c r="B13" i="26"/>
  <c r="AX13" i="26" s="1"/>
  <c r="BH13" i="26" s="1"/>
  <c r="B14" i="26"/>
  <c r="B15" i="26"/>
  <c r="B16" i="26"/>
  <c r="AX16" i="26" s="1"/>
  <c r="BH16" i="26" s="1"/>
  <c r="B17" i="26"/>
  <c r="AX17" i="26" s="1"/>
  <c r="BH17" i="26" s="1"/>
  <c r="B18" i="26"/>
  <c r="B19" i="26"/>
  <c r="B20" i="26"/>
  <c r="B21" i="26"/>
  <c r="AX21" i="26" s="1"/>
  <c r="BH21" i="26" s="1"/>
  <c r="B22" i="26"/>
  <c r="AX22" i="26" s="1"/>
  <c r="BH22" i="26" s="1"/>
  <c r="B23" i="26"/>
  <c r="B24" i="26"/>
  <c r="B25" i="26"/>
  <c r="B26" i="26"/>
  <c r="B27" i="26"/>
  <c r="B28" i="26"/>
  <c r="AN28" i="26" s="1"/>
  <c r="B29" i="26"/>
  <c r="B30" i="26"/>
  <c r="AN30" i="26" s="1"/>
  <c r="B31" i="26"/>
  <c r="B32" i="26"/>
  <c r="B33" i="26"/>
  <c r="AN33" i="26" s="1"/>
  <c r="B34" i="26"/>
  <c r="B35" i="26"/>
  <c r="B36" i="26"/>
  <c r="AN36" i="26" s="1"/>
  <c r="B37" i="26"/>
  <c r="B38" i="26"/>
  <c r="B39" i="26"/>
  <c r="B40" i="26"/>
  <c r="AX40" i="26" s="1"/>
  <c r="BH40" i="26" s="1"/>
  <c r="B41" i="26"/>
  <c r="AN41" i="26" s="1"/>
  <c r="B42" i="26"/>
  <c r="B43" i="26"/>
  <c r="B44" i="26"/>
  <c r="B45" i="26"/>
  <c r="AX45" i="26" s="1"/>
  <c r="BH45" i="26" s="1"/>
  <c r="B46" i="26"/>
  <c r="B47" i="26"/>
  <c r="B48" i="26"/>
  <c r="B49" i="26"/>
  <c r="AX49" i="26" s="1"/>
  <c r="BH49" i="26" s="1"/>
  <c r="B50" i="26"/>
  <c r="B51" i="26"/>
  <c r="B52" i="26"/>
  <c r="AN52" i="26" s="1"/>
  <c r="B53" i="26"/>
  <c r="AX53" i="26" s="1"/>
  <c r="BH53" i="26" s="1"/>
  <c r="B54" i="26"/>
  <c r="AX54" i="26" s="1"/>
  <c r="BH54" i="26" s="1"/>
  <c r="B55" i="26"/>
  <c r="B56" i="26"/>
  <c r="AN56" i="26" s="1"/>
  <c r="B57" i="26"/>
  <c r="B58" i="26"/>
  <c r="B59" i="26"/>
  <c r="B60" i="26"/>
  <c r="AN60" i="26" s="1"/>
  <c r="B61" i="26"/>
  <c r="B62" i="26"/>
  <c r="AN62" i="26" s="1"/>
  <c r="B63" i="26"/>
  <c r="B64" i="26"/>
  <c r="AN64" i="26" s="1"/>
  <c r="B65" i="26"/>
  <c r="AN65" i="26" s="1"/>
  <c r="B66" i="26"/>
  <c r="B67" i="26"/>
  <c r="B68" i="26"/>
  <c r="B69" i="26"/>
  <c r="B70" i="26"/>
  <c r="B71" i="26"/>
  <c r="B72" i="26"/>
  <c r="AX72" i="26" s="1"/>
  <c r="BH72" i="26" s="1"/>
  <c r="B73" i="26"/>
  <c r="AN73" i="26" s="1"/>
  <c r="B74" i="26"/>
  <c r="B75" i="26"/>
  <c r="B76" i="26"/>
  <c r="B77" i="26"/>
  <c r="AX77" i="26" s="1"/>
  <c r="BH77" i="26" s="1"/>
  <c r="B78" i="26"/>
  <c r="B79" i="26"/>
  <c r="B80" i="26"/>
  <c r="B81" i="26"/>
  <c r="AX81" i="26" s="1"/>
  <c r="BH81" i="26" s="1"/>
  <c r="B82" i="26"/>
  <c r="B83" i="26"/>
  <c r="B84" i="26"/>
  <c r="AN84" i="26" s="1"/>
  <c r="B85" i="26"/>
  <c r="B86" i="26"/>
  <c r="AX86" i="26" s="1"/>
  <c r="BH86" i="26" s="1"/>
  <c r="B87" i="26"/>
  <c r="B88" i="26"/>
  <c r="AN88" i="26" s="1"/>
  <c r="B89" i="26"/>
  <c r="B90" i="26"/>
  <c r="B91" i="26"/>
  <c r="B92" i="26"/>
  <c r="AN92" i="26" s="1"/>
  <c r="B93" i="26"/>
  <c r="B94" i="26"/>
  <c r="AN94" i="26" s="1"/>
  <c r="B95" i="26"/>
  <c r="B96" i="26"/>
  <c r="B97" i="26"/>
  <c r="AN97" i="26" s="1"/>
  <c r="B98" i="26"/>
  <c r="B99" i="26"/>
  <c r="B100" i="26"/>
  <c r="B101" i="26"/>
  <c r="B102" i="26"/>
  <c r="B103" i="26"/>
  <c r="B104" i="26"/>
  <c r="AX104" i="26" s="1"/>
  <c r="BH104" i="26" s="1"/>
  <c r="B105" i="26"/>
  <c r="AN105" i="26" s="1"/>
  <c r="B106" i="26"/>
  <c r="B107" i="26"/>
  <c r="B108" i="26"/>
  <c r="B109" i="26"/>
  <c r="B110" i="26"/>
  <c r="B111" i="26"/>
  <c r="B112" i="26"/>
  <c r="B113" i="26"/>
  <c r="B114" i="26"/>
  <c r="B115" i="26"/>
  <c r="B116" i="26"/>
  <c r="B117" i="26"/>
  <c r="B118" i="26"/>
  <c r="B119" i="26"/>
  <c r="B120" i="26"/>
  <c r="AX120" i="26" s="1"/>
  <c r="BH120" i="26" s="1"/>
  <c r="B121" i="26"/>
  <c r="B122" i="26"/>
  <c r="B123" i="26"/>
  <c r="B124" i="26"/>
  <c r="B125" i="26"/>
  <c r="AX125" i="26" s="1"/>
  <c r="BH125" i="26" s="1"/>
  <c r="B126" i="26"/>
  <c r="B127" i="26"/>
  <c r="B128" i="26"/>
  <c r="B129" i="26"/>
  <c r="B130" i="26"/>
  <c r="B131" i="26"/>
  <c r="B132" i="26"/>
  <c r="B133" i="26"/>
  <c r="B134" i="26"/>
  <c r="B135" i="26"/>
  <c r="B136" i="26"/>
  <c r="AN136" i="26" s="1"/>
  <c r="B137" i="26"/>
  <c r="B138" i="26"/>
  <c r="B139" i="26"/>
  <c r="B140" i="26"/>
  <c r="B141" i="26"/>
  <c r="B142" i="26"/>
  <c r="B143" i="26"/>
  <c r="B144" i="26"/>
  <c r="AX144" i="26" s="1"/>
  <c r="BH144" i="26" s="1"/>
  <c r="B145" i="26"/>
  <c r="B146" i="26"/>
  <c r="B147" i="26"/>
  <c r="B148" i="26"/>
  <c r="B149" i="26"/>
  <c r="B150" i="26"/>
  <c r="B151" i="26"/>
  <c r="B152" i="26"/>
  <c r="B153" i="26"/>
  <c r="AN153" i="26" s="1"/>
  <c r="B154" i="26"/>
  <c r="B155" i="26"/>
  <c r="B156" i="26"/>
  <c r="AX156" i="26" s="1"/>
  <c r="BH156" i="26" s="1"/>
  <c r="B157" i="26"/>
  <c r="B158" i="26"/>
  <c r="B159" i="26"/>
  <c r="B160" i="26"/>
  <c r="AN160" i="26" s="1"/>
  <c r="B161" i="26"/>
  <c r="B162" i="26"/>
  <c r="AN162" i="26" s="1"/>
  <c r="B163" i="26"/>
  <c r="B164" i="26"/>
  <c r="B165" i="26"/>
  <c r="B166" i="26"/>
  <c r="B167" i="26"/>
  <c r="B168" i="26"/>
  <c r="AN168" i="26" s="1"/>
  <c r="B169" i="26"/>
  <c r="B170" i="26"/>
  <c r="B171" i="26"/>
  <c r="B172" i="26"/>
  <c r="B173" i="26"/>
  <c r="B174" i="26"/>
  <c r="AN174" i="26" s="1"/>
  <c r="B175" i="26"/>
  <c r="B176" i="26"/>
  <c r="B177" i="26"/>
  <c r="B178" i="26"/>
  <c r="B179" i="26"/>
  <c r="B180" i="26"/>
  <c r="B181" i="26"/>
  <c r="AX181" i="26" s="1"/>
  <c r="BH181" i="26" s="1"/>
  <c r="B182" i="26"/>
  <c r="B183" i="26"/>
  <c r="B184" i="26"/>
  <c r="B185" i="26"/>
  <c r="B186" i="26"/>
  <c r="B187" i="26"/>
  <c r="B188" i="26"/>
  <c r="B189" i="26"/>
  <c r="B190" i="26"/>
  <c r="B191" i="26"/>
  <c r="B192" i="26"/>
  <c r="B193" i="26"/>
  <c r="B194" i="26"/>
  <c r="B195" i="26"/>
  <c r="B196" i="26"/>
  <c r="B197" i="26"/>
  <c r="B198" i="26"/>
  <c r="B199" i="26"/>
  <c r="B200" i="26"/>
  <c r="B201" i="26"/>
  <c r="B202" i="26"/>
  <c r="B203" i="26"/>
  <c r="B204" i="26"/>
  <c r="B205" i="26"/>
  <c r="B206" i="26"/>
  <c r="B207" i="26"/>
  <c r="B208" i="26"/>
  <c r="B209" i="26"/>
  <c r="B210" i="26"/>
  <c r="B211" i="26"/>
  <c r="B212" i="26"/>
  <c r="B213" i="26"/>
  <c r="B214" i="26"/>
  <c r="B215" i="26"/>
  <c r="B216" i="26"/>
  <c r="B217" i="26"/>
  <c r="AN217" i="26" s="1"/>
  <c r="B218" i="26"/>
  <c r="B219" i="26"/>
  <c r="B220" i="26"/>
  <c r="B221" i="26"/>
  <c r="B222" i="26"/>
  <c r="B223" i="26"/>
  <c r="B224" i="26"/>
  <c r="B225" i="26"/>
  <c r="B226" i="26"/>
  <c r="B227" i="26"/>
  <c r="B228" i="26"/>
  <c r="B229" i="26"/>
  <c r="B230" i="26"/>
  <c r="B231" i="26"/>
  <c r="B232" i="26"/>
  <c r="B233" i="26"/>
  <c r="B234" i="26"/>
  <c r="B235" i="26"/>
  <c r="B236" i="26"/>
  <c r="B237" i="26"/>
  <c r="B238" i="26"/>
  <c r="B239" i="26"/>
  <c r="B240" i="26"/>
  <c r="B6" i="26"/>
  <c r="AN6" i="26" s="1"/>
  <c r="AT259" i="26" l="1"/>
  <c r="AO251" i="26"/>
  <c r="AU247" i="26"/>
  <c r="AR245" i="26"/>
  <c r="BB245" i="26"/>
  <c r="BL245" i="26" s="1"/>
  <c r="BE248" i="26"/>
  <c r="BO248" i="26" s="1"/>
  <c r="AU248" i="26"/>
  <c r="AP250" i="26"/>
  <c r="AZ250" i="26"/>
  <c r="BJ250" i="26" s="1"/>
  <c r="BD255" i="26"/>
  <c r="BN255" i="26" s="1"/>
  <c r="AX237" i="26"/>
  <c r="BH237" i="26" s="1"/>
  <c r="AN237" i="26"/>
  <c r="AX233" i="26"/>
  <c r="BH233" i="26" s="1"/>
  <c r="AN233" i="26"/>
  <c r="AN229" i="26"/>
  <c r="AX229" i="26"/>
  <c r="BH229" i="26" s="1"/>
  <c r="AN225" i="26"/>
  <c r="AX225" i="26"/>
  <c r="BH225" i="26" s="1"/>
  <c r="AN221" i="26"/>
  <c r="AX221" i="26"/>
  <c r="BH221" i="26" s="1"/>
  <c r="AX213" i="26"/>
  <c r="BH213" i="26" s="1"/>
  <c r="AN213" i="26"/>
  <c r="AN209" i="26"/>
  <c r="AX209" i="26"/>
  <c r="BH209" i="26" s="1"/>
  <c r="AX205" i="26"/>
  <c r="BH205" i="26" s="1"/>
  <c r="AN205" i="26"/>
  <c r="AN201" i="26"/>
  <c r="AX201" i="26"/>
  <c r="BH201" i="26" s="1"/>
  <c r="AX197" i="26"/>
  <c r="BH197" i="26" s="1"/>
  <c r="AN197" i="26"/>
  <c r="AN193" i="26"/>
  <c r="AX193" i="26"/>
  <c r="BH193" i="26" s="1"/>
  <c r="AN189" i="26"/>
  <c r="AX189" i="26"/>
  <c r="BH189" i="26" s="1"/>
  <c r="AN185" i="26"/>
  <c r="AX185" i="26"/>
  <c r="BH185" i="26" s="1"/>
  <c r="AX177" i="26"/>
  <c r="BH177" i="26" s="1"/>
  <c r="AN177" i="26"/>
  <c r="AX173" i="26"/>
  <c r="BH173" i="26" s="1"/>
  <c r="AN173" i="26"/>
  <c r="AX169" i="26"/>
  <c r="BH169" i="26" s="1"/>
  <c r="AN169" i="26"/>
  <c r="AN165" i="26"/>
  <c r="AX165" i="26"/>
  <c r="BH165" i="26" s="1"/>
  <c r="AX161" i="26"/>
  <c r="BH161" i="26" s="1"/>
  <c r="AN161" i="26"/>
  <c r="AX157" i="26"/>
  <c r="BH157" i="26" s="1"/>
  <c r="AN157" i="26"/>
  <c r="AX149" i="26"/>
  <c r="BH149" i="26" s="1"/>
  <c r="AN149" i="26"/>
  <c r="AN145" i="26"/>
  <c r="AX145" i="26"/>
  <c r="BH145" i="26" s="1"/>
  <c r="AX141" i="26"/>
  <c r="BH141" i="26" s="1"/>
  <c r="AN141" i="26"/>
  <c r="AX137" i="26"/>
  <c r="BH137" i="26" s="1"/>
  <c r="AN137" i="26"/>
  <c r="AX133" i="26"/>
  <c r="BH133" i="26" s="1"/>
  <c r="AN133" i="26"/>
  <c r="AX129" i="26"/>
  <c r="BH129" i="26" s="1"/>
  <c r="AN129" i="26"/>
  <c r="AX121" i="26"/>
  <c r="BH121" i="26" s="1"/>
  <c r="AN121" i="26"/>
  <c r="AX117" i="26"/>
  <c r="BH117" i="26" s="1"/>
  <c r="AN117" i="26"/>
  <c r="AX113" i="26"/>
  <c r="BH113" i="26" s="1"/>
  <c r="AN113" i="26"/>
  <c r="AX109" i="26"/>
  <c r="BH109" i="26" s="1"/>
  <c r="AN109" i="26"/>
  <c r="AX101" i="26"/>
  <c r="BH101" i="26" s="1"/>
  <c r="AN101" i="26"/>
  <c r="AX93" i="26"/>
  <c r="BH93" i="26" s="1"/>
  <c r="AN93" i="26"/>
  <c r="AN89" i="26"/>
  <c r="AX89" i="26"/>
  <c r="BH89" i="26" s="1"/>
  <c r="AX85" i="26"/>
  <c r="BH85" i="26" s="1"/>
  <c r="B258" i="26"/>
  <c r="AX69" i="26"/>
  <c r="BH69" i="26" s="1"/>
  <c r="AN69" i="26"/>
  <c r="AX61" i="26"/>
  <c r="BH61" i="26" s="1"/>
  <c r="AN61" i="26"/>
  <c r="AN57" i="26"/>
  <c r="AX57" i="26"/>
  <c r="BH57" i="26" s="1"/>
  <c r="AX37" i="26"/>
  <c r="BH37" i="26" s="1"/>
  <c r="AN37" i="26"/>
  <c r="AX29" i="26"/>
  <c r="BH29" i="26" s="1"/>
  <c r="AN29" i="26"/>
  <c r="AN25" i="26"/>
  <c r="AX25" i="26"/>
  <c r="BH25" i="26" s="1"/>
  <c r="BE240" i="26"/>
  <c r="BO240" i="26" s="1"/>
  <c r="AU240" i="26"/>
  <c r="AG245" i="26"/>
  <c r="BA240" i="26"/>
  <c r="BK240" i="26" s="1"/>
  <c r="Q245" i="26"/>
  <c r="AQ240" i="26"/>
  <c r="BE239" i="26"/>
  <c r="BO239" i="26" s="1"/>
  <c r="AG246" i="26"/>
  <c r="BA239" i="26"/>
  <c r="BK239" i="26" s="1"/>
  <c r="AQ239" i="26"/>
  <c r="Q246" i="26"/>
  <c r="BA238" i="26"/>
  <c r="BK238" i="26" s="1"/>
  <c r="AQ238" i="26"/>
  <c r="AK250" i="26"/>
  <c r="AG250" i="26"/>
  <c r="AU237" i="26"/>
  <c r="BE237" i="26"/>
  <c r="BO237" i="26" s="1"/>
  <c r="AC250" i="26"/>
  <c r="Y250" i="26"/>
  <c r="U250" i="26"/>
  <c r="AQ237" i="26"/>
  <c r="BA237" i="26"/>
  <c r="BK237" i="26" s="1"/>
  <c r="Q250" i="26"/>
  <c r="M250" i="26"/>
  <c r="I250" i="26"/>
  <c r="E250" i="26"/>
  <c r="BE236" i="26"/>
  <c r="BO236" i="26" s="1"/>
  <c r="AU236" i="26"/>
  <c r="AQ236" i="26"/>
  <c r="BA236" i="26"/>
  <c r="BK236" i="26" s="1"/>
  <c r="AU234" i="26"/>
  <c r="BE234" i="26"/>
  <c r="BO234" i="26" s="1"/>
  <c r="AU233" i="26"/>
  <c r="BE233" i="26"/>
  <c r="BO233" i="26" s="1"/>
  <c r="BA233" i="26"/>
  <c r="BK233" i="26" s="1"/>
  <c r="AQ233" i="26"/>
  <c r="BE232" i="26"/>
  <c r="BO232" i="26" s="1"/>
  <c r="AU232" i="26"/>
  <c r="BA232" i="26"/>
  <c r="BK232" i="26" s="1"/>
  <c r="AQ232" i="26"/>
  <c r="AU231" i="26"/>
  <c r="BE231" i="26"/>
  <c r="BO231" i="26" s="1"/>
  <c r="AC249" i="26"/>
  <c r="Y249" i="26"/>
  <c r="AQ231" i="26"/>
  <c r="BA231" i="26"/>
  <c r="BK231" i="26" s="1"/>
  <c r="M249" i="26"/>
  <c r="I249" i="26"/>
  <c r="AG256" i="26"/>
  <c r="AU230" i="26"/>
  <c r="BE230" i="26"/>
  <c r="BO230" i="26" s="1"/>
  <c r="AC247" i="26"/>
  <c r="Y247" i="26"/>
  <c r="BA230" i="26"/>
  <c r="BK230" i="26" s="1"/>
  <c r="Q256" i="26"/>
  <c r="AQ230" i="26"/>
  <c r="M247" i="26"/>
  <c r="I247" i="26"/>
  <c r="BE229" i="26"/>
  <c r="BO229" i="26" s="1"/>
  <c r="AU229" i="26"/>
  <c r="BA229" i="26"/>
  <c r="BK229" i="26" s="1"/>
  <c r="AQ229" i="26"/>
  <c r="AU228" i="26"/>
  <c r="BE228" i="26"/>
  <c r="BO228" i="26" s="1"/>
  <c r="BA228" i="26"/>
  <c r="BK228" i="26" s="1"/>
  <c r="AQ228" i="26"/>
  <c r="BE227" i="26"/>
  <c r="BO227" i="26" s="1"/>
  <c r="AU227" i="26"/>
  <c r="AQ227" i="26"/>
  <c r="BA227" i="26"/>
  <c r="BK227" i="26" s="1"/>
  <c r="AQ226" i="26"/>
  <c r="BA226" i="26"/>
  <c r="BK226" i="26" s="1"/>
  <c r="BE225" i="26"/>
  <c r="BO225" i="26" s="1"/>
  <c r="AG255" i="26"/>
  <c r="AU225" i="26"/>
  <c r="BA225" i="26"/>
  <c r="BK225" i="26" s="1"/>
  <c r="Q255" i="26"/>
  <c r="AQ225" i="26"/>
  <c r="BE224" i="26"/>
  <c r="BO224" i="26" s="1"/>
  <c r="AU224" i="26"/>
  <c r="BA224" i="26"/>
  <c r="BK224" i="26" s="1"/>
  <c r="AQ224" i="26"/>
  <c r="BE223" i="26"/>
  <c r="BO223" i="26" s="1"/>
  <c r="AU223" i="26"/>
  <c r="AQ223" i="26"/>
  <c r="BA223" i="26"/>
  <c r="BK223" i="26" s="1"/>
  <c r="AU222" i="26"/>
  <c r="BE222" i="26"/>
  <c r="BO222" i="26" s="1"/>
  <c r="BE221" i="26"/>
  <c r="BO221" i="26" s="1"/>
  <c r="AU221" i="26"/>
  <c r="BA221" i="26"/>
  <c r="BK221" i="26" s="1"/>
  <c r="AQ221" i="26"/>
  <c r="AU220" i="26"/>
  <c r="BE220" i="26"/>
  <c r="BO220" i="26" s="1"/>
  <c r="AQ220" i="26"/>
  <c r="BA220" i="26"/>
  <c r="BK220" i="26" s="1"/>
  <c r="BE219" i="26"/>
  <c r="BO219" i="26" s="1"/>
  <c r="AU219" i="26"/>
  <c r="BE218" i="26"/>
  <c r="BO218" i="26" s="1"/>
  <c r="AU218" i="26"/>
  <c r="BA218" i="26"/>
  <c r="BK218" i="26" s="1"/>
  <c r="AQ218" i="26"/>
  <c r="BE217" i="26"/>
  <c r="BO217" i="26" s="1"/>
  <c r="AU217" i="26"/>
  <c r="AQ217" i="26"/>
  <c r="BA217" i="26"/>
  <c r="BK217" i="26" s="1"/>
  <c r="AU216" i="26"/>
  <c r="BE216" i="26"/>
  <c r="BO216" i="26" s="1"/>
  <c r="AK254" i="26"/>
  <c r="AK253" i="26"/>
  <c r="AU215" i="26"/>
  <c r="BE215" i="26"/>
  <c r="BO215" i="26" s="1"/>
  <c r="AG254" i="26"/>
  <c r="AC254" i="26"/>
  <c r="AS254" i="26" s="1"/>
  <c r="AC248" i="26"/>
  <c r="Y254" i="26"/>
  <c r="Y248" i="26"/>
  <c r="Y253" i="26"/>
  <c r="U254" i="26"/>
  <c r="U253" i="26"/>
  <c r="AQ215" i="26"/>
  <c r="Q254" i="26"/>
  <c r="BA215" i="26"/>
  <c r="BK215" i="26" s="1"/>
  <c r="M254" i="26"/>
  <c r="M248" i="26"/>
  <c r="I254" i="26"/>
  <c r="I248" i="26"/>
  <c r="I253" i="26"/>
  <c r="E254" i="26"/>
  <c r="E253" i="26"/>
  <c r="AU214" i="26"/>
  <c r="BE214" i="26"/>
  <c r="BO214" i="26" s="1"/>
  <c r="BA214" i="26"/>
  <c r="BK214" i="26" s="1"/>
  <c r="AQ214" i="26"/>
  <c r="AU213" i="26"/>
  <c r="BE213" i="26"/>
  <c r="BO213" i="26" s="1"/>
  <c r="AQ213" i="26"/>
  <c r="BA213" i="26"/>
  <c r="BK213" i="26" s="1"/>
  <c r="AU212" i="26"/>
  <c r="BE212" i="26"/>
  <c r="BO212" i="26" s="1"/>
  <c r="BA212" i="26"/>
  <c r="BK212" i="26" s="1"/>
  <c r="AQ212" i="26"/>
  <c r="AU211" i="26"/>
  <c r="BE211" i="26"/>
  <c r="BO211" i="26" s="1"/>
  <c r="BA211" i="26"/>
  <c r="BK211" i="26" s="1"/>
  <c r="AQ211" i="26"/>
  <c r="BE210" i="26"/>
  <c r="BO210" i="26" s="1"/>
  <c r="AU210" i="26"/>
  <c r="BA210" i="26"/>
  <c r="BK210" i="26" s="1"/>
  <c r="AQ210" i="26"/>
  <c r="BE209" i="26"/>
  <c r="BO209" i="26" s="1"/>
  <c r="AU209" i="26"/>
  <c r="BE208" i="26"/>
  <c r="BO208" i="26" s="1"/>
  <c r="AU208" i="26"/>
  <c r="BE207" i="26"/>
  <c r="BO207" i="26" s="1"/>
  <c r="AU207" i="26"/>
  <c r="BA207" i="26"/>
  <c r="BK207" i="26" s="1"/>
  <c r="AQ207" i="26"/>
  <c r="AQ206" i="26"/>
  <c r="BA206" i="26"/>
  <c r="BK206" i="26" s="1"/>
  <c r="Q242" i="26"/>
  <c r="Q262" i="26"/>
  <c r="Q261" i="26"/>
  <c r="Q259" i="26"/>
  <c r="M262" i="26"/>
  <c r="M261" i="26"/>
  <c r="AP261" i="26" s="1"/>
  <c r="M259" i="26"/>
  <c r="M242" i="26"/>
  <c r="I252" i="26"/>
  <c r="E252" i="26"/>
  <c r="AK252" i="26"/>
  <c r="AU205" i="26"/>
  <c r="AG242" i="26"/>
  <c r="AG262" i="26"/>
  <c r="AG261" i="26"/>
  <c r="AG259" i="26"/>
  <c r="AC262" i="26"/>
  <c r="AC261" i="26"/>
  <c r="AC259" i="26"/>
  <c r="AC242" i="26"/>
  <c r="Y252" i="26"/>
  <c r="AS252" i="26" s="1"/>
  <c r="U252" i="26"/>
  <c r="AU258" i="26"/>
  <c r="BE258" i="26"/>
  <c r="BO258" i="26" s="1"/>
  <c r="BA258" i="26"/>
  <c r="BK258" i="26" s="1"/>
  <c r="AQ258" i="26"/>
  <c r="BF242" i="26"/>
  <c r="BP242" i="26" s="1"/>
  <c r="Y242" i="26"/>
  <c r="AY246" i="26"/>
  <c r="BI246" i="26" s="1"/>
  <c r="Q247" i="26"/>
  <c r="AO248" i="26"/>
  <c r="Q248" i="26"/>
  <c r="Q249" i="26"/>
  <c r="B250" i="26"/>
  <c r="B251" i="26"/>
  <c r="BA251" i="26"/>
  <c r="BK251" i="26" s="1"/>
  <c r="AC252" i="26"/>
  <c r="AG253" i="26"/>
  <c r="Y256" i="26"/>
  <c r="BC256" i="26" s="1"/>
  <c r="BM256" i="26" s="1"/>
  <c r="BF258" i="26"/>
  <c r="BP258" i="26" s="1"/>
  <c r="AV258" i="26"/>
  <c r="Y259" i="26"/>
  <c r="E261" i="26"/>
  <c r="Y262" i="26"/>
  <c r="AN13" i="26"/>
  <c r="AX33" i="26"/>
  <c r="BH33" i="26" s="1"/>
  <c r="AN77" i="26"/>
  <c r="AX97" i="26"/>
  <c r="BH97" i="26" s="1"/>
  <c r="AX153" i="26"/>
  <c r="BH153" i="26" s="1"/>
  <c r="AV205" i="26"/>
  <c r="AQ209" i="26"/>
  <c r="AQ216" i="26"/>
  <c r="BA219" i="26"/>
  <c r="BK219" i="26" s="1"/>
  <c r="AO225" i="26"/>
  <c r="BE238" i="26"/>
  <c r="BO238" i="26" s="1"/>
  <c r="AN240" i="26"/>
  <c r="AX240" i="26"/>
  <c r="BH240" i="26" s="1"/>
  <c r="B245" i="26"/>
  <c r="AN236" i="26"/>
  <c r="AX236" i="26"/>
  <c r="BH236" i="26" s="1"/>
  <c r="AN232" i="26"/>
  <c r="AX232" i="26"/>
  <c r="BH232" i="26" s="1"/>
  <c r="AN228" i="26"/>
  <c r="AN224" i="26"/>
  <c r="AN220" i="26"/>
  <c r="AX220" i="26"/>
  <c r="BH220" i="26" s="1"/>
  <c r="AX216" i="26"/>
  <c r="BH216" i="26" s="1"/>
  <c r="AN216" i="26"/>
  <c r="AX212" i="26"/>
  <c r="BH212" i="26" s="1"/>
  <c r="AN212" i="26"/>
  <c r="AN208" i="26"/>
  <c r="AX208" i="26"/>
  <c r="BH208" i="26" s="1"/>
  <c r="AX204" i="26"/>
  <c r="BH204" i="26" s="1"/>
  <c r="AN204" i="26"/>
  <c r="AX200" i="26"/>
  <c r="BH200" i="26" s="1"/>
  <c r="AN200" i="26"/>
  <c r="AX196" i="26"/>
  <c r="BH196" i="26" s="1"/>
  <c r="AN196" i="26"/>
  <c r="AX192" i="26"/>
  <c r="BH192" i="26" s="1"/>
  <c r="AN192" i="26"/>
  <c r="AX188" i="26"/>
  <c r="BH188" i="26" s="1"/>
  <c r="AN188" i="26"/>
  <c r="AX184" i="26"/>
  <c r="BH184" i="26" s="1"/>
  <c r="AN184" i="26"/>
  <c r="AN180" i="26"/>
  <c r="AX180" i="26"/>
  <c r="BH180" i="26" s="1"/>
  <c r="AX176" i="26"/>
  <c r="BH176" i="26" s="1"/>
  <c r="AN176" i="26"/>
  <c r="AX172" i="26"/>
  <c r="BH172" i="26" s="1"/>
  <c r="AN172" i="26"/>
  <c r="AX164" i="26"/>
  <c r="BH164" i="26" s="1"/>
  <c r="AN164" i="26"/>
  <c r="AN152" i="26"/>
  <c r="AX152" i="26"/>
  <c r="BH152" i="26" s="1"/>
  <c r="AN148" i="26"/>
  <c r="AX148" i="26"/>
  <c r="BH148" i="26" s="1"/>
  <c r="AN140" i="26"/>
  <c r="AX140" i="26"/>
  <c r="BH140" i="26" s="1"/>
  <c r="AN132" i="26"/>
  <c r="AX132" i="26"/>
  <c r="BH132" i="26" s="1"/>
  <c r="AX128" i="26"/>
  <c r="BH128" i="26" s="1"/>
  <c r="AN128" i="26"/>
  <c r="AN124" i="26"/>
  <c r="AX124" i="26"/>
  <c r="BH124" i="26" s="1"/>
  <c r="AN116" i="26"/>
  <c r="AX116" i="26"/>
  <c r="BH116" i="26" s="1"/>
  <c r="AN112" i="26"/>
  <c r="AX112" i="26"/>
  <c r="BH112" i="26" s="1"/>
  <c r="AN108" i="26"/>
  <c r="AX108" i="26"/>
  <c r="BH108" i="26" s="1"/>
  <c r="AN100" i="26"/>
  <c r="AX100" i="26"/>
  <c r="BH100" i="26" s="1"/>
  <c r="AN80" i="26"/>
  <c r="AX80" i="26"/>
  <c r="BH80" i="26" s="1"/>
  <c r="AN76" i="26"/>
  <c r="AX76" i="26"/>
  <c r="BH76" i="26" s="1"/>
  <c r="AN68" i="26"/>
  <c r="AX68" i="26"/>
  <c r="BH68" i="26" s="1"/>
  <c r="AN48" i="26"/>
  <c r="AX48" i="26"/>
  <c r="BH48" i="26" s="1"/>
  <c r="AN44" i="26"/>
  <c r="AX44" i="26"/>
  <c r="BH44" i="26" s="1"/>
  <c r="AX32" i="26"/>
  <c r="BH32" i="26" s="1"/>
  <c r="AN32" i="26"/>
  <c r="AX24" i="26"/>
  <c r="BH24" i="26" s="1"/>
  <c r="AN24" i="26"/>
  <c r="AN20" i="26"/>
  <c r="AX20" i="26"/>
  <c r="BH20" i="26" s="1"/>
  <c r="AV240" i="26"/>
  <c r="BF240" i="26"/>
  <c r="BP240" i="26" s="1"/>
  <c r="X245" i="26"/>
  <c r="AS240" i="26"/>
  <c r="BC240" i="26"/>
  <c r="BM240" i="26" s="1"/>
  <c r="AR240" i="26"/>
  <c r="BF239" i="26"/>
  <c r="BP239" i="26" s="1"/>
  <c r="AV239" i="26"/>
  <c r="AS239" i="26"/>
  <c r="X246" i="26"/>
  <c r="BC239" i="26"/>
  <c r="BM239" i="26" s="1"/>
  <c r="BB239" i="26"/>
  <c r="BL239" i="26" s="1"/>
  <c r="AR239" i="26"/>
  <c r="H246" i="26"/>
  <c r="AO246" i="26" s="1"/>
  <c r="AY239" i="26"/>
  <c r="BI239" i="26" s="1"/>
  <c r="BF238" i="26"/>
  <c r="BP238" i="26" s="1"/>
  <c r="AV238" i="26"/>
  <c r="AS238" i="26"/>
  <c r="BC238" i="26"/>
  <c r="BM238" i="26" s="1"/>
  <c r="BB238" i="26"/>
  <c r="BL238" i="26" s="1"/>
  <c r="AR238" i="26"/>
  <c r="BF237" i="26"/>
  <c r="BP237" i="26" s="1"/>
  <c r="AV237" i="26"/>
  <c r="AJ250" i="26"/>
  <c r="AS237" i="26"/>
  <c r="BC237" i="26"/>
  <c r="BM237" i="26" s="1"/>
  <c r="X250" i="26"/>
  <c r="BB237" i="26"/>
  <c r="BL237" i="26" s="1"/>
  <c r="AR237" i="26"/>
  <c r="T250" i="26"/>
  <c r="AZ237" i="26"/>
  <c r="BJ237" i="26" s="1"/>
  <c r="H250" i="26"/>
  <c r="D250" i="26"/>
  <c r="AV236" i="26"/>
  <c r="BC236" i="26"/>
  <c r="BM236" i="26" s="1"/>
  <c r="AS236" i="26"/>
  <c r="BB236" i="26"/>
  <c r="BL236" i="26" s="1"/>
  <c r="BF235" i="26"/>
  <c r="BP235" i="26" s="1"/>
  <c r="AV235" i="26"/>
  <c r="AS235" i="26"/>
  <c r="BC235" i="26"/>
  <c r="BM235" i="26" s="1"/>
  <c r="BB235" i="26"/>
  <c r="BL235" i="26" s="1"/>
  <c r="AR235" i="26"/>
  <c r="AV234" i="26"/>
  <c r="BF234" i="26"/>
  <c r="BP234" i="26" s="1"/>
  <c r="AS234" i="26"/>
  <c r="BC234" i="26"/>
  <c r="BM234" i="26" s="1"/>
  <c r="BB234" i="26"/>
  <c r="BL234" i="26" s="1"/>
  <c r="AR234" i="26"/>
  <c r="AP234" i="26"/>
  <c r="BF233" i="26"/>
  <c r="BP233" i="26" s="1"/>
  <c r="AV233" i="26"/>
  <c r="BC233" i="26"/>
  <c r="BM233" i="26" s="1"/>
  <c r="AS233" i="26"/>
  <c r="AR233" i="26"/>
  <c r="BB233" i="26"/>
  <c r="BL233" i="26" s="1"/>
  <c r="AV232" i="26"/>
  <c r="BF232" i="26"/>
  <c r="BP232" i="26" s="1"/>
  <c r="AS232" i="26"/>
  <c r="BC232" i="26"/>
  <c r="BM232" i="26" s="1"/>
  <c r="AR232" i="26"/>
  <c r="BB232" i="26"/>
  <c r="BL232" i="26" s="1"/>
  <c r="AJ249" i="26"/>
  <c r="AV231" i="26"/>
  <c r="BC231" i="26"/>
  <c r="BM231" i="26" s="1"/>
  <c r="AS231" i="26"/>
  <c r="X249" i="26"/>
  <c r="AR231" i="26"/>
  <c r="BB231" i="26"/>
  <c r="BL231" i="26" s="1"/>
  <c r="T249" i="26"/>
  <c r="H249" i="26"/>
  <c r="D249" i="26"/>
  <c r="BF230" i="26"/>
  <c r="BP230" i="26" s="1"/>
  <c r="AV230" i="26"/>
  <c r="AJ247" i="26"/>
  <c r="AF247" i="26"/>
  <c r="AF256" i="26"/>
  <c r="AT256" i="26" s="1"/>
  <c r="AB247" i="26"/>
  <c r="AB256" i="26"/>
  <c r="AS230" i="26"/>
  <c r="X247" i="26"/>
  <c r="BB230" i="26"/>
  <c r="BL230" i="26" s="1"/>
  <c r="AR230" i="26"/>
  <c r="T247" i="26"/>
  <c r="P247" i="26"/>
  <c r="P256" i="26"/>
  <c r="L247" i="26"/>
  <c r="AP247" i="26" s="1"/>
  <c r="L256" i="26"/>
  <c r="AP256" i="26" s="1"/>
  <c r="H247" i="26"/>
  <c r="AY247" i="26" s="1"/>
  <c r="BI247" i="26" s="1"/>
  <c r="D247" i="26"/>
  <c r="AV229" i="26"/>
  <c r="BF229" i="26"/>
  <c r="BP229" i="26" s="1"/>
  <c r="BC229" i="26"/>
  <c r="BM229" i="26" s="1"/>
  <c r="AS229" i="26"/>
  <c r="AR229" i="26"/>
  <c r="BB229" i="26"/>
  <c r="BL229" i="26" s="1"/>
  <c r="AP229" i="26"/>
  <c r="BF228" i="26"/>
  <c r="BP228" i="26" s="1"/>
  <c r="AV228" i="26"/>
  <c r="BC228" i="26"/>
  <c r="BM228" i="26" s="1"/>
  <c r="AS228" i="26"/>
  <c r="AR228" i="26"/>
  <c r="BB228" i="26"/>
  <c r="BL228" i="26" s="1"/>
  <c r="AZ228" i="26"/>
  <c r="BJ228" i="26" s="1"/>
  <c r="BF227" i="26"/>
  <c r="BP227" i="26" s="1"/>
  <c r="AV227" i="26"/>
  <c r="AS227" i="26"/>
  <c r="BC227" i="26"/>
  <c r="BM227" i="26" s="1"/>
  <c r="BB227" i="26"/>
  <c r="BL227" i="26" s="1"/>
  <c r="AR227" i="26"/>
  <c r="BF226" i="26"/>
  <c r="BP226" i="26" s="1"/>
  <c r="AV226" i="26"/>
  <c r="BC226" i="26"/>
  <c r="BM226" i="26" s="1"/>
  <c r="AS226" i="26"/>
  <c r="AR226" i="26"/>
  <c r="BB226" i="26"/>
  <c r="BL226" i="26" s="1"/>
  <c r="BF225" i="26"/>
  <c r="BP225" i="26" s="1"/>
  <c r="AV225" i="26"/>
  <c r="AJ255" i="26"/>
  <c r="AF255" i="26"/>
  <c r="AT255" i="26" s="1"/>
  <c r="BD225" i="26"/>
  <c r="BN225" i="26" s="1"/>
  <c r="BC225" i="26"/>
  <c r="BM225" i="26" s="1"/>
  <c r="AS225" i="26"/>
  <c r="X255" i="26"/>
  <c r="AR225" i="26"/>
  <c r="T255" i="26"/>
  <c r="AV224" i="26"/>
  <c r="BF224" i="26"/>
  <c r="BP224" i="26" s="1"/>
  <c r="AS224" i="26"/>
  <c r="BC224" i="26"/>
  <c r="BM224" i="26" s="1"/>
  <c r="AR224" i="26"/>
  <c r="BB224" i="26"/>
  <c r="BL224" i="26" s="1"/>
  <c r="AV223" i="26"/>
  <c r="BF223" i="26"/>
  <c r="BP223" i="26" s="1"/>
  <c r="AS223" i="26"/>
  <c r="BC223" i="26"/>
  <c r="BM223" i="26" s="1"/>
  <c r="BB223" i="26"/>
  <c r="BL223" i="26" s="1"/>
  <c r="AR223" i="26"/>
  <c r="AZ223" i="26"/>
  <c r="BJ223" i="26" s="1"/>
  <c r="AP223" i="26"/>
  <c r="AV222" i="26"/>
  <c r="BF222" i="26"/>
  <c r="BP222" i="26" s="1"/>
  <c r="BC222" i="26"/>
  <c r="BM222" i="26" s="1"/>
  <c r="AS222" i="26"/>
  <c r="AR222" i="26"/>
  <c r="BB222" i="26"/>
  <c r="BL222" i="26" s="1"/>
  <c r="AV221" i="26"/>
  <c r="BF221" i="26"/>
  <c r="BP221" i="26" s="1"/>
  <c r="BC221" i="26"/>
  <c r="BM221" i="26" s="1"/>
  <c r="AR221" i="26"/>
  <c r="BF220" i="26"/>
  <c r="BP220" i="26" s="1"/>
  <c r="AS220" i="26"/>
  <c r="BC220" i="26"/>
  <c r="BM220" i="26" s="1"/>
  <c r="BB220" i="26"/>
  <c r="BL220" i="26" s="1"/>
  <c r="AR220" i="26"/>
  <c r="AO220" i="26"/>
  <c r="BF219" i="26"/>
  <c r="BP219" i="26" s="1"/>
  <c r="AV219" i="26"/>
  <c r="AS219" i="26"/>
  <c r="BC219" i="26"/>
  <c r="BM219" i="26" s="1"/>
  <c r="BB219" i="26"/>
  <c r="BL219" i="26" s="1"/>
  <c r="AR219" i="26"/>
  <c r="AV218" i="26"/>
  <c r="BF218" i="26"/>
  <c r="BP218" i="26" s="1"/>
  <c r="AS218" i="26"/>
  <c r="BC218" i="26"/>
  <c r="BM218" i="26" s="1"/>
  <c r="AR218" i="26"/>
  <c r="BB218" i="26"/>
  <c r="BL218" i="26" s="1"/>
  <c r="AX218" i="26"/>
  <c r="BH218" i="26" s="1"/>
  <c r="AV217" i="26"/>
  <c r="BC217" i="26"/>
  <c r="BM217" i="26" s="1"/>
  <c r="AS217" i="26"/>
  <c r="BB217" i="26"/>
  <c r="BL217" i="26" s="1"/>
  <c r="AR217" i="26"/>
  <c r="AZ217" i="26"/>
  <c r="BJ217" i="26" s="1"/>
  <c r="AO217" i="26"/>
  <c r="BF216" i="26"/>
  <c r="BP216" i="26" s="1"/>
  <c r="AV216" i="26"/>
  <c r="AS216" i="26"/>
  <c r="BC216" i="26"/>
  <c r="BM216" i="26" s="1"/>
  <c r="BB216" i="26"/>
  <c r="BL216" i="26" s="1"/>
  <c r="AR216" i="26"/>
  <c r="AV215" i="26"/>
  <c r="AJ248" i="26"/>
  <c r="AJ254" i="26"/>
  <c r="AJ253" i="26"/>
  <c r="AF254" i="26"/>
  <c r="AF253" i="26"/>
  <c r="AS215" i="26"/>
  <c r="BC215" i="26"/>
  <c r="BM215" i="26" s="1"/>
  <c r="X248" i="26"/>
  <c r="BB215" i="26"/>
  <c r="BL215" i="26" s="1"/>
  <c r="AR215" i="26"/>
  <c r="T248" i="26"/>
  <c r="T254" i="26"/>
  <c r="T253" i="26"/>
  <c r="P254" i="26"/>
  <c r="P253" i="26"/>
  <c r="D248" i="26"/>
  <c r="D254" i="26"/>
  <c r="D253" i="26"/>
  <c r="AX215" i="26"/>
  <c r="BH215" i="26" s="1"/>
  <c r="BF214" i="26"/>
  <c r="BP214" i="26" s="1"/>
  <c r="AV214" i="26"/>
  <c r="BC214" i="26"/>
  <c r="BM214" i="26" s="1"/>
  <c r="AS214" i="26"/>
  <c r="BB214" i="26"/>
  <c r="BL214" i="26" s="1"/>
  <c r="AR214" i="26"/>
  <c r="BF213" i="26"/>
  <c r="BP213" i="26" s="1"/>
  <c r="AV213" i="26"/>
  <c r="BC213" i="26"/>
  <c r="BM213" i="26" s="1"/>
  <c r="AS213" i="26"/>
  <c r="BF212" i="26"/>
  <c r="BP212" i="26" s="1"/>
  <c r="AV212" i="26"/>
  <c r="AS212" i="26"/>
  <c r="BC212" i="26"/>
  <c r="BM212" i="26" s="1"/>
  <c r="BB212" i="26"/>
  <c r="BL212" i="26" s="1"/>
  <c r="AR212" i="26"/>
  <c r="BF211" i="26"/>
  <c r="BP211" i="26" s="1"/>
  <c r="BC211" i="26"/>
  <c r="BM211" i="26" s="1"/>
  <c r="AS211" i="26"/>
  <c r="BB211" i="26"/>
  <c r="BL211" i="26" s="1"/>
  <c r="AR211" i="26"/>
  <c r="AZ211" i="26"/>
  <c r="BJ211" i="26" s="1"/>
  <c r="AN211" i="26"/>
  <c r="AV210" i="26"/>
  <c r="BF210" i="26"/>
  <c r="BP210" i="26" s="1"/>
  <c r="BC210" i="26"/>
  <c r="BM210" i="26" s="1"/>
  <c r="AS210" i="26"/>
  <c r="AR210" i="26"/>
  <c r="BB210" i="26"/>
  <c r="BL210" i="26" s="1"/>
  <c r="AV209" i="26"/>
  <c r="BF209" i="26"/>
  <c r="BP209" i="26" s="1"/>
  <c r="BC209" i="26"/>
  <c r="BM209" i="26" s="1"/>
  <c r="AS209" i="26"/>
  <c r="AR209" i="26"/>
  <c r="AV208" i="26"/>
  <c r="BF208" i="26"/>
  <c r="BP208" i="26" s="1"/>
  <c r="AS208" i="26"/>
  <c r="BC208" i="26"/>
  <c r="BM208" i="26" s="1"/>
  <c r="AR208" i="26"/>
  <c r="AV207" i="26"/>
  <c r="BF207" i="26"/>
  <c r="BP207" i="26" s="1"/>
  <c r="BC207" i="26"/>
  <c r="BM207" i="26" s="1"/>
  <c r="AR207" i="26"/>
  <c r="BB207" i="26"/>
  <c r="BL207" i="26" s="1"/>
  <c r="BF206" i="26"/>
  <c r="BP206" i="26" s="1"/>
  <c r="AV206" i="26"/>
  <c r="AS206" i="26"/>
  <c r="BC206" i="26"/>
  <c r="BM206" i="26" s="1"/>
  <c r="BB206" i="26"/>
  <c r="BL206" i="26" s="1"/>
  <c r="AR206" i="26"/>
  <c r="AY206" i="26"/>
  <c r="BI206" i="26" s="1"/>
  <c r="AN206" i="26"/>
  <c r="BF205" i="26"/>
  <c r="BP205" i="26" s="1"/>
  <c r="AS205" i="26"/>
  <c r="BC205" i="26"/>
  <c r="BM205" i="26" s="1"/>
  <c r="BB205" i="26"/>
  <c r="BL205" i="26" s="1"/>
  <c r="AR205" i="26"/>
  <c r="AS204" i="26"/>
  <c r="BC204" i="26"/>
  <c r="BM204" i="26" s="1"/>
  <c r="BB204" i="26"/>
  <c r="BL204" i="26" s="1"/>
  <c r="AR204" i="26"/>
  <c r="AP204" i="26"/>
  <c r="BF203" i="26"/>
  <c r="BP203" i="26" s="1"/>
  <c r="AV203" i="26"/>
  <c r="AS203" i="26"/>
  <c r="BC203" i="26"/>
  <c r="BM203" i="26" s="1"/>
  <c r="BB203" i="26"/>
  <c r="BL203" i="26" s="1"/>
  <c r="AR203" i="26"/>
  <c r="AV202" i="26"/>
  <c r="BF202" i="26"/>
  <c r="BP202" i="26" s="1"/>
  <c r="BC202" i="26"/>
  <c r="BM202" i="26" s="1"/>
  <c r="AS202" i="26"/>
  <c r="AR202" i="26"/>
  <c r="BB202" i="26"/>
  <c r="BL202" i="26" s="1"/>
  <c r="AV201" i="26"/>
  <c r="BF201" i="26"/>
  <c r="BP201" i="26" s="1"/>
  <c r="BC201" i="26"/>
  <c r="BM201" i="26" s="1"/>
  <c r="AS201" i="26"/>
  <c r="BF200" i="26"/>
  <c r="BP200" i="26" s="1"/>
  <c r="AV200" i="26"/>
  <c r="BC200" i="26"/>
  <c r="BM200" i="26" s="1"/>
  <c r="AS200" i="26"/>
  <c r="BF199" i="26"/>
  <c r="BP199" i="26" s="1"/>
  <c r="AV199" i="26"/>
  <c r="BC199" i="26"/>
  <c r="BM199" i="26" s="1"/>
  <c r="AS199" i="26"/>
  <c r="AR199" i="26"/>
  <c r="BB199" i="26"/>
  <c r="BL199" i="26" s="1"/>
  <c r="AS198" i="26"/>
  <c r="BC198" i="26"/>
  <c r="BM198" i="26" s="1"/>
  <c r="AR198" i="26"/>
  <c r="BB198" i="26"/>
  <c r="BL198" i="26" s="1"/>
  <c r="BF197" i="26"/>
  <c r="BP197" i="26" s="1"/>
  <c r="AV197" i="26"/>
  <c r="AS197" i="26"/>
  <c r="BC197" i="26"/>
  <c r="BM197" i="26" s="1"/>
  <c r="BB197" i="26"/>
  <c r="BL197" i="26" s="1"/>
  <c r="AR197" i="26"/>
  <c r="BF196" i="26"/>
  <c r="BP196" i="26" s="1"/>
  <c r="AV196" i="26"/>
  <c r="AS196" i="26"/>
  <c r="BC195" i="26"/>
  <c r="BM195" i="26" s="1"/>
  <c r="AS195" i="26"/>
  <c r="BB195" i="26"/>
  <c r="BL195" i="26" s="1"/>
  <c r="AR195" i="26"/>
  <c r="AZ195" i="26"/>
  <c r="BJ195" i="26" s="1"/>
  <c r="BF194" i="26"/>
  <c r="BP194" i="26" s="1"/>
  <c r="AV194" i="26"/>
  <c r="AS194" i="26"/>
  <c r="BC194" i="26"/>
  <c r="BM194" i="26" s="1"/>
  <c r="BB194" i="26"/>
  <c r="BL194" i="26" s="1"/>
  <c r="AR194" i="26"/>
  <c r="BF193" i="26"/>
  <c r="BP193" i="26" s="1"/>
  <c r="AV193" i="26"/>
  <c r="AS193" i="26"/>
  <c r="BB193" i="26"/>
  <c r="BL193" i="26" s="1"/>
  <c r="AR193" i="26"/>
  <c r="AS192" i="26"/>
  <c r="BC192" i="26"/>
  <c r="BM192" i="26" s="1"/>
  <c r="BB192" i="26"/>
  <c r="BL192" i="26" s="1"/>
  <c r="AR192" i="26"/>
  <c r="AP192" i="26"/>
  <c r="AV191" i="26"/>
  <c r="BF191" i="26"/>
  <c r="BP191" i="26" s="1"/>
  <c r="BD191" i="26"/>
  <c r="BN191" i="26" s="1"/>
  <c r="AT191" i="26"/>
  <c r="AS191" i="26"/>
  <c r="AR191" i="26"/>
  <c r="BB191" i="26"/>
  <c r="BL191" i="26" s="1"/>
  <c r="AV190" i="26"/>
  <c r="BF190" i="26"/>
  <c r="BP190" i="26" s="1"/>
  <c r="AS190" i="26"/>
  <c r="BC190" i="26"/>
  <c r="BM190" i="26" s="1"/>
  <c r="AR190" i="26"/>
  <c r="BB190" i="26"/>
  <c r="BL190" i="26" s="1"/>
  <c r="AZ190" i="26"/>
  <c r="BJ190" i="26" s="1"/>
  <c r="AP190" i="26"/>
  <c r="AV189" i="26"/>
  <c r="BF189" i="26"/>
  <c r="BP189" i="26" s="1"/>
  <c r="AJ252" i="26"/>
  <c r="AF252" i="26"/>
  <c r="BD189" i="26"/>
  <c r="BN189" i="26" s="1"/>
  <c r="AT189" i="26"/>
  <c r="AR189" i="26"/>
  <c r="BB189" i="26"/>
  <c r="BL189" i="26" s="1"/>
  <c r="T252" i="26"/>
  <c r="P252" i="26"/>
  <c r="D252" i="26"/>
  <c r="BF188" i="26"/>
  <c r="BP188" i="26" s="1"/>
  <c r="AV188" i="26"/>
  <c r="AS188" i="26"/>
  <c r="BC188" i="26"/>
  <c r="BM188" i="26" s="1"/>
  <c r="BB188" i="26"/>
  <c r="BL188" i="26" s="1"/>
  <c r="AR188" i="26"/>
  <c r="BF187" i="26"/>
  <c r="BP187" i="26" s="1"/>
  <c r="AV187" i="26"/>
  <c r="BC187" i="26"/>
  <c r="BM187" i="26" s="1"/>
  <c r="AS187" i="26"/>
  <c r="AR187" i="26"/>
  <c r="BB187" i="26"/>
  <c r="BL187" i="26" s="1"/>
  <c r="AV186" i="26"/>
  <c r="BF186" i="26"/>
  <c r="BP186" i="26" s="1"/>
  <c r="BC186" i="26"/>
  <c r="BM186" i="26" s="1"/>
  <c r="AS186" i="26"/>
  <c r="AS185" i="26"/>
  <c r="BC185" i="26"/>
  <c r="BM185" i="26" s="1"/>
  <c r="BB185" i="26"/>
  <c r="BL185" i="26" s="1"/>
  <c r="AR185" i="26"/>
  <c r="BC184" i="26"/>
  <c r="BM184" i="26" s="1"/>
  <c r="AS184" i="26"/>
  <c r="AR184" i="26"/>
  <c r="BB184" i="26"/>
  <c r="BL184" i="26" s="1"/>
  <c r="AP184" i="26"/>
  <c r="BF183" i="26"/>
  <c r="BP183" i="26" s="1"/>
  <c r="AV183" i="26"/>
  <c r="BC183" i="26"/>
  <c r="BM183" i="26" s="1"/>
  <c r="AS183" i="26"/>
  <c r="BF182" i="26"/>
  <c r="BP182" i="26" s="1"/>
  <c r="AV182" i="26"/>
  <c r="BC182" i="26"/>
  <c r="BM182" i="26" s="1"/>
  <c r="AS182" i="26"/>
  <c r="BF181" i="26"/>
  <c r="BP181" i="26" s="1"/>
  <c r="AV181" i="26"/>
  <c r="AS181" i="26"/>
  <c r="BB181" i="26"/>
  <c r="BL181" i="26" s="1"/>
  <c r="AR181" i="26"/>
  <c r="AP181" i="26"/>
  <c r="AS180" i="26"/>
  <c r="BB180" i="26"/>
  <c r="BL180" i="26" s="1"/>
  <c r="AR180" i="26"/>
  <c r="AP180" i="26"/>
  <c r="BF179" i="26"/>
  <c r="BP179" i="26" s="1"/>
  <c r="AV179" i="26"/>
  <c r="BC179" i="26"/>
  <c r="BM179" i="26" s="1"/>
  <c r="AS179" i="26"/>
  <c r="BB179" i="26"/>
  <c r="BL179" i="26" s="1"/>
  <c r="AR179" i="26"/>
  <c r="AZ179" i="26"/>
  <c r="BJ179" i="26" s="1"/>
  <c r="BF178" i="26"/>
  <c r="BP178" i="26" s="1"/>
  <c r="AV178" i="26"/>
  <c r="AS178" i="26"/>
  <c r="BC178" i="26"/>
  <c r="BM178" i="26" s="1"/>
  <c r="BF177" i="26"/>
  <c r="BP177" i="26" s="1"/>
  <c r="AV177" i="26"/>
  <c r="BC177" i="26"/>
  <c r="BM177" i="26" s="1"/>
  <c r="AR177" i="26"/>
  <c r="BB177" i="26"/>
  <c r="BL177" i="26" s="1"/>
  <c r="BF176" i="26"/>
  <c r="BP176" i="26" s="1"/>
  <c r="AV176" i="26"/>
  <c r="AS176" i="26"/>
  <c r="BC176" i="26"/>
  <c r="BM176" i="26" s="1"/>
  <c r="BB176" i="26"/>
  <c r="BL176" i="26" s="1"/>
  <c r="AR176" i="26"/>
  <c r="AV175" i="26"/>
  <c r="BF175" i="26"/>
  <c r="BP175" i="26" s="1"/>
  <c r="AS175" i="26"/>
  <c r="AR175" i="26"/>
  <c r="BB175" i="26"/>
  <c r="BL175" i="26" s="1"/>
  <c r="AP175" i="26"/>
  <c r="AV174" i="26"/>
  <c r="BF174" i="26"/>
  <c r="BP174" i="26" s="1"/>
  <c r="BC174" i="26"/>
  <c r="BM174" i="26" s="1"/>
  <c r="AS174" i="26"/>
  <c r="BB174" i="26"/>
  <c r="BL174" i="26" s="1"/>
  <c r="AR174" i="26"/>
  <c r="BF173" i="26"/>
  <c r="BP173" i="26" s="1"/>
  <c r="AV173" i="26"/>
  <c r="AS173" i="26"/>
  <c r="BC173" i="26"/>
  <c r="BM173" i="26" s="1"/>
  <c r="BB173" i="26"/>
  <c r="BL173" i="26" s="1"/>
  <c r="AR173" i="26"/>
  <c r="AZ173" i="26"/>
  <c r="BJ173" i="26" s="1"/>
  <c r="BC172" i="26"/>
  <c r="BM172" i="26" s="1"/>
  <c r="AS172" i="26"/>
  <c r="AR172" i="26"/>
  <c r="BB172" i="26"/>
  <c r="BL172" i="26" s="1"/>
  <c r="AV171" i="26"/>
  <c r="BF171" i="26"/>
  <c r="BP171" i="26" s="1"/>
  <c r="AS171" i="26"/>
  <c r="AR171" i="26"/>
  <c r="BB171" i="26"/>
  <c r="BL171" i="26" s="1"/>
  <c r="BF170" i="26"/>
  <c r="BP170" i="26" s="1"/>
  <c r="AV170" i="26"/>
  <c r="AS170" i="26"/>
  <c r="BC170" i="26"/>
  <c r="BM170" i="26" s="1"/>
  <c r="BB170" i="26"/>
  <c r="BL170" i="26" s="1"/>
  <c r="AR170" i="26"/>
  <c r="BF169" i="26"/>
  <c r="BP169" i="26" s="1"/>
  <c r="AV169" i="26"/>
  <c r="AS169" i="26"/>
  <c r="BC169" i="26"/>
  <c r="BM169" i="26" s="1"/>
  <c r="BB169" i="26"/>
  <c r="BL169" i="26" s="1"/>
  <c r="AR169" i="26"/>
  <c r="BF168" i="26"/>
  <c r="BP168" i="26" s="1"/>
  <c r="AV168" i="26"/>
  <c r="BC168" i="26"/>
  <c r="BM168" i="26" s="1"/>
  <c r="AS168" i="26"/>
  <c r="BB168" i="26"/>
  <c r="BL168" i="26" s="1"/>
  <c r="AR168" i="26"/>
  <c r="AZ168" i="26"/>
  <c r="BJ168" i="26" s="1"/>
  <c r="BF167" i="26"/>
  <c r="BP167" i="26" s="1"/>
  <c r="AV167" i="26"/>
  <c r="AS167" i="26"/>
  <c r="BC167" i="26"/>
  <c r="BM167" i="26" s="1"/>
  <c r="BC166" i="26"/>
  <c r="BM166" i="26" s="1"/>
  <c r="AS166" i="26"/>
  <c r="AR166" i="26"/>
  <c r="BB166" i="26"/>
  <c r="BL166" i="26" s="1"/>
  <c r="AZ166" i="26"/>
  <c r="BJ166" i="26" s="1"/>
  <c r="AV165" i="26"/>
  <c r="BF165" i="26"/>
  <c r="BP165" i="26" s="1"/>
  <c r="BC165" i="26"/>
  <c r="BM165" i="26" s="1"/>
  <c r="AS164" i="26"/>
  <c r="BC164" i="26"/>
  <c r="BM164" i="26" s="1"/>
  <c r="BB164" i="26"/>
  <c r="BL164" i="26" s="1"/>
  <c r="AR164" i="26"/>
  <c r="AZ164" i="26"/>
  <c r="BJ164" i="26" s="1"/>
  <c r="AV163" i="26"/>
  <c r="AJ259" i="26"/>
  <c r="BF163" i="26"/>
  <c r="BP163" i="26" s="1"/>
  <c r="AF259" i="26"/>
  <c r="BD163" i="26"/>
  <c r="BN163" i="26" s="1"/>
  <c r="AB259" i="26"/>
  <c r="BC163" i="26"/>
  <c r="BM163" i="26" s="1"/>
  <c r="X259" i="26"/>
  <c r="BB163" i="26"/>
  <c r="BL163" i="26" s="1"/>
  <c r="T259" i="26"/>
  <c r="AR163" i="26"/>
  <c r="P259" i="26"/>
  <c r="L259" i="26"/>
  <c r="AP259" i="26" s="1"/>
  <c r="H259" i="26"/>
  <c r="AO259" i="26" s="1"/>
  <c r="D259" i="26"/>
  <c r="AN163" i="26"/>
  <c r="BF162" i="26"/>
  <c r="BP162" i="26" s="1"/>
  <c r="AV162" i="26"/>
  <c r="BC162" i="26"/>
  <c r="BM162" i="26" s="1"/>
  <c r="AS162" i="26"/>
  <c r="BB162" i="26"/>
  <c r="BL162" i="26" s="1"/>
  <c r="AR162" i="26"/>
  <c r="BF161" i="26"/>
  <c r="BP161" i="26" s="1"/>
  <c r="AV161" i="26"/>
  <c r="BC161" i="26"/>
  <c r="BM161" i="26" s="1"/>
  <c r="AR161" i="26"/>
  <c r="BB161" i="26"/>
  <c r="BL161" i="26" s="1"/>
  <c r="AV160" i="26"/>
  <c r="BF160" i="26"/>
  <c r="BP160" i="26" s="1"/>
  <c r="BC160" i="26"/>
  <c r="BM160" i="26" s="1"/>
  <c r="AS160" i="26"/>
  <c r="AR160" i="26"/>
  <c r="BB160" i="26"/>
  <c r="BL160" i="26" s="1"/>
  <c r="BF159" i="26"/>
  <c r="BP159" i="26" s="1"/>
  <c r="AV159" i="26"/>
  <c r="AS159" i="26"/>
  <c r="BC159" i="26"/>
  <c r="BM159" i="26" s="1"/>
  <c r="BC158" i="26"/>
  <c r="BM158" i="26" s="1"/>
  <c r="AS158" i="26"/>
  <c r="AR158" i="26"/>
  <c r="BB158" i="26"/>
  <c r="BL158" i="26" s="1"/>
  <c r="AZ158" i="26"/>
  <c r="BJ158" i="26" s="1"/>
  <c r="BF157" i="26"/>
  <c r="BP157" i="26" s="1"/>
  <c r="AV157" i="26"/>
  <c r="BC157" i="26"/>
  <c r="BM157" i="26" s="1"/>
  <c r="AS157" i="26"/>
  <c r="BF156" i="26"/>
  <c r="BP156" i="26" s="1"/>
  <c r="AV156" i="26"/>
  <c r="BC156" i="26"/>
  <c r="BM156" i="26" s="1"/>
  <c r="AS156" i="26"/>
  <c r="AS155" i="26"/>
  <c r="BC155" i="26"/>
  <c r="BM155" i="26" s="1"/>
  <c r="BB155" i="26"/>
  <c r="BL155" i="26" s="1"/>
  <c r="AR155" i="26"/>
  <c r="BC154" i="26"/>
  <c r="BM154" i="26" s="1"/>
  <c r="AS154" i="26"/>
  <c r="AR154" i="26"/>
  <c r="BB154" i="26"/>
  <c r="BL154" i="26" s="1"/>
  <c r="AZ154" i="26"/>
  <c r="BJ154" i="26" s="1"/>
  <c r="AV153" i="26"/>
  <c r="BF153" i="26"/>
  <c r="BP153" i="26" s="1"/>
  <c r="BC153" i="26"/>
  <c r="BM153" i="26" s="1"/>
  <c r="AS153" i="26"/>
  <c r="AR153" i="26"/>
  <c r="BB153" i="26"/>
  <c r="BL153" i="26" s="1"/>
  <c r="AV152" i="26"/>
  <c r="BF152" i="26"/>
  <c r="BP152" i="26" s="1"/>
  <c r="AS152" i="26"/>
  <c r="AR152" i="26"/>
  <c r="BB152" i="26"/>
  <c r="BL152" i="26" s="1"/>
  <c r="AP152" i="26"/>
  <c r="AV151" i="26"/>
  <c r="BF151" i="26"/>
  <c r="BP151" i="26" s="1"/>
  <c r="BC151" i="26"/>
  <c r="BM151" i="26" s="1"/>
  <c r="AS151" i="26"/>
  <c r="AS150" i="26"/>
  <c r="BB150" i="26"/>
  <c r="BL150" i="26" s="1"/>
  <c r="AR150" i="26"/>
  <c r="AP150" i="26"/>
  <c r="AS149" i="26"/>
  <c r="BC149" i="26"/>
  <c r="BM149" i="26" s="1"/>
  <c r="BB149" i="26"/>
  <c r="BL149" i="26" s="1"/>
  <c r="AR149" i="26"/>
  <c r="BC148" i="26"/>
  <c r="BM148" i="26" s="1"/>
  <c r="AS148" i="26"/>
  <c r="AR148" i="26"/>
  <c r="BB148" i="26"/>
  <c r="BL148" i="26" s="1"/>
  <c r="AZ148" i="26"/>
  <c r="BJ148" i="26" s="1"/>
  <c r="BC147" i="26"/>
  <c r="BM147" i="26" s="1"/>
  <c r="AS147" i="26"/>
  <c r="BF146" i="26"/>
  <c r="BP146" i="26" s="1"/>
  <c r="AV146" i="26"/>
  <c r="AS146" i="26"/>
  <c r="BC146" i="26"/>
  <c r="BM146" i="26" s="1"/>
  <c r="BB146" i="26"/>
  <c r="BL146" i="26" s="1"/>
  <c r="AR146" i="26"/>
  <c r="BF145" i="26"/>
  <c r="BP145" i="26" s="1"/>
  <c r="AV145" i="26"/>
  <c r="AS145" i="26"/>
  <c r="BC145" i="26"/>
  <c r="BM145" i="26" s="1"/>
  <c r="BC144" i="26"/>
  <c r="BM144" i="26" s="1"/>
  <c r="AS144" i="26"/>
  <c r="BB144" i="26"/>
  <c r="BL144" i="26" s="1"/>
  <c r="AR144" i="26"/>
  <c r="AV143" i="26"/>
  <c r="BF143" i="26"/>
  <c r="BP143" i="26" s="1"/>
  <c r="BC143" i="26"/>
  <c r="BM143" i="26" s="1"/>
  <c r="AS143" i="26"/>
  <c r="AR143" i="26"/>
  <c r="BB143" i="26"/>
  <c r="BL143" i="26" s="1"/>
  <c r="BC142" i="26"/>
  <c r="BM142" i="26" s="1"/>
  <c r="AS142" i="26"/>
  <c r="AR142" i="26"/>
  <c r="BB142" i="26"/>
  <c r="BL142" i="26" s="1"/>
  <c r="BF141" i="26"/>
  <c r="BP141" i="26" s="1"/>
  <c r="AV141" i="26"/>
  <c r="AS141" i="26"/>
  <c r="BC141" i="26"/>
  <c r="BM141" i="26" s="1"/>
  <c r="BB141" i="26"/>
  <c r="BL141" i="26" s="1"/>
  <c r="AR141" i="26"/>
  <c r="AV140" i="26"/>
  <c r="BF140" i="26"/>
  <c r="BP140" i="26" s="1"/>
  <c r="BC140" i="26"/>
  <c r="BM140" i="26" s="1"/>
  <c r="BF139" i="26"/>
  <c r="BP139" i="26" s="1"/>
  <c r="AV139" i="26"/>
  <c r="BC139" i="26"/>
  <c r="BM139" i="26" s="1"/>
  <c r="BF138" i="26"/>
  <c r="BP138" i="26" s="1"/>
  <c r="AV138" i="26"/>
  <c r="AS138" i="26"/>
  <c r="BC138" i="26"/>
  <c r="BM138" i="26" s="1"/>
  <c r="BB138" i="26"/>
  <c r="BL138" i="26" s="1"/>
  <c r="AR138" i="26"/>
  <c r="AP138" i="26"/>
  <c r="BC137" i="26"/>
  <c r="BM137" i="26" s="1"/>
  <c r="AS137" i="26"/>
  <c r="AR137" i="26"/>
  <c r="BB137" i="26"/>
  <c r="BL137" i="26" s="1"/>
  <c r="AP137" i="26"/>
  <c r="BC136" i="26"/>
  <c r="BM136" i="26" s="1"/>
  <c r="AS136" i="26"/>
  <c r="BB136" i="26"/>
  <c r="BL136" i="26" s="1"/>
  <c r="AR136" i="26"/>
  <c r="AV135" i="26"/>
  <c r="BF135" i="26"/>
  <c r="BP135" i="26" s="1"/>
  <c r="BC135" i="26"/>
  <c r="BM135" i="26" s="1"/>
  <c r="AS135" i="26"/>
  <c r="AR135" i="26"/>
  <c r="BB135" i="26"/>
  <c r="BL135" i="26" s="1"/>
  <c r="AV134" i="26"/>
  <c r="BF134" i="26"/>
  <c r="BP134" i="26" s="1"/>
  <c r="BC134" i="26"/>
  <c r="BM134" i="26" s="1"/>
  <c r="BB134" i="26"/>
  <c r="BL134" i="26" s="1"/>
  <c r="AR134" i="26"/>
  <c r="BF133" i="26"/>
  <c r="BP133" i="26" s="1"/>
  <c r="AV133" i="26"/>
  <c r="AS133" i="26"/>
  <c r="BC133" i="26"/>
  <c r="BM133" i="26" s="1"/>
  <c r="BB133" i="26"/>
  <c r="BL133" i="26" s="1"/>
  <c r="AR133" i="26"/>
  <c r="AV132" i="26"/>
  <c r="BF132" i="26"/>
  <c r="BP132" i="26" s="1"/>
  <c r="AS132" i="26"/>
  <c r="AR132" i="26"/>
  <c r="BB132" i="26"/>
  <c r="BL132" i="26" s="1"/>
  <c r="AP132" i="26"/>
  <c r="BC131" i="26"/>
  <c r="BM131" i="26" s="1"/>
  <c r="AS131" i="26"/>
  <c r="BB131" i="26"/>
  <c r="BL131" i="26" s="1"/>
  <c r="AR131" i="26"/>
  <c r="BF130" i="26"/>
  <c r="BP130" i="26" s="1"/>
  <c r="AV130" i="26"/>
  <c r="AS130" i="26"/>
  <c r="BC130" i="26"/>
  <c r="BM130" i="26" s="1"/>
  <c r="BB130" i="26"/>
  <c r="BL130" i="26" s="1"/>
  <c r="AR130" i="26"/>
  <c r="AZ130" i="26"/>
  <c r="BJ130" i="26" s="1"/>
  <c r="BC129" i="26"/>
  <c r="BM129" i="26" s="1"/>
  <c r="AS129" i="26"/>
  <c r="BF128" i="26"/>
  <c r="BP128" i="26" s="1"/>
  <c r="AV128" i="26"/>
  <c r="BC128" i="26"/>
  <c r="BM128" i="26" s="1"/>
  <c r="AR128" i="26"/>
  <c r="BB128" i="26"/>
  <c r="BL128" i="26" s="1"/>
  <c r="AV127" i="26"/>
  <c r="BF127" i="26"/>
  <c r="BP127" i="26" s="1"/>
  <c r="AS127" i="26"/>
  <c r="BC127" i="26"/>
  <c r="BM127" i="26" s="1"/>
  <c r="AS126" i="26"/>
  <c r="BB126" i="26"/>
  <c r="BL126" i="26" s="1"/>
  <c r="AR126" i="26"/>
  <c r="AP126" i="26"/>
  <c r="AS125" i="26"/>
  <c r="BC125" i="26"/>
  <c r="BM125" i="26" s="1"/>
  <c r="BB125" i="26"/>
  <c r="BL125" i="26" s="1"/>
  <c r="AR125" i="26"/>
  <c r="BC124" i="26"/>
  <c r="BM124" i="26" s="1"/>
  <c r="AS124" i="26"/>
  <c r="AR124" i="26"/>
  <c r="BB124" i="26"/>
  <c r="BL124" i="26" s="1"/>
  <c r="AZ124" i="26"/>
  <c r="BJ124" i="26" s="1"/>
  <c r="BC123" i="26"/>
  <c r="BM123" i="26" s="1"/>
  <c r="AS123" i="26"/>
  <c r="AR123" i="26"/>
  <c r="BB123" i="26"/>
  <c r="BL123" i="26" s="1"/>
  <c r="BF122" i="26"/>
  <c r="BP122" i="26" s="1"/>
  <c r="AV122" i="26"/>
  <c r="AS122" i="26"/>
  <c r="BC122" i="26"/>
  <c r="BM122" i="26" s="1"/>
  <c r="BF121" i="26"/>
  <c r="BP121" i="26" s="1"/>
  <c r="AV121" i="26"/>
  <c r="BC121" i="26"/>
  <c r="BM121" i="26" s="1"/>
  <c r="AV120" i="26"/>
  <c r="BF120" i="26"/>
  <c r="BP120" i="26" s="1"/>
  <c r="BC120" i="26"/>
  <c r="BM120" i="26" s="1"/>
  <c r="AS120" i="26"/>
  <c r="BB120" i="26"/>
  <c r="BL120" i="26" s="1"/>
  <c r="AR120" i="26"/>
  <c r="AV119" i="26"/>
  <c r="BF119" i="26"/>
  <c r="BP119" i="26" s="1"/>
  <c r="BC119" i="26"/>
  <c r="BM119" i="26" s="1"/>
  <c r="AS119" i="26"/>
  <c r="AR119" i="26"/>
  <c r="BB119" i="26"/>
  <c r="BL119" i="26" s="1"/>
  <c r="AP119" i="26"/>
  <c r="AS118" i="26"/>
  <c r="BC118" i="26"/>
  <c r="BM118" i="26" s="1"/>
  <c r="BB118" i="26"/>
  <c r="BL118" i="26" s="1"/>
  <c r="AR118" i="26"/>
  <c r="BF117" i="26"/>
  <c r="BP117" i="26" s="1"/>
  <c r="AV117" i="26"/>
  <c r="AS117" i="26"/>
  <c r="BC117" i="26"/>
  <c r="BM117" i="26" s="1"/>
  <c r="BB117" i="26"/>
  <c r="BL117" i="26" s="1"/>
  <c r="AR117" i="26"/>
  <c r="AV116" i="26"/>
  <c r="BF116" i="26"/>
  <c r="BP116" i="26" s="1"/>
  <c r="BC116" i="26"/>
  <c r="BM116" i="26" s="1"/>
  <c r="AR116" i="26"/>
  <c r="BB116" i="26"/>
  <c r="BL116" i="26" s="1"/>
  <c r="AV115" i="26"/>
  <c r="BF115" i="26"/>
  <c r="BP115" i="26" s="1"/>
  <c r="BC115" i="26"/>
  <c r="BM115" i="26" s="1"/>
  <c r="BB115" i="26"/>
  <c r="BL115" i="26" s="1"/>
  <c r="AR115" i="26"/>
  <c r="AV114" i="26"/>
  <c r="BF114" i="26"/>
  <c r="BP114" i="26" s="1"/>
  <c r="BC114" i="26"/>
  <c r="BM114" i="26" s="1"/>
  <c r="BB114" i="26"/>
  <c r="BL114" i="26" s="1"/>
  <c r="AR114" i="26"/>
  <c r="BF113" i="26"/>
  <c r="BP113" i="26" s="1"/>
  <c r="AV113" i="26"/>
  <c r="AS113" i="26"/>
  <c r="BC113" i="26"/>
  <c r="BM113" i="26" s="1"/>
  <c r="BB113" i="26"/>
  <c r="BL113" i="26" s="1"/>
  <c r="AR113" i="26"/>
  <c r="AV112" i="26"/>
  <c r="BF112" i="26"/>
  <c r="BP112" i="26" s="1"/>
  <c r="AS112" i="26"/>
  <c r="AR112" i="26"/>
  <c r="BB112" i="26"/>
  <c r="BL112" i="26" s="1"/>
  <c r="AP112" i="26"/>
  <c r="BC111" i="26"/>
  <c r="BM111" i="26" s="1"/>
  <c r="AS111" i="26"/>
  <c r="BB111" i="26"/>
  <c r="BL111" i="26" s="1"/>
  <c r="AR111" i="26"/>
  <c r="BF110" i="26"/>
  <c r="BP110" i="26" s="1"/>
  <c r="AV110" i="26"/>
  <c r="BC110" i="26"/>
  <c r="BM110" i="26" s="1"/>
  <c r="AS110" i="26"/>
  <c r="AZ110" i="26"/>
  <c r="BJ110" i="26" s="1"/>
  <c r="BF109" i="26"/>
  <c r="BP109" i="26" s="1"/>
  <c r="AV109" i="26"/>
  <c r="AS109" i="26"/>
  <c r="BC109" i="26"/>
  <c r="BM109" i="26" s="1"/>
  <c r="AZ109" i="26"/>
  <c r="BJ109" i="26" s="1"/>
  <c r="AS108" i="26"/>
  <c r="BC108" i="26"/>
  <c r="BM108" i="26" s="1"/>
  <c r="AR108" i="26"/>
  <c r="BB108" i="26"/>
  <c r="BL108" i="26" s="1"/>
  <c r="AP108" i="26"/>
  <c r="BC107" i="26"/>
  <c r="BM107" i="26" s="1"/>
  <c r="AS107" i="26"/>
  <c r="AR107" i="26"/>
  <c r="BB107" i="26"/>
  <c r="BL107" i="26" s="1"/>
  <c r="AS106" i="26"/>
  <c r="BB106" i="26"/>
  <c r="BL106" i="26" s="1"/>
  <c r="AR106" i="26"/>
  <c r="AV105" i="26"/>
  <c r="BF105" i="26"/>
  <c r="BP105" i="26" s="1"/>
  <c r="AS105" i="26"/>
  <c r="AV104" i="26"/>
  <c r="BF104" i="26"/>
  <c r="BP104" i="26" s="1"/>
  <c r="BC104" i="26"/>
  <c r="BM104" i="26" s="1"/>
  <c r="AR104" i="26"/>
  <c r="BB104" i="26"/>
  <c r="BL104" i="26" s="1"/>
  <c r="AS103" i="26"/>
  <c r="BC103" i="26"/>
  <c r="BM103" i="26" s="1"/>
  <c r="AR103" i="26"/>
  <c r="BB103" i="26"/>
  <c r="BL103" i="26" s="1"/>
  <c r="AP103" i="26"/>
  <c r="AS102" i="26"/>
  <c r="BC102" i="26"/>
  <c r="BM102" i="26" s="1"/>
  <c r="AS101" i="26"/>
  <c r="BC100" i="26"/>
  <c r="BM100" i="26" s="1"/>
  <c r="AR100" i="26"/>
  <c r="BB100" i="26"/>
  <c r="BL100" i="26" s="1"/>
  <c r="BC99" i="26"/>
  <c r="BM99" i="26" s="1"/>
  <c r="AR99" i="26"/>
  <c r="BB99" i="26"/>
  <c r="BL99" i="26" s="1"/>
  <c r="AS98" i="26"/>
  <c r="BB98" i="26"/>
  <c r="BL98" i="26" s="1"/>
  <c r="AR98" i="26"/>
  <c r="AS97" i="26"/>
  <c r="AV96" i="26"/>
  <c r="BF96" i="26"/>
  <c r="BP96" i="26" s="1"/>
  <c r="BC96" i="26"/>
  <c r="BM96" i="26" s="1"/>
  <c r="BC95" i="26"/>
  <c r="BM95" i="26" s="1"/>
  <c r="AR95" i="26"/>
  <c r="BB95" i="26"/>
  <c r="BL95" i="26" s="1"/>
  <c r="AS94" i="26"/>
  <c r="BC94" i="26"/>
  <c r="BM94" i="26" s="1"/>
  <c r="AS93" i="26"/>
  <c r="BB93" i="26"/>
  <c r="BL93" i="26" s="1"/>
  <c r="AR93" i="26"/>
  <c r="AV92" i="26"/>
  <c r="BF92" i="26"/>
  <c r="BP92" i="26" s="1"/>
  <c r="AR92" i="26"/>
  <c r="BB92" i="26"/>
  <c r="BL92" i="26" s="1"/>
  <c r="AV91" i="26"/>
  <c r="BF91" i="26"/>
  <c r="BP91" i="26" s="1"/>
  <c r="BC91" i="26"/>
  <c r="BM91" i="26" s="1"/>
  <c r="BF90" i="26"/>
  <c r="BP90" i="26" s="1"/>
  <c r="AV90" i="26"/>
  <c r="AS90" i="26"/>
  <c r="BC90" i="26"/>
  <c r="BM90" i="26" s="1"/>
  <c r="BB90" i="26"/>
  <c r="BL90" i="26" s="1"/>
  <c r="AR90" i="26"/>
  <c r="AS89" i="26"/>
  <c r="BC89" i="26"/>
  <c r="BM89" i="26" s="1"/>
  <c r="BC88" i="26"/>
  <c r="BM88" i="26" s="1"/>
  <c r="AS88" i="26"/>
  <c r="AV87" i="26"/>
  <c r="BF87" i="26"/>
  <c r="BP87" i="26" s="1"/>
  <c r="AR87" i="26"/>
  <c r="BB87" i="26"/>
  <c r="BL87" i="26" s="1"/>
  <c r="BC86" i="26"/>
  <c r="BM86" i="26" s="1"/>
  <c r="AR86" i="26"/>
  <c r="BB86" i="26"/>
  <c r="BL86" i="26" s="1"/>
  <c r="BF85" i="26"/>
  <c r="BP85" i="26" s="1"/>
  <c r="AV85" i="26"/>
  <c r="AF258" i="26"/>
  <c r="AB258" i="26"/>
  <c r="BC258" i="26" s="1"/>
  <c r="BM258" i="26" s="1"/>
  <c r="AS85" i="26"/>
  <c r="BC85" i="26"/>
  <c r="BM85" i="26" s="1"/>
  <c r="BB85" i="26"/>
  <c r="BL85" i="26" s="1"/>
  <c r="AR85" i="26"/>
  <c r="P258" i="26"/>
  <c r="L258" i="26"/>
  <c r="AP258" i="26" s="1"/>
  <c r="AV84" i="26"/>
  <c r="BF84" i="26"/>
  <c r="BP84" i="26" s="1"/>
  <c r="AS84" i="26"/>
  <c r="BC83" i="26"/>
  <c r="BM83" i="26" s="1"/>
  <c r="AS83" i="26"/>
  <c r="BF82" i="26"/>
  <c r="BP82" i="26" s="1"/>
  <c r="AV82" i="26"/>
  <c r="AS82" i="26"/>
  <c r="BC82" i="26"/>
  <c r="BM82" i="26" s="1"/>
  <c r="BC81" i="26"/>
  <c r="BM81" i="26" s="1"/>
  <c r="AR81" i="26"/>
  <c r="BB81" i="26"/>
  <c r="BL81" i="26" s="1"/>
  <c r="BC80" i="26"/>
  <c r="BM80" i="26" s="1"/>
  <c r="AS80" i="26"/>
  <c r="AV79" i="26"/>
  <c r="BF79" i="26"/>
  <c r="BP79" i="26" s="1"/>
  <c r="AS79" i="26"/>
  <c r="AV78" i="26"/>
  <c r="BF78" i="26"/>
  <c r="BP78" i="26" s="1"/>
  <c r="BF77" i="26"/>
  <c r="BP77" i="26" s="1"/>
  <c r="AV77" i="26"/>
  <c r="AS77" i="26"/>
  <c r="BC77" i="26"/>
  <c r="BM77" i="26" s="1"/>
  <c r="AS76" i="26"/>
  <c r="BC76" i="26"/>
  <c r="BM76" i="26" s="1"/>
  <c r="BC75" i="26"/>
  <c r="BM75" i="26" s="1"/>
  <c r="AS75" i="26"/>
  <c r="AS74" i="26"/>
  <c r="AV73" i="26"/>
  <c r="BF73" i="26"/>
  <c r="BP73" i="26" s="1"/>
  <c r="BC72" i="26"/>
  <c r="BM72" i="26" s="1"/>
  <c r="AR72" i="26"/>
  <c r="BB72" i="26"/>
  <c r="BL72" i="26" s="1"/>
  <c r="AS71" i="26"/>
  <c r="BC71" i="26"/>
  <c r="BM71" i="26" s="1"/>
  <c r="AS70" i="26"/>
  <c r="AS69" i="26"/>
  <c r="BC68" i="26"/>
  <c r="BM68" i="26" s="1"/>
  <c r="AR68" i="26"/>
  <c r="BB68" i="26"/>
  <c r="BL68" i="26" s="1"/>
  <c r="BC67" i="26"/>
  <c r="BM67" i="26" s="1"/>
  <c r="AR67" i="26"/>
  <c r="BB67" i="26"/>
  <c r="BL67" i="26" s="1"/>
  <c r="AS66" i="26"/>
  <c r="BB66" i="26"/>
  <c r="BL66" i="26" s="1"/>
  <c r="AR66" i="26"/>
  <c r="AS65" i="26"/>
  <c r="AV64" i="26"/>
  <c r="BF64" i="26"/>
  <c r="BP64" i="26" s="1"/>
  <c r="BC64" i="26"/>
  <c r="BM64" i="26" s="1"/>
  <c r="BC63" i="26"/>
  <c r="BM63" i="26" s="1"/>
  <c r="AR63" i="26"/>
  <c r="BB63" i="26"/>
  <c r="BL63" i="26" s="1"/>
  <c r="AS62" i="26"/>
  <c r="BC62" i="26"/>
  <c r="BM62" i="26" s="1"/>
  <c r="AS61" i="26"/>
  <c r="BB61" i="26"/>
  <c r="BL61" i="26" s="1"/>
  <c r="AR61" i="26"/>
  <c r="AV60" i="26"/>
  <c r="BF60" i="26"/>
  <c r="BP60" i="26" s="1"/>
  <c r="AR60" i="26"/>
  <c r="BB60" i="26"/>
  <c r="BL60" i="26" s="1"/>
  <c r="AV59" i="26"/>
  <c r="BF59" i="26"/>
  <c r="BP59" i="26" s="1"/>
  <c r="BC59" i="26"/>
  <c r="BM59" i="26" s="1"/>
  <c r="BF58" i="26"/>
  <c r="BP58" i="26" s="1"/>
  <c r="AV58" i="26"/>
  <c r="AS58" i="26"/>
  <c r="BC58" i="26"/>
  <c r="BM58" i="26" s="1"/>
  <c r="BB58" i="26"/>
  <c r="BL58" i="26" s="1"/>
  <c r="AR58" i="26"/>
  <c r="AS57" i="26"/>
  <c r="BC57" i="26"/>
  <c r="BM57" i="26" s="1"/>
  <c r="BC56" i="26"/>
  <c r="BM56" i="26" s="1"/>
  <c r="AS56" i="26"/>
  <c r="AV55" i="26"/>
  <c r="BF55" i="26"/>
  <c r="BP55" i="26" s="1"/>
  <c r="AR55" i="26"/>
  <c r="BB55" i="26"/>
  <c r="BL55" i="26" s="1"/>
  <c r="BC54" i="26"/>
  <c r="BM54" i="26" s="1"/>
  <c r="AR54" i="26"/>
  <c r="BB54" i="26"/>
  <c r="BL54" i="26" s="1"/>
  <c r="BF53" i="26"/>
  <c r="BP53" i="26" s="1"/>
  <c r="AV53" i="26"/>
  <c r="AS53" i="26"/>
  <c r="BC53" i="26"/>
  <c r="BM53" i="26" s="1"/>
  <c r="BB53" i="26"/>
  <c r="BL53" i="26" s="1"/>
  <c r="AR53" i="26"/>
  <c r="AV52" i="26"/>
  <c r="BF52" i="26"/>
  <c r="BP52" i="26" s="1"/>
  <c r="AS52" i="26"/>
  <c r="BC51" i="26"/>
  <c r="BM51" i="26" s="1"/>
  <c r="AS51" i="26"/>
  <c r="BF50" i="26"/>
  <c r="BP50" i="26" s="1"/>
  <c r="AV50" i="26"/>
  <c r="AS50" i="26"/>
  <c r="BC50" i="26"/>
  <c r="BM50" i="26" s="1"/>
  <c r="BC49" i="26"/>
  <c r="BM49" i="26" s="1"/>
  <c r="AR49" i="26"/>
  <c r="BB49" i="26"/>
  <c r="BL49" i="26" s="1"/>
  <c r="BC48" i="26"/>
  <c r="BM48" i="26" s="1"/>
  <c r="AS48" i="26"/>
  <c r="AV47" i="26"/>
  <c r="BF47" i="26"/>
  <c r="BP47" i="26" s="1"/>
  <c r="AS47" i="26"/>
  <c r="AV46" i="26"/>
  <c r="BF46" i="26"/>
  <c r="BP46" i="26" s="1"/>
  <c r="BF45" i="26"/>
  <c r="BP45" i="26" s="1"/>
  <c r="AV45" i="26"/>
  <c r="AS45" i="26"/>
  <c r="BC45" i="26"/>
  <c r="BM45" i="26" s="1"/>
  <c r="AS44" i="26"/>
  <c r="BC44" i="26"/>
  <c r="BM44" i="26" s="1"/>
  <c r="BC43" i="26"/>
  <c r="BM43" i="26" s="1"/>
  <c r="AS43" i="26"/>
  <c r="AS42" i="26"/>
  <c r="AV41" i="26"/>
  <c r="BF41" i="26"/>
  <c r="BP41" i="26" s="1"/>
  <c r="BC40" i="26"/>
  <c r="BM40" i="26" s="1"/>
  <c r="AR40" i="26"/>
  <c r="BB40" i="26"/>
  <c r="BL40" i="26" s="1"/>
  <c r="AS39" i="26"/>
  <c r="BC39" i="26"/>
  <c r="BM39" i="26" s="1"/>
  <c r="AS38" i="26"/>
  <c r="AS37" i="26"/>
  <c r="AV36" i="26"/>
  <c r="BF36" i="26"/>
  <c r="BP36" i="26" s="1"/>
  <c r="BC35" i="26"/>
  <c r="BM35" i="26" s="1"/>
  <c r="AR35" i="26"/>
  <c r="BB35" i="26"/>
  <c r="BL35" i="26" s="1"/>
  <c r="AS34" i="26"/>
  <c r="BB34" i="26"/>
  <c r="BL34" i="26" s="1"/>
  <c r="AR34" i="26"/>
  <c r="AS33" i="26"/>
  <c r="AS32" i="26"/>
  <c r="BC31" i="26"/>
  <c r="BM31" i="26" s="1"/>
  <c r="AR31" i="26"/>
  <c r="BB31" i="26"/>
  <c r="BL31" i="26" s="1"/>
  <c r="AS30" i="26"/>
  <c r="BC30" i="26"/>
  <c r="BM30" i="26" s="1"/>
  <c r="AS29" i="26"/>
  <c r="BB29" i="26"/>
  <c r="BL29" i="26" s="1"/>
  <c r="AR29" i="26"/>
  <c r="AS28" i="26"/>
  <c r="AV27" i="26"/>
  <c r="BF27" i="26"/>
  <c r="BP27" i="26" s="1"/>
  <c r="BC27" i="26"/>
  <c r="BM27" i="26" s="1"/>
  <c r="BF26" i="26"/>
  <c r="BP26" i="26" s="1"/>
  <c r="AV26" i="26"/>
  <c r="AS26" i="26"/>
  <c r="BC26" i="26"/>
  <c r="BM26" i="26" s="1"/>
  <c r="BB26" i="26"/>
  <c r="BL26" i="26" s="1"/>
  <c r="AR26" i="26"/>
  <c r="AS25" i="26"/>
  <c r="BC25" i="26"/>
  <c r="BM25" i="26" s="1"/>
  <c r="AS24" i="26"/>
  <c r="BB24" i="26"/>
  <c r="BL24" i="26" s="1"/>
  <c r="AR24" i="26"/>
  <c r="AV23" i="26"/>
  <c r="BF23" i="26"/>
  <c r="BP23" i="26" s="1"/>
  <c r="AR23" i="26"/>
  <c r="BB23" i="26"/>
  <c r="BL23" i="26" s="1"/>
  <c r="BC22" i="26"/>
  <c r="BM22" i="26" s="1"/>
  <c r="AR22" i="26"/>
  <c r="BB22" i="26"/>
  <c r="BL22" i="26" s="1"/>
  <c r="BF21" i="26"/>
  <c r="BP21" i="26" s="1"/>
  <c r="AV21" i="26"/>
  <c r="AS21" i="26"/>
  <c r="BC21" i="26"/>
  <c r="BM21" i="26" s="1"/>
  <c r="BB21" i="26"/>
  <c r="BL21" i="26" s="1"/>
  <c r="AR21" i="26"/>
  <c r="AS20" i="26"/>
  <c r="BC20" i="26"/>
  <c r="BM20" i="26" s="1"/>
  <c r="BC19" i="26"/>
  <c r="BM19" i="26" s="1"/>
  <c r="AS19" i="26"/>
  <c r="BF18" i="26"/>
  <c r="BP18" i="26" s="1"/>
  <c r="AV18" i="26"/>
  <c r="AS18" i="26"/>
  <c r="BC18" i="26"/>
  <c r="BM18" i="26" s="1"/>
  <c r="BC17" i="26"/>
  <c r="BM17" i="26" s="1"/>
  <c r="AR17" i="26"/>
  <c r="BB17" i="26"/>
  <c r="BL17" i="26" s="1"/>
  <c r="BF16" i="26"/>
  <c r="BP16" i="26" s="1"/>
  <c r="AV16" i="26"/>
  <c r="AS16" i="26"/>
  <c r="BC16" i="26"/>
  <c r="BM16" i="26" s="1"/>
  <c r="BB16" i="26"/>
  <c r="BL16" i="26" s="1"/>
  <c r="AR16" i="26"/>
  <c r="AV15" i="26"/>
  <c r="BF15" i="26"/>
  <c r="BP15" i="26" s="1"/>
  <c r="AS15" i="26"/>
  <c r="AV14" i="26"/>
  <c r="BF14" i="26"/>
  <c r="BP14" i="26" s="1"/>
  <c r="BF13" i="26"/>
  <c r="BP13" i="26" s="1"/>
  <c r="AV13" i="26"/>
  <c r="AS13" i="26"/>
  <c r="BC13" i="26"/>
  <c r="BM13" i="26" s="1"/>
  <c r="BC12" i="26"/>
  <c r="BM12" i="26" s="1"/>
  <c r="AR12" i="26"/>
  <c r="BB12" i="26"/>
  <c r="BL12" i="26" s="1"/>
  <c r="BC11" i="26"/>
  <c r="BM11" i="26" s="1"/>
  <c r="AS11" i="26"/>
  <c r="AS10" i="26"/>
  <c r="AV9" i="26"/>
  <c r="BF9" i="26"/>
  <c r="BP9" i="26" s="1"/>
  <c r="BF8" i="26"/>
  <c r="BP8" i="26" s="1"/>
  <c r="AV8" i="26"/>
  <c r="AS8" i="26"/>
  <c r="BC8" i="26"/>
  <c r="BM8" i="26" s="1"/>
  <c r="AV7" i="26"/>
  <c r="AJ251" i="26"/>
  <c r="AF251" i="26"/>
  <c r="AF257" i="26"/>
  <c r="AB251" i="26"/>
  <c r="AB257" i="26"/>
  <c r="AB242" i="26"/>
  <c r="AB262" i="26"/>
  <c r="AB261" i="26"/>
  <c r="X251" i="26"/>
  <c r="AS7" i="26"/>
  <c r="X262" i="26"/>
  <c r="X261" i="26"/>
  <c r="BC7" i="26"/>
  <c r="BM7" i="26" s="1"/>
  <c r="X242" i="26"/>
  <c r="AR7" i="26"/>
  <c r="T251" i="26"/>
  <c r="P251" i="26"/>
  <c r="P257" i="26"/>
  <c r="L251" i="26"/>
  <c r="L257" i="26"/>
  <c r="L242" i="26"/>
  <c r="L262" i="26"/>
  <c r="L261" i="26"/>
  <c r="H251" i="26"/>
  <c r="H262" i="26"/>
  <c r="H261" i="26"/>
  <c r="H242" i="26"/>
  <c r="D251" i="26"/>
  <c r="AF242" i="26"/>
  <c r="U242" i="26"/>
  <c r="AJ245" i="26"/>
  <c r="AZ246" i="26"/>
  <c r="BJ246" i="26" s="1"/>
  <c r="AJ246" i="26"/>
  <c r="AZ247" i="26"/>
  <c r="BJ247" i="26" s="1"/>
  <c r="AK247" i="26"/>
  <c r="AZ248" i="26"/>
  <c r="BJ248" i="26" s="1"/>
  <c r="AP248" i="26"/>
  <c r="AB248" i="26"/>
  <c r="AK248" i="26"/>
  <c r="AY250" i="26"/>
  <c r="BI250" i="26" s="1"/>
  <c r="AO250" i="26"/>
  <c r="B252" i="26"/>
  <c r="M252" i="26"/>
  <c r="M253" i="26"/>
  <c r="X253" i="26"/>
  <c r="H254" i="26"/>
  <c r="I256" i="26"/>
  <c r="AJ256" i="26"/>
  <c r="H257" i="26"/>
  <c r="X257" i="26"/>
  <c r="AZ258" i="26"/>
  <c r="BJ258" i="26" s="1"/>
  <c r="T258" i="26"/>
  <c r="AT258" i="26"/>
  <c r="BD258" i="26"/>
  <c r="BN258" i="26" s="1"/>
  <c r="I259" i="26"/>
  <c r="AK259" i="26"/>
  <c r="P261" i="26"/>
  <c r="Y261" i="26"/>
  <c r="AJ261" i="26"/>
  <c r="E262" i="26"/>
  <c r="P262" i="26"/>
  <c r="AK262" i="26"/>
  <c r="BF262" i="26" s="1"/>
  <c r="BP262" i="26" s="1"/>
  <c r="AX6" i="26"/>
  <c r="BH6" i="26" s="1"/>
  <c r="BC6" i="26"/>
  <c r="BM6" i="26" s="1"/>
  <c r="AO7" i="26"/>
  <c r="AZ7" i="26"/>
  <c r="BJ7" i="26" s="1"/>
  <c r="AX9" i="26"/>
  <c r="BH9" i="26" s="1"/>
  <c r="AV10" i="26"/>
  <c r="BF11" i="26"/>
  <c r="BP11" i="26" s="1"/>
  <c r="AS12" i="26"/>
  <c r="AR13" i="26"/>
  <c r="BD13" i="26"/>
  <c r="BN13" i="26" s="1"/>
  <c r="AR14" i="26"/>
  <c r="BC14" i="26"/>
  <c r="BM14" i="26" s="1"/>
  <c r="BB15" i="26"/>
  <c r="BL15" i="26" s="1"/>
  <c r="AN16" i="26"/>
  <c r="AZ16" i="26"/>
  <c r="BJ16" i="26" s="1"/>
  <c r="AN17" i="26"/>
  <c r="AY17" i="26"/>
  <c r="BI17" i="26" s="1"/>
  <c r="AV19" i="26"/>
  <c r="BF20" i="26"/>
  <c r="BP20" i="26" s="1"/>
  <c r="AS22" i="26"/>
  <c r="BC23" i="26"/>
  <c r="BM23" i="26" s="1"/>
  <c r="AZ26" i="26"/>
  <c r="BJ26" i="26" s="1"/>
  <c r="AX27" i="26"/>
  <c r="BH27" i="26" s="1"/>
  <c r="AV28" i="26"/>
  <c r="BF30" i="26"/>
  <c r="BP30" i="26" s="1"/>
  <c r="AS31" i="26"/>
  <c r="BD31" i="26"/>
  <c r="BN31" i="26" s="1"/>
  <c r="BC32" i="26"/>
  <c r="BM32" i="26" s="1"/>
  <c r="BB33" i="26"/>
  <c r="BL33" i="26" s="1"/>
  <c r="AX36" i="26"/>
  <c r="BH36" i="26" s="1"/>
  <c r="AV37" i="26"/>
  <c r="AV38" i="26"/>
  <c r="BF39" i="26"/>
  <c r="BP39" i="26" s="1"/>
  <c r="AS40" i="26"/>
  <c r="AR41" i="26"/>
  <c r="BC41" i="26"/>
  <c r="BM41" i="26" s="1"/>
  <c r="BC42" i="26"/>
  <c r="BM42" i="26" s="1"/>
  <c r="AZ44" i="26"/>
  <c r="BJ44" i="26" s="1"/>
  <c r="AX46" i="26"/>
  <c r="BH46" i="26" s="1"/>
  <c r="BF48" i="26"/>
  <c r="BP48" i="26" s="1"/>
  <c r="AS49" i="26"/>
  <c r="AR50" i="26"/>
  <c r="BD50" i="26"/>
  <c r="BN50" i="26" s="1"/>
  <c r="BB51" i="26"/>
  <c r="BL51" i="26" s="1"/>
  <c r="BB52" i="26"/>
  <c r="BL52" i="26" s="1"/>
  <c r="AN53" i="26"/>
  <c r="AZ53" i="26"/>
  <c r="BJ53" i="26" s="1"/>
  <c r="AY54" i="26"/>
  <c r="BI54" i="26" s="1"/>
  <c r="AV56" i="26"/>
  <c r="BF57" i="26"/>
  <c r="BP57" i="26" s="1"/>
  <c r="AR59" i="26"/>
  <c r="BC60" i="26"/>
  <c r="BM60" i="26" s="1"/>
  <c r="AY63" i="26"/>
  <c r="BI63" i="26" s="1"/>
  <c r="AX64" i="26"/>
  <c r="BH64" i="26" s="1"/>
  <c r="AV65" i="26"/>
  <c r="AS67" i="26"/>
  <c r="AS68" i="26"/>
  <c r="BD68" i="26"/>
  <c r="BN68" i="26" s="1"/>
  <c r="BC69" i="26"/>
  <c r="BM69" i="26" s="1"/>
  <c r="BB70" i="26"/>
  <c r="BL70" i="26" s="1"/>
  <c r="AZ71" i="26"/>
  <c r="BJ71" i="26" s="1"/>
  <c r="AN72" i="26"/>
  <c r="AX73" i="26"/>
  <c r="BH73" i="26" s="1"/>
  <c r="AV74" i="26"/>
  <c r="BF75" i="26"/>
  <c r="BP75" i="26" s="1"/>
  <c r="BF76" i="26"/>
  <c r="BP76" i="26" s="1"/>
  <c r="AR77" i="26"/>
  <c r="BD77" i="26"/>
  <c r="BN77" i="26" s="1"/>
  <c r="AR78" i="26"/>
  <c r="BC78" i="26"/>
  <c r="BM78" i="26" s="1"/>
  <c r="BB79" i="26"/>
  <c r="BL79" i="26" s="1"/>
  <c r="AN81" i="26"/>
  <c r="AY81" i="26"/>
  <c r="BI81" i="26" s="1"/>
  <c r="AV83" i="26"/>
  <c r="AT85" i="26"/>
  <c r="AS86" i="26"/>
  <c r="BC87" i="26"/>
  <c r="BM87" i="26" s="1"/>
  <c r="BB88" i="26"/>
  <c r="BL88" i="26" s="1"/>
  <c r="AZ90" i="26"/>
  <c r="BJ90" i="26" s="1"/>
  <c r="AX91" i="26"/>
  <c r="BH91" i="26" s="1"/>
  <c r="AX92" i="26"/>
  <c r="BH92" i="26" s="1"/>
  <c r="BF94" i="26"/>
  <c r="BP94" i="26" s="1"/>
  <c r="AS95" i="26"/>
  <c r="BD95" i="26"/>
  <c r="BN95" i="26" s="1"/>
  <c r="AR96" i="26"/>
  <c r="BB97" i="26"/>
  <c r="BL97" i="26" s="1"/>
  <c r="AY100" i="26"/>
  <c r="BI100" i="26" s="1"/>
  <c r="AV101" i="26"/>
  <c r="AZ103" i="26"/>
  <c r="BJ103" i="26" s="1"/>
  <c r="BC106" i="26"/>
  <c r="BM106" i="26" s="1"/>
  <c r="AS115" i="26"/>
  <c r="AS116" i="26"/>
  <c r="BB121" i="26"/>
  <c r="BL121" i="26" s="1"/>
  <c r="BF124" i="26"/>
  <c r="BP124" i="26" s="1"/>
  <c r="BC126" i="26"/>
  <c r="BM126" i="26" s="1"/>
  <c r="AV131" i="26"/>
  <c r="BC132" i="26"/>
  <c r="BM132" i="26" s="1"/>
  <c r="AO137" i="26"/>
  <c r="AS139" i="26"/>
  <c r="AR147" i="26"/>
  <c r="AV150" i="26"/>
  <c r="BC152" i="26"/>
  <c r="BM152" i="26" s="1"/>
  <c r="AN156" i="26"/>
  <c r="BB165" i="26"/>
  <c r="BL165" i="26" s="1"/>
  <c r="BF166" i="26"/>
  <c r="BP166" i="26" s="1"/>
  <c r="BF172" i="26"/>
  <c r="BP172" i="26" s="1"/>
  <c r="AO174" i="26"/>
  <c r="AN181" i="26"/>
  <c r="AO184" i="26"/>
  <c r="AV185" i="26"/>
  <c r="BC191" i="26"/>
  <c r="BM191" i="26" s="1"/>
  <c r="AR196" i="26"/>
  <c r="AV204" i="26"/>
  <c r="BE205" i="26"/>
  <c r="BO205" i="26" s="1"/>
  <c r="BB209" i="26"/>
  <c r="BL209" i="26" s="1"/>
  <c r="AV211" i="26"/>
  <c r="AR213" i="26"/>
  <c r="AT218" i="26"/>
  <c r="BB221" i="26"/>
  <c r="BL221" i="26" s="1"/>
  <c r="BB225" i="26"/>
  <c r="BL225" i="26" s="1"/>
  <c r="AP230" i="26"/>
  <c r="BA234" i="26"/>
  <c r="BK234" i="26" s="1"/>
  <c r="BF236" i="26"/>
  <c r="BP236" i="26" s="1"/>
  <c r="AU239" i="26"/>
  <c r="AX183" i="26"/>
  <c r="BH183" i="26" s="1"/>
  <c r="AN179" i="26"/>
  <c r="B259" i="26"/>
  <c r="AX147" i="26"/>
  <c r="BH147" i="26" s="1"/>
  <c r="AX139" i="26"/>
  <c r="BH139" i="26" s="1"/>
  <c r="AX115" i="26"/>
  <c r="BH115" i="26" s="1"/>
  <c r="AN107" i="26"/>
  <c r="AX99" i="26"/>
  <c r="BH99" i="26" s="1"/>
  <c r="AN83" i="26"/>
  <c r="AN75" i="26"/>
  <c r="AX67" i="26"/>
  <c r="BH67" i="26" s="1"/>
  <c r="AN51" i="26"/>
  <c r="AN43" i="26"/>
  <c r="AX35" i="26"/>
  <c r="BH35" i="26" s="1"/>
  <c r="AN19" i="26"/>
  <c r="AN11" i="26"/>
  <c r="AP237" i="26"/>
  <c r="AZ236" i="26"/>
  <c r="BJ236" i="26" s="1"/>
  <c r="AT234" i="26"/>
  <c r="BD233" i="26"/>
  <c r="BN233" i="26" s="1"/>
  <c r="AY231" i="26"/>
  <c r="BI231" i="26" s="1"/>
  <c r="BD224" i="26"/>
  <c r="BN224" i="26" s="1"/>
  <c r="AT222" i="26"/>
  <c r="AY221" i="26"/>
  <c r="BI221" i="26" s="1"/>
  <c r="BD219" i="26"/>
  <c r="BN219" i="26" s="1"/>
  <c r="AY218" i="26"/>
  <c r="BI218" i="26" s="1"/>
  <c r="BD217" i="26"/>
  <c r="BN217" i="26" s="1"/>
  <c r="BD214" i="26"/>
  <c r="BN214" i="26" s="1"/>
  <c r="AZ212" i="26"/>
  <c r="BJ212" i="26" s="1"/>
  <c r="BD210" i="26"/>
  <c r="BN210" i="26" s="1"/>
  <c r="AY207" i="26"/>
  <c r="BI207" i="26" s="1"/>
  <c r="AZ206" i="26"/>
  <c r="BJ206" i="26" s="1"/>
  <c r="AT203" i="26"/>
  <c r="AO199" i="26"/>
  <c r="AP198" i="26"/>
  <c r="BD197" i="26"/>
  <c r="BN197" i="26" s="1"/>
  <c r="AO193" i="26"/>
  <c r="BD188" i="26"/>
  <c r="BN188" i="26" s="1"/>
  <c r="AO187" i="26"/>
  <c r="AX186" i="26"/>
  <c r="BH186" i="26" s="1"/>
  <c r="AP182" i="26"/>
  <c r="AY182" i="26"/>
  <c r="BI182" i="26" s="1"/>
  <c r="AZ181" i="26"/>
  <c r="BJ181" i="26" s="1"/>
  <c r="BD178" i="26"/>
  <c r="BN178" i="26" s="1"/>
  <c r="AN178" i="26"/>
  <c r="AO177" i="26"/>
  <c r="AP176" i="26"/>
  <c r="AY175" i="26"/>
  <c r="BI175" i="26" s="1"/>
  <c r="AT173" i="26"/>
  <c r="AT172" i="26"/>
  <c r="AY171" i="26"/>
  <c r="BI171" i="26" s="1"/>
  <c r="AP169" i="26"/>
  <c r="AY169" i="26"/>
  <c r="BI169" i="26" s="1"/>
  <c r="AP167" i="26"/>
  <c r="AT166" i="26"/>
  <c r="BD165" i="26"/>
  <c r="BN165" i="26" s="1"/>
  <c r="AP165" i="26"/>
  <c r="AT164" i="26"/>
  <c r="AO161" i="26"/>
  <c r="AZ160" i="26"/>
  <c r="BJ160" i="26" s="1"/>
  <c r="BD159" i="26"/>
  <c r="BN159" i="26" s="1"/>
  <c r="AP159" i="26"/>
  <c r="BD157" i="26"/>
  <c r="BN157" i="26" s="1"/>
  <c r="AZ156" i="26"/>
  <c r="BJ156" i="26" s="1"/>
  <c r="AT154" i="26"/>
  <c r="AZ152" i="26"/>
  <c r="BJ152" i="26" s="1"/>
  <c r="AP151" i="26"/>
  <c r="AY151" i="26"/>
  <c r="BI151" i="26" s="1"/>
  <c r="AT148" i="26"/>
  <c r="BD147" i="26"/>
  <c r="BN147" i="26" s="1"/>
  <c r="AP146" i="26"/>
  <c r="AP145" i="26"/>
  <c r="AZ144" i="26"/>
  <c r="BJ144" i="26" s="1"/>
  <c r="AZ143" i="26"/>
  <c r="BJ143" i="26" s="1"/>
  <c r="AT142" i="26"/>
  <c r="AN142" i="26"/>
  <c r="BD140" i="26"/>
  <c r="BN140" i="26" s="1"/>
  <c r="AP140" i="26"/>
  <c r="AZ138" i="26"/>
  <c r="BJ138" i="26" s="1"/>
  <c r="AO134" i="26"/>
  <c r="AX134" i="26"/>
  <c r="BH134" i="26" s="1"/>
  <c r="AP133" i="26"/>
  <c r="AY133" i="26"/>
  <c r="BI133" i="26" s="1"/>
  <c r="AZ132" i="26"/>
  <c r="BJ132" i="26" s="1"/>
  <c r="AT130" i="26"/>
  <c r="AT129" i="26"/>
  <c r="AO128" i="26"/>
  <c r="AP127" i="26"/>
  <c r="AY126" i="26"/>
  <c r="BI126" i="26" s="1"/>
  <c r="AZ125" i="26"/>
  <c r="BJ125" i="26" s="1"/>
  <c r="AT124" i="26"/>
  <c r="BD122" i="26"/>
  <c r="BN122" i="26" s="1"/>
  <c r="AP122" i="26"/>
  <c r="AP121" i="26"/>
  <c r="AZ120" i="26"/>
  <c r="BJ120" i="26" s="1"/>
  <c r="AZ119" i="26"/>
  <c r="BJ119" i="26" s="1"/>
  <c r="AT118" i="26"/>
  <c r="BD116" i="26"/>
  <c r="BN116" i="26" s="1"/>
  <c r="AO116" i="26"/>
  <c r="AO115" i="26"/>
  <c r="AO114" i="26"/>
  <c r="AX114" i="26"/>
  <c r="BH114" i="26" s="1"/>
  <c r="AP113" i="26"/>
  <c r="AY113" i="26"/>
  <c r="BI113" i="26" s="1"/>
  <c r="AZ112" i="26"/>
  <c r="BJ112" i="26" s="1"/>
  <c r="AT110" i="26"/>
  <c r="AO110" i="26"/>
  <c r="AP109" i="26"/>
  <c r="BD107" i="26"/>
  <c r="BN107" i="26" s="1"/>
  <c r="AT106" i="26"/>
  <c r="AZ106" i="26"/>
  <c r="BJ106" i="26" s="1"/>
  <c r="AN106" i="26"/>
  <c r="AT105" i="26"/>
  <c r="AO105" i="26"/>
  <c r="AY102" i="26"/>
  <c r="BI102" i="26" s="1"/>
  <c r="AN102" i="26"/>
  <c r="AT101" i="26"/>
  <c r="AZ101" i="26"/>
  <c r="BJ101" i="26" s="1"/>
  <c r="AP100" i="26"/>
  <c r="BD98" i="26"/>
  <c r="BN98" i="26" s="1"/>
  <c r="AY98" i="26"/>
  <c r="BI98" i="26" s="1"/>
  <c r="AY97" i="26"/>
  <c r="BI97" i="26" s="1"/>
  <c r="AO96" i="26"/>
  <c r="AP95" i="26"/>
  <c r="AX94" i="26"/>
  <c r="BH94" i="26" s="1"/>
  <c r="BD93" i="26"/>
  <c r="BN93" i="26" s="1"/>
  <c r="AY93" i="26"/>
  <c r="BI93" i="26" s="1"/>
  <c r="AT92" i="26"/>
  <c r="AZ92" i="26"/>
  <c r="BJ92" i="26" s="1"/>
  <c r="AO92" i="26"/>
  <c r="AO91" i="26"/>
  <c r="AZ88" i="26"/>
  <c r="BJ88" i="26" s="1"/>
  <c r="AT87" i="26"/>
  <c r="AZ87" i="26"/>
  <c r="BJ87" i="26" s="1"/>
  <c r="AO87" i="26"/>
  <c r="AP86" i="26"/>
  <c r="BD84" i="26"/>
  <c r="BN84" i="26" s="1"/>
  <c r="AY84" i="26"/>
  <c r="BI84" i="26" s="1"/>
  <c r="AZ83" i="26"/>
  <c r="BJ83" i="26" s="1"/>
  <c r="AP82" i="26"/>
  <c r="AP81" i="26"/>
  <c r="BD80" i="26"/>
  <c r="BN80" i="26" s="1"/>
  <c r="BD79" i="26"/>
  <c r="BN79" i="26" s="1"/>
  <c r="AY79" i="26"/>
  <c r="BI79" i="26" s="1"/>
  <c r="AT78" i="26"/>
  <c r="AO78" i="26"/>
  <c r="AP77" i="26"/>
  <c r="BD75" i="26"/>
  <c r="BN75" i="26" s="1"/>
  <c r="AT74" i="26"/>
  <c r="AZ74" i="26"/>
  <c r="BJ74" i="26" s="1"/>
  <c r="AN74" i="26"/>
  <c r="AT73" i="26"/>
  <c r="AO73" i="26"/>
  <c r="AY70" i="26"/>
  <c r="BI70" i="26" s="1"/>
  <c r="AN70" i="26"/>
  <c r="AT69" i="26"/>
  <c r="AZ69" i="26"/>
  <c r="BJ69" i="26" s="1"/>
  <c r="AP68" i="26"/>
  <c r="BD66" i="26"/>
  <c r="BN66" i="26" s="1"/>
  <c r="AY66" i="26"/>
  <c r="BI66" i="26" s="1"/>
  <c r="AY65" i="26"/>
  <c r="BI65" i="26" s="1"/>
  <c r="AO64" i="26"/>
  <c r="AP63" i="26"/>
  <c r="AX62" i="26"/>
  <c r="BH62" i="26" s="1"/>
  <c r="BD61" i="26"/>
  <c r="BN61" i="26" s="1"/>
  <c r="AY61" i="26"/>
  <c r="BI61" i="26" s="1"/>
  <c r="AT60" i="26"/>
  <c r="AZ60" i="26"/>
  <c r="BJ60" i="26" s="1"/>
  <c r="AO60" i="26"/>
  <c r="AO59" i="26"/>
  <c r="AZ56" i="26"/>
  <c r="BJ56" i="26" s="1"/>
  <c r="AT55" i="26"/>
  <c r="AZ55" i="26"/>
  <c r="BJ55" i="26" s="1"/>
  <c r="AO55" i="26"/>
  <c r="AP54" i="26"/>
  <c r="BD52" i="26"/>
  <c r="BN52" i="26" s="1"/>
  <c r="AY52" i="26"/>
  <c r="BI52" i="26" s="1"/>
  <c r="AZ51" i="26"/>
  <c r="BJ51" i="26" s="1"/>
  <c r="AP50" i="26"/>
  <c r="AP49" i="26"/>
  <c r="BD48" i="26"/>
  <c r="BN48" i="26" s="1"/>
  <c r="BD47" i="26"/>
  <c r="BN47" i="26" s="1"/>
  <c r="AY47" i="26"/>
  <c r="BI47" i="26" s="1"/>
  <c r="AT46" i="26"/>
  <c r="AO46" i="26"/>
  <c r="AP45" i="26"/>
  <c r="BD43" i="26"/>
  <c r="BN43" i="26" s="1"/>
  <c r="AT42" i="26"/>
  <c r="AZ42" i="26"/>
  <c r="BJ42" i="26" s="1"/>
  <c r="AN42" i="26"/>
  <c r="AT41" i="26"/>
  <c r="AO41" i="26"/>
  <c r="AY38" i="26"/>
  <c r="BI38" i="26" s="1"/>
  <c r="AN38" i="26"/>
  <c r="AT37" i="26"/>
  <c r="AZ37" i="26"/>
  <c r="BJ37" i="26" s="1"/>
  <c r="AT36" i="26"/>
  <c r="AO36" i="26"/>
  <c r="BD34" i="26"/>
  <c r="BN34" i="26" s="1"/>
  <c r="AY34" i="26"/>
  <c r="BI34" i="26" s="1"/>
  <c r="AY33" i="26"/>
  <c r="BI33" i="26" s="1"/>
  <c r="AT32" i="26"/>
  <c r="AZ32" i="26"/>
  <c r="BJ32" i="26" s="1"/>
  <c r="AP31" i="26"/>
  <c r="AX30" i="26"/>
  <c r="BH30" i="26" s="1"/>
  <c r="BD29" i="26"/>
  <c r="BN29" i="26" s="1"/>
  <c r="AY29" i="26"/>
  <c r="BI29" i="26" s="1"/>
  <c r="AY28" i="26"/>
  <c r="BI28" i="26" s="1"/>
  <c r="AO27" i="26"/>
  <c r="BD24" i="26"/>
  <c r="BN24" i="26" s="1"/>
  <c r="AY24" i="26"/>
  <c r="BI24" i="26" s="1"/>
  <c r="AT23" i="26"/>
  <c r="AZ23" i="26"/>
  <c r="BJ23" i="26" s="1"/>
  <c r="AO23" i="26"/>
  <c r="AP22" i="26"/>
  <c r="AZ19" i="26"/>
  <c r="BJ19" i="26" s="1"/>
  <c r="AP18" i="26"/>
  <c r="AP17" i="26"/>
  <c r="BD15" i="26"/>
  <c r="BN15" i="26" s="1"/>
  <c r="AY15" i="26"/>
  <c r="BI15" i="26" s="1"/>
  <c r="AT14" i="26"/>
  <c r="AO14" i="26"/>
  <c r="AP13" i="26"/>
  <c r="AP12" i="26"/>
  <c r="BD11" i="26"/>
  <c r="BN11" i="26" s="1"/>
  <c r="AT10" i="26"/>
  <c r="AZ10" i="26"/>
  <c r="BJ10" i="26" s="1"/>
  <c r="AN10" i="26"/>
  <c r="AT9" i="26"/>
  <c r="AO9" i="26"/>
  <c r="AP8" i="26"/>
  <c r="T242" i="26"/>
  <c r="I242" i="26"/>
  <c r="T246" i="26"/>
  <c r="U247" i="26"/>
  <c r="U248" i="26"/>
  <c r="AF248" i="26"/>
  <c r="AG249" i="26"/>
  <c r="AY251" i="26"/>
  <c r="BI251" i="26" s="1"/>
  <c r="AY252" i="26"/>
  <c r="BI252" i="26" s="1"/>
  <c r="AO252" i="26"/>
  <c r="AG252" i="26"/>
  <c r="Q253" i="26"/>
  <c r="AB253" i="26"/>
  <c r="B254" i="26"/>
  <c r="B255" i="26"/>
  <c r="B256" i="26"/>
  <c r="T256" i="26"/>
  <c r="AC256" i="26"/>
  <c r="U259" i="26"/>
  <c r="BD259" i="26"/>
  <c r="BN259" i="26" s="1"/>
  <c r="I261" i="26"/>
  <c r="T261" i="26"/>
  <c r="AK261" i="26"/>
  <c r="I262" i="26"/>
  <c r="T262" i="26"/>
  <c r="AP7" i="26"/>
  <c r="BB7" i="26"/>
  <c r="BL7" i="26" s="1"/>
  <c r="AN8" i="26"/>
  <c r="BF12" i="26"/>
  <c r="BP12" i="26" s="1"/>
  <c r="BC15" i="26"/>
  <c r="BM15" i="26" s="1"/>
  <c r="BF22" i="26"/>
  <c r="BP22" i="26" s="1"/>
  <c r="BC24" i="26"/>
  <c r="BM24" i="26" s="1"/>
  <c r="BB25" i="26"/>
  <c r="BL25" i="26" s="1"/>
  <c r="AX28" i="26"/>
  <c r="BH28" i="26" s="1"/>
  <c r="AV29" i="26"/>
  <c r="BF31" i="26"/>
  <c r="BP31" i="26" s="1"/>
  <c r="AR32" i="26"/>
  <c r="BC33" i="26"/>
  <c r="BM33" i="26" s="1"/>
  <c r="BC34" i="26"/>
  <c r="BM34" i="26" s="1"/>
  <c r="BF40" i="26"/>
  <c r="BP40" i="26" s="1"/>
  <c r="AR42" i="26"/>
  <c r="BB43" i="26"/>
  <c r="BL43" i="26" s="1"/>
  <c r="BB44" i="26"/>
  <c r="BL44" i="26" s="1"/>
  <c r="AN45" i="26"/>
  <c r="BF49" i="26"/>
  <c r="BP49" i="26" s="1"/>
  <c r="BC52" i="26"/>
  <c r="BM52" i="26" s="1"/>
  <c r="AX56" i="26"/>
  <c r="BH56" i="26" s="1"/>
  <c r="AS59" i="26"/>
  <c r="BC61" i="26"/>
  <c r="BM61" i="26" s="1"/>
  <c r="BB62" i="26"/>
  <c r="BL62" i="26" s="1"/>
  <c r="AX65" i="26"/>
  <c r="BH65" i="26" s="1"/>
  <c r="AV66" i="26"/>
  <c r="BF67" i="26"/>
  <c r="BP67" i="26" s="1"/>
  <c r="BF68" i="26"/>
  <c r="BP68" i="26" s="1"/>
  <c r="AR69" i="26"/>
  <c r="BC70" i="26"/>
  <c r="BM70" i="26" s="1"/>
  <c r="BB71" i="26"/>
  <c r="BL71" i="26" s="1"/>
  <c r="BC79" i="26"/>
  <c r="BM79" i="26" s="1"/>
  <c r="BB80" i="26"/>
  <c r="BL80" i="26" s="1"/>
  <c r="AX84" i="26"/>
  <c r="BH84" i="26" s="1"/>
  <c r="BF86" i="26"/>
  <c r="BP86" i="26" s="1"/>
  <c r="BB89" i="26"/>
  <c r="BL89" i="26" s="1"/>
  <c r="AV93" i="26"/>
  <c r="BF95" i="26"/>
  <c r="BP95" i="26" s="1"/>
  <c r="AS96" i="26"/>
  <c r="BC97" i="26"/>
  <c r="BM97" i="26" s="1"/>
  <c r="BC98" i="26"/>
  <c r="BM98" i="26" s="1"/>
  <c r="BF103" i="26"/>
  <c r="BP103" i="26" s="1"/>
  <c r="AR105" i="26"/>
  <c r="AR109" i="26"/>
  <c r="AT113" i="26"/>
  <c r="AS114" i="26"/>
  <c r="BF123" i="26"/>
  <c r="BP123" i="26" s="1"/>
  <c r="AN125" i="26"/>
  <c r="BB127" i="26"/>
  <c r="BL127" i="26" s="1"/>
  <c r="AX136" i="26"/>
  <c r="BH136" i="26" s="1"/>
  <c r="AV137" i="26"/>
  <c r="BB139" i="26"/>
  <c r="BL139" i="26" s="1"/>
  <c r="BB140" i="26"/>
  <c r="BL140" i="26" s="1"/>
  <c r="AV144" i="26"/>
  <c r="AV149" i="26"/>
  <c r="BC150" i="26"/>
  <c r="BM150" i="26" s="1"/>
  <c r="BB151" i="26"/>
  <c r="BL151" i="26" s="1"/>
  <c r="AR157" i="26"/>
  <c r="AR159" i="26"/>
  <c r="AO160" i="26"/>
  <c r="AS163" i="26"/>
  <c r="AP164" i="26"/>
  <c r="AT169" i="26"/>
  <c r="AP173" i="26"/>
  <c r="BC175" i="26"/>
  <c r="BM175" i="26" s="1"/>
  <c r="AR183" i="26"/>
  <c r="AV184" i="26"/>
  <c r="BC196" i="26"/>
  <c r="BM196" i="26" s="1"/>
  <c r="AQ208" i="26"/>
  <c r="AT215" i="26"/>
  <c r="AV220" i="26"/>
  <c r="AX228" i="26"/>
  <c r="BH228" i="26" s="1"/>
  <c r="BC230" i="26"/>
  <c r="BM230" i="26" s="1"/>
  <c r="AQ235" i="26"/>
  <c r="AY237" i="26"/>
  <c r="BI237" i="26" s="1"/>
  <c r="AY248" i="26"/>
  <c r="BI248" i="26" s="1"/>
  <c r="BE251" i="26"/>
  <c r="BO251" i="26" s="1"/>
  <c r="AX239" i="26"/>
  <c r="BH239" i="26" s="1"/>
  <c r="AN239" i="26"/>
  <c r="AX235" i="26"/>
  <c r="BH235" i="26" s="1"/>
  <c r="AN235" i="26"/>
  <c r="AX231" i="26"/>
  <c r="BH231" i="26" s="1"/>
  <c r="B249" i="26"/>
  <c r="AX227" i="26"/>
  <c r="BH227" i="26" s="1"/>
  <c r="AN227" i="26"/>
  <c r="AX223" i="26"/>
  <c r="BH223" i="26" s="1"/>
  <c r="AN223" i="26"/>
  <c r="AX219" i="26"/>
  <c r="BH219" i="26" s="1"/>
  <c r="AN219" i="26"/>
  <c r="AN215" i="26"/>
  <c r="B253" i="26"/>
  <c r="AX211" i="26"/>
  <c r="BH211" i="26" s="1"/>
  <c r="AN207" i="26"/>
  <c r="AX207" i="26"/>
  <c r="BH207" i="26" s="1"/>
  <c r="AX203" i="26"/>
  <c r="BH203" i="26" s="1"/>
  <c r="AN199" i="26"/>
  <c r="AN195" i="26"/>
  <c r="AN191" i="26"/>
  <c r="AX187" i="26"/>
  <c r="BH187" i="26" s="1"/>
  <c r="AN175" i="26"/>
  <c r="AN171" i="26"/>
  <c r="AN167" i="26"/>
  <c r="AX159" i="26"/>
  <c r="BH159" i="26" s="1"/>
  <c r="AN159" i="26"/>
  <c r="AX155" i="26"/>
  <c r="BH155" i="26" s="1"/>
  <c r="AN155" i="26"/>
  <c r="AN151" i="26"/>
  <c r="AX151" i="26"/>
  <c r="BH151" i="26" s="1"/>
  <c r="AN143" i="26"/>
  <c r="AN135" i="26"/>
  <c r="AN131" i="26"/>
  <c r="AN127" i="26"/>
  <c r="AX123" i="26"/>
  <c r="BH123" i="26" s="1"/>
  <c r="AN119" i="26"/>
  <c r="AX119" i="26"/>
  <c r="BH119" i="26" s="1"/>
  <c r="AN111" i="26"/>
  <c r="AN103" i="26"/>
  <c r="AN95" i="26"/>
  <c r="AN87" i="26"/>
  <c r="AN79" i="26"/>
  <c r="AN71" i="26"/>
  <c r="AN63" i="26"/>
  <c r="AN55" i="26"/>
  <c r="AN47" i="26"/>
  <c r="AN39" i="26"/>
  <c r="AN31" i="26"/>
  <c r="AN23" i="26"/>
  <c r="AN15" i="26"/>
  <c r="AN7" i="26"/>
  <c r="B262" i="26"/>
  <c r="B257" i="26"/>
  <c r="AI252" i="26"/>
  <c r="AE252" i="26"/>
  <c r="BD252" i="26" s="1"/>
  <c r="BN252" i="26" s="1"/>
  <c r="AA252" i="26"/>
  <c r="W252" i="26"/>
  <c r="S252" i="26"/>
  <c r="AQ252" i="26" s="1"/>
  <c r="O252" i="26"/>
  <c r="K252" i="26"/>
  <c r="G252" i="26"/>
  <c r="C252" i="26"/>
  <c r="AI261" i="26"/>
  <c r="AE261" i="26"/>
  <c r="AT261" i="26" s="1"/>
  <c r="AA261" i="26"/>
  <c r="W261" i="26"/>
  <c r="S261" i="26"/>
  <c r="O261" i="26"/>
  <c r="K261" i="26"/>
  <c r="G261" i="26"/>
  <c r="C261" i="26"/>
  <c r="AI242" i="26"/>
  <c r="S242" i="26"/>
  <c r="C242" i="26"/>
  <c r="B246" i="26"/>
  <c r="B247" i="26"/>
  <c r="G247" i="26"/>
  <c r="W247" i="26"/>
  <c r="B248" i="26"/>
  <c r="BD250" i="26"/>
  <c r="BN250" i="26" s="1"/>
  <c r="C251" i="26"/>
  <c r="S251" i="26"/>
  <c r="AQ251" i="26" s="1"/>
  <c r="AT251" i="26"/>
  <c r="AI251" i="26"/>
  <c r="AU251" i="26" s="1"/>
  <c r="O253" i="26"/>
  <c r="AE253" i="26"/>
  <c r="O254" i="26"/>
  <c r="AE254" i="26"/>
  <c r="BD254" i="26" s="1"/>
  <c r="BN254" i="26" s="1"/>
  <c r="AP255" i="26"/>
  <c r="K257" i="26"/>
  <c r="AA257" i="26"/>
  <c r="AY258" i="26"/>
  <c r="BI258" i="26" s="1"/>
  <c r="AO258" i="26"/>
  <c r="AY259" i="26"/>
  <c r="BI259" i="26" s="1"/>
  <c r="G262" i="26"/>
  <c r="W262" i="26"/>
  <c r="AQ7" i="26"/>
  <c r="AX7" i="26"/>
  <c r="BH7" i="26" s="1"/>
  <c r="AX11" i="26"/>
  <c r="BH11" i="26" s="1"/>
  <c r="AX39" i="26"/>
  <c r="BH39" i="26" s="1"/>
  <c r="AX43" i="26"/>
  <c r="BH43" i="26" s="1"/>
  <c r="AX71" i="26"/>
  <c r="BH71" i="26" s="1"/>
  <c r="AX75" i="26"/>
  <c r="BH75" i="26" s="1"/>
  <c r="AX103" i="26"/>
  <c r="BH103" i="26" s="1"/>
  <c r="AX107" i="26"/>
  <c r="BH107" i="26" s="1"/>
  <c r="AN123" i="26"/>
  <c r="AX127" i="26"/>
  <c r="BH127" i="26" s="1"/>
  <c r="AN147" i="26"/>
  <c r="AO163" i="26"/>
  <c r="AX163" i="26"/>
  <c r="BH163" i="26" s="1"/>
  <c r="AX167" i="26"/>
  <c r="BH167" i="26" s="1"/>
  <c r="AN183" i="26"/>
  <c r="AX191" i="26"/>
  <c r="BH191" i="26" s="1"/>
  <c r="AX199" i="26"/>
  <c r="BH199" i="26" s="1"/>
  <c r="AP206" i="26"/>
  <c r="AO207" i="26"/>
  <c r="AT210" i="26"/>
  <c r="AP215" i="26"/>
  <c r="AO218" i="26"/>
  <c r="AN231" i="26"/>
  <c r="AT252" i="26"/>
  <c r="AZ255" i="26"/>
  <c r="BJ255" i="26" s="1"/>
  <c r="AX238" i="26"/>
  <c r="BH238" i="26" s="1"/>
  <c r="AN238" i="26"/>
  <c r="AN234" i="26"/>
  <c r="AX230" i="26"/>
  <c r="BH230" i="26" s="1"/>
  <c r="AN230" i="26"/>
  <c r="AX226" i="26"/>
  <c r="BH226" i="26" s="1"/>
  <c r="AX222" i="26"/>
  <c r="BH222" i="26" s="1"/>
  <c r="AN218" i="26"/>
  <c r="AX214" i="26"/>
  <c r="BH214" i="26" s="1"/>
  <c r="AN210" i="26"/>
  <c r="AX206" i="26"/>
  <c r="BH206" i="26" s="1"/>
  <c r="AX202" i="26"/>
  <c r="BH202" i="26" s="1"/>
  <c r="AN198" i="26"/>
  <c r="AX194" i="26"/>
  <c r="BH194" i="26" s="1"/>
  <c r="AN190" i="26"/>
  <c r="AN186" i="26"/>
  <c r="AX182" i="26"/>
  <c r="BH182" i="26" s="1"/>
  <c r="AX178" i="26"/>
  <c r="BH178" i="26" s="1"/>
  <c r="AX170" i="26"/>
  <c r="BH170" i="26" s="1"/>
  <c r="AN170" i="26"/>
  <c r="AN166" i="26"/>
  <c r="AX166" i="26"/>
  <c r="BH166" i="26" s="1"/>
  <c r="AX158" i="26"/>
  <c r="BH158" i="26" s="1"/>
  <c r="AN154" i="26"/>
  <c r="AN150" i="26"/>
  <c r="AX146" i="26"/>
  <c r="BH146" i="26" s="1"/>
  <c r="AX142" i="26"/>
  <c r="BH142" i="26" s="1"/>
  <c r="AX138" i="26"/>
  <c r="BH138" i="26" s="1"/>
  <c r="AX130" i="26"/>
  <c r="BH130" i="26" s="1"/>
  <c r="AX122" i="26"/>
  <c r="BH122" i="26" s="1"/>
  <c r="AN122" i="26"/>
  <c r="AN118" i="26"/>
  <c r="AX110" i="26"/>
  <c r="BH110" i="26" s="1"/>
  <c r="AX106" i="26"/>
  <c r="BH106" i="26" s="1"/>
  <c r="AX98" i="26"/>
  <c r="BH98" i="26" s="1"/>
  <c r="AX90" i="26"/>
  <c r="BH90" i="26" s="1"/>
  <c r="AX82" i="26"/>
  <c r="BH82" i="26" s="1"/>
  <c r="AX74" i="26"/>
  <c r="BH74" i="26" s="1"/>
  <c r="AX66" i="26"/>
  <c r="BH66" i="26" s="1"/>
  <c r="AX58" i="26"/>
  <c r="BH58" i="26" s="1"/>
  <c r="AX50" i="26"/>
  <c r="BH50" i="26" s="1"/>
  <c r="AX42" i="26"/>
  <c r="BH42" i="26" s="1"/>
  <c r="AX34" i="26"/>
  <c r="BH34" i="26" s="1"/>
  <c r="AX26" i="26"/>
  <c r="BH26" i="26" s="1"/>
  <c r="AX18" i="26"/>
  <c r="BH18" i="26" s="1"/>
  <c r="AX10" i="26"/>
  <c r="BH10" i="26" s="1"/>
  <c r="AT240" i="26"/>
  <c r="BD240" i="26"/>
  <c r="BN240" i="26" s="1"/>
  <c r="AD245" i="26"/>
  <c r="AZ240" i="26"/>
  <c r="BJ240" i="26" s="1"/>
  <c r="AP240" i="26"/>
  <c r="J245" i="26"/>
  <c r="AO240" i="26"/>
  <c r="AY240" i="26"/>
  <c r="BI240" i="26" s="1"/>
  <c r="F245" i="26"/>
  <c r="AT239" i="26"/>
  <c r="BD239" i="26"/>
  <c r="BN239" i="26" s="1"/>
  <c r="AZ239" i="26"/>
  <c r="BJ239" i="26" s="1"/>
  <c r="AP239" i="26"/>
  <c r="AO239" i="26"/>
  <c r="BD238" i="26"/>
  <c r="BN238" i="26" s="1"/>
  <c r="AO238" i="26"/>
  <c r="AY238" i="26"/>
  <c r="BI238" i="26" s="1"/>
  <c r="AT237" i="26"/>
  <c r="BD237" i="26"/>
  <c r="BN237" i="26" s="1"/>
  <c r="AO237" i="26"/>
  <c r="AT236" i="26"/>
  <c r="AP236" i="26"/>
  <c r="AY236" i="26"/>
  <c r="BI236" i="26" s="1"/>
  <c r="BD235" i="26"/>
  <c r="BN235" i="26" s="1"/>
  <c r="AZ235" i="26"/>
  <c r="BJ235" i="26" s="1"/>
  <c r="AP235" i="26"/>
  <c r="AO235" i="26"/>
  <c r="AY235" i="26"/>
  <c r="BI235" i="26" s="1"/>
  <c r="BD234" i="26"/>
  <c r="BN234" i="26" s="1"/>
  <c r="AZ234" i="26"/>
  <c r="BJ234" i="26" s="1"/>
  <c r="AY234" i="26"/>
  <c r="BI234" i="26" s="1"/>
  <c r="AO234" i="26"/>
  <c r="AT233" i="26"/>
  <c r="AP233" i="26"/>
  <c r="AY233" i="26"/>
  <c r="BI233" i="26" s="1"/>
  <c r="AO233" i="26"/>
  <c r="AP232" i="26"/>
  <c r="AZ232" i="26"/>
  <c r="BJ232" i="26" s="1"/>
  <c r="AY232" i="26"/>
  <c r="BI232" i="26" s="1"/>
  <c r="AO232" i="26"/>
  <c r="AL249" i="26"/>
  <c r="AH249" i="26"/>
  <c r="BD231" i="26"/>
  <c r="BN231" i="26" s="1"/>
  <c r="AT231" i="26"/>
  <c r="AD249" i="26"/>
  <c r="Z249" i="26"/>
  <c r="V249" i="26"/>
  <c r="R249" i="26"/>
  <c r="N249" i="26"/>
  <c r="AZ231" i="26"/>
  <c r="BJ231" i="26" s="1"/>
  <c r="J249" i="26"/>
  <c r="F249" i="26"/>
  <c r="BD230" i="26"/>
  <c r="BN230" i="26" s="1"/>
  <c r="AT230" i="26"/>
  <c r="AO230" i="26"/>
  <c r="AY230" i="26"/>
  <c r="BI230" i="26" s="1"/>
  <c r="AT229" i="26"/>
  <c r="AZ229" i="26"/>
  <c r="BJ229" i="26" s="1"/>
  <c r="AO229" i="26"/>
  <c r="AT228" i="26"/>
  <c r="BD228" i="26"/>
  <c r="BN228" i="26" s="1"/>
  <c r="AP228" i="26"/>
  <c r="AY228" i="26"/>
  <c r="BI228" i="26" s="1"/>
  <c r="AO228" i="26"/>
  <c r="AP227" i="26"/>
  <c r="AZ227" i="26"/>
  <c r="BJ227" i="26" s="1"/>
  <c r="AO227" i="26"/>
  <c r="AY227" i="26"/>
  <c r="BI227" i="26" s="1"/>
  <c r="BD226" i="26"/>
  <c r="BN226" i="26" s="1"/>
  <c r="AZ226" i="26"/>
  <c r="BJ226" i="26" s="1"/>
  <c r="AP226" i="26"/>
  <c r="AY226" i="26"/>
  <c r="BI226" i="26" s="1"/>
  <c r="AT225" i="26"/>
  <c r="AP225" i="26"/>
  <c r="AZ225" i="26"/>
  <c r="BJ225" i="26" s="1"/>
  <c r="AY225" i="26"/>
  <c r="BI225" i="26" s="1"/>
  <c r="AT224" i="26"/>
  <c r="AZ224" i="26"/>
  <c r="BJ224" i="26" s="1"/>
  <c r="AP224" i="26"/>
  <c r="AO224" i="26"/>
  <c r="AY224" i="26"/>
  <c r="BI224" i="26" s="1"/>
  <c r="BD223" i="26"/>
  <c r="BN223" i="26" s="1"/>
  <c r="AO223" i="26"/>
  <c r="BD222" i="26"/>
  <c r="BN222" i="26" s="1"/>
  <c r="AZ222" i="26"/>
  <c r="BJ222" i="26" s="1"/>
  <c r="AO222" i="26"/>
  <c r="BD221" i="26"/>
  <c r="BN221" i="26" s="1"/>
  <c r="AO221" i="26"/>
  <c r="BD220" i="26"/>
  <c r="BN220" i="26" s="1"/>
  <c r="AZ220" i="26"/>
  <c r="BJ220" i="26" s="1"/>
  <c r="AP220" i="26"/>
  <c r="AY220" i="26"/>
  <c r="BI220" i="26" s="1"/>
  <c r="AT219" i="26"/>
  <c r="AZ219" i="26"/>
  <c r="BJ219" i="26" s="1"/>
  <c r="AO219" i="26"/>
  <c r="AY219" i="26"/>
  <c r="BI219" i="26" s="1"/>
  <c r="AP218" i="26"/>
  <c r="AZ218" i="26"/>
  <c r="BJ218" i="26" s="1"/>
  <c r="AT217" i="26"/>
  <c r="AP217" i="26"/>
  <c r="AY217" i="26"/>
  <c r="BI217" i="26" s="1"/>
  <c r="BD216" i="26"/>
  <c r="BN216" i="26" s="1"/>
  <c r="AO216" i="26"/>
  <c r="AY216" i="26"/>
  <c r="BI216" i="26" s="1"/>
  <c r="AL253" i="26"/>
  <c r="AH253" i="26"/>
  <c r="BD215" i="26"/>
  <c r="BN215" i="26" s="1"/>
  <c r="AD253" i="26"/>
  <c r="Z253" i="26"/>
  <c r="V253" i="26"/>
  <c r="R253" i="26"/>
  <c r="N253" i="26"/>
  <c r="AZ215" i="26"/>
  <c r="BJ215" i="26" s="1"/>
  <c r="J253" i="26"/>
  <c r="AY215" i="26"/>
  <c r="BI215" i="26" s="1"/>
  <c r="AO215" i="26"/>
  <c r="F253" i="26"/>
  <c r="AT214" i="26"/>
  <c r="AP214" i="26"/>
  <c r="AY214" i="26"/>
  <c r="BI214" i="26" s="1"/>
  <c r="AO214" i="26"/>
  <c r="BD213" i="26"/>
  <c r="BN213" i="26" s="1"/>
  <c r="AT213" i="26"/>
  <c r="AZ213" i="26"/>
  <c r="BJ213" i="26" s="1"/>
  <c r="AP213" i="26"/>
  <c r="AO213" i="26"/>
  <c r="AP212" i="26"/>
  <c r="AO212" i="26"/>
  <c r="AY212" i="26"/>
  <c r="BI212" i="26" s="1"/>
  <c r="AT211" i="26"/>
  <c r="AP211" i="26"/>
  <c r="AY211" i="26"/>
  <c r="BI211" i="26" s="1"/>
  <c r="AO211" i="26"/>
  <c r="AP210" i="26"/>
  <c r="AY210" i="26"/>
  <c r="BI210" i="26" s="1"/>
  <c r="AT209" i="26"/>
  <c r="BD209" i="26"/>
  <c r="BN209" i="26" s="1"/>
  <c r="AZ209" i="26"/>
  <c r="BJ209" i="26" s="1"/>
  <c r="AP209" i="26"/>
  <c r="AO209" i="26"/>
  <c r="BD208" i="26"/>
  <c r="BN208" i="26" s="1"/>
  <c r="AY208" i="26"/>
  <c r="BI208" i="26" s="1"/>
  <c r="AO208" i="26"/>
  <c r="AT207" i="26"/>
  <c r="AT206" i="26"/>
  <c r="AO206" i="26"/>
  <c r="AP205" i="26"/>
  <c r="AZ205" i="26"/>
  <c r="BJ205" i="26" s="1"/>
  <c r="AO205" i="26"/>
  <c r="AT204" i="26"/>
  <c r="AZ204" i="26"/>
  <c r="BJ204" i="26" s="1"/>
  <c r="AO204" i="26"/>
  <c r="AY204" i="26"/>
  <c r="BI204" i="26" s="1"/>
  <c r="BD203" i="26"/>
  <c r="BN203" i="26" s="1"/>
  <c r="AP203" i="26"/>
  <c r="AO203" i="26"/>
  <c r="AY203" i="26"/>
  <c r="BI203" i="26" s="1"/>
  <c r="AT202" i="26"/>
  <c r="BD202" i="26"/>
  <c r="BN202" i="26" s="1"/>
  <c r="AP202" i="26"/>
  <c r="AY202" i="26"/>
  <c r="BI202" i="26" s="1"/>
  <c r="AO202" i="26"/>
  <c r="AT201" i="26"/>
  <c r="BD201" i="26"/>
  <c r="BN201" i="26" s="1"/>
  <c r="AP201" i="26"/>
  <c r="AY201" i="26"/>
  <c r="BI201" i="26" s="1"/>
  <c r="AT200" i="26"/>
  <c r="AP200" i="26"/>
  <c r="AY200" i="26"/>
  <c r="BI200" i="26" s="1"/>
  <c r="AO200" i="26"/>
  <c r="AT199" i="26"/>
  <c r="AP199" i="26"/>
  <c r="AZ199" i="26"/>
  <c r="BJ199" i="26" s="1"/>
  <c r="AY199" i="26"/>
  <c r="BI199" i="26" s="1"/>
  <c r="BD198" i="26"/>
  <c r="BN198" i="26" s="1"/>
  <c r="AZ198" i="26"/>
  <c r="BJ198" i="26" s="1"/>
  <c r="AY198" i="26"/>
  <c r="BI198" i="26" s="1"/>
  <c r="AT197" i="26"/>
  <c r="AZ197" i="26"/>
  <c r="BJ197" i="26" s="1"/>
  <c r="AO197" i="26"/>
  <c r="BD196" i="26"/>
  <c r="BN196" i="26" s="1"/>
  <c r="AT196" i="26"/>
  <c r="AZ196" i="26"/>
  <c r="BJ196" i="26" s="1"/>
  <c r="AO196" i="26"/>
  <c r="AT195" i="26"/>
  <c r="BD195" i="26"/>
  <c r="BN195" i="26" s="1"/>
  <c r="AP195" i="26"/>
  <c r="AY195" i="26"/>
  <c r="BI195" i="26" s="1"/>
  <c r="BD194" i="26"/>
  <c r="BN194" i="26" s="1"/>
  <c r="AP194" i="26"/>
  <c r="AO194" i="26"/>
  <c r="AY194" i="26"/>
  <c r="BI194" i="26" s="1"/>
  <c r="BD193" i="26"/>
  <c r="BN193" i="26" s="1"/>
  <c r="AZ193" i="26"/>
  <c r="BJ193" i="26" s="1"/>
  <c r="AP193" i="26"/>
  <c r="AY193" i="26"/>
  <c r="BI193" i="26" s="1"/>
  <c r="AT192" i="26"/>
  <c r="AZ192" i="26"/>
  <c r="BJ192" i="26" s="1"/>
  <c r="AO192" i="26"/>
  <c r="AY192" i="26"/>
  <c r="BI192" i="26" s="1"/>
  <c r="AP191" i="26"/>
  <c r="AZ191" i="26"/>
  <c r="BJ191" i="26" s="1"/>
  <c r="BD190" i="26"/>
  <c r="BN190" i="26" s="1"/>
  <c r="AY190" i="26"/>
  <c r="BI190" i="26" s="1"/>
  <c r="AO190" i="26"/>
  <c r="AP189" i="26"/>
  <c r="AY189" i="26"/>
  <c r="BI189" i="26" s="1"/>
  <c r="AT188" i="26"/>
  <c r="AZ188" i="26"/>
  <c r="BJ188" i="26" s="1"/>
  <c r="AO188" i="26"/>
  <c r="AT187" i="26"/>
  <c r="BD187" i="26"/>
  <c r="BN187" i="26" s="1"/>
  <c r="AP187" i="26"/>
  <c r="AZ187" i="26"/>
  <c r="BJ187" i="26" s="1"/>
  <c r="AY187" i="26"/>
  <c r="BI187" i="26" s="1"/>
  <c r="BD186" i="26"/>
  <c r="BN186" i="26" s="1"/>
  <c r="AT186" i="26"/>
  <c r="AZ186" i="26"/>
  <c r="BJ186" i="26" s="1"/>
  <c r="AP186" i="26"/>
  <c r="BD185" i="26"/>
  <c r="BN185" i="26" s="1"/>
  <c r="AZ185" i="26"/>
  <c r="BJ185" i="26" s="1"/>
  <c r="AP185" i="26"/>
  <c r="AY185" i="26"/>
  <c r="BI185" i="26" s="1"/>
  <c r="BD184" i="26"/>
  <c r="BN184" i="26" s="1"/>
  <c r="AZ184" i="26"/>
  <c r="BJ184" i="26" s="1"/>
  <c r="BD183" i="26"/>
  <c r="BN183" i="26" s="1"/>
  <c r="AT183" i="26"/>
  <c r="AZ183" i="26"/>
  <c r="BJ183" i="26" s="1"/>
  <c r="AO183" i="26"/>
  <c r="BD182" i="26"/>
  <c r="BN182" i="26" s="1"/>
  <c r="AZ182" i="26"/>
  <c r="BJ182" i="26" s="1"/>
  <c r="BD181" i="26"/>
  <c r="BN181" i="26" s="1"/>
  <c r="AO181" i="26"/>
  <c r="AY181" i="26"/>
  <c r="BI181" i="26" s="1"/>
  <c r="BD180" i="26"/>
  <c r="BN180" i="26" s="1"/>
  <c r="AZ180" i="26"/>
  <c r="BJ180" i="26" s="1"/>
  <c r="AY180" i="26"/>
  <c r="BI180" i="26" s="1"/>
  <c r="AT179" i="26"/>
  <c r="AP179" i="26"/>
  <c r="AY179" i="26"/>
  <c r="BI179" i="26" s="1"/>
  <c r="AO179" i="26"/>
  <c r="AO178" i="26"/>
  <c r="BD177" i="26"/>
  <c r="BN177" i="26" s="1"/>
  <c r="AZ177" i="26"/>
  <c r="BJ177" i="26" s="1"/>
  <c r="BD176" i="26"/>
  <c r="BN176" i="26" s="1"/>
  <c r="AO176" i="26"/>
  <c r="AY176" i="26"/>
  <c r="BI176" i="26" s="1"/>
  <c r="AT175" i="26"/>
  <c r="AZ175" i="26"/>
  <c r="BJ175" i="26" s="1"/>
  <c r="AO175" i="26"/>
  <c r="BD174" i="26"/>
  <c r="BN174" i="26" s="1"/>
  <c r="AZ174" i="26"/>
  <c r="BJ174" i="26" s="1"/>
  <c r="AP174" i="26"/>
  <c r="AO173" i="26"/>
  <c r="BD172" i="26"/>
  <c r="BN172" i="26" s="1"/>
  <c r="AZ172" i="26"/>
  <c r="BJ172" i="26" s="1"/>
  <c r="AP171" i="26"/>
  <c r="AT170" i="26"/>
  <c r="AZ170" i="26"/>
  <c r="BJ170" i="26" s="1"/>
  <c r="AO170" i="26"/>
  <c r="AO169" i="26"/>
  <c r="AT168" i="26"/>
  <c r="AP168" i="26"/>
  <c r="AY168" i="26"/>
  <c r="BI168" i="26" s="1"/>
  <c r="AO168" i="26"/>
  <c r="BD167" i="26"/>
  <c r="BN167" i="26" s="1"/>
  <c r="AZ167" i="26"/>
  <c r="BJ167" i="26" s="1"/>
  <c r="AY167" i="26"/>
  <c r="BI167" i="26" s="1"/>
  <c r="AT165" i="26"/>
  <c r="AZ165" i="26"/>
  <c r="BJ165" i="26" s="1"/>
  <c r="AO165" i="26"/>
  <c r="BD164" i="26"/>
  <c r="BN164" i="26" s="1"/>
  <c r="AO164" i="26"/>
  <c r="AY164" i="26"/>
  <c r="BI164" i="26" s="1"/>
  <c r="AT163" i="26"/>
  <c r="AP163" i="26"/>
  <c r="AY163" i="26"/>
  <c r="BI163" i="26" s="1"/>
  <c r="BD162" i="26"/>
  <c r="BN162" i="26" s="1"/>
  <c r="AT162" i="26"/>
  <c r="AZ162" i="26"/>
  <c r="BJ162" i="26" s="1"/>
  <c r="AO162" i="26"/>
  <c r="BD161" i="26"/>
  <c r="BN161" i="26" s="1"/>
  <c r="AZ161" i="26"/>
  <c r="BJ161" i="26" s="1"/>
  <c r="AP160" i="26"/>
  <c r="AT159" i="26"/>
  <c r="AZ159" i="26"/>
  <c r="BJ159" i="26" s="1"/>
  <c r="AO159" i="26"/>
  <c r="AT158" i="26"/>
  <c r="BD158" i="26"/>
  <c r="BN158" i="26" s="1"/>
  <c r="AP158" i="26"/>
  <c r="AY158" i="26"/>
  <c r="BI158" i="26" s="1"/>
  <c r="AT157" i="26"/>
  <c r="AP157" i="26"/>
  <c r="AY157" i="26"/>
  <c r="BI157" i="26" s="1"/>
  <c r="AO157" i="26"/>
  <c r="AT156" i="26"/>
  <c r="BD156" i="26"/>
  <c r="BN156" i="26" s="1"/>
  <c r="AP156" i="26"/>
  <c r="AY156" i="26"/>
  <c r="BI156" i="26" s="1"/>
  <c r="AT155" i="26"/>
  <c r="AZ155" i="26"/>
  <c r="BJ155" i="26" s="1"/>
  <c r="AO155" i="26"/>
  <c r="AP154" i="26"/>
  <c r="AT153" i="26"/>
  <c r="AZ153" i="26"/>
  <c r="BJ153" i="26" s="1"/>
  <c r="AO153" i="26"/>
  <c r="BD152" i="26"/>
  <c r="BN152" i="26" s="1"/>
  <c r="AY152" i="26"/>
  <c r="BI152" i="26" s="1"/>
  <c r="BD150" i="26"/>
  <c r="BN150" i="26" s="1"/>
  <c r="AZ150" i="26"/>
  <c r="BJ150" i="26" s="1"/>
  <c r="AY150" i="26"/>
  <c r="BI150" i="26" s="1"/>
  <c r="AT149" i="26"/>
  <c r="AZ149" i="26"/>
  <c r="BJ149" i="26" s="1"/>
  <c r="AO149" i="26"/>
  <c r="AP148" i="26"/>
  <c r="AT147" i="26"/>
  <c r="AP147" i="26"/>
  <c r="AY147" i="26"/>
  <c r="BI147" i="26" s="1"/>
  <c r="BD146" i="26"/>
  <c r="BN146" i="26" s="1"/>
  <c r="AO146" i="26"/>
  <c r="AY146" i="26"/>
  <c r="BI146" i="26" s="1"/>
  <c r="BD145" i="26"/>
  <c r="BN145" i="26" s="1"/>
  <c r="AZ145" i="26"/>
  <c r="BJ145" i="26" s="1"/>
  <c r="AY145" i="26"/>
  <c r="BI145" i="26" s="1"/>
  <c r="AT144" i="26"/>
  <c r="AP144" i="26"/>
  <c r="AY144" i="26"/>
  <c r="BI144" i="26" s="1"/>
  <c r="AO144" i="26"/>
  <c r="AP143" i="26"/>
  <c r="BD142" i="26"/>
  <c r="BN142" i="26" s="1"/>
  <c r="AZ142" i="26"/>
  <c r="BJ142" i="26" s="1"/>
  <c r="BD141" i="26"/>
  <c r="BN141" i="26" s="1"/>
  <c r="AO141" i="26"/>
  <c r="AY141" i="26"/>
  <c r="BI141" i="26" s="1"/>
  <c r="AT140" i="26"/>
  <c r="AZ140" i="26"/>
  <c r="BJ140" i="26" s="1"/>
  <c r="AO140" i="26"/>
  <c r="AT139" i="26"/>
  <c r="AP139" i="26"/>
  <c r="AY139" i="26"/>
  <c r="BI139" i="26" s="1"/>
  <c r="AO139" i="26"/>
  <c r="AO138" i="26"/>
  <c r="BD137" i="26"/>
  <c r="BN137" i="26" s="1"/>
  <c r="AZ137" i="26"/>
  <c r="BJ137" i="26" s="1"/>
  <c r="AT136" i="26"/>
  <c r="AP136" i="26"/>
  <c r="AZ136" i="26"/>
  <c r="BJ136" i="26" s="1"/>
  <c r="AY136" i="26"/>
  <c r="BI136" i="26" s="1"/>
  <c r="AT135" i="26"/>
  <c r="AZ135" i="26"/>
  <c r="BJ135" i="26" s="1"/>
  <c r="AO135" i="26"/>
  <c r="BD134" i="26"/>
  <c r="BN134" i="26" s="1"/>
  <c r="AZ134" i="26"/>
  <c r="BJ134" i="26" s="1"/>
  <c r="AP134" i="26"/>
  <c r="AO133" i="26"/>
  <c r="BD132" i="26"/>
  <c r="BN132" i="26" s="1"/>
  <c r="AY132" i="26"/>
  <c r="BI132" i="26" s="1"/>
  <c r="AT131" i="26"/>
  <c r="AP131" i="26"/>
  <c r="AZ131" i="26"/>
  <c r="BJ131" i="26" s="1"/>
  <c r="AY131" i="26"/>
  <c r="BI131" i="26" s="1"/>
  <c r="AP130" i="26"/>
  <c r="AO130" i="26"/>
  <c r="BD129" i="26"/>
  <c r="BN129" i="26" s="1"/>
  <c r="AZ129" i="26"/>
  <c r="BJ129" i="26" s="1"/>
  <c r="AP129" i="26"/>
  <c r="AT128" i="26"/>
  <c r="BD128" i="26"/>
  <c r="BN128" i="26" s="1"/>
  <c r="AP128" i="26"/>
  <c r="AY128" i="26"/>
  <c r="BI128" i="26" s="1"/>
  <c r="BD127" i="26"/>
  <c r="BN127" i="26" s="1"/>
  <c r="AY127" i="26"/>
  <c r="BI127" i="26" s="1"/>
  <c r="BD126" i="26"/>
  <c r="BN126" i="26" s="1"/>
  <c r="AT126" i="26"/>
  <c r="AZ126" i="26"/>
  <c r="BJ126" i="26" s="1"/>
  <c r="AO126" i="26"/>
  <c r="AP125" i="26"/>
  <c r="AO125" i="26"/>
  <c r="AT123" i="26"/>
  <c r="BD123" i="26"/>
  <c r="BN123" i="26" s="1"/>
  <c r="AP123" i="26"/>
  <c r="AY123" i="26"/>
  <c r="BI123" i="26" s="1"/>
  <c r="AT122" i="26"/>
  <c r="AZ122" i="26"/>
  <c r="BJ122" i="26" s="1"/>
  <c r="AO122" i="26"/>
  <c r="BD121" i="26"/>
  <c r="BN121" i="26" s="1"/>
  <c r="AT121" i="26"/>
  <c r="AZ121" i="26"/>
  <c r="BJ121" i="26" s="1"/>
  <c r="AO121" i="26"/>
  <c r="AT120" i="26"/>
  <c r="AP120" i="26"/>
  <c r="AY120" i="26"/>
  <c r="BI120" i="26" s="1"/>
  <c r="BD118" i="26"/>
  <c r="BN118" i="26" s="1"/>
  <c r="AZ118" i="26"/>
  <c r="BJ118" i="26" s="1"/>
  <c r="AY118" i="26"/>
  <c r="BI118" i="26" s="1"/>
  <c r="AT117" i="26"/>
  <c r="AZ117" i="26"/>
  <c r="BJ117" i="26" s="1"/>
  <c r="AO117" i="26"/>
  <c r="AP116" i="26"/>
  <c r="AT115" i="26"/>
  <c r="AP115" i="26"/>
  <c r="AY115" i="26"/>
  <c r="BI115" i="26" s="1"/>
  <c r="BD114" i="26"/>
  <c r="BN114" i="26" s="1"/>
  <c r="AZ114" i="26"/>
  <c r="BJ114" i="26" s="1"/>
  <c r="AP114" i="26"/>
  <c r="AO113" i="26"/>
  <c r="BD112" i="26"/>
  <c r="BN112" i="26" s="1"/>
  <c r="AY112" i="26"/>
  <c r="BI112" i="26" s="1"/>
  <c r="AT111" i="26"/>
  <c r="AP111" i="26"/>
  <c r="AZ111" i="26"/>
  <c r="BJ111" i="26" s="1"/>
  <c r="AY111" i="26"/>
  <c r="BI111" i="26" s="1"/>
  <c r="AO109" i="26"/>
  <c r="AT107" i="26"/>
  <c r="AP107" i="26"/>
  <c r="AY107" i="26"/>
  <c r="BI107" i="26" s="1"/>
  <c r="AO106" i="26"/>
  <c r="BD105" i="26"/>
  <c r="BN105" i="26" s="1"/>
  <c r="AZ105" i="26"/>
  <c r="BJ105" i="26" s="1"/>
  <c r="AT104" i="26"/>
  <c r="AP104" i="26"/>
  <c r="AY104" i="26"/>
  <c r="BI104" i="26" s="1"/>
  <c r="BD102" i="26"/>
  <c r="BN102" i="26" s="1"/>
  <c r="AZ102" i="26"/>
  <c r="BJ102" i="26" s="1"/>
  <c r="AO101" i="26"/>
  <c r="AT99" i="26"/>
  <c r="AP99" i="26"/>
  <c r="AY99" i="26"/>
  <c r="BI99" i="26" s="1"/>
  <c r="AO98" i="26"/>
  <c r="BD97" i="26"/>
  <c r="BN97" i="26" s="1"/>
  <c r="AZ97" i="26"/>
  <c r="BJ97" i="26" s="1"/>
  <c r="AT96" i="26"/>
  <c r="AP96" i="26"/>
  <c r="AY96" i="26"/>
  <c r="BI96" i="26" s="1"/>
  <c r="BD94" i="26"/>
  <c r="BN94" i="26" s="1"/>
  <c r="AZ94" i="26"/>
  <c r="BJ94" i="26" s="1"/>
  <c r="AO93" i="26"/>
  <c r="AT91" i="26"/>
  <c r="AP91" i="26"/>
  <c r="AY91" i="26"/>
  <c r="BI91" i="26" s="1"/>
  <c r="AO90" i="26"/>
  <c r="BD89" i="26"/>
  <c r="BN89" i="26" s="1"/>
  <c r="AZ89" i="26"/>
  <c r="BJ89" i="26" s="1"/>
  <c r="AT88" i="26"/>
  <c r="AP88" i="26"/>
  <c r="AY88" i="26"/>
  <c r="BI88" i="26" s="1"/>
  <c r="BD86" i="26"/>
  <c r="BN86" i="26" s="1"/>
  <c r="AZ86" i="26"/>
  <c r="BJ86" i="26" s="1"/>
  <c r="AO85" i="26"/>
  <c r="AT83" i="26"/>
  <c r="AP83" i="26"/>
  <c r="AY83" i="26"/>
  <c r="BI83" i="26" s="1"/>
  <c r="AO82" i="26"/>
  <c r="BD81" i="26"/>
  <c r="BN81" i="26" s="1"/>
  <c r="AZ81" i="26"/>
  <c r="BJ81" i="26" s="1"/>
  <c r="AT80" i="26"/>
  <c r="AP80" i="26"/>
  <c r="AY80" i="26"/>
  <c r="BI80" i="26" s="1"/>
  <c r="BD78" i="26"/>
  <c r="BN78" i="26" s="1"/>
  <c r="AZ78" i="26"/>
  <c r="BJ78" i="26" s="1"/>
  <c r="AO77" i="26"/>
  <c r="AT75" i="26"/>
  <c r="AP75" i="26"/>
  <c r="AY75" i="26"/>
  <c r="BI75" i="26" s="1"/>
  <c r="AO74" i="26"/>
  <c r="BD73" i="26"/>
  <c r="BN73" i="26" s="1"/>
  <c r="AZ73" i="26"/>
  <c r="BJ73" i="26" s="1"/>
  <c r="AT72" i="26"/>
  <c r="AP72" i="26"/>
  <c r="AY72" i="26"/>
  <c r="BI72" i="26" s="1"/>
  <c r="BD70" i="26"/>
  <c r="BN70" i="26" s="1"/>
  <c r="AZ70" i="26"/>
  <c r="BJ70" i="26" s="1"/>
  <c r="AO69" i="26"/>
  <c r="AT67" i="26"/>
  <c r="AP67" i="26"/>
  <c r="AY67" i="26"/>
  <c r="BI67" i="26" s="1"/>
  <c r="AO66" i="26"/>
  <c r="BD65" i="26"/>
  <c r="BN65" i="26" s="1"/>
  <c r="AZ65" i="26"/>
  <c r="BJ65" i="26" s="1"/>
  <c r="AT64" i="26"/>
  <c r="AP64" i="26"/>
  <c r="AY64" i="26"/>
  <c r="BI64" i="26" s="1"/>
  <c r="BD62" i="26"/>
  <c r="BN62" i="26" s="1"/>
  <c r="AZ62" i="26"/>
  <c r="BJ62" i="26" s="1"/>
  <c r="AO61" i="26"/>
  <c r="AT59" i="26"/>
  <c r="AP59" i="26"/>
  <c r="AY59" i="26"/>
  <c r="BI59" i="26" s="1"/>
  <c r="AO58" i="26"/>
  <c r="BD57" i="26"/>
  <c r="BN57" i="26" s="1"/>
  <c r="AZ57" i="26"/>
  <c r="BJ57" i="26" s="1"/>
  <c r="AT56" i="26"/>
  <c r="AP56" i="26"/>
  <c r="AY56" i="26"/>
  <c r="BI56" i="26" s="1"/>
  <c r="BD54" i="26"/>
  <c r="BN54" i="26" s="1"/>
  <c r="AZ54" i="26"/>
  <c r="BJ54" i="26" s="1"/>
  <c r="AO53" i="26"/>
  <c r="AT51" i="26"/>
  <c r="AP51" i="26"/>
  <c r="AY51" i="26"/>
  <c r="BI51" i="26" s="1"/>
  <c r="AO50" i="26"/>
  <c r="BD49" i="26"/>
  <c r="BN49" i="26" s="1"/>
  <c r="AZ49" i="26"/>
  <c r="BJ49" i="26" s="1"/>
  <c r="AT48" i="26"/>
  <c r="AP48" i="26"/>
  <c r="AY48" i="26"/>
  <c r="BI48" i="26" s="1"/>
  <c r="BD46" i="26"/>
  <c r="BN46" i="26" s="1"/>
  <c r="AZ46" i="26"/>
  <c r="BJ46" i="26" s="1"/>
  <c r="AO45" i="26"/>
  <c r="AT43" i="26"/>
  <c r="AP43" i="26"/>
  <c r="AY43" i="26"/>
  <c r="BI43" i="26" s="1"/>
  <c r="AO42" i="26"/>
  <c r="BD41" i="26"/>
  <c r="BN41" i="26" s="1"/>
  <c r="AZ41" i="26"/>
  <c r="BJ41" i="26" s="1"/>
  <c r="AT40" i="26"/>
  <c r="AP40" i="26"/>
  <c r="AY40" i="26"/>
  <c r="BI40" i="26" s="1"/>
  <c r="BD38" i="26"/>
  <c r="BN38" i="26" s="1"/>
  <c r="AZ38" i="26"/>
  <c r="BJ38" i="26" s="1"/>
  <c r="AO37" i="26"/>
  <c r="BD36" i="26"/>
  <c r="BN36" i="26" s="1"/>
  <c r="AZ36" i="26"/>
  <c r="BJ36" i="26" s="1"/>
  <c r="AT35" i="26"/>
  <c r="AP35" i="26"/>
  <c r="AY35" i="26"/>
  <c r="BI35" i="26" s="1"/>
  <c r="AO34" i="26"/>
  <c r="BD33" i="26"/>
  <c r="BN33" i="26" s="1"/>
  <c r="AZ33" i="26"/>
  <c r="BJ33" i="26" s="1"/>
  <c r="AO32" i="26"/>
  <c r="BD30" i="26"/>
  <c r="BN30" i="26" s="1"/>
  <c r="AZ30" i="26"/>
  <c r="BJ30" i="26" s="1"/>
  <c r="AO29" i="26"/>
  <c r="BD28" i="26"/>
  <c r="BN28" i="26" s="1"/>
  <c r="AZ28" i="26"/>
  <c r="BJ28" i="26" s="1"/>
  <c r="AT27" i="26"/>
  <c r="AP27" i="26"/>
  <c r="AY27" i="26"/>
  <c r="BI27" i="26" s="1"/>
  <c r="AO26" i="26"/>
  <c r="BD25" i="26"/>
  <c r="BN25" i="26" s="1"/>
  <c r="AZ25" i="26"/>
  <c r="BJ25" i="26" s="1"/>
  <c r="AO24" i="26"/>
  <c r="BD22" i="26"/>
  <c r="BN22" i="26" s="1"/>
  <c r="AZ22" i="26"/>
  <c r="BJ22" i="26" s="1"/>
  <c r="AO21" i="26"/>
  <c r="BD20" i="26"/>
  <c r="BN20" i="26" s="1"/>
  <c r="AZ20" i="26"/>
  <c r="BJ20" i="26" s="1"/>
  <c r="AT19" i="26"/>
  <c r="AP19" i="26"/>
  <c r="AY19" i="26"/>
  <c r="BI19" i="26" s="1"/>
  <c r="AO18" i="26"/>
  <c r="BD17" i="26"/>
  <c r="BN17" i="26" s="1"/>
  <c r="AZ17" i="26"/>
  <c r="BJ17" i="26" s="1"/>
  <c r="AO16" i="26"/>
  <c r="BD14" i="26"/>
  <c r="BN14" i="26" s="1"/>
  <c r="AZ14" i="26"/>
  <c r="BJ14" i="26" s="1"/>
  <c r="AO13" i="26"/>
  <c r="BD12" i="26"/>
  <c r="BN12" i="26" s="1"/>
  <c r="AZ12" i="26"/>
  <c r="BJ12" i="26" s="1"/>
  <c r="AT11" i="26"/>
  <c r="AP11" i="26"/>
  <c r="AY11" i="26"/>
  <c r="BI11" i="26" s="1"/>
  <c r="AO10" i="26"/>
  <c r="BD9" i="26"/>
  <c r="BN9" i="26" s="1"/>
  <c r="AZ9" i="26"/>
  <c r="BJ9" i="26" s="1"/>
  <c r="AO8" i="26"/>
  <c r="AL262" i="26"/>
  <c r="AL257" i="26"/>
  <c r="BF257" i="26" s="1"/>
  <c r="BP257" i="26" s="1"/>
  <c r="AL242" i="26"/>
  <c r="AV242" i="26" s="1"/>
  <c r="AH262" i="26"/>
  <c r="AH257" i="26"/>
  <c r="AU257" i="26" s="1"/>
  <c r="AH242" i="26"/>
  <c r="AD262" i="26"/>
  <c r="AD257" i="26"/>
  <c r="AD242" i="26"/>
  <c r="Z262" i="26"/>
  <c r="Z257" i="26"/>
  <c r="Z242" i="26"/>
  <c r="V262" i="26"/>
  <c r="V257" i="26"/>
  <c r="BB257" i="26" s="1"/>
  <c r="BL257" i="26" s="1"/>
  <c r="V242" i="26"/>
  <c r="R262" i="26"/>
  <c r="R257" i="26"/>
  <c r="R242" i="26"/>
  <c r="N262" i="26"/>
  <c r="N257" i="26"/>
  <c r="N242" i="26"/>
  <c r="J262" i="26"/>
  <c r="J257" i="26"/>
  <c r="J242" i="26"/>
  <c r="F262" i="26"/>
  <c r="F257" i="26"/>
  <c r="F242" i="26"/>
  <c r="B242" i="26"/>
  <c r="W242" i="26"/>
  <c r="G242" i="26"/>
  <c r="AD246" i="26"/>
  <c r="C247" i="26"/>
  <c r="S247" i="26"/>
  <c r="AD247" i="26"/>
  <c r="AI247" i="26"/>
  <c r="BE247" i="26" s="1"/>
  <c r="BO247" i="26" s="1"/>
  <c r="N248" i="26"/>
  <c r="AD248" i="26"/>
  <c r="J251" i="26"/>
  <c r="O251" i="26"/>
  <c r="Z251" i="26"/>
  <c r="AE251" i="26"/>
  <c r="BD251" i="26" s="1"/>
  <c r="BN251" i="26" s="1"/>
  <c r="J252" i="26"/>
  <c r="K253" i="26"/>
  <c r="AA253" i="26"/>
  <c r="F254" i="26"/>
  <c r="K254" i="26"/>
  <c r="AZ254" i="26" s="1"/>
  <c r="BJ254" i="26" s="1"/>
  <c r="V254" i="26"/>
  <c r="AA254" i="26"/>
  <c r="BC254" i="26" s="1"/>
  <c r="BM254" i="26" s="1"/>
  <c r="AL254" i="26"/>
  <c r="F255" i="26"/>
  <c r="F256" i="26"/>
  <c r="G257" i="26"/>
  <c r="AQ257" i="26"/>
  <c r="BA257" i="26"/>
  <c r="BK257" i="26" s="1"/>
  <c r="W257" i="26"/>
  <c r="B261" i="26"/>
  <c r="R261" i="26"/>
  <c r="AH261" i="26"/>
  <c r="C262" i="26"/>
  <c r="S262" i="26"/>
  <c r="AI262" i="26"/>
  <c r="AT6" i="26"/>
  <c r="AY7" i="26"/>
  <c r="BI7" i="26" s="1"/>
  <c r="BD7" i="26"/>
  <c r="BN7" i="26" s="1"/>
  <c r="AP9" i="26"/>
  <c r="AZ11" i="26"/>
  <c r="BJ11" i="26" s="1"/>
  <c r="AP14" i="26"/>
  <c r="AY16" i="26"/>
  <c r="BI16" i="26" s="1"/>
  <c r="AO19" i="26"/>
  <c r="AY21" i="26"/>
  <c r="BI21" i="26" s="1"/>
  <c r="AY26" i="26"/>
  <c r="BI26" i="26" s="1"/>
  <c r="AT28" i="26"/>
  <c r="AX31" i="26"/>
  <c r="BH31" i="26" s="1"/>
  <c r="AT33" i="26"/>
  <c r="AN34" i="26"/>
  <c r="BD35" i="26"/>
  <c r="BN35" i="26" s="1"/>
  <c r="AP36" i="26"/>
  <c r="AT38" i="26"/>
  <c r="BD40" i="26"/>
  <c r="BN40" i="26" s="1"/>
  <c r="AP41" i="26"/>
  <c r="AZ43" i="26"/>
  <c r="BJ43" i="26" s="1"/>
  <c r="AP46" i="26"/>
  <c r="AZ48" i="26"/>
  <c r="BJ48" i="26" s="1"/>
  <c r="AO51" i="26"/>
  <c r="AY53" i="26"/>
  <c r="BI53" i="26" s="1"/>
  <c r="AO56" i="26"/>
  <c r="AY58" i="26"/>
  <c r="BI58" i="26" s="1"/>
  <c r="AX63" i="26"/>
  <c r="BH63" i="26" s="1"/>
  <c r="AT65" i="26"/>
  <c r="AN66" i="26"/>
  <c r="BD67" i="26"/>
  <c r="BN67" i="26" s="1"/>
  <c r="AT70" i="26"/>
  <c r="BD72" i="26"/>
  <c r="BN72" i="26" s="1"/>
  <c r="AP73" i="26"/>
  <c r="AZ75" i="26"/>
  <c r="BJ75" i="26" s="1"/>
  <c r="AP78" i="26"/>
  <c r="AZ80" i="26"/>
  <c r="BJ80" i="26" s="1"/>
  <c r="AO83" i="26"/>
  <c r="AY85" i="26"/>
  <c r="BI85" i="26" s="1"/>
  <c r="AO88" i="26"/>
  <c r="AY90" i="26"/>
  <c r="BI90" i="26" s="1"/>
  <c r="AX95" i="26"/>
  <c r="BH95" i="26" s="1"/>
  <c r="AT97" i="26"/>
  <c r="AN98" i="26"/>
  <c r="BD99" i="26"/>
  <c r="BN99" i="26" s="1"/>
  <c r="AT102" i="26"/>
  <c r="BD104" i="26"/>
  <c r="BN104" i="26" s="1"/>
  <c r="AP105" i="26"/>
  <c r="AZ107" i="26"/>
  <c r="BJ107" i="26" s="1"/>
  <c r="AT112" i="26"/>
  <c r="AZ115" i="26"/>
  <c r="BJ115" i="26" s="1"/>
  <c r="AP117" i="26"/>
  <c r="BD117" i="26"/>
  <c r="BN117" i="26" s="1"/>
  <c r="AO118" i="26"/>
  <c r="AY121" i="26"/>
  <c r="BI121" i="26" s="1"/>
  <c r="AY122" i="26"/>
  <c r="BI122" i="26" s="1"/>
  <c r="AO123" i="26"/>
  <c r="AZ128" i="26"/>
  <c r="BJ128" i="26" s="1"/>
  <c r="AN130" i="26"/>
  <c r="AT132" i="26"/>
  <c r="AP135" i="26"/>
  <c r="AX135" i="26"/>
  <c r="BH135" i="26" s="1"/>
  <c r="BD135" i="26"/>
  <c r="BN135" i="26" s="1"/>
  <c r="AO136" i="26"/>
  <c r="BD136" i="26"/>
  <c r="BN136" i="26" s="1"/>
  <c r="AT137" i="26"/>
  <c r="AZ139" i="26"/>
  <c r="BJ139" i="26" s="1"/>
  <c r="AY140" i="26"/>
  <c r="BI140" i="26" s="1"/>
  <c r="AO147" i="26"/>
  <c r="AT150" i="26"/>
  <c r="AT152" i="26"/>
  <c r="AX154" i="26"/>
  <c r="BH154" i="26" s="1"/>
  <c r="AN158" i="26"/>
  <c r="AY159" i="26"/>
  <c r="BI159" i="26" s="1"/>
  <c r="AP161" i="26"/>
  <c r="AZ163" i="26"/>
  <c r="BJ163" i="26" s="1"/>
  <c r="AY165" i="26"/>
  <c r="BI165" i="26" s="1"/>
  <c r="BD168" i="26"/>
  <c r="BN168" i="26" s="1"/>
  <c r="AP170" i="26"/>
  <c r="BD170" i="26"/>
  <c r="BN170" i="26" s="1"/>
  <c r="AZ171" i="26"/>
  <c r="BJ171" i="26" s="1"/>
  <c r="AT174" i="26"/>
  <c r="AP177" i="26"/>
  <c r="AY178" i="26"/>
  <c r="BI178" i="26" s="1"/>
  <c r="BD179" i="26"/>
  <c r="BN179" i="26" s="1"/>
  <c r="AT180" i="26"/>
  <c r="AT181" i="26"/>
  <c r="AP183" i="26"/>
  <c r="AT184" i="26"/>
  <c r="AT185" i="26"/>
  <c r="AO186" i="26"/>
  <c r="AO189" i="26"/>
  <c r="AZ189" i="26"/>
  <c r="BJ189" i="26" s="1"/>
  <c r="AT190" i="26"/>
  <c r="AO191" i="26"/>
  <c r="BD192" i="26"/>
  <c r="BN192" i="26" s="1"/>
  <c r="AN194" i="26"/>
  <c r="AZ194" i="26"/>
  <c r="BJ194" i="26" s="1"/>
  <c r="AP196" i="26"/>
  <c r="AY196" i="26"/>
  <c r="BI196" i="26" s="1"/>
  <c r="AT198" i="26"/>
  <c r="AZ200" i="26"/>
  <c r="BJ200" i="26" s="1"/>
  <c r="AO201" i="26"/>
  <c r="AZ201" i="26"/>
  <c r="BJ201" i="26" s="1"/>
  <c r="AN202" i="26"/>
  <c r="AZ202" i="26"/>
  <c r="BJ202" i="26" s="1"/>
  <c r="BD204" i="26"/>
  <c r="BN204" i="26" s="1"/>
  <c r="AT205" i="26"/>
  <c r="BD206" i="26"/>
  <c r="BN206" i="26" s="1"/>
  <c r="AP207" i="26"/>
  <c r="AP208" i="26"/>
  <c r="AY209" i="26"/>
  <c r="BI209" i="26" s="1"/>
  <c r="AX210" i="26"/>
  <c r="BH210" i="26" s="1"/>
  <c r="BD211" i="26"/>
  <c r="BN211" i="26" s="1"/>
  <c r="AY213" i="26"/>
  <c r="BI213" i="26" s="1"/>
  <c r="AP216" i="26"/>
  <c r="AT220" i="26"/>
  <c r="AP221" i="26"/>
  <c r="AN222" i="26"/>
  <c r="AY222" i="26"/>
  <c r="BI222" i="26" s="1"/>
  <c r="AT223" i="26"/>
  <c r="AN226" i="26"/>
  <c r="AO231" i="26"/>
  <c r="AX234" i="26"/>
  <c r="BH234" i="26" s="1"/>
  <c r="AO236" i="26"/>
  <c r="BD236" i="26"/>
  <c r="BN236" i="26" s="1"/>
  <c r="BA205" i="26"/>
  <c r="BK205" i="26" s="1"/>
  <c r="BE204" i="26"/>
  <c r="BO204" i="26" s="1"/>
  <c r="AQ201" i="26"/>
  <c r="AU200" i="26"/>
  <c r="BA200" i="26"/>
  <c r="BK200" i="26" s="1"/>
  <c r="BE199" i="26"/>
  <c r="BO199" i="26" s="1"/>
  <c r="AU198" i="26"/>
  <c r="BE198" i="26"/>
  <c r="BO198" i="26" s="1"/>
  <c r="AQ198" i="26"/>
  <c r="BE197" i="26"/>
  <c r="BO197" i="26" s="1"/>
  <c r="AU196" i="26"/>
  <c r="AQ196" i="26"/>
  <c r="BA196" i="26"/>
  <c r="BK196" i="26" s="1"/>
  <c r="AQ195" i="26"/>
  <c r="AU193" i="26"/>
  <c r="BE193" i="26"/>
  <c r="BO193" i="26" s="1"/>
  <c r="AQ193" i="26"/>
  <c r="BE192" i="26"/>
  <c r="BO192" i="26" s="1"/>
  <c r="BE191" i="26"/>
  <c r="BO191" i="26" s="1"/>
  <c r="AU191" i="26"/>
  <c r="BA191" i="26"/>
  <c r="BK191" i="26" s="1"/>
  <c r="BE190" i="26"/>
  <c r="BO190" i="26" s="1"/>
  <c r="BA190" i="26"/>
  <c r="BK190" i="26" s="1"/>
  <c r="BE189" i="26"/>
  <c r="BO189" i="26" s="1"/>
  <c r="AU189" i="26"/>
  <c r="BA189" i="26"/>
  <c r="BK189" i="26" s="1"/>
  <c r="BE188" i="26"/>
  <c r="BO188" i="26" s="1"/>
  <c r="AU186" i="26"/>
  <c r="AQ186" i="26"/>
  <c r="AU185" i="26"/>
  <c r="BE185" i="26"/>
  <c r="BO185" i="26" s="1"/>
  <c r="AQ185" i="26"/>
  <c r="AU184" i="26"/>
  <c r="AQ184" i="26"/>
  <c r="AU183" i="26"/>
  <c r="AQ183" i="26"/>
  <c r="AU182" i="26"/>
  <c r="AQ182" i="26"/>
  <c r="AU180" i="26"/>
  <c r="AQ180" i="26"/>
  <c r="AU177" i="26"/>
  <c r="AQ177" i="26"/>
  <c r="BE175" i="26"/>
  <c r="BO175" i="26" s="1"/>
  <c r="BA175" i="26"/>
  <c r="BK175" i="26" s="1"/>
  <c r="AU174" i="26"/>
  <c r="AQ174" i="26"/>
  <c r="AU172" i="26"/>
  <c r="AQ172" i="26"/>
  <c r="BE171" i="26"/>
  <c r="BO171" i="26" s="1"/>
  <c r="BA171" i="26"/>
  <c r="BK171" i="26" s="1"/>
  <c r="AU167" i="26"/>
  <c r="AQ167" i="26"/>
  <c r="BE166" i="26"/>
  <c r="BO166" i="26" s="1"/>
  <c r="BA166" i="26"/>
  <c r="BK166" i="26" s="1"/>
  <c r="BE165" i="26"/>
  <c r="BO165" i="26" s="1"/>
  <c r="BA165" i="26"/>
  <c r="BK165" i="26" s="1"/>
  <c r="AU162" i="26"/>
  <c r="AQ162" i="26"/>
  <c r="AU161" i="26"/>
  <c r="AQ161" i="26"/>
  <c r="BE160" i="26"/>
  <c r="BO160" i="26" s="1"/>
  <c r="BA160" i="26"/>
  <c r="BK160" i="26" s="1"/>
  <c r="BE154" i="26"/>
  <c r="BO154" i="26" s="1"/>
  <c r="BA154" i="26"/>
  <c r="BK154" i="26" s="1"/>
  <c r="BE153" i="26"/>
  <c r="BO153" i="26" s="1"/>
  <c r="BA153" i="26"/>
  <c r="BK153" i="26" s="1"/>
  <c r="BE152" i="26"/>
  <c r="BO152" i="26" s="1"/>
  <c r="BA152" i="26"/>
  <c r="BK152" i="26" s="1"/>
  <c r="BE151" i="26"/>
  <c r="BO151" i="26" s="1"/>
  <c r="BA151" i="26"/>
  <c r="BK151" i="26" s="1"/>
  <c r="AU150" i="26"/>
  <c r="AQ150" i="26"/>
  <c r="BE148" i="26"/>
  <c r="BO148" i="26" s="1"/>
  <c r="BA148" i="26"/>
  <c r="BK148" i="26" s="1"/>
  <c r="AU145" i="26"/>
  <c r="AQ145" i="26"/>
  <c r="BE143" i="26"/>
  <c r="BO143" i="26" s="1"/>
  <c r="BA143" i="26"/>
  <c r="BK143" i="26" s="1"/>
  <c r="AU142" i="26"/>
  <c r="AQ142" i="26"/>
  <c r="BE140" i="26"/>
  <c r="BO140" i="26" s="1"/>
  <c r="BA140" i="26"/>
  <c r="BK140" i="26" s="1"/>
  <c r="AU137" i="26"/>
  <c r="AQ137" i="26"/>
  <c r="BE135" i="26"/>
  <c r="BO135" i="26" s="1"/>
  <c r="BA135" i="26"/>
  <c r="BK135" i="26" s="1"/>
  <c r="AU134" i="26"/>
  <c r="AQ134" i="26"/>
  <c r="BE132" i="26"/>
  <c r="BO132" i="26" s="1"/>
  <c r="BA132" i="26"/>
  <c r="BK132" i="26" s="1"/>
  <c r="AU129" i="26"/>
  <c r="AQ129" i="26"/>
  <c r="BE127" i="26"/>
  <c r="BO127" i="26" s="1"/>
  <c r="BA127" i="26"/>
  <c r="BK127" i="26" s="1"/>
  <c r="AU126" i="26"/>
  <c r="AQ126" i="26"/>
  <c r="BE124" i="26"/>
  <c r="BO124" i="26" s="1"/>
  <c r="BA124" i="26"/>
  <c r="BK124" i="26" s="1"/>
  <c r="AU121" i="26"/>
  <c r="AQ121" i="26"/>
  <c r="BE119" i="26"/>
  <c r="BO119" i="26" s="1"/>
  <c r="BA119" i="26"/>
  <c r="BK119" i="26" s="1"/>
  <c r="AU118" i="26"/>
  <c r="AQ118" i="26"/>
  <c r="BE116" i="26"/>
  <c r="BO116" i="26" s="1"/>
  <c r="BA116" i="26"/>
  <c r="BK116" i="26" s="1"/>
  <c r="AU114" i="26"/>
  <c r="AQ114" i="26"/>
  <c r="BE112" i="26"/>
  <c r="BO112" i="26" s="1"/>
  <c r="BA112" i="26"/>
  <c r="BK112" i="26" s="1"/>
  <c r="AQ110" i="26"/>
  <c r="AU116" i="26"/>
  <c r="BE118" i="26"/>
  <c r="BO118" i="26" s="1"/>
  <c r="AQ119" i="26"/>
  <c r="BA121" i="26"/>
  <c r="BK121" i="26" s="1"/>
  <c r="AQ124" i="26"/>
  <c r="BA126" i="26"/>
  <c r="BK126" i="26" s="1"/>
  <c r="AU143" i="26"/>
  <c r="BE145" i="26"/>
  <c r="BO145" i="26" s="1"/>
  <c r="AU148" i="26"/>
  <c r="BE150" i="26"/>
  <c r="BO150" i="26" s="1"/>
  <c r="AQ151" i="26"/>
  <c r="AU154" i="26"/>
  <c r="AU160" i="26"/>
  <c r="BA162" i="26"/>
  <c r="BK162" i="26" s="1"/>
  <c r="AQ166" i="26"/>
  <c r="BE167" i="26"/>
  <c r="BO167" i="26" s="1"/>
  <c r="AU171" i="26"/>
  <c r="BE180" i="26"/>
  <c r="BO180" i="26" s="1"/>
  <c r="BA183" i="26"/>
  <c r="BK183" i="26" s="1"/>
  <c r="AU188" i="26"/>
  <c r="AQ189" i="26"/>
  <c r="AU190" i="26"/>
  <c r="BA198" i="26"/>
  <c r="BK198" i="26" s="1"/>
  <c r="AN33" i="10"/>
  <c r="AN32" i="10"/>
  <c r="AN30" i="10"/>
  <c r="C30" i="10"/>
  <c r="D30" i="10"/>
  <c r="E30" i="10"/>
  <c r="AX30" i="10" s="1"/>
  <c r="BH30" i="10" s="1"/>
  <c r="F30" i="10"/>
  <c r="AY30" i="10" s="1"/>
  <c r="BI30" i="10" s="1"/>
  <c r="G30" i="10"/>
  <c r="H30" i="10"/>
  <c r="I30" i="10"/>
  <c r="J30" i="10"/>
  <c r="AZ30" i="10" s="1"/>
  <c r="BJ30" i="10" s="1"/>
  <c r="K30" i="10"/>
  <c r="L30" i="10"/>
  <c r="M30" i="10"/>
  <c r="N30" i="10"/>
  <c r="O30" i="10"/>
  <c r="P30" i="10"/>
  <c r="Q30" i="10"/>
  <c r="AQ30" i="10" s="1"/>
  <c r="R30" i="10"/>
  <c r="BA30" i="10" s="1"/>
  <c r="BK30" i="10" s="1"/>
  <c r="S30" i="10"/>
  <c r="T30" i="10"/>
  <c r="U30" i="10"/>
  <c r="BB30" i="10" s="1"/>
  <c r="BL30" i="10" s="1"/>
  <c r="V30" i="10"/>
  <c r="AR30" i="10" s="1"/>
  <c r="W30" i="10"/>
  <c r="X30" i="10"/>
  <c r="BC30" i="10" s="1"/>
  <c r="BM30" i="10" s="1"/>
  <c r="Y30" i="10"/>
  <c r="AS30" i="10" s="1"/>
  <c r="Z30" i="10"/>
  <c r="AA30" i="10"/>
  <c r="AB30" i="10"/>
  <c r="AC30" i="10"/>
  <c r="AD30" i="10"/>
  <c r="BD30" i="10" s="1"/>
  <c r="BN30" i="10" s="1"/>
  <c r="AE30" i="10"/>
  <c r="AF30" i="10"/>
  <c r="AG30" i="10"/>
  <c r="AU30" i="10" s="1"/>
  <c r="AH30" i="10"/>
  <c r="BE30" i="10" s="1"/>
  <c r="BO30" i="10" s="1"/>
  <c r="AI30" i="10"/>
  <c r="AJ30" i="10"/>
  <c r="AK30" i="10"/>
  <c r="BF30" i="10" s="1"/>
  <c r="BP30" i="10" s="1"/>
  <c r="AL30" i="10"/>
  <c r="AV30" i="10" s="1"/>
  <c r="C31" i="10"/>
  <c r="D31" i="10"/>
  <c r="E31" i="10"/>
  <c r="F31" i="10"/>
  <c r="AY31" i="10" s="1"/>
  <c r="BI31" i="10" s="1"/>
  <c r="G31" i="10"/>
  <c r="H31" i="10"/>
  <c r="I31" i="10"/>
  <c r="J31" i="10"/>
  <c r="AZ31" i="10" s="1"/>
  <c r="BJ31" i="10" s="1"/>
  <c r="K31" i="10"/>
  <c r="L31" i="10"/>
  <c r="M31" i="10"/>
  <c r="N31" i="10"/>
  <c r="O31" i="10"/>
  <c r="P31" i="10"/>
  <c r="Q31" i="10"/>
  <c r="AQ31" i="10" s="1"/>
  <c r="R31" i="10"/>
  <c r="BA31" i="10" s="1"/>
  <c r="BK31" i="10" s="1"/>
  <c r="S31" i="10"/>
  <c r="T31" i="10"/>
  <c r="U31" i="10"/>
  <c r="BB31" i="10" s="1"/>
  <c r="BL31" i="10" s="1"/>
  <c r="V31" i="10"/>
  <c r="AR31" i="10" s="1"/>
  <c r="W31" i="10"/>
  <c r="X31" i="10"/>
  <c r="BC31" i="10" s="1"/>
  <c r="BM31" i="10" s="1"/>
  <c r="Y31" i="10"/>
  <c r="AS31" i="10" s="1"/>
  <c r="Z31" i="10"/>
  <c r="AA31" i="10"/>
  <c r="AB31" i="10"/>
  <c r="AC31" i="10"/>
  <c r="AD31" i="10"/>
  <c r="BD31" i="10" s="1"/>
  <c r="BN31" i="10" s="1"/>
  <c r="AE31" i="10"/>
  <c r="AF31" i="10"/>
  <c r="AG31" i="10"/>
  <c r="AU31" i="10" s="1"/>
  <c r="AH31" i="10"/>
  <c r="BE31" i="10" s="1"/>
  <c r="BO31" i="10" s="1"/>
  <c r="AI31" i="10"/>
  <c r="AJ31" i="10"/>
  <c r="AK31" i="10"/>
  <c r="BF31" i="10" s="1"/>
  <c r="BP31" i="10" s="1"/>
  <c r="AL31" i="10"/>
  <c r="AV31" i="10" s="1"/>
  <c r="C32" i="10"/>
  <c r="D32" i="10"/>
  <c r="E32" i="10"/>
  <c r="F32" i="10"/>
  <c r="AY32" i="10" s="1"/>
  <c r="BI32" i="10" s="1"/>
  <c r="G32" i="10"/>
  <c r="H32" i="10"/>
  <c r="I32" i="10"/>
  <c r="J32" i="10"/>
  <c r="AZ32" i="10" s="1"/>
  <c r="BJ32" i="10" s="1"/>
  <c r="K32" i="10"/>
  <c r="L32" i="10"/>
  <c r="M32" i="10"/>
  <c r="N32" i="10"/>
  <c r="O32" i="10"/>
  <c r="P32" i="10"/>
  <c r="Q32" i="10"/>
  <c r="AQ32" i="10" s="1"/>
  <c r="R32" i="10"/>
  <c r="BA32" i="10" s="1"/>
  <c r="BK32" i="10" s="1"/>
  <c r="S32" i="10"/>
  <c r="T32" i="10"/>
  <c r="U32" i="10"/>
  <c r="BB32" i="10" s="1"/>
  <c r="BL32" i="10" s="1"/>
  <c r="V32" i="10"/>
  <c r="AR32" i="10" s="1"/>
  <c r="W32" i="10"/>
  <c r="X32" i="10"/>
  <c r="BC32" i="10" s="1"/>
  <c r="BM32" i="10" s="1"/>
  <c r="Y32" i="10"/>
  <c r="AS32" i="10" s="1"/>
  <c r="Z32" i="10"/>
  <c r="AA32" i="10"/>
  <c r="AB32" i="10"/>
  <c r="AC32" i="10"/>
  <c r="AD32" i="10"/>
  <c r="BD32" i="10" s="1"/>
  <c r="BN32" i="10" s="1"/>
  <c r="AE32" i="10"/>
  <c r="AF32" i="10"/>
  <c r="AG32" i="10"/>
  <c r="AU32" i="10" s="1"/>
  <c r="AH32" i="10"/>
  <c r="BE32" i="10" s="1"/>
  <c r="BO32" i="10" s="1"/>
  <c r="AI32" i="10"/>
  <c r="AJ32" i="10"/>
  <c r="AK32" i="10"/>
  <c r="BF32" i="10" s="1"/>
  <c r="BP32" i="10" s="1"/>
  <c r="AL32" i="10"/>
  <c r="AV32" i="10" s="1"/>
  <c r="C33" i="10"/>
  <c r="D33" i="10"/>
  <c r="E33" i="10"/>
  <c r="AX33" i="10" s="1"/>
  <c r="BH33" i="10" s="1"/>
  <c r="F33" i="10"/>
  <c r="AY33" i="10" s="1"/>
  <c r="BI33" i="10" s="1"/>
  <c r="G33" i="10"/>
  <c r="H33" i="10"/>
  <c r="I33" i="10"/>
  <c r="J33" i="10"/>
  <c r="AZ33" i="10" s="1"/>
  <c r="BJ33" i="10" s="1"/>
  <c r="K33" i="10"/>
  <c r="L33" i="10"/>
  <c r="M33" i="10"/>
  <c r="N33" i="10"/>
  <c r="O33" i="10"/>
  <c r="P33" i="10"/>
  <c r="Q33" i="10"/>
  <c r="AQ33" i="10" s="1"/>
  <c r="R33" i="10"/>
  <c r="BA33" i="10" s="1"/>
  <c r="BK33" i="10" s="1"/>
  <c r="S33" i="10"/>
  <c r="T33" i="10"/>
  <c r="U33" i="10"/>
  <c r="BB33" i="10" s="1"/>
  <c r="BL33" i="10" s="1"/>
  <c r="V33" i="10"/>
  <c r="AR33" i="10" s="1"/>
  <c r="W33" i="10"/>
  <c r="X33" i="10"/>
  <c r="BC33" i="10" s="1"/>
  <c r="BM33" i="10" s="1"/>
  <c r="Y33" i="10"/>
  <c r="AS33" i="10" s="1"/>
  <c r="Z33" i="10"/>
  <c r="AA33" i="10"/>
  <c r="AB33" i="10"/>
  <c r="AC33" i="10"/>
  <c r="AD33" i="10"/>
  <c r="BD33" i="10" s="1"/>
  <c r="BN33" i="10" s="1"/>
  <c r="AE33" i="10"/>
  <c r="AF33" i="10"/>
  <c r="AG33" i="10"/>
  <c r="AU33" i="10" s="1"/>
  <c r="AH33" i="10"/>
  <c r="BE33" i="10" s="1"/>
  <c r="BO33" i="10" s="1"/>
  <c r="AI33" i="10"/>
  <c r="AJ33" i="10"/>
  <c r="AK33" i="10"/>
  <c r="BF33" i="10" s="1"/>
  <c r="BP33" i="10" s="1"/>
  <c r="AL33" i="10"/>
  <c r="AV33" i="10" s="1"/>
  <c r="C34" i="10"/>
  <c r="D34" i="10"/>
  <c r="AX34" i="10" s="1"/>
  <c r="BH34" i="10" s="1"/>
  <c r="E34" i="10"/>
  <c r="AN34" i="10" s="1"/>
  <c r="F34" i="10"/>
  <c r="AY34" i="10" s="1"/>
  <c r="BI34" i="10" s="1"/>
  <c r="G34" i="10"/>
  <c r="H34" i="10"/>
  <c r="I34" i="10"/>
  <c r="J34" i="10"/>
  <c r="AP34" i="10" s="1"/>
  <c r="K34" i="10"/>
  <c r="L34" i="10"/>
  <c r="M34" i="10"/>
  <c r="N34" i="10"/>
  <c r="O34" i="10"/>
  <c r="P34" i="10"/>
  <c r="Q34" i="10"/>
  <c r="BA34" i="10" s="1"/>
  <c r="BK34" i="10" s="1"/>
  <c r="R34" i="10"/>
  <c r="AQ34" i="10" s="1"/>
  <c r="S34" i="10"/>
  <c r="T34" i="10"/>
  <c r="BB34" i="10" s="1"/>
  <c r="BL34" i="10" s="1"/>
  <c r="U34" i="10"/>
  <c r="AR34" i="10" s="1"/>
  <c r="V34" i="10"/>
  <c r="W34" i="10"/>
  <c r="X34" i="10"/>
  <c r="BC34" i="10" s="1"/>
  <c r="BM34" i="10" s="1"/>
  <c r="Y34" i="10"/>
  <c r="Z34" i="10"/>
  <c r="AA34" i="10"/>
  <c r="AB34" i="10"/>
  <c r="AC34" i="10"/>
  <c r="AD34" i="10"/>
  <c r="AT34" i="10" s="1"/>
  <c r="AE34" i="10"/>
  <c r="AF34" i="10"/>
  <c r="AG34" i="10"/>
  <c r="BE34" i="10" s="1"/>
  <c r="BO34" i="10" s="1"/>
  <c r="AH34" i="10"/>
  <c r="AU34" i="10" s="1"/>
  <c r="AI34" i="10"/>
  <c r="AJ34" i="10"/>
  <c r="BF34" i="10" s="1"/>
  <c r="BP34" i="10" s="1"/>
  <c r="AK34" i="10"/>
  <c r="AV34" i="10" s="1"/>
  <c r="AL34" i="10"/>
  <c r="B34" i="10"/>
  <c r="B33" i="10"/>
  <c r="B32" i="10"/>
  <c r="AX32" i="10" s="1"/>
  <c r="BH32" i="10" s="1"/>
  <c r="B31" i="10"/>
  <c r="AX31" i="10" s="1"/>
  <c r="BH31" i="10" s="1"/>
  <c r="B30" i="10"/>
  <c r="AN31" i="10" l="1"/>
  <c r="AZ34" i="10"/>
  <c r="BJ34" i="10" s="1"/>
  <c r="BD34" i="10"/>
  <c r="BN34" i="10" s="1"/>
  <c r="AY255" i="26"/>
  <c r="BI255" i="26" s="1"/>
  <c r="AO255" i="26"/>
  <c r="AZ252" i="26"/>
  <c r="BJ252" i="26" s="1"/>
  <c r="AP252" i="26"/>
  <c r="AZ251" i="26"/>
  <c r="BJ251" i="26" s="1"/>
  <c r="AP251" i="26"/>
  <c r="BD247" i="26"/>
  <c r="BN247" i="26" s="1"/>
  <c r="AT247" i="26"/>
  <c r="AY257" i="26"/>
  <c r="BI257" i="26" s="1"/>
  <c r="AO257" i="26"/>
  <c r="AZ262" i="26"/>
  <c r="BJ262" i="26" s="1"/>
  <c r="AP262" i="26"/>
  <c r="BD253" i="26"/>
  <c r="BN253" i="26" s="1"/>
  <c r="AT253" i="26"/>
  <c r="AO249" i="26"/>
  <c r="AY249" i="26"/>
  <c r="BI249" i="26" s="1"/>
  <c r="AN247" i="26"/>
  <c r="AX247" i="26"/>
  <c r="BH247" i="26" s="1"/>
  <c r="AX262" i="26"/>
  <c r="BH262" i="26" s="1"/>
  <c r="AN262" i="26"/>
  <c r="AN254" i="26"/>
  <c r="AX254" i="26"/>
  <c r="BH254" i="26" s="1"/>
  <c r="BF261" i="26"/>
  <c r="BP261" i="26" s="1"/>
  <c r="AV261" i="26"/>
  <c r="AV256" i="26"/>
  <c r="BF256" i="26"/>
  <c r="BP256" i="26" s="1"/>
  <c r="BC242" i="26"/>
  <c r="BM242" i="26" s="1"/>
  <c r="AS242" i="26"/>
  <c r="BB259" i="26"/>
  <c r="BL259" i="26" s="1"/>
  <c r="AR259" i="26"/>
  <c r="BF259" i="26"/>
  <c r="BP259" i="26" s="1"/>
  <c r="AV259" i="26"/>
  <c r="AV254" i="26"/>
  <c r="BF254" i="26"/>
  <c r="BP254" i="26" s="1"/>
  <c r="AS247" i="26"/>
  <c r="BC247" i="26"/>
  <c r="BM247" i="26" s="1"/>
  <c r="AN250" i="26"/>
  <c r="AX250" i="26"/>
  <c r="BH250" i="26" s="1"/>
  <c r="BA247" i="26"/>
  <c r="BK247" i="26" s="1"/>
  <c r="AQ247" i="26"/>
  <c r="AU262" i="26"/>
  <c r="BE262" i="26"/>
  <c r="BO262" i="26" s="1"/>
  <c r="BA262" i="26"/>
  <c r="BK262" i="26" s="1"/>
  <c r="AQ262" i="26"/>
  <c r="AQ254" i="26"/>
  <c r="BA254" i="26"/>
  <c r="BK254" i="26" s="1"/>
  <c r="AU255" i="26"/>
  <c r="BE255" i="26"/>
  <c r="BO255" i="26" s="1"/>
  <c r="AZ261" i="26"/>
  <c r="BJ261" i="26" s="1"/>
  <c r="AV257" i="26"/>
  <c r="BD256" i="26"/>
  <c r="BN256" i="26" s="1"/>
  <c r="AR257" i="26"/>
  <c r="AO30" i="10"/>
  <c r="AO31" i="10"/>
  <c r="AO32" i="10"/>
  <c r="AO33" i="10"/>
  <c r="AX261" i="26"/>
  <c r="BH261" i="26" s="1"/>
  <c r="AN261" i="26"/>
  <c r="AY254" i="26"/>
  <c r="BI254" i="26" s="1"/>
  <c r="AO254" i="26"/>
  <c r="AT248" i="26"/>
  <c r="BD248" i="26"/>
  <c r="BN248" i="26" s="1"/>
  <c r="AO262" i="26"/>
  <c r="AY262" i="26"/>
  <c r="BI262" i="26" s="1"/>
  <c r="AT242" i="26"/>
  <c r="BD242" i="26"/>
  <c r="BN242" i="26" s="1"/>
  <c r="AP249" i="26"/>
  <c r="AZ249" i="26"/>
  <c r="BJ249" i="26" s="1"/>
  <c r="AT245" i="26"/>
  <c r="BD245" i="26"/>
  <c r="BN245" i="26" s="1"/>
  <c r="AN248" i="26"/>
  <c r="AX248" i="26"/>
  <c r="BH248" i="26" s="1"/>
  <c r="AX246" i="26"/>
  <c r="BH246" i="26" s="1"/>
  <c r="AN246" i="26"/>
  <c r="AR256" i="26"/>
  <c r="BB256" i="26"/>
  <c r="BL256" i="26" s="1"/>
  <c r="AR242" i="26"/>
  <c r="BB242" i="26"/>
  <c r="BL242" i="26" s="1"/>
  <c r="BF246" i="26"/>
  <c r="BP246" i="26" s="1"/>
  <c r="AV246" i="26"/>
  <c r="BC251" i="26"/>
  <c r="BM251" i="26" s="1"/>
  <c r="AS251" i="26"/>
  <c r="BF251" i="26"/>
  <c r="BP251" i="26" s="1"/>
  <c r="AV251" i="26"/>
  <c r="AR252" i="26"/>
  <c r="BB252" i="26"/>
  <c r="BL252" i="26" s="1"/>
  <c r="BB253" i="26"/>
  <c r="BL253" i="26" s="1"/>
  <c r="AR253" i="26"/>
  <c r="AV248" i="26"/>
  <c r="BF248" i="26"/>
  <c r="BP248" i="26" s="1"/>
  <c r="BC255" i="26"/>
  <c r="BM255" i="26" s="1"/>
  <c r="AS255" i="26"/>
  <c r="AR247" i="26"/>
  <c r="BB247" i="26"/>
  <c r="BL247" i="26" s="1"/>
  <c r="AV250" i="26"/>
  <c r="BF250" i="26"/>
  <c r="BP250" i="26" s="1"/>
  <c r="AV262" i="26"/>
  <c r="BA249" i="26"/>
  <c r="BK249" i="26" s="1"/>
  <c r="AQ249" i="26"/>
  <c r="AO247" i="26"/>
  <c r="BE242" i="26"/>
  <c r="BO242" i="26" s="1"/>
  <c r="AU242" i="26"/>
  <c r="BA242" i="26"/>
  <c r="BK242" i="26" s="1"/>
  <c r="AQ242" i="26"/>
  <c r="AU254" i="26"/>
  <c r="BE254" i="26"/>
  <c r="BO254" i="26" s="1"/>
  <c r="AQ255" i="26"/>
  <c r="BA255" i="26"/>
  <c r="BK255" i="26" s="1"/>
  <c r="BE256" i="26"/>
  <c r="BO256" i="26" s="1"/>
  <c r="AU256" i="26"/>
  <c r="BA245" i="26"/>
  <c r="BK245" i="26" s="1"/>
  <c r="AQ245" i="26"/>
  <c r="AP30" i="10"/>
  <c r="AT30" i="10"/>
  <c r="AP31" i="10"/>
  <c r="AT31" i="10"/>
  <c r="AP32" i="10"/>
  <c r="AT32" i="10"/>
  <c r="AP33" i="10"/>
  <c r="AT33" i="10"/>
  <c r="AO34" i="10"/>
  <c r="AS34" i="10"/>
  <c r="BE257" i="26"/>
  <c r="BO257" i="26" s="1"/>
  <c r="AN242" i="26"/>
  <c r="AX242" i="26"/>
  <c r="BH242" i="26" s="1"/>
  <c r="AP242" i="26"/>
  <c r="AZ242" i="26"/>
  <c r="BJ242" i="26" s="1"/>
  <c r="AT257" i="26"/>
  <c r="BD257" i="26"/>
  <c r="BN257" i="26" s="1"/>
  <c r="AZ253" i="26"/>
  <c r="BJ253" i="26" s="1"/>
  <c r="AP253" i="26"/>
  <c r="AZ245" i="26"/>
  <c r="BJ245" i="26" s="1"/>
  <c r="AP245" i="26"/>
  <c r="AZ256" i="26"/>
  <c r="BJ256" i="26" s="1"/>
  <c r="AP254" i="26"/>
  <c r="AY261" i="26"/>
  <c r="BI261" i="26" s="1"/>
  <c r="BB261" i="26"/>
  <c r="BL261" i="26" s="1"/>
  <c r="AR261" i="26"/>
  <c r="AZ259" i="26"/>
  <c r="BJ259" i="26" s="1"/>
  <c r="AX256" i="26"/>
  <c r="BH256" i="26" s="1"/>
  <c r="AN256" i="26"/>
  <c r="AQ253" i="26"/>
  <c r="BA253" i="26"/>
  <c r="BK253" i="26" s="1"/>
  <c r="AX259" i="26"/>
  <c r="BH259" i="26" s="1"/>
  <c r="AN259" i="26"/>
  <c r="BC257" i="26"/>
  <c r="BM257" i="26" s="1"/>
  <c r="AS257" i="26"/>
  <c r="AN252" i="26"/>
  <c r="AX252" i="26"/>
  <c r="BH252" i="26" s="1"/>
  <c r="AR251" i="26"/>
  <c r="BB251" i="26"/>
  <c r="BL251" i="26" s="1"/>
  <c r="AS261" i="26"/>
  <c r="BC261" i="26"/>
  <c r="BM261" i="26" s="1"/>
  <c r="AS259" i="26"/>
  <c r="BC259" i="26"/>
  <c r="BM259" i="26" s="1"/>
  <c r="BB254" i="26"/>
  <c r="BL254" i="26" s="1"/>
  <c r="AR254" i="26"/>
  <c r="BC248" i="26"/>
  <c r="BM248" i="26" s="1"/>
  <c r="AS248" i="26"/>
  <c r="AV255" i="26"/>
  <c r="BF255" i="26"/>
  <c r="BP255" i="26" s="1"/>
  <c r="AV247" i="26"/>
  <c r="BF247" i="26"/>
  <c r="BP247" i="26" s="1"/>
  <c r="AS249" i="26"/>
  <c r="BC249" i="26"/>
  <c r="BM249" i="26" s="1"/>
  <c r="AV249" i="26"/>
  <c r="BF249" i="26"/>
  <c r="BP249" i="26" s="1"/>
  <c r="BC250" i="26"/>
  <c r="BM250" i="26" s="1"/>
  <c r="AS250" i="26"/>
  <c r="BC245" i="26"/>
  <c r="BM245" i="26" s="1"/>
  <c r="AS245" i="26"/>
  <c r="BA248" i="26"/>
  <c r="BK248" i="26" s="1"/>
  <c r="AQ248" i="26"/>
  <c r="AU259" i="26"/>
  <c r="BE259" i="26"/>
  <c r="BO259" i="26" s="1"/>
  <c r="BA259" i="26"/>
  <c r="BK259" i="26" s="1"/>
  <c r="AQ259" i="26"/>
  <c r="BE246" i="26"/>
  <c r="BO246" i="26" s="1"/>
  <c r="AU246" i="26"/>
  <c r="AX258" i="26"/>
  <c r="BH258" i="26" s="1"/>
  <c r="AN258" i="26"/>
  <c r="AS258" i="26"/>
  <c r="AS256" i="26"/>
  <c r="AT254" i="26"/>
  <c r="BD261" i="26"/>
  <c r="BN261" i="26" s="1"/>
  <c r="BA252" i="26"/>
  <c r="BK252" i="26" s="1"/>
  <c r="BC252" i="26"/>
  <c r="BM252" i="26" s="1"/>
  <c r="AY256" i="26"/>
  <c r="BI256" i="26" s="1"/>
  <c r="AO256" i="26"/>
  <c r="BD246" i="26"/>
  <c r="BN246" i="26" s="1"/>
  <c r="AT246" i="26"/>
  <c r="AY242" i="26"/>
  <c r="BI242" i="26" s="1"/>
  <c r="AO242" i="26"/>
  <c r="AP257" i="26"/>
  <c r="AZ257" i="26"/>
  <c r="BJ257" i="26" s="1"/>
  <c r="BD262" i="26"/>
  <c r="BN262" i="26" s="1"/>
  <c r="AT262" i="26"/>
  <c r="AO253" i="26"/>
  <c r="AY253" i="26"/>
  <c r="BI253" i="26" s="1"/>
  <c r="BD249" i="26"/>
  <c r="BN249" i="26" s="1"/>
  <c r="AT249" i="26"/>
  <c r="AO245" i="26"/>
  <c r="AY245" i="26"/>
  <c r="BI245" i="26" s="1"/>
  <c r="AO261" i="26"/>
  <c r="AN257" i="26"/>
  <c r="AX257" i="26"/>
  <c r="BH257" i="26" s="1"/>
  <c r="AX253" i="26"/>
  <c r="BH253" i="26" s="1"/>
  <c r="AN253" i="26"/>
  <c r="AN249" i="26"/>
  <c r="AX249" i="26"/>
  <c r="BH249" i="26" s="1"/>
  <c r="BB262" i="26"/>
  <c r="BL262" i="26" s="1"/>
  <c r="AR262" i="26"/>
  <c r="AN255" i="26"/>
  <c r="AX255" i="26"/>
  <c r="BH255" i="26" s="1"/>
  <c r="AU252" i="26"/>
  <c r="BE252" i="26"/>
  <c r="BO252" i="26" s="1"/>
  <c r="BE249" i="26"/>
  <c r="BO249" i="26" s="1"/>
  <c r="AU249" i="26"/>
  <c r="BB246" i="26"/>
  <c r="BL246" i="26" s="1"/>
  <c r="AR246" i="26"/>
  <c r="AR258" i="26"/>
  <c r="BB258" i="26"/>
  <c r="BL258" i="26" s="1"/>
  <c r="AS253" i="26"/>
  <c r="BC253" i="26"/>
  <c r="BM253" i="26" s="1"/>
  <c r="AV245" i="26"/>
  <c r="BF245" i="26"/>
  <c r="BP245" i="26" s="1"/>
  <c r="AS262" i="26"/>
  <c r="BC262" i="26"/>
  <c r="BM262" i="26" s="1"/>
  <c r="BF252" i="26"/>
  <c r="BP252" i="26" s="1"/>
  <c r="AV252" i="26"/>
  <c r="AR248" i="26"/>
  <c r="BB248" i="26"/>
  <c r="BL248" i="26" s="1"/>
  <c r="BF253" i="26"/>
  <c r="BP253" i="26" s="1"/>
  <c r="AV253" i="26"/>
  <c r="BB255" i="26"/>
  <c r="BL255" i="26" s="1"/>
  <c r="AR255" i="26"/>
  <c r="AR249" i="26"/>
  <c r="BB249" i="26"/>
  <c r="BL249" i="26" s="1"/>
  <c r="AR250" i="26"/>
  <c r="BB250" i="26"/>
  <c r="BL250" i="26" s="1"/>
  <c r="AS246" i="26"/>
  <c r="BC246" i="26"/>
  <c r="BM246" i="26" s="1"/>
  <c r="AN245" i="26"/>
  <c r="AX245" i="26"/>
  <c r="BH245" i="26" s="1"/>
  <c r="AU253" i="26"/>
  <c r="BE253" i="26"/>
  <c r="BO253" i="26" s="1"/>
  <c r="AX251" i="26"/>
  <c r="BH251" i="26" s="1"/>
  <c r="AN251" i="26"/>
  <c r="BE261" i="26"/>
  <c r="BO261" i="26" s="1"/>
  <c r="AU261" i="26"/>
  <c r="AQ261" i="26"/>
  <c r="BA261" i="26"/>
  <c r="BK261" i="26" s="1"/>
  <c r="BA256" i="26"/>
  <c r="BK256" i="26" s="1"/>
  <c r="AQ256" i="26"/>
  <c r="BA250" i="26"/>
  <c r="BK250" i="26" s="1"/>
  <c r="AQ250" i="26"/>
  <c r="BE250" i="26"/>
  <c r="BO250" i="26" s="1"/>
  <c r="AU250" i="26"/>
  <c r="BA246" i="26"/>
  <c r="BK246" i="26" s="1"/>
  <c r="AQ246" i="26"/>
  <c r="BE245" i="26"/>
  <c r="BO245" i="26" s="1"/>
  <c r="AU245" i="26"/>
  <c r="AO14" i="10" l="1"/>
  <c r="AZ132" i="18" l="1"/>
  <c r="BJ132" i="18" s="1"/>
  <c r="AN132" i="18"/>
  <c r="BH131" i="18"/>
  <c r="BB131" i="18"/>
  <c r="BL131" i="18" s="1"/>
  <c r="AX131" i="18"/>
  <c r="AX129" i="18"/>
  <c r="BH129" i="18" s="1"/>
  <c r="AQ129" i="18"/>
  <c r="AR128" i="18"/>
  <c r="AS127" i="18"/>
  <c r="AN127" i="18"/>
  <c r="AU126" i="18"/>
  <c r="AX125" i="18"/>
  <c r="BH125" i="18" s="1"/>
  <c r="BC124" i="18"/>
  <c r="BM124" i="18" s="1"/>
  <c r="AR124" i="18"/>
  <c r="C124" i="18"/>
  <c r="D124" i="18"/>
  <c r="E124" i="18"/>
  <c r="F124" i="18"/>
  <c r="AO124" i="18" s="1"/>
  <c r="G124" i="18"/>
  <c r="H124" i="18"/>
  <c r="I124" i="18"/>
  <c r="J124" i="18"/>
  <c r="K124" i="18"/>
  <c r="L124" i="18"/>
  <c r="M124" i="18"/>
  <c r="N124" i="18"/>
  <c r="O124" i="18"/>
  <c r="P124" i="18"/>
  <c r="Q124" i="18"/>
  <c r="R124" i="18"/>
  <c r="S124" i="18"/>
  <c r="T124" i="18"/>
  <c r="U124" i="18"/>
  <c r="V124" i="18"/>
  <c r="W124" i="18"/>
  <c r="X124" i="18"/>
  <c r="Y124" i="18"/>
  <c r="Z124" i="18"/>
  <c r="AS124" i="18" s="1"/>
  <c r="AA124" i="18"/>
  <c r="AB124" i="18"/>
  <c r="AC124" i="18"/>
  <c r="AD124" i="18"/>
  <c r="AE124" i="18"/>
  <c r="AF124" i="18"/>
  <c r="AG124" i="18"/>
  <c r="AH124" i="18"/>
  <c r="BE124" i="18" s="1"/>
  <c r="BO124" i="18" s="1"/>
  <c r="AI124" i="18"/>
  <c r="AJ124" i="18"/>
  <c r="AK124" i="18"/>
  <c r="BF124" i="18" s="1"/>
  <c r="BP124" i="18" s="1"/>
  <c r="AL124" i="18"/>
  <c r="C125" i="18"/>
  <c r="D125" i="18"/>
  <c r="E125" i="18"/>
  <c r="F125" i="18"/>
  <c r="G125" i="18"/>
  <c r="H125" i="18"/>
  <c r="I125" i="18"/>
  <c r="J125" i="18"/>
  <c r="K125" i="18"/>
  <c r="L125" i="18"/>
  <c r="M125" i="18"/>
  <c r="N125" i="18"/>
  <c r="O125" i="18"/>
  <c r="P125" i="18"/>
  <c r="Q125" i="18"/>
  <c r="R125" i="18"/>
  <c r="AQ125" i="18" s="1"/>
  <c r="S125" i="18"/>
  <c r="T125" i="18"/>
  <c r="U125" i="18"/>
  <c r="V125" i="18"/>
  <c r="BB125" i="18" s="1"/>
  <c r="BL125" i="18" s="1"/>
  <c r="W125" i="18"/>
  <c r="X125" i="18"/>
  <c r="Y125" i="18"/>
  <c r="Z125" i="18"/>
  <c r="BC125" i="18" s="1"/>
  <c r="BM125" i="18" s="1"/>
  <c r="AA125" i="18"/>
  <c r="AB125" i="18"/>
  <c r="AC125" i="18"/>
  <c r="AD125" i="18"/>
  <c r="AE125" i="18"/>
  <c r="AF125" i="18"/>
  <c r="AG125" i="18"/>
  <c r="AH125" i="18"/>
  <c r="AU125" i="18" s="1"/>
  <c r="AI125" i="18"/>
  <c r="AJ125" i="18"/>
  <c r="AK125" i="18"/>
  <c r="AL125" i="18"/>
  <c r="C126" i="18"/>
  <c r="D126" i="18"/>
  <c r="E126" i="18"/>
  <c r="AX126" i="18" s="1"/>
  <c r="BH126" i="18" s="1"/>
  <c r="F126" i="18"/>
  <c r="AY126" i="18" s="1"/>
  <c r="BI126" i="18" s="1"/>
  <c r="G126" i="18"/>
  <c r="H126" i="18"/>
  <c r="I126" i="18"/>
  <c r="J126" i="18"/>
  <c r="K126" i="18"/>
  <c r="L126" i="18"/>
  <c r="M126" i="18"/>
  <c r="N126" i="18"/>
  <c r="O126" i="18"/>
  <c r="P126" i="18"/>
  <c r="Q126" i="18"/>
  <c r="R126" i="18"/>
  <c r="AQ126" i="18" s="1"/>
  <c r="S126" i="18"/>
  <c r="T126" i="18"/>
  <c r="U126" i="18"/>
  <c r="V126" i="18"/>
  <c r="BB126" i="18" s="1"/>
  <c r="BL126" i="18" s="1"/>
  <c r="W126" i="18"/>
  <c r="X126" i="18"/>
  <c r="Y126" i="18"/>
  <c r="Z126" i="18"/>
  <c r="AA126" i="18"/>
  <c r="AB126" i="18"/>
  <c r="AC126" i="18"/>
  <c r="AD126" i="18"/>
  <c r="AE126" i="18"/>
  <c r="AF126" i="18"/>
  <c r="AG126" i="18"/>
  <c r="AH126" i="18"/>
  <c r="AI126" i="18"/>
  <c r="AJ126" i="18"/>
  <c r="AK126" i="18"/>
  <c r="AL126" i="18"/>
  <c r="AV126" i="18" s="1"/>
  <c r="C127" i="18"/>
  <c r="D127" i="18"/>
  <c r="AX127" i="18" s="1"/>
  <c r="BH127" i="18" s="1"/>
  <c r="E127" i="18"/>
  <c r="F127" i="18"/>
  <c r="AO127" i="18" s="1"/>
  <c r="G127" i="18"/>
  <c r="H127" i="18"/>
  <c r="I127" i="18"/>
  <c r="J127" i="18"/>
  <c r="K127" i="18"/>
  <c r="L127" i="18"/>
  <c r="M127" i="18"/>
  <c r="N127" i="18"/>
  <c r="O127" i="18"/>
  <c r="P127" i="18"/>
  <c r="Q127" i="18"/>
  <c r="R127" i="18"/>
  <c r="BA127" i="18" s="1"/>
  <c r="BK127" i="18" s="1"/>
  <c r="S127" i="18"/>
  <c r="T127" i="18"/>
  <c r="U127" i="18"/>
  <c r="V127" i="18"/>
  <c r="W127" i="18"/>
  <c r="X127" i="18"/>
  <c r="Y127" i="18"/>
  <c r="Z127" i="18"/>
  <c r="AA127" i="18"/>
  <c r="AB127" i="18"/>
  <c r="AC127" i="18"/>
  <c r="AD127" i="18"/>
  <c r="AE127" i="18"/>
  <c r="AF127" i="18"/>
  <c r="AG127" i="18"/>
  <c r="AH127" i="18"/>
  <c r="BE127" i="18" s="1"/>
  <c r="BO127" i="18" s="1"/>
  <c r="AI127" i="18"/>
  <c r="AJ127" i="18"/>
  <c r="AK127" i="18"/>
  <c r="AL127" i="18"/>
  <c r="BF127" i="18" s="1"/>
  <c r="BP127" i="18" s="1"/>
  <c r="C128" i="18"/>
  <c r="D128" i="18"/>
  <c r="E128" i="18"/>
  <c r="F128" i="18"/>
  <c r="AO128" i="18" s="1"/>
  <c r="G128" i="18"/>
  <c r="H128" i="18"/>
  <c r="I128" i="18"/>
  <c r="J128" i="18"/>
  <c r="K128" i="18"/>
  <c r="L128" i="18"/>
  <c r="M128" i="18"/>
  <c r="N128" i="18"/>
  <c r="O128" i="18"/>
  <c r="P128" i="18"/>
  <c r="Q128" i="18"/>
  <c r="R128" i="18"/>
  <c r="S128" i="18"/>
  <c r="T128" i="18"/>
  <c r="U128" i="18"/>
  <c r="V128" i="18"/>
  <c r="W128" i="18"/>
  <c r="X128" i="18"/>
  <c r="Y128" i="18"/>
  <c r="Z128" i="18"/>
  <c r="AA128" i="18"/>
  <c r="AB128" i="18"/>
  <c r="AC128" i="18"/>
  <c r="AD128" i="18"/>
  <c r="AT128" i="18" s="1"/>
  <c r="AE128" i="18"/>
  <c r="AF128" i="18"/>
  <c r="AG128" i="18"/>
  <c r="AH128" i="18"/>
  <c r="BE128" i="18" s="1"/>
  <c r="BO128" i="18" s="1"/>
  <c r="AI128" i="18"/>
  <c r="AJ128" i="18"/>
  <c r="AK128" i="18"/>
  <c r="AL128" i="18"/>
  <c r="C129" i="18"/>
  <c r="D129" i="18"/>
  <c r="E129" i="18"/>
  <c r="F129" i="18"/>
  <c r="G129" i="18"/>
  <c r="H129" i="18"/>
  <c r="I129" i="18"/>
  <c r="J129" i="18"/>
  <c r="K129" i="18"/>
  <c r="L129" i="18"/>
  <c r="M129" i="18"/>
  <c r="N129" i="18"/>
  <c r="O129" i="18"/>
  <c r="P129" i="18"/>
  <c r="Q129" i="18"/>
  <c r="R129" i="18"/>
  <c r="S129" i="18"/>
  <c r="T129" i="18"/>
  <c r="U129" i="18"/>
  <c r="V129" i="18"/>
  <c r="AR129" i="18" s="1"/>
  <c r="W129" i="18"/>
  <c r="X129" i="18"/>
  <c r="Y129" i="18"/>
  <c r="Z129" i="18"/>
  <c r="AA129" i="18"/>
  <c r="AB129" i="18"/>
  <c r="AC129" i="18"/>
  <c r="AD129" i="18"/>
  <c r="AE129" i="18"/>
  <c r="AF129" i="18"/>
  <c r="AG129" i="18"/>
  <c r="AH129" i="18"/>
  <c r="AI129" i="18"/>
  <c r="AJ129" i="18"/>
  <c r="AK129" i="18"/>
  <c r="AL129" i="18"/>
  <c r="AV129" i="18" s="1"/>
  <c r="C131" i="18"/>
  <c r="D131" i="18"/>
  <c r="E131" i="18"/>
  <c r="F131" i="18"/>
  <c r="G131" i="18"/>
  <c r="H131" i="18"/>
  <c r="I131" i="18"/>
  <c r="J131" i="18"/>
  <c r="AP131" i="18" s="1"/>
  <c r="K131" i="18"/>
  <c r="L131" i="18"/>
  <c r="M131" i="18"/>
  <c r="N131" i="18"/>
  <c r="O131" i="18"/>
  <c r="P131" i="18"/>
  <c r="Q131" i="18"/>
  <c r="R131" i="18"/>
  <c r="AQ131" i="18" s="1"/>
  <c r="S131" i="18"/>
  <c r="T131" i="18"/>
  <c r="U131" i="18"/>
  <c r="V131" i="18"/>
  <c r="W131" i="18"/>
  <c r="X131" i="18"/>
  <c r="Y131" i="18"/>
  <c r="Z131" i="18"/>
  <c r="BC131" i="18" s="1"/>
  <c r="BM131" i="18" s="1"/>
  <c r="AA131" i="18"/>
  <c r="AB131" i="18"/>
  <c r="AC131" i="18"/>
  <c r="AD131" i="18"/>
  <c r="AE131" i="18"/>
  <c r="AF131" i="18"/>
  <c r="AG131" i="18"/>
  <c r="AH131" i="18"/>
  <c r="AU131" i="18" s="1"/>
  <c r="AI131" i="18"/>
  <c r="AJ131" i="18"/>
  <c r="AK131" i="18"/>
  <c r="AL131" i="18"/>
  <c r="C132" i="18"/>
  <c r="D132" i="18"/>
  <c r="E132" i="18"/>
  <c r="F132" i="18"/>
  <c r="G132" i="18"/>
  <c r="H132" i="18"/>
  <c r="I132" i="18"/>
  <c r="J132" i="18"/>
  <c r="K132" i="18"/>
  <c r="L132" i="18"/>
  <c r="M132" i="18"/>
  <c r="N132" i="18"/>
  <c r="O132" i="18"/>
  <c r="P132" i="18"/>
  <c r="Q132" i="18"/>
  <c r="R132" i="18"/>
  <c r="BA132" i="18" s="1"/>
  <c r="BK132" i="18" s="1"/>
  <c r="S132" i="18"/>
  <c r="T132" i="18"/>
  <c r="U132" i="18"/>
  <c r="V132" i="18"/>
  <c r="W132" i="18"/>
  <c r="X132" i="18"/>
  <c r="Y132" i="18"/>
  <c r="Z132" i="18"/>
  <c r="AA132" i="18"/>
  <c r="AB132" i="18"/>
  <c r="AC132" i="18"/>
  <c r="AD132" i="18"/>
  <c r="BD132" i="18" s="1"/>
  <c r="BN132" i="18" s="1"/>
  <c r="AE132" i="18"/>
  <c r="AF132" i="18"/>
  <c r="AG132" i="18"/>
  <c r="AH132" i="18"/>
  <c r="AU132" i="18" s="1"/>
  <c r="AI132" i="18"/>
  <c r="AJ132" i="18"/>
  <c r="AK132" i="18"/>
  <c r="AL132" i="18"/>
  <c r="B132" i="18"/>
  <c r="AX132" i="18" s="1"/>
  <c r="BH132" i="18" s="1"/>
  <c r="B131" i="18"/>
  <c r="B129" i="18"/>
  <c r="AN129" i="18" s="1"/>
  <c r="B128" i="18"/>
  <c r="B127" i="18"/>
  <c r="B126" i="18"/>
  <c r="AN126" i="18" s="1"/>
  <c r="B125" i="18"/>
  <c r="AN125" i="18" s="1"/>
  <c r="B124" i="18"/>
  <c r="AN124" i="18" s="1"/>
  <c r="AV197" i="17"/>
  <c r="BF196" i="17"/>
  <c r="BP196" i="17" s="1"/>
  <c r="BD195" i="17"/>
  <c r="BN195" i="17" s="1"/>
  <c r="AO195" i="17"/>
  <c r="AY194" i="17"/>
  <c r="BI194" i="17" s="1"/>
  <c r="BE193" i="17"/>
  <c r="BO193" i="17" s="1"/>
  <c r="AT193" i="17"/>
  <c r="BA192" i="17"/>
  <c r="BK192" i="17" s="1"/>
  <c r="AV192" i="17"/>
  <c r="AP192" i="17"/>
  <c r="C192" i="17"/>
  <c r="AX192" i="17" s="1"/>
  <c r="BH192" i="17" s="1"/>
  <c r="D192" i="17"/>
  <c r="E192" i="17"/>
  <c r="F192" i="17"/>
  <c r="G192" i="17"/>
  <c r="H192" i="17"/>
  <c r="I192" i="17"/>
  <c r="J192" i="17"/>
  <c r="K192" i="17"/>
  <c r="L192" i="17"/>
  <c r="M192" i="17"/>
  <c r="N192" i="17"/>
  <c r="O192" i="17"/>
  <c r="P192" i="17"/>
  <c r="Q192" i="17"/>
  <c r="R192" i="17"/>
  <c r="S192" i="17"/>
  <c r="T192" i="17"/>
  <c r="U192" i="17"/>
  <c r="V192" i="17"/>
  <c r="BB192" i="17" s="1"/>
  <c r="BL192" i="17" s="1"/>
  <c r="W192" i="17"/>
  <c r="X192" i="17"/>
  <c r="Y192" i="17"/>
  <c r="Z192" i="17"/>
  <c r="AA192" i="17"/>
  <c r="AB192" i="17"/>
  <c r="AC192" i="17"/>
  <c r="AD192" i="17"/>
  <c r="AE192" i="17"/>
  <c r="BD192" i="17" s="1"/>
  <c r="BN192" i="17" s="1"/>
  <c r="AF192" i="17"/>
  <c r="AG192" i="17"/>
  <c r="AH192" i="17"/>
  <c r="AI192" i="17"/>
  <c r="AJ192" i="17"/>
  <c r="AK192" i="17"/>
  <c r="AL192" i="17"/>
  <c r="C193" i="17"/>
  <c r="D193" i="17"/>
  <c r="E193" i="17"/>
  <c r="F193" i="17"/>
  <c r="G193" i="17"/>
  <c r="H193" i="17"/>
  <c r="I193" i="17"/>
  <c r="J193" i="17"/>
  <c r="K193" i="17"/>
  <c r="AZ193" i="17" s="1"/>
  <c r="BJ193" i="17" s="1"/>
  <c r="L193" i="17"/>
  <c r="M193" i="17"/>
  <c r="N193" i="17"/>
  <c r="O193" i="17"/>
  <c r="P193" i="17"/>
  <c r="Q193" i="17"/>
  <c r="AQ193" i="17" s="1"/>
  <c r="R193" i="17"/>
  <c r="BA193" i="17" s="1"/>
  <c r="BK193" i="17" s="1"/>
  <c r="S193" i="17"/>
  <c r="T193" i="17"/>
  <c r="U193" i="17"/>
  <c r="V193" i="17"/>
  <c r="AR193" i="17" s="1"/>
  <c r="W193" i="17"/>
  <c r="X193" i="17"/>
  <c r="Y193" i="17"/>
  <c r="Z193" i="17"/>
  <c r="AA193" i="17"/>
  <c r="AB193" i="17"/>
  <c r="AC193" i="17"/>
  <c r="AD193" i="17"/>
  <c r="AE193" i="17"/>
  <c r="AF193" i="17"/>
  <c r="AG193" i="17"/>
  <c r="AH193" i="17"/>
  <c r="AI193" i="17"/>
  <c r="AJ193" i="17"/>
  <c r="AK193" i="17"/>
  <c r="AL193" i="17"/>
  <c r="BF193" i="17" s="1"/>
  <c r="BP193" i="17" s="1"/>
  <c r="C194" i="17"/>
  <c r="D194" i="17"/>
  <c r="E194" i="17"/>
  <c r="F194" i="17"/>
  <c r="G194" i="17"/>
  <c r="H194" i="17"/>
  <c r="I194" i="17"/>
  <c r="J194" i="17"/>
  <c r="AP194" i="17" s="1"/>
  <c r="K194" i="17"/>
  <c r="L194" i="17"/>
  <c r="M194" i="17"/>
  <c r="N194" i="17"/>
  <c r="O194" i="17"/>
  <c r="P194" i="17"/>
  <c r="Q194" i="17"/>
  <c r="AQ194" i="17" s="1"/>
  <c r="R194" i="17"/>
  <c r="S194" i="17"/>
  <c r="T194" i="17"/>
  <c r="U194" i="17"/>
  <c r="V194" i="17"/>
  <c r="AR194" i="17" s="1"/>
  <c r="W194" i="17"/>
  <c r="X194" i="17"/>
  <c r="Y194" i="17"/>
  <c r="Z194" i="17"/>
  <c r="AA194" i="17"/>
  <c r="AB194" i="17"/>
  <c r="AC194" i="17"/>
  <c r="AD194" i="17"/>
  <c r="AE194" i="17"/>
  <c r="AF194" i="17"/>
  <c r="AG194" i="17"/>
  <c r="AH194" i="17"/>
  <c r="BE194" i="17" s="1"/>
  <c r="BO194" i="17" s="1"/>
  <c r="AI194" i="17"/>
  <c r="AJ194" i="17"/>
  <c r="AK194" i="17"/>
  <c r="AL194" i="17"/>
  <c r="BF194" i="17" s="1"/>
  <c r="BP194" i="17" s="1"/>
  <c r="C195" i="17"/>
  <c r="AN195" i="17" s="1"/>
  <c r="D195" i="17"/>
  <c r="E195" i="17"/>
  <c r="F195" i="17"/>
  <c r="AY195" i="17" s="1"/>
  <c r="BI195" i="17" s="1"/>
  <c r="G195" i="17"/>
  <c r="H195" i="17"/>
  <c r="I195" i="17"/>
  <c r="J195" i="17"/>
  <c r="K195" i="17"/>
  <c r="L195" i="17"/>
  <c r="M195" i="17"/>
  <c r="N195" i="17"/>
  <c r="O195" i="17"/>
  <c r="P195" i="17"/>
  <c r="Q195" i="17"/>
  <c r="BA195" i="17" s="1"/>
  <c r="BK195" i="17" s="1"/>
  <c r="R195" i="17"/>
  <c r="AQ195" i="17" s="1"/>
  <c r="S195" i="17"/>
  <c r="T195" i="17"/>
  <c r="U195" i="17"/>
  <c r="V195" i="17"/>
  <c r="W195" i="17"/>
  <c r="X195" i="17"/>
  <c r="Y195" i="17"/>
  <c r="Z195" i="17"/>
  <c r="AA195" i="17"/>
  <c r="AB195" i="17"/>
  <c r="AC195" i="17"/>
  <c r="AD195" i="17"/>
  <c r="AE195" i="17"/>
  <c r="AF195" i="17"/>
  <c r="AG195" i="17"/>
  <c r="AH195" i="17"/>
  <c r="BE195" i="17" s="1"/>
  <c r="BO195" i="17" s="1"/>
  <c r="AI195" i="17"/>
  <c r="AJ195" i="17"/>
  <c r="AK195" i="17"/>
  <c r="AL195" i="17"/>
  <c r="C196" i="17"/>
  <c r="AN196" i="17" s="1"/>
  <c r="D196" i="17"/>
  <c r="E196" i="17"/>
  <c r="F196" i="17"/>
  <c r="G196" i="17"/>
  <c r="H196" i="17"/>
  <c r="I196" i="17"/>
  <c r="J196" i="17"/>
  <c r="K196" i="17"/>
  <c r="L196" i="17"/>
  <c r="M196" i="17"/>
  <c r="N196" i="17"/>
  <c r="O196" i="17"/>
  <c r="P196" i="17"/>
  <c r="Q196" i="17"/>
  <c r="R196" i="17"/>
  <c r="S196" i="17"/>
  <c r="T196" i="17"/>
  <c r="U196" i="17"/>
  <c r="V196" i="17"/>
  <c r="W196" i="17"/>
  <c r="AR196" i="17" s="1"/>
  <c r="X196" i="17"/>
  <c r="Y196" i="17"/>
  <c r="Z196" i="17"/>
  <c r="AA196" i="17"/>
  <c r="AB196" i="17"/>
  <c r="AC196" i="17"/>
  <c r="AD196" i="17"/>
  <c r="AE196" i="17"/>
  <c r="AF196" i="17"/>
  <c r="AG196" i="17"/>
  <c r="AH196" i="17"/>
  <c r="AI196" i="17"/>
  <c r="AJ196" i="17"/>
  <c r="AK196" i="17"/>
  <c r="AL196" i="17"/>
  <c r="C197" i="17"/>
  <c r="D197" i="17"/>
  <c r="E197" i="17"/>
  <c r="F197" i="17"/>
  <c r="G197" i="17"/>
  <c r="H197" i="17"/>
  <c r="I197" i="17"/>
  <c r="J197" i="17"/>
  <c r="K197" i="17"/>
  <c r="L197" i="17"/>
  <c r="M197" i="17"/>
  <c r="N197" i="17"/>
  <c r="O197" i="17"/>
  <c r="P197" i="17"/>
  <c r="Q197" i="17"/>
  <c r="R197" i="17"/>
  <c r="S197" i="17"/>
  <c r="T197" i="17"/>
  <c r="U197" i="17"/>
  <c r="V197" i="17"/>
  <c r="BB197" i="17" s="1"/>
  <c r="BL197" i="17" s="1"/>
  <c r="W197" i="17"/>
  <c r="X197" i="17"/>
  <c r="Y197" i="17"/>
  <c r="Z197" i="17"/>
  <c r="AA197" i="17"/>
  <c r="AB197" i="17"/>
  <c r="AC197" i="17"/>
  <c r="AD197" i="17"/>
  <c r="AE197" i="17"/>
  <c r="AF197" i="17"/>
  <c r="AG197" i="17"/>
  <c r="AH197" i="17"/>
  <c r="AI197" i="17"/>
  <c r="AJ197" i="17"/>
  <c r="AK197" i="17"/>
  <c r="AL197" i="17"/>
  <c r="BF197" i="17" s="1"/>
  <c r="BP197" i="17" s="1"/>
  <c r="C198" i="17"/>
  <c r="D198" i="17"/>
  <c r="E198" i="17"/>
  <c r="F198" i="17"/>
  <c r="G198" i="17"/>
  <c r="AO198" i="17" s="1"/>
  <c r="H198" i="17"/>
  <c r="I198" i="17"/>
  <c r="J198" i="17"/>
  <c r="K198" i="17"/>
  <c r="L198" i="17"/>
  <c r="M198" i="17"/>
  <c r="N198" i="17"/>
  <c r="O198" i="17"/>
  <c r="P198" i="17"/>
  <c r="Q198" i="17"/>
  <c r="R198" i="17"/>
  <c r="S198" i="17"/>
  <c r="T198" i="17"/>
  <c r="U198" i="17"/>
  <c r="V198" i="17"/>
  <c r="W198" i="17"/>
  <c r="BB198" i="17" s="1"/>
  <c r="BL198" i="17" s="1"/>
  <c r="X198" i="17"/>
  <c r="Y198" i="17"/>
  <c r="Z198" i="17"/>
  <c r="AA198" i="17"/>
  <c r="AB198" i="17"/>
  <c r="AC198" i="17"/>
  <c r="AD198" i="17"/>
  <c r="AE198" i="17"/>
  <c r="AF198" i="17"/>
  <c r="AG198" i="17"/>
  <c r="AH198" i="17"/>
  <c r="AI198" i="17"/>
  <c r="AJ198" i="17"/>
  <c r="AK198" i="17"/>
  <c r="AL198" i="17"/>
  <c r="AV198" i="17" s="1"/>
  <c r="C199" i="17"/>
  <c r="AN199" i="17" s="1"/>
  <c r="D199" i="17"/>
  <c r="E199" i="17"/>
  <c r="F199" i="17"/>
  <c r="G199" i="17"/>
  <c r="H199" i="17"/>
  <c r="I199" i="17"/>
  <c r="J199" i="17"/>
  <c r="K199" i="17"/>
  <c r="L199" i="17"/>
  <c r="M199" i="17"/>
  <c r="N199" i="17"/>
  <c r="O199" i="17"/>
  <c r="P199" i="17"/>
  <c r="Q199" i="17"/>
  <c r="R199" i="17"/>
  <c r="S199" i="17"/>
  <c r="T199" i="17"/>
  <c r="U199" i="17"/>
  <c r="V199" i="17"/>
  <c r="W199" i="17"/>
  <c r="X199" i="17"/>
  <c r="Y199" i="17"/>
  <c r="Z199" i="17"/>
  <c r="AA199" i="17"/>
  <c r="AB199" i="17"/>
  <c r="AC199" i="17"/>
  <c r="AD199" i="17"/>
  <c r="AE199" i="17"/>
  <c r="AT199" i="17" s="1"/>
  <c r="AF199" i="17"/>
  <c r="AG199" i="17"/>
  <c r="AH199" i="17"/>
  <c r="AI199" i="17"/>
  <c r="AJ199" i="17"/>
  <c r="AK199" i="17"/>
  <c r="AL199" i="17"/>
  <c r="BF199" i="17" s="1"/>
  <c r="BP199" i="17" s="1"/>
  <c r="C200" i="17"/>
  <c r="D200" i="17"/>
  <c r="E200" i="17"/>
  <c r="F200" i="17"/>
  <c r="G200" i="17"/>
  <c r="H200" i="17"/>
  <c r="I200" i="17"/>
  <c r="J200" i="17"/>
  <c r="K200" i="17"/>
  <c r="L200" i="17"/>
  <c r="M200" i="17"/>
  <c r="N200" i="17"/>
  <c r="O200" i="17"/>
  <c r="P200" i="17"/>
  <c r="Q200" i="17"/>
  <c r="R200" i="17"/>
  <c r="S200" i="17"/>
  <c r="T200" i="17"/>
  <c r="U200" i="17"/>
  <c r="V200" i="17"/>
  <c r="W200" i="17"/>
  <c r="X200" i="17"/>
  <c r="Y200" i="17"/>
  <c r="Z200" i="17"/>
  <c r="AA200" i="17"/>
  <c r="AB200" i="17"/>
  <c r="AC200" i="17"/>
  <c r="AD200" i="17"/>
  <c r="AE200" i="17"/>
  <c r="AF200" i="17"/>
  <c r="AG200" i="17"/>
  <c r="AH200" i="17"/>
  <c r="AI200" i="17"/>
  <c r="AJ200" i="17"/>
  <c r="AK200" i="17"/>
  <c r="AL200" i="17"/>
  <c r="C201" i="17"/>
  <c r="D201" i="17"/>
  <c r="E201" i="17"/>
  <c r="F201" i="17"/>
  <c r="G201" i="17"/>
  <c r="H201" i="17"/>
  <c r="I201" i="17"/>
  <c r="J201" i="17"/>
  <c r="K201" i="17"/>
  <c r="L201" i="17"/>
  <c r="M201" i="17"/>
  <c r="N201" i="17"/>
  <c r="O201" i="17"/>
  <c r="P201" i="17"/>
  <c r="Q201" i="17"/>
  <c r="R201" i="17"/>
  <c r="S201" i="17"/>
  <c r="T201" i="17"/>
  <c r="U201" i="17"/>
  <c r="V201" i="17"/>
  <c r="W201" i="17"/>
  <c r="X201" i="17"/>
  <c r="Y201" i="17"/>
  <c r="Z201" i="17"/>
  <c r="AA201" i="17"/>
  <c r="AB201" i="17"/>
  <c r="AC201" i="17"/>
  <c r="AD201" i="17"/>
  <c r="AE201" i="17"/>
  <c r="AF201" i="17"/>
  <c r="AG201" i="17"/>
  <c r="AH201" i="17"/>
  <c r="AI201" i="17"/>
  <c r="AJ201" i="17"/>
  <c r="AK201" i="17"/>
  <c r="AL201" i="17"/>
  <c r="AV201" i="17" s="1"/>
  <c r="C202" i="17"/>
  <c r="D202" i="17"/>
  <c r="E202" i="17"/>
  <c r="F202" i="17"/>
  <c r="G202" i="17"/>
  <c r="H202" i="17"/>
  <c r="I202" i="17"/>
  <c r="J202" i="17"/>
  <c r="K202" i="17"/>
  <c r="L202" i="17"/>
  <c r="M202" i="17"/>
  <c r="N202" i="17"/>
  <c r="O202" i="17"/>
  <c r="P202" i="17"/>
  <c r="Q202" i="17"/>
  <c r="R202" i="17"/>
  <c r="S202" i="17"/>
  <c r="T202" i="17"/>
  <c r="U202" i="17"/>
  <c r="V202" i="17"/>
  <c r="W202" i="17"/>
  <c r="X202" i="17"/>
  <c r="Y202" i="17"/>
  <c r="Z202" i="17"/>
  <c r="AA202" i="17"/>
  <c r="AB202" i="17"/>
  <c r="AC202" i="17"/>
  <c r="AD202" i="17"/>
  <c r="AE202" i="17"/>
  <c r="AF202" i="17"/>
  <c r="AG202" i="17"/>
  <c r="AH202" i="17"/>
  <c r="AI202" i="17"/>
  <c r="AJ202" i="17"/>
  <c r="AK202" i="17"/>
  <c r="AL202" i="17"/>
  <c r="AV202" i="17" s="1"/>
  <c r="C203" i="17"/>
  <c r="D203" i="17"/>
  <c r="E203" i="17"/>
  <c r="F203" i="17"/>
  <c r="G203" i="17"/>
  <c r="H203" i="17"/>
  <c r="I203" i="17"/>
  <c r="J203" i="17"/>
  <c r="K203" i="17"/>
  <c r="L203" i="17"/>
  <c r="M203" i="17"/>
  <c r="N203" i="17"/>
  <c r="O203" i="17"/>
  <c r="P203" i="17"/>
  <c r="Q203" i="17"/>
  <c r="R203" i="17"/>
  <c r="S203" i="17"/>
  <c r="T203" i="17"/>
  <c r="U203" i="17"/>
  <c r="V203" i="17"/>
  <c r="W203" i="17"/>
  <c r="X203" i="17"/>
  <c r="Y203" i="17"/>
  <c r="Z203" i="17"/>
  <c r="AA203" i="17"/>
  <c r="AB203" i="17"/>
  <c r="AC203" i="17"/>
  <c r="AD203" i="17"/>
  <c r="AE203" i="17"/>
  <c r="AF203" i="17"/>
  <c r="AG203" i="17"/>
  <c r="AH203" i="17"/>
  <c r="AI203" i="17"/>
  <c r="AJ203" i="17"/>
  <c r="AK203" i="17"/>
  <c r="AL203" i="17"/>
  <c r="BF203" i="17" s="1"/>
  <c r="BP203" i="17" s="1"/>
  <c r="C204" i="17"/>
  <c r="D204" i="17"/>
  <c r="E204" i="17"/>
  <c r="F204" i="17"/>
  <c r="G204" i="17"/>
  <c r="H204" i="17"/>
  <c r="I204" i="17"/>
  <c r="J204" i="17"/>
  <c r="K204" i="17"/>
  <c r="L204" i="17"/>
  <c r="M204" i="17"/>
  <c r="N204" i="17"/>
  <c r="O204" i="17"/>
  <c r="P204" i="17"/>
  <c r="Q204" i="17"/>
  <c r="R204" i="17"/>
  <c r="S204" i="17"/>
  <c r="T204" i="17"/>
  <c r="U204" i="17"/>
  <c r="V204" i="17"/>
  <c r="W204" i="17"/>
  <c r="X204" i="17"/>
  <c r="Y204" i="17"/>
  <c r="Z204" i="17"/>
  <c r="AA204" i="17"/>
  <c r="AB204" i="17"/>
  <c r="AC204" i="17"/>
  <c r="AD204" i="17"/>
  <c r="AE204" i="17"/>
  <c r="AF204" i="17"/>
  <c r="AG204" i="17"/>
  <c r="AH204" i="17"/>
  <c r="AI204" i="17"/>
  <c r="AJ204" i="17"/>
  <c r="AK204" i="17"/>
  <c r="AL204" i="17"/>
  <c r="C205" i="17"/>
  <c r="D205" i="17"/>
  <c r="E205" i="17"/>
  <c r="F205" i="17"/>
  <c r="G205" i="17"/>
  <c r="H205" i="17"/>
  <c r="I205" i="17"/>
  <c r="J205" i="17"/>
  <c r="K205" i="17"/>
  <c r="L205" i="17"/>
  <c r="M205" i="17"/>
  <c r="N205" i="17"/>
  <c r="O205" i="17"/>
  <c r="P205" i="17"/>
  <c r="Q205" i="17"/>
  <c r="R205" i="17"/>
  <c r="S205" i="17"/>
  <c r="T205" i="17"/>
  <c r="U205" i="17"/>
  <c r="V205" i="17"/>
  <c r="W205" i="17"/>
  <c r="X205" i="17"/>
  <c r="Y205" i="17"/>
  <c r="Z205" i="17"/>
  <c r="AA205" i="17"/>
  <c r="AB205" i="17"/>
  <c r="AC205" i="17"/>
  <c r="AD205" i="17"/>
  <c r="AE205" i="17"/>
  <c r="AF205" i="17"/>
  <c r="AG205" i="17"/>
  <c r="AH205" i="17"/>
  <c r="AI205" i="17"/>
  <c r="AJ205" i="17"/>
  <c r="AK205" i="17"/>
  <c r="AL205" i="17"/>
  <c r="BF205" i="17" s="1"/>
  <c r="BP205" i="17" s="1"/>
  <c r="C206" i="17"/>
  <c r="D206" i="17"/>
  <c r="E206" i="17"/>
  <c r="F206" i="17"/>
  <c r="G206" i="17"/>
  <c r="H206" i="17"/>
  <c r="I206" i="17"/>
  <c r="J206" i="17"/>
  <c r="K206" i="17"/>
  <c r="L206" i="17"/>
  <c r="M206" i="17"/>
  <c r="N206" i="17"/>
  <c r="O206" i="17"/>
  <c r="P206" i="17"/>
  <c r="Q206" i="17"/>
  <c r="R206" i="17"/>
  <c r="S206" i="17"/>
  <c r="T206" i="17"/>
  <c r="U206" i="17"/>
  <c r="V206" i="17"/>
  <c r="W206" i="17"/>
  <c r="X206" i="17"/>
  <c r="Y206" i="17"/>
  <c r="Z206" i="17"/>
  <c r="AA206" i="17"/>
  <c r="AB206" i="17"/>
  <c r="AC206" i="17"/>
  <c r="AD206" i="17"/>
  <c r="AE206" i="17"/>
  <c r="AF206" i="17"/>
  <c r="AG206" i="17"/>
  <c r="AH206" i="17"/>
  <c r="AI206" i="17"/>
  <c r="AJ206" i="17"/>
  <c r="AK206" i="17"/>
  <c r="AL206" i="17"/>
  <c r="C207" i="17"/>
  <c r="D207" i="17"/>
  <c r="E207" i="17"/>
  <c r="F207" i="17"/>
  <c r="G207" i="17"/>
  <c r="H207" i="17"/>
  <c r="I207" i="17"/>
  <c r="J207" i="17"/>
  <c r="K207" i="17"/>
  <c r="L207" i="17"/>
  <c r="M207" i="17"/>
  <c r="N207" i="17"/>
  <c r="O207" i="17"/>
  <c r="P207" i="17"/>
  <c r="Q207" i="17"/>
  <c r="R207" i="17"/>
  <c r="S207" i="17"/>
  <c r="T207" i="17"/>
  <c r="U207" i="17"/>
  <c r="V207" i="17"/>
  <c r="W207" i="17"/>
  <c r="X207" i="17"/>
  <c r="Y207" i="17"/>
  <c r="Z207" i="17"/>
  <c r="AA207" i="17"/>
  <c r="AB207" i="17"/>
  <c r="AC207" i="17"/>
  <c r="AD207" i="17"/>
  <c r="AE207" i="17"/>
  <c r="AF207" i="17"/>
  <c r="AG207" i="17"/>
  <c r="AH207" i="17"/>
  <c r="AI207" i="17"/>
  <c r="AJ207" i="17"/>
  <c r="AK207" i="17"/>
  <c r="AL207" i="17"/>
  <c r="AV207" i="17" s="1"/>
  <c r="C209" i="17"/>
  <c r="AN209" i="17" s="1"/>
  <c r="D209" i="17"/>
  <c r="E209" i="17"/>
  <c r="F209" i="17"/>
  <c r="G209" i="17"/>
  <c r="H209" i="17"/>
  <c r="I209" i="17"/>
  <c r="J209" i="17"/>
  <c r="K209" i="17"/>
  <c r="L209" i="17"/>
  <c r="M209" i="17"/>
  <c r="N209" i="17"/>
  <c r="O209" i="17"/>
  <c r="P209" i="17"/>
  <c r="Q209" i="17"/>
  <c r="R209" i="17"/>
  <c r="S209" i="17"/>
  <c r="T209" i="17"/>
  <c r="U209" i="17"/>
  <c r="V209" i="17"/>
  <c r="W209" i="17"/>
  <c r="X209" i="17"/>
  <c r="Y209" i="17"/>
  <c r="Z209" i="17"/>
  <c r="AA209" i="17"/>
  <c r="AB209" i="17"/>
  <c r="AC209" i="17"/>
  <c r="AD209" i="17"/>
  <c r="AE209" i="17"/>
  <c r="AF209" i="17"/>
  <c r="AG209" i="17"/>
  <c r="AH209" i="17"/>
  <c r="AI209" i="17"/>
  <c r="AJ209" i="17"/>
  <c r="AK209" i="17"/>
  <c r="AL209" i="17"/>
  <c r="AV209" i="17" s="1"/>
  <c r="C210" i="17"/>
  <c r="D210" i="17"/>
  <c r="E210" i="17"/>
  <c r="F210" i="17"/>
  <c r="G210" i="17"/>
  <c r="H210" i="17"/>
  <c r="I210" i="17"/>
  <c r="J210" i="17"/>
  <c r="K210" i="17"/>
  <c r="L210" i="17"/>
  <c r="M210" i="17"/>
  <c r="N210" i="17"/>
  <c r="O210" i="17"/>
  <c r="P210" i="17"/>
  <c r="Q210" i="17"/>
  <c r="R210" i="17"/>
  <c r="S210" i="17"/>
  <c r="T210" i="17"/>
  <c r="U210" i="17"/>
  <c r="V210" i="17"/>
  <c r="W210" i="17"/>
  <c r="X210" i="17"/>
  <c r="Y210" i="17"/>
  <c r="Z210" i="17"/>
  <c r="AA210" i="17"/>
  <c r="AB210" i="17"/>
  <c r="AC210" i="17"/>
  <c r="AD210" i="17"/>
  <c r="AE210" i="17"/>
  <c r="AF210" i="17"/>
  <c r="AG210" i="17"/>
  <c r="AH210" i="17"/>
  <c r="AI210" i="17"/>
  <c r="AJ210" i="17"/>
  <c r="AK210" i="17"/>
  <c r="AL210" i="17"/>
  <c r="BF210" i="17" s="1"/>
  <c r="BP210" i="17" s="1"/>
  <c r="B210" i="17"/>
  <c r="B209" i="17"/>
  <c r="B207" i="17"/>
  <c r="B206" i="17"/>
  <c r="B205" i="17"/>
  <c r="B204" i="17"/>
  <c r="B203" i="17"/>
  <c r="B202" i="17"/>
  <c r="B201" i="17"/>
  <c r="B200" i="17"/>
  <c r="B199" i="17"/>
  <c r="B198" i="17"/>
  <c r="B197" i="17"/>
  <c r="B196" i="17"/>
  <c r="B195" i="17"/>
  <c r="B194" i="17"/>
  <c r="B193" i="17"/>
  <c r="B192" i="17"/>
  <c r="AX91" i="16"/>
  <c r="BH91" i="16" s="1"/>
  <c r="C89" i="16"/>
  <c r="D89" i="16"/>
  <c r="E89" i="16"/>
  <c r="F89" i="16"/>
  <c r="AY89" i="16" s="1"/>
  <c r="BI89" i="16" s="1"/>
  <c r="G89" i="16"/>
  <c r="H89" i="16"/>
  <c r="I89" i="16"/>
  <c r="J89" i="16"/>
  <c r="K89" i="16"/>
  <c r="L89" i="16"/>
  <c r="M89" i="16"/>
  <c r="N89" i="16"/>
  <c r="O89" i="16"/>
  <c r="P89" i="16"/>
  <c r="Q89" i="16"/>
  <c r="R89" i="16"/>
  <c r="S89" i="16"/>
  <c r="T89" i="16"/>
  <c r="U89" i="16"/>
  <c r="V89" i="16"/>
  <c r="W89" i="16"/>
  <c r="X89" i="16"/>
  <c r="Y89" i="16"/>
  <c r="BC89" i="16" s="1"/>
  <c r="BM89" i="16" s="1"/>
  <c r="Z89" i="16"/>
  <c r="AA89" i="16"/>
  <c r="AB89" i="16"/>
  <c r="AC89" i="16"/>
  <c r="AD89" i="16"/>
  <c r="BD89" i="16" s="1"/>
  <c r="BN89" i="16" s="1"/>
  <c r="AE89" i="16"/>
  <c r="AF89" i="16"/>
  <c r="AG89" i="16"/>
  <c r="AH89" i="16"/>
  <c r="AI89" i="16"/>
  <c r="AJ89" i="16"/>
  <c r="AK89" i="16"/>
  <c r="AL89" i="16"/>
  <c r="C90" i="16"/>
  <c r="D90" i="16"/>
  <c r="E90" i="16"/>
  <c r="F90" i="16"/>
  <c r="AY90" i="16" s="1"/>
  <c r="BI90" i="16" s="1"/>
  <c r="G90" i="16"/>
  <c r="H90" i="16"/>
  <c r="I90" i="16"/>
  <c r="J90" i="16"/>
  <c r="K90" i="16"/>
  <c r="L90" i="16"/>
  <c r="M90" i="16"/>
  <c r="N90" i="16"/>
  <c r="O90" i="16"/>
  <c r="P90" i="16"/>
  <c r="Q90" i="16"/>
  <c r="R90" i="16"/>
  <c r="S90" i="16"/>
  <c r="T90" i="16"/>
  <c r="U90" i="16"/>
  <c r="BB90" i="16" s="1"/>
  <c r="BL90" i="16" s="1"/>
  <c r="V90" i="16"/>
  <c r="W90" i="16"/>
  <c r="X90" i="16"/>
  <c r="Y90" i="16"/>
  <c r="Z90" i="16"/>
  <c r="AA90" i="16"/>
  <c r="AB90" i="16"/>
  <c r="AC90" i="16"/>
  <c r="AD90" i="16"/>
  <c r="BD90" i="16" s="1"/>
  <c r="BN90" i="16" s="1"/>
  <c r="AE90" i="16"/>
  <c r="AF90" i="16"/>
  <c r="AG90" i="16"/>
  <c r="AH90" i="16"/>
  <c r="BE90" i="16" s="1"/>
  <c r="BO90" i="16" s="1"/>
  <c r="AI90" i="16"/>
  <c r="AJ90" i="16"/>
  <c r="AK90" i="16"/>
  <c r="AV90" i="16" s="1"/>
  <c r="AL90" i="16"/>
  <c r="C91" i="16"/>
  <c r="D91" i="16"/>
  <c r="E91" i="16"/>
  <c r="F91" i="16"/>
  <c r="AY91" i="16" s="1"/>
  <c r="BI91" i="16" s="1"/>
  <c r="G91" i="16"/>
  <c r="H91" i="16"/>
  <c r="I91" i="16"/>
  <c r="J91" i="16"/>
  <c r="AP91" i="16" s="1"/>
  <c r="K91" i="16"/>
  <c r="L91" i="16"/>
  <c r="M91" i="16"/>
  <c r="N91" i="16"/>
  <c r="O91" i="16"/>
  <c r="P91" i="16"/>
  <c r="Q91" i="16"/>
  <c r="R91" i="16"/>
  <c r="S91" i="16"/>
  <c r="T91" i="16"/>
  <c r="U91" i="16"/>
  <c r="V91" i="16"/>
  <c r="W91" i="16"/>
  <c r="X91" i="16"/>
  <c r="Y91" i="16"/>
  <c r="BC91" i="16" s="1"/>
  <c r="BM91" i="16" s="1"/>
  <c r="Z91" i="16"/>
  <c r="AA91" i="16"/>
  <c r="AB91" i="16"/>
  <c r="AC91" i="16"/>
  <c r="AD91" i="16"/>
  <c r="AE91" i="16"/>
  <c r="AF91" i="16"/>
  <c r="AG91" i="16"/>
  <c r="AH91" i="16"/>
  <c r="AI91" i="16"/>
  <c r="AJ91" i="16"/>
  <c r="AK91" i="16"/>
  <c r="AV91" i="16" s="1"/>
  <c r="AL91" i="16"/>
  <c r="C92" i="16"/>
  <c r="D92" i="16"/>
  <c r="E92" i="16"/>
  <c r="AN92" i="16" s="1"/>
  <c r="F92" i="16"/>
  <c r="AO92" i="16" s="1"/>
  <c r="G92" i="16"/>
  <c r="H92" i="16"/>
  <c r="I92" i="16"/>
  <c r="J92" i="16"/>
  <c r="AP92" i="16" s="1"/>
  <c r="K92" i="16"/>
  <c r="L92" i="16"/>
  <c r="M92" i="16"/>
  <c r="N92" i="16"/>
  <c r="O92" i="16"/>
  <c r="P92" i="16"/>
  <c r="Q92" i="16"/>
  <c r="R92" i="16"/>
  <c r="S92" i="16"/>
  <c r="T92" i="16"/>
  <c r="U92" i="16"/>
  <c r="AR92" i="16" s="1"/>
  <c r="V92" i="16"/>
  <c r="W92" i="16"/>
  <c r="X92" i="16"/>
  <c r="Y92" i="16"/>
  <c r="Z92" i="16"/>
  <c r="AA92" i="16"/>
  <c r="AB92" i="16"/>
  <c r="AC92" i="16"/>
  <c r="AD92" i="16"/>
  <c r="AE92" i="16"/>
  <c r="AF92" i="16"/>
  <c r="AG92" i="16"/>
  <c r="BE92" i="16" s="1"/>
  <c r="BO92" i="16" s="1"/>
  <c r="AH92" i="16"/>
  <c r="AI92" i="16"/>
  <c r="AJ92" i="16"/>
  <c r="AK92" i="16"/>
  <c r="AL92" i="16"/>
  <c r="C93" i="16"/>
  <c r="D93" i="16"/>
  <c r="E93" i="16"/>
  <c r="F93" i="16"/>
  <c r="G93" i="16"/>
  <c r="H93" i="16"/>
  <c r="I93" i="16"/>
  <c r="J93" i="16"/>
  <c r="K93" i="16"/>
  <c r="L93" i="16"/>
  <c r="M93" i="16"/>
  <c r="N93" i="16"/>
  <c r="O93" i="16"/>
  <c r="P93" i="16"/>
  <c r="Q93" i="16"/>
  <c r="R93" i="16"/>
  <c r="S93" i="16"/>
  <c r="T93" i="16"/>
  <c r="U93" i="16"/>
  <c r="AR93" i="16" s="1"/>
  <c r="V93" i="16"/>
  <c r="W93" i="16"/>
  <c r="X93" i="16"/>
  <c r="Y93" i="16"/>
  <c r="Z93" i="16"/>
  <c r="AA93" i="16"/>
  <c r="AB93" i="16"/>
  <c r="AC93" i="16"/>
  <c r="AD93" i="16"/>
  <c r="AE93" i="16"/>
  <c r="AF93" i="16"/>
  <c r="AG93" i="16"/>
  <c r="AH93" i="16"/>
  <c r="AI93" i="16"/>
  <c r="AJ93" i="16"/>
  <c r="AK93" i="16"/>
  <c r="AL93" i="16"/>
  <c r="C94" i="16"/>
  <c r="D94" i="16"/>
  <c r="E94" i="16"/>
  <c r="F94" i="16"/>
  <c r="G94" i="16"/>
  <c r="H94" i="16"/>
  <c r="I94" i="16"/>
  <c r="J94" i="16"/>
  <c r="K94" i="16"/>
  <c r="L94" i="16"/>
  <c r="M94" i="16"/>
  <c r="N94" i="16"/>
  <c r="O94" i="16"/>
  <c r="P94" i="16"/>
  <c r="Q94" i="16"/>
  <c r="BA94" i="16" s="1"/>
  <c r="BK94" i="16" s="1"/>
  <c r="R94" i="16"/>
  <c r="S94" i="16"/>
  <c r="T94" i="16"/>
  <c r="U94" i="16"/>
  <c r="AR94" i="16" s="1"/>
  <c r="V94" i="16"/>
  <c r="W94" i="16"/>
  <c r="X94" i="16"/>
  <c r="Y94" i="16"/>
  <c r="AS94" i="16" s="1"/>
  <c r="Z94" i="16"/>
  <c r="AA94" i="16"/>
  <c r="AB94" i="16"/>
  <c r="AC94" i="16"/>
  <c r="AD94" i="16"/>
  <c r="AE94" i="16"/>
  <c r="AF94" i="16"/>
  <c r="AG94" i="16"/>
  <c r="AH94" i="16"/>
  <c r="AI94" i="16"/>
  <c r="AJ94" i="16"/>
  <c r="AK94" i="16"/>
  <c r="BF94" i="16" s="1"/>
  <c r="BP94" i="16" s="1"/>
  <c r="AL94" i="16"/>
  <c r="C95" i="16"/>
  <c r="D95" i="16"/>
  <c r="E95" i="16"/>
  <c r="AN95" i="16" s="1"/>
  <c r="F95" i="16"/>
  <c r="G95" i="16"/>
  <c r="H95" i="16"/>
  <c r="I95" i="16"/>
  <c r="J95" i="16"/>
  <c r="K95" i="16"/>
  <c r="L95" i="16"/>
  <c r="M95" i="16"/>
  <c r="N95" i="16"/>
  <c r="O95" i="16"/>
  <c r="P95" i="16"/>
  <c r="Q95" i="16"/>
  <c r="BA95" i="16" s="1"/>
  <c r="BK95" i="16" s="1"/>
  <c r="R95" i="16"/>
  <c r="S95" i="16"/>
  <c r="T95" i="16"/>
  <c r="U95" i="16"/>
  <c r="BB95" i="16" s="1"/>
  <c r="BL95" i="16" s="1"/>
  <c r="V95" i="16"/>
  <c r="W95" i="16"/>
  <c r="X95" i="16"/>
  <c r="Y95" i="16"/>
  <c r="AS95" i="16" s="1"/>
  <c r="Z95" i="16"/>
  <c r="AA95" i="16"/>
  <c r="AB95" i="16"/>
  <c r="AC95" i="16"/>
  <c r="AD95" i="16"/>
  <c r="AE95" i="16"/>
  <c r="AF95" i="16"/>
  <c r="AG95" i="16"/>
  <c r="AU95" i="16" s="1"/>
  <c r="AH95" i="16"/>
  <c r="AI95" i="16"/>
  <c r="AJ95" i="16"/>
  <c r="AK95" i="16"/>
  <c r="AL95" i="16"/>
  <c r="C96" i="16"/>
  <c r="D96" i="16"/>
  <c r="E96" i="16"/>
  <c r="AX96" i="16" s="1"/>
  <c r="BH96" i="16" s="1"/>
  <c r="F96" i="16"/>
  <c r="AY96" i="16" s="1"/>
  <c r="BI96" i="16" s="1"/>
  <c r="G96" i="16"/>
  <c r="H96" i="16"/>
  <c r="I96" i="16"/>
  <c r="J96" i="16"/>
  <c r="K96" i="16"/>
  <c r="L96" i="16"/>
  <c r="M96" i="16"/>
  <c r="N96" i="16"/>
  <c r="O96" i="16"/>
  <c r="P96" i="16"/>
  <c r="Q96" i="16"/>
  <c r="R96" i="16"/>
  <c r="S96" i="16"/>
  <c r="T96" i="16"/>
  <c r="U96" i="16"/>
  <c r="V96" i="16"/>
  <c r="W96" i="16"/>
  <c r="X96" i="16"/>
  <c r="Y96" i="16"/>
  <c r="Z96" i="16"/>
  <c r="AA96" i="16"/>
  <c r="AB96" i="16"/>
  <c r="AC96" i="16"/>
  <c r="AD96" i="16"/>
  <c r="AT96" i="16" s="1"/>
  <c r="AE96" i="16"/>
  <c r="AF96" i="16"/>
  <c r="AG96" i="16"/>
  <c r="AU96" i="16" s="1"/>
  <c r="AH96" i="16"/>
  <c r="AI96" i="16"/>
  <c r="AJ96" i="16"/>
  <c r="AK96" i="16"/>
  <c r="AV96" i="16" s="1"/>
  <c r="AL96" i="16"/>
  <c r="C97" i="16"/>
  <c r="D97" i="16"/>
  <c r="E97" i="16"/>
  <c r="F97" i="16"/>
  <c r="G97" i="16"/>
  <c r="H97" i="16"/>
  <c r="I97" i="16"/>
  <c r="J97" i="16"/>
  <c r="K97" i="16"/>
  <c r="L97" i="16"/>
  <c r="M97" i="16"/>
  <c r="N97" i="16"/>
  <c r="O97" i="16"/>
  <c r="P97" i="16"/>
  <c r="Q97" i="16"/>
  <c r="R97" i="16"/>
  <c r="S97" i="16"/>
  <c r="T97" i="16"/>
  <c r="U97" i="16"/>
  <c r="V97" i="16"/>
  <c r="W97" i="16"/>
  <c r="X97" i="16"/>
  <c r="Y97" i="16"/>
  <c r="BC97" i="16" s="1"/>
  <c r="BM97" i="16" s="1"/>
  <c r="Z97" i="16"/>
  <c r="AA97" i="16"/>
  <c r="AB97" i="16"/>
  <c r="AC97" i="16"/>
  <c r="AD97" i="16"/>
  <c r="AT97" i="16" s="1"/>
  <c r="AE97" i="16"/>
  <c r="AF97" i="16"/>
  <c r="AG97" i="16"/>
  <c r="AH97" i="16"/>
  <c r="AI97" i="16"/>
  <c r="AJ97" i="16"/>
  <c r="AK97" i="16"/>
  <c r="AV97" i="16" s="1"/>
  <c r="AL97" i="16"/>
  <c r="C98" i="16"/>
  <c r="D98" i="16"/>
  <c r="E98" i="16"/>
  <c r="F98" i="16"/>
  <c r="AO98" i="16" s="1"/>
  <c r="G98" i="16"/>
  <c r="H98" i="16"/>
  <c r="I98" i="16"/>
  <c r="J98" i="16"/>
  <c r="K98" i="16"/>
  <c r="L98" i="16"/>
  <c r="M98" i="16"/>
  <c r="N98" i="16"/>
  <c r="O98" i="16"/>
  <c r="P98" i="16"/>
  <c r="Q98" i="16"/>
  <c r="AQ98" i="16" s="1"/>
  <c r="R98" i="16"/>
  <c r="S98" i="16"/>
  <c r="T98" i="16"/>
  <c r="U98" i="16"/>
  <c r="V98" i="16"/>
  <c r="W98" i="16"/>
  <c r="X98" i="16"/>
  <c r="Y98" i="16"/>
  <c r="Z98" i="16"/>
  <c r="AA98" i="16"/>
  <c r="AB98" i="16"/>
  <c r="AC98" i="16"/>
  <c r="AD98" i="16"/>
  <c r="AT98" i="16" s="1"/>
  <c r="AE98" i="16"/>
  <c r="AF98" i="16"/>
  <c r="AG98" i="16"/>
  <c r="BE98" i="16" s="1"/>
  <c r="BO98" i="16" s="1"/>
  <c r="AH98" i="16"/>
  <c r="AI98" i="16"/>
  <c r="AJ98" i="16"/>
  <c r="AK98" i="16"/>
  <c r="AV98" i="16" s="1"/>
  <c r="AL98" i="16"/>
  <c r="C99" i="16"/>
  <c r="D99" i="16"/>
  <c r="E99" i="16"/>
  <c r="AN99" i="16" s="1"/>
  <c r="F99" i="16"/>
  <c r="AO99" i="16" s="1"/>
  <c r="G99" i="16"/>
  <c r="H99" i="16"/>
  <c r="I99" i="16"/>
  <c r="J99" i="16"/>
  <c r="AP99" i="16" s="1"/>
  <c r="K99" i="16"/>
  <c r="L99" i="16"/>
  <c r="M99" i="16"/>
  <c r="N99" i="16"/>
  <c r="O99" i="16"/>
  <c r="P99" i="16"/>
  <c r="Q99" i="16"/>
  <c r="R99" i="16"/>
  <c r="S99" i="16"/>
  <c r="T99" i="16"/>
  <c r="U99" i="16"/>
  <c r="AR99" i="16" s="1"/>
  <c r="V99" i="16"/>
  <c r="W99" i="16"/>
  <c r="X99" i="16"/>
  <c r="Y99" i="16"/>
  <c r="Z99" i="16"/>
  <c r="AA99" i="16"/>
  <c r="AB99" i="16"/>
  <c r="AC99" i="16"/>
  <c r="AD99" i="16"/>
  <c r="AE99" i="16"/>
  <c r="AF99" i="16"/>
  <c r="AG99" i="16"/>
  <c r="BE99" i="16" s="1"/>
  <c r="BO99" i="16" s="1"/>
  <c r="AH99" i="16"/>
  <c r="AI99" i="16"/>
  <c r="AJ99" i="16"/>
  <c r="AK99" i="16"/>
  <c r="AL99" i="16"/>
  <c r="C100" i="16"/>
  <c r="D100" i="16"/>
  <c r="E100" i="16"/>
  <c r="AN100" i="16" s="1"/>
  <c r="F100" i="16"/>
  <c r="G100" i="16"/>
  <c r="H100" i="16"/>
  <c r="I100" i="16"/>
  <c r="J100" i="16"/>
  <c r="AZ100" i="16" s="1"/>
  <c r="BJ100" i="16" s="1"/>
  <c r="K100" i="16"/>
  <c r="L100" i="16"/>
  <c r="M100" i="16"/>
  <c r="N100" i="16"/>
  <c r="O100" i="16"/>
  <c r="P100" i="16"/>
  <c r="Q100" i="16"/>
  <c r="AQ100" i="16" s="1"/>
  <c r="R100" i="16"/>
  <c r="S100" i="16"/>
  <c r="T100" i="16"/>
  <c r="U100" i="16"/>
  <c r="V100" i="16"/>
  <c r="W100" i="16"/>
  <c r="X100" i="16"/>
  <c r="Y100" i="16"/>
  <c r="Z100" i="16"/>
  <c r="AA100" i="16"/>
  <c r="AB100" i="16"/>
  <c r="AC100" i="16"/>
  <c r="AD100" i="16"/>
  <c r="BD100" i="16" s="1"/>
  <c r="BN100" i="16" s="1"/>
  <c r="AE100" i="16"/>
  <c r="AF100" i="16"/>
  <c r="AG100" i="16"/>
  <c r="AH100" i="16"/>
  <c r="AI100" i="16"/>
  <c r="AJ100" i="16"/>
  <c r="AK100" i="16"/>
  <c r="AL100" i="16"/>
  <c r="C101" i="16"/>
  <c r="D101" i="16"/>
  <c r="E101" i="16"/>
  <c r="F101" i="16"/>
  <c r="G101" i="16"/>
  <c r="H101" i="16"/>
  <c r="I101" i="16"/>
  <c r="J101" i="16"/>
  <c r="K101" i="16"/>
  <c r="L101" i="16"/>
  <c r="M101" i="16"/>
  <c r="N101" i="16"/>
  <c r="O101" i="16"/>
  <c r="P101" i="16"/>
  <c r="Q101" i="16"/>
  <c r="AQ101" i="16" s="1"/>
  <c r="R101" i="16"/>
  <c r="S101" i="16"/>
  <c r="T101" i="16"/>
  <c r="U101" i="16"/>
  <c r="BB101" i="16" s="1"/>
  <c r="BL101" i="16" s="1"/>
  <c r="V101" i="16"/>
  <c r="W101" i="16"/>
  <c r="X101" i="16"/>
  <c r="Y101" i="16"/>
  <c r="Z101" i="16"/>
  <c r="AA101" i="16"/>
  <c r="AB101" i="16"/>
  <c r="AC101" i="16"/>
  <c r="AD101" i="16"/>
  <c r="BD101" i="16" s="1"/>
  <c r="BN101" i="16" s="1"/>
  <c r="AE101" i="16"/>
  <c r="AF101" i="16"/>
  <c r="AG101" i="16"/>
  <c r="AH101" i="16"/>
  <c r="AI101" i="16"/>
  <c r="AJ101" i="16"/>
  <c r="AK101" i="16"/>
  <c r="AL101" i="16"/>
  <c r="C102" i="16"/>
  <c r="D102" i="16"/>
  <c r="E102" i="16"/>
  <c r="F102" i="16"/>
  <c r="G102" i="16"/>
  <c r="H102" i="16"/>
  <c r="I102" i="16"/>
  <c r="J102" i="16"/>
  <c r="K102" i="16"/>
  <c r="L102" i="16"/>
  <c r="M102" i="16"/>
  <c r="N102" i="16"/>
  <c r="O102" i="16"/>
  <c r="P102" i="16"/>
  <c r="Q102" i="16"/>
  <c r="R102" i="16"/>
  <c r="S102" i="16"/>
  <c r="T102" i="16"/>
  <c r="U102" i="16"/>
  <c r="BB102" i="16" s="1"/>
  <c r="BL102" i="16" s="1"/>
  <c r="V102" i="16"/>
  <c r="W102" i="16"/>
  <c r="X102" i="16"/>
  <c r="Y102" i="16"/>
  <c r="AS102" i="16" s="1"/>
  <c r="Z102" i="16"/>
  <c r="AA102" i="16"/>
  <c r="AB102" i="16"/>
  <c r="AC102" i="16"/>
  <c r="AD102" i="16"/>
  <c r="AE102" i="16"/>
  <c r="AF102" i="16"/>
  <c r="AG102" i="16"/>
  <c r="AU102" i="16" s="1"/>
  <c r="AH102" i="16"/>
  <c r="AI102" i="16"/>
  <c r="AJ102" i="16"/>
  <c r="AK102" i="16"/>
  <c r="AL102" i="16"/>
  <c r="C104" i="16"/>
  <c r="D104" i="16"/>
  <c r="E104" i="16"/>
  <c r="F104" i="16"/>
  <c r="AY104" i="16" s="1"/>
  <c r="BI104" i="16" s="1"/>
  <c r="G104" i="16"/>
  <c r="H104" i="16"/>
  <c r="I104" i="16"/>
  <c r="J104" i="16"/>
  <c r="K104" i="16"/>
  <c r="L104" i="16"/>
  <c r="M104" i="16"/>
  <c r="N104" i="16"/>
  <c r="O104" i="16"/>
  <c r="P104" i="16"/>
  <c r="Q104" i="16"/>
  <c r="R104" i="16"/>
  <c r="S104" i="16"/>
  <c r="T104" i="16"/>
  <c r="U104" i="16"/>
  <c r="V104" i="16"/>
  <c r="W104" i="16"/>
  <c r="X104" i="16"/>
  <c r="Y104" i="16"/>
  <c r="Z104" i="16"/>
  <c r="AA104" i="16"/>
  <c r="AB104" i="16"/>
  <c r="AC104" i="16"/>
  <c r="AD104" i="16"/>
  <c r="AT104" i="16" s="1"/>
  <c r="AE104" i="16"/>
  <c r="AF104" i="16"/>
  <c r="AG104" i="16"/>
  <c r="AH104" i="16"/>
  <c r="AI104" i="16"/>
  <c r="AJ104" i="16"/>
  <c r="AK104" i="16"/>
  <c r="AL104" i="16"/>
  <c r="C105" i="16"/>
  <c r="D105" i="16"/>
  <c r="E105" i="16"/>
  <c r="F105" i="16"/>
  <c r="AO105" i="16" s="1"/>
  <c r="G105" i="16"/>
  <c r="H105" i="16"/>
  <c r="I105" i="16"/>
  <c r="J105" i="16"/>
  <c r="K105" i="16"/>
  <c r="L105" i="16"/>
  <c r="M105" i="16"/>
  <c r="N105" i="16"/>
  <c r="O105" i="16"/>
  <c r="P105" i="16"/>
  <c r="Q105" i="16"/>
  <c r="R105" i="16"/>
  <c r="S105" i="16"/>
  <c r="T105" i="16"/>
  <c r="U105" i="16"/>
  <c r="V105" i="16"/>
  <c r="W105" i="16"/>
  <c r="X105" i="16"/>
  <c r="Y105" i="16"/>
  <c r="Z105" i="16"/>
  <c r="AA105" i="16"/>
  <c r="AB105" i="16"/>
  <c r="AC105" i="16"/>
  <c r="AD105" i="16"/>
  <c r="AE105" i="16"/>
  <c r="AF105" i="16"/>
  <c r="AG105" i="16"/>
  <c r="AH105" i="16"/>
  <c r="AI105" i="16"/>
  <c r="AJ105" i="16"/>
  <c r="AK105" i="16"/>
  <c r="BF105" i="16" s="1"/>
  <c r="BP105" i="16" s="1"/>
  <c r="AL105" i="16"/>
  <c r="C106" i="16"/>
  <c r="D106" i="16"/>
  <c r="E106" i="16"/>
  <c r="AN106" i="16" s="1"/>
  <c r="F106" i="16"/>
  <c r="G106" i="16"/>
  <c r="H106" i="16"/>
  <c r="I106" i="16"/>
  <c r="J106" i="16"/>
  <c r="K106" i="16"/>
  <c r="L106" i="16"/>
  <c r="M106" i="16"/>
  <c r="N106" i="16"/>
  <c r="O106" i="16"/>
  <c r="P106" i="16"/>
  <c r="Q106" i="16"/>
  <c r="R106" i="16"/>
  <c r="S106" i="16"/>
  <c r="T106" i="16"/>
  <c r="U106" i="16"/>
  <c r="V106" i="16"/>
  <c r="W106" i="16"/>
  <c r="X106" i="16"/>
  <c r="Y106" i="16"/>
  <c r="Z106" i="16"/>
  <c r="AA106" i="16"/>
  <c r="AB106" i="16"/>
  <c r="AC106" i="16"/>
  <c r="AD106" i="16"/>
  <c r="AE106" i="16"/>
  <c r="AF106" i="16"/>
  <c r="AG106" i="16"/>
  <c r="AH106" i="16"/>
  <c r="AI106" i="16"/>
  <c r="AJ106" i="16"/>
  <c r="AK106" i="16"/>
  <c r="AL106" i="16"/>
  <c r="B106" i="16"/>
  <c r="B105" i="16"/>
  <c r="B102" i="16"/>
  <c r="B101" i="16"/>
  <c r="B100" i="16"/>
  <c r="B99" i="16"/>
  <c r="B98" i="16"/>
  <c r="B97" i="16"/>
  <c r="B96" i="16"/>
  <c r="B95" i="16"/>
  <c r="B94" i="16"/>
  <c r="B93" i="16"/>
  <c r="B92" i="16"/>
  <c r="B91" i="16"/>
  <c r="B90" i="16"/>
  <c r="B89" i="16"/>
  <c r="BD175" i="15"/>
  <c r="BN175" i="15" s="1"/>
  <c r="BD171" i="15"/>
  <c r="BN171" i="15" s="1"/>
  <c r="BD169" i="15"/>
  <c r="BN169" i="15" s="1"/>
  <c r="BD166" i="15"/>
  <c r="BN166" i="15" s="1"/>
  <c r="AT163" i="15"/>
  <c r="BD161" i="15"/>
  <c r="BN161" i="15" s="1"/>
  <c r="AO159" i="15"/>
  <c r="C159" i="15"/>
  <c r="D159" i="15"/>
  <c r="E159" i="15"/>
  <c r="F159" i="15"/>
  <c r="G159" i="15"/>
  <c r="H159" i="15"/>
  <c r="I159" i="15"/>
  <c r="AY159" i="15" s="1"/>
  <c r="BI159" i="15" s="1"/>
  <c r="J159" i="15"/>
  <c r="K159" i="15"/>
  <c r="L159" i="15"/>
  <c r="M159" i="15"/>
  <c r="AP159" i="15" s="1"/>
  <c r="N159" i="15"/>
  <c r="O159" i="15"/>
  <c r="P159" i="15"/>
  <c r="Q159" i="15"/>
  <c r="AQ159" i="15" s="1"/>
  <c r="R159" i="15"/>
  <c r="S159" i="15"/>
  <c r="T159" i="15"/>
  <c r="U159" i="15"/>
  <c r="V159" i="15"/>
  <c r="W159" i="15"/>
  <c r="X159" i="15"/>
  <c r="Y159" i="15"/>
  <c r="Z159" i="15"/>
  <c r="AA159" i="15"/>
  <c r="AB159" i="15"/>
  <c r="AC159" i="15"/>
  <c r="AD159" i="15"/>
  <c r="AE159" i="15"/>
  <c r="AF159" i="15"/>
  <c r="AG159" i="15"/>
  <c r="AH159" i="15"/>
  <c r="AI159" i="15"/>
  <c r="AJ159" i="15"/>
  <c r="AK159" i="15"/>
  <c r="AL159" i="15"/>
  <c r="C160" i="15"/>
  <c r="D160" i="15"/>
  <c r="E160" i="15"/>
  <c r="F160" i="15"/>
  <c r="G160" i="15"/>
  <c r="H160" i="15"/>
  <c r="I160" i="15"/>
  <c r="AY160" i="15" s="1"/>
  <c r="BI160" i="15" s="1"/>
  <c r="J160" i="15"/>
  <c r="K160" i="15"/>
  <c r="L160" i="15"/>
  <c r="M160" i="15"/>
  <c r="N160" i="15"/>
  <c r="O160" i="15"/>
  <c r="P160" i="15"/>
  <c r="Q160" i="15"/>
  <c r="R160" i="15"/>
  <c r="S160" i="15"/>
  <c r="T160" i="15"/>
  <c r="U160" i="15"/>
  <c r="V160" i="15"/>
  <c r="W160" i="15"/>
  <c r="X160" i="15"/>
  <c r="Y160" i="15"/>
  <c r="Z160" i="15"/>
  <c r="AA160" i="15"/>
  <c r="AB160" i="15"/>
  <c r="AC160" i="15"/>
  <c r="AD160" i="15"/>
  <c r="AT160" i="15" s="1"/>
  <c r="AE160" i="15"/>
  <c r="AF160" i="15"/>
  <c r="BD160" i="15" s="1"/>
  <c r="BN160" i="15" s="1"/>
  <c r="AG160" i="15"/>
  <c r="AU160" i="15" s="1"/>
  <c r="AH160" i="15"/>
  <c r="AI160" i="15"/>
  <c r="AJ160" i="15"/>
  <c r="AK160" i="15"/>
  <c r="AL160" i="15"/>
  <c r="C161" i="15"/>
  <c r="D161" i="15"/>
  <c r="E161" i="15"/>
  <c r="F161" i="15"/>
  <c r="G161" i="15"/>
  <c r="H161" i="15"/>
  <c r="I161" i="15"/>
  <c r="J161" i="15"/>
  <c r="K161" i="15"/>
  <c r="L161" i="15"/>
  <c r="M161" i="15"/>
  <c r="N161" i="15"/>
  <c r="O161" i="15"/>
  <c r="P161" i="15"/>
  <c r="Q161" i="15"/>
  <c r="BA161" i="15" s="1"/>
  <c r="BK161" i="15" s="1"/>
  <c r="R161" i="15"/>
  <c r="S161" i="15"/>
  <c r="T161" i="15"/>
  <c r="U161" i="15"/>
  <c r="BB161" i="15" s="1"/>
  <c r="BL161" i="15" s="1"/>
  <c r="V161" i="15"/>
  <c r="W161" i="15"/>
  <c r="X161" i="15"/>
  <c r="Y161" i="15"/>
  <c r="AS161" i="15" s="1"/>
  <c r="Z161" i="15"/>
  <c r="AA161" i="15"/>
  <c r="AB161" i="15"/>
  <c r="AC161" i="15"/>
  <c r="AD161" i="15"/>
  <c r="AE161" i="15"/>
  <c r="AF161" i="15"/>
  <c r="AG161" i="15"/>
  <c r="AH161" i="15"/>
  <c r="AI161" i="15"/>
  <c r="AJ161" i="15"/>
  <c r="AK161" i="15"/>
  <c r="AL161" i="15"/>
  <c r="C162" i="15"/>
  <c r="D162" i="15"/>
  <c r="E162" i="15"/>
  <c r="AX162" i="15" s="1"/>
  <c r="BH162" i="15" s="1"/>
  <c r="F162" i="15"/>
  <c r="G162" i="15"/>
  <c r="H162" i="15"/>
  <c r="I162" i="15"/>
  <c r="J162" i="15"/>
  <c r="K162" i="15"/>
  <c r="L162" i="15"/>
  <c r="M162" i="15"/>
  <c r="AP162" i="15" s="1"/>
  <c r="N162" i="15"/>
  <c r="O162" i="15"/>
  <c r="P162" i="15"/>
  <c r="Q162" i="15"/>
  <c r="R162" i="15"/>
  <c r="S162" i="15"/>
  <c r="T162" i="15"/>
  <c r="U162" i="15"/>
  <c r="BB162" i="15" s="1"/>
  <c r="BL162" i="15" s="1"/>
  <c r="V162" i="15"/>
  <c r="W162" i="15"/>
  <c r="X162" i="15"/>
  <c r="Y162" i="15"/>
  <c r="Z162" i="15"/>
  <c r="AA162" i="15"/>
  <c r="AB162" i="15"/>
  <c r="AC162" i="15"/>
  <c r="AD162" i="15"/>
  <c r="AE162" i="15"/>
  <c r="AF162" i="15"/>
  <c r="BD162" i="15" s="1"/>
  <c r="BN162" i="15" s="1"/>
  <c r="AG162" i="15"/>
  <c r="AH162" i="15"/>
  <c r="AI162" i="15"/>
  <c r="AJ162" i="15"/>
  <c r="AK162" i="15"/>
  <c r="AL162" i="15"/>
  <c r="C163" i="15"/>
  <c r="D163" i="15"/>
  <c r="E163" i="15"/>
  <c r="F163" i="15"/>
  <c r="G163" i="15"/>
  <c r="H163" i="15"/>
  <c r="I163" i="15"/>
  <c r="J163" i="15"/>
  <c r="K163" i="15"/>
  <c r="L163" i="15"/>
  <c r="M163" i="15"/>
  <c r="N163" i="15"/>
  <c r="O163" i="15"/>
  <c r="P163" i="15"/>
  <c r="Q163" i="15"/>
  <c r="R163" i="15"/>
  <c r="S163" i="15"/>
  <c r="T163" i="15"/>
  <c r="U163" i="15"/>
  <c r="V163" i="15"/>
  <c r="W163" i="15"/>
  <c r="X163" i="15"/>
  <c r="Y163" i="15"/>
  <c r="BC163" i="15" s="1"/>
  <c r="BM163" i="15" s="1"/>
  <c r="Z163" i="15"/>
  <c r="AA163" i="15"/>
  <c r="AB163" i="15"/>
  <c r="AC163" i="15"/>
  <c r="AD163" i="15"/>
  <c r="AE163" i="15"/>
  <c r="AF163" i="15"/>
  <c r="AG163" i="15"/>
  <c r="BE163" i="15" s="1"/>
  <c r="BO163" i="15" s="1"/>
  <c r="AH163" i="15"/>
  <c r="AI163" i="15"/>
  <c r="AJ163" i="15"/>
  <c r="AK163" i="15"/>
  <c r="AL163" i="15"/>
  <c r="C164" i="15"/>
  <c r="D164" i="15"/>
  <c r="E164" i="15"/>
  <c r="F164" i="15"/>
  <c r="G164" i="15"/>
  <c r="H164" i="15"/>
  <c r="I164" i="15"/>
  <c r="J164" i="15"/>
  <c r="K164" i="15"/>
  <c r="L164" i="15"/>
  <c r="M164" i="15"/>
  <c r="AP164" i="15" s="1"/>
  <c r="N164" i="15"/>
  <c r="O164" i="15"/>
  <c r="P164" i="15"/>
  <c r="Q164" i="15"/>
  <c r="AQ164" i="15" s="1"/>
  <c r="R164" i="15"/>
  <c r="S164" i="15"/>
  <c r="T164" i="15"/>
  <c r="U164" i="15"/>
  <c r="BB164" i="15" s="1"/>
  <c r="BL164" i="15" s="1"/>
  <c r="V164" i="15"/>
  <c r="W164" i="15"/>
  <c r="X164" i="15"/>
  <c r="Y164" i="15"/>
  <c r="AS164" i="15" s="1"/>
  <c r="Z164" i="15"/>
  <c r="AA164" i="15"/>
  <c r="AB164" i="15"/>
  <c r="AC164" i="15"/>
  <c r="AD164" i="15"/>
  <c r="AE164" i="15"/>
  <c r="AF164" i="15"/>
  <c r="AT164" i="15" s="1"/>
  <c r="AG164" i="15"/>
  <c r="AH164" i="15"/>
  <c r="AI164" i="15"/>
  <c r="AJ164" i="15"/>
  <c r="AK164" i="15"/>
  <c r="AL164" i="15"/>
  <c r="C165" i="15"/>
  <c r="D165" i="15"/>
  <c r="E165" i="15"/>
  <c r="AX165" i="15" s="1"/>
  <c r="BH165" i="15" s="1"/>
  <c r="F165" i="15"/>
  <c r="G165" i="15"/>
  <c r="H165" i="15"/>
  <c r="I165" i="15"/>
  <c r="AY165" i="15" s="1"/>
  <c r="BI165" i="15" s="1"/>
  <c r="J165" i="15"/>
  <c r="K165" i="15"/>
  <c r="L165" i="15"/>
  <c r="M165" i="15"/>
  <c r="N165" i="15"/>
  <c r="O165" i="15"/>
  <c r="P165" i="15"/>
  <c r="Q165" i="15"/>
  <c r="R165" i="15"/>
  <c r="S165" i="15"/>
  <c r="T165" i="15"/>
  <c r="U165" i="15"/>
  <c r="V165" i="15"/>
  <c r="W165" i="15"/>
  <c r="X165" i="15"/>
  <c r="Y165" i="15"/>
  <c r="Z165" i="15"/>
  <c r="AA165" i="15"/>
  <c r="AB165" i="15"/>
  <c r="AC165" i="15"/>
  <c r="AD165" i="15"/>
  <c r="AT165" i="15" s="1"/>
  <c r="AE165" i="15"/>
  <c r="AF165" i="15"/>
  <c r="BD165" i="15" s="1"/>
  <c r="BN165" i="15" s="1"/>
  <c r="AG165" i="15"/>
  <c r="AH165" i="15"/>
  <c r="AI165" i="15"/>
  <c r="AJ165" i="15"/>
  <c r="AK165" i="15"/>
  <c r="BF165" i="15" s="1"/>
  <c r="BP165" i="15" s="1"/>
  <c r="AL165" i="15"/>
  <c r="C166" i="15"/>
  <c r="D166" i="15"/>
  <c r="E166" i="15"/>
  <c r="F166" i="15"/>
  <c r="G166" i="15"/>
  <c r="H166" i="15"/>
  <c r="I166" i="15"/>
  <c r="J166" i="15"/>
  <c r="K166" i="15"/>
  <c r="L166" i="15"/>
  <c r="M166" i="15"/>
  <c r="N166" i="15"/>
  <c r="O166" i="15"/>
  <c r="P166" i="15"/>
  <c r="Q166" i="15"/>
  <c r="R166" i="15"/>
  <c r="S166" i="15"/>
  <c r="T166" i="15"/>
  <c r="U166" i="15"/>
  <c r="AR166" i="15" s="1"/>
  <c r="V166" i="15"/>
  <c r="W166" i="15"/>
  <c r="X166" i="15"/>
  <c r="Y166" i="15"/>
  <c r="Z166" i="15"/>
  <c r="AA166" i="15"/>
  <c r="AB166" i="15"/>
  <c r="AC166" i="15"/>
  <c r="AD166" i="15"/>
  <c r="AE166" i="15"/>
  <c r="AF166" i="15"/>
  <c r="AG166" i="15"/>
  <c r="AU166" i="15" s="1"/>
  <c r="AH166" i="15"/>
  <c r="AI166" i="15"/>
  <c r="AJ166" i="15"/>
  <c r="AK166" i="15"/>
  <c r="AV166" i="15" s="1"/>
  <c r="AL166" i="15"/>
  <c r="C167" i="15"/>
  <c r="D167" i="15"/>
  <c r="E167" i="15"/>
  <c r="F167" i="15"/>
  <c r="G167" i="15"/>
  <c r="H167" i="15"/>
  <c r="I167" i="15"/>
  <c r="AO167" i="15" s="1"/>
  <c r="J167" i="15"/>
  <c r="K167" i="15"/>
  <c r="L167" i="15"/>
  <c r="M167" i="15"/>
  <c r="AP167" i="15" s="1"/>
  <c r="N167" i="15"/>
  <c r="O167" i="15"/>
  <c r="P167" i="15"/>
  <c r="Q167" i="15"/>
  <c r="R167" i="15"/>
  <c r="S167" i="15"/>
  <c r="T167" i="15"/>
  <c r="U167" i="15"/>
  <c r="BB167" i="15" s="1"/>
  <c r="BL167" i="15" s="1"/>
  <c r="V167" i="15"/>
  <c r="W167" i="15"/>
  <c r="X167" i="15"/>
  <c r="Y167" i="15"/>
  <c r="Z167" i="15"/>
  <c r="AA167" i="15"/>
  <c r="AB167" i="15"/>
  <c r="AC167" i="15"/>
  <c r="AD167" i="15"/>
  <c r="AE167" i="15"/>
  <c r="AF167" i="15"/>
  <c r="AT167" i="15" s="1"/>
  <c r="AG167" i="15"/>
  <c r="AH167" i="15"/>
  <c r="AI167" i="15"/>
  <c r="AJ167" i="15"/>
  <c r="AK167" i="15"/>
  <c r="AL167" i="15"/>
  <c r="C168" i="15"/>
  <c r="D168" i="15"/>
  <c r="E168" i="15"/>
  <c r="F168" i="15"/>
  <c r="G168" i="15"/>
  <c r="H168" i="15"/>
  <c r="I168" i="15"/>
  <c r="J168" i="15"/>
  <c r="K168" i="15"/>
  <c r="L168" i="15"/>
  <c r="M168" i="15"/>
  <c r="N168" i="15"/>
  <c r="O168" i="15"/>
  <c r="P168" i="15"/>
  <c r="Q168" i="15"/>
  <c r="R168" i="15"/>
  <c r="S168" i="15"/>
  <c r="T168" i="15"/>
  <c r="U168" i="15"/>
  <c r="V168" i="15"/>
  <c r="W168" i="15"/>
  <c r="X168" i="15"/>
  <c r="Y168" i="15"/>
  <c r="Z168" i="15"/>
  <c r="AA168" i="15"/>
  <c r="AB168" i="15"/>
  <c r="AC168" i="15"/>
  <c r="AD168" i="15"/>
  <c r="AE168" i="15"/>
  <c r="AF168" i="15"/>
  <c r="AT168" i="15" s="1"/>
  <c r="AG168" i="15"/>
  <c r="BE168" i="15" s="1"/>
  <c r="BO168" i="15" s="1"/>
  <c r="AH168" i="15"/>
  <c r="AI168" i="15"/>
  <c r="AJ168" i="15"/>
  <c r="AK168" i="15"/>
  <c r="AV168" i="15" s="1"/>
  <c r="AL168" i="15"/>
  <c r="C169" i="15"/>
  <c r="D169" i="15"/>
  <c r="E169" i="15"/>
  <c r="F169" i="15"/>
  <c r="G169" i="15"/>
  <c r="H169" i="15"/>
  <c r="I169" i="15"/>
  <c r="J169" i="15"/>
  <c r="K169" i="15"/>
  <c r="L169" i="15"/>
  <c r="M169" i="15"/>
  <c r="N169" i="15"/>
  <c r="O169" i="15"/>
  <c r="P169" i="15"/>
  <c r="Q169" i="15"/>
  <c r="AQ169" i="15" s="1"/>
  <c r="R169" i="15"/>
  <c r="S169" i="15"/>
  <c r="T169" i="15"/>
  <c r="U169" i="15"/>
  <c r="AR169" i="15" s="1"/>
  <c r="V169" i="15"/>
  <c r="W169" i="15"/>
  <c r="X169" i="15"/>
  <c r="Y169" i="15"/>
  <c r="AS169" i="15" s="1"/>
  <c r="Z169" i="15"/>
  <c r="AA169" i="15"/>
  <c r="AB169" i="15"/>
  <c r="AC169" i="15"/>
  <c r="AD169" i="15"/>
  <c r="AE169" i="15"/>
  <c r="AF169" i="15"/>
  <c r="AG169" i="15"/>
  <c r="AH169" i="15"/>
  <c r="AI169" i="15"/>
  <c r="AJ169" i="15"/>
  <c r="AK169" i="15"/>
  <c r="AL169" i="15"/>
  <c r="C170" i="15"/>
  <c r="D170" i="15"/>
  <c r="E170" i="15"/>
  <c r="F170" i="15"/>
  <c r="G170" i="15"/>
  <c r="H170" i="15"/>
  <c r="I170" i="15"/>
  <c r="AY170" i="15" s="1"/>
  <c r="BI170" i="15" s="1"/>
  <c r="J170" i="15"/>
  <c r="K170" i="15"/>
  <c r="L170" i="15"/>
  <c r="M170" i="15"/>
  <c r="AZ170" i="15" s="1"/>
  <c r="BJ170" i="15" s="1"/>
  <c r="N170" i="15"/>
  <c r="O170" i="15"/>
  <c r="P170" i="15"/>
  <c r="Q170" i="15"/>
  <c r="BA170" i="15" s="1"/>
  <c r="BK170" i="15" s="1"/>
  <c r="R170" i="15"/>
  <c r="S170" i="15"/>
  <c r="T170" i="15"/>
  <c r="U170" i="15"/>
  <c r="V170" i="15"/>
  <c r="W170" i="15"/>
  <c r="X170" i="15"/>
  <c r="Y170" i="15"/>
  <c r="Z170" i="15"/>
  <c r="AA170" i="15"/>
  <c r="AB170" i="15"/>
  <c r="AC170" i="15"/>
  <c r="AD170" i="15"/>
  <c r="BD170" i="15" s="1"/>
  <c r="BN170" i="15" s="1"/>
  <c r="AE170" i="15"/>
  <c r="AF170" i="15"/>
  <c r="AT170" i="15" s="1"/>
  <c r="AG170" i="15"/>
  <c r="AH170" i="15"/>
  <c r="AI170" i="15"/>
  <c r="AJ170" i="15"/>
  <c r="AK170" i="15"/>
  <c r="AL170" i="15"/>
  <c r="C171" i="15"/>
  <c r="D171" i="15"/>
  <c r="E171" i="15"/>
  <c r="F171" i="15"/>
  <c r="G171" i="15"/>
  <c r="H171" i="15"/>
  <c r="I171" i="15"/>
  <c r="J171" i="15"/>
  <c r="K171" i="15"/>
  <c r="L171" i="15"/>
  <c r="M171" i="15"/>
  <c r="N171" i="15"/>
  <c r="O171" i="15"/>
  <c r="P171" i="15"/>
  <c r="Q171" i="15"/>
  <c r="R171" i="15"/>
  <c r="S171" i="15"/>
  <c r="T171" i="15"/>
  <c r="U171" i="15"/>
  <c r="AR171" i="15" s="1"/>
  <c r="V171" i="15"/>
  <c r="W171" i="15"/>
  <c r="X171" i="15"/>
  <c r="Y171" i="15"/>
  <c r="Z171" i="15"/>
  <c r="AA171" i="15"/>
  <c r="AB171" i="15"/>
  <c r="AC171" i="15"/>
  <c r="AD171" i="15"/>
  <c r="AE171" i="15"/>
  <c r="AF171" i="15"/>
  <c r="AG171" i="15"/>
  <c r="AH171" i="15"/>
  <c r="AI171" i="15"/>
  <c r="AJ171" i="15"/>
  <c r="AK171" i="15"/>
  <c r="AV171" i="15" s="1"/>
  <c r="AL171" i="15"/>
  <c r="C172" i="15"/>
  <c r="D172" i="15"/>
  <c r="E172" i="15"/>
  <c r="F172" i="15"/>
  <c r="G172" i="15"/>
  <c r="H172" i="15"/>
  <c r="I172" i="15"/>
  <c r="J172" i="15"/>
  <c r="K172" i="15"/>
  <c r="L172" i="15"/>
  <c r="M172" i="15"/>
  <c r="AP172" i="15" s="1"/>
  <c r="N172" i="15"/>
  <c r="O172" i="15"/>
  <c r="P172" i="15"/>
  <c r="Q172" i="15"/>
  <c r="AQ172" i="15" s="1"/>
  <c r="R172" i="15"/>
  <c r="S172" i="15"/>
  <c r="T172" i="15"/>
  <c r="U172" i="15"/>
  <c r="AR172" i="15" s="1"/>
  <c r="V172" i="15"/>
  <c r="W172" i="15"/>
  <c r="X172" i="15"/>
  <c r="Y172" i="15"/>
  <c r="BC172" i="15" s="1"/>
  <c r="BM172" i="15" s="1"/>
  <c r="Z172" i="15"/>
  <c r="AA172" i="15"/>
  <c r="AB172" i="15"/>
  <c r="AC172" i="15"/>
  <c r="AD172" i="15"/>
  <c r="AE172" i="15"/>
  <c r="AF172" i="15"/>
  <c r="AG172" i="15"/>
  <c r="AH172" i="15"/>
  <c r="AI172" i="15"/>
  <c r="AJ172" i="15"/>
  <c r="AK172" i="15"/>
  <c r="AL172" i="15"/>
  <c r="C174" i="15"/>
  <c r="D174" i="15"/>
  <c r="E174" i="15"/>
  <c r="F174" i="15"/>
  <c r="G174" i="15"/>
  <c r="H174" i="15"/>
  <c r="I174" i="15"/>
  <c r="AO174" i="15" s="1"/>
  <c r="J174" i="15"/>
  <c r="K174" i="15"/>
  <c r="L174" i="15"/>
  <c r="M174" i="15"/>
  <c r="N174" i="15"/>
  <c r="O174" i="15"/>
  <c r="P174" i="15"/>
  <c r="Q174" i="15"/>
  <c r="R174" i="15"/>
  <c r="S174" i="15"/>
  <c r="T174" i="15"/>
  <c r="U174" i="15"/>
  <c r="V174" i="15"/>
  <c r="W174" i="15"/>
  <c r="X174" i="15"/>
  <c r="Y174" i="15"/>
  <c r="Z174" i="15"/>
  <c r="AA174" i="15"/>
  <c r="AB174" i="15"/>
  <c r="AC174" i="15"/>
  <c r="AD174" i="15"/>
  <c r="AE174" i="15"/>
  <c r="AF174" i="15"/>
  <c r="BD174" i="15" s="1"/>
  <c r="BN174" i="15" s="1"/>
  <c r="AG174" i="15"/>
  <c r="BE174" i="15" s="1"/>
  <c r="BO174" i="15" s="1"/>
  <c r="AH174" i="15"/>
  <c r="AI174" i="15"/>
  <c r="AJ174" i="15"/>
  <c r="AK174" i="15"/>
  <c r="BF174" i="15" s="1"/>
  <c r="BP174" i="15" s="1"/>
  <c r="AL174" i="15"/>
  <c r="C175" i="15"/>
  <c r="D175" i="15"/>
  <c r="E175" i="15"/>
  <c r="F175" i="15"/>
  <c r="G175" i="15"/>
  <c r="H175" i="15"/>
  <c r="I175" i="15"/>
  <c r="J175" i="15"/>
  <c r="K175" i="15"/>
  <c r="L175" i="15"/>
  <c r="M175" i="15"/>
  <c r="N175" i="15"/>
  <c r="O175" i="15"/>
  <c r="P175" i="15"/>
  <c r="Q175" i="15"/>
  <c r="R175" i="15"/>
  <c r="S175" i="15"/>
  <c r="T175" i="15"/>
  <c r="U175" i="15"/>
  <c r="V175" i="15"/>
  <c r="W175" i="15"/>
  <c r="X175" i="15"/>
  <c r="Y175" i="15"/>
  <c r="AS175" i="15" s="1"/>
  <c r="Z175" i="15"/>
  <c r="AA175" i="15"/>
  <c r="AB175" i="15"/>
  <c r="AC175" i="15"/>
  <c r="AD175" i="15"/>
  <c r="AE175" i="15"/>
  <c r="AF175" i="15"/>
  <c r="AG175" i="15"/>
  <c r="BE175" i="15" s="1"/>
  <c r="BO175" i="15" s="1"/>
  <c r="AH175" i="15"/>
  <c r="AI175" i="15"/>
  <c r="AJ175" i="15"/>
  <c r="AK175" i="15"/>
  <c r="AL175" i="15"/>
  <c r="C176" i="15"/>
  <c r="D176" i="15"/>
  <c r="E176" i="15"/>
  <c r="AN176" i="15" s="1"/>
  <c r="F176" i="15"/>
  <c r="G176" i="15"/>
  <c r="H176" i="15"/>
  <c r="I176" i="15"/>
  <c r="J176" i="15"/>
  <c r="K176" i="15"/>
  <c r="L176" i="15"/>
  <c r="M176" i="15"/>
  <c r="N176" i="15"/>
  <c r="O176" i="15"/>
  <c r="P176" i="15"/>
  <c r="Q176" i="15"/>
  <c r="R176" i="15"/>
  <c r="S176" i="15"/>
  <c r="T176" i="15"/>
  <c r="U176" i="15"/>
  <c r="BB176" i="15" s="1"/>
  <c r="BL176" i="15" s="1"/>
  <c r="V176" i="15"/>
  <c r="W176" i="15"/>
  <c r="X176" i="15"/>
  <c r="Y176" i="15"/>
  <c r="Z176" i="15"/>
  <c r="AA176" i="15"/>
  <c r="AB176" i="15"/>
  <c r="AC176" i="15"/>
  <c r="AD176" i="15"/>
  <c r="AE176" i="15"/>
  <c r="AF176" i="15"/>
  <c r="AG176" i="15"/>
  <c r="AH176" i="15"/>
  <c r="AI176" i="15"/>
  <c r="AJ176" i="15"/>
  <c r="AK176" i="15"/>
  <c r="AL176" i="15"/>
  <c r="B176" i="15"/>
  <c r="B175" i="15"/>
  <c r="B172" i="15"/>
  <c r="B171" i="15"/>
  <c r="B170" i="15"/>
  <c r="B169" i="15"/>
  <c r="B168" i="15"/>
  <c r="AX168" i="15" s="1"/>
  <c r="BH168" i="15" s="1"/>
  <c r="B167" i="15"/>
  <c r="B166" i="15"/>
  <c r="B165" i="15"/>
  <c r="B164" i="15"/>
  <c r="B163" i="15"/>
  <c r="B162" i="15"/>
  <c r="B161" i="15"/>
  <c r="B160" i="15"/>
  <c r="AX160" i="15" s="1"/>
  <c r="BH160" i="15" s="1"/>
  <c r="B159" i="15"/>
  <c r="AZ329" i="14"/>
  <c r="BJ329" i="14" s="1"/>
  <c r="BE328" i="14"/>
  <c r="BO328" i="14" s="1"/>
  <c r="AQ328" i="14"/>
  <c r="AV327" i="14"/>
  <c r="BC326" i="14"/>
  <c r="BM326" i="14" s="1"/>
  <c r="AO326" i="14"/>
  <c r="BK325" i="14"/>
  <c r="BA325" i="14"/>
  <c r="AT325" i="14"/>
  <c r="BA324" i="14"/>
  <c r="BK324" i="14" s="1"/>
  <c r="AY324" i="14"/>
  <c r="BI324" i="14" s="1"/>
  <c r="BE323" i="14"/>
  <c r="BO323" i="14" s="1"/>
  <c r="AR323" i="14"/>
  <c r="AP323" i="14"/>
  <c r="C323" i="14"/>
  <c r="D323" i="14"/>
  <c r="E323" i="14"/>
  <c r="F323" i="14"/>
  <c r="G323" i="14"/>
  <c r="H323" i="14"/>
  <c r="AY323" i="14" s="1"/>
  <c r="BI323" i="14" s="1"/>
  <c r="I323" i="14"/>
  <c r="J323" i="14"/>
  <c r="K323" i="14"/>
  <c r="L323" i="14"/>
  <c r="M323" i="14"/>
  <c r="N323" i="14"/>
  <c r="O323" i="14"/>
  <c r="P323" i="14"/>
  <c r="Q323" i="14"/>
  <c r="R323" i="14"/>
  <c r="S323" i="14"/>
  <c r="T323" i="14"/>
  <c r="BB323" i="14" s="1"/>
  <c r="BL323" i="14" s="1"/>
  <c r="U323" i="14"/>
  <c r="V323" i="14"/>
  <c r="W323" i="14"/>
  <c r="X323" i="14"/>
  <c r="Y323" i="14"/>
  <c r="Z323" i="14"/>
  <c r="AA323" i="14"/>
  <c r="AB323" i="14"/>
  <c r="AC323" i="14"/>
  <c r="AD323" i="14"/>
  <c r="AE323" i="14"/>
  <c r="AF323" i="14"/>
  <c r="AG323" i="14"/>
  <c r="AH323" i="14"/>
  <c r="AI323" i="14"/>
  <c r="AJ323" i="14"/>
  <c r="AK323" i="14"/>
  <c r="AL323" i="14"/>
  <c r="C324" i="14"/>
  <c r="D324" i="14"/>
  <c r="E324" i="14"/>
  <c r="F324" i="14"/>
  <c r="AO324" i="14" s="1"/>
  <c r="G324" i="14"/>
  <c r="H324" i="14"/>
  <c r="I324" i="14"/>
  <c r="J324" i="14"/>
  <c r="K324" i="14"/>
  <c r="L324" i="14"/>
  <c r="M324" i="14"/>
  <c r="N324" i="14"/>
  <c r="O324" i="14"/>
  <c r="P324" i="14"/>
  <c r="Q324" i="14"/>
  <c r="R324" i="14"/>
  <c r="S324" i="14"/>
  <c r="T324" i="14"/>
  <c r="BB324" i="14" s="1"/>
  <c r="BL324" i="14" s="1"/>
  <c r="U324" i="14"/>
  <c r="V324" i="14"/>
  <c r="W324" i="14"/>
  <c r="X324" i="14"/>
  <c r="Y324" i="14"/>
  <c r="Z324" i="14"/>
  <c r="AA324" i="14"/>
  <c r="AB324" i="14"/>
  <c r="AC324" i="14"/>
  <c r="AD324" i="14"/>
  <c r="AE324" i="14"/>
  <c r="AF324" i="14"/>
  <c r="AT324" i="14" s="1"/>
  <c r="AG324" i="14"/>
  <c r="AH324" i="14"/>
  <c r="BE324" i="14" s="1"/>
  <c r="BO324" i="14" s="1"/>
  <c r="AI324" i="14"/>
  <c r="AJ324" i="14"/>
  <c r="AV324" i="14" s="1"/>
  <c r="AK324" i="14"/>
  <c r="AL324" i="14"/>
  <c r="C325" i="14"/>
  <c r="D325" i="14"/>
  <c r="E325" i="14"/>
  <c r="F325" i="14"/>
  <c r="G325" i="14"/>
  <c r="H325" i="14"/>
  <c r="AO325" i="14" s="1"/>
  <c r="I325" i="14"/>
  <c r="J325" i="14"/>
  <c r="K325" i="14"/>
  <c r="L325" i="14"/>
  <c r="M325" i="14"/>
  <c r="N325" i="14"/>
  <c r="O325" i="14"/>
  <c r="P325" i="14"/>
  <c r="Q325" i="14"/>
  <c r="R325" i="14"/>
  <c r="S325" i="14"/>
  <c r="T325" i="14"/>
  <c r="AR325" i="14" s="1"/>
  <c r="U325" i="14"/>
  <c r="V325" i="14"/>
  <c r="W325" i="14"/>
  <c r="X325" i="14"/>
  <c r="AS325" i="14" s="1"/>
  <c r="Y325" i="14"/>
  <c r="Z325" i="14"/>
  <c r="AA325" i="14"/>
  <c r="AB325" i="14"/>
  <c r="AC325" i="14"/>
  <c r="AD325" i="14"/>
  <c r="AE325" i="14"/>
  <c r="AF325" i="14"/>
  <c r="AG325" i="14"/>
  <c r="AH325" i="14"/>
  <c r="BE325" i="14" s="1"/>
  <c r="BO325" i="14" s="1"/>
  <c r="AI325" i="14"/>
  <c r="AJ325" i="14"/>
  <c r="AK325" i="14"/>
  <c r="AL325" i="14"/>
  <c r="C326" i="14"/>
  <c r="D326" i="14"/>
  <c r="E326" i="14"/>
  <c r="F326" i="14"/>
  <c r="G326" i="14"/>
  <c r="H326" i="14"/>
  <c r="I326" i="14"/>
  <c r="J326" i="14"/>
  <c r="K326" i="14"/>
  <c r="L326" i="14"/>
  <c r="M326" i="14"/>
  <c r="N326" i="14"/>
  <c r="O326" i="14"/>
  <c r="P326" i="14"/>
  <c r="Q326" i="14"/>
  <c r="R326" i="14"/>
  <c r="BA326" i="14" s="1"/>
  <c r="BK326" i="14" s="1"/>
  <c r="S326" i="14"/>
  <c r="T326" i="14"/>
  <c r="AR326" i="14" s="1"/>
  <c r="U326" i="14"/>
  <c r="V326" i="14"/>
  <c r="W326" i="14"/>
  <c r="X326" i="14"/>
  <c r="Y326" i="14"/>
  <c r="Z326" i="14"/>
  <c r="AA326" i="14"/>
  <c r="AB326" i="14"/>
  <c r="AC326" i="14"/>
  <c r="AD326" i="14"/>
  <c r="AE326" i="14"/>
  <c r="AF326" i="14"/>
  <c r="AG326" i="14"/>
  <c r="AH326" i="14"/>
  <c r="AI326" i="14"/>
  <c r="AJ326" i="14"/>
  <c r="BF326" i="14" s="1"/>
  <c r="BP326" i="14" s="1"/>
  <c r="AK326" i="14"/>
  <c r="AL326" i="14"/>
  <c r="C327" i="14"/>
  <c r="D327" i="14"/>
  <c r="E327" i="14"/>
  <c r="F327" i="14"/>
  <c r="G327" i="14"/>
  <c r="H327" i="14"/>
  <c r="I327" i="14"/>
  <c r="J327" i="14"/>
  <c r="K327" i="14"/>
  <c r="L327" i="14"/>
  <c r="M327" i="14"/>
  <c r="N327" i="14"/>
  <c r="O327" i="14"/>
  <c r="P327" i="14"/>
  <c r="Q327" i="14"/>
  <c r="R327" i="14"/>
  <c r="S327" i="14"/>
  <c r="T327" i="14"/>
  <c r="AR327" i="14" s="1"/>
  <c r="U327" i="14"/>
  <c r="V327" i="14"/>
  <c r="W327" i="14"/>
  <c r="X327" i="14"/>
  <c r="Y327" i="14"/>
  <c r="Z327" i="14"/>
  <c r="AA327" i="14"/>
  <c r="AB327" i="14"/>
  <c r="AC327" i="14"/>
  <c r="AD327" i="14"/>
  <c r="AE327" i="14"/>
  <c r="AF327" i="14"/>
  <c r="AG327" i="14"/>
  <c r="BE327" i="14" s="1"/>
  <c r="BO327" i="14" s="1"/>
  <c r="AH327" i="14"/>
  <c r="AU327" i="14" s="1"/>
  <c r="AI327" i="14"/>
  <c r="AJ327" i="14"/>
  <c r="BF327" i="14" s="1"/>
  <c r="BP327" i="14" s="1"/>
  <c r="AK327" i="14"/>
  <c r="AL327" i="14"/>
  <c r="C328" i="14"/>
  <c r="D328" i="14"/>
  <c r="AX328" i="14" s="1"/>
  <c r="BH328" i="14" s="1"/>
  <c r="E328" i="14"/>
  <c r="F328" i="14"/>
  <c r="G328" i="14"/>
  <c r="H328" i="14"/>
  <c r="I328" i="14"/>
  <c r="J328" i="14"/>
  <c r="K328" i="14"/>
  <c r="L328" i="14"/>
  <c r="M328" i="14"/>
  <c r="N328" i="14"/>
  <c r="O328" i="14"/>
  <c r="P328" i="14"/>
  <c r="Q328" i="14"/>
  <c r="BA328" i="14" s="1"/>
  <c r="BK328" i="14" s="1"/>
  <c r="R328" i="14"/>
  <c r="S328" i="14"/>
  <c r="T328" i="14"/>
  <c r="U328" i="14"/>
  <c r="V328" i="14"/>
  <c r="W328" i="14"/>
  <c r="X328" i="14"/>
  <c r="Y328" i="14"/>
  <c r="Z328" i="14"/>
  <c r="AA328" i="14"/>
  <c r="AB328" i="14"/>
  <c r="AC328" i="14"/>
  <c r="AD328" i="14"/>
  <c r="AE328" i="14"/>
  <c r="AF328" i="14"/>
  <c r="AG328" i="14"/>
  <c r="AU328" i="14" s="1"/>
  <c r="AH328" i="14"/>
  <c r="AI328" i="14"/>
  <c r="AJ328" i="14"/>
  <c r="BF328" i="14" s="1"/>
  <c r="BP328" i="14" s="1"/>
  <c r="AK328" i="14"/>
  <c r="AL328" i="14"/>
  <c r="C329" i="14"/>
  <c r="D329" i="14"/>
  <c r="E329" i="14"/>
  <c r="F329" i="14"/>
  <c r="G329" i="14"/>
  <c r="H329" i="14"/>
  <c r="I329" i="14"/>
  <c r="J329" i="14"/>
  <c r="K329" i="14"/>
  <c r="L329" i="14"/>
  <c r="M329" i="14"/>
  <c r="N329" i="14"/>
  <c r="O329" i="14"/>
  <c r="P329" i="14"/>
  <c r="Q329" i="14"/>
  <c r="AQ329" i="14" s="1"/>
  <c r="R329" i="14"/>
  <c r="BA329" i="14" s="1"/>
  <c r="BK329" i="14" s="1"/>
  <c r="S329" i="14"/>
  <c r="T329" i="14"/>
  <c r="BB329" i="14" s="1"/>
  <c r="BL329" i="14" s="1"/>
  <c r="U329" i="14"/>
  <c r="V329" i="14"/>
  <c r="W329" i="14"/>
  <c r="X329" i="14"/>
  <c r="Y329" i="14"/>
  <c r="Z329" i="14"/>
  <c r="AA329" i="14"/>
  <c r="AB329" i="14"/>
  <c r="AC329" i="14"/>
  <c r="AD329" i="14"/>
  <c r="AE329" i="14"/>
  <c r="AF329" i="14"/>
  <c r="AG329" i="14"/>
  <c r="AH329" i="14"/>
  <c r="AU329" i="14" s="1"/>
  <c r="AI329" i="14"/>
  <c r="AJ329" i="14"/>
  <c r="AV329" i="14" s="1"/>
  <c r="AK329" i="14"/>
  <c r="AL329" i="14"/>
  <c r="C330" i="14"/>
  <c r="D330" i="14"/>
  <c r="E330" i="14"/>
  <c r="F330" i="14"/>
  <c r="G330" i="14"/>
  <c r="H330" i="14"/>
  <c r="I330" i="14"/>
  <c r="J330" i="14"/>
  <c r="K330" i="14"/>
  <c r="L330" i="14"/>
  <c r="M330" i="14"/>
  <c r="N330" i="14"/>
  <c r="O330" i="14"/>
  <c r="P330" i="14"/>
  <c r="Q330" i="14"/>
  <c r="R330" i="14"/>
  <c r="BA330" i="14" s="1"/>
  <c r="BK330" i="14" s="1"/>
  <c r="S330" i="14"/>
  <c r="T330" i="14"/>
  <c r="U330" i="14"/>
  <c r="V330" i="14"/>
  <c r="W330" i="14"/>
  <c r="X330" i="14"/>
  <c r="AS330" i="14" s="1"/>
  <c r="Y330" i="14"/>
  <c r="Z330" i="14"/>
  <c r="AA330" i="14"/>
  <c r="AB330" i="14"/>
  <c r="AC330" i="14"/>
  <c r="AD330" i="14"/>
  <c r="AE330" i="14"/>
  <c r="AF330" i="14"/>
  <c r="AG330" i="14"/>
  <c r="AH330" i="14"/>
  <c r="AI330" i="14"/>
  <c r="AJ330" i="14"/>
  <c r="AV330" i="14" s="1"/>
  <c r="AK330" i="14"/>
  <c r="AL330" i="14"/>
  <c r="C331" i="14"/>
  <c r="D331" i="14"/>
  <c r="E331" i="14"/>
  <c r="F331" i="14"/>
  <c r="G331" i="14"/>
  <c r="H331" i="14"/>
  <c r="I331" i="14"/>
  <c r="J331" i="14"/>
  <c r="K331" i="14"/>
  <c r="L331" i="14"/>
  <c r="M331" i="14"/>
  <c r="N331" i="14"/>
  <c r="O331" i="14"/>
  <c r="P331" i="14"/>
  <c r="Q331" i="14"/>
  <c r="R331" i="14"/>
  <c r="AQ331" i="14" s="1"/>
  <c r="S331" i="14"/>
  <c r="T331" i="14"/>
  <c r="U331" i="14"/>
  <c r="V331" i="14"/>
  <c r="W331" i="14"/>
  <c r="X331" i="14"/>
  <c r="Y331" i="14"/>
  <c r="Z331" i="14"/>
  <c r="AA331" i="14"/>
  <c r="AB331" i="14"/>
  <c r="AC331" i="14"/>
  <c r="AD331" i="14"/>
  <c r="AE331" i="14"/>
  <c r="AF331" i="14"/>
  <c r="AG331" i="14"/>
  <c r="AH331" i="14"/>
  <c r="AI331" i="14"/>
  <c r="AJ331" i="14"/>
  <c r="AK331" i="14"/>
  <c r="AL331" i="14"/>
  <c r="C332" i="14"/>
  <c r="D332" i="14"/>
  <c r="E332" i="14"/>
  <c r="F332" i="14"/>
  <c r="G332" i="14"/>
  <c r="H332" i="14"/>
  <c r="I332" i="14"/>
  <c r="J332" i="14"/>
  <c r="K332" i="14"/>
  <c r="L332" i="14"/>
  <c r="M332" i="14"/>
  <c r="N332" i="14"/>
  <c r="O332" i="14"/>
  <c r="P332" i="14"/>
  <c r="Q332" i="14"/>
  <c r="R332" i="14"/>
  <c r="AQ332" i="14" s="1"/>
  <c r="S332" i="14"/>
  <c r="T332" i="14"/>
  <c r="BB332" i="14" s="1"/>
  <c r="BL332" i="14" s="1"/>
  <c r="U332" i="14"/>
  <c r="V332" i="14"/>
  <c r="W332" i="14"/>
  <c r="X332" i="14"/>
  <c r="Y332" i="14"/>
  <c r="Z332" i="14"/>
  <c r="AA332" i="14"/>
  <c r="AB332" i="14"/>
  <c r="AC332" i="14"/>
  <c r="AD332" i="14"/>
  <c r="AE332" i="14"/>
  <c r="AF332" i="14"/>
  <c r="AG332" i="14"/>
  <c r="AH332" i="14"/>
  <c r="AU332" i="14" s="1"/>
  <c r="AI332" i="14"/>
  <c r="AJ332" i="14"/>
  <c r="AK332" i="14"/>
  <c r="AL332" i="14"/>
  <c r="C333" i="14"/>
  <c r="D333" i="14"/>
  <c r="E333" i="14"/>
  <c r="F333" i="14"/>
  <c r="G333" i="14"/>
  <c r="H333" i="14"/>
  <c r="I333" i="14"/>
  <c r="J333" i="14"/>
  <c r="K333" i="14"/>
  <c r="L333" i="14"/>
  <c r="M333" i="14"/>
  <c r="N333" i="14"/>
  <c r="O333" i="14"/>
  <c r="P333" i="14"/>
  <c r="Q333" i="14"/>
  <c r="R333" i="14"/>
  <c r="AQ333" i="14" s="1"/>
  <c r="S333" i="14"/>
  <c r="T333" i="14"/>
  <c r="U333" i="14"/>
  <c r="V333" i="14"/>
  <c r="W333" i="14"/>
  <c r="X333" i="14"/>
  <c r="BC333" i="14" s="1"/>
  <c r="BM333" i="14" s="1"/>
  <c r="Y333" i="14"/>
  <c r="Z333" i="14"/>
  <c r="AA333" i="14"/>
  <c r="AB333" i="14"/>
  <c r="AC333" i="14"/>
  <c r="AD333" i="14"/>
  <c r="AT333" i="14" s="1"/>
  <c r="AE333" i="14"/>
  <c r="AF333" i="14"/>
  <c r="AG333" i="14"/>
  <c r="AH333" i="14"/>
  <c r="BE333" i="14" s="1"/>
  <c r="BO333" i="14" s="1"/>
  <c r="AI333" i="14"/>
  <c r="AJ333" i="14"/>
  <c r="BF333" i="14" s="1"/>
  <c r="BP333" i="14" s="1"/>
  <c r="AK333" i="14"/>
  <c r="AL333" i="14"/>
  <c r="C334" i="14"/>
  <c r="D334" i="14"/>
  <c r="AN334" i="14" s="1"/>
  <c r="E334" i="14"/>
  <c r="F334" i="14"/>
  <c r="G334" i="14"/>
  <c r="H334" i="14"/>
  <c r="I334" i="14"/>
  <c r="J334" i="14"/>
  <c r="K334" i="14"/>
  <c r="L334" i="14"/>
  <c r="M334" i="14"/>
  <c r="N334" i="14"/>
  <c r="O334" i="14"/>
  <c r="P334" i="14"/>
  <c r="Q334" i="14"/>
  <c r="R334" i="14"/>
  <c r="BA334" i="14" s="1"/>
  <c r="BK334" i="14" s="1"/>
  <c r="S334" i="14"/>
  <c r="T334" i="14"/>
  <c r="U334" i="14"/>
  <c r="V334" i="14"/>
  <c r="W334" i="14"/>
  <c r="X334" i="14"/>
  <c r="Y334" i="14"/>
  <c r="Z334" i="14"/>
  <c r="AA334" i="14"/>
  <c r="AB334" i="14"/>
  <c r="AC334" i="14"/>
  <c r="AD334" i="14"/>
  <c r="AE334" i="14"/>
  <c r="AF334" i="14"/>
  <c r="AG334" i="14"/>
  <c r="AH334" i="14"/>
  <c r="BE334" i="14" s="1"/>
  <c r="BO334" i="14" s="1"/>
  <c r="AI334" i="14"/>
  <c r="AJ334" i="14"/>
  <c r="AK334" i="14"/>
  <c r="AL334" i="14"/>
  <c r="C335" i="14"/>
  <c r="D335" i="14"/>
  <c r="E335" i="14"/>
  <c r="F335" i="14"/>
  <c r="AY335" i="14" s="1"/>
  <c r="BI335" i="14" s="1"/>
  <c r="G335" i="14"/>
  <c r="H335" i="14"/>
  <c r="I335" i="14"/>
  <c r="J335" i="14"/>
  <c r="K335" i="14"/>
  <c r="L335" i="14"/>
  <c r="M335" i="14"/>
  <c r="N335" i="14"/>
  <c r="O335" i="14"/>
  <c r="P335" i="14"/>
  <c r="Q335" i="14"/>
  <c r="R335" i="14"/>
  <c r="S335" i="14"/>
  <c r="T335" i="14"/>
  <c r="U335" i="14"/>
  <c r="V335" i="14"/>
  <c r="W335" i="14"/>
  <c r="X335" i="14"/>
  <c r="Y335" i="14"/>
  <c r="Z335" i="14"/>
  <c r="AA335" i="14"/>
  <c r="AB335" i="14"/>
  <c r="AC335" i="14"/>
  <c r="AD335" i="14"/>
  <c r="AE335" i="14"/>
  <c r="AF335" i="14"/>
  <c r="AG335" i="14"/>
  <c r="AH335" i="14"/>
  <c r="AU335" i="14" s="1"/>
  <c r="AI335" i="14"/>
  <c r="AJ335" i="14"/>
  <c r="AV335" i="14" s="1"/>
  <c r="AK335" i="14"/>
  <c r="AL335" i="14"/>
  <c r="C336" i="14"/>
  <c r="D336" i="14"/>
  <c r="AX336" i="14" s="1"/>
  <c r="BH336" i="14" s="1"/>
  <c r="E336" i="14"/>
  <c r="F336" i="14"/>
  <c r="G336" i="14"/>
  <c r="H336" i="14"/>
  <c r="I336" i="14"/>
  <c r="J336" i="14"/>
  <c r="AP336" i="14" s="1"/>
  <c r="K336" i="14"/>
  <c r="L336" i="14"/>
  <c r="M336" i="14"/>
  <c r="N336" i="14"/>
  <c r="O336" i="14"/>
  <c r="P336" i="14"/>
  <c r="Q336" i="14"/>
  <c r="R336" i="14"/>
  <c r="AQ336" i="14" s="1"/>
  <c r="S336" i="14"/>
  <c r="T336" i="14"/>
  <c r="U336" i="14"/>
  <c r="V336" i="14"/>
  <c r="W336" i="14"/>
  <c r="X336" i="14"/>
  <c r="Y336" i="14"/>
  <c r="Z336" i="14"/>
  <c r="AA336" i="14"/>
  <c r="AB336" i="14"/>
  <c r="AC336" i="14"/>
  <c r="AD336" i="14"/>
  <c r="AE336" i="14"/>
  <c r="AF336" i="14"/>
  <c r="AG336" i="14"/>
  <c r="AH336" i="14"/>
  <c r="AU336" i="14" s="1"/>
  <c r="AI336" i="14"/>
  <c r="AJ336" i="14"/>
  <c r="AV336" i="14" s="1"/>
  <c r="AK336" i="14"/>
  <c r="AL336" i="14"/>
  <c r="C338" i="14"/>
  <c r="D338" i="14"/>
  <c r="E338" i="14"/>
  <c r="F338" i="14"/>
  <c r="G338" i="14"/>
  <c r="H338" i="14"/>
  <c r="I338" i="14"/>
  <c r="J338" i="14"/>
  <c r="K338" i="14"/>
  <c r="L338" i="14"/>
  <c r="M338" i="14"/>
  <c r="N338" i="14"/>
  <c r="O338" i="14"/>
  <c r="P338" i="14"/>
  <c r="Q338" i="14"/>
  <c r="R338" i="14"/>
  <c r="AQ338" i="14" s="1"/>
  <c r="S338" i="14"/>
  <c r="T338" i="14"/>
  <c r="AR338" i="14" s="1"/>
  <c r="U338" i="14"/>
  <c r="V338" i="14"/>
  <c r="W338" i="14"/>
  <c r="X338" i="14"/>
  <c r="AS338" i="14" s="1"/>
  <c r="Y338" i="14"/>
  <c r="Z338" i="14"/>
  <c r="AA338" i="14"/>
  <c r="AB338" i="14"/>
  <c r="AC338" i="14"/>
  <c r="AD338" i="14"/>
  <c r="AE338" i="14"/>
  <c r="AF338" i="14"/>
  <c r="AG338" i="14"/>
  <c r="AH338" i="14"/>
  <c r="AU338" i="14" s="1"/>
  <c r="AI338" i="14"/>
  <c r="AJ338" i="14"/>
  <c r="AK338" i="14"/>
  <c r="AL338" i="14"/>
  <c r="C339" i="14"/>
  <c r="D339" i="14"/>
  <c r="E339" i="14"/>
  <c r="F339" i="14"/>
  <c r="G339" i="14"/>
  <c r="H339" i="14"/>
  <c r="I339" i="14"/>
  <c r="J339" i="14"/>
  <c r="K339" i="14"/>
  <c r="L339" i="14"/>
  <c r="M339" i="14"/>
  <c r="N339" i="14"/>
  <c r="O339" i="14"/>
  <c r="P339" i="14"/>
  <c r="Q339" i="14"/>
  <c r="R339" i="14"/>
  <c r="AQ339" i="14" s="1"/>
  <c r="S339" i="14"/>
  <c r="T339" i="14"/>
  <c r="U339" i="14"/>
  <c r="V339" i="14"/>
  <c r="W339" i="14"/>
  <c r="X339" i="14"/>
  <c r="AS339" i="14" s="1"/>
  <c r="Y339" i="14"/>
  <c r="Z339" i="14"/>
  <c r="AA339" i="14"/>
  <c r="AB339" i="14"/>
  <c r="AC339" i="14"/>
  <c r="AD339" i="14"/>
  <c r="AE339" i="14"/>
  <c r="AF339" i="14"/>
  <c r="AG339" i="14"/>
  <c r="AH339" i="14"/>
  <c r="AI339" i="14"/>
  <c r="AJ339" i="14"/>
  <c r="AK339" i="14"/>
  <c r="AL339" i="14"/>
  <c r="C340" i="14"/>
  <c r="D340" i="14"/>
  <c r="AX340" i="14" s="1"/>
  <c r="BH340" i="14" s="1"/>
  <c r="E340" i="14"/>
  <c r="F340" i="14"/>
  <c r="G340" i="14"/>
  <c r="H340" i="14"/>
  <c r="I340" i="14"/>
  <c r="J340" i="14"/>
  <c r="K340" i="14"/>
  <c r="L340" i="14"/>
  <c r="M340" i="14"/>
  <c r="N340" i="14"/>
  <c r="O340" i="14"/>
  <c r="P340" i="14"/>
  <c r="Q340" i="14"/>
  <c r="R340" i="14"/>
  <c r="BA340" i="14" s="1"/>
  <c r="BK340" i="14" s="1"/>
  <c r="S340" i="14"/>
  <c r="T340" i="14"/>
  <c r="U340" i="14"/>
  <c r="V340" i="14"/>
  <c r="W340" i="14"/>
  <c r="X340" i="14"/>
  <c r="BC340" i="14" s="1"/>
  <c r="BM340" i="14" s="1"/>
  <c r="Y340" i="14"/>
  <c r="Z340" i="14"/>
  <c r="AA340" i="14"/>
  <c r="AB340" i="14"/>
  <c r="AC340" i="14"/>
  <c r="AD340" i="14"/>
  <c r="AE340" i="14"/>
  <c r="AF340" i="14"/>
  <c r="AG340" i="14"/>
  <c r="AH340" i="14"/>
  <c r="BE340" i="14" s="1"/>
  <c r="BO340" i="14" s="1"/>
  <c r="AI340" i="14"/>
  <c r="AJ340" i="14"/>
  <c r="AK340" i="14"/>
  <c r="AL340" i="14"/>
  <c r="B340" i="14"/>
  <c r="B339" i="14"/>
  <c r="B336" i="14"/>
  <c r="B335" i="14"/>
  <c r="B334" i="14"/>
  <c r="B333" i="14"/>
  <c r="AX333" i="14" s="1"/>
  <c r="BH333" i="14" s="1"/>
  <c r="B332" i="14"/>
  <c r="B331" i="14"/>
  <c r="B330" i="14"/>
  <c r="B329" i="14"/>
  <c r="AN329" i="14" s="1"/>
  <c r="B328" i="14"/>
  <c r="B327" i="14"/>
  <c r="B326" i="14"/>
  <c r="B325" i="14"/>
  <c r="AX325" i="14" s="1"/>
  <c r="BH325" i="14" s="1"/>
  <c r="B324" i="14"/>
  <c r="B323" i="14"/>
  <c r="AN323" i="14" s="1"/>
  <c r="AN159" i="13"/>
  <c r="AX155" i="13"/>
  <c r="BH155" i="13" s="1"/>
  <c r="C153" i="13"/>
  <c r="D153" i="13"/>
  <c r="E153" i="13"/>
  <c r="F153" i="13"/>
  <c r="AY153" i="13" s="1"/>
  <c r="BI153" i="13" s="1"/>
  <c r="G153" i="13"/>
  <c r="H153" i="13"/>
  <c r="I153" i="13"/>
  <c r="J153" i="13"/>
  <c r="AZ153" i="13" s="1"/>
  <c r="BJ153" i="13" s="1"/>
  <c r="K153" i="13"/>
  <c r="L153" i="13"/>
  <c r="M153" i="13"/>
  <c r="N153" i="13"/>
  <c r="O153" i="13"/>
  <c r="P153" i="13"/>
  <c r="Q153" i="13"/>
  <c r="R153" i="13"/>
  <c r="BA153" i="13" s="1"/>
  <c r="BK153" i="13" s="1"/>
  <c r="S153" i="13"/>
  <c r="T153" i="13"/>
  <c r="U153" i="13"/>
  <c r="V153" i="13"/>
  <c r="AR153" i="13" s="1"/>
  <c r="W153" i="13"/>
  <c r="X153" i="13"/>
  <c r="Y153" i="13"/>
  <c r="Z153" i="13"/>
  <c r="AS153" i="13" s="1"/>
  <c r="AA153" i="13"/>
  <c r="AB153" i="13"/>
  <c r="AC153" i="13"/>
  <c r="AD153" i="13"/>
  <c r="AT153" i="13" s="1"/>
  <c r="AE153" i="13"/>
  <c r="AF153" i="13"/>
  <c r="AG153" i="13"/>
  <c r="BE153" i="13" s="1"/>
  <c r="BO153" i="13" s="1"/>
  <c r="AH153" i="13"/>
  <c r="AU153" i="13" s="1"/>
  <c r="AI153" i="13"/>
  <c r="AJ153" i="13"/>
  <c r="AK153" i="13"/>
  <c r="AL153" i="13"/>
  <c r="BF153" i="13" s="1"/>
  <c r="BP153" i="13" s="1"/>
  <c r="C154" i="13"/>
  <c r="D154" i="13"/>
  <c r="E154" i="13"/>
  <c r="F154" i="13"/>
  <c r="AY154" i="13" s="1"/>
  <c r="BI154" i="13" s="1"/>
  <c r="G154" i="13"/>
  <c r="H154" i="13"/>
  <c r="I154" i="13"/>
  <c r="J154" i="13"/>
  <c r="K154" i="13"/>
  <c r="L154" i="13"/>
  <c r="M154" i="13"/>
  <c r="N154" i="13"/>
  <c r="O154" i="13"/>
  <c r="P154" i="13"/>
  <c r="Q154" i="13"/>
  <c r="AQ154" i="13" s="1"/>
  <c r="R154" i="13"/>
  <c r="BA154" i="13" s="1"/>
  <c r="BK154" i="13" s="1"/>
  <c r="S154" i="13"/>
  <c r="T154" i="13"/>
  <c r="U154" i="13"/>
  <c r="V154" i="13"/>
  <c r="BB154" i="13" s="1"/>
  <c r="BL154" i="13" s="1"/>
  <c r="W154" i="13"/>
  <c r="X154" i="13"/>
  <c r="Y154" i="13"/>
  <c r="Z154" i="13"/>
  <c r="AS154" i="13" s="1"/>
  <c r="AA154" i="13"/>
  <c r="AB154" i="13"/>
  <c r="AC154" i="13"/>
  <c r="AD154" i="13"/>
  <c r="AE154" i="13"/>
  <c r="AF154" i="13"/>
  <c r="AG154" i="13"/>
  <c r="AH154" i="13"/>
  <c r="BE154" i="13" s="1"/>
  <c r="BO154" i="13" s="1"/>
  <c r="AI154" i="13"/>
  <c r="AJ154" i="13"/>
  <c r="AK154" i="13"/>
  <c r="BF154" i="13" s="1"/>
  <c r="BP154" i="13" s="1"/>
  <c r="AL154" i="13"/>
  <c r="AV154" i="13" s="1"/>
  <c r="C155" i="13"/>
  <c r="AN155" i="13" s="1"/>
  <c r="D155" i="13"/>
  <c r="E155" i="13"/>
  <c r="F155" i="13"/>
  <c r="AY155" i="13" s="1"/>
  <c r="BI155" i="13" s="1"/>
  <c r="G155" i="13"/>
  <c r="H155" i="13"/>
  <c r="I155" i="13"/>
  <c r="J155" i="13"/>
  <c r="K155" i="13"/>
  <c r="L155" i="13"/>
  <c r="M155" i="13"/>
  <c r="N155" i="13"/>
  <c r="O155" i="13"/>
  <c r="P155" i="13"/>
  <c r="Q155" i="13"/>
  <c r="BA155" i="13" s="1"/>
  <c r="BK155" i="13" s="1"/>
  <c r="R155" i="13"/>
  <c r="AQ155" i="13" s="1"/>
  <c r="S155" i="13"/>
  <c r="T155" i="13"/>
  <c r="U155" i="13"/>
  <c r="AR155" i="13" s="1"/>
  <c r="V155" i="13"/>
  <c r="BB155" i="13" s="1"/>
  <c r="BL155" i="13" s="1"/>
  <c r="W155" i="13"/>
  <c r="X155" i="13"/>
  <c r="Y155" i="13"/>
  <c r="Z155" i="13"/>
  <c r="AA155" i="13"/>
  <c r="AB155" i="13"/>
  <c r="AC155" i="13"/>
  <c r="AD155" i="13"/>
  <c r="AT155" i="13" s="1"/>
  <c r="AE155" i="13"/>
  <c r="AF155" i="13"/>
  <c r="AG155" i="13"/>
  <c r="AH155" i="13"/>
  <c r="AU155" i="13" s="1"/>
  <c r="AI155" i="13"/>
  <c r="AJ155" i="13"/>
  <c r="AK155" i="13"/>
  <c r="AL155" i="13"/>
  <c r="BF155" i="13" s="1"/>
  <c r="BP155" i="13" s="1"/>
  <c r="C156" i="13"/>
  <c r="D156" i="13"/>
  <c r="E156" i="13"/>
  <c r="F156" i="13"/>
  <c r="G156" i="13"/>
  <c r="H156" i="13"/>
  <c r="I156" i="13"/>
  <c r="J156" i="13"/>
  <c r="K156" i="13"/>
  <c r="L156" i="13"/>
  <c r="M156" i="13"/>
  <c r="N156" i="13"/>
  <c r="O156" i="13"/>
  <c r="P156" i="13"/>
  <c r="Q156" i="13"/>
  <c r="R156" i="13"/>
  <c r="AQ156" i="13" s="1"/>
  <c r="S156" i="13"/>
  <c r="T156" i="13"/>
  <c r="U156" i="13"/>
  <c r="BB156" i="13" s="1"/>
  <c r="BL156" i="13" s="1"/>
  <c r="V156" i="13"/>
  <c r="AR156" i="13" s="1"/>
  <c r="W156" i="13"/>
  <c r="X156" i="13"/>
  <c r="Y156" i="13"/>
  <c r="AS156" i="13" s="1"/>
  <c r="Z156" i="13"/>
  <c r="AA156" i="13"/>
  <c r="AB156" i="13"/>
  <c r="AC156" i="13"/>
  <c r="AD156" i="13"/>
  <c r="AT156" i="13" s="1"/>
  <c r="AE156" i="13"/>
  <c r="AF156" i="13"/>
  <c r="AG156" i="13"/>
  <c r="AH156" i="13"/>
  <c r="BE156" i="13" s="1"/>
  <c r="BO156" i="13" s="1"/>
  <c r="AI156" i="13"/>
  <c r="AJ156" i="13"/>
  <c r="AK156" i="13"/>
  <c r="AL156" i="13"/>
  <c r="AV156" i="13" s="1"/>
  <c r="C157" i="13"/>
  <c r="D157" i="13"/>
  <c r="E157" i="13"/>
  <c r="F157" i="13"/>
  <c r="AO157" i="13" s="1"/>
  <c r="G157" i="13"/>
  <c r="H157" i="13"/>
  <c r="I157" i="13"/>
  <c r="J157" i="13"/>
  <c r="K157" i="13"/>
  <c r="L157" i="13"/>
  <c r="M157" i="13"/>
  <c r="N157" i="13"/>
  <c r="O157" i="13"/>
  <c r="P157" i="13"/>
  <c r="Q157" i="13"/>
  <c r="R157" i="13"/>
  <c r="AQ157" i="13" s="1"/>
  <c r="S157" i="13"/>
  <c r="T157" i="13"/>
  <c r="U157" i="13"/>
  <c r="V157" i="13"/>
  <c r="AR157" i="13" s="1"/>
  <c r="W157" i="13"/>
  <c r="X157" i="13"/>
  <c r="Y157" i="13"/>
  <c r="BC157" i="13" s="1"/>
  <c r="BM157" i="13" s="1"/>
  <c r="Z157" i="13"/>
  <c r="AA157" i="13"/>
  <c r="AB157" i="13"/>
  <c r="AC157" i="13"/>
  <c r="AD157" i="13"/>
  <c r="AT157" i="13" s="1"/>
  <c r="AE157" i="13"/>
  <c r="AF157" i="13"/>
  <c r="AG157" i="13"/>
  <c r="AH157" i="13"/>
  <c r="BE157" i="13" s="1"/>
  <c r="BO157" i="13" s="1"/>
  <c r="AI157" i="13"/>
  <c r="AJ157" i="13"/>
  <c r="AK157" i="13"/>
  <c r="AL157" i="13"/>
  <c r="AV157" i="13" s="1"/>
  <c r="C158" i="13"/>
  <c r="D158" i="13"/>
  <c r="E158" i="13"/>
  <c r="F158" i="13"/>
  <c r="AO158" i="13" s="1"/>
  <c r="G158" i="13"/>
  <c r="H158" i="13"/>
  <c r="I158" i="13"/>
  <c r="J158" i="13"/>
  <c r="AZ158" i="13" s="1"/>
  <c r="BJ158" i="13" s="1"/>
  <c r="K158" i="13"/>
  <c r="L158" i="13"/>
  <c r="M158" i="13"/>
  <c r="N158" i="13"/>
  <c r="O158" i="13"/>
  <c r="P158" i="13"/>
  <c r="Q158" i="13"/>
  <c r="R158" i="13"/>
  <c r="BA158" i="13" s="1"/>
  <c r="BK158" i="13" s="1"/>
  <c r="S158" i="13"/>
  <c r="T158" i="13"/>
  <c r="U158" i="13"/>
  <c r="V158" i="13"/>
  <c r="AR158" i="13" s="1"/>
  <c r="W158" i="13"/>
  <c r="X158" i="13"/>
  <c r="Y158" i="13"/>
  <c r="Z158" i="13"/>
  <c r="AA158" i="13"/>
  <c r="AB158" i="13"/>
  <c r="AC158" i="13"/>
  <c r="AD158" i="13"/>
  <c r="BD158" i="13" s="1"/>
  <c r="BN158" i="13" s="1"/>
  <c r="AE158" i="13"/>
  <c r="AF158" i="13"/>
  <c r="AG158" i="13"/>
  <c r="AU158" i="13" s="1"/>
  <c r="AH158" i="13"/>
  <c r="BE158" i="13" s="1"/>
  <c r="BO158" i="13" s="1"/>
  <c r="AI158" i="13"/>
  <c r="AJ158" i="13"/>
  <c r="AK158" i="13"/>
  <c r="AL158" i="13"/>
  <c r="C159" i="13"/>
  <c r="D159" i="13"/>
  <c r="E159" i="13"/>
  <c r="F159" i="13"/>
  <c r="G159" i="13"/>
  <c r="H159" i="13"/>
  <c r="I159" i="13"/>
  <c r="J159" i="13"/>
  <c r="AP159" i="13" s="1"/>
  <c r="K159" i="13"/>
  <c r="L159" i="13"/>
  <c r="M159" i="13"/>
  <c r="N159" i="13"/>
  <c r="O159" i="13"/>
  <c r="P159" i="13"/>
  <c r="Q159" i="13"/>
  <c r="R159" i="13"/>
  <c r="BA159" i="13" s="1"/>
  <c r="BK159" i="13" s="1"/>
  <c r="S159" i="13"/>
  <c r="T159" i="13"/>
  <c r="U159" i="13"/>
  <c r="V159" i="13"/>
  <c r="W159" i="13"/>
  <c r="X159" i="13"/>
  <c r="Y159" i="13"/>
  <c r="Z159" i="13"/>
  <c r="BC159" i="13" s="1"/>
  <c r="BM159" i="13" s="1"/>
  <c r="AA159" i="13"/>
  <c r="AB159" i="13"/>
  <c r="AC159" i="13"/>
  <c r="AD159" i="13"/>
  <c r="BD159" i="13" s="1"/>
  <c r="BN159" i="13" s="1"/>
  <c r="AE159" i="13"/>
  <c r="AF159" i="13"/>
  <c r="AG159" i="13"/>
  <c r="BE159" i="13" s="1"/>
  <c r="BO159" i="13" s="1"/>
  <c r="AH159" i="13"/>
  <c r="AU159" i="13" s="1"/>
  <c r="AI159" i="13"/>
  <c r="AJ159" i="13"/>
  <c r="AK159" i="13"/>
  <c r="AV159" i="13" s="1"/>
  <c r="AL159" i="13"/>
  <c r="C160" i="13"/>
  <c r="D160" i="13"/>
  <c r="E160" i="13"/>
  <c r="F160" i="13"/>
  <c r="AO160" i="13" s="1"/>
  <c r="G160" i="13"/>
  <c r="H160" i="13"/>
  <c r="I160" i="13"/>
  <c r="J160" i="13"/>
  <c r="AP160" i="13" s="1"/>
  <c r="K160" i="13"/>
  <c r="L160" i="13"/>
  <c r="M160" i="13"/>
  <c r="N160" i="13"/>
  <c r="O160" i="13"/>
  <c r="P160" i="13"/>
  <c r="Q160" i="13"/>
  <c r="R160" i="13"/>
  <c r="BA160" i="13" s="1"/>
  <c r="BK160" i="13" s="1"/>
  <c r="S160" i="13"/>
  <c r="T160" i="13"/>
  <c r="U160" i="13"/>
  <c r="AR160" i="13" s="1"/>
  <c r="V160" i="13"/>
  <c r="W160" i="13"/>
  <c r="X160" i="13"/>
  <c r="Y160" i="13"/>
  <c r="Z160" i="13"/>
  <c r="AA160" i="13"/>
  <c r="AB160" i="13"/>
  <c r="AC160" i="13"/>
  <c r="AD160" i="13"/>
  <c r="AT160" i="13" s="1"/>
  <c r="AE160" i="13"/>
  <c r="AF160" i="13"/>
  <c r="AG160" i="13"/>
  <c r="AH160" i="13"/>
  <c r="AI160" i="13"/>
  <c r="AJ160" i="13"/>
  <c r="AK160" i="13"/>
  <c r="AL160" i="13"/>
  <c r="AV160" i="13" s="1"/>
  <c r="C161" i="13"/>
  <c r="D161" i="13"/>
  <c r="E161" i="13"/>
  <c r="F161" i="13"/>
  <c r="AO161" i="13" s="1"/>
  <c r="G161" i="13"/>
  <c r="H161" i="13"/>
  <c r="I161" i="13"/>
  <c r="J161" i="13"/>
  <c r="K161" i="13"/>
  <c r="L161" i="13"/>
  <c r="M161" i="13"/>
  <c r="N161" i="13"/>
  <c r="O161" i="13"/>
  <c r="P161" i="13"/>
  <c r="Q161" i="13"/>
  <c r="R161" i="13"/>
  <c r="S161" i="13"/>
  <c r="T161" i="13"/>
  <c r="U161" i="13"/>
  <c r="BB161" i="13" s="1"/>
  <c r="BL161" i="13" s="1"/>
  <c r="V161" i="13"/>
  <c r="W161" i="13"/>
  <c r="X161" i="13"/>
  <c r="Y161" i="13"/>
  <c r="Z161" i="13"/>
  <c r="AS161" i="13" s="1"/>
  <c r="AA161" i="13"/>
  <c r="AB161" i="13"/>
  <c r="AC161" i="13"/>
  <c r="AD161" i="13"/>
  <c r="AT161" i="13" s="1"/>
  <c r="AE161" i="13"/>
  <c r="AF161" i="13"/>
  <c r="AG161" i="13"/>
  <c r="AH161" i="13"/>
  <c r="AI161" i="13"/>
  <c r="AJ161" i="13"/>
  <c r="AK161" i="13"/>
  <c r="AL161" i="13"/>
  <c r="C162" i="13"/>
  <c r="D162" i="13"/>
  <c r="E162" i="13"/>
  <c r="F162" i="13"/>
  <c r="AO162" i="13" s="1"/>
  <c r="G162" i="13"/>
  <c r="H162" i="13"/>
  <c r="I162" i="13"/>
  <c r="J162" i="13"/>
  <c r="K162" i="13"/>
  <c r="L162" i="13"/>
  <c r="M162" i="13"/>
  <c r="N162" i="13"/>
  <c r="O162" i="13"/>
  <c r="P162" i="13"/>
  <c r="Q162" i="13"/>
  <c r="R162" i="13"/>
  <c r="S162" i="13"/>
  <c r="T162" i="13"/>
  <c r="U162" i="13"/>
  <c r="V162" i="13"/>
  <c r="W162" i="13"/>
  <c r="X162" i="13"/>
  <c r="Y162" i="13"/>
  <c r="Z162" i="13"/>
  <c r="BC162" i="13" s="1"/>
  <c r="BM162" i="13" s="1"/>
  <c r="AA162" i="13"/>
  <c r="AB162" i="13"/>
  <c r="AC162" i="13"/>
  <c r="AD162" i="13"/>
  <c r="BD162" i="13" s="1"/>
  <c r="BN162" i="13" s="1"/>
  <c r="AE162" i="13"/>
  <c r="AF162" i="13"/>
  <c r="AG162" i="13"/>
  <c r="AH162" i="13"/>
  <c r="AI162" i="13"/>
  <c r="AJ162" i="13"/>
  <c r="AK162" i="13"/>
  <c r="BF162" i="13" s="1"/>
  <c r="BP162" i="13" s="1"/>
  <c r="AL162" i="13"/>
  <c r="C164" i="13"/>
  <c r="D164" i="13"/>
  <c r="E164" i="13"/>
  <c r="F164" i="13"/>
  <c r="AY164" i="13" s="1"/>
  <c r="BI164" i="13" s="1"/>
  <c r="G164" i="13"/>
  <c r="H164" i="13"/>
  <c r="I164" i="13"/>
  <c r="J164" i="13"/>
  <c r="K164" i="13"/>
  <c r="L164" i="13"/>
  <c r="M164" i="13"/>
  <c r="N164" i="13"/>
  <c r="O164" i="13"/>
  <c r="P164" i="13"/>
  <c r="Q164" i="13"/>
  <c r="R164" i="13"/>
  <c r="S164" i="13"/>
  <c r="T164" i="13"/>
  <c r="U164" i="13"/>
  <c r="V164" i="13"/>
  <c r="BB164" i="13" s="1"/>
  <c r="BL164" i="13" s="1"/>
  <c r="W164" i="13"/>
  <c r="X164" i="13"/>
  <c r="Y164" i="13"/>
  <c r="Z164" i="13"/>
  <c r="AS164" i="13" s="1"/>
  <c r="AA164" i="13"/>
  <c r="AB164" i="13"/>
  <c r="AC164" i="13"/>
  <c r="AD164" i="13"/>
  <c r="BD164" i="13" s="1"/>
  <c r="BN164" i="13" s="1"/>
  <c r="AE164" i="13"/>
  <c r="AF164" i="13"/>
  <c r="AG164" i="13"/>
  <c r="AH164" i="13"/>
  <c r="AU164" i="13" s="1"/>
  <c r="AI164" i="13"/>
  <c r="AJ164" i="13"/>
  <c r="AK164" i="13"/>
  <c r="AL164" i="13"/>
  <c r="C165" i="13"/>
  <c r="AX165" i="13" s="1"/>
  <c r="BH165" i="13" s="1"/>
  <c r="D165" i="13"/>
  <c r="E165" i="13"/>
  <c r="F165" i="13"/>
  <c r="AY165" i="13" s="1"/>
  <c r="BI165" i="13" s="1"/>
  <c r="G165" i="13"/>
  <c r="H165" i="13"/>
  <c r="I165" i="13"/>
  <c r="J165" i="13"/>
  <c r="AP165" i="13" s="1"/>
  <c r="K165" i="13"/>
  <c r="L165" i="13"/>
  <c r="M165" i="13"/>
  <c r="N165" i="13"/>
  <c r="O165" i="13"/>
  <c r="P165" i="13"/>
  <c r="Q165" i="13"/>
  <c r="R165" i="13"/>
  <c r="S165" i="13"/>
  <c r="T165" i="13"/>
  <c r="U165" i="13"/>
  <c r="V165" i="13"/>
  <c r="BB165" i="13" s="1"/>
  <c r="BL165" i="13" s="1"/>
  <c r="W165" i="13"/>
  <c r="X165" i="13"/>
  <c r="Y165" i="13"/>
  <c r="BC165" i="13" s="1"/>
  <c r="BM165" i="13" s="1"/>
  <c r="Z165" i="13"/>
  <c r="AA165" i="13"/>
  <c r="AB165" i="13"/>
  <c r="AC165" i="13"/>
  <c r="AD165" i="13"/>
  <c r="BD165" i="13" s="1"/>
  <c r="BN165" i="13" s="1"/>
  <c r="AE165" i="13"/>
  <c r="AF165" i="13"/>
  <c r="AG165" i="13"/>
  <c r="AH165" i="13"/>
  <c r="AU165" i="13" s="1"/>
  <c r="AI165" i="13"/>
  <c r="AJ165" i="13"/>
  <c r="AK165" i="13"/>
  <c r="AL165" i="13"/>
  <c r="BF165" i="13" s="1"/>
  <c r="BP165" i="13" s="1"/>
  <c r="C166" i="13"/>
  <c r="D166" i="13"/>
  <c r="E166" i="13"/>
  <c r="F166" i="13"/>
  <c r="AY166" i="13" s="1"/>
  <c r="BI166" i="13" s="1"/>
  <c r="G166" i="13"/>
  <c r="H166" i="13"/>
  <c r="I166" i="13"/>
  <c r="J166" i="13"/>
  <c r="AP166" i="13" s="1"/>
  <c r="K166" i="13"/>
  <c r="L166" i="13"/>
  <c r="M166" i="13"/>
  <c r="N166" i="13"/>
  <c r="O166" i="13"/>
  <c r="P166" i="13"/>
  <c r="Q166" i="13"/>
  <c r="R166" i="13"/>
  <c r="S166" i="13"/>
  <c r="T166" i="13"/>
  <c r="U166" i="13"/>
  <c r="BB166" i="13" s="1"/>
  <c r="BL166" i="13" s="1"/>
  <c r="V166" i="13"/>
  <c r="W166" i="13"/>
  <c r="X166" i="13"/>
  <c r="Y166" i="13"/>
  <c r="Z166" i="13"/>
  <c r="BC166" i="13" s="1"/>
  <c r="BM166" i="13" s="1"/>
  <c r="AA166" i="13"/>
  <c r="AB166" i="13"/>
  <c r="AC166" i="13"/>
  <c r="AD166" i="13"/>
  <c r="BD166" i="13" s="1"/>
  <c r="BN166" i="13" s="1"/>
  <c r="AE166" i="13"/>
  <c r="AF166" i="13"/>
  <c r="AG166" i="13"/>
  <c r="AH166" i="13"/>
  <c r="AI166" i="13"/>
  <c r="AJ166" i="13"/>
  <c r="AK166" i="13"/>
  <c r="BF166" i="13" s="1"/>
  <c r="BP166" i="13" s="1"/>
  <c r="AL166" i="13"/>
  <c r="B166" i="13"/>
  <c r="AN166" i="13" s="1"/>
  <c r="B165" i="13"/>
  <c r="B162" i="13"/>
  <c r="B161" i="13"/>
  <c r="AX161" i="13" s="1"/>
  <c r="BH161" i="13" s="1"/>
  <c r="B160" i="13"/>
  <c r="B159" i="13"/>
  <c r="B158" i="13"/>
  <c r="B157" i="13"/>
  <c r="AX157" i="13" s="1"/>
  <c r="BH157" i="13" s="1"/>
  <c r="B156" i="13"/>
  <c r="AX156" i="13" s="1"/>
  <c r="BH156" i="13" s="1"/>
  <c r="B155" i="13"/>
  <c r="B154" i="13"/>
  <c r="AX154" i="13" s="1"/>
  <c r="BH154" i="13" s="1"/>
  <c r="B153" i="13"/>
  <c r="AX153" i="13" s="1"/>
  <c r="BH153" i="13" s="1"/>
  <c r="AV164" i="12"/>
  <c r="AV162" i="12"/>
  <c r="BF156" i="12"/>
  <c r="BP156" i="12" s="1"/>
  <c r="C155" i="12"/>
  <c r="AX155" i="12" s="1"/>
  <c r="BH155" i="12" s="1"/>
  <c r="D155" i="12"/>
  <c r="E155" i="12"/>
  <c r="F155" i="12"/>
  <c r="G155" i="12"/>
  <c r="AO155" i="12" s="1"/>
  <c r="H155" i="12"/>
  <c r="I155" i="12"/>
  <c r="J155" i="12"/>
  <c r="K155" i="12"/>
  <c r="AZ155" i="12" s="1"/>
  <c r="BJ155" i="12" s="1"/>
  <c r="L155" i="12"/>
  <c r="M155" i="12"/>
  <c r="N155" i="12"/>
  <c r="O155" i="12"/>
  <c r="P155" i="12"/>
  <c r="Q155" i="12"/>
  <c r="R155" i="12"/>
  <c r="S155" i="12"/>
  <c r="AQ155" i="12" s="1"/>
  <c r="T155" i="12"/>
  <c r="U155" i="12"/>
  <c r="V155" i="12"/>
  <c r="W155" i="12"/>
  <c r="X155" i="12"/>
  <c r="AS155" i="12" s="1"/>
  <c r="Y155" i="12"/>
  <c r="Z155" i="12"/>
  <c r="AA155" i="12"/>
  <c r="BC155" i="12" s="1"/>
  <c r="BM155" i="12" s="1"/>
  <c r="AB155" i="12"/>
  <c r="AC155" i="12"/>
  <c r="AD155" i="12"/>
  <c r="AE155" i="12"/>
  <c r="BD155" i="12" s="1"/>
  <c r="BN155" i="12" s="1"/>
  <c r="AF155" i="12"/>
  <c r="AG155" i="12"/>
  <c r="AH155" i="12"/>
  <c r="AI155" i="12"/>
  <c r="AJ155" i="12"/>
  <c r="AV155" i="12" s="1"/>
  <c r="AK155" i="12"/>
  <c r="AL155" i="12"/>
  <c r="C156" i="12"/>
  <c r="AX156" i="12" s="1"/>
  <c r="BH156" i="12" s="1"/>
  <c r="D156" i="12"/>
  <c r="E156" i="12"/>
  <c r="F156" i="12"/>
  <c r="G156" i="12"/>
  <c r="AO156" i="12" s="1"/>
  <c r="H156" i="12"/>
  <c r="I156" i="12"/>
  <c r="J156" i="12"/>
  <c r="K156" i="12"/>
  <c r="L156" i="12"/>
  <c r="M156" i="12"/>
  <c r="N156" i="12"/>
  <c r="O156" i="12"/>
  <c r="P156" i="12"/>
  <c r="Q156" i="12"/>
  <c r="R156" i="12"/>
  <c r="S156" i="12"/>
  <c r="BA156" i="12" s="1"/>
  <c r="BK156" i="12" s="1"/>
  <c r="T156" i="12"/>
  <c r="AR156" i="12" s="1"/>
  <c r="U156" i="12"/>
  <c r="V156" i="12"/>
  <c r="W156" i="12"/>
  <c r="X156" i="12"/>
  <c r="Y156" i="12"/>
  <c r="Z156" i="12"/>
  <c r="AA156" i="12"/>
  <c r="AB156" i="12"/>
  <c r="AC156" i="12"/>
  <c r="AD156" i="12"/>
  <c r="AE156" i="12"/>
  <c r="BD156" i="12" s="1"/>
  <c r="BN156" i="12" s="1"/>
  <c r="AF156" i="12"/>
  <c r="AG156" i="12"/>
  <c r="AH156" i="12"/>
  <c r="AI156" i="12"/>
  <c r="AU156" i="12" s="1"/>
  <c r="AJ156" i="12"/>
  <c r="AV156" i="12" s="1"/>
  <c r="AK156" i="12"/>
  <c r="AL156" i="12"/>
  <c r="C157" i="12"/>
  <c r="D157" i="12"/>
  <c r="E157" i="12"/>
  <c r="F157" i="12"/>
  <c r="G157" i="12"/>
  <c r="AO157" i="12" s="1"/>
  <c r="H157" i="12"/>
  <c r="I157" i="12"/>
  <c r="J157" i="12"/>
  <c r="K157" i="12"/>
  <c r="L157" i="12"/>
  <c r="M157" i="12"/>
  <c r="N157" i="12"/>
  <c r="O157" i="12"/>
  <c r="P157" i="12"/>
  <c r="Q157" i="12"/>
  <c r="R157" i="12"/>
  <c r="S157" i="12"/>
  <c r="T157" i="12"/>
  <c r="U157" i="12"/>
  <c r="V157" i="12"/>
  <c r="W157" i="12"/>
  <c r="BB157" i="12" s="1"/>
  <c r="BL157" i="12" s="1"/>
  <c r="X157" i="12"/>
  <c r="Y157" i="12"/>
  <c r="Z157" i="12"/>
  <c r="AA157" i="12"/>
  <c r="AB157" i="12"/>
  <c r="AC157" i="12"/>
  <c r="AD157" i="12"/>
  <c r="AE157" i="12"/>
  <c r="AF157" i="12"/>
  <c r="AG157" i="12"/>
  <c r="AH157" i="12"/>
  <c r="AI157" i="12"/>
  <c r="AU157" i="12" s="1"/>
  <c r="AJ157" i="12"/>
  <c r="AV157" i="12" s="1"/>
  <c r="AK157" i="12"/>
  <c r="AL157" i="12"/>
  <c r="C158" i="12"/>
  <c r="D158" i="12"/>
  <c r="E158" i="12"/>
  <c r="F158" i="12"/>
  <c r="G158" i="12"/>
  <c r="AO158" i="12" s="1"/>
  <c r="H158" i="12"/>
  <c r="I158" i="12"/>
  <c r="J158" i="12"/>
  <c r="K158" i="12"/>
  <c r="L158" i="12"/>
  <c r="M158" i="12"/>
  <c r="N158" i="12"/>
  <c r="O158" i="12"/>
  <c r="P158" i="12"/>
  <c r="Q158" i="12"/>
  <c r="R158" i="12"/>
  <c r="S158" i="12"/>
  <c r="AQ158" i="12" s="1"/>
  <c r="T158" i="12"/>
  <c r="U158" i="12"/>
  <c r="V158" i="12"/>
  <c r="W158" i="12"/>
  <c r="X158" i="12"/>
  <c r="Y158" i="12"/>
  <c r="Z158" i="12"/>
  <c r="AA158" i="12"/>
  <c r="AB158" i="12"/>
  <c r="AC158" i="12"/>
  <c r="AD158" i="12"/>
  <c r="AE158" i="12"/>
  <c r="BD158" i="12" s="1"/>
  <c r="BN158" i="12" s="1"/>
  <c r="AF158" i="12"/>
  <c r="AG158" i="12"/>
  <c r="AH158" i="12"/>
  <c r="AI158" i="12"/>
  <c r="BE158" i="12" s="1"/>
  <c r="BO158" i="12" s="1"/>
  <c r="AJ158" i="12"/>
  <c r="BF158" i="12" s="1"/>
  <c r="BP158" i="12" s="1"/>
  <c r="AK158" i="12"/>
  <c r="AL158" i="12"/>
  <c r="C159" i="12"/>
  <c r="AX159" i="12" s="1"/>
  <c r="BH159" i="12" s="1"/>
  <c r="D159" i="12"/>
  <c r="E159" i="12"/>
  <c r="F159" i="12"/>
  <c r="G159" i="12"/>
  <c r="H159" i="12"/>
  <c r="I159" i="12"/>
  <c r="J159" i="12"/>
  <c r="K159" i="12"/>
  <c r="L159" i="12"/>
  <c r="M159" i="12"/>
  <c r="N159" i="12"/>
  <c r="O159" i="12"/>
  <c r="P159" i="12"/>
  <c r="Q159" i="12"/>
  <c r="R159" i="12"/>
  <c r="S159" i="12"/>
  <c r="AQ159" i="12" s="1"/>
  <c r="T159" i="12"/>
  <c r="U159" i="12"/>
  <c r="V159" i="12"/>
  <c r="W159" i="12"/>
  <c r="BB159" i="12" s="1"/>
  <c r="BL159" i="12" s="1"/>
  <c r="X159" i="12"/>
  <c r="Y159" i="12"/>
  <c r="Z159" i="12"/>
  <c r="AA159" i="12"/>
  <c r="AB159" i="12"/>
  <c r="AC159" i="12"/>
  <c r="AD159" i="12"/>
  <c r="AE159" i="12"/>
  <c r="AF159" i="12"/>
  <c r="AG159" i="12"/>
  <c r="AH159" i="12"/>
  <c r="AI159" i="12"/>
  <c r="AU159" i="12" s="1"/>
  <c r="AJ159" i="12"/>
  <c r="AV159" i="12" s="1"/>
  <c r="AK159" i="12"/>
  <c r="AL159" i="12"/>
  <c r="C160" i="12"/>
  <c r="D160" i="12"/>
  <c r="E160" i="12"/>
  <c r="F160" i="12"/>
  <c r="G160" i="12"/>
  <c r="AO160" i="12" s="1"/>
  <c r="H160" i="12"/>
  <c r="I160" i="12"/>
  <c r="J160" i="12"/>
  <c r="K160" i="12"/>
  <c r="L160" i="12"/>
  <c r="M160" i="12"/>
  <c r="N160" i="12"/>
  <c r="O160" i="12"/>
  <c r="P160" i="12"/>
  <c r="Q160" i="12"/>
  <c r="R160" i="12"/>
  <c r="S160" i="12"/>
  <c r="BA160" i="12" s="1"/>
  <c r="BK160" i="12" s="1"/>
  <c r="T160" i="12"/>
  <c r="U160" i="12"/>
  <c r="V160" i="12"/>
  <c r="W160" i="12"/>
  <c r="X160" i="12"/>
  <c r="Y160" i="12"/>
  <c r="Z160" i="12"/>
  <c r="AA160" i="12"/>
  <c r="AB160" i="12"/>
  <c r="AC160" i="12"/>
  <c r="AD160" i="12"/>
  <c r="AE160" i="12"/>
  <c r="BD160" i="12" s="1"/>
  <c r="BN160" i="12" s="1"/>
  <c r="AF160" i="12"/>
  <c r="AG160" i="12"/>
  <c r="AH160" i="12"/>
  <c r="AI160" i="12"/>
  <c r="AJ160" i="12"/>
  <c r="AV160" i="12" s="1"/>
  <c r="AK160" i="12"/>
  <c r="AL160" i="12"/>
  <c r="C161" i="12"/>
  <c r="D161" i="12"/>
  <c r="E161" i="12"/>
  <c r="F161" i="12"/>
  <c r="G161" i="12"/>
  <c r="H161" i="12"/>
  <c r="I161" i="12"/>
  <c r="J161" i="12"/>
  <c r="K161" i="12"/>
  <c r="L161" i="12"/>
  <c r="M161" i="12"/>
  <c r="N161" i="12"/>
  <c r="O161" i="12"/>
  <c r="P161" i="12"/>
  <c r="Q161" i="12"/>
  <c r="R161" i="12"/>
  <c r="S161" i="12"/>
  <c r="AQ161" i="12" s="1"/>
  <c r="T161" i="12"/>
  <c r="U161" i="12"/>
  <c r="V161" i="12"/>
  <c r="W161" i="12"/>
  <c r="BB161" i="12" s="1"/>
  <c r="BL161" i="12" s="1"/>
  <c r="X161" i="12"/>
  <c r="Y161" i="12"/>
  <c r="Z161" i="12"/>
  <c r="AA161" i="12"/>
  <c r="AS161" i="12" s="1"/>
  <c r="AB161" i="12"/>
  <c r="AC161" i="12"/>
  <c r="AD161" i="12"/>
  <c r="AE161" i="12"/>
  <c r="AF161" i="12"/>
  <c r="AG161" i="12"/>
  <c r="AH161" i="12"/>
  <c r="AI161" i="12"/>
  <c r="AU161" i="12" s="1"/>
  <c r="AJ161" i="12"/>
  <c r="AK161" i="12"/>
  <c r="AL161" i="12"/>
  <c r="C162" i="12"/>
  <c r="D162" i="12"/>
  <c r="E162" i="12"/>
  <c r="F162" i="12"/>
  <c r="G162" i="12"/>
  <c r="AO162" i="12" s="1"/>
  <c r="H162" i="12"/>
  <c r="I162" i="12"/>
  <c r="J162" i="12"/>
  <c r="K162" i="12"/>
  <c r="L162" i="12"/>
  <c r="M162" i="12"/>
  <c r="N162" i="12"/>
  <c r="O162" i="12"/>
  <c r="P162" i="12"/>
  <c r="Q162" i="12"/>
  <c r="R162" i="12"/>
  <c r="S162" i="12"/>
  <c r="T162" i="12"/>
  <c r="U162" i="12"/>
  <c r="V162" i="12"/>
  <c r="W162" i="12"/>
  <c r="X162" i="12"/>
  <c r="Y162" i="12"/>
  <c r="Z162" i="12"/>
  <c r="AA162" i="12"/>
  <c r="AB162" i="12"/>
  <c r="AC162" i="12"/>
  <c r="AD162" i="12"/>
  <c r="AE162" i="12"/>
  <c r="BD162" i="12" s="1"/>
  <c r="BN162" i="12" s="1"/>
  <c r="AF162" i="12"/>
  <c r="AG162" i="12"/>
  <c r="AH162" i="12"/>
  <c r="AI162" i="12"/>
  <c r="AJ162" i="12"/>
  <c r="BF162" i="12" s="1"/>
  <c r="BP162" i="12" s="1"/>
  <c r="AK162" i="12"/>
  <c r="AL162" i="12"/>
  <c r="C163" i="12"/>
  <c r="AX163" i="12" s="1"/>
  <c r="BH163" i="12" s="1"/>
  <c r="D163" i="12"/>
  <c r="E163" i="12"/>
  <c r="F163" i="12"/>
  <c r="G163" i="12"/>
  <c r="H163" i="12"/>
  <c r="I163" i="12"/>
  <c r="J163" i="12"/>
  <c r="K163" i="12"/>
  <c r="L163" i="12"/>
  <c r="M163" i="12"/>
  <c r="N163" i="12"/>
  <c r="O163" i="12"/>
  <c r="P163" i="12"/>
  <c r="Q163" i="12"/>
  <c r="R163" i="12"/>
  <c r="S163" i="12"/>
  <c r="AQ163" i="12" s="1"/>
  <c r="T163" i="12"/>
  <c r="U163" i="12"/>
  <c r="V163" i="12"/>
  <c r="W163" i="12"/>
  <c r="X163" i="12"/>
  <c r="Y163" i="12"/>
  <c r="Z163" i="12"/>
  <c r="AA163" i="12"/>
  <c r="AS163" i="12" s="1"/>
  <c r="AB163" i="12"/>
  <c r="AC163" i="12"/>
  <c r="AD163" i="12"/>
  <c r="AE163" i="12"/>
  <c r="AF163" i="12"/>
  <c r="AG163" i="12"/>
  <c r="AH163" i="12"/>
  <c r="AI163" i="12"/>
  <c r="AJ163" i="12"/>
  <c r="AV163" i="12" s="1"/>
  <c r="AK163" i="12"/>
  <c r="AL163" i="12"/>
  <c r="C164" i="12"/>
  <c r="AX164" i="12" s="1"/>
  <c r="BH164" i="12" s="1"/>
  <c r="D164" i="12"/>
  <c r="E164" i="12"/>
  <c r="F164" i="12"/>
  <c r="G164" i="12"/>
  <c r="AO164" i="12" s="1"/>
  <c r="H164" i="12"/>
  <c r="I164" i="12"/>
  <c r="J164" i="12"/>
  <c r="K164" i="12"/>
  <c r="L164" i="12"/>
  <c r="M164" i="12"/>
  <c r="N164" i="12"/>
  <c r="O164" i="12"/>
  <c r="P164" i="12"/>
  <c r="Q164" i="12"/>
  <c r="R164" i="12"/>
  <c r="S164" i="12"/>
  <c r="T164" i="12"/>
  <c r="U164" i="12"/>
  <c r="V164" i="12"/>
  <c r="W164" i="12"/>
  <c r="X164" i="12"/>
  <c r="Y164" i="12"/>
  <c r="Z164" i="12"/>
  <c r="AA164" i="12"/>
  <c r="AB164" i="12"/>
  <c r="AC164" i="12"/>
  <c r="AD164" i="12"/>
  <c r="AE164" i="12"/>
  <c r="BD164" i="12" s="1"/>
  <c r="BN164" i="12" s="1"/>
  <c r="AF164" i="12"/>
  <c r="AG164" i="12"/>
  <c r="AH164" i="12"/>
  <c r="AI164" i="12"/>
  <c r="AU164" i="12" s="1"/>
  <c r="AJ164" i="12"/>
  <c r="BF164" i="12" s="1"/>
  <c r="BP164" i="12" s="1"/>
  <c r="AK164" i="12"/>
  <c r="AL164" i="12"/>
  <c r="C166" i="12"/>
  <c r="D166" i="12"/>
  <c r="E166" i="12"/>
  <c r="F166" i="12"/>
  <c r="G166" i="12"/>
  <c r="H166" i="12"/>
  <c r="I166" i="12"/>
  <c r="J166" i="12"/>
  <c r="K166" i="12"/>
  <c r="L166" i="12"/>
  <c r="M166" i="12"/>
  <c r="N166" i="12"/>
  <c r="O166" i="12"/>
  <c r="P166" i="12"/>
  <c r="Q166" i="12"/>
  <c r="R166" i="12"/>
  <c r="S166" i="12"/>
  <c r="T166" i="12"/>
  <c r="U166" i="12"/>
  <c r="V166" i="12"/>
  <c r="W166" i="12"/>
  <c r="X166" i="12"/>
  <c r="Y166" i="12"/>
  <c r="Z166" i="12"/>
  <c r="AA166" i="12"/>
  <c r="AS166" i="12" s="1"/>
  <c r="AB166" i="12"/>
  <c r="AC166" i="12"/>
  <c r="AD166" i="12"/>
  <c r="AE166" i="12"/>
  <c r="AF166" i="12"/>
  <c r="AG166" i="12"/>
  <c r="AH166" i="12"/>
  <c r="AI166" i="12"/>
  <c r="AU166" i="12" s="1"/>
  <c r="AJ166" i="12"/>
  <c r="AV166" i="12" s="1"/>
  <c r="AK166" i="12"/>
  <c r="AL166" i="12"/>
  <c r="C167" i="12"/>
  <c r="D167" i="12"/>
  <c r="E167" i="12"/>
  <c r="F167" i="12"/>
  <c r="G167" i="12"/>
  <c r="AO167" i="12" s="1"/>
  <c r="H167" i="12"/>
  <c r="I167" i="12"/>
  <c r="J167" i="12"/>
  <c r="K167" i="12"/>
  <c r="L167" i="12"/>
  <c r="M167" i="12"/>
  <c r="N167" i="12"/>
  <c r="O167" i="12"/>
  <c r="P167" i="12"/>
  <c r="Q167" i="12"/>
  <c r="R167" i="12"/>
  <c r="S167" i="12"/>
  <c r="AQ167" i="12" s="1"/>
  <c r="T167" i="12"/>
  <c r="U167" i="12"/>
  <c r="V167" i="12"/>
  <c r="W167" i="12"/>
  <c r="X167" i="12"/>
  <c r="Y167" i="12"/>
  <c r="Z167" i="12"/>
  <c r="AA167" i="12"/>
  <c r="AB167" i="12"/>
  <c r="AC167" i="12"/>
  <c r="AD167" i="12"/>
  <c r="AE167" i="12"/>
  <c r="BD167" i="12" s="1"/>
  <c r="BN167" i="12" s="1"/>
  <c r="AF167" i="12"/>
  <c r="AG167" i="12"/>
  <c r="AH167" i="12"/>
  <c r="AI167" i="12"/>
  <c r="BE167" i="12" s="1"/>
  <c r="BO167" i="12" s="1"/>
  <c r="AJ167" i="12"/>
  <c r="BF167" i="12" s="1"/>
  <c r="BP167" i="12" s="1"/>
  <c r="AK167" i="12"/>
  <c r="AL167" i="12"/>
  <c r="C168" i="12"/>
  <c r="D168" i="12"/>
  <c r="E168" i="12"/>
  <c r="F168" i="12"/>
  <c r="G168" i="12"/>
  <c r="H168" i="12"/>
  <c r="I168" i="12"/>
  <c r="J168" i="12"/>
  <c r="K168" i="12"/>
  <c r="L168" i="12"/>
  <c r="M168" i="12"/>
  <c r="N168" i="12"/>
  <c r="O168" i="12"/>
  <c r="P168" i="12"/>
  <c r="Q168" i="12"/>
  <c r="R168" i="12"/>
  <c r="S168" i="12"/>
  <c r="AQ168" i="12" s="1"/>
  <c r="T168" i="12"/>
  <c r="U168" i="12"/>
  <c r="V168" i="12"/>
  <c r="W168" i="12"/>
  <c r="X168" i="12"/>
  <c r="Y168" i="12"/>
  <c r="Z168" i="12"/>
  <c r="AA168" i="12"/>
  <c r="AB168" i="12"/>
  <c r="AC168" i="12"/>
  <c r="AD168" i="12"/>
  <c r="AE168" i="12"/>
  <c r="AF168" i="12"/>
  <c r="AG168" i="12"/>
  <c r="AH168" i="12"/>
  <c r="AI168" i="12"/>
  <c r="AU168" i="12" s="1"/>
  <c r="AJ168" i="12"/>
  <c r="AV168" i="12" s="1"/>
  <c r="AK168" i="12"/>
  <c r="AL168" i="12"/>
  <c r="B168" i="12"/>
  <c r="B167" i="12"/>
  <c r="B164" i="12"/>
  <c r="B163" i="12"/>
  <c r="B162" i="12"/>
  <c r="B161" i="12"/>
  <c r="B160" i="12"/>
  <c r="B159" i="12"/>
  <c r="B158" i="12"/>
  <c r="B157" i="12"/>
  <c r="B156" i="12"/>
  <c r="B155" i="12"/>
  <c r="BA148" i="11"/>
  <c r="BK148" i="11" s="1"/>
  <c r="AQ147" i="11"/>
  <c r="BD145" i="11"/>
  <c r="BN145" i="11" s="1"/>
  <c r="AP145" i="11"/>
  <c r="BD144" i="11"/>
  <c r="BN144" i="11" s="1"/>
  <c r="AT144" i="11"/>
  <c r="AN144" i="11"/>
  <c r="BD143" i="11"/>
  <c r="BN143" i="11" s="1"/>
  <c r="BB142" i="11"/>
  <c r="BL142" i="11" s="1"/>
  <c r="BN141" i="11"/>
  <c r="AT141" i="11"/>
  <c r="AT140" i="11"/>
  <c r="BB138" i="11"/>
  <c r="BL138" i="11" s="1"/>
  <c r="AT138" i="11"/>
  <c r="AU137" i="11"/>
  <c r="AT136" i="11"/>
  <c r="BL135" i="11"/>
  <c r="BE134" i="11"/>
  <c r="BO134" i="11" s="1"/>
  <c r="AO134" i="11"/>
  <c r="AY133" i="11"/>
  <c r="BI133" i="11" s="1"/>
  <c r="AX133" i="11"/>
  <c r="BH133" i="11" s="1"/>
  <c r="C133" i="11"/>
  <c r="D133" i="11"/>
  <c r="E133" i="11"/>
  <c r="F133" i="11"/>
  <c r="G133" i="11"/>
  <c r="H133" i="11"/>
  <c r="I133" i="11"/>
  <c r="AO133" i="11" s="1"/>
  <c r="J133" i="11"/>
  <c r="K133" i="11"/>
  <c r="L133" i="11"/>
  <c r="M133" i="11"/>
  <c r="N133" i="11"/>
  <c r="O133" i="11"/>
  <c r="P133" i="11"/>
  <c r="Q133" i="11"/>
  <c r="R133" i="11"/>
  <c r="S133" i="11"/>
  <c r="T133" i="11"/>
  <c r="BB133" i="11" s="1"/>
  <c r="BL133" i="11" s="1"/>
  <c r="U133" i="11"/>
  <c r="AR133" i="11" s="1"/>
  <c r="V133" i="11"/>
  <c r="W133" i="11"/>
  <c r="X133" i="11"/>
  <c r="Y133" i="11"/>
  <c r="Z133" i="11"/>
  <c r="AA133" i="11"/>
  <c r="AB133" i="11"/>
  <c r="AC133" i="11"/>
  <c r="AD133" i="11"/>
  <c r="BD133" i="11" s="1"/>
  <c r="BN133" i="11" s="1"/>
  <c r="AE133" i="11"/>
  <c r="AF133" i="11"/>
  <c r="AG133" i="11"/>
  <c r="AU133" i="11" s="1"/>
  <c r="AH133" i="11"/>
  <c r="AI133" i="11"/>
  <c r="AJ133" i="11"/>
  <c r="AV133" i="11" s="1"/>
  <c r="AK133" i="11"/>
  <c r="BF133" i="11" s="1"/>
  <c r="BP133" i="11" s="1"/>
  <c r="AL133" i="11"/>
  <c r="C134" i="11"/>
  <c r="D134" i="11"/>
  <c r="E134" i="11"/>
  <c r="AN134" i="11" s="1"/>
  <c r="F134" i="11"/>
  <c r="G134" i="11"/>
  <c r="H134" i="11"/>
  <c r="I134" i="11"/>
  <c r="J134" i="11"/>
  <c r="K134" i="11"/>
  <c r="L134" i="11"/>
  <c r="M134" i="11"/>
  <c r="AZ134" i="11" s="1"/>
  <c r="BJ134" i="11" s="1"/>
  <c r="N134" i="11"/>
  <c r="O134" i="11"/>
  <c r="P134" i="11"/>
  <c r="Q134" i="11"/>
  <c r="R134" i="11"/>
  <c r="S134" i="11"/>
  <c r="T134" i="11"/>
  <c r="BB134" i="11" s="1"/>
  <c r="BL134" i="11" s="1"/>
  <c r="U134" i="11"/>
  <c r="AR134" i="11" s="1"/>
  <c r="V134" i="11"/>
  <c r="W134" i="11"/>
  <c r="X134" i="11"/>
  <c r="Y134" i="11"/>
  <c r="Z134" i="11"/>
  <c r="AA134" i="11"/>
  <c r="AB134" i="11"/>
  <c r="AC134" i="11"/>
  <c r="AD134" i="11"/>
  <c r="AT134" i="11" s="1"/>
  <c r="AE134" i="11"/>
  <c r="AF134" i="11"/>
  <c r="AG134" i="11"/>
  <c r="AU134" i="11" s="1"/>
  <c r="AH134" i="11"/>
  <c r="AI134" i="11"/>
  <c r="AJ134" i="11"/>
  <c r="AV134" i="11" s="1"/>
  <c r="AK134" i="11"/>
  <c r="BF134" i="11" s="1"/>
  <c r="BP134" i="11" s="1"/>
  <c r="AL134" i="11"/>
  <c r="C135" i="11"/>
  <c r="D135" i="11"/>
  <c r="AX135" i="11" s="1"/>
  <c r="BH135" i="11" s="1"/>
  <c r="E135" i="11"/>
  <c r="AN135" i="11" s="1"/>
  <c r="F135" i="11"/>
  <c r="G135" i="11"/>
  <c r="H135" i="11"/>
  <c r="I135" i="11"/>
  <c r="J135" i="11"/>
  <c r="K135" i="11"/>
  <c r="L135" i="11"/>
  <c r="M135" i="11"/>
  <c r="AZ135" i="11" s="1"/>
  <c r="BJ135" i="11" s="1"/>
  <c r="N135" i="11"/>
  <c r="O135" i="11"/>
  <c r="P135" i="11"/>
  <c r="Q135" i="11"/>
  <c r="AQ135" i="11" s="1"/>
  <c r="R135" i="11"/>
  <c r="S135" i="11"/>
  <c r="T135" i="11"/>
  <c r="AR135" i="11" s="1"/>
  <c r="U135" i="11"/>
  <c r="BB135" i="11" s="1"/>
  <c r="V135" i="11"/>
  <c r="W135" i="11"/>
  <c r="X135" i="11"/>
  <c r="Y135" i="11"/>
  <c r="AS135" i="11" s="1"/>
  <c r="Z135" i="11"/>
  <c r="AA135" i="11"/>
  <c r="AB135" i="11"/>
  <c r="AC135" i="11"/>
  <c r="AD135" i="11"/>
  <c r="AE135" i="11"/>
  <c r="AF135" i="11"/>
  <c r="AG135" i="11"/>
  <c r="AH135" i="11"/>
  <c r="AI135" i="11"/>
  <c r="AJ135" i="11"/>
  <c r="AK135" i="11"/>
  <c r="AL135" i="11"/>
  <c r="C136" i="11"/>
  <c r="D136" i="11"/>
  <c r="E136" i="11"/>
  <c r="F136" i="11"/>
  <c r="G136" i="11"/>
  <c r="H136" i="11"/>
  <c r="I136" i="11"/>
  <c r="J136" i="11"/>
  <c r="K136" i="11"/>
  <c r="L136" i="11"/>
  <c r="M136" i="11"/>
  <c r="AZ136" i="11" s="1"/>
  <c r="BJ136" i="11" s="1"/>
  <c r="N136" i="11"/>
  <c r="O136" i="11"/>
  <c r="P136" i="11"/>
  <c r="Q136" i="11"/>
  <c r="AQ136" i="11" s="1"/>
  <c r="R136" i="11"/>
  <c r="S136" i="11"/>
  <c r="T136" i="11"/>
  <c r="U136" i="11"/>
  <c r="V136" i="11"/>
  <c r="W136" i="11"/>
  <c r="X136" i="11"/>
  <c r="Y136" i="11"/>
  <c r="Z136" i="11"/>
  <c r="AA136" i="11"/>
  <c r="AB136" i="11"/>
  <c r="AC136" i="11"/>
  <c r="AD136" i="11"/>
  <c r="BD136" i="11" s="1"/>
  <c r="BN136" i="11" s="1"/>
  <c r="AE136" i="11"/>
  <c r="AF136" i="11"/>
  <c r="AG136" i="11"/>
  <c r="AH136" i="11"/>
  <c r="AI136" i="11"/>
  <c r="AJ136" i="11"/>
  <c r="AK136" i="11"/>
  <c r="AV136" i="11" s="1"/>
  <c r="AL136" i="11"/>
  <c r="C137" i="11"/>
  <c r="D137" i="11"/>
  <c r="E137" i="11"/>
  <c r="F137" i="11"/>
  <c r="G137" i="11"/>
  <c r="H137" i="11"/>
  <c r="I137" i="11"/>
  <c r="J137" i="11"/>
  <c r="K137" i="11"/>
  <c r="L137" i="11"/>
  <c r="M137" i="11"/>
  <c r="N137" i="11"/>
  <c r="O137" i="11"/>
  <c r="P137" i="11"/>
  <c r="Q137" i="11"/>
  <c r="R137" i="11"/>
  <c r="S137" i="11"/>
  <c r="T137" i="11"/>
  <c r="U137" i="11"/>
  <c r="AR137" i="11" s="1"/>
  <c r="V137" i="11"/>
  <c r="W137" i="11"/>
  <c r="X137" i="11"/>
  <c r="Y137" i="11"/>
  <c r="BC137" i="11" s="1"/>
  <c r="BM137" i="11" s="1"/>
  <c r="Z137" i="11"/>
  <c r="AA137" i="11"/>
  <c r="AB137" i="11"/>
  <c r="AC137" i="11"/>
  <c r="AD137" i="11"/>
  <c r="AT137" i="11" s="1"/>
  <c r="AE137" i="11"/>
  <c r="AF137" i="11"/>
  <c r="AG137" i="11"/>
  <c r="BE137" i="11" s="1"/>
  <c r="BO137" i="11" s="1"/>
  <c r="AH137" i="11"/>
  <c r="AI137" i="11"/>
  <c r="AJ137" i="11"/>
  <c r="AK137" i="11"/>
  <c r="AV137" i="11" s="1"/>
  <c r="AL137" i="11"/>
  <c r="C138" i="11"/>
  <c r="D138" i="11"/>
  <c r="E138" i="11"/>
  <c r="AX138" i="11" s="1"/>
  <c r="BH138" i="11" s="1"/>
  <c r="F138" i="11"/>
  <c r="G138" i="11"/>
  <c r="H138" i="11"/>
  <c r="I138" i="11"/>
  <c r="J138" i="11"/>
  <c r="K138" i="11"/>
  <c r="L138" i="11"/>
  <c r="M138" i="11"/>
  <c r="N138" i="11"/>
  <c r="O138" i="11"/>
  <c r="P138" i="11"/>
  <c r="Q138" i="11"/>
  <c r="R138" i="11"/>
  <c r="S138" i="11"/>
  <c r="T138" i="11"/>
  <c r="U138" i="11"/>
  <c r="AR138" i="11" s="1"/>
  <c r="V138" i="11"/>
  <c r="W138" i="11"/>
  <c r="X138" i="11"/>
  <c r="AS138" i="11" s="1"/>
  <c r="Y138" i="11"/>
  <c r="Z138" i="11"/>
  <c r="AA138" i="11"/>
  <c r="AB138" i="11"/>
  <c r="AC138" i="11"/>
  <c r="AD138" i="11"/>
  <c r="BD138" i="11" s="1"/>
  <c r="BN138" i="11" s="1"/>
  <c r="AE138" i="11"/>
  <c r="AF138" i="11"/>
  <c r="AG138" i="11"/>
  <c r="AH138" i="11"/>
  <c r="AI138" i="11"/>
  <c r="AJ138" i="11"/>
  <c r="AK138" i="11"/>
  <c r="AL138" i="11"/>
  <c r="C139" i="11"/>
  <c r="D139" i="11"/>
  <c r="AN139" i="11" s="1"/>
  <c r="E139" i="11"/>
  <c r="AX139" i="11" s="1"/>
  <c r="BH139" i="11" s="1"/>
  <c r="F139" i="11"/>
  <c r="G139" i="11"/>
  <c r="H139" i="11"/>
  <c r="I139" i="11"/>
  <c r="J139" i="11"/>
  <c r="K139" i="11"/>
  <c r="L139" i="11"/>
  <c r="M139" i="11"/>
  <c r="N139" i="11"/>
  <c r="O139" i="11"/>
  <c r="P139" i="11"/>
  <c r="Q139" i="11"/>
  <c r="R139" i="11"/>
  <c r="S139" i="11"/>
  <c r="T139" i="11"/>
  <c r="U139" i="11"/>
  <c r="AR139" i="11" s="1"/>
  <c r="V139" i="11"/>
  <c r="W139" i="11"/>
  <c r="X139" i="11"/>
  <c r="Y139" i="11"/>
  <c r="Z139" i="11"/>
  <c r="AA139" i="11"/>
  <c r="AB139" i="11"/>
  <c r="AC139" i="11"/>
  <c r="AD139" i="11"/>
  <c r="AT139" i="11" s="1"/>
  <c r="AE139" i="11"/>
  <c r="AF139" i="11"/>
  <c r="AG139" i="11"/>
  <c r="BE139" i="11" s="1"/>
  <c r="BO139" i="11" s="1"/>
  <c r="AH139" i="11"/>
  <c r="AI139" i="11"/>
  <c r="AJ139" i="11"/>
  <c r="AK139" i="11"/>
  <c r="AL139" i="11"/>
  <c r="C140" i="11"/>
  <c r="D140" i="11"/>
  <c r="E140" i="11"/>
  <c r="F140" i="11"/>
  <c r="G140" i="11"/>
  <c r="H140" i="11"/>
  <c r="I140" i="11"/>
  <c r="J140" i="11"/>
  <c r="K140" i="11"/>
  <c r="L140" i="11"/>
  <c r="M140" i="11"/>
  <c r="AZ140" i="11" s="1"/>
  <c r="BJ140" i="11" s="1"/>
  <c r="N140" i="11"/>
  <c r="O140" i="11"/>
  <c r="P140" i="11"/>
  <c r="Q140" i="11"/>
  <c r="R140" i="11"/>
  <c r="S140" i="11"/>
  <c r="T140" i="11"/>
  <c r="U140" i="11"/>
  <c r="BB140" i="11" s="1"/>
  <c r="BL140" i="11" s="1"/>
  <c r="V140" i="11"/>
  <c r="W140" i="11"/>
  <c r="X140" i="11"/>
  <c r="AS140" i="11" s="1"/>
  <c r="Y140" i="11"/>
  <c r="Z140" i="11"/>
  <c r="AA140" i="11"/>
  <c r="AB140" i="11"/>
  <c r="AC140" i="11"/>
  <c r="AD140" i="11"/>
  <c r="BD140" i="11" s="1"/>
  <c r="BN140" i="11" s="1"/>
  <c r="AE140" i="11"/>
  <c r="AF140" i="11"/>
  <c r="AG140" i="11"/>
  <c r="AH140" i="11"/>
  <c r="AI140" i="11"/>
  <c r="AJ140" i="11"/>
  <c r="AK140" i="11"/>
  <c r="BF140" i="11" s="1"/>
  <c r="BP140" i="11" s="1"/>
  <c r="AL140" i="11"/>
  <c r="C141" i="11"/>
  <c r="D141" i="11"/>
  <c r="E141" i="11"/>
  <c r="F141" i="11"/>
  <c r="G141" i="11"/>
  <c r="H141" i="11"/>
  <c r="I141" i="11"/>
  <c r="J141" i="11"/>
  <c r="K141" i="11"/>
  <c r="L141" i="11"/>
  <c r="M141" i="11"/>
  <c r="N141" i="11"/>
  <c r="O141" i="11"/>
  <c r="P141" i="11"/>
  <c r="Q141" i="11"/>
  <c r="R141" i="11"/>
  <c r="S141" i="11"/>
  <c r="T141" i="11"/>
  <c r="U141" i="11"/>
  <c r="AR141" i="11" s="1"/>
  <c r="V141" i="11"/>
  <c r="W141" i="11"/>
  <c r="X141" i="11"/>
  <c r="AS141" i="11" s="1"/>
  <c r="Y141" i="11"/>
  <c r="Z141" i="11"/>
  <c r="AA141" i="11"/>
  <c r="AB141" i="11"/>
  <c r="AC141" i="11"/>
  <c r="AD141" i="11"/>
  <c r="BD141" i="11" s="1"/>
  <c r="AE141" i="11"/>
  <c r="AF141" i="11"/>
  <c r="AG141" i="11"/>
  <c r="AH141" i="11"/>
  <c r="AI141" i="11"/>
  <c r="AJ141" i="11"/>
  <c r="AK141" i="11"/>
  <c r="AL141" i="11"/>
  <c r="C142" i="11"/>
  <c r="D142" i="11"/>
  <c r="E142" i="11"/>
  <c r="AX142" i="11" s="1"/>
  <c r="BH142" i="11" s="1"/>
  <c r="F142" i="11"/>
  <c r="G142" i="11"/>
  <c r="H142" i="11"/>
  <c r="I142" i="11"/>
  <c r="J142" i="11"/>
  <c r="K142" i="11"/>
  <c r="L142" i="11"/>
  <c r="M142" i="11"/>
  <c r="N142" i="11"/>
  <c r="O142" i="11"/>
  <c r="P142" i="11"/>
  <c r="Q142" i="11"/>
  <c r="R142" i="11"/>
  <c r="S142" i="11"/>
  <c r="T142" i="11"/>
  <c r="U142" i="11"/>
  <c r="AR142" i="11" s="1"/>
  <c r="V142" i="11"/>
  <c r="W142" i="11"/>
  <c r="X142" i="11"/>
  <c r="Y142" i="11"/>
  <c r="Z142" i="11"/>
  <c r="AA142" i="11"/>
  <c r="AB142" i="11"/>
  <c r="AC142" i="11"/>
  <c r="AD142" i="11"/>
  <c r="AT142" i="11" s="1"/>
  <c r="AE142" i="11"/>
  <c r="AF142" i="11"/>
  <c r="AG142" i="11"/>
  <c r="BE142" i="11" s="1"/>
  <c r="BO142" i="11" s="1"/>
  <c r="AH142" i="11"/>
  <c r="AI142" i="11"/>
  <c r="AJ142" i="11"/>
  <c r="AK142" i="11"/>
  <c r="AL142" i="11"/>
  <c r="C143" i="11"/>
  <c r="D143" i="11"/>
  <c r="E143" i="11"/>
  <c r="AX143" i="11" s="1"/>
  <c r="BH143" i="11" s="1"/>
  <c r="F143" i="11"/>
  <c r="G143" i="11"/>
  <c r="H143" i="11"/>
  <c r="I143" i="11"/>
  <c r="J143" i="11"/>
  <c r="K143" i="11"/>
  <c r="L143" i="11"/>
  <c r="M143" i="11"/>
  <c r="N143" i="11"/>
  <c r="O143" i="11"/>
  <c r="P143" i="11"/>
  <c r="Q143" i="11"/>
  <c r="R143" i="11"/>
  <c r="S143" i="11"/>
  <c r="T143" i="11"/>
  <c r="U143" i="11"/>
  <c r="V143" i="11"/>
  <c r="W143" i="11"/>
  <c r="X143" i="11"/>
  <c r="Y143" i="11"/>
  <c r="Z143" i="11"/>
  <c r="AA143" i="11"/>
  <c r="AB143" i="11"/>
  <c r="AC143" i="11"/>
  <c r="AD143" i="11"/>
  <c r="AT143" i="11" s="1"/>
  <c r="AE143" i="11"/>
  <c r="AF143" i="11"/>
  <c r="AG143" i="11"/>
  <c r="AH143" i="11"/>
  <c r="AI143" i="11"/>
  <c r="AJ143" i="11"/>
  <c r="BF143" i="11" s="1"/>
  <c r="BP143" i="11" s="1"/>
  <c r="AK143" i="11"/>
  <c r="AV143" i="11" s="1"/>
  <c r="AL143" i="11"/>
  <c r="C144" i="11"/>
  <c r="D144" i="11"/>
  <c r="E144" i="11"/>
  <c r="F144" i="11"/>
  <c r="G144" i="11"/>
  <c r="H144" i="11"/>
  <c r="I144" i="11"/>
  <c r="J144" i="11"/>
  <c r="K144" i="11"/>
  <c r="L144" i="11"/>
  <c r="M144" i="11"/>
  <c r="N144" i="11"/>
  <c r="O144" i="11"/>
  <c r="P144" i="11"/>
  <c r="Q144" i="11"/>
  <c r="R144" i="11"/>
  <c r="S144" i="11"/>
  <c r="T144" i="11"/>
  <c r="U144" i="11"/>
  <c r="AR144" i="11" s="1"/>
  <c r="V144" i="11"/>
  <c r="W144" i="11"/>
  <c r="X144" i="11"/>
  <c r="Y144" i="11"/>
  <c r="Z144" i="11"/>
  <c r="AA144" i="11"/>
  <c r="AB144" i="11"/>
  <c r="AC144" i="11"/>
  <c r="AD144" i="11"/>
  <c r="AE144" i="11"/>
  <c r="AF144" i="11"/>
  <c r="AG144" i="11"/>
  <c r="AH144" i="11"/>
  <c r="AI144" i="11"/>
  <c r="AJ144" i="11"/>
  <c r="AK144" i="11"/>
  <c r="AV144" i="11" s="1"/>
  <c r="AL144" i="11"/>
  <c r="C145" i="11"/>
  <c r="D145" i="11"/>
  <c r="E145" i="11"/>
  <c r="F145" i="11"/>
  <c r="G145" i="11"/>
  <c r="H145" i="11"/>
  <c r="I145" i="11"/>
  <c r="AY145" i="11" s="1"/>
  <c r="BI145" i="11" s="1"/>
  <c r="J145" i="11"/>
  <c r="K145" i="11"/>
  <c r="L145" i="11"/>
  <c r="M145" i="11"/>
  <c r="N145" i="11"/>
  <c r="O145" i="11"/>
  <c r="P145" i="11"/>
  <c r="Q145" i="11"/>
  <c r="R145" i="11"/>
  <c r="S145" i="11"/>
  <c r="T145" i="11"/>
  <c r="U145" i="11"/>
  <c r="AR145" i="11" s="1"/>
  <c r="V145" i="11"/>
  <c r="W145" i="11"/>
  <c r="X145" i="11"/>
  <c r="Y145" i="11"/>
  <c r="Z145" i="11"/>
  <c r="AA145" i="11"/>
  <c r="AB145" i="11"/>
  <c r="AC145" i="11"/>
  <c r="AD145" i="11"/>
  <c r="AT145" i="11" s="1"/>
  <c r="AE145" i="11"/>
  <c r="AF145" i="11"/>
  <c r="AG145" i="11"/>
  <c r="AU145" i="11" s="1"/>
  <c r="AH145" i="11"/>
  <c r="AI145" i="11"/>
  <c r="AJ145" i="11"/>
  <c r="AK145" i="11"/>
  <c r="AL145" i="11"/>
  <c r="C147" i="11"/>
  <c r="D147" i="11"/>
  <c r="E147" i="11"/>
  <c r="F147" i="11"/>
  <c r="G147" i="11"/>
  <c r="H147" i="11"/>
  <c r="I147" i="11"/>
  <c r="J147" i="11"/>
  <c r="K147" i="11"/>
  <c r="L147" i="11"/>
  <c r="M147" i="11"/>
  <c r="AP147" i="11" s="1"/>
  <c r="N147" i="11"/>
  <c r="O147" i="11"/>
  <c r="P147" i="11"/>
  <c r="Q147" i="11"/>
  <c r="BA147" i="11" s="1"/>
  <c r="BK147" i="11" s="1"/>
  <c r="R147" i="11"/>
  <c r="S147" i="11"/>
  <c r="T147" i="11"/>
  <c r="U147" i="11"/>
  <c r="V147" i="11"/>
  <c r="W147" i="11"/>
  <c r="X147" i="11"/>
  <c r="Y147" i="11"/>
  <c r="Z147" i="11"/>
  <c r="AA147" i="11"/>
  <c r="AB147" i="11"/>
  <c r="AC147" i="11"/>
  <c r="AD147" i="11"/>
  <c r="BD147" i="11" s="1"/>
  <c r="BN147" i="11" s="1"/>
  <c r="AE147" i="11"/>
  <c r="AF147" i="11"/>
  <c r="AG147" i="11"/>
  <c r="AH147" i="11"/>
  <c r="AI147" i="11"/>
  <c r="AJ147" i="11"/>
  <c r="AK147" i="11"/>
  <c r="AV147" i="11" s="1"/>
  <c r="AL147" i="11"/>
  <c r="C148" i="11"/>
  <c r="D148" i="11"/>
  <c r="E148" i="11"/>
  <c r="F148" i="11"/>
  <c r="G148" i="11"/>
  <c r="H148" i="11"/>
  <c r="I148" i="11"/>
  <c r="AY148" i="11" s="1"/>
  <c r="BI148" i="11" s="1"/>
  <c r="J148" i="11"/>
  <c r="K148" i="11"/>
  <c r="L148" i="11"/>
  <c r="M148" i="11"/>
  <c r="N148" i="11"/>
  <c r="O148" i="11"/>
  <c r="P148" i="11"/>
  <c r="Q148" i="11"/>
  <c r="AQ148" i="11" s="1"/>
  <c r="R148" i="11"/>
  <c r="S148" i="11"/>
  <c r="T148" i="11"/>
  <c r="U148" i="11"/>
  <c r="AR148" i="11" s="1"/>
  <c r="V148" i="11"/>
  <c r="W148" i="11"/>
  <c r="X148" i="11"/>
  <c r="Y148" i="11"/>
  <c r="Z148" i="11"/>
  <c r="AA148" i="11"/>
  <c r="AB148" i="11"/>
  <c r="AC148" i="11"/>
  <c r="AD148" i="11"/>
  <c r="AT148" i="11" s="1"/>
  <c r="AE148" i="11"/>
  <c r="AF148" i="11"/>
  <c r="AG148" i="11"/>
  <c r="AH148" i="11"/>
  <c r="AI148" i="11"/>
  <c r="AJ148" i="11"/>
  <c r="AK148" i="11"/>
  <c r="AV148" i="11" s="1"/>
  <c r="AL148" i="11"/>
  <c r="C149" i="11"/>
  <c r="D149" i="11"/>
  <c r="E149" i="11"/>
  <c r="AX149" i="11" s="1"/>
  <c r="BH149" i="11" s="1"/>
  <c r="F149" i="11"/>
  <c r="G149" i="11"/>
  <c r="H149" i="11"/>
  <c r="I149" i="11"/>
  <c r="AY149" i="11" s="1"/>
  <c r="BI149" i="11" s="1"/>
  <c r="J149" i="11"/>
  <c r="K149" i="11"/>
  <c r="L149" i="11"/>
  <c r="M149" i="11"/>
  <c r="N149" i="11"/>
  <c r="O149" i="11"/>
  <c r="P149" i="11"/>
  <c r="Q149" i="11"/>
  <c r="R149" i="11"/>
  <c r="S149" i="11"/>
  <c r="T149" i="11"/>
  <c r="U149" i="11"/>
  <c r="BB149" i="11" s="1"/>
  <c r="BL149" i="11" s="1"/>
  <c r="V149" i="11"/>
  <c r="W149" i="11"/>
  <c r="X149" i="11"/>
  <c r="Y149" i="11"/>
  <c r="Z149" i="11"/>
  <c r="AA149" i="11"/>
  <c r="AB149" i="11"/>
  <c r="AC149" i="11"/>
  <c r="AD149" i="11"/>
  <c r="AE149" i="11"/>
  <c r="AF149" i="11"/>
  <c r="AG149" i="11"/>
  <c r="AH149" i="11"/>
  <c r="AI149" i="11"/>
  <c r="AJ149" i="11"/>
  <c r="AK149" i="11"/>
  <c r="AL149" i="11"/>
  <c r="B149" i="11"/>
  <c r="B148" i="11"/>
  <c r="B145" i="11"/>
  <c r="B144" i="11"/>
  <c r="B143" i="11"/>
  <c r="B142" i="11"/>
  <c r="AN142" i="11" s="1"/>
  <c r="B141" i="11"/>
  <c r="B140" i="11"/>
  <c r="B139" i="11"/>
  <c r="B138" i="11"/>
  <c r="AN138" i="11" s="1"/>
  <c r="B137" i="11"/>
  <c r="B136" i="11"/>
  <c r="B135" i="11"/>
  <c r="B134" i="11"/>
  <c r="B133" i="11"/>
  <c r="AN133" i="11" s="1"/>
  <c r="C245" i="9"/>
  <c r="D245" i="9"/>
  <c r="E245" i="9"/>
  <c r="F245" i="9"/>
  <c r="G245" i="9"/>
  <c r="H245" i="9"/>
  <c r="I245" i="9"/>
  <c r="J245" i="9"/>
  <c r="K245" i="9"/>
  <c r="L245" i="9"/>
  <c r="M245" i="9"/>
  <c r="N245" i="9"/>
  <c r="O245" i="9"/>
  <c r="P245" i="9"/>
  <c r="Q245" i="9"/>
  <c r="R245" i="9"/>
  <c r="BA245" i="9" s="1"/>
  <c r="BK245" i="9" s="1"/>
  <c r="S245" i="9"/>
  <c r="T245" i="9"/>
  <c r="U245" i="9"/>
  <c r="V245" i="9"/>
  <c r="W245" i="9"/>
  <c r="X245" i="9"/>
  <c r="Y245" i="9"/>
  <c r="Z245" i="9"/>
  <c r="AA245" i="9"/>
  <c r="AB245" i="9"/>
  <c r="AC245" i="9"/>
  <c r="AD245" i="9"/>
  <c r="BD245" i="9" s="1"/>
  <c r="BN245" i="9" s="1"/>
  <c r="AE245" i="9"/>
  <c r="AF245" i="9"/>
  <c r="AG245" i="9"/>
  <c r="AH245" i="9"/>
  <c r="AU245" i="9" s="1"/>
  <c r="AI245" i="9"/>
  <c r="AJ245" i="9"/>
  <c r="AK245" i="9"/>
  <c r="AL245" i="9"/>
  <c r="BF245" i="9" s="1"/>
  <c r="BP245" i="9" s="1"/>
  <c r="C246" i="9"/>
  <c r="D246" i="9"/>
  <c r="E246" i="9"/>
  <c r="F246" i="9"/>
  <c r="AO246" i="9" s="1"/>
  <c r="G246" i="9"/>
  <c r="H246" i="9"/>
  <c r="I246" i="9"/>
  <c r="J246" i="9"/>
  <c r="AP246" i="9" s="1"/>
  <c r="K246" i="9"/>
  <c r="L246" i="9"/>
  <c r="M246" i="9"/>
  <c r="N246" i="9"/>
  <c r="O246" i="9"/>
  <c r="P246" i="9"/>
  <c r="Q246" i="9"/>
  <c r="R246" i="9"/>
  <c r="S246" i="9"/>
  <c r="T246" i="9"/>
  <c r="U246" i="9"/>
  <c r="V246" i="9"/>
  <c r="BB246" i="9" s="1"/>
  <c r="BL246" i="9" s="1"/>
  <c r="W246" i="9"/>
  <c r="X246" i="9"/>
  <c r="BC246" i="9" s="1"/>
  <c r="BM246" i="9" s="1"/>
  <c r="Y246" i="9"/>
  <c r="Z246" i="9"/>
  <c r="AA246" i="9"/>
  <c r="AB246" i="9"/>
  <c r="AC246" i="9"/>
  <c r="AD246" i="9"/>
  <c r="BD246" i="9" s="1"/>
  <c r="BN246" i="9" s="1"/>
  <c r="AE246" i="9"/>
  <c r="AF246" i="9"/>
  <c r="AG246" i="9"/>
  <c r="AH246" i="9"/>
  <c r="AU246" i="9" s="1"/>
  <c r="AI246" i="9"/>
  <c r="AJ246" i="9"/>
  <c r="AK246" i="9"/>
  <c r="AL246" i="9"/>
  <c r="C247" i="9"/>
  <c r="AX247" i="9" s="1"/>
  <c r="BH247" i="9" s="1"/>
  <c r="D247" i="9"/>
  <c r="E247" i="9"/>
  <c r="F247" i="9"/>
  <c r="AO247" i="9" s="1"/>
  <c r="G247" i="9"/>
  <c r="H247" i="9"/>
  <c r="I247" i="9"/>
  <c r="J247" i="9"/>
  <c r="AP247" i="9" s="1"/>
  <c r="K247" i="9"/>
  <c r="L247" i="9"/>
  <c r="M247" i="9"/>
  <c r="N247" i="9"/>
  <c r="O247" i="9"/>
  <c r="P247" i="9"/>
  <c r="Q247" i="9"/>
  <c r="R247" i="9"/>
  <c r="S247" i="9"/>
  <c r="T247" i="9"/>
  <c r="AR247" i="9" s="1"/>
  <c r="U247" i="9"/>
  <c r="V247" i="9"/>
  <c r="W247" i="9"/>
  <c r="X247" i="9"/>
  <c r="Y247" i="9"/>
  <c r="Z247" i="9"/>
  <c r="BC247" i="9" s="1"/>
  <c r="BM247" i="9" s="1"/>
  <c r="AA247" i="9"/>
  <c r="AB247" i="9"/>
  <c r="AC247" i="9"/>
  <c r="AD247" i="9"/>
  <c r="AT247" i="9" s="1"/>
  <c r="AE247" i="9"/>
  <c r="AF247" i="9"/>
  <c r="AG247" i="9"/>
  <c r="AH247" i="9"/>
  <c r="BE247" i="9" s="1"/>
  <c r="BO247" i="9" s="1"/>
  <c r="AI247" i="9"/>
  <c r="AJ247" i="9"/>
  <c r="AK247" i="9"/>
  <c r="AL247" i="9"/>
  <c r="C248" i="9"/>
  <c r="D248" i="9"/>
  <c r="E248" i="9"/>
  <c r="F248" i="9"/>
  <c r="G248" i="9"/>
  <c r="H248" i="9"/>
  <c r="I248" i="9"/>
  <c r="J248" i="9"/>
  <c r="K248" i="9"/>
  <c r="L248" i="9"/>
  <c r="M248" i="9"/>
  <c r="N248" i="9"/>
  <c r="O248" i="9"/>
  <c r="P248" i="9"/>
  <c r="Q248" i="9"/>
  <c r="R248" i="9"/>
  <c r="BA248" i="9" s="1"/>
  <c r="BK248" i="9" s="1"/>
  <c r="S248" i="9"/>
  <c r="T248" i="9"/>
  <c r="U248" i="9"/>
  <c r="V248" i="9"/>
  <c r="W248" i="9"/>
  <c r="X248" i="9"/>
  <c r="Y248" i="9"/>
  <c r="Z248" i="9"/>
  <c r="AA248" i="9"/>
  <c r="AB248" i="9"/>
  <c r="AC248" i="9"/>
  <c r="AD248" i="9"/>
  <c r="AT248" i="9" s="1"/>
  <c r="AE248" i="9"/>
  <c r="AF248" i="9"/>
  <c r="AG248" i="9"/>
  <c r="AH248" i="9"/>
  <c r="AU248" i="9" s="1"/>
  <c r="AI248" i="9"/>
  <c r="AJ248" i="9"/>
  <c r="AV248" i="9" s="1"/>
  <c r="AK248" i="9"/>
  <c r="AL248" i="9"/>
  <c r="C249" i="9"/>
  <c r="D249" i="9"/>
  <c r="E249" i="9"/>
  <c r="F249" i="9"/>
  <c r="AY249" i="9" s="1"/>
  <c r="BI249" i="9" s="1"/>
  <c r="G249" i="9"/>
  <c r="H249" i="9"/>
  <c r="I249" i="9"/>
  <c r="J249" i="9"/>
  <c r="AZ249" i="9" s="1"/>
  <c r="BJ249" i="9" s="1"/>
  <c r="K249" i="9"/>
  <c r="L249" i="9"/>
  <c r="M249" i="9"/>
  <c r="N249" i="9"/>
  <c r="O249" i="9"/>
  <c r="P249" i="9"/>
  <c r="Q249" i="9"/>
  <c r="R249" i="9"/>
  <c r="S249" i="9"/>
  <c r="T249" i="9"/>
  <c r="BB249" i="9" s="1"/>
  <c r="BL249" i="9" s="1"/>
  <c r="U249" i="9"/>
  <c r="V249" i="9"/>
  <c r="W249" i="9"/>
  <c r="X249" i="9"/>
  <c r="AS249" i="9" s="1"/>
  <c r="Y249" i="9"/>
  <c r="Z249" i="9"/>
  <c r="AA249" i="9"/>
  <c r="AB249" i="9"/>
  <c r="AC249" i="9"/>
  <c r="AD249" i="9"/>
  <c r="BD249" i="9" s="1"/>
  <c r="BN249" i="9" s="1"/>
  <c r="AE249" i="9"/>
  <c r="AF249" i="9"/>
  <c r="AG249" i="9"/>
  <c r="AH249" i="9"/>
  <c r="BE249" i="9" s="1"/>
  <c r="BO249" i="9" s="1"/>
  <c r="AI249" i="9"/>
  <c r="AJ249" i="9"/>
  <c r="AK249" i="9"/>
  <c r="AL249" i="9"/>
  <c r="C250" i="9"/>
  <c r="D250" i="9"/>
  <c r="E250" i="9"/>
  <c r="F250" i="9"/>
  <c r="AY250" i="9" s="1"/>
  <c r="BI250" i="9" s="1"/>
  <c r="G250" i="9"/>
  <c r="H250" i="9"/>
  <c r="I250" i="9"/>
  <c r="J250" i="9"/>
  <c r="AZ250" i="9" s="1"/>
  <c r="BJ250" i="9" s="1"/>
  <c r="K250" i="9"/>
  <c r="L250" i="9"/>
  <c r="M250" i="9"/>
  <c r="N250" i="9"/>
  <c r="O250" i="9"/>
  <c r="P250" i="9"/>
  <c r="Q250" i="9"/>
  <c r="R250" i="9"/>
  <c r="S250" i="9"/>
  <c r="T250" i="9"/>
  <c r="BB250" i="9" s="1"/>
  <c r="BL250" i="9" s="1"/>
  <c r="U250" i="9"/>
  <c r="V250" i="9"/>
  <c r="W250" i="9"/>
  <c r="X250" i="9"/>
  <c r="BC250" i="9" s="1"/>
  <c r="BM250" i="9" s="1"/>
  <c r="Y250" i="9"/>
  <c r="Z250" i="9"/>
  <c r="AA250" i="9"/>
  <c r="AB250" i="9"/>
  <c r="AC250" i="9"/>
  <c r="AD250" i="9"/>
  <c r="BD250" i="9" s="1"/>
  <c r="BN250" i="9" s="1"/>
  <c r="AE250" i="9"/>
  <c r="AF250" i="9"/>
  <c r="AG250" i="9"/>
  <c r="AH250" i="9"/>
  <c r="BE250" i="9" s="1"/>
  <c r="BO250" i="9" s="1"/>
  <c r="AI250" i="9"/>
  <c r="AJ250" i="9"/>
  <c r="AK250" i="9"/>
  <c r="AL250" i="9"/>
  <c r="C251" i="9"/>
  <c r="AX251" i="9" s="1"/>
  <c r="BH251" i="9" s="1"/>
  <c r="D251" i="9"/>
  <c r="E251" i="9"/>
  <c r="F251" i="9"/>
  <c r="AY251" i="9" s="1"/>
  <c r="BI251" i="9" s="1"/>
  <c r="G251" i="9"/>
  <c r="H251" i="9"/>
  <c r="I251" i="9"/>
  <c r="J251" i="9"/>
  <c r="K251" i="9"/>
  <c r="L251" i="9"/>
  <c r="M251" i="9"/>
  <c r="N251" i="9"/>
  <c r="O251" i="9"/>
  <c r="P251" i="9"/>
  <c r="Q251" i="9"/>
  <c r="R251" i="9"/>
  <c r="BA251" i="9" s="1"/>
  <c r="BK251" i="9" s="1"/>
  <c r="S251" i="9"/>
  <c r="T251" i="9"/>
  <c r="BB251" i="9" s="1"/>
  <c r="BL251" i="9" s="1"/>
  <c r="U251" i="9"/>
  <c r="V251" i="9"/>
  <c r="W251" i="9"/>
  <c r="X251" i="9"/>
  <c r="BC251" i="9" s="1"/>
  <c r="BM251" i="9" s="1"/>
  <c r="Y251" i="9"/>
  <c r="Z251" i="9"/>
  <c r="AA251" i="9"/>
  <c r="AB251" i="9"/>
  <c r="AC251" i="9"/>
  <c r="AD251" i="9"/>
  <c r="AE251" i="9"/>
  <c r="AF251" i="9"/>
  <c r="AG251" i="9"/>
  <c r="AH251" i="9"/>
  <c r="AU251" i="9" s="1"/>
  <c r="AI251" i="9"/>
  <c r="AJ251" i="9"/>
  <c r="AV251" i="9" s="1"/>
  <c r="AK251" i="9"/>
  <c r="AL251" i="9"/>
  <c r="C252" i="9"/>
  <c r="D252" i="9"/>
  <c r="E252" i="9"/>
  <c r="F252" i="9"/>
  <c r="AO252" i="9" s="1"/>
  <c r="G252" i="9"/>
  <c r="H252" i="9"/>
  <c r="I252" i="9"/>
  <c r="J252" i="9"/>
  <c r="AZ252" i="9" s="1"/>
  <c r="BJ252" i="9" s="1"/>
  <c r="K252" i="9"/>
  <c r="L252" i="9"/>
  <c r="M252" i="9"/>
  <c r="N252" i="9"/>
  <c r="O252" i="9"/>
  <c r="P252" i="9"/>
  <c r="Q252" i="9"/>
  <c r="R252" i="9"/>
  <c r="S252" i="9"/>
  <c r="T252" i="9"/>
  <c r="AR252" i="9" s="1"/>
  <c r="U252" i="9"/>
  <c r="V252" i="9"/>
  <c r="W252" i="9"/>
  <c r="X252" i="9"/>
  <c r="BC252" i="9" s="1"/>
  <c r="BM252" i="9" s="1"/>
  <c r="Y252" i="9"/>
  <c r="Z252" i="9"/>
  <c r="AA252" i="9"/>
  <c r="AB252" i="9"/>
  <c r="AC252" i="9"/>
  <c r="AD252" i="9"/>
  <c r="AT252" i="9" s="1"/>
  <c r="AE252" i="9"/>
  <c r="AF252" i="9"/>
  <c r="AG252" i="9"/>
  <c r="AH252" i="9"/>
  <c r="AU252" i="9" s="1"/>
  <c r="AI252" i="9"/>
  <c r="AJ252" i="9"/>
  <c r="AK252" i="9"/>
  <c r="AL252" i="9"/>
  <c r="C253" i="9"/>
  <c r="D253" i="9"/>
  <c r="E253" i="9"/>
  <c r="F253" i="9"/>
  <c r="G253" i="9"/>
  <c r="H253" i="9"/>
  <c r="I253" i="9"/>
  <c r="J253" i="9"/>
  <c r="K253" i="9"/>
  <c r="L253" i="9"/>
  <c r="M253" i="9"/>
  <c r="N253" i="9"/>
  <c r="O253" i="9"/>
  <c r="P253" i="9"/>
  <c r="Q253" i="9"/>
  <c r="R253" i="9"/>
  <c r="BA253" i="9" s="1"/>
  <c r="BK253" i="9" s="1"/>
  <c r="S253" i="9"/>
  <c r="T253" i="9"/>
  <c r="BB253" i="9" s="1"/>
  <c r="BL253" i="9" s="1"/>
  <c r="U253" i="9"/>
  <c r="V253" i="9"/>
  <c r="W253" i="9"/>
  <c r="X253" i="9"/>
  <c r="Y253" i="9"/>
  <c r="Z253" i="9"/>
  <c r="AA253" i="9"/>
  <c r="AB253" i="9"/>
  <c r="AC253" i="9"/>
  <c r="AD253" i="9"/>
  <c r="BD253" i="9" s="1"/>
  <c r="BN253" i="9" s="1"/>
  <c r="AE253" i="9"/>
  <c r="AF253" i="9"/>
  <c r="AG253" i="9"/>
  <c r="AH253" i="9"/>
  <c r="BE253" i="9" s="1"/>
  <c r="BO253" i="9" s="1"/>
  <c r="AI253" i="9"/>
  <c r="AJ253" i="9"/>
  <c r="AV253" i="9" s="1"/>
  <c r="AK253" i="9"/>
  <c r="AL253" i="9"/>
  <c r="C254" i="9"/>
  <c r="D254" i="9"/>
  <c r="E254" i="9"/>
  <c r="F254" i="9"/>
  <c r="AY254" i="9" s="1"/>
  <c r="BI254" i="9" s="1"/>
  <c r="G254" i="9"/>
  <c r="H254" i="9"/>
  <c r="I254" i="9"/>
  <c r="J254" i="9"/>
  <c r="AZ254" i="9" s="1"/>
  <c r="BJ254" i="9" s="1"/>
  <c r="K254" i="9"/>
  <c r="L254" i="9"/>
  <c r="M254" i="9"/>
  <c r="N254" i="9"/>
  <c r="O254" i="9"/>
  <c r="P254" i="9"/>
  <c r="Q254" i="9"/>
  <c r="R254" i="9"/>
  <c r="AQ254" i="9" s="1"/>
  <c r="S254" i="9"/>
  <c r="T254" i="9"/>
  <c r="U254" i="9"/>
  <c r="V254" i="9"/>
  <c r="W254" i="9"/>
  <c r="X254" i="9"/>
  <c r="BC254" i="9" s="1"/>
  <c r="BM254" i="9" s="1"/>
  <c r="Y254" i="9"/>
  <c r="Z254" i="9"/>
  <c r="AA254" i="9"/>
  <c r="AB254" i="9"/>
  <c r="AC254" i="9"/>
  <c r="AD254" i="9"/>
  <c r="BD254" i="9" s="1"/>
  <c r="BN254" i="9" s="1"/>
  <c r="AE254" i="9"/>
  <c r="AF254" i="9"/>
  <c r="AG254" i="9"/>
  <c r="AH254" i="9"/>
  <c r="BE254" i="9" s="1"/>
  <c r="BO254" i="9" s="1"/>
  <c r="AI254" i="9"/>
  <c r="AJ254" i="9"/>
  <c r="BF254" i="9" s="1"/>
  <c r="BP254" i="9" s="1"/>
  <c r="AK254" i="9"/>
  <c r="AL254" i="9"/>
  <c r="C255" i="9"/>
  <c r="AN255" i="9" s="1"/>
  <c r="D255" i="9"/>
  <c r="E255" i="9"/>
  <c r="F255" i="9"/>
  <c r="G255" i="9"/>
  <c r="H255" i="9"/>
  <c r="I255" i="9"/>
  <c r="J255" i="9"/>
  <c r="AP255" i="9" s="1"/>
  <c r="K255" i="9"/>
  <c r="L255" i="9"/>
  <c r="M255" i="9"/>
  <c r="N255" i="9"/>
  <c r="O255" i="9"/>
  <c r="P255" i="9"/>
  <c r="Q255" i="9"/>
  <c r="R255" i="9"/>
  <c r="BA255" i="9" s="1"/>
  <c r="BK255" i="9" s="1"/>
  <c r="S255" i="9"/>
  <c r="T255" i="9"/>
  <c r="BB255" i="9" s="1"/>
  <c r="BL255" i="9" s="1"/>
  <c r="U255" i="9"/>
  <c r="V255" i="9"/>
  <c r="W255" i="9"/>
  <c r="X255" i="9"/>
  <c r="Y255" i="9"/>
  <c r="Z255" i="9"/>
  <c r="AA255" i="9"/>
  <c r="AB255" i="9"/>
  <c r="AC255" i="9"/>
  <c r="AD255" i="9"/>
  <c r="AT255" i="9" s="1"/>
  <c r="AE255" i="9"/>
  <c r="AF255" i="9"/>
  <c r="AG255" i="9"/>
  <c r="AH255" i="9"/>
  <c r="AU255" i="9" s="1"/>
  <c r="AI255" i="9"/>
  <c r="AJ255" i="9"/>
  <c r="BF255" i="9" s="1"/>
  <c r="BP255" i="9" s="1"/>
  <c r="AK255" i="9"/>
  <c r="AL255" i="9"/>
  <c r="C256" i="9"/>
  <c r="D256" i="9"/>
  <c r="E256" i="9"/>
  <c r="F256" i="9"/>
  <c r="AY256" i="9" s="1"/>
  <c r="BI256" i="9" s="1"/>
  <c r="G256" i="9"/>
  <c r="H256" i="9"/>
  <c r="I256" i="9"/>
  <c r="J256" i="9"/>
  <c r="AZ256" i="9" s="1"/>
  <c r="BJ256" i="9" s="1"/>
  <c r="K256" i="9"/>
  <c r="L256" i="9"/>
  <c r="M256" i="9"/>
  <c r="N256" i="9"/>
  <c r="O256" i="9"/>
  <c r="P256" i="9"/>
  <c r="Q256" i="9"/>
  <c r="R256" i="9"/>
  <c r="S256" i="9"/>
  <c r="T256" i="9"/>
  <c r="U256" i="9"/>
  <c r="V256" i="9"/>
  <c r="W256" i="9"/>
  <c r="X256" i="9"/>
  <c r="AS256" i="9" s="1"/>
  <c r="Y256" i="9"/>
  <c r="Z256" i="9"/>
  <c r="AA256" i="9"/>
  <c r="AB256" i="9"/>
  <c r="AC256" i="9"/>
  <c r="AD256" i="9"/>
  <c r="BD256" i="9" s="1"/>
  <c r="BN256" i="9" s="1"/>
  <c r="AE256" i="9"/>
  <c r="AF256" i="9"/>
  <c r="AG256" i="9"/>
  <c r="AH256" i="9"/>
  <c r="AU256" i="9" s="1"/>
  <c r="AI256" i="9"/>
  <c r="AJ256" i="9"/>
  <c r="AK256" i="9"/>
  <c r="AL256" i="9"/>
  <c r="C257" i="9"/>
  <c r="D257" i="9"/>
  <c r="E257" i="9"/>
  <c r="F257" i="9"/>
  <c r="G257" i="9"/>
  <c r="H257" i="9"/>
  <c r="I257" i="9"/>
  <c r="J257" i="9"/>
  <c r="AZ257" i="9" s="1"/>
  <c r="BJ257" i="9" s="1"/>
  <c r="K257" i="9"/>
  <c r="L257" i="9"/>
  <c r="M257" i="9"/>
  <c r="N257" i="9"/>
  <c r="O257" i="9"/>
  <c r="P257" i="9"/>
  <c r="Q257" i="9"/>
  <c r="R257" i="9"/>
  <c r="BA257" i="9" s="1"/>
  <c r="BK257" i="9" s="1"/>
  <c r="S257" i="9"/>
  <c r="T257" i="9"/>
  <c r="AR257" i="9" s="1"/>
  <c r="U257" i="9"/>
  <c r="V257" i="9"/>
  <c r="W257" i="9"/>
  <c r="X257" i="9"/>
  <c r="Y257" i="9"/>
  <c r="Z257" i="9"/>
  <c r="AA257" i="9"/>
  <c r="AB257" i="9"/>
  <c r="AC257" i="9"/>
  <c r="AD257" i="9"/>
  <c r="BD257" i="9" s="1"/>
  <c r="BN257" i="9" s="1"/>
  <c r="AE257" i="9"/>
  <c r="AF257" i="9"/>
  <c r="AG257" i="9"/>
  <c r="AH257" i="9"/>
  <c r="BE257" i="9" s="1"/>
  <c r="BO257" i="9" s="1"/>
  <c r="AI257" i="9"/>
  <c r="AJ257" i="9"/>
  <c r="AK257" i="9"/>
  <c r="AL257" i="9"/>
  <c r="C258" i="9"/>
  <c r="D258" i="9"/>
  <c r="E258" i="9"/>
  <c r="F258" i="9"/>
  <c r="AO258" i="9" s="1"/>
  <c r="G258" i="9"/>
  <c r="H258" i="9"/>
  <c r="I258" i="9"/>
  <c r="J258" i="9"/>
  <c r="AZ258" i="9" s="1"/>
  <c r="BJ258" i="9" s="1"/>
  <c r="K258" i="9"/>
  <c r="L258" i="9"/>
  <c r="M258" i="9"/>
  <c r="N258" i="9"/>
  <c r="O258" i="9"/>
  <c r="P258" i="9"/>
  <c r="Q258" i="9"/>
  <c r="R258" i="9"/>
  <c r="BA258" i="9" s="1"/>
  <c r="BK258" i="9" s="1"/>
  <c r="S258" i="9"/>
  <c r="T258" i="9"/>
  <c r="U258" i="9"/>
  <c r="V258" i="9"/>
  <c r="W258" i="9"/>
  <c r="X258" i="9"/>
  <c r="AS258" i="9" s="1"/>
  <c r="Y258" i="9"/>
  <c r="Z258" i="9"/>
  <c r="AA258" i="9"/>
  <c r="AB258" i="9"/>
  <c r="AC258" i="9"/>
  <c r="AD258" i="9"/>
  <c r="AE258" i="9"/>
  <c r="AF258" i="9"/>
  <c r="AG258" i="9"/>
  <c r="AH258" i="9"/>
  <c r="AU258" i="9" s="1"/>
  <c r="AI258" i="9"/>
  <c r="AJ258" i="9"/>
  <c r="AK258" i="9"/>
  <c r="AL258" i="9"/>
  <c r="C259" i="9"/>
  <c r="AX259" i="9" s="1"/>
  <c r="BH259" i="9" s="1"/>
  <c r="D259" i="9"/>
  <c r="E259" i="9"/>
  <c r="F259" i="9"/>
  <c r="G259" i="9"/>
  <c r="H259" i="9"/>
  <c r="I259" i="9"/>
  <c r="J259" i="9"/>
  <c r="K259" i="9"/>
  <c r="L259" i="9"/>
  <c r="M259" i="9"/>
  <c r="N259" i="9"/>
  <c r="O259" i="9"/>
  <c r="P259" i="9"/>
  <c r="Q259" i="9"/>
  <c r="R259" i="9"/>
  <c r="AQ259" i="9" s="1"/>
  <c r="S259" i="9"/>
  <c r="T259" i="9"/>
  <c r="BB259" i="9" s="1"/>
  <c r="BL259" i="9" s="1"/>
  <c r="U259" i="9"/>
  <c r="V259" i="9"/>
  <c r="W259" i="9"/>
  <c r="X259" i="9"/>
  <c r="Y259" i="9"/>
  <c r="Z259" i="9"/>
  <c r="AA259" i="9"/>
  <c r="AB259" i="9"/>
  <c r="AC259" i="9"/>
  <c r="AD259" i="9"/>
  <c r="BD259" i="9" s="1"/>
  <c r="BN259" i="9" s="1"/>
  <c r="AE259" i="9"/>
  <c r="AF259" i="9"/>
  <c r="AG259" i="9"/>
  <c r="AH259" i="9"/>
  <c r="BE259" i="9" s="1"/>
  <c r="BO259" i="9" s="1"/>
  <c r="AI259" i="9"/>
  <c r="AJ259" i="9"/>
  <c r="BF259" i="9" s="1"/>
  <c r="BP259" i="9" s="1"/>
  <c r="AK259" i="9"/>
  <c r="AL259" i="9"/>
  <c r="C261" i="9"/>
  <c r="D261" i="9"/>
  <c r="E261" i="9"/>
  <c r="F261" i="9"/>
  <c r="AO261" i="9" s="1"/>
  <c r="G261" i="9"/>
  <c r="H261" i="9"/>
  <c r="I261" i="9"/>
  <c r="J261" i="9"/>
  <c r="AZ261" i="9" s="1"/>
  <c r="BJ261" i="9" s="1"/>
  <c r="K261" i="9"/>
  <c r="L261" i="9"/>
  <c r="M261" i="9"/>
  <c r="N261" i="9"/>
  <c r="O261" i="9"/>
  <c r="P261" i="9"/>
  <c r="Q261" i="9"/>
  <c r="R261" i="9"/>
  <c r="S261" i="9"/>
  <c r="T261" i="9"/>
  <c r="AR261" i="9" s="1"/>
  <c r="U261" i="9"/>
  <c r="V261" i="9"/>
  <c r="W261" i="9"/>
  <c r="X261" i="9"/>
  <c r="Y261" i="9"/>
  <c r="Z261" i="9"/>
  <c r="AA261" i="9"/>
  <c r="AB261" i="9"/>
  <c r="AC261" i="9"/>
  <c r="AD261" i="9"/>
  <c r="AT261" i="9" s="1"/>
  <c r="AE261" i="9"/>
  <c r="AF261" i="9"/>
  <c r="AG261" i="9"/>
  <c r="AH261" i="9"/>
  <c r="AU261" i="9" s="1"/>
  <c r="AI261" i="9"/>
  <c r="AJ261" i="9"/>
  <c r="AK261" i="9"/>
  <c r="AL261" i="9"/>
  <c r="C262" i="9"/>
  <c r="D262" i="9"/>
  <c r="E262" i="9"/>
  <c r="F262" i="9"/>
  <c r="G262" i="9"/>
  <c r="H262" i="9"/>
  <c r="I262" i="9"/>
  <c r="J262" i="9"/>
  <c r="AP262" i="9" s="1"/>
  <c r="K262" i="9"/>
  <c r="L262" i="9"/>
  <c r="M262" i="9"/>
  <c r="N262" i="9"/>
  <c r="O262" i="9"/>
  <c r="P262" i="9"/>
  <c r="Q262" i="9"/>
  <c r="R262" i="9"/>
  <c r="AQ262" i="9" s="1"/>
  <c r="S262" i="9"/>
  <c r="T262" i="9"/>
  <c r="U262" i="9"/>
  <c r="V262" i="9"/>
  <c r="W262" i="9"/>
  <c r="X262" i="9"/>
  <c r="BC262" i="9" s="1"/>
  <c r="BM262" i="9" s="1"/>
  <c r="Y262" i="9"/>
  <c r="Z262" i="9"/>
  <c r="AA262" i="9"/>
  <c r="AB262" i="9"/>
  <c r="AC262" i="9"/>
  <c r="AD262" i="9"/>
  <c r="BD262" i="9" s="1"/>
  <c r="BN262" i="9" s="1"/>
  <c r="AE262" i="9"/>
  <c r="AF262" i="9"/>
  <c r="AG262" i="9"/>
  <c r="AH262" i="9"/>
  <c r="BE262" i="9" s="1"/>
  <c r="BO262" i="9" s="1"/>
  <c r="AI262" i="9"/>
  <c r="AJ262" i="9"/>
  <c r="AK262" i="9"/>
  <c r="AL262" i="9"/>
  <c r="B262" i="9"/>
  <c r="B261" i="9"/>
  <c r="AX261" i="9" s="1"/>
  <c r="BH261" i="9" s="1"/>
  <c r="B259" i="9"/>
  <c r="B258" i="9"/>
  <c r="B257" i="9"/>
  <c r="AX257" i="9" s="1"/>
  <c r="BH257" i="9" s="1"/>
  <c r="B256" i="9"/>
  <c r="AX256" i="9" s="1"/>
  <c r="BH256" i="9" s="1"/>
  <c r="B255" i="9"/>
  <c r="B254" i="9"/>
  <c r="B253" i="9"/>
  <c r="AX253" i="9" s="1"/>
  <c r="BH253" i="9" s="1"/>
  <c r="B252" i="9"/>
  <c r="AX252" i="9" s="1"/>
  <c r="BH252" i="9" s="1"/>
  <c r="B251" i="9"/>
  <c r="B250" i="9"/>
  <c r="AX250" i="9" s="1"/>
  <c r="BH250" i="9" s="1"/>
  <c r="B249" i="9"/>
  <c r="AX249" i="9" s="1"/>
  <c r="BH249" i="9" s="1"/>
  <c r="B248" i="9"/>
  <c r="AX248" i="9" s="1"/>
  <c r="BH248" i="9" s="1"/>
  <c r="B247" i="9"/>
  <c r="B246" i="9"/>
  <c r="AN246" i="9" s="1"/>
  <c r="B245" i="9"/>
  <c r="AX245" i="9" s="1"/>
  <c r="BH245" i="9" s="1"/>
  <c r="BD41" i="8"/>
  <c r="BN41" i="8" s="1"/>
  <c r="AV41" i="8"/>
  <c r="AN41" i="8"/>
  <c r="BC40" i="8"/>
  <c r="BM40" i="8" s="1"/>
  <c r="AV40" i="8"/>
  <c r="AN40" i="8"/>
  <c r="BB38" i="8"/>
  <c r="BL38" i="8" s="1"/>
  <c r="AT38" i="8"/>
  <c r="BA37" i="8"/>
  <c r="BK37" i="8" s="1"/>
  <c r="AS37" i="8"/>
  <c r="BF36" i="8"/>
  <c r="BP36" i="8" s="1"/>
  <c r="AY36" i="8"/>
  <c r="BI36" i="8" s="1"/>
  <c r="AR36" i="8"/>
  <c r="C36" i="8"/>
  <c r="D36" i="8"/>
  <c r="E36" i="8"/>
  <c r="AN36" i="8" s="1"/>
  <c r="F36" i="8"/>
  <c r="G36" i="8"/>
  <c r="H36" i="8"/>
  <c r="I36" i="8"/>
  <c r="AO36" i="8" s="1"/>
  <c r="J36" i="8"/>
  <c r="K36" i="8"/>
  <c r="L36" i="8"/>
  <c r="M36" i="8"/>
  <c r="N36" i="8"/>
  <c r="O36" i="8"/>
  <c r="P36" i="8"/>
  <c r="Q36" i="8"/>
  <c r="AQ36" i="8" s="1"/>
  <c r="R36" i="8"/>
  <c r="S36" i="8"/>
  <c r="T36" i="8"/>
  <c r="BB36" i="8" s="1"/>
  <c r="BL36" i="8" s="1"/>
  <c r="U36" i="8"/>
  <c r="V36" i="8"/>
  <c r="W36" i="8"/>
  <c r="X36" i="8"/>
  <c r="Y36" i="8"/>
  <c r="BC36" i="8" s="1"/>
  <c r="BM36" i="8" s="1"/>
  <c r="Z36" i="8"/>
  <c r="AA36" i="8"/>
  <c r="AB36" i="8"/>
  <c r="AC36" i="8"/>
  <c r="AD36" i="8"/>
  <c r="BD36" i="8" s="1"/>
  <c r="BN36" i="8" s="1"/>
  <c r="AE36" i="8"/>
  <c r="AF36" i="8"/>
  <c r="AG36" i="8"/>
  <c r="AU36" i="8" s="1"/>
  <c r="AH36" i="8"/>
  <c r="AI36" i="8"/>
  <c r="AJ36" i="8"/>
  <c r="AV36" i="8" s="1"/>
  <c r="AK36" i="8"/>
  <c r="AL36" i="8"/>
  <c r="C37" i="8"/>
  <c r="D37" i="8"/>
  <c r="E37" i="8"/>
  <c r="F37" i="8"/>
  <c r="AO37" i="8" s="1"/>
  <c r="G37" i="8"/>
  <c r="H37" i="8"/>
  <c r="I37" i="8"/>
  <c r="AY37" i="8" s="1"/>
  <c r="BI37" i="8" s="1"/>
  <c r="J37" i="8"/>
  <c r="K37" i="8"/>
  <c r="L37" i="8"/>
  <c r="M37" i="8"/>
  <c r="AP37" i="8" s="1"/>
  <c r="N37" i="8"/>
  <c r="O37" i="8"/>
  <c r="P37" i="8"/>
  <c r="Q37" i="8"/>
  <c r="AQ37" i="8" s="1"/>
  <c r="R37" i="8"/>
  <c r="S37" i="8"/>
  <c r="T37" i="8"/>
  <c r="AR37" i="8" s="1"/>
  <c r="U37" i="8"/>
  <c r="BB37" i="8" s="1"/>
  <c r="BL37" i="8" s="1"/>
  <c r="V37" i="8"/>
  <c r="W37" i="8"/>
  <c r="X37" i="8"/>
  <c r="BC37" i="8" s="1"/>
  <c r="BM37" i="8" s="1"/>
  <c r="Y37" i="8"/>
  <c r="Z37" i="8"/>
  <c r="AA37" i="8"/>
  <c r="AB37" i="8"/>
  <c r="AC37" i="8"/>
  <c r="AD37" i="8"/>
  <c r="BD37" i="8" s="1"/>
  <c r="BN37" i="8" s="1"/>
  <c r="AE37" i="8"/>
  <c r="AF37" i="8"/>
  <c r="AG37" i="8"/>
  <c r="AU37" i="8" s="1"/>
  <c r="AH37" i="8"/>
  <c r="AI37" i="8"/>
  <c r="AJ37" i="8"/>
  <c r="AK37" i="8"/>
  <c r="AV37" i="8" s="1"/>
  <c r="AL37" i="8"/>
  <c r="C38" i="8"/>
  <c r="D38" i="8"/>
  <c r="E38" i="8"/>
  <c r="F38" i="8"/>
  <c r="AO38" i="8" s="1"/>
  <c r="G38" i="8"/>
  <c r="H38" i="8"/>
  <c r="I38" i="8"/>
  <c r="J38" i="8"/>
  <c r="K38" i="8"/>
  <c r="L38" i="8"/>
  <c r="M38" i="8"/>
  <c r="N38" i="8"/>
  <c r="O38" i="8"/>
  <c r="P38" i="8"/>
  <c r="Q38" i="8"/>
  <c r="AQ38" i="8" s="1"/>
  <c r="R38" i="8"/>
  <c r="S38" i="8"/>
  <c r="T38" i="8"/>
  <c r="U38" i="8"/>
  <c r="AR38" i="8" s="1"/>
  <c r="V38" i="8"/>
  <c r="W38" i="8"/>
  <c r="X38" i="8"/>
  <c r="AS38" i="8" s="1"/>
  <c r="Y38" i="8"/>
  <c r="BC38" i="8" s="1"/>
  <c r="BM38" i="8" s="1"/>
  <c r="Z38" i="8"/>
  <c r="AA38" i="8"/>
  <c r="AB38" i="8"/>
  <c r="AC38" i="8"/>
  <c r="AD38" i="8"/>
  <c r="BD38" i="8" s="1"/>
  <c r="BN38" i="8" s="1"/>
  <c r="AE38" i="8"/>
  <c r="AF38" i="8"/>
  <c r="AG38" i="8"/>
  <c r="AH38" i="8"/>
  <c r="AI38" i="8"/>
  <c r="AJ38" i="8"/>
  <c r="AK38" i="8"/>
  <c r="BF38" i="8" s="1"/>
  <c r="BP38" i="8" s="1"/>
  <c r="AL38" i="8"/>
  <c r="C40" i="8"/>
  <c r="D40" i="8"/>
  <c r="E40" i="8"/>
  <c r="AX40" i="8" s="1"/>
  <c r="BH40" i="8" s="1"/>
  <c r="F40" i="8"/>
  <c r="G40" i="8"/>
  <c r="H40" i="8"/>
  <c r="I40" i="8"/>
  <c r="J40" i="8"/>
  <c r="AP40" i="8" s="1"/>
  <c r="K40" i="8"/>
  <c r="L40" i="8"/>
  <c r="M40" i="8"/>
  <c r="N40" i="8"/>
  <c r="O40" i="8"/>
  <c r="P40" i="8"/>
  <c r="Q40" i="8"/>
  <c r="R40" i="8"/>
  <c r="S40" i="8"/>
  <c r="T40" i="8"/>
  <c r="U40" i="8"/>
  <c r="AR40" i="8" s="1"/>
  <c r="V40" i="8"/>
  <c r="W40" i="8"/>
  <c r="X40" i="8"/>
  <c r="Y40" i="8"/>
  <c r="AS40" i="8" s="1"/>
  <c r="Z40" i="8"/>
  <c r="AA40" i="8"/>
  <c r="AB40" i="8"/>
  <c r="AC40" i="8"/>
  <c r="AD40" i="8"/>
  <c r="AE40" i="8"/>
  <c r="AF40" i="8"/>
  <c r="AG40" i="8"/>
  <c r="AU40" i="8" s="1"/>
  <c r="AH40" i="8"/>
  <c r="AI40" i="8"/>
  <c r="AJ40" i="8"/>
  <c r="BF40" i="8" s="1"/>
  <c r="BP40" i="8" s="1"/>
  <c r="AK40" i="8"/>
  <c r="AL40" i="8"/>
  <c r="C41" i="8"/>
  <c r="D41" i="8"/>
  <c r="E41" i="8"/>
  <c r="AX41" i="8" s="1"/>
  <c r="BH41" i="8" s="1"/>
  <c r="F41" i="8"/>
  <c r="G41" i="8"/>
  <c r="H41" i="8"/>
  <c r="I41" i="8"/>
  <c r="J41" i="8"/>
  <c r="K41" i="8"/>
  <c r="L41" i="8"/>
  <c r="M41" i="8"/>
  <c r="N41" i="8"/>
  <c r="O41" i="8"/>
  <c r="P41" i="8"/>
  <c r="Q41" i="8"/>
  <c r="BA41" i="8" s="1"/>
  <c r="BK41" i="8" s="1"/>
  <c r="R41" i="8"/>
  <c r="S41" i="8"/>
  <c r="T41" i="8"/>
  <c r="U41" i="8"/>
  <c r="AR41" i="8" s="1"/>
  <c r="V41" i="8"/>
  <c r="W41" i="8"/>
  <c r="X41" i="8"/>
  <c r="Y41" i="8"/>
  <c r="AS41" i="8" s="1"/>
  <c r="Z41" i="8"/>
  <c r="AA41" i="8"/>
  <c r="AB41" i="8"/>
  <c r="AC41" i="8"/>
  <c r="AD41" i="8"/>
  <c r="AT41" i="8" s="1"/>
  <c r="AE41" i="8"/>
  <c r="AF41" i="8"/>
  <c r="AG41" i="8"/>
  <c r="AU41" i="8" s="1"/>
  <c r="AH41" i="8"/>
  <c r="AI41" i="8"/>
  <c r="AJ41" i="8"/>
  <c r="BF41" i="8" s="1"/>
  <c r="BP41" i="8" s="1"/>
  <c r="AK41" i="8"/>
  <c r="AL41" i="8"/>
  <c r="B41" i="8"/>
  <c r="B40" i="8"/>
  <c r="B38" i="8"/>
  <c r="AN38" i="8" s="1"/>
  <c r="B37" i="8"/>
  <c r="AN37" i="8" s="1"/>
  <c r="B36" i="8"/>
  <c r="BI72" i="5"/>
  <c r="AZ72" i="5"/>
  <c r="BJ72" i="5" s="1"/>
  <c r="AY72" i="5"/>
  <c r="AS72" i="5"/>
  <c r="AP72" i="5"/>
  <c r="BE71" i="5"/>
  <c r="BO71" i="5" s="1"/>
  <c r="AZ71" i="5"/>
  <c r="BJ71" i="5" s="1"/>
  <c r="AY71" i="5"/>
  <c r="BI71" i="5" s="1"/>
  <c r="AR71" i="5"/>
  <c r="AP71" i="5"/>
  <c r="AN71" i="5"/>
  <c r="BE69" i="5"/>
  <c r="BO69" i="5" s="1"/>
  <c r="BD69" i="5"/>
  <c r="BN69" i="5" s="1"/>
  <c r="AY69" i="5"/>
  <c r="BI69" i="5" s="1"/>
  <c r="AV69" i="5"/>
  <c r="AQ69" i="5"/>
  <c r="AN69" i="5"/>
  <c r="BD68" i="5"/>
  <c r="BN68" i="5" s="1"/>
  <c r="BC68" i="5"/>
  <c r="BM68" i="5" s="1"/>
  <c r="AV68" i="5"/>
  <c r="AU68" i="5"/>
  <c r="AP68" i="5"/>
  <c r="BC67" i="5"/>
  <c r="BM67" i="5" s="1"/>
  <c r="BA67" i="5"/>
  <c r="BK67" i="5" s="1"/>
  <c r="AU67" i="5"/>
  <c r="AT67" i="5"/>
  <c r="AN67" i="5"/>
  <c r="BB66" i="5"/>
  <c r="BL66" i="5" s="1"/>
  <c r="BA66" i="5"/>
  <c r="BK66" i="5" s="1"/>
  <c r="AU66" i="5"/>
  <c r="AS66" i="5"/>
  <c r="AN66" i="5"/>
  <c r="BF65" i="5"/>
  <c r="BP65" i="5" s="1"/>
  <c r="BA65" i="5"/>
  <c r="BK65" i="5" s="1"/>
  <c r="AZ65" i="5"/>
  <c r="BJ65" i="5" s="1"/>
  <c r="AX65" i="5"/>
  <c r="BH65" i="5" s="1"/>
  <c r="AS65" i="5"/>
  <c r="AR65" i="5"/>
  <c r="BE64" i="5"/>
  <c r="BO64" i="5" s="1"/>
  <c r="AZ64" i="5"/>
  <c r="BJ64" i="5" s="1"/>
  <c r="AX64" i="5"/>
  <c r="BH64" i="5" s="1"/>
  <c r="AR64" i="5"/>
  <c r="AQ64" i="5"/>
  <c r="C64" i="5"/>
  <c r="D64" i="5"/>
  <c r="E64" i="5"/>
  <c r="F64" i="5"/>
  <c r="G64" i="5"/>
  <c r="H64" i="5"/>
  <c r="I64" i="5"/>
  <c r="J64" i="5"/>
  <c r="K64" i="5"/>
  <c r="L64" i="5"/>
  <c r="M64" i="5"/>
  <c r="N64" i="5"/>
  <c r="O64" i="5"/>
  <c r="P64" i="5"/>
  <c r="Q64" i="5"/>
  <c r="BA64" i="5" s="1"/>
  <c r="BK64" i="5" s="1"/>
  <c r="R64" i="5"/>
  <c r="S64" i="5"/>
  <c r="T64" i="5"/>
  <c r="U64" i="5"/>
  <c r="V64" i="5"/>
  <c r="BB64" i="5" s="1"/>
  <c r="BL64" i="5" s="1"/>
  <c r="W64" i="5"/>
  <c r="X64" i="5"/>
  <c r="BC64" i="5" s="1"/>
  <c r="BM64" i="5" s="1"/>
  <c r="Y64" i="5"/>
  <c r="Z64" i="5"/>
  <c r="AS64" i="5" s="1"/>
  <c r="AA64" i="5"/>
  <c r="AB64" i="5"/>
  <c r="AC64" i="5"/>
  <c r="AD64" i="5"/>
  <c r="AT64" i="5" s="1"/>
  <c r="AE64" i="5"/>
  <c r="AF64" i="5"/>
  <c r="AG64" i="5"/>
  <c r="AU64" i="5" s="1"/>
  <c r="AH64" i="5"/>
  <c r="AI64" i="5"/>
  <c r="AJ64" i="5"/>
  <c r="AK64" i="5"/>
  <c r="BF64" i="5" s="1"/>
  <c r="BP64" i="5" s="1"/>
  <c r="AL64" i="5"/>
  <c r="AV64" i="5" s="1"/>
  <c r="C65" i="5"/>
  <c r="AN65" i="5" s="1"/>
  <c r="D65" i="5"/>
  <c r="E65" i="5"/>
  <c r="F65" i="5"/>
  <c r="AY65" i="5" s="1"/>
  <c r="BI65" i="5" s="1"/>
  <c r="G65" i="5"/>
  <c r="H65" i="5"/>
  <c r="I65" i="5"/>
  <c r="J65" i="5"/>
  <c r="K65" i="5"/>
  <c r="L65" i="5"/>
  <c r="M65" i="5"/>
  <c r="N65" i="5"/>
  <c r="O65" i="5"/>
  <c r="P65" i="5"/>
  <c r="Q65" i="5"/>
  <c r="AQ65" i="5" s="1"/>
  <c r="R65" i="5"/>
  <c r="S65" i="5"/>
  <c r="T65" i="5"/>
  <c r="U65" i="5"/>
  <c r="BB65" i="5" s="1"/>
  <c r="BL65" i="5" s="1"/>
  <c r="V65" i="5"/>
  <c r="W65" i="5"/>
  <c r="X65" i="5"/>
  <c r="BC65" i="5" s="1"/>
  <c r="BM65" i="5" s="1"/>
  <c r="Y65" i="5"/>
  <c r="Z65" i="5"/>
  <c r="AA65" i="5"/>
  <c r="AB65" i="5"/>
  <c r="AC65" i="5"/>
  <c r="AD65" i="5"/>
  <c r="AT65" i="5" s="1"/>
  <c r="AE65" i="5"/>
  <c r="AF65" i="5"/>
  <c r="AG65" i="5"/>
  <c r="AH65" i="5"/>
  <c r="BE65" i="5" s="1"/>
  <c r="BO65" i="5" s="1"/>
  <c r="AI65" i="5"/>
  <c r="AJ65" i="5"/>
  <c r="AK65" i="5"/>
  <c r="AV65" i="5" s="1"/>
  <c r="AL65" i="5"/>
  <c r="C66" i="5"/>
  <c r="AX66" i="5" s="1"/>
  <c r="BH66" i="5" s="1"/>
  <c r="D66" i="5"/>
  <c r="E66" i="5"/>
  <c r="F66" i="5"/>
  <c r="AY66" i="5" s="1"/>
  <c r="BI66" i="5" s="1"/>
  <c r="G66" i="5"/>
  <c r="H66" i="5"/>
  <c r="I66" i="5"/>
  <c r="J66" i="5"/>
  <c r="K66" i="5"/>
  <c r="L66" i="5"/>
  <c r="M66" i="5"/>
  <c r="N66" i="5"/>
  <c r="O66" i="5"/>
  <c r="P66" i="5"/>
  <c r="Q66" i="5"/>
  <c r="R66" i="5"/>
  <c r="AQ66" i="5" s="1"/>
  <c r="S66" i="5"/>
  <c r="T66" i="5"/>
  <c r="U66" i="5"/>
  <c r="AR66" i="5" s="1"/>
  <c r="V66" i="5"/>
  <c r="W66" i="5"/>
  <c r="X66" i="5"/>
  <c r="BC66" i="5" s="1"/>
  <c r="BM66" i="5" s="1"/>
  <c r="Y66" i="5"/>
  <c r="Z66" i="5"/>
  <c r="AA66" i="5"/>
  <c r="AB66" i="5"/>
  <c r="AC66" i="5"/>
  <c r="AD66" i="5"/>
  <c r="AE66" i="5"/>
  <c r="AF66" i="5"/>
  <c r="AG66" i="5"/>
  <c r="AH66" i="5"/>
  <c r="BE66" i="5" s="1"/>
  <c r="BO66" i="5" s="1"/>
  <c r="AI66" i="5"/>
  <c r="AJ66" i="5"/>
  <c r="AK66" i="5"/>
  <c r="AL66" i="5"/>
  <c r="BF66" i="5" s="1"/>
  <c r="BP66" i="5" s="1"/>
  <c r="C67" i="5"/>
  <c r="D67" i="5"/>
  <c r="E67" i="5"/>
  <c r="F67" i="5"/>
  <c r="G67" i="5"/>
  <c r="H67" i="5"/>
  <c r="I67" i="5"/>
  <c r="J67" i="5"/>
  <c r="AZ67" i="5" s="1"/>
  <c r="BJ67" i="5" s="1"/>
  <c r="K67" i="5"/>
  <c r="L67" i="5"/>
  <c r="M67" i="5"/>
  <c r="N67" i="5"/>
  <c r="O67" i="5"/>
  <c r="P67" i="5"/>
  <c r="Q67" i="5"/>
  <c r="R67" i="5"/>
  <c r="AQ67" i="5" s="1"/>
  <c r="S67" i="5"/>
  <c r="T67" i="5"/>
  <c r="BB67" i="5" s="1"/>
  <c r="BL67" i="5" s="1"/>
  <c r="U67" i="5"/>
  <c r="AR67" i="5" s="1"/>
  <c r="V67" i="5"/>
  <c r="W67" i="5"/>
  <c r="X67" i="5"/>
  <c r="AS67" i="5" s="1"/>
  <c r="Y67" i="5"/>
  <c r="Z67" i="5"/>
  <c r="AA67" i="5"/>
  <c r="AB67" i="5"/>
  <c r="AC67" i="5"/>
  <c r="AD67" i="5"/>
  <c r="BD67" i="5" s="1"/>
  <c r="BN67" i="5" s="1"/>
  <c r="AE67" i="5"/>
  <c r="AF67" i="5"/>
  <c r="AG67" i="5"/>
  <c r="AH67" i="5"/>
  <c r="BE67" i="5" s="1"/>
  <c r="BO67" i="5" s="1"/>
  <c r="AI67" i="5"/>
  <c r="AJ67" i="5"/>
  <c r="BF67" i="5" s="1"/>
  <c r="BP67" i="5" s="1"/>
  <c r="AK67" i="5"/>
  <c r="AL67" i="5"/>
  <c r="AV67" i="5" s="1"/>
  <c r="C68" i="5"/>
  <c r="D68" i="5"/>
  <c r="E68" i="5"/>
  <c r="F68" i="5"/>
  <c r="AO68" i="5" s="1"/>
  <c r="G68" i="5"/>
  <c r="H68" i="5"/>
  <c r="I68" i="5"/>
  <c r="J68" i="5"/>
  <c r="K68" i="5"/>
  <c r="L68" i="5"/>
  <c r="M68" i="5"/>
  <c r="N68" i="5"/>
  <c r="O68" i="5"/>
  <c r="P68" i="5"/>
  <c r="Q68" i="5"/>
  <c r="R68" i="5"/>
  <c r="BA68" i="5" s="1"/>
  <c r="BK68" i="5" s="1"/>
  <c r="S68" i="5"/>
  <c r="T68" i="5"/>
  <c r="BB68" i="5" s="1"/>
  <c r="BL68" i="5" s="1"/>
  <c r="U68" i="5"/>
  <c r="V68" i="5"/>
  <c r="AR68" i="5" s="1"/>
  <c r="W68" i="5"/>
  <c r="X68" i="5"/>
  <c r="AS68" i="5" s="1"/>
  <c r="Y68" i="5"/>
  <c r="Z68" i="5"/>
  <c r="AA68" i="5"/>
  <c r="AB68" i="5"/>
  <c r="AC68" i="5"/>
  <c r="AD68" i="5"/>
  <c r="AT68" i="5" s="1"/>
  <c r="AE68" i="5"/>
  <c r="AF68" i="5"/>
  <c r="AG68" i="5"/>
  <c r="BE68" i="5" s="1"/>
  <c r="BO68" i="5" s="1"/>
  <c r="AH68" i="5"/>
  <c r="AI68" i="5"/>
  <c r="AJ68" i="5"/>
  <c r="BF68" i="5" s="1"/>
  <c r="BP68" i="5" s="1"/>
  <c r="AK68" i="5"/>
  <c r="AL68" i="5"/>
  <c r="C69" i="5"/>
  <c r="D69" i="5"/>
  <c r="E69" i="5"/>
  <c r="F69" i="5"/>
  <c r="AO69" i="5" s="1"/>
  <c r="G69" i="5"/>
  <c r="H69" i="5"/>
  <c r="I69" i="5"/>
  <c r="J69" i="5"/>
  <c r="AZ69" i="5" s="1"/>
  <c r="BJ69" i="5" s="1"/>
  <c r="K69" i="5"/>
  <c r="L69" i="5"/>
  <c r="M69" i="5"/>
  <c r="N69" i="5"/>
  <c r="O69" i="5"/>
  <c r="P69" i="5"/>
  <c r="Q69" i="5"/>
  <c r="BA69" i="5" s="1"/>
  <c r="BK69" i="5" s="1"/>
  <c r="R69" i="5"/>
  <c r="S69" i="5"/>
  <c r="T69" i="5"/>
  <c r="BB69" i="5" s="1"/>
  <c r="BL69" i="5" s="1"/>
  <c r="U69" i="5"/>
  <c r="V69" i="5"/>
  <c r="AR69" i="5" s="1"/>
  <c r="W69" i="5"/>
  <c r="X69" i="5"/>
  <c r="AS69" i="5" s="1"/>
  <c r="Y69" i="5"/>
  <c r="Z69" i="5"/>
  <c r="BC69" i="5" s="1"/>
  <c r="BM69" i="5" s="1"/>
  <c r="AA69" i="5"/>
  <c r="AB69" i="5"/>
  <c r="AC69" i="5"/>
  <c r="AD69" i="5"/>
  <c r="AT69" i="5" s="1"/>
  <c r="AE69" i="5"/>
  <c r="AF69" i="5"/>
  <c r="AG69" i="5"/>
  <c r="AU69" i="5" s="1"/>
  <c r="AH69" i="5"/>
  <c r="AI69" i="5"/>
  <c r="AJ69" i="5"/>
  <c r="BF69" i="5" s="1"/>
  <c r="BP69" i="5" s="1"/>
  <c r="AK69" i="5"/>
  <c r="AL69" i="5"/>
  <c r="C71" i="5"/>
  <c r="D71" i="5"/>
  <c r="E71" i="5"/>
  <c r="F71" i="5"/>
  <c r="AO71" i="5" s="1"/>
  <c r="G71" i="5"/>
  <c r="H71" i="5"/>
  <c r="I71" i="5"/>
  <c r="J71" i="5"/>
  <c r="K71" i="5"/>
  <c r="L71" i="5"/>
  <c r="M71" i="5"/>
  <c r="N71" i="5"/>
  <c r="O71" i="5"/>
  <c r="P71" i="5"/>
  <c r="Q71" i="5"/>
  <c r="AQ71" i="5" s="1"/>
  <c r="R71" i="5"/>
  <c r="BA71" i="5" s="1"/>
  <c r="BK71" i="5" s="1"/>
  <c r="S71" i="5"/>
  <c r="T71" i="5"/>
  <c r="BB71" i="5" s="1"/>
  <c r="BL71" i="5" s="1"/>
  <c r="U71" i="5"/>
  <c r="V71" i="5"/>
  <c r="W71" i="5"/>
  <c r="X71" i="5"/>
  <c r="AS71" i="5" s="1"/>
  <c r="Y71" i="5"/>
  <c r="BC71" i="5" s="1"/>
  <c r="BM71" i="5" s="1"/>
  <c r="Z71" i="5"/>
  <c r="AA71" i="5"/>
  <c r="AB71" i="5"/>
  <c r="AC71" i="5"/>
  <c r="AD71" i="5"/>
  <c r="BD71" i="5" s="1"/>
  <c r="BN71" i="5" s="1"/>
  <c r="AE71" i="5"/>
  <c r="AF71" i="5"/>
  <c r="AG71" i="5"/>
  <c r="AH71" i="5"/>
  <c r="AU71" i="5" s="1"/>
  <c r="AI71" i="5"/>
  <c r="AJ71" i="5"/>
  <c r="BF71" i="5" s="1"/>
  <c r="BP71" i="5" s="1"/>
  <c r="AK71" i="5"/>
  <c r="AV71" i="5" s="1"/>
  <c r="AL71" i="5"/>
  <c r="C72" i="5"/>
  <c r="D72" i="5"/>
  <c r="E72" i="5"/>
  <c r="F72" i="5"/>
  <c r="AO72" i="5" s="1"/>
  <c r="G72" i="5"/>
  <c r="H72" i="5"/>
  <c r="I72" i="5"/>
  <c r="J72" i="5"/>
  <c r="K72" i="5"/>
  <c r="L72" i="5"/>
  <c r="M72" i="5"/>
  <c r="N72" i="5"/>
  <c r="O72" i="5"/>
  <c r="P72" i="5"/>
  <c r="Q72" i="5"/>
  <c r="R72" i="5"/>
  <c r="S72" i="5"/>
  <c r="T72" i="5"/>
  <c r="AR72" i="5" s="1"/>
  <c r="U72" i="5"/>
  <c r="V72" i="5"/>
  <c r="BB72" i="5" s="1"/>
  <c r="BL72" i="5" s="1"/>
  <c r="W72" i="5"/>
  <c r="X72" i="5"/>
  <c r="Y72" i="5"/>
  <c r="BC72" i="5" s="1"/>
  <c r="BM72" i="5" s="1"/>
  <c r="Z72" i="5"/>
  <c r="AA72" i="5"/>
  <c r="AB72" i="5"/>
  <c r="AC72" i="5"/>
  <c r="AD72" i="5"/>
  <c r="BD72" i="5" s="1"/>
  <c r="BN72" i="5" s="1"/>
  <c r="AE72" i="5"/>
  <c r="AF72" i="5"/>
  <c r="AG72" i="5"/>
  <c r="AH72" i="5"/>
  <c r="AU72" i="5" s="1"/>
  <c r="AI72" i="5"/>
  <c r="AJ72" i="5"/>
  <c r="AV72" i="5" s="1"/>
  <c r="AK72" i="5"/>
  <c r="AL72" i="5"/>
  <c r="BF72" i="5" s="1"/>
  <c r="BP72" i="5" s="1"/>
  <c r="B72" i="5"/>
  <c r="B71" i="5"/>
  <c r="AX71" i="5" s="1"/>
  <c r="BH71" i="5" s="1"/>
  <c r="B69" i="5"/>
  <c r="B68" i="5"/>
  <c r="B67" i="5"/>
  <c r="AX67" i="5" s="1"/>
  <c r="BH67" i="5" s="1"/>
  <c r="B66" i="5"/>
  <c r="B65" i="5"/>
  <c r="B64" i="5"/>
  <c r="AN64" i="5" s="1"/>
  <c r="BF19" i="4"/>
  <c r="BP19" i="4" s="1"/>
  <c r="AX19" i="4"/>
  <c r="BH19" i="4" s="1"/>
  <c r="AU19" i="4"/>
  <c r="AQ19" i="4"/>
  <c r="BF18" i="4"/>
  <c r="BP18" i="4" s="1"/>
  <c r="AX18" i="4"/>
  <c r="BH18" i="4" s="1"/>
  <c r="AP18" i="4"/>
  <c r="BE16" i="4"/>
  <c r="BO16" i="4" s="1"/>
  <c r="BA16" i="4"/>
  <c r="BK16" i="4" s="1"/>
  <c r="AV16" i="4"/>
  <c r="AO16" i="4"/>
  <c r="BC15" i="4"/>
  <c r="BM15" i="4" s="1"/>
  <c r="BA15" i="4"/>
  <c r="BK15" i="4" s="1"/>
  <c r="AT15" i="4"/>
  <c r="AN15" i="4"/>
  <c r="BE14" i="4"/>
  <c r="BO14" i="4" s="1"/>
  <c r="BB14" i="4"/>
  <c r="BL14" i="4" s="1"/>
  <c r="AS14" i="4"/>
  <c r="C14" i="4"/>
  <c r="D14" i="4"/>
  <c r="AX14" i="4" s="1"/>
  <c r="BH14" i="4" s="1"/>
  <c r="E14" i="4"/>
  <c r="F14" i="4"/>
  <c r="G14" i="4"/>
  <c r="H14" i="4"/>
  <c r="AY14" i="4" s="1"/>
  <c r="BI14" i="4" s="1"/>
  <c r="I14" i="4"/>
  <c r="J14" i="4"/>
  <c r="K14" i="4"/>
  <c r="L14" i="4"/>
  <c r="AP14" i="4" s="1"/>
  <c r="M14" i="4"/>
  <c r="N14" i="4"/>
  <c r="O14" i="4"/>
  <c r="P14" i="4"/>
  <c r="Q14" i="4"/>
  <c r="R14" i="4"/>
  <c r="S14" i="4"/>
  <c r="T14" i="4"/>
  <c r="AR14" i="4" s="1"/>
  <c r="U14" i="4"/>
  <c r="V14" i="4"/>
  <c r="W14" i="4"/>
  <c r="X14" i="4"/>
  <c r="BC14" i="4" s="1"/>
  <c r="BM14" i="4" s="1"/>
  <c r="Y14" i="4"/>
  <c r="Z14" i="4"/>
  <c r="AA14" i="4"/>
  <c r="AB14" i="4"/>
  <c r="AC14" i="4"/>
  <c r="AD14" i="4"/>
  <c r="AE14" i="4"/>
  <c r="AF14" i="4"/>
  <c r="AG14" i="4"/>
  <c r="AH14" i="4"/>
  <c r="AI14" i="4"/>
  <c r="AJ14" i="4"/>
  <c r="BF14" i="4" s="1"/>
  <c r="BP14" i="4" s="1"/>
  <c r="AK14" i="4"/>
  <c r="AL14" i="4"/>
  <c r="C15" i="4"/>
  <c r="D15" i="4"/>
  <c r="AX15" i="4" s="1"/>
  <c r="BH15" i="4" s="1"/>
  <c r="E15" i="4"/>
  <c r="F15" i="4"/>
  <c r="AO15" i="4" s="1"/>
  <c r="G15" i="4"/>
  <c r="H15" i="4"/>
  <c r="AY15" i="4" s="1"/>
  <c r="BI15" i="4" s="1"/>
  <c r="I15" i="4"/>
  <c r="J15" i="4"/>
  <c r="K15" i="4"/>
  <c r="L15" i="4"/>
  <c r="M15" i="4"/>
  <c r="N15" i="4"/>
  <c r="O15" i="4"/>
  <c r="P15" i="4"/>
  <c r="Q15" i="4"/>
  <c r="R15" i="4"/>
  <c r="S15" i="4"/>
  <c r="T15" i="4"/>
  <c r="BB15" i="4" s="1"/>
  <c r="BL15" i="4" s="1"/>
  <c r="U15" i="4"/>
  <c r="V15" i="4"/>
  <c r="W15" i="4"/>
  <c r="X15" i="4"/>
  <c r="AS15" i="4" s="1"/>
  <c r="Y15" i="4"/>
  <c r="Z15" i="4"/>
  <c r="AA15" i="4"/>
  <c r="AB15" i="4"/>
  <c r="AC15" i="4"/>
  <c r="AD15" i="4"/>
  <c r="AE15" i="4"/>
  <c r="AF15" i="4"/>
  <c r="AG15" i="4"/>
  <c r="AH15" i="4"/>
  <c r="BE15" i="4" s="1"/>
  <c r="BO15" i="4" s="1"/>
  <c r="AI15" i="4"/>
  <c r="AJ15" i="4"/>
  <c r="AV15" i="4" s="1"/>
  <c r="AK15" i="4"/>
  <c r="AL15" i="4"/>
  <c r="C16" i="4"/>
  <c r="D16" i="4"/>
  <c r="E16" i="4"/>
  <c r="F16" i="4"/>
  <c r="AY16" i="4" s="1"/>
  <c r="BI16" i="4" s="1"/>
  <c r="G16" i="4"/>
  <c r="H16" i="4"/>
  <c r="I16" i="4"/>
  <c r="J16" i="4"/>
  <c r="K16" i="4"/>
  <c r="L16" i="4"/>
  <c r="M16" i="4"/>
  <c r="N16" i="4"/>
  <c r="O16" i="4"/>
  <c r="P16" i="4"/>
  <c r="Q16" i="4"/>
  <c r="R16" i="4"/>
  <c r="S16" i="4"/>
  <c r="T16" i="4"/>
  <c r="AR16" i="4" s="1"/>
  <c r="U16" i="4"/>
  <c r="V16" i="4"/>
  <c r="W16" i="4"/>
  <c r="X16" i="4"/>
  <c r="Y16" i="4"/>
  <c r="Z16" i="4"/>
  <c r="AA16" i="4"/>
  <c r="AB16" i="4"/>
  <c r="AC16" i="4"/>
  <c r="AD16" i="4"/>
  <c r="AE16" i="4"/>
  <c r="AF16" i="4"/>
  <c r="AT16" i="4" s="1"/>
  <c r="AG16" i="4"/>
  <c r="AH16" i="4"/>
  <c r="AI16" i="4"/>
  <c r="AJ16" i="4"/>
  <c r="BF16" i="4" s="1"/>
  <c r="BP16" i="4" s="1"/>
  <c r="AK16" i="4"/>
  <c r="AL16" i="4"/>
  <c r="C18" i="4"/>
  <c r="D18" i="4"/>
  <c r="E18" i="4"/>
  <c r="F18" i="4"/>
  <c r="G18" i="4"/>
  <c r="H18" i="4"/>
  <c r="AO18" i="4" s="1"/>
  <c r="I18" i="4"/>
  <c r="J18" i="4"/>
  <c r="K18" i="4"/>
  <c r="L18" i="4"/>
  <c r="M18" i="4"/>
  <c r="N18" i="4"/>
  <c r="O18" i="4"/>
  <c r="P18" i="4"/>
  <c r="Q18" i="4"/>
  <c r="R18" i="4"/>
  <c r="BA18" i="4" s="1"/>
  <c r="BK18" i="4" s="1"/>
  <c r="S18" i="4"/>
  <c r="T18" i="4"/>
  <c r="BB18" i="4" s="1"/>
  <c r="BL18" i="4" s="1"/>
  <c r="U18" i="4"/>
  <c r="V18" i="4"/>
  <c r="W18" i="4"/>
  <c r="X18" i="4"/>
  <c r="Y18" i="4"/>
  <c r="Z18" i="4"/>
  <c r="AA18" i="4"/>
  <c r="AB18" i="4"/>
  <c r="AC18" i="4"/>
  <c r="AD18" i="4"/>
  <c r="AE18" i="4"/>
  <c r="AF18" i="4"/>
  <c r="AT18" i="4" s="1"/>
  <c r="AG18" i="4"/>
  <c r="AH18" i="4"/>
  <c r="AI18" i="4"/>
  <c r="AJ18" i="4"/>
  <c r="AV18" i="4" s="1"/>
  <c r="AK18" i="4"/>
  <c r="AL18" i="4"/>
  <c r="C19" i="4"/>
  <c r="D19" i="4"/>
  <c r="AN19" i="4" s="1"/>
  <c r="E19" i="4"/>
  <c r="F19" i="4"/>
  <c r="G19" i="4"/>
  <c r="H19" i="4"/>
  <c r="AO19" i="4" s="1"/>
  <c r="I19" i="4"/>
  <c r="J19" i="4"/>
  <c r="K19" i="4"/>
  <c r="L19" i="4"/>
  <c r="M19" i="4"/>
  <c r="N19" i="4"/>
  <c r="O19" i="4"/>
  <c r="P19" i="4"/>
  <c r="Q19" i="4"/>
  <c r="R19" i="4"/>
  <c r="BA19" i="4" s="1"/>
  <c r="BK19" i="4" s="1"/>
  <c r="S19" i="4"/>
  <c r="T19" i="4"/>
  <c r="BB19" i="4" s="1"/>
  <c r="BL19" i="4" s="1"/>
  <c r="U19" i="4"/>
  <c r="V19" i="4"/>
  <c r="W19" i="4"/>
  <c r="X19" i="4"/>
  <c r="Y19" i="4"/>
  <c r="Z19" i="4"/>
  <c r="AA19" i="4"/>
  <c r="AB19" i="4"/>
  <c r="AC19" i="4"/>
  <c r="AD19" i="4"/>
  <c r="AE19" i="4"/>
  <c r="AF19" i="4"/>
  <c r="BD19" i="4" s="1"/>
  <c r="BN19" i="4" s="1"/>
  <c r="AG19" i="4"/>
  <c r="BE19" i="4" s="1"/>
  <c r="BO19" i="4" s="1"/>
  <c r="AH19" i="4"/>
  <c r="AI19" i="4"/>
  <c r="AJ19" i="4"/>
  <c r="AV19" i="4" s="1"/>
  <c r="AK19" i="4"/>
  <c r="AL19" i="4"/>
  <c r="B19" i="4"/>
  <c r="B18" i="4"/>
  <c r="AN18" i="4" s="1"/>
  <c r="B15" i="4"/>
  <c r="B14" i="4"/>
  <c r="AN14" i="4" s="1"/>
  <c r="AV73" i="3"/>
  <c r="AO73" i="3"/>
  <c r="BD72" i="3"/>
  <c r="BN72" i="3" s="1"/>
  <c r="BC72" i="3"/>
  <c r="BM72" i="3" s="1"/>
  <c r="AV72" i="3"/>
  <c r="AU72" i="3"/>
  <c r="AP72" i="3"/>
  <c r="BF71" i="3"/>
  <c r="BP71" i="3" s="1"/>
  <c r="BD71" i="3"/>
  <c r="BN71" i="3" s="1"/>
  <c r="AY71" i="3"/>
  <c r="BI71" i="3" s="1"/>
  <c r="AX71" i="3"/>
  <c r="BH71" i="3" s="1"/>
  <c r="AQ71" i="3"/>
  <c r="AO71" i="3"/>
  <c r="C71" i="3"/>
  <c r="D71" i="3"/>
  <c r="E71" i="3"/>
  <c r="F71" i="3"/>
  <c r="G71" i="3"/>
  <c r="H71" i="3"/>
  <c r="I71" i="3"/>
  <c r="J71" i="3"/>
  <c r="K71" i="3"/>
  <c r="AZ71" i="3" s="1"/>
  <c r="BJ71" i="3" s="1"/>
  <c r="L71" i="3"/>
  <c r="M71" i="3"/>
  <c r="N71" i="3"/>
  <c r="O71" i="3"/>
  <c r="P71" i="3"/>
  <c r="Q71" i="3"/>
  <c r="R71" i="3"/>
  <c r="S71" i="3"/>
  <c r="T71" i="3"/>
  <c r="U71" i="3"/>
  <c r="V71" i="3"/>
  <c r="W71" i="3"/>
  <c r="X71" i="3"/>
  <c r="AS71" i="3" s="1"/>
  <c r="Y71" i="3"/>
  <c r="Z71" i="3"/>
  <c r="AA71" i="3"/>
  <c r="BC71" i="3" s="1"/>
  <c r="BM71" i="3" s="1"/>
  <c r="AB71" i="3"/>
  <c r="AC71" i="3"/>
  <c r="AD71" i="3"/>
  <c r="AE71" i="3"/>
  <c r="AT71" i="3" s="1"/>
  <c r="AF71" i="3"/>
  <c r="AG71" i="3"/>
  <c r="AH71" i="3"/>
  <c r="AI71" i="3"/>
  <c r="AJ71" i="3"/>
  <c r="AV71" i="3" s="1"/>
  <c r="AK71" i="3"/>
  <c r="AL71" i="3"/>
  <c r="C72" i="3"/>
  <c r="D72" i="3"/>
  <c r="E72" i="3"/>
  <c r="F72" i="3"/>
  <c r="AO72" i="3" s="1"/>
  <c r="G72" i="3"/>
  <c r="AY72" i="3" s="1"/>
  <c r="BI72" i="3" s="1"/>
  <c r="H72" i="3"/>
  <c r="I72" i="3"/>
  <c r="J72" i="3"/>
  <c r="K72" i="3"/>
  <c r="L72" i="3"/>
  <c r="M72" i="3"/>
  <c r="N72" i="3"/>
  <c r="O72" i="3"/>
  <c r="P72" i="3"/>
  <c r="Q72" i="3"/>
  <c r="R72" i="3"/>
  <c r="S72" i="3"/>
  <c r="BA72" i="3" s="1"/>
  <c r="BK72" i="3" s="1"/>
  <c r="T72" i="3"/>
  <c r="U72" i="3"/>
  <c r="V72" i="3"/>
  <c r="W72" i="3"/>
  <c r="AR72" i="3" s="1"/>
  <c r="X72" i="3"/>
  <c r="Y72" i="3"/>
  <c r="Z72" i="3"/>
  <c r="AA72" i="3"/>
  <c r="AB72" i="3"/>
  <c r="AC72" i="3"/>
  <c r="AD72" i="3"/>
  <c r="AE72" i="3"/>
  <c r="AT72" i="3" s="1"/>
  <c r="AF72" i="3"/>
  <c r="AG72" i="3"/>
  <c r="BE72" i="3" s="1"/>
  <c r="BO72" i="3" s="1"/>
  <c r="AH72" i="3"/>
  <c r="AI72" i="3"/>
  <c r="AJ72" i="3"/>
  <c r="BF72" i="3" s="1"/>
  <c r="BP72" i="3" s="1"/>
  <c r="AK72" i="3"/>
  <c r="AL72" i="3"/>
  <c r="C73" i="3"/>
  <c r="D73" i="3"/>
  <c r="E73" i="3"/>
  <c r="F73" i="3"/>
  <c r="G73" i="3"/>
  <c r="AY73" i="3" s="1"/>
  <c r="BI73" i="3" s="1"/>
  <c r="H73" i="3"/>
  <c r="I73" i="3"/>
  <c r="J73" i="3"/>
  <c r="AZ73" i="3" s="1"/>
  <c r="BJ73" i="3" s="1"/>
  <c r="K73" i="3"/>
  <c r="AP73" i="3" s="1"/>
  <c r="L73" i="3"/>
  <c r="M73" i="3"/>
  <c r="N73" i="3"/>
  <c r="O73" i="3"/>
  <c r="P73" i="3"/>
  <c r="Q73" i="3"/>
  <c r="R73" i="3"/>
  <c r="S73" i="3"/>
  <c r="BA73" i="3" s="1"/>
  <c r="BK73" i="3" s="1"/>
  <c r="T73" i="3"/>
  <c r="U73" i="3"/>
  <c r="V73" i="3"/>
  <c r="W73" i="3"/>
  <c r="AR73" i="3" s="1"/>
  <c r="X73" i="3"/>
  <c r="Y73" i="3"/>
  <c r="Z73" i="3"/>
  <c r="AA73" i="3"/>
  <c r="BC73" i="3" s="1"/>
  <c r="BM73" i="3" s="1"/>
  <c r="AB73" i="3"/>
  <c r="AC73" i="3"/>
  <c r="AD73" i="3"/>
  <c r="AE73" i="3"/>
  <c r="AT73" i="3" s="1"/>
  <c r="AF73" i="3"/>
  <c r="AG73" i="3"/>
  <c r="AH73" i="3"/>
  <c r="AI73" i="3"/>
  <c r="AJ73" i="3"/>
  <c r="BF73" i="3" s="1"/>
  <c r="BP73" i="3" s="1"/>
  <c r="AK73" i="3"/>
  <c r="AL73" i="3"/>
  <c r="C74" i="3"/>
  <c r="D74" i="3"/>
  <c r="E74" i="3"/>
  <c r="F74" i="3"/>
  <c r="AY74" i="3" s="1"/>
  <c r="BI74" i="3" s="1"/>
  <c r="G74" i="3"/>
  <c r="H74" i="3"/>
  <c r="I74" i="3"/>
  <c r="J74" i="3"/>
  <c r="AP74" i="3" s="1"/>
  <c r="K74" i="3"/>
  <c r="L74" i="3"/>
  <c r="M74" i="3"/>
  <c r="N74" i="3"/>
  <c r="O74" i="3"/>
  <c r="P74" i="3"/>
  <c r="Q74" i="3"/>
  <c r="R74" i="3"/>
  <c r="S74" i="3"/>
  <c r="T74" i="3"/>
  <c r="U74" i="3"/>
  <c r="V74" i="3"/>
  <c r="BB74" i="3" s="1"/>
  <c r="BL74" i="3" s="1"/>
  <c r="W74" i="3"/>
  <c r="X74" i="3"/>
  <c r="Y74" i="3"/>
  <c r="Z74" i="3"/>
  <c r="AS74" i="3" s="1"/>
  <c r="AA74" i="3"/>
  <c r="AB74" i="3"/>
  <c r="AC74" i="3"/>
  <c r="AD74" i="3"/>
  <c r="BD74" i="3" s="1"/>
  <c r="BN74" i="3" s="1"/>
  <c r="AE74" i="3"/>
  <c r="AF74" i="3"/>
  <c r="AG74" i="3"/>
  <c r="AH74" i="3"/>
  <c r="AU74" i="3" s="1"/>
  <c r="AI74" i="3"/>
  <c r="AJ74" i="3"/>
  <c r="AK74" i="3"/>
  <c r="AL74" i="3"/>
  <c r="BF74" i="3" s="1"/>
  <c r="BP74" i="3" s="1"/>
  <c r="C75" i="3"/>
  <c r="AX75" i="3" s="1"/>
  <c r="BH75" i="3" s="1"/>
  <c r="D75" i="3"/>
  <c r="E75" i="3"/>
  <c r="F75" i="3"/>
  <c r="G75" i="3"/>
  <c r="H75" i="3"/>
  <c r="I75" i="3"/>
  <c r="J75" i="3"/>
  <c r="K75" i="3"/>
  <c r="L75" i="3"/>
  <c r="M75" i="3"/>
  <c r="N75" i="3"/>
  <c r="O75" i="3"/>
  <c r="P75" i="3"/>
  <c r="Q75" i="3"/>
  <c r="R75" i="3"/>
  <c r="BA75" i="3" s="1"/>
  <c r="BK75" i="3" s="1"/>
  <c r="S75" i="3"/>
  <c r="T75" i="3"/>
  <c r="U75" i="3"/>
  <c r="V75" i="3"/>
  <c r="AR75" i="3" s="1"/>
  <c r="W75" i="3"/>
  <c r="X75" i="3"/>
  <c r="Y75" i="3"/>
  <c r="Z75" i="3"/>
  <c r="AS75" i="3" s="1"/>
  <c r="AA75" i="3"/>
  <c r="AB75" i="3"/>
  <c r="AC75" i="3"/>
  <c r="AD75" i="3"/>
  <c r="AE75" i="3"/>
  <c r="AF75" i="3"/>
  <c r="AG75" i="3"/>
  <c r="AH75" i="3"/>
  <c r="BE75" i="3" s="1"/>
  <c r="BO75" i="3" s="1"/>
  <c r="AI75" i="3"/>
  <c r="AJ75" i="3"/>
  <c r="AK75" i="3"/>
  <c r="AL75" i="3"/>
  <c r="BF75" i="3" s="1"/>
  <c r="BP75" i="3" s="1"/>
  <c r="C76" i="3"/>
  <c r="D76" i="3"/>
  <c r="E76" i="3"/>
  <c r="F76" i="3"/>
  <c r="G76" i="3"/>
  <c r="H76" i="3"/>
  <c r="I76" i="3"/>
  <c r="J76" i="3"/>
  <c r="K76" i="3"/>
  <c r="L76" i="3"/>
  <c r="M76" i="3"/>
  <c r="N76" i="3"/>
  <c r="O76" i="3"/>
  <c r="P76" i="3"/>
  <c r="Q76" i="3"/>
  <c r="R76" i="3"/>
  <c r="S76" i="3"/>
  <c r="T76" i="3"/>
  <c r="BB76" i="3" s="1"/>
  <c r="BL76" i="3" s="1"/>
  <c r="U76" i="3"/>
  <c r="V76" i="3"/>
  <c r="AR76" i="3" s="1"/>
  <c r="W76" i="3"/>
  <c r="X76" i="3"/>
  <c r="AS76" i="3" s="1"/>
  <c r="Y76" i="3"/>
  <c r="Z76" i="3"/>
  <c r="BC76" i="3" s="1"/>
  <c r="BM76" i="3" s="1"/>
  <c r="AA76" i="3"/>
  <c r="AB76" i="3"/>
  <c r="AC76" i="3"/>
  <c r="AD76" i="3"/>
  <c r="AE76" i="3"/>
  <c r="AF76" i="3"/>
  <c r="AG76" i="3"/>
  <c r="AH76" i="3"/>
  <c r="BE76" i="3" s="1"/>
  <c r="BO76" i="3" s="1"/>
  <c r="AI76" i="3"/>
  <c r="AJ76" i="3"/>
  <c r="AK76" i="3"/>
  <c r="AL76" i="3"/>
  <c r="AV76" i="3" s="1"/>
  <c r="C77" i="3"/>
  <c r="D77" i="3"/>
  <c r="E77" i="3"/>
  <c r="F77" i="3"/>
  <c r="AO77" i="3" s="1"/>
  <c r="G77" i="3"/>
  <c r="H77" i="3"/>
  <c r="I77" i="3"/>
  <c r="J77" i="3"/>
  <c r="K77" i="3"/>
  <c r="L77" i="3"/>
  <c r="M77" i="3"/>
  <c r="N77" i="3"/>
  <c r="O77" i="3"/>
  <c r="P77" i="3"/>
  <c r="Q77" i="3"/>
  <c r="R77" i="3"/>
  <c r="BA77" i="3" s="1"/>
  <c r="BK77" i="3" s="1"/>
  <c r="S77" i="3"/>
  <c r="T77" i="3"/>
  <c r="U77" i="3"/>
  <c r="V77" i="3"/>
  <c r="W77" i="3"/>
  <c r="X77" i="3"/>
  <c r="Y77" i="3"/>
  <c r="Z77" i="3"/>
  <c r="BC77" i="3" s="1"/>
  <c r="BM77" i="3" s="1"/>
  <c r="AA77" i="3"/>
  <c r="AB77" i="3"/>
  <c r="AC77" i="3"/>
  <c r="AD77" i="3"/>
  <c r="AT77" i="3" s="1"/>
  <c r="AE77" i="3"/>
  <c r="AF77" i="3"/>
  <c r="AG77" i="3"/>
  <c r="AH77" i="3"/>
  <c r="AU77" i="3" s="1"/>
  <c r="AI77" i="3"/>
  <c r="AJ77" i="3"/>
  <c r="AK77" i="3"/>
  <c r="AL77" i="3"/>
  <c r="AV77" i="3" s="1"/>
  <c r="C78" i="3"/>
  <c r="AN78" i="3" s="1"/>
  <c r="D78" i="3"/>
  <c r="E78" i="3"/>
  <c r="F78" i="3"/>
  <c r="AY78" i="3" s="1"/>
  <c r="BI78" i="3" s="1"/>
  <c r="G78" i="3"/>
  <c r="H78" i="3"/>
  <c r="I78" i="3"/>
  <c r="J78" i="3"/>
  <c r="K78" i="3"/>
  <c r="L78" i="3"/>
  <c r="M78" i="3"/>
  <c r="N78" i="3"/>
  <c r="O78" i="3"/>
  <c r="P78" i="3"/>
  <c r="Q78" i="3"/>
  <c r="R78" i="3"/>
  <c r="BA78" i="3" s="1"/>
  <c r="BK78" i="3" s="1"/>
  <c r="S78" i="3"/>
  <c r="T78" i="3"/>
  <c r="U78" i="3"/>
  <c r="V78" i="3"/>
  <c r="BB78" i="3" s="1"/>
  <c r="BL78" i="3" s="1"/>
  <c r="W78" i="3"/>
  <c r="X78" i="3"/>
  <c r="Y78" i="3"/>
  <c r="Z78" i="3"/>
  <c r="AS78" i="3" s="1"/>
  <c r="AA78" i="3"/>
  <c r="AB78" i="3"/>
  <c r="AC78" i="3"/>
  <c r="AD78" i="3"/>
  <c r="AE78" i="3"/>
  <c r="AF78" i="3"/>
  <c r="AG78" i="3"/>
  <c r="AH78" i="3"/>
  <c r="BE78" i="3" s="1"/>
  <c r="BO78" i="3" s="1"/>
  <c r="AI78" i="3"/>
  <c r="AJ78" i="3"/>
  <c r="BF78" i="3" s="1"/>
  <c r="BP78" i="3" s="1"/>
  <c r="AK78" i="3"/>
  <c r="AL78" i="3"/>
  <c r="AV78" i="3" s="1"/>
  <c r="C80" i="3"/>
  <c r="D80" i="3"/>
  <c r="E80" i="3"/>
  <c r="F80" i="3"/>
  <c r="AY80" i="3" s="1"/>
  <c r="BI80" i="3" s="1"/>
  <c r="G80" i="3"/>
  <c r="H80" i="3"/>
  <c r="I80" i="3"/>
  <c r="J80" i="3"/>
  <c r="AZ80" i="3" s="1"/>
  <c r="BJ80" i="3" s="1"/>
  <c r="K80" i="3"/>
  <c r="L80" i="3"/>
  <c r="M80" i="3"/>
  <c r="N80" i="3"/>
  <c r="O80" i="3"/>
  <c r="P80" i="3"/>
  <c r="Q80" i="3"/>
  <c r="R80" i="3"/>
  <c r="S80" i="3"/>
  <c r="T80" i="3"/>
  <c r="U80" i="3"/>
  <c r="V80" i="3"/>
  <c r="BB80" i="3" s="1"/>
  <c r="BL80" i="3" s="1"/>
  <c r="W80" i="3"/>
  <c r="X80" i="3"/>
  <c r="Y80" i="3"/>
  <c r="Z80" i="3"/>
  <c r="AS80" i="3" s="1"/>
  <c r="AA80" i="3"/>
  <c r="AB80" i="3"/>
  <c r="AC80" i="3"/>
  <c r="AD80" i="3"/>
  <c r="BD80" i="3" s="1"/>
  <c r="BN80" i="3" s="1"/>
  <c r="AE80" i="3"/>
  <c r="AF80" i="3"/>
  <c r="AG80" i="3"/>
  <c r="AH80" i="3"/>
  <c r="AU80" i="3" s="1"/>
  <c r="AI80" i="3"/>
  <c r="AJ80" i="3"/>
  <c r="AK80" i="3"/>
  <c r="AL80" i="3"/>
  <c r="C81" i="3"/>
  <c r="D81" i="3"/>
  <c r="E81" i="3"/>
  <c r="F81" i="3"/>
  <c r="AO81" i="3" s="1"/>
  <c r="G81" i="3"/>
  <c r="H81" i="3"/>
  <c r="I81" i="3"/>
  <c r="J81" i="3"/>
  <c r="K81" i="3"/>
  <c r="L81" i="3"/>
  <c r="M81" i="3"/>
  <c r="N81" i="3"/>
  <c r="O81" i="3"/>
  <c r="P81" i="3"/>
  <c r="Q81" i="3"/>
  <c r="R81" i="3"/>
  <c r="AQ81" i="3" s="1"/>
  <c r="S81" i="3"/>
  <c r="T81" i="3"/>
  <c r="U81" i="3"/>
  <c r="V81" i="3"/>
  <c r="AR81" i="3" s="1"/>
  <c r="W81" i="3"/>
  <c r="X81" i="3"/>
  <c r="Y81" i="3"/>
  <c r="Z81" i="3"/>
  <c r="BC81" i="3" s="1"/>
  <c r="BM81" i="3" s="1"/>
  <c r="AA81" i="3"/>
  <c r="AB81" i="3"/>
  <c r="AC81" i="3"/>
  <c r="AD81" i="3"/>
  <c r="BD81" i="3" s="1"/>
  <c r="BN81" i="3" s="1"/>
  <c r="AE81" i="3"/>
  <c r="AF81" i="3"/>
  <c r="AG81" i="3"/>
  <c r="AH81" i="3"/>
  <c r="BE81" i="3" s="1"/>
  <c r="BO81" i="3" s="1"/>
  <c r="AI81" i="3"/>
  <c r="AJ81" i="3"/>
  <c r="AK81" i="3"/>
  <c r="AL81" i="3"/>
  <c r="B81" i="3"/>
  <c r="AX81" i="3" s="1"/>
  <c r="BH81" i="3" s="1"/>
  <c r="B80" i="3"/>
  <c r="B78" i="3"/>
  <c r="B77" i="3"/>
  <c r="B76" i="3"/>
  <c r="AN76" i="3" s="1"/>
  <c r="B75" i="3"/>
  <c r="AN75" i="3" s="1"/>
  <c r="B74" i="3"/>
  <c r="B73" i="3"/>
  <c r="AN73" i="3" s="1"/>
  <c r="B72" i="3"/>
  <c r="B71" i="3"/>
  <c r="C89" i="2"/>
  <c r="D89" i="2"/>
  <c r="E89" i="2"/>
  <c r="F89" i="2"/>
  <c r="AO89" i="2" s="1"/>
  <c r="G89" i="2"/>
  <c r="H89" i="2"/>
  <c r="I89" i="2"/>
  <c r="J89" i="2"/>
  <c r="K89" i="2"/>
  <c r="L89" i="2"/>
  <c r="M89" i="2"/>
  <c r="N89" i="2"/>
  <c r="O89" i="2"/>
  <c r="P89" i="2"/>
  <c r="Q89" i="2"/>
  <c r="R89" i="2"/>
  <c r="S89" i="2"/>
  <c r="T89" i="2"/>
  <c r="BB89" i="2" s="1"/>
  <c r="BL89" i="2" s="1"/>
  <c r="U89" i="2"/>
  <c r="V89" i="2"/>
  <c r="AR89" i="2" s="1"/>
  <c r="W89" i="2"/>
  <c r="X89" i="2"/>
  <c r="Y89" i="2"/>
  <c r="Z89" i="2"/>
  <c r="AA89" i="2"/>
  <c r="AB89" i="2"/>
  <c r="AC89" i="2"/>
  <c r="AD89" i="2"/>
  <c r="AE89" i="2"/>
  <c r="AF89" i="2"/>
  <c r="AG89" i="2"/>
  <c r="AH89" i="2"/>
  <c r="BE89" i="2" s="1"/>
  <c r="BO89" i="2" s="1"/>
  <c r="AI89" i="2"/>
  <c r="AJ89" i="2"/>
  <c r="AV89" i="2" s="1"/>
  <c r="AK89" i="2"/>
  <c r="BF89" i="2" s="1"/>
  <c r="BP89" i="2" s="1"/>
  <c r="AL89" i="2"/>
  <c r="C90" i="2"/>
  <c r="AX90" i="2" s="1"/>
  <c r="BH90" i="2" s="1"/>
  <c r="D90" i="2"/>
  <c r="E90" i="2"/>
  <c r="F90" i="2"/>
  <c r="G90" i="2"/>
  <c r="H90" i="2"/>
  <c r="I90" i="2"/>
  <c r="J90" i="2"/>
  <c r="K90" i="2"/>
  <c r="L90" i="2"/>
  <c r="M90" i="2"/>
  <c r="N90" i="2"/>
  <c r="O90" i="2"/>
  <c r="P90" i="2"/>
  <c r="Q90" i="2"/>
  <c r="R90" i="2"/>
  <c r="S90" i="2"/>
  <c r="T90" i="2"/>
  <c r="U90" i="2"/>
  <c r="V90" i="2"/>
  <c r="W90" i="2"/>
  <c r="X90" i="2"/>
  <c r="Y90" i="2"/>
  <c r="Z90" i="2"/>
  <c r="AA90" i="2"/>
  <c r="AB90" i="2"/>
  <c r="AC90" i="2"/>
  <c r="AD90" i="2"/>
  <c r="AE90" i="2"/>
  <c r="AF90" i="2"/>
  <c r="AG90" i="2"/>
  <c r="AH90" i="2"/>
  <c r="AI90" i="2"/>
  <c r="AJ90" i="2"/>
  <c r="AK90" i="2"/>
  <c r="AL90" i="2"/>
  <c r="C91" i="2"/>
  <c r="D91" i="2"/>
  <c r="E91" i="2"/>
  <c r="F91" i="2"/>
  <c r="G91" i="2"/>
  <c r="H91" i="2"/>
  <c r="I91" i="2"/>
  <c r="J91" i="2"/>
  <c r="K91" i="2"/>
  <c r="L91" i="2"/>
  <c r="M91" i="2"/>
  <c r="N91" i="2"/>
  <c r="O91" i="2"/>
  <c r="P91" i="2"/>
  <c r="Q91" i="2"/>
  <c r="R91" i="2"/>
  <c r="S91" i="2"/>
  <c r="T91" i="2"/>
  <c r="U91" i="2"/>
  <c r="V91" i="2"/>
  <c r="W91" i="2"/>
  <c r="X91" i="2"/>
  <c r="Y91" i="2"/>
  <c r="Z91" i="2"/>
  <c r="AA91" i="2"/>
  <c r="AB91" i="2"/>
  <c r="AC91" i="2"/>
  <c r="AD91" i="2"/>
  <c r="AE91" i="2"/>
  <c r="AF91" i="2"/>
  <c r="AG91" i="2"/>
  <c r="AH91" i="2"/>
  <c r="AI91" i="2"/>
  <c r="AJ91" i="2"/>
  <c r="AK91" i="2"/>
  <c r="AL91" i="2"/>
  <c r="C92" i="2"/>
  <c r="D92" i="2"/>
  <c r="E92" i="2"/>
  <c r="F92" i="2"/>
  <c r="G92" i="2"/>
  <c r="H92" i="2"/>
  <c r="I92" i="2"/>
  <c r="J92" i="2"/>
  <c r="K92" i="2"/>
  <c r="L92" i="2"/>
  <c r="M92" i="2"/>
  <c r="N92" i="2"/>
  <c r="O92" i="2"/>
  <c r="P92" i="2"/>
  <c r="Q92" i="2"/>
  <c r="R92" i="2"/>
  <c r="S92" i="2"/>
  <c r="T92" i="2"/>
  <c r="U92" i="2"/>
  <c r="V92" i="2"/>
  <c r="W92" i="2"/>
  <c r="X92" i="2"/>
  <c r="Y92" i="2"/>
  <c r="Z92" i="2"/>
  <c r="AA92" i="2"/>
  <c r="AB92" i="2"/>
  <c r="AC92" i="2"/>
  <c r="AD92" i="2"/>
  <c r="AE92" i="2"/>
  <c r="AF92" i="2"/>
  <c r="AG92" i="2"/>
  <c r="AH92" i="2"/>
  <c r="AI92" i="2"/>
  <c r="AJ92" i="2"/>
  <c r="AK92" i="2"/>
  <c r="AL92" i="2"/>
  <c r="BF92" i="2" s="1"/>
  <c r="BP92" i="2" s="1"/>
  <c r="C93" i="2"/>
  <c r="D93" i="2"/>
  <c r="E93" i="2"/>
  <c r="F93" i="2"/>
  <c r="G93" i="2"/>
  <c r="H93" i="2"/>
  <c r="I93" i="2"/>
  <c r="J93" i="2"/>
  <c r="K93" i="2"/>
  <c r="L93" i="2"/>
  <c r="M93" i="2"/>
  <c r="N93" i="2"/>
  <c r="O93" i="2"/>
  <c r="P93" i="2"/>
  <c r="Q93" i="2"/>
  <c r="R93" i="2"/>
  <c r="S93" i="2"/>
  <c r="T93" i="2"/>
  <c r="U93" i="2"/>
  <c r="V93" i="2"/>
  <c r="W93" i="2"/>
  <c r="X93" i="2"/>
  <c r="Y93" i="2"/>
  <c r="Z93" i="2"/>
  <c r="AA93" i="2"/>
  <c r="AB93" i="2"/>
  <c r="AC93" i="2"/>
  <c r="AD93" i="2"/>
  <c r="AE93" i="2"/>
  <c r="AF93" i="2"/>
  <c r="AG93" i="2"/>
  <c r="AH93" i="2"/>
  <c r="AI93" i="2"/>
  <c r="AJ93" i="2"/>
  <c r="AK93" i="2"/>
  <c r="AL93" i="2"/>
  <c r="C94" i="2"/>
  <c r="D94" i="2"/>
  <c r="E94" i="2"/>
  <c r="F94" i="2"/>
  <c r="G94" i="2"/>
  <c r="H94" i="2"/>
  <c r="I94" i="2"/>
  <c r="J94" i="2"/>
  <c r="K94" i="2"/>
  <c r="L94" i="2"/>
  <c r="M94" i="2"/>
  <c r="N94" i="2"/>
  <c r="O94" i="2"/>
  <c r="P94" i="2"/>
  <c r="Q94" i="2"/>
  <c r="R94" i="2"/>
  <c r="S94" i="2"/>
  <c r="T94" i="2"/>
  <c r="U94" i="2"/>
  <c r="V94" i="2"/>
  <c r="W94" i="2"/>
  <c r="X94" i="2"/>
  <c r="Y94" i="2"/>
  <c r="Z94" i="2"/>
  <c r="AA94" i="2"/>
  <c r="AB94" i="2"/>
  <c r="AC94" i="2"/>
  <c r="AD94" i="2"/>
  <c r="AE94" i="2"/>
  <c r="AF94" i="2"/>
  <c r="AG94" i="2"/>
  <c r="AH94" i="2"/>
  <c r="AI94" i="2"/>
  <c r="AJ94" i="2"/>
  <c r="AK94" i="2"/>
  <c r="AL94" i="2"/>
  <c r="AV94" i="2" s="1"/>
  <c r="C95" i="2"/>
  <c r="D95" i="2"/>
  <c r="E95" i="2"/>
  <c r="F95" i="2"/>
  <c r="G95" i="2"/>
  <c r="H95" i="2"/>
  <c r="I95" i="2"/>
  <c r="J95" i="2"/>
  <c r="K95" i="2"/>
  <c r="L95" i="2"/>
  <c r="M95" i="2"/>
  <c r="N95" i="2"/>
  <c r="O95" i="2"/>
  <c r="P95" i="2"/>
  <c r="Q95" i="2"/>
  <c r="R95" i="2"/>
  <c r="S95" i="2"/>
  <c r="T95" i="2"/>
  <c r="U95" i="2"/>
  <c r="V95" i="2"/>
  <c r="W95" i="2"/>
  <c r="X95" i="2"/>
  <c r="Y95" i="2"/>
  <c r="Z95" i="2"/>
  <c r="AA95" i="2"/>
  <c r="AB95" i="2"/>
  <c r="AC95" i="2"/>
  <c r="AD95" i="2"/>
  <c r="AE95" i="2"/>
  <c r="AF95" i="2"/>
  <c r="AG95" i="2"/>
  <c r="AH95" i="2"/>
  <c r="AI95" i="2"/>
  <c r="AJ95" i="2"/>
  <c r="AK95" i="2"/>
  <c r="AL95" i="2"/>
  <c r="C96" i="2"/>
  <c r="D96" i="2"/>
  <c r="E96" i="2"/>
  <c r="F96" i="2"/>
  <c r="G96" i="2"/>
  <c r="H96" i="2"/>
  <c r="I96" i="2"/>
  <c r="J96" i="2"/>
  <c r="K96" i="2"/>
  <c r="L96" i="2"/>
  <c r="M96" i="2"/>
  <c r="N96" i="2"/>
  <c r="O96" i="2"/>
  <c r="P96" i="2"/>
  <c r="Q96" i="2"/>
  <c r="R96" i="2"/>
  <c r="S96" i="2"/>
  <c r="T96" i="2"/>
  <c r="U96" i="2"/>
  <c r="V96" i="2"/>
  <c r="W96" i="2"/>
  <c r="X96" i="2"/>
  <c r="Y96" i="2"/>
  <c r="Z96" i="2"/>
  <c r="AA96" i="2"/>
  <c r="AB96" i="2"/>
  <c r="AC96" i="2"/>
  <c r="AD96" i="2"/>
  <c r="AE96" i="2"/>
  <c r="AF96" i="2"/>
  <c r="AG96" i="2"/>
  <c r="AH96" i="2"/>
  <c r="AI96" i="2"/>
  <c r="AJ96" i="2"/>
  <c r="AK96" i="2"/>
  <c r="AL96" i="2"/>
  <c r="C97" i="2"/>
  <c r="D97" i="2"/>
  <c r="E97" i="2"/>
  <c r="F97" i="2"/>
  <c r="G97" i="2"/>
  <c r="H97" i="2"/>
  <c r="I97" i="2"/>
  <c r="J97" i="2"/>
  <c r="K97" i="2"/>
  <c r="L97" i="2"/>
  <c r="M97" i="2"/>
  <c r="N97" i="2"/>
  <c r="O97" i="2"/>
  <c r="P97" i="2"/>
  <c r="Q97" i="2"/>
  <c r="R97" i="2"/>
  <c r="S97" i="2"/>
  <c r="T97" i="2"/>
  <c r="U97" i="2"/>
  <c r="V97" i="2"/>
  <c r="W97" i="2"/>
  <c r="X97" i="2"/>
  <c r="Y97" i="2"/>
  <c r="Z97" i="2"/>
  <c r="AA97" i="2"/>
  <c r="AB97" i="2"/>
  <c r="AC97" i="2"/>
  <c r="AD97" i="2"/>
  <c r="AE97" i="2"/>
  <c r="AF97" i="2"/>
  <c r="AG97" i="2"/>
  <c r="AH97" i="2"/>
  <c r="AI97" i="2"/>
  <c r="AJ97" i="2"/>
  <c r="AK97" i="2"/>
  <c r="AL97" i="2"/>
  <c r="BF97" i="2" s="1"/>
  <c r="BP97" i="2" s="1"/>
  <c r="C99" i="2"/>
  <c r="AX99" i="2" s="1"/>
  <c r="BH99" i="2" s="1"/>
  <c r="D99" i="2"/>
  <c r="E99" i="2"/>
  <c r="F99" i="2"/>
  <c r="G99" i="2"/>
  <c r="H99" i="2"/>
  <c r="I99" i="2"/>
  <c r="J99" i="2"/>
  <c r="K99" i="2"/>
  <c r="L99" i="2"/>
  <c r="M99" i="2"/>
  <c r="N99" i="2"/>
  <c r="O99" i="2"/>
  <c r="P99" i="2"/>
  <c r="Q99" i="2"/>
  <c r="R99" i="2"/>
  <c r="S99" i="2"/>
  <c r="T99" i="2"/>
  <c r="U99" i="2"/>
  <c r="V99" i="2"/>
  <c r="W99" i="2"/>
  <c r="X99" i="2"/>
  <c r="Y99" i="2"/>
  <c r="Z99" i="2"/>
  <c r="AA99" i="2"/>
  <c r="AB99" i="2"/>
  <c r="AC99" i="2"/>
  <c r="AD99" i="2"/>
  <c r="AE99" i="2"/>
  <c r="AF99" i="2"/>
  <c r="AG99" i="2"/>
  <c r="AH99" i="2"/>
  <c r="AI99" i="2"/>
  <c r="AJ99" i="2"/>
  <c r="AK99" i="2"/>
  <c r="AL99" i="2"/>
  <c r="C100" i="2"/>
  <c r="D100" i="2"/>
  <c r="E100" i="2"/>
  <c r="F100" i="2"/>
  <c r="G100" i="2"/>
  <c r="H100" i="2"/>
  <c r="I100" i="2"/>
  <c r="J100" i="2"/>
  <c r="K100" i="2"/>
  <c r="L100" i="2"/>
  <c r="M100" i="2"/>
  <c r="N100" i="2"/>
  <c r="O100" i="2"/>
  <c r="P100" i="2"/>
  <c r="Q100" i="2"/>
  <c r="R100" i="2"/>
  <c r="S100" i="2"/>
  <c r="T100" i="2"/>
  <c r="U100" i="2"/>
  <c r="V100" i="2"/>
  <c r="W100" i="2"/>
  <c r="X100" i="2"/>
  <c r="Y100" i="2"/>
  <c r="Z100" i="2"/>
  <c r="AA100" i="2"/>
  <c r="AB100" i="2"/>
  <c r="AC100" i="2"/>
  <c r="AD100" i="2"/>
  <c r="AE100" i="2"/>
  <c r="AF100" i="2"/>
  <c r="AG100" i="2"/>
  <c r="AH100" i="2"/>
  <c r="AI100" i="2"/>
  <c r="AJ100" i="2"/>
  <c r="AK100" i="2"/>
  <c r="AL100" i="2"/>
  <c r="B100" i="2"/>
  <c r="B99" i="2"/>
  <c r="B97" i="2"/>
  <c r="B96" i="2"/>
  <c r="B95" i="2"/>
  <c r="B94" i="2"/>
  <c r="B93" i="2"/>
  <c r="B92" i="2"/>
  <c r="B91" i="2"/>
  <c r="B90" i="2"/>
  <c r="B89" i="2"/>
  <c r="AX89" i="2" s="1"/>
  <c r="BH89" i="2" s="1"/>
  <c r="B106" i="1"/>
  <c r="AQ107" i="1"/>
  <c r="BE106" i="1"/>
  <c r="BO106" i="1" s="1"/>
  <c r="BA104" i="1"/>
  <c r="BK104" i="1" s="1"/>
  <c r="BE103" i="1"/>
  <c r="BO103" i="1" s="1"/>
  <c r="BA102" i="1"/>
  <c r="BK102" i="1" s="1"/>
  <c r="AQ98" i="1"/>
  <c r="C98" i="1"/>
  <c r="D98" i="1"/>
  <c r="AX98" i="1" s="1"/>
  <c r="BH98" i="1" s="1"/>
  <c r="E98" i="1"/>
  <c r="F98" i="1"/>
  <c r="G98" i="1"/>
  <c r="AO98" i="1" s="1"/>
  <c r="H98" i="1"/>
  <c r="I98" i="1"/>
  <c r="J98" i="1"/>
  <c r="K98" i="1"/>
  <c r="AP98" i="1" s="1"/>
  <c r="L98" i="1"/>
  <c r="M98" i="1"/>
  <c r="N98" i="1"/>
  <c r="O98" i="1"/>
  <c r="P98" i="1"/>
  <c r="Q98" i="1"/>
  <c r="R98" i="1"/>
  <c r="S98" i="1"/>
  <c r="T98" i="1"/>
  <c r="AR98" i="1" s="1"/>
  <c r="U98" i="1"/>
  <c r="V98" i="1"/>
  <c r="W98" i="1"/>
  <c r="X98" i="1"/>
  <c r="AS98" i="1" s="1"/>
  <c r="Y98" i="1"/>
  <c r="Z98" i="1"/>
  <c r="AA98" i="1"/>
  <c r="AB98" i="1"/>
  <c r="AC98" i="1"/>
  <c r="AD98" i="1"/>
  <c r="AE98" i="1"/>
  <c r="BD98" i="1" s="1"/>
  <c r="BN98" i="1" s="1"/>
  <c r="AF98" i="1"/>
  <c r="AG98" i="1"/>
  <c r="AH98" i="1"/>
  <c r="AI98" i="1"/>
  <c r="AJ98" i="1"/>
  <c r="AV98" i="1" s="1"/>
  <c r="AK98" i="1"/>
  <c r="AL98" i="1"/>
  <c r="C99" i="1"/>
  <c r="D99" i="1"/>
  <c r="E99" i="1"/>
  <c r="F99" i="1"/>
  <c r="G99" i="1"/>
  <c r="AO99" i="1" s="1"/>
  <c r="H99" i="1"/>
  <c r="AY99" i="1" s="1"/>
  <c r="BI99" i="1" s="1"/>
  <c r="I99" i="1"/>
  <c r="J99" i="1"/>
  <c r="K99" i="1"/>
  <c r="AP99" i="1" s="1"/>
  <c r="L99" i="1"/>
  <c r="M99" i="1"/>
  <c r="N99" i="1"/>
  <c r="O99" i="1"/>
  <c r="P99" i="1"/>
  <c r="Q99" i="1"/>
  <c r="R99" i="1"/>
  <c r="S99" i="1"/>
  <c r="T99" i="1"/>
  <c r="AR99" i="1" s="1"/>
  <c r="U99" i="1"/>
  <c r="V99" i="1"/>
  <c r="W99" i="1"/>
  <c r="X99" i="1"/>
  <c r="BC99" i="1" s="1"/>
  <c r="BM99" i="1" s="1"/>
  <c r="Y99" i="1"/>
  <c r="Z99" i="1"/>
  <c r="AA99" i="1"/>
  <c r="AB99" i="1"/>
  <c r="AC99" i="1"/>
  <c r="AD99" i="1"/>
  <c r="AE99" i="1"/>
  <c r="AT99" i="1" s="1"/>
  <c r="AF99" i="1"/>
  <c r="BD99" i="1" s="1"/>
  <c r="BN99" i="1" s="1"/>
  <c r="AG99" i="1"/>
  <c r="AU99" i="1" s="1"/>
  <c r="AH99" i="1"/>
  <c r="AI99" i="1"/>
  <c r="AJ99" i="1"/>
  <c r="AV99" i="1" s="1"/>
  <c r="AK99" i="1"/>
  <c r="AL99" i="1"/>
  <c r="C100" i="1"/>
  <c r="D100" i="1"/>
  <c r="E100" i="1"/>
  <c r="F100" i="1"/>
  <c r="G100" i="1"/>
  <c r="AY100" i="1" s="1"/>
  <c r="BI100" i="1" s="1"/>
  <c r="H100" i="1"/>
  <c r="AO100" i="1" s="1"/>
  <c r="I100" i="1"/>
  <c r="J100" i="1"/>
  <c r="K100" i="1"/>
  <c r="L100" i="1"/>
  <c r="M100" i="1"/>
  <c r="N100" i="1"/>
  <c r="O100" i="1"/>
  <c r="P100" i="1"/>
  <c r="Q100" i="1"/>
  <c r="AQ100" i="1" s="1"/>
  <c r="R100" i="1"/>
  <c r="S100" i="1"/>
  <c r="T100" i="1"/>
  <c r="AR100" i="1" s="1"/>
  <c r="U100" i="1"/>
  <c r="V100" i="1"/>
  <c r="W100" i="1"/>
  <c r="X100" i="1"/>
  <c r="AS100" i="1" s="1"/>
  <c r="Y100" i="1"/>
  <c r="Z100" i="1"/>
  <c r="AA100" i="1"/>
  <c r="AB100" i="1"/>
  <c r="AC100" i="1"/>
  <c r="AD100" i="1"/>
  <c r="AE100" i="1"/>
  <c r="AF100" i="1"/>
  <c r="AT100" i="1" s="1"/>
  <c r="AG100" i="1"/>
  <c r="AH100" i="1"/>
  <c r="AI100" i="1"/>
  <c r="AU100" i="1" s="1"/>
  <c r="AJ100" i="1"/>
  <c r="AV100" i="1" s="1"/>
  <c r="AK100" i="1"/>
  <c r="AL100" i="1"/>
  <c r="C101" i="1"/>
  <c r="D101" i="1"/>
  <c r="AX101" i="1" s="1"/>
  <c r="BH101" i="1" s="1"/>
  <c r="E101" i="1"/>
  <c r="F101" i="1"/>
  <c r="G101" i="1"/>
  <c r="AY101" i="1" s="1"/>
  <c r="BI101" i="1" s="1"/>
  <c r="H101" i="1"/>
  <c r="AO101" i="1" s="1"/>
  <c r="I101" i="1"/>
  <c r="J101" i="1"/>
  <c r="K101" i="1"/>
  <c r="L101" i="1"/>
  <c r="M101" i="1"/>
  <c r="N101" i="1"/>
  <c r="O101" i="1"/>
  <c r="P101" i="1"/>
  <c r="Q101" i="1"/>
  <c r="R101" i="1"/>
  <c r="S101" i="1"/>
  <c r="T101" i="1"/>
  <c r="AR101" i="1" s="1"/>
  <c r="U101" i="1"/>
  <c r="V101" i="1"/>
  <c r="W101" i="1"/>
  <c r="X101" i="1"/>
  <c r="BC101" i="1" s="1"/>
  <c r="BM101" i="1" s="1"/>
  <c r="Y101" i="1"/>
  <c r="Z101" i="1"/>
  <c r="AA101" i="1"/>
  <c r="AB101" i="1"/>
  <c r="AC101" i="1"/>
  <c r="AD101" i="1"/>
  <c r="AE101" i="1"/>
  <c r="AT101" i="1" s="1"/>
  <c r="AF101" i="1"/>
  <c r="AG101" i="1"/>
  <c r="AH101" i="1"/>
  <c r="AI101" i="1"/>
  <c r="AJ101" i="1"/>
  <c r="AV101" i="1" s="1"/>
  <c r="AK101" i="1"/>
  <c r="AL101" i="1"/>
  <c r="C102" i="1"/>
  <c r="AX102" i="1" s="1"/>
  <c r="BH102" i="1" s="1"/>
  <c r="D102" i="1"/>
  <c r="E102" i="1"/>
  <c r="F102" i="1"/>
  <c r="G102" i="1"/>
  <c r="AO102" i="1" s="1"/>
  <c r="H102" i="1"/>
  <c r="I102" i="1"/>
  <c r="J102" i="1"/>
  <c r="K102" i="1"/>
  <c r="L102" i="1"/>
  <c r="M102" i="1"/>
  <c r="N102" i="1"/>
  <c r="O102" i="1"/>
  <c r="P102" i="1"/>
  <c r="Q102" i="1"/>
  <c r="R102" i="1"/>
  <c r="S102" i="1"/>
  <c r="T102" i="1"/>
  <c r="BB102" i="1" s="1"/>
  <c r="BL102" i="1" s="1"/>
  <c r="U102" i="1"/>
  <c r="V102" i="1"/>
  <c r="W102" i="1"/>
  <c r="X102" i="1"/>
  <c r="Y102" i="1"/>
  <c r="Z102" i="1"/>
  <c r="AA102" i="1"/>
  <c r="AB102" i="1"/>
  <c r="AC102" i="1"/>
  <c r="AD102" i="1"/>
  <c r="AE102" i="1"/>
  <c r="AF102" i="1"/>
  <c r="AG102" i="1"/>
  <c r="BE102" i="1" s="1"/>
  <c r="BO102" i="1" s="1"/>
  <c r="AH102" i="1"/>
  <c r="AI102" i="1"/>
  <c r="AJ102" i="1"/>
  <c r="BF102" i="1" s="1"/>
  <c r="BP102" i="1" s="1"/>
  <c r="AK102" i="1"/>
  <c r="AL102" i="1"/>
  <c r="C103" i="1"/>
  <c r="D103" i="1"/>
  <c r="AN103" i="1" s="1"/>
  <c r="E103" i="1"/>
  <c r="F103" i="1"/>
  <c r="G103" i="1"/>
  <c r="H103" i="1"/>
  <c r="I103" i="1"/>
  <c r="J103" i="1"/>
  <c r="K103" i="1"/>
  <c r="L103" i="1"/>
  <c r="M103" i="1"/>
  <c r="N103" i="1"/>
  <c r="O103" i="1"/>
  <c r="P103" i="1"/>
  <c r="Q103" i="1"/>
  <c r="BA103" i="1" s="1"/>
  <c r="BK103" i="1" s="1"/>
  <c r="R103" i="1"/>
  <c r="S103" i="1"/>
  <c r="T103" i="1"/>
  <c r="BB103" i="1" s="1"/>
  <c r="BL103" i="1" s="1"/>
  <c r="U103" i="1"/>
  <c r="V103" i="1"/>
  <c r="W103" i="1"/>
  <c r="X103" i="1"/>
  <c r="BC103" i="1" s="1"/>
  <c r="BM103" i="1" s="1"/>
  <c r="Y103" i="1"/>
  <c r="Z103" i="1"/>
  <c r="AA103" i="1"/>
  <c r="AB103" i="1"/>
  <c r="AC103" i="1"/>
  <c r="AD103" i="1"/>
  <c r="AE103" i="1"/>
  <c r="AF103" i="1"/>
  <c r="AG103" i="1"/>
  <c r="AH103" i="1"/>
  <c r="AI103" i="1"/>
  <c r="AJ103" i="1"/>
  <c r="BF103" i="1" s="1"/>
  <c r="BP103" i="1" s="1"/>
  <c r="AK103" i="1"/>
  <c r="AL103" i="1"/>
  <c r="C104" i="1"/>
  <c r="D104" i="1"/>
  <c r="E104" i="1"/>
  <c r="F104" i="1"/>
  <c r="G104" i="1"/>
  <c r="AO104" i="1" s="1"/>
  <c r="H104" i="1"/>
  <c r="I104" i="1"/>
  <c r="J104" i="1"/>
  <c r="K104" i="1"/>
  <c r="L104" i="1"/>
  <c r="M104" i="1"/>
  <c r="N104" i="1"/>
  <c r="O104" i="1"/>
  <c r="P104" i="1"/>
  <c r="Q104" i="1"/>
  <c r="R104" i="1"/>
  <c r="S104" i="1"/>
  <c r="T104" i="1"/>
  <c r="AR104" i="1" s="1"/>
  <c r="U104" i="1"/>
  <c r="V104" i="1"/>
  <c r="W104" i="1"/>
  <c r="X104" i="1"/>
  <c r="Y104" i="1"/>
  <c r="Z104" i="1"/>
  <c r="AA104" i="1"/>
  <c r="AB104" i="1"/>
  <c r="AC104" i="1"/>
  <c r="AD104" i="1"/>
  <c r="AE104" i="1"/>
  <c r="AF104" i="1"/>
  <c r="AG104" i="1"/>
  <c r="BE104" i="1" s="1"/>
  <c r="BO104" i="1" s="1"/>
  <c r="AH104" i="1"/>
  <c r="AI104" i="1"/>
  <c r="AJ104" i="1"/>
  <c r="BF104" i="1" s="1"/>
  <c r="BP104" i="1" s="1"/>
  <c r="AK104" i="1"/>
  <c r="AL104" i="1"/>
  <c r="C106" i="1"/>
  <c r="AX106" i="1" s="1"/>
  <c r="BH106" i="1" s="1"/>
  <c r="D106" i="1"/>
  <c r="AN106" i="1" s="1"/>
  <c r="E106" i="1"/>
  <c r="F106" i="1"/>
  <c r="G106" i="1"/>
  <c r="H106" i="1"/>
  <c r="I106" i="1"/>
  <c r="J106" i="1"/>
  <c r="K106" i="1"/>
  <c r="L106" i="1"/>
  <c r="M106" i="1"/>
  <c r="N106" i="1"/>
  <c r="O106" i="1"/>
  <c r="P106" i="1"/>
  <c r="Q106" i="1"/>
  <c r="BA106" i="1" s="1"/>
  <c r="BK106" i="1" s="1"/>
  <c r="R106" i="1"/>
  <c r="S106" i="1"/>
  <c r="T106" i="1"/>
  <c r="BB106" i="1" s="1"/>
  <c r="BL106" i="1" s="1"/>
  <c r="U106" i="1"/>
  <c r="V106" i="1"/>
  <c r="W106" i="1"/>
  <c r="X106" i="1"/>
  <c r="AS106" i="1" s="1"/>
  <c r="Y106" i="1"/>
  <c r="Z106" i="1"/>
  <c r="AA106" i="1"/>
  <c r="AB106" i="1"/>
  <c r="AC106" i="1"/>
  <c r="AD106" i="1"/>
  <c r="AE106" i="1"/>
  <c r="AF106" i="1"/>
  <c r="AG106" i="1"/>
  <c r="AH106" i="1"/>
  <c r="AI106" i="1"/>
  <c r="AJ106" i="1"/>
  <c r="BF106" i="1" s="1"/>
  <c r="BP106" i="1" s="1"/>
  <c r="AK106" i="1"/>
  <c r="AL106" i="1"/>
  <c r="C107" i="1"/>
  <c r="D107" i="1"/>
  <c r="E107" i="1"/>
  <c r="F107" i="1"/>
  <c r="G107" i="1"/>
  <c r="H107" i="1"/>
  <c r="I107" i="1"/>
  <c r="J107" i="1"/>
  <c r="K107" i="1"/>
  <c r="L107" i="1"/>
  <c r="AZ107" i="1" s="1"/>
  <c r="BJ107" i="1" s="1"/>
  <c r="M107" i="1"/>
  <c r="N107" i="1"/>
  <c r="O107" i="1"/>
  <c r="P107" i="1"/>
  <c r="Q107" i="1"/>
  <c r="BA107" i="1" s="1"/>
  <c r="BK107" i="1" s="1"/>
  <c r="R107" i="1"/>
  <c r="S107" i="1"/>
  <c r="T107" i="1"/>
  <c r="BB107" i="1" s="1"/>
  <c r="BL107" i="1" s="1"/>
  <c r="U107" i="1"/>
  <c r="V107" i="1"/>
  <c r="W107" i="1"/>
  <c r="X107" i="1"/>
  <c r="Y107" i="1"/>
  <c r="Z107" i="1"/>
  <c r="AA107" i="1"/>
  <c r="AB107" i="1"/>
  <c r="AC107" i="1"/>
  <c r="AD107" i="1"/>
  <c r="AE107" i="1"/>
  <c r="BD107" i="1" s="1"/>
  <c r="BN107" i="1" s="1"/>
  <c r="AF107" i="1"/>
  <c r="AG107" i="1"/>
  <c r="BE107" i="1" s="1"/>
  <c r="BO107" i="1" s="1"/>
  <c r="AH107" i="1"/>
  <c r="AI107" i="1"/>
  <c r="AJ107" i="1"/>
  <c r="BF107" i="1" s="1"/>
  <c r="BP107" i="1" s="1"/>
  <c r="AK107" i="1"/>
  <c r="AL107" i="1"/>
  <c r="B107" i="1"/>
  <c r="B104" i="1"/>
  <c r="AX104" i="1" s="1"/>
  <c r="BH104" i="1" s="1"/>
  <c r="B103" i="1"/>
  <c r="AX103" i="1" s="1"/>
  <c r="BH103" i="1" s="1"/>
  <c r="B102" i="1"/>
  <c r="B101" i="1"/>
  <c r="B100" i="1"/>
  <c r="AN100" i="1" s="1"/>
  <c r="B99" i="1"/>
  <c r="B98" i="1"/>
  <c r="BC102" i="1" l="1"/>
  <c r="BM102" i="1" s="1"/>
  <c r="BC98" i="1"/>
  <c r="BM98" i="1" s="1"/>
  <c r="AS99" i="1"/>
  <c r="AV103" i="1"/>
  <c r="AN91" i="2"/>
  <c r="AX91" i="2"/>
  <c r="BH91" i="2" s="1"/>
  <c r="AN95" i="2"/>
  <c r="AX95" i="2"/>
  <c r="BH95" i="2" s="1"/>
  <c r="AN101" i="1"/>
  <c r="AP104" i="1"/>
  <c r="AT103" i="1"/>
  <c r="AY103" i="1"/>
  <c r="BI103" i="1" s="1"/>
  <c r="AP102" i="1"/>
  <c r="AZ100" i="1"/>
  <c r="BJ100" i="1" s="1"/>
  <c r="AY98" i="1"/>
  <c r="BI98" i="1" s="1"/>
  <c r="AZ99" i="1"/>
  <c r="BJ99" i="1" s="1"/>
  <c r="AP100" i="1"/>
  <c r="BC100" i="1"/>
  <c r="BM100" i="1" s="1"/>
  <c r="AS102" i="1"/>
  <c r="AO103" i="1"/>
  <c r="BB104" i="1"/>
  <c r="BL104" i="1" s="1"/>
  <c r="AN92" i="2"/>
  <c r="AX92" i="2"/>
  <c r="BH92" i="2" s="1"/>
  <c r="AX96" i="2"/>
  <c r="BH96" i="2" s="1"/>
  <c r="AN96" i="2"/>
  <c r="AP100" i="2"/>
  <c r="AZ100" i="2"/>
  <c r="BJ100" i="2" s="1"/>
  <c r="AT99" i="2"/>
  <c r="BD99" i="2"/>
  <c r="BN99" i="2" s="1"/>
  <c r="AO99" i="2"/>
  <c r="AY99" i="2"/>
  <c r="BI99" i="2" s="1"/>
  <c r="BE97" i="2"/>
  <c r="BO97" i="2" s="1"/>
  <c r="BD97" i="2"/>
  <c r="BN97" i="2" s="1"/>
  <c r="AT97" i="2"/>
  <c r="BA97" i="2"/>
  <c r="BK97" i="2" s="1"/>
  <c r="AZ97" i="2"/>
  <c r="BJ97" i="2" s="1"/>
  <c r="AP97" i="2"/>
  <c r="AT96" i="2"/>
  <c r="BD96" i="2"/>
  <c r="BN96" i="2" s="1"/>
  <c r="AO96" i="2"/>
  <c r="AY96" i="2"/>
  <c r="BI96" i="2" s="1"/>
  <c r="BC95" i="2"/>
  <c r="BM95" i="2" s="1"/>
  <c r="AQ95" i="2"/>
  <c r="AP95" i="2"/>
  <c r="AZ95" i="2"/>
  <c r="BJ95" i="2" s="1"/>
  <c r="AT94" i="2"/>
  <c r="BD94" i="2"/>
  <c r="BN94" i="2" s="1"/>
  <c r="AN98" i="1"/>
  <c r="AT107" i="1"/>
  <c r="AP107" i="1"/>
  <c r="AY107" i="1"/>
  <c r="BI107" i="1" s="1"/>
  <c r="BD106" i="1"/>
  <c r="BN106" i="1" s="1"/>
  <c r="AZ106" i="1"/>
  <c r="BJ106" i="1" s="1"/>
  <c r="BD104" i="1"/>
  <c r="BN104" i="1" s="1"/>
  <c r="AZ104" i="1"/>
  <c r="BJ104" i="1" s="1"/>
  <c r="BD103" i="1"/>
  <c r="BN103" i="1" s="1"/>
  <c r="AZ103" i="1"/>
  <c r="BJ103" i="1" s="1"/>
  <c r="BD102" i="1"/>
  <c r="BN102" i="1" s="1"/>
  <c r="AZ102" i="1"/>
  <c r="BJ102" i="1" s="1"/>
  <c r="AT98" i="1"/>
  <c r="AZ98" i="1"/>
  <c r="BJ98" i="1" s="1"/>
  <c r="BF98" i="1"/>
  <c r="BP98" i="1" s="1"/>
  <c r="BB99" i="1"/>
  <c r="BL99" i="1" s="1"/>
  <c r="AX100" i="1"/>
  <c r="BH100" i="1" s="1"/>
  <c r="BF100" i="1"/>
  <c r="BP100" i="1" s="1"/>
  <c r="AS101" i="1"/>
  <c r="BB101" i="1"/>
  <c r="BL101" i="1" s="1"/>
  <c r="AN102" i="1"/>
  <c r="AV102" i="1"/>
  <c r="AR103" i="1"/>
  <c r="AN104" i="1"/>
  <c r="AV104" i="1"/>
  <c r="AR106" i="1"/>
  <c r="AU107" i="1"/>
  <c r="AN93" i="2"/>
  <c r="AN97" i="2"/>
  <c r="AV100" i="2"/>
  <c r="AU100" i="2"/>
  <c r="AS100" i="2"/>
  <c r="BB100" i="2"/>
  <c r="BL100" i="2" s="1"/>
  <c r="AQ100" i="2"/>
  <c r="BF99" i="2"/>
  <c r="BP99" i="2" s="1"/>
  <c r="AV97" i="2"/>
  <c r="BB97" i="2"/>
  <c r="BL97" i="2" s="1"/>
  <c r="AV96" i="2"/>
  <c r="BC96" i="2"/>
  <c r="BM96" i="2" s="1"/>
  <c r="AQ96" i="2"/>
  <c r="AS95" i="2"/>
  <c r="AU94" i="2"/>
  <c r="AS94" i="2"/>
  <c r="BA94" i="2"/>
  <c r="BK94" i="2" s="1"/>
  <c r="AU93" i="2"/>
  <c r="AQ93" i="2"/>
  <c r="AV92" i="2"/>
  <c r="BB92" i="2"/>
  <c r="BL92" i="2" s="1"/>
  <c r="BE91" i="2"/>
  <c r="BO91" i="2" s="1"/>
  <c r="AR91" i="2"/>
  <c r="AS90" i="2"/>
  <c r="BB100" i="1"/>
  <c r="BL100" i="1" s="1"/>
  <c r="BF101" i="1"/>
  <c r="BP101" i="1" s="1"/>
  <c r="AR102" i="1"/>
  <c r="AV106" i="1"/>
  <c r="AN100" i="2"/>
  <c r="AX100" i="2"/>
  <c r="BH100" i="2" s="1"/>
  <c r="AN94" i="2"/>
  <c r="AX94" i="2"/>
  <c r="BH94" i="2" s="1"/>
  <c r="AX107" i="1"/>
  <c r="BH107" i="1" s="1"/>
  <c r="AN99" i="1"/>
  <c r="AU106" i="1"/>
  <c r="AQ106" i="1"/>
  <c r="AU104" i="1"/>
  <c r="AQ104" i="1"/>
  <c r="AU103" i="1"/>
  <c r="AQ103" i="1"/>
  <c r="AU102" i="1"/>
  <c r="AQ102" i="1"/>
  <c r="BE101" i="1"/>
  <c r="BO101" i="1" s="1"/>
  <c r="AU101" i="1"/>
  <c r="BA101" i="1"/>
  <c r="BK101" i="1" s="1"/>
  <c r="AQ101" i="1"/>
  <c r="BE100" i="1"/>
  <c r="BO100" i="1" s="1"/>
  <c r="BA100" i="1"/>
  <c r="BK100" i="1" s="1"/>
  <c r="BE99" i="1"/>
  <c r="BO99" i="1" s="1"/>
  <c r="BA99" i="1"/>
  <c r="BK99" i="1" s="1"/>
  <c r="BE98" i="1"/>
  <c r="BO98" i="1" s="1"/>
  <c r="BA98" i="1"/>
  <c r="BK98" i="1" s="1"/>
  <c r="AU98" i="1"/>
  <c r="BB98" i="1"/>
  <c r="BL98" i="1" s="1"/>
  <c r="AQ99" i="1"/>
  <c r="AX99" i="1"/>
  <c r="BH99" i="1" s="1"/>
  <c r="AS103" i="1"/>
  <c r="AN107" i="1"/>
  <c r="AV107" i="1"/>
  <c r="BF100" i="2"/>
  <c r="BP100" i="2" s="1"/>
  <c r="BC97" i="2"/>
  <c r="BM97" i="2" s="1"/>
  <c r="AR97" i="2"/>
  <c r="BF94" i="2"/>
  <c r="BP94" i="2" s="1"/>
  <c r="BC92" i="2"/>
  <c r="BM92" i="2" s="1"/>
  <c r="AR92" i="2"/>
  <c r="BC107" i="1"/>
  <c r="BM107" i="1" s="1"/>
  <c r="AS107" i="1"/>
  <c r="BC106" i="1"/>
  <c r="BM106" i="1" s="1"/>
  <c r="BC104" i="1"/>
  <c r="BM104" i="1" s="1"/>
  <c r="AO107" i="1"/>
  <c r="AT106" i="1"/>
  <c r="AP106" i="1"/>
  <c r="AY106" i="1"/>
  <c r="BI106" i="1" s="1"/>
  <c r="AT104" i="1"/>
  <c r="AY104" i="1"/>
  <c r="BI104" i="1" s="1"/>
  <c r="AP103" i="1"/>
  <c r="AT102" i="1"/>
  <c r="AY102" i="1"/>
  <c r="BI102" i="1" s="1"/>
  <c r="BD101" i="1"/>
  <c r="BN101" i="1" s="1"/>
  <c r="AZ101" i="1"/>
  <c r="BJ101" i="1" s="1"/>
  <c r="BD100" i="1"/>
  <c r="BN100" i="1" s="1"/>
  <c r="BF99" i="1"/>
  <c r="BP99" i="1" s="1"/>
  <c r="AP101" i="1"/>
  <c r="AS104" i="1"/>
  <c r="AO106" i="1"/>
  <c r="AR107" i="1"/>
  <c r="AT100" i="2"/>
  <c r="BD100" i="2"/>
  <c r="BN100" i="2" s="1"/>
  <c r="AY100" i="2"/>
  <c r="BI100" i="2" s="1"/>
  <c r="AO100" i="2"/>
  <c r="BC99" i="2"/>
  <c r="BM99" i="2" s="1"/>
  <c r="AS99" i="2"/>
  <c r="AQ99" i="2"/>
  <c r="AP99" i="2"/>
  <c r="AZ99" i="2"/>
  <c r="BJ99" i="2" s="1"/>
  <c r="AS97" i="2"/>
  <c r="AY97" i="2"/>
  <c r="BI97" i="2" s="1"/>
  <c r="AO97" i="2"/>
  <c r="BE96" i="2"/>
  <c r="BO96" i="2" s="1"/>
  <c r="AU96" i="2"/>
  <c r="BA96" i="2"/>
  <c r="BK96" i="2" s="1"/>
  <c r="AZ96" i="2"/>
  <c r="BJ96" i="2" s="1"/>
  <c r="AP96" i="2"/>
  <c r="AU95" i="2"/>
  <c r="AT95" i="2"/>
  <c r="BD95" i="2"/>
  <c r="BN95" i="2" s="1"/>
  <c r="BB95" i="2"/>
  <c r="BL95" i="2" s="1"/>
  <c r="AO95" i="2"/>
  <c r="AY95" i="2"/>
  <c r="BI95" i="2" s="1"/>
  <c r="BB94" i="2"/>
  <c r="BL94" i="2" s="1"/>
  <c r="AR94" i="2"/>
  <c r="AQ94" i="2"/>
  <c r="AP94" i="2"/>
  <c r="AZ94" i="2"/>
  <c r="BJ94" i="2" s="1"/>
  <c r="AY94" i="2"/>
  <c r="BI94" i="2" s="1"/>
  <c r="AO94" i="2"/>
  <c r="BE93" i="2"/>
  <c r="BO93" i="2" s="1"/>
  <c r="BD93" i="2"/>
  <c r="BN93" i="2" s="1"/>
  <c r="AT93" i="2"/>
  <c r="AR93" i="2"/>
  <c r="AP93" i="2"/>
  <c r="AZ93" i="2"/>
  <c r="BJ93" i="2" s="1"/>
  <c r="AO93" i="2"/>
  <c r="AY93" i="2"/>
  <c r="BI93" i="2" s="1"/>
  <c r="BE92" i="2"/>
  <c r="BO92" i="2" s="1"/>
  <c r="BD92" i="2"/>
  <c r="BN92" i="2" s="1"/>
  <c r="AT92" i="2"/>
  <c r="AS92" i="2"/>
  <c r="BA92" i="2"/>
  <c r="BK92" i="2" s="1"/>
  <c r="AZ92" i="2"/>
  <c r="BJ92" i="2" s="1"/>
  <c r="AP92" i="2"/>
  <c r="AY92" i="2"/>
  <c r="BI92" i="2" s="1"/>
  <c r="AO92" i="2"/>
  <c r="BF91" i="2"/>
  <c r="BP91" i="2" s="1"/>
  <c r="AV91" i="2"/>
  <c r="AU91" i="2"/>
  <c r="AT91" i="2"/>
  <c r="BD91" i="2"/>
  <c r="BN91" i="2" s="1"/>
  <c r="BB91" i="2"/>
  <c r="BL91" i="2" s="1"/>
  <c r="BA91" i="2"/>
  <c r="BK91" i="2" s="1"/>
  <c r="AQ91" i="2"/>
  <c r="AP91" i="2"/>
  <c r="AZ91" i="2"/>
  <c r="BJ91" i="2" s="1"/>
  <c r="AY91" i="2"/>
  <c r="BI91" i="2" s="1"/>
  <c r="AO91" i="2"/>
  <c r="AU90" i="2"/>
  <c r="AT90" i="2"/>
  <c r="BD90" i="2"/>
  <c r="BN90" i="2" s="1"/>
  <c r="BC90" i="2"/>
  <c r="BM90" i="2" s="1"/>
  <c r="BB90" i="2"/>
  <c r="BL90" i="2" s="1"/>
  <c r="AQ90" i="2"/>
  <c r="AP90" i="2"/>
  <c r="AZ90" i="2"/>
  <c r="BJ90" i="2" s="1"/>
  <c r="AO90" i="2"/>
  <c r="AY90" i="2"/>
  <c r="BI90" i="2" s="1"/>
  <c r="BD89" i="2"/>
  <c r="BN89" i="2" s="1"/>
  <c r="AT89" i="2"/>
  <c r="BC89" i="2"/>
  <c r="BM89" i="2" s="1"/>
  <c r="AS89" i="2"/>
  <c r="AZ89" i="2"/>
  <c r="BJ89" i="2" s="1"/>
  <c r="AN89" i="2"/>
  <c r="AY89" i="2"/>
  <c r="BI89" i="2" s="1"/>
  <c r="AR100" i="2"/>
  <c r="AX77" i="3"/>
  <c r="BH77" i="3" s="1"/>
  <c r="AN77" i="3"/>
  <c r="AP81" i="3"/>
  <c r="AT78" i="3"/>
  <c r="BD78" i="3"/>
  <c r="BN78" i="3" s="1"/>
  <c r="AP78" i="3"/>
  <c r="AZ77" i="3"/>
  <c r="BJ77" i="3" s="1"/>
  <c r="BD76" i="3"/>
  <c r="BN76" i="3" s="1"/>
  <c r="AT76" i="3"/>
  <c r="AZ76" i="3"/>
  <c r="BJ76" i="3" s="1"/>
  <c r="AO76" i="3"/>
  <c r="AT75" i="3"/>
  <c r="AP75" i="3"/>
  <c r="AY75" i="3"/>
  <c r="BI75" i="3" s="1"/>
  <c r="BD73" i="3"/>
  <c r="BN73" i="3" s="1"/>
  <c r="BB73" i="3"/>
  <c r="BL73" i="3" s="1"/>
  <c r="AZ74" i="3"/>
  <c r="BJ74" i="3" s="1"/>
  <c r="AZ75" i="3"/>
  <c r="BJ75" i="3" s="1"/>
  <c r="AP76" i="3"/>
  <c r="AX76" i="3"/>
  <c r="BH76" i="3" s="1"/>
  <c r="AP77" i="3"/>
  <c r="BD77" i="3"/>
  <c r="BN77" i="3" s="1"/>
  <c r="AU78" i="3"/>
  <c r="AT80" i="3"/>
  <c r="AZ81" i="3"/>
  <c r="BJ81" i="3" s="1"/>
  <c r="BC19" i="4"/>
  <c r="BM19" i="4" s="1"/>
  <c r="AS19" i="4"/>
  <c r="AS18" i="4"/>
  <c r="BC16" i="4"/>
  <c r="BM16" i="4" s="1"/>
  <c r="BB16" i="4"/>
  <c r="BL16" i="4" s="1"/>
  <c r="BC18" i="4"/>
  <c r="BM18" i="4" s="1"/>
  <c r="AQ40" i="8"/>
  <c r="BA40" i="8"/>
  <c r="BK40" i="8" s="1"/>
  <c r="AU38" i="8"/>
  <c r="BE38" i="8"/>
  <c r="BO38" i="8" s="1"/>
  <c r="AX36" i="8"/>
  <c r="BH36" i="8" s="1"/>
  <c r="BE36" i="8"/>
  <c r="BO36" i="8" s="1"/>
  <c r="BF37" i="8"/>
  <c r="BP37" i="8" s="1"/>
  <c r="BA38" i="8"/>
  <c r="BK38" i="8" s="1"/>
  <c r="BB40" i="8"/>
  <c r="BL40" i="8" s="1"/>
  <c r="BB41" i="8"/>
  <c r="BL41" i="8" s="1"/>
  <c r="AX262" i="9"/>
  <c r="BH262" i="9" s="1"/>
  <c r="AN262" i="9"/>
  <c r="AT245" i="9"/>
  <c r="AY246" i="9"/>
  <c r="BI246" i="9" s="1"/>
  <c r="AZ247" i="9"/>
  <c r="BJ247" i="9" s="1"/>
  <c r="AN248" i="9"/>
  <c r="BD248" i="9"/>
  <c r="BN248" i="9" s="1"/>
  <c r="AR249" i="9"/>
  <c r="AS250" i="9"/>
  <c r="AS251" i="9"/>
  <c r="AN252" i="9"/>
  <c r="BD252" i="9"/>
  <c r="BN252" i="9" s="1"/>
  <c r="AQ253" i="9"/>
  <c r="AO254" i="9"/>
  <c r="AV254" i="9"/>
  <c r="AQ255" i="9"/>
  <c r="AZ255" i="9"/>
  <c r="BJ255" i="9" s="1"/>
  <c r="AN256" i="9"/>
  <c r="AT256" i="9"/>
  <c r="BC256" i="9"/>
  <c r="BM256" i="9" s="1"/>
  <c r="AQ257" i="9"/>
  <c r="AY258" i="9"/>
  <c r="BI258" i="9" s="1"/>
  <c r="AV259" i="9"/>
  <c r="AN261" i="9"/>
  <c r="AY261" i="9"/>
  <c r="BI261" i="9" s="1"/>
  <c r="AZ262" i="9"/>
  <c r="BJ262" i="9" s="1"/>
  <c r="AX137" i="11"/>
  <c r="BH137" i="11" s="1"/>
  <c r="AN137" i="11"/>
  <c r="AN141" i="11"/>
  <c r="AX141" i="11"/>
  <c r="BH141" i="11" s="1"/>
  <c r="AX145" i="11"/>
  <c r="BH145" i="11" s="1"/>
  <c r="AN145" i="11"/>
  <c r="BE149" i="11"/>
  <c r="BO149" i="11" s="1"/>
  <c r="AU149" i="11"/>
  <c r="BC149" i="11"/>
  <c r="BM149" i="11" s="1"/>
  <c r="BA149" i="11"/>
  <c r="BK149" i="11" s="1"/>
  <c r="AQ149" i="11"/>
  <c r="BE148" i="11"/>
  <c r="BO148" i="11" s="1"/>
  <c r="AU148" i="11"/>
  <c r="BC148" i="11"/>
  <c r="BM148" i="11" s="1"/>
  <c r="BE147" i="11"/>
  <c r="BO147" i="11" s="1"/>
  <c r="AU147" i="11"/>
  <c r="BC147" i="11"/>
  <c r="BM147" i="11" s="1"/>
  <c r="AQ145" i="11"/>
  <c r="BA145" i="11"/>
  <c r="BK145" i="11" s="1"/>
  <c r="AU144" i="11"/>
  <c r="BE144" i="11"/>
  <c r="BO144" i="11" s="1"/>
  <c r="BC144" i="11"/>
  <c r="BM144" i="11" s="1"/>
  <c r="BA144" i="11"/>
  <c r="BK144" i="11" s="1"/>
  <c r="AQ144" i="11"/>
  <c r="AU143" i="11"/>
  <c r="BE143" i="11"/>
  <c r="BO143" i="11" s="1"/>
  <c r="AS143" i="11"/>
  <c r="BB143" i="11"/>
  <c r="BL143" i="11" s="1"/>
  <c r="AR143" i="11"/>
  <c r="BA143" i="11"/>
  <c r="BK143" i="11" s="1"/>
  <c r="AQ143" i="11"/>
  <c r="AV142" i="11"/>
  <c r="BF142" i="11"/>
  <c r="BP142" i="11" s="1"/>
  <c r="BA142" i="11"/>
  <c r="BK142" i="11" s="1"/>
  <c r="AQ142" i="11"/>
  <c r="AV141" i="11"/>
  <c r="BF141" i="11"/>
  <c r="BP141" i="11" s="1"/>
  <c r="AU141" i="11"/>
  <c r="BE141" i="11"/>
  <c r="BO141" i="11" s="1"/>
  <c r="BC141" i="11"/>
  <c r="BM141" i="11" s="1"/>
  <c r="AQ141" i="11"/>
  <c r="BA141" i="11"/>
  <c r="BK141" i="11" s="1"/>
  <c r="BE140" i="11"/>
  <c r="BO140" i="11" s="1"/>
  <c r="AU140" i="11"/>
  <c r="BC140" i="11"/>
  <c r="BM140" i="11" s="1"/>
  <c r="BA140" i="11"/>
  <c r="BK140" i="11" s="1"/>
  <c r="AQ140" i="11"/>
  <c r="AV139" i="11"/>
  <c r="BF139" i="11"/>
  <c r="BP139" i="11" s="1"/>
  <c r="BA139" i="11"/>
  <c r="BK139" i="11" s="1"/>
  <c r="AQ139" i="11"/>
  <c r="AV138" i="11"/>
  <c r="BF138" i="11"/>
  <c r="BP138" i="11" s="1"/>
  <c r="AU138" i="11"/>
  <c r="BE138" i="11"/>
  <c r="BO138" i="11" s="1"/>
  <c r="BC138" i="11"/>
  <c r="BM138" i="11" s="1"/>
  <c r="AQ138" i="11"/>
  <c r="BA138" i="11"/>
  <c r="BK138" i="11" s="1"/>
  <c r="BA137" i="11"/>
  <c r="BK137" i="11" s="1"/>
  <c r="AQ137" i="11"/>
  <c r="AU136" i="11"/>
  <c r="BE136" i="11"/>
  <c r="BO136" i="11" s="1"/>
  <c r="BC136" i="11"/>
  <c r="BM136" i="11" s="1"/>
  <c r="BF135" i="11"/>
  <c r="BP135" i="11" s="1"/>
  <c r="AV135" i="11"/>
  <c r="AU135" i="11"/>
  <c r="BE135" i="11"/>
  <c r="BO135" i="11" s="1"/>
  <c r="AS134" i="11"/>
  <c r="AQ134" i="11"/>
  <c r="BA134" i="11"/>
  <c r="BK134" i="11" s="1"/>
  <c r="AS133" i="11"/>
  <c r="BC133" i="11"/>
  <c r="BM133" i="11" s="1"/>
  <c r="AQ133" i="11"/>
  <c r="BA133" i="11"/>
  <c r="BK133" i="11" s="1"/>
  <c r="BA135" i="11"/>
  <c r="BK135" i="11" s="1"/>
  <c r="BB139" i="11"/>
  <c r="BL139" i="11" s="1"/>
  <c r="AU142" i="11"/>
  <c r="BE145" i="11"/>
  <c r="BO145" i="11" s="1"/>
  <c r="AX161" i="12"/>
  <c r="BH161" i="12" s="1"/>
  <c r="AX167" i="12"/>
  <c r="BH167" i="12" s="1"/>
  <c r="BC168" i="12"/>
  <c r="BM168" i="12" s="1"/>
  <c r="BB167" i="12"/>
  <c r="BL167" i="12" s="1"/>
  <c r="BB164" i="12"/>
  <c r="BL164" i="12" s="1"/>
  <c r="BC163" i="12"/>
  <c r="BM163" i="12" s="1"/>
  <c r="AS162" i="12"/>
  <c r="BC161" i="12"/>
  <c r="BM161" i="12" s="1"/>
  <c r="AS160" i="12"/>
  <c r="AS158" i="12"/>
  <c r="AR158" i="12"/>
  <c r="AX93" i="2"/>
  <c r="BH93" i="2" s="1"/>
  <c r="BE95" i="2"/>
  <c r="BO95" i="2" s="1"/>
  <c r="AU92" i="2"/>
  <c r="BE90" i="2"/>
  <c r="BO90" i="2" s="1"/>
  <c r="BA90" i="2"/>
  <c r="BK90" i="2" s="1"/>
  <c r="AU89" i="2"/>
  <c r="AQ89" i="2"/>
  <c r="BA89" i="2"/>
  <c r="BK89" i="2" s="1"/>
  <c r="AU81" i="3"/>
  <c r="BE77" i="3"/>
  <c r="BO77" i="3" s="1"/>
  <c r="AT74" i="3"/>
  <c r="AQ77" i="3"/>
  <c r="AO78" i="3"/>
  <c r="AX254" i="9"/>
  <c r="BH254" i="9" s="1"/>
  <c r="AN254" i="9"/>
  <c r="AX258" i="9"/>
  <c r="BH258" i="9" s="1"/>
  <c r="AN258" i="9"/>
  <c r="AY262" i="9"/>
  <c r="BI262" i="9" s="1"/>
  <c r="AO262" i="9"/>
  <c r="AZ259" i="9"/>
  <c r="BJ259" i="9" s="1"/>
  <c r="AP259" i="9"/>
  <c r="AY259" i="9"/>
  <c r="BI259" i="9" s="1"/>
  <c r="AO259" i="9"/>
  <c r="AT258" i="9"/>
  <c r="BD258" i="9"/>
  <c r="BN258" i="9" s="1"/>
  <c r="AP257" i="9"/>
  <c r="AY257" i="9"/>
  <c r="BI257" i="9" s="1"/>
  <c r="AO257" i="9"/>
  <c r="AY255" i="9"/>
  <c r="BI255" i="9" s="1"/>
  <c r="AO255" i="9"/>
  <c r="AZ253" i="9"/>
  <c r="BJ253" i="9" s="1"/>
  <c r="AY253" i="9"/>
  <c r="BI253" i="9" s="1"/>
  <c r="AO253" i="9"/>
  <c r="BD251" i="9"/>
  <c r="BN251" i="9" s="1"/>
  <c r="AT251" i="9"/>
  <c r="AZ251" i="9"/>
  <c r="BJ251" i="9" s="1"/>
  <c r="AP251" i="9"/>
  <c r="AP249" i="9"/>
  <c r="AZ248" i="9"/>
  <c r="BJ248" i="9" s="1"/>
  <c r="AY248" i="9"/>
  <c r="BI248" i="9" s="1"/>
  <c r="AO248" i="9"/>
  <c r="AZ246" i="9"/>
  <c r="BJ246" i="9" s="1"/>
  <c r="AP245" i="9"/>
  <c r="AY245" i="9"/>
  <c r="BI245" i="9" s="1"/>
  <c r="AO245" i="9"/>
  <c r="AN245" i="9"/>
  <c r="AR246" i="9"/>
  <c r="AS247" i="9"/>
  <c r="AP248" i="9"/>
  <c r="AN250" i="9"/>
  <c r="AT250" i="9"/>
  <c r="AN251" i="9"/>
  <c r="AP252" i="9"/>
  <c r="AY252" i="9"/>
  <c r="BI252" i="9" s="1"/>
  <c r="AT253" i="9"/>
  <c r="AP254" i="9"/>
  <c r="AR255" i="9"/>
  <c r="AO256" i="9"/>
  <c r="AP258" i="9"/>
  <c r="AN259" i="9"/>
  <c r="BA259" i="9"/>
  <c r="BK259" i="9" s="1"/>
  <c r="AP261" i="9"/>
  <c r="BA262" i="9"/>
  <c r="BK262" i="9" s="1"/>
  <c r="AX158" i="12"/>
  <c r="BH158" i="12" s="1"/>
  <c r="AN158" i="12"/>
  <c r="AX162" i="12"/>
  <c r="BH162" i="12" s="1"/>
  <c r="AN162" i="12"/>
  <c r="AN168" i="12"/>
  <c r="AX168" i="12"/>
  <c r="BH168" i="12" s="1"/>
  <c r="BD168" i="12"/>
  <c r="BN168" i="12" s="1"/>
  <c r="AT168" i="12"/>
  <c r="AZ168" i="12"/>
  <c r="BJ168" i="12" s="1"/>
  <c r="AP168" i="12"/>
  <c r="AY168" i="12"/>
  <c r="BI168" i="12" s="1"/>
  <c r="AO168" i="12"/>
  <c r="AZ167" i="12"/>
  <c r="BJ167" i="12" s="1"/>
  <c r="AT166" i="12"/>
  <c r="BD166" i="12"/>
  <c r="BN166" i="12" s="1"/>
  <c r="AZ166" i="12"/>
  <c r="BJ166" i="12" s="1"/>
  <c r="AP166" i="12"/>
  <c r="AY166" i="12"/>
  <c r="BI166" i="12" s="1"/>
  <c r="AO166" i="12"/>
  <c r="AQ164" i="12"/>
  <c r="BA164" i="12"/>
  <c r="BK164" i="12" s="1"/>
  <c r="AZ164" i="12"/>
  <c r="BJ164" i="12" s="1"/>
  <c r="AT163" i="12"/>
  <c r="BD163" i="12"/>
  <c r="BN163" i="12" s="1"/>
  <c r="AP163" i="12"/>
  <c r="AZ163" i="12"/>
  <c r="BJ163" i="12" s="1"/>
  <c r="AY163" i="12"/>
  <c r="BI163" i="12" s="1"/>
  <c r="AO163" i="12"/>
  <c r="BE162" i="12"/>
  <c r="BO162" i="12" s="1"/>
  <c r="AU162" i="12"/>
  <c r="AQ162" i="12"/>
  <c r="BA162" i="12"/>
  <c r="BK162" i="12" s="1"/>
  <c r="AZ162" i="12"/>
  <c r="BJ162" i="12" s="1"/>
  <c r="AT161" i="12"/>
  <c r="BD161" i="12"/>
  <c r="BN161" i="12" s="1"/>
  <c r="AZ161" i="12"/>
  <c r="BJ161" i="12" s="1"/>
  <c r="AP161" i="12"/>
  <c r="AO161" i="12"/>
  <c r="AY161" i="12"/>
  <c r="BI161" i="12" s="1"/>
  <c r="BE160" i="12"/>
  <c r="BO160" i="12" s="1"/>
  <c r="AU160" i="12"/>
  <c r="AZ160" i="12"/>
  <c r="BJ160" i="12" s="1"/>
  <c r="AX160" i="12"/>
  <c r="BH160" i="12" s="1"/>
  <c r="AN160" i="12"/>
  <c r="BD159" i="12"/>
  <c r="BN159" i="12" s="1"/>
  <c r="AT159" i="12"/>
  <c r="AZ159" i="12"/>
  <c r="BJ159" i="12" s="1"/>
  <c r="AP159" i="12"/>
  <c r="AY159" i="12"/>
  <c r="BI159" i="12" s="1"/>
  <c r="AO159" i="12"/>
  <c r="AZ158" i="12"/>
  <c r="BJ158" i="12" s="1"/>
  <c r="BD157" i="12"/>
  <c r="BN157" i="12" s="1"/>
  <c r="AT157" i="12"/>
  <c r="AZ157" i="12"/>
  <c r="BJ157" i="12" s="1"/>
  <c r="BE99" i="2"/>
  <c r="BO99" i="2" s="1"/>
  <c r="BA99" i="2"/>
  <c r="BK99" i="2" s="1"/>
  <c r="AU97" i="2"/>
  <c r="AQ97" i="2"/>
  <c r="BA95" i="2"/>
  <c r="BK95" i="2" s="1"/>
  <c r="AQ92" i="2"/>
  <c r="BA93" i="2"/>
  <c r="BK93" i="2" s="1"/>
  <c r="BE94" i="2"/>
  <c r="BO94" i="2" s="1"/>
  <c r="BE100" i="2"/>
  <c r="BO100" i="2" s="1"/>
  <c r="AX78" i="3"/>
  <c r="BH78" i="3" s="1"/>
  <c r="BA81" i="3"/>
  <c r="BK81" i="3" s="1"/>
  <c r="AQ75" i="3"/>
  <c r="AY76" i="3"/>
  <c r="BI76" i="3" s="1"/>
  <c r="AY77" i="3"/>
  <c r="BI77" i="3" s="1"/>
  <c r="AO80" i="3"/>
  <c r="AT81" i="3"/>
  <c r="AN90" i="2"/>
  <c r="AN99" i="2"/>
  <c r="BC100" i="2"/>
  <c r="BM100" i="2" s="1"/>
  <c r="AV99" i="2"/>
  <c r="AR99" i="2"/>
  <c r="BF96" i="2"/>
  <c r="BP96" i="2" s="1"/>
  <c r="AS96" i="2"/>
  <c r="BB96" i="2"/>
  <c r="BL96" i="2" s="1"/>
  <c r="AV95" i="2"/>
  <c r="AR95" i="2"/>
  <c r="BC94" i="2"/>
  <c r="BM94" i="2" s="1"/>
  <c r="BF93" i="2"/>
  <c r="BP93" i="2" s="1"/>
  <c r="AS93" i="2"/>
  <c r="BB93" i="2"/>
  <c r="BL93" i="2" s="1"/>
  <c r="BC91" i="2"/>
  <c r="BM91" i="2" s="1"/>
  <c r="AV90" i="2"/>
  <c r="AR90" i="2"/>
  <c r="AP89" i="2"/>
  <c r="BF90" i="2"/>
  <c r="BP90" i="2" s="1"/>
  <c r="AS91" i="2"/>
  <c r="AV93" i="2"/>
  <c r="BC93" i="2"/>
  <c r="BM93" i="2" s="1"/>
  <c r="BF95" i="2"/>
  <c r="BP95" i="2" s="1"/>
  <c r="AR96" i="2"/>
  <c r="AX97" i="2"/>
  <c r="BH97" i="2" s="1"/>
  <c r="AU99" i="2"/>
  <c r="BB99" i="2"/>
  <c r="BL99" i="2" s="1"/>
  <c r="BA100" i="2"/>
  <c r="BK100" i="2" s="1"/>
  <c r="AN71" i="3"/>
  <c r="AN80" i="3"/>
  <c r="AX80" i="3"/>
  <c r="BH80" i="3" s="1"/>
  <c r="BF81" i="3"/>
  <c r="BP81" i="3" s="1"/>
  <c r="AS81" i="3"/>
  <c r="BB81" i="3"/>
  <c r="BL81" i="3" s="1"/>
  <c r="AV80" i="3"/>
  <c r="BC80" i="3"/>
  <c r="BM80" i="3" s="1"/>
  <c r="AR80" i="3"/>
  <c r="BC78" i="3"/>
  <c r="BM78" i="3" s="1"/>
  <c r="AR78" i="3"/>
  <c r="BF77" i="3"/>
  <c r="BP77" i="3" s="1"/>
  <c r="AS77" i="3"/>
  <c r="BB77" i="3"/>
  <c r="BL77" i="3" s="1"/>
  <c r="BF76" i="3"/>
  <c r="BP76" i="3" s="1"/>
  <c r="AV75" i="3"/>
  <c r="BC75" i="3"/>
  <c r="BM75" i="3" s="1"/>
  <c r="BB75" i="3"/>
  <c r="BL75" i="3" s="1"/>
  <c r="AV74" i="3"/>
  <c r="BC74" i="3"/>
  <c r="BM74" i="3" s="1"/>
  <c r="AR74" i="3"/>
  <c r="AS73" i="3"/>
  <c r="AS72" i="3"/>
  <c r="BB72" i="3"/>
  <c r="BL72" i="3" s="1"/>
  <c r="AR71" i="3"/>
  <c r="BB71" i="3"/>
  <c r="BL71" i="3" s="1"/>
  <c r="AQ72" i="3"/>
  <c r="AX73" i="3"/>
  <c r="BH73" i="3" s="1"/>
  <c r="AO74" i="3"/>
  <c r="AU75" i="3"/>
  <c r="BD75" i="3"/>
  <c r="BN75" i="3" s="1"/>
  <c r="AR77" i="3"/>
  <c r="AQ78" i="3"/>
  <c r="AZ78" i="3"/>
  <c r="BJ78" i="3" s="1"/>
  <c r="AP80" i="3"/>
  <c r="BF80" i="3"/>
  <c r="BP80" i="3" s="1"/>
  <c r="AN81" i="3"/>
  <c r="AV81" i="3"/>
  <c r="AT19" i="4"/>
  <c r="AP19" i="4"/>
  <c r="AZ19" i="4"/>
  <c r="BJ19" i="4" s="1"/>
  <c r="AY19" i="4"/>
  <c r="BI19" i="4" s="1"/>
  <c r="BD18" i="4"/>
  <c r="BN18" i="4" s="1"/>
  <c r="AZ18" i="4"/>
  <c r="BJ18" i="4" s="1"/>
  <c r="AY18" i="4"/>
  <c r="BI18" i="4" s="1"/>
  <c r="BD16" i="4"/>
  <c r="BN16" i="4" s="1"/>
  <c r="AZ16" i="4"/>
  <c r="BJ16" i="4" s="1"/>
  <c r="BD15" i="4"/>
  <c r="BN15" i="4" s="1"/>
  <c r="AZ15" i="4"/>
  <c r="BJ15" i="4" s="1"/>
  <c r="AP15" i="4"/>
  <c r="BD14" i="4"/>
  <c r="BN14" i="4" s="1"/>
  <c r="AT14" i="4"/>
  <c r="AZ14" i="4"/>
  <c r="BJ14" i="4" s="1"/>
  <c r="AO14" i="4"/>
  <c r="AV14" i="4"/>
  <c r="AP16" i="4"/>
  <c r="AR18" i="4"/>
  <c r="AR19" i="4"/>
  <c r="AN72" i="5"/>
  <c r="AX72" i="5"/>
  <c r="BH72" i="5" s="1"/>
  <c r="AU65" i="5"/>
  <c r="BD65" i="5"/>
  <c r="BN65" i="5" s="1"/>
  <c r="AO66" i="5"/>
  <c r="AV66" i="5"/>
  <c r="AP67" i="5"/>
  <c r="AQ68" i="5"/>
  <c r="AY68" i="5"/>
  <c r="BI68" i="5" s="1"/>
  <c r="AT71" i="5"/>
  <c r="AT72" i="5"/>
  <c r="AS36" i="8"/>
  <c r="BA36" i="8"/>
  <c r="BK36" i="8" s="1"/>
  <c r="AT37" i="8"/>
  <c r="AV38" i="8"/>
  <c r="BE40" i="8"/>
  <c r="BO40" i="8" s="1"/>
  <c r="AQ41" i="8"/>
  <c r="BE41" i="8"/>
  <c r="BO41" i="8" s="1"/>
  <c r="AQ245" i="9"/>
  <c r="AZ245" i="9"/>
  <c r="BJ245" i="9" s="1"/>
  <c r="AT246" i="9"/>
  <c r="AN247" i="9"/>
  <c r="BD247" i="9"/>
  <c r="BN247" i="9" s="1"/>
  <c r="AQ248" i="9"/>
  <c r="AN249" i="9"/>
  <c r="AT249" i="9"/>
  <c r="AO250" i="9"/>
  <c r="AO251" i="9"/>
  <c r="AN253" i="9"/>
  <c r="AS254" i="9"/>
  <c r="BA254" i="9"/>
  <c r="BK254" i="9" s="1"/>
  <c r="AV255" i="9"/>
  <c r="BD255" i="9"/>
  <c r="BN255" i="9" s="1"/>
  <c r="AP256" i="9"/>
  <c r="AT257" i="9"/>
  <c r="AQ258" i="9"/>
  <c r="BC258" i="9"/>
  <c r="BM258" i="9" s="1"/>
  <c r="AR259" i="9"/>
  <c r="BD261" i="9"/>
  <c r="BN261" i="9" s="1"/>
  <c r="AS262" i="9"/>
  <c r="BB141" i="11"/>
  <c r="BL141" i="11" s="1"/>
  <c r="AN143" i="11"/>
  <c r="AZ147" i="11"/>
  <c r="BJ147" i="11" s="1"/>
  <c r="AX72" i="3"/>
  <c r="BH72" i="3" s="1"/>
  <c r="AN72" i="3"/>
  <c r="AZ72" i="3"/>
  <c r="BJ72" i="3" s="1"/>
  <c r="AP71" i="3"/>
  <c r="AO75" i="3"/>
  <c r="AY81" i="3"/>
  <c r="BI81" i="3" s="1"/>
  <c r="AR15" i="4"/>
  <c r="BF15" i="4"/>
  <c r="BP15" i="4" s="1"/>
  <c r="AS16" i="4"/>
  <c r="AX68" i="5"/>
  <c r="BH68" i="5" s="1"/>
  <c r="AN68" i="5"/>
  <c r="AP69" i="5"/>
  <c r="AZ68" i="5"/>
  <c r="BJ68" i="5" s="1"/>
  <c r="AO67" i="5"/>
  <c r="AY67" i="5"/>
  <c r="BI67" i="5" s="1"/>
  <c r="AT66" i="5"/>
  <c r="BD66" i="5"/>
  <c r="BN66" i="5" s="1"/>
  <c r="AP66" i="5"/>
  <c r="AP65" i="5"/>
  <c r="AP64" i="5"/>
  <c r="AY64" i="5"/>
  <c r="BI64" i="5" s="1"/>
  <c r="AO64" i="5"/>
  <c r="BD64" i="5"/>
  <c r="BN64" i="5" s="1"/>
  <c r="AO65" i="5"/>
  <c r="AZ66" i="5"/>
  <c r="BJ66" i="5" s="1"/>
  <c r="AX37" i="8"/>
  <c r="BH37" i="8" s="1"/>
  <c r="AP41" i="8"/>
  <c r="AY41" i="8"/>
  <c r="BI41" i="8" s="1"/>
  <c r="AO41" i="8"/>
  <c r="BD40" i="8"/>
  <c r="BN40" i="8" s="1"/>
  <c r="AT40" i="8"/>
  <c r="AZ40" i="8"/>
  <c r="BJ40" i="8" s="1"/>
  <c r="AO40" i="8"/>
  <c r="AZ38" i="8"/>
  <c r="BJ38" i="8" s="1"/>
  <c r="AY38" i="8"/>
  <c r="BI38" i="8" s="1"/>
  <c r="AZ37" i="8"/>
  <c r="BJ37" i="8" s="1"/>
  <c r="AZ36" i="8"/>
  <c r="BJ36" i="8" s="1"/>
  <c r="AP36" i="8"/>
  <c r="AT36" i="8"/>
  <c r="BE37" i="8"/>
  <c r="BO37" i="8" s="1"/>
  <c r="AP38" i="8"/>
  <c r="AX38" i="8"/>
  <c r="BH38" i="8" s="1"/>
  <c r="AY40" i="8"/>
  <c r="BI40" i="8" s="1"/>
  <c r="AZ41" i="8"/>
  <c r="BJ41" i="8" s="1"/>
  <c r="BF262" i="9"/>
  <c r="BP262" i="9" s="1"/>
  <c r="AV262" i="9"/>
  <c r="BB262" i="9"/>
  <c r="BL262" i="9" s="1"/>
  <c r="AR262" i="9"/>
  <c r="BF261" i="9"/>
  <c r="BP261" i="9" s="1"/>
  <c r="AV261" i="9"/>
  <c r="BC261" i="9"/>
  <c r="BM261" i="9" s="1"/>
  <c r="AS261" i="9"/>
  <c r="BB261" i="9"/>
  <c r="BL261" i="9" s="1"/>
  <c r="BC259" i="9"/>
  <c r="BM259" i="9" s="1"/>
  <c r="AS259" i="9"/>
  <c r="AV258" i="9"/>
  <c r="BB258" i="9"/>
  <c r="BL258" i="9" s="1"/>
  <c r="AR258" i="9"/>
  <c r="AV257" i="9"/>
  <c r="BC257" i="9"/>
  <c r="BM257" i="9" s="1"/>
  <c r="AS257" i="9"/>
  <c r="BB257" i="9"/>
  <c r="BL257" i="9" s="1"/>
  <c r="BF256" i="9"/>
  <c r="BP256" i="9" s="1"/>
  <c r="AV256" i="9"/>
  <c r="AR256" i="9"/>
  <c r="BC255" i="9"/>
  <c r="BM255" i="9" s="1"/>
  <c r="AS255" i="9"/>
  <c r="BB254" i="9"/>
  <c r="BL254" i="9" s="1"/>
  <c r="AR254" i="9"/>
  <c r="BF253" i="9"/>
  <c r="BP253" i="9" s="1"/>
  <c r="BC253" i="9"/>
  <c r="BM253" i="9" s="1"/>
  <c r="AS253" i="9"/>
  <c r="AR253" i="9"/>
  <c r="BF252" i="9"/>
  <c r="BP252" i="9" s="1"/>
  <c r="AV252" i="9"/>
  <c r="BB252" i="9"/>
  <c r="BL252" i="9" s="1"/>
  <c r="BF251" i="9"/>
  <c r="BP251" i="9" s="1"/>
  <c r="AR251" i="9"/>
  <c r="BF250" i="9"/>
  <c r="BP250" i="9" s="1"/>
  <c r="AV250" i="9"/>
  <c r="AR250" i="9"/>
  <c r="BF249" i="9"/>
  <c r="BP249" i="9" s="1"/>
  <c r="AV249" i="9"/>
  <c r="BC249" i="9"/>
  <c r="BM249" i="9" s="1"/>
  <c r="BF248" i="9"/>
  <c r="BP248" i="9" s="1"/>
  <c r="BC248" i="9"/>
  <c r="BM248" i="9" s="1"/>
  <c r="AS248" i="9"/>
  <c r="AR248" i="9"/>
  <c r="BF247" i="9"/>
  <c r="BP247" i="9" s="1"/>
  <c r="AV247" i="9"/>
  <c r="BB247" i="9"/>
  <c r="BL247" i="9" s="1"/>
  <c r="BF246" i="9"/>
  <c r="BP246" i="9" s="1"/>
  <c r="AV246" i="9"/>
  <c r="AS246" i="9"/>
  <c r="AV245" i="9"/>
  <c r="BC245" i="9"/>
  <c r="BM245" i="9" s="1"/>
  <c r="AS245" i="9"/>
  <c r="BB245" i="9"/>
  <c r="BL245" i="9" s="1"/>
  <c r="AR245" i="9"/>
  <c r="AX246" i="9"/>
  <c r="BH246" i="9" s="1"/>
  <c r="AY247" i="9"/>
  <c r="BI247" i="9" s="1"/>
  <c r="BB248" i="9"/>
  <c r="BL248" i="9" s="1"/>
  <c r="AO249" i="9"/>
  <c r="AP250" i="9"/>
  <c r="AQ251" i="9"/>
  <c r="AS252" i="9"/>
  <c r="AP253" i="9"/>
  <c r="AT254" i="9"/>
  <c r="AX255" i="9"/>
  <c r="BH255" i="9" s="1"/>
  <c r="BB256" i="9"/>
  <c r="BL256" i="9" s="1"/>
  <c r="AN257" i="9"/>
  <c r="BF257" i="9"/>
  <c r="BP257" i="9" s="1"/>
  <c r="BF258" i="9"/>
  <c r="BP258" i="9" s="1"/>
  <c r="AT259" i="9"/>
  <c r="AT262" i="9"/>
  <c r="AX136" i="11"/>
  <c r="BH136" i="11" s="1"/>
  <c r="AN136" i="11"/>
  <c r="AN140" i="11"/>
  <c r="AX140" i="11"/>
  <c r="BH140" i="11" s="1"/>
  <c r="B147" i="11"/>
  <c r="AX144" i="11"/>
  <c r="BH144" i="11" s="1"/>
  <c r="AT149" i="11"/>
  <c r="BD149" i="11"/>
  <c r="BN149" i="11" s="1"/>
  <c r="AZ145" i="11"/>
  <c r="BJ145" i="11" s="1"/>
  <c r="AP140" i="11"/>
  <c r="AP136" i="11"/>
  <c r="BE133" i="11"/>
  <c r="BO133" i="11" s="1"/>
  <c r="AX134" i="11"/>
  <c r="BH134" i="11" s="1"/>
  <c r="BA136" i="11"/>
  <c r="BK136" i="11" s="1"/>
  <c r="AU139" i="11"/>
  <c r="AS149" i="11"/>
  <c r="AZ149" i="11"/>
  <c r="BJ149" i="11" s="1"/>
  <c r="AO149" i="11"/>
  <c r="AZ148" i="11"/>
  <c r="BJ148" i="11" s="1"/>
  <c r="AO148" i="11"/>
  <c r="AO147" i="11"/>
  <c r="AY147" i="11"/>
  <c r="BI147" i="11" s="1"/>
  <c r="AO145" i="11"/>
  <c r="AP144" i="11"/>
  <c r="AO144" i="11"/>
  <c r="AP143" i="11"/>
  <c r="AY143" i="11"/>
  <c r="BI143" i="11" s="1"/>
  <c r="AO143" i="11"/>
  <c r="AP142" i="11"/>
  <c r="AZ142" i="11"/>
  <c r="BJ142" i="11" s="1"/>
  <c r="AY142" i="11"/>
  <c r="BI142" i="11" s="1"/>
  <c r="AZ141" i="11"/>
  <c r="BJ141" i="11" s="1"/>
  <c r="AY141" i="11"/>
  <c r="BI141" i="11" s="1"/>
  <c r="AY140" i="11"/>
  <c r="BI140" i="11" s="1"/>
  <c r="AP139" i="11"/>
  <c r="AZ139" i="11"/>
  <c r="BJ139" i="11" s="1"/>
  <c r="AY139" i="11"/>
  <c r="BI139" i="11" s="1"/>
  <c r="AZ138" i="11"/>
  <c r="BJ138" i="11" s="1"/>
  <c r="AY138" i="11"/>
  <c r="BI138" i="11" s="1"/>
  <c r="AZ137" i="11"/>
  <c r="BJ137" i="11" s="1"/>
  <c r="AO137" i="11"/>
  <c r="AO136" i="11"/>
  <c r="AY136" i="11"/>
  <c r="BI136" i="11" s="1"/>
  <c r="AT135" i="11"/>
  <c r="BD135" i="11"/>
  <c r="BN135" i="11" s="1"/>
  <c r="AP135" i="11"/>
  <c r="AY135" i="11"/>
  <c r="BI135" i="11" s="1"/>
  <c r="AP134" i="11"/>
  <c r="AY134" i="11"/>
  <c r="BI134" i="11" s="1"/>
  <c r="AZ133" i="11"/>
  <c r="BJ133" i="11" s="1"/>
  <c r="AP133" i="11"/>
  <c r="AT133" i="11"/>
  <c r="BD134" i="11"/>
  <c r="BN134" i="11" s="1"/>
  <c r="AO135" i="11"/>
  <c r="AY137" i="11"/>
  <c r="BI137" i="11" s="1"/>
  <c r="AP138" i="11"/>
  <c r="AP141" i="11"/>
  <c r="AZ143" i="11"/>
  <c r="BJ143" i="11" s="1"/>
  <c r="AZ144" i="11"/>
  <c r="BJ144" i="11" s="1"/>
  <c r="AP148" i="11"/>
  <c r="BD148" i="11"/>
  <c r="BN148" i="11" s="1"/>
  <c r="AP149" i="11"/>
  <c r="AN156" i="12"/>
  <c r="AN164" i="12"/>
  <c r="AU167" i="12"/>
  <c r="BA167" i="12"/>
  <c r="BK167" i="12" s="1"/>
  <c r="BE164" i="12"/>
  <c r="BO164" i="12" s="1"/>
  <c r="AQ160" i="12"/>
  <c r="AU158" i="12"/>
  <c r="BA158" i="12"/>
  <c r="BK158" i="12" s="1"/>
  <c r="BE156" i="12"/>
  <c r="BO156" i="12" s="1"/>
  <c r="AY155" i="12"/>
  <c r="BI155" i="12" s="1"/>
  <c r="BF155" i="12"/>
  <c r="BP155" i="12" s="1"/>
  <c r="BB156" i="12"/>
  <c r="BL156" i="12" s="1"/>
  <c r="AP157" i="12"/>
  <c r="AY157" i="12"/>
  <c r="BI157" i="12" s="1"/>
  <c r="BF157" i="12"/>
  <c r="BP157" i="12" s="1"/>
  <c r="BB158" i="12"/>
  <c r="BL158" i="12" s="1"/>
  <c r="BF159" i="12"/>
  <c r="BP159" i="12" s="1"/>
  <c r="AR164" i="12"/>
  <c r="AR167" i="12"/>
  <c r="AN156" i="13"/>
  <c r="BD156" i="13"/>
  <c r="BN156" i="13" s="1"/>
  <c r="AN157" i="13"/>
  <c r="BD157" i="13"/>
  <c r="BN157" i="13" s="1"/>
  <c r="AP158" i="13"/>
  <c r="AY158" i="13"/>
  <c r="BI158" i="13" s="1"/>
  <c r="AQ159" i="13"/>
  <c r="AZ159" i="13"/>
  <c r="BJ159" i="13" s="1"/>
  <c r="BD161" i="13"/>
  <c r="BN161" i="13" s="1"/>
  <c r="AS162" i="13"/>
  <c r="AO166" i="13"/>
  <c r="AX166" i="13"/>
  <c r="BH166" i="13" s="1"/>
  <c r="AN327" i="14"/>
  <c r="AX327" i="14"/>
  <c r="BH327" i="14" s="1"/>
  <c r="AX331" i="14"/>
  <c r="BH331" i="14" s="1"/>
  <c r="AN331" i="14"/>
  <c r="AN335" i="14"/>
  <c r="AX335" i="14"/>
  <c r="BH335" i="14" s="1"/>
  <c r="BD340" i="14"/>
  <c r="BN340" i="14" s="1"/>
  <c r="AZ340" i="14"/>
  <c r="BJ340" i="14" s="1"/>
  <c r="AP340" i="14"/>
  <c r="AY340" i="14"/>
  <c r="BI340" i="14" s="1"/>
  <c r="AO340" i="14"/>
  <c r="BD339" i="14"/>
  <c r="BN339" i="14" s="1"/>
  <c r="AP339" i="14"/>
  <c r="AY339" i="14"/>
  <c r="BI339" i="14" s="1"/>
  <c r="AO339" i="14"/>
  <c r="AT338" i="14"/>
  <c r="BD338" i="14"/>
  <c r="BN338" i="14" s="1"/>
  <c r="AZ338" i="14"/>
  <c r="BJ338" i="14" s="1"/>
  <c r="AP338" i="14"/>
  <c r="AO338" i="14"/>
  <c r="BD336" i="14"/>
  <c r="BN336" i="14" s="1"/>
  <c r="AT336" i="14"/>
  <c r="AY336" i="14"/>
  <c r="BI336" i="14" s="1"/>
  <c r="AO336" i="14"/>
  <c r="AT335" i="14"/>
  <c r="AZ335" i="14"/>
  <c r="BJ335" i="14" s="1"/>
  <c r="AT334" i="14"/>
  <c r="AZ334" i="14"/>
  <c r="BJ334" i="14" s="1"/>
  <c r="AO334" i="14"/>
  <c r="AP333" i="14"/>
  <c r="AZ333" i="14"/>
  <c r="BJ333" i="14" s="1"/>
  <c r="AO333" i="14"/>
  <c r="AY333" i="14"/>
  <c r="BI333" i="14" s="1"/>
  <c r="AT332" i="14"/>
  <c r="BD332" i="14"/>
  <c r="BN332" i="14" s="1"/>
  <c r="AZ332" i="14"/>
  <c r="BJ332" i="14" s="1"/>
  <c r="AP332" i="14"/>
  <c r="AO332" i="14"/>
  <c r="AY332" i="14"/>
  <c r="BI332" i="14" s="1"/>
  <c r="BE331" i="14"/>
  <c r="BO331" i="14" s="1"/>
  <c r="AU331" i="14"/>
  <c r="BD331" i="14"/>
  <c r="BN331" i="14" s="1"/>
  <c r="AP331" i="14"/>
  <c r="AO331" i="14"/>
  <c r="AY331" i="14"/>
  <c r="BI331" i="14" s="1"/>
  <c r="BE330" i="14"/>
  <c r="BO330" i="14" s="1"/>
  <c r="AU330" i="14"/>
  <c r="AT330" i="14"/>
  <c r="BD330" i="14"/>
  <c r="BN330" i="14" s="1"/>
  <c r="AP330" i="14"/>
  <c r="AY330" i="14"/>
  <c r="BI330" i="14" s="1"/>
  <c r="AO330" i="14"/>
  <c r="AT329" i="14"/>
  <c r="BD329" i="14"/>
  <c r="BN329" i="14" s="1"/>
  <c r="AP329" i="14"/>
  <c r="AY329" i="14"/>
  <c r="BI329" i="14" s="1"/>
  <c r="AT328" i="14"/>
  <c r="AP328" i="14"/>
  <c r="AZ328" i="14"/>
  <c r="BJ328" i="14" s="1"/>
  <c r="AY328" i="14"/>
  <c r="BI328" i="14" s="1"/>
  <c r="AO328" i="14"/>
  <c r="AT327" i="14"/>
  <c r="BA327" i="14"/>
  <c r="BK327" i="14" s="1"/>
  <c r="AQ327" i="14"/>
  <c r="AP327" i="14"/>
  <c r="AZ327" i="14"/>
  <c r="BJ327" i="14" s="1"/>
  <c r="AY327" i="14"/>
  <c r="BI327" i="14" s="1"/>
  <c r="BD326" i="14"/>
  <c r="BN326" i="14" s="1"/>
  <c r="AZ326" i="14"/>
  <c r="BJ326" i="14" s="1"/>
  <c r="AP326" i="14"/>
  <c r="AY326" i="14"/>
  <c r="BI326" i="14" s="1"/>
  <c r="BD325" i="14"/>
  <c r="BN325" i="14" s="1"/>
  <c r="AY325" i="14"/>
  <c r="BI325" i="14" s="1"/>
  <c r="BB326" i="14"/>
  <c r="BL326" i="14" s="1"/>
  <c r="AN328" i="14"/>
  <c r="BD328" i="14"/>
  <c r="BN328" i="14" s="1"/>
  <c r="AX329" i="14"/>
  <c r="BH329" i="14" s="1"/>
  <c r="AQ330" i="14"/>
  <c r="BF330" i="14"/>
  <c r="BP330" i="14" s="1"/>
  <c r="AZ331" i="14"/>
  <c r="BJ331" i="14" s="1"/>
  <c r="AR332" i="14"/>
  <c r="AU334" i="14"/>
  <c r="AO335" i="14"/>
  <c r="BD335" i="14"/>
  <c r="BN335" i="14" s="1"/>
  <c r="AZ339" i="14"/>
  <c r="BJ339" i="14" s="1"/>
  <c r="AS340" i="14"/>
  <c r="AX159" i="15"/>
  <c r="BH159" i="15" s="1"/>
  <c r="AN159" i="15"/>
  <c r="AX163" i="15"/>
  <c r="BH163" i="15" s="1"/>
  <c r="AN163" i="15"/>
  <c r="AN167" i="15"/>
  <c r="AX171" i="15"/>
  <c r="BH171" i="15" s="1"/>
  <c r="AN171" i="15"/>
  <c r="BD176" i="15"/>
  <c r="BN176" i="15" s="1"/>
  <c r="AT176" i="15"/>
  <c r="AZ176" i="15"/>
  <c r="BJ176" i="15" s="1"/>
  <c r="AP176" i="15"/>
  <c r="AO176" i="15"/>
  <c r="AZ174" i="15"/>
  <c r="BJ174" i="15" s="1"/>
  <c r="AO170" i="15"/>
  <c r="AZ168" i="15"/>
  <c r="BJ168" i="15" s="1"/>
  <c r="AO164" i="15"/>
  <c r="AP163" i="15"/>
  <c r="BE160" i="15"/>
  <c r="BO160" i="15" s="1"/>
  <c r="AX167" i="15"/>
  <c r="BH167" i="15" s="1"/>
  <c r="AU168" i="15"/>
  <c r="BA172" i="15"/>
  <c r="BK172" i="15" s="1"/>
  <c r="AU174" i="15"/>
  <c r="AX89" i="16"/>
  <c r="BH89" i="16" s="1"/>
  <c r="AN89" i="16"/>
  <c r="AN93" i="16"/>
  <c r="AX93" i="16"/>
  <c r="BH93" i="16" s="1"/>
  <c r="AX97" i="16"/>
  <c r="BH97" i="16" s="1"/>
  <c r="AN97" i="16"/>
  <c r="B104" i="16"/>
  <c r="AN101" i="16"/>
  <c r="AX101" i="16"/>
  <c r="BH101" i="16" s="1"/>
  <c r="BD106" i="16"/>
  <c r="BN106" i="16" s="1"/>
  <c r="AT106" i="16"/>
  <c r="AZ106" i="16"/>
  <c r="BJ106" i="16" s="1"/>
  <c r="AP106" i="16"/>
  <c r="AO106" i="16"/>
  <c r="AY106" i="16"/>
  <c r="BI106" i="16" s="1"/>
  <c r="AT105" i="16"/>
  <c r="BD105" i="16"/>
  <c r="BN105" i="16" s="1"/>
  <c r="AZ105" i="16"/>
  <c r="BJ105" i="16" s="1"/>
  <c r="AP105" i="16"/>
  <c r="AN157" i="12"/>
  <c r="AX157" i="12"/>
  <c r="BH157" i="12" s="1"/>
  <c r="AN161" i="12"/>
  <c r="AS168" i="12"/>
  <c r="AR168" i="12"/>
  <c r="BC167" i="12"/>
  <c r="BM167" i="12" s="1"/>
  <c r="BC166" i="12"/>
  <c r="BM166" i="12" s="1"/>
  <c r="AR166" i="12"/>
  <c r="BC164" i="12"/>
  <c r="BM164" i="12" s="1"/>
  <c r="AS164" i="12"/>
  <c r="AR163" i="12"/>
  <c r="BB163" i="12"/>
  <c r="BL163" i="12" s="1"/>
  <c r="BC162" i="12"/>
  <c r="BM162" i="12" s="1"/>
  <c r="AR162" i="12"/>
  <c r="AV161" i="12"/>
  <c r="BF161" i="12"/>
  <c r="BP161" i="12" s="1"/>
  <c r="AR161" i="12"/>
  <c r="BC160" i="12"/>
  <c r="BM160" i="12" s="1"/>
  <c r="BB160" i="12"/>
  <c r="BL160" i="12" s="1"/>
  <c r="AS159" i="12"/>
  <c r="AR159" i="12"/>
  <c r="BC158" i="12"/>
  <c r="BM158" i="12" s="1"/>
  <c r="BC157" i="12"/>
  <c r="BM157" i="12" s="1"/>
  <c r="AR157" i="12"/>
  <c r="BC156" i="12"/>
  <c r="BM156" i="12" s="1"/>
  <c r="AS156" i="12"/>
  <c r="AR155" i="12"/>
  <c r="BB155" i="12"/>
  <c r="BL155" i="12" s="1"/>
  <c r="AS157" i="12"/>
  <c r="AV158" i="12"/>
  <c r="BB162" i="12"/>
  <c r="BL162" i="12" s="1"/>
  <c r="BF163" i="12"/>
  <c r="BP163" i="12" s="1"/>
  <c r="BF166" i="12"/>
  <c r="BP166" i="12" s="1"/>
  <c r="AS167" i="12"/>
  <c r="BF168" i="12"/>
  <c r="BP168" i="12" s="1"/>
  <c r="AX160" i="13"/>
  <c r="BH160" i="13" s="1"/>
  <c r="AN160" i="13"/>
  <c r="AN154" i="13"/>
  <c r="AU154" i="13"/>
  <c r="AO155" i="13"/>
  <c r="AV155" i="13"/>
  <c r="BD155" i="13"/>
  <c r="BN155" i="13" s="1"/>
  <c r="AY157" i="13"/>
  <c r="BI157" i="13" s="1"/>
  <c r="AT159" i="13"/>
  <c r="AY160" i="13"/>
  <c r="BI160" i="13" s="1"/>
  <c r="AT162" i="13"/>
  <c r="AT164" i="13"/>
  <c r="AT165" i="13"/>
  <c r="AQ334" i="14"/>
  <c r="AU333" i="14"/>
  <c r="BA333" i="14"/>
  <c r="BK333" i="14" s="1"/>
  <c r="BE332" i="14"/>
  <c r="BO332" i="14" s="1"/>
  <c r="BA331" i="14"/>
  <c r="BK331" i="14" s="1"/>
  <c r="AN333" i="14"/>
  <c r="BD333" i="14"/>
  <c r="BN333" i="14" s="1"/>
  <c r="AY334" i="14"/>
  <c r="BI334" i="14" s="1"/>
  <c r="AP335" i="14"/>
  <c r="BF335" i="14"/>
  <c r="BP335" i="14" s="1"/>
  <c r="AZ336" i="14"/>
  <c r="BJ336" i="14" s="1"/>
  <c r="BC339" i="14"/>
  <c r="BM339" i="14" s="1"/>
  <c r="AT340" i="14"/>
  <c r="AX164" i="15"/>
  <c r="BH164" i="15" s="1"/>
  <c r="AN164" i="15"/>
  <c r="B174" i="15"/>
  <c r="AN172" i="15"/>
  <c r="AX172" i="15"/>
  <c r="BH172" i="15" s="1"/>
  <c r="AU176" i="15"/>
  <c r="BE176" i="15"/>
  <c r="BO176" i="15" s="1"/>
  <c r="AQ176" i="15"/>
  <c r="BA176" i="15"/>
  <c r="BK176" i="15" s="1"/>
  <c r="AQ175" i="15"/>
  <c r="BA175" i="15"/>
  <c r="BK175" i="15" s="1"/>
  <c r="BA174" i="15"/>
  <c r="BK174" i="15" s="1"/>
  <c r="AQ174" i="15"/>
  <c r="AU172" i="15"/>
  <c r="BE172" i="15"/>
  <c r="BO172" i="15" s="1"/>
  <c r="BE171" i="15"/>
  <c r="BO171" i="15" s="1"/>
  <c r="AU171" i="15"/>
  <c r="BA171" i="15"/>
  <c r="BK171" i="15" s="1"/>
  <c r="AQ171" i="15"/>
  <c r="BE170" i="15"/>
  <c r="BO170" i="15" s="1"/>
  <c r="AU170" i="15"/>
  <c r="BE169" i="15"/>
  <c r="BO169" i="15" s="1"/>
  <c r="AU169" i="15"/>
  <c r="AQ168" i="15"/>
  <c r="BA168" i="15"/>
  <c r="BK168" i="15" s="1"/>
  <c r="AU167" i="15"/>
  <c r="BE167" i="15"/>
  <c r="BO167" i="15" s="1"/>
  <c r="AQ167" i="15"/>
  <c r="BA167" i="15"/>
  <c r="BK167" i="15" s="1"/>
  <c r="BA166" i="15"/>
  <c r="BK166" i="15" s="1"/>
  <c r="AQ166" i="15"/>
  <c r="BE165" i="15"/>
  <c r="BO165" i="15" s="1"/>
  <c r="AU165" i="15"/>
  <c r="BA165" i="15"/>
  <c r="BK165" i="15" s="1"/>
  <c r="AQ165" i="15"/>
  <c r="AU164" i="15"/>
  <c r="BE164" i="15"/>
  <c r="BO164" i="15" s="1"/>
  <c r="BA163" i="15"/>
  <c r="BK163" i="15" s="1"/>
  <c r="AQ163" i="15"/>
  <c r="BE162" i="15"/>
  <c r="BO162" i="15" s="1"/>
  <c r="AU162" i="15"/>
  <c r="BA162" i="15"/>
  <c r="BK162" i="15" s="1"/>
  <c r="AQ162" i="15"/>
  <c r="AU161" i="15"/>
  <c r="BE161" i="15"/>
  <c r="BO161" i="15" s="1"/>
  <c r="AQ160" i="15"/>
  <c r="BA160" i="15"/>
  <c r="BK160" i="15" s="1"/>
  <c r="AU159" i="15"/>
  <c r="BE159" i="15"/>
  <c r="BO159" i="15" s="1"/>
  <c r="AN160" i="15"/>
  <c r="AU163" i="15"/>
  <c r="AO165" i="15"/>
  <c r="BE166" i="15"/>
  <c r="BO166" i="15" s="1"/>
  <c r="AQ170" i="15"/>
  <c r="AY174" i="15"/>
  <c r="BI174" i="15" s="1"/>
  <c r="AU175" i="15"/>
  <c r="AR176" i="15"/>
  <c r="AX90" i="16"/>
  <c r="BH90" i="16" s="1"/>
  <c r="AN90" i="16"/>
  <c r="AX94" i="16"/>
  <c r="BH94" i="16" s="1"/>
  <c r="AN94" i="16"/>
  <c r="AX98" i="16"/>
  <c r="BH98" i="16" s="1"/>
  <c r="AN98" i="16"/>
  <c r="AN102" i="16"/>
  <c r="AX102" i="16"/>
  <c r="BH102" i="16" s="1"/>
  <c r="AV106" i="16"/>
  <c r="BF106" i="16"/>
  <c r="BP106" i="16" s="1"/>
  <c r="AU106" i="16"/>
  <c r="BE106" i="16"/>
  <c r="BO106" i="16" s="1"/>
  <c r="AZ156" i="12"/>
  <c r="BJ156" i="12" s="1"/>
  <c r="AP155" i="12"/>
  <c r="AT155" i="12"/>
  <c r="AQ156" i="12"/>
  <c r="AN167" i="12"/>
  <c r="AV167" i="12"/>
  <c r="B164" i="13"/>
  <c r="AN161" i="13"/>
  <c r="AZ166" i="13"/>
  <c r="BJ166" i="13" s="1"/>
  <c r="AZ165" i="13"/>
  <c r="BJ165" i="13" s="1"/>
  <c r="AP164" i="13"/>
  <c r="AP162" i="13"/>
  <c r="AZ161" i="13"/>
  <c r="BJ161" i="13" s="1"/>
  <c r="AZ160" i="13"/>
  <c r="BJ160" i="13" s="1"/>
  <c r="AO159" i="13"/>
  <c r="AY159" i="13"/>
  <c r="BI159" i="13" s="1"/>
  <c r="AP157" i="13"/>
  <c r="AP156" i="13"/>
  <c r="AY156" i="13"/>
  <c r="BI156" i="13" s="1"/>
  <c r="AO156" i="13"/>
  <c r="AP155" i="13"/>
  <c r="AZ155" i="13"/>
  <c r="BJ155" i="13" s="1"/>
  <c r="AT154" i="13"/>
  <c r="BD154" i="13"/>
  <c r="BN154" i="13" s="1"/>
  <c r="AP154" i="13"/>
  <c r="AP153" i="13"/>
  <c r="AN153" i="13"/>
  <c r="BD153" i="13"/>
  <c r="BN153" i="13" s="1"/>
  <c r="AO154" i="13"/>
  <c r="AZ156" i="13"/>
  <c r="BJ156" i="13" s="1"/>
  <c r="AZ157" i="13"/>
  <c r="BJ157" i="13" s="1"/>
  <c r="AT158" i="13"/>
  <c r="AQ160" i="13"/>
  <c r="AP161" i="13"/>
  <c r="AY161" i="13"/>
  <c r="BI161" i="13" s="1"/>
  <c r="AY162" i="13"/>
  <c r="BI162" i="13" s="1"/>
  <c r="AT166" i="13"/>
  <c r="AN339" i="14"/>
  <c r="AX339" i="14"/>
  <c r="BH339" i="14" s="1"/>
  <c r="AV340" i="14"/>
  <c r="BF340" i="14"/>
  <c r="BP340" i="14" s="1"/>
  <c r="BB340" i="14"/>
  <c r="BL340" i="14" s="1"/>
  <c r="AR340" i="14"/>
  <c r="AV339" i="14"/>
  <c r="BF339" i="14"/>
  <c r="BP339" i="14" s="1"/>
  <c r="AR339" i="14"/>
  <c r="BB339" i="14"/>
  <c r="BL339" i="14" s="1"/>
  <c r="AV338" i="14"/>
  <c r="BF338" i="14"/>
  <c r="BP338" i="14" s="1"/>
  <c r="BC338" i="14"/>
  <c r="BM338" i="14" s="1"/>
  <c r="AS336" i="14"/>
  <c r="BC336" i="14"/>
  <c r="BM336" i="14" s="1"/>
  <c r="AR336" i="14"/>
  <c r="BB336" i="14"/>
  <c r="BL336" i="14" s="1"/>
  <c r="BC335" i="14"/>
  <c r="BM335" i="14" s="1"/>
  <c r="AS335" i="14"/>
  <c r="AR335" i="14"/>
  <c r="BB335" i="14"/>
  <c r="BL335" i="14" s="1"/>
  <c r="BF334" i="14"/>
  <c r="BP334" i="14" s="1"/>
  <c r="AV334" i="14"/>
  <c r="AS334" i="14"/>
  <c r="BC334" i="14"/>
  <c r="BM334" i="14" s="1"/>
  <c r="BB334" i="14"/>
  <c r="BL334" i="14" s="1"/>
  <c r="AR334" i="14"/>
  <c r="AS333" i="14"/>
  <c r="BB333" i="14"/>
  <c r="BL333" i="14" s="1"/>
  <c r="AR333" i="14"/>
  <c r="BF332" i="14"/>
  <c r="BP332" i="14" s="1"/>
  <c r="AV332" i="14"/>
  <c r="AS332" i="14"/>
  <c r="BF331" i="14"/>
  <c r="BP331" i="14" s="1"/>
  <c r="AV331" i="14"/>
  <c r="AS331" i="14"/>
  <c r="BC331" i="14"/>
  <c r="BM331" i="14" s="1"/>
  <c r="BB331" i="14"/>
  <c r="BL331" i="14" s="1"/>
  <c r="AR331" i="14"/>
  <c r="BC330" i="14"/>
  <c r="BM330" i="14" s="1"/>
  <c r="AR330" i="14"/>
  <c r="BB330" i="14"/>
  <c r="BL330" i="14" s="1"/>
  <c r="AX330" i="14"/>
  <c r="BH330" i="14" s="1"/>
  <c r="AN330" i="14"/>
  <c r="BC329" i="14"/>
  <c r="BM329" i="14" s="1"/>
  <c r="AS329" i="14"/>
  <c r="BC328" i="14"/>
  <c r="BM328" i="14" s="1"/>
  <c r="AS328" i="14"/>
  <c r="BB328" i="14"/>
  <c r="BL328" i="14" s="1"/>
  <c r="AR328" i="14"/>
  <c r="BC327" i="14"/>
  <c r="BM327" i="14" s="1"/>
  <c r="AS327" i="14"/>
  <c r="AS326" i="14"/>
  <c r="AN326" i="14"/>
  <c r="AX326" i="14"/>
  <c r="BH326" i="14" s="1"/>
  <c r="BF325" i="14"/>
  <c r="BP325" i="14" s="1"/>
  <c r="AV325" i="14"/>
  <c r="BC325" i="14"/>
  <c r="BM325" i="14" s="1"/>
  <c r="BC324" i="14"/>
  <c r="BM324" i="14" s="1"/>
  <c r="AX324" i="14"/>
  <c r="BH324" i="14" s="1"/>
  <c r="AN324" i="14"/>
  <c r="BF323" i="14"/>
  <c r="BP323" i="14" s="1"/>
  <c r="AV323" i="14"/>
  <c r="BC323" i="14"/>
  <c r="BM323" i="14" s="1"/>
  <c r="AS323" i="14"/>
  <c r="AX323" i="14"/>
  <c r="BH323" i="14" s="1"/>
  <c r="AR324" i="14"/>
  <c r="BF324" i="14"/>
  <c r="BP324" i="14" s="1"/>
  <c r="AT326" i="14"/>
  <c r="BB327" i="14"/>
  <c r="BL327" i="14" s="1"/>
  <c r="AV328" i="14"/>
  <c r="AO329" i="14"/>
  <c r="BE329" i="14"/>
  <c r="BO329" i="14" s="1"/>
  <c r="AZ330" i="14"/>
  <c r="BJ330" i="14" s="1"/>
  <c r="BA332" i="14"/>
  <c r="BK332" i="14" s="1"/>
  <c r="BD334" i="14"/>
  <c r="BN334" i="14" s="1"/>
  <c r="BF336" i="14"/>
  <c r="BP336" i="14" s="1"/>
  <c r="AY338" i="14"/>
  <c r="BI338" i="14" s="1"/>
  <c r="AX161" i="15"/>
  <c r="BH161" i="15" s="1"/>
  <c r="AX175" i="15"/>
  <c r="BH175" i="15" s="1"/>
  <c r="BC176" i="15"/>
  <c r="BM176" i="15" s="1"/>
  <c r="AO175" i="15"/>
  <c r="AP174" i="15"/>
  <c r="BF172" i="15"/>
  <c r="BP172" i="15" s="1"/>
  <c r="AO172" i="15"/>
  <c r="AP171" i="15"/>
  <c r="AY171" i="15"/>
  <c r="BI171" i="15" s="1"/>
  <c r="BC170" i="15"/>
  <c r="BM170" i="15" s="1"/>
  <c r="AZ169" i="15"/>
  <c r="BJ169" i="15" s="1"/>
  <c r="AP168" i="15"/>
  <c r="BF167" i="15"/>
  <c r="BP167" i="15" s="1"/>
  <c r="AZ166" i="15"/>
  <c r="BJ166" i="15" s="1"/>
  <c r="AX166" i="15"/>
  <c r="BH166" i="15" s="1"/>
  <c r="AZ165" i="15"/>
  <c r="BJ165" i="15" s="1"/>
  <c r="AY164" i="15"/>
  <c r="BI164" i="15" s="1"/>
  <c r="AZ163" i="15"/>
  <c r="BJ163" i="15" s="1"/>
  <c r="BC162" i="15"/>
  <c r="BM162" i="15" s="1"/>
  <c r="AZ160" i="15"/>
  <c r="BJ160" i="15" s="1"/>
  <c r="BF159" i="15"/>
  <c r="BP159" i="15" s="1"/>
  <c r="AQ161" i="15"/>
  <c r="BA164" i="15"/>
  <c r="BK164" i="15" s="1"/>
  <c r="BA169" i="15"/>
  <c r="BK169" i="15" s="1"/>
  <c r="AY176" i="15"/>
  <c r="BI176" i="15" s="1"/>
  <c r="AN74" i="3"/>
  <c r="BE80" i="3"/>
  <c r="BO80" i="3" s="1"/>
  <c r="BA80" i="3"/>
  <c r="BK80" i="3" s="1"/>
  <c r="AU76" i="3"/>
  <c r="AQ76" i="3"/>
  <c r="BE74" i="3"/>
  <c r="BO74" i="3" s="1"/>
  <c r="BA74" i="3"/>
  <c r="BK74" i="3" s="1"/>
  <c r="AU73" i="3"/>
  <c r="AQ73" i="3"/>
  <c r="BE71" i="3"/>
  <c r="BO71" i="3" s="1"/>
  <c r="BA71" i="3"/>
  <c r="BK71" i="3" s="1"/>
  <c r="AU71" i="3"/>
  <c r="BE73" i="3"/>
  <c r="BO73" i="3" s="1"/>
  <c r="AQ74" i="3"/>
  <c r="AX74" i="3"/>
  <c r="BH74" i="3" s="1"/>
  <c r="BA76" i="3"/>
  <c r="BK76" i="3" s="1"/>
  <c r="AQ80" i="3"/>
  <c r="B16" i="4"/>
  <c r="AU18" i="4"/>
  <c r="AQ18" i="4"/>
  <c r="AU16" i="4"/>
  <c r="AQ16" i="4"/>
  <c r="AU15" i="4"/>
  <c r="AQ15" i="4"/>
  <c r="AU14" i="4"/>
  <c r="AQ14" i="4"/>
  <c r="BA14" i="4"/>
  <c r="BK14" i="4" s="1"/>
  <c r="BE18" i="4"/>
  <c r="BO18" i="4" s="1"/>
  <c r="AX69" i="5"/>
  <c r="BH69" i="5" s="1"/>
  <c r="BE72" i="5"/>
  <c r="BO72" i="5" s="1"/>
  <c r="BA72" i="5"/>
  <c r="BK72" i="5" s="1"/>
  <c r="AQ72" i="5"/>
  <c r="BC41" i="8"/>
  <c r="BM41" i="8" s="1"/>
  <c r="BA261" i="9"/>
  <c r="BK261" i="9" s="1"/>
  <c r="BA256" i="9"/>
  <c r="BK256" i="9" s="1"/>
  <c r="BA252" i="9"/>
  <c r="BK252" i="9" s="1"/>
  <c r="BA250" i="9"/>
  <c r="BK250" i="9" s="1"/>
  <c r="BA249" i="9"/>
  <c r="BK249" i="9" s="1"/>
  <c r="BA247" i="9"/>
  <c r="BK247" i="9" s="1"/>
  <c r="BA246" i="9"/>
  <c r="BK246" i="9" s="1"/>
  <c r="AN149" i="11"/>
  <c r="AP137" i="11"/>
  <c r="BD137" i="11"/>
  <c r="BN137" i="11" s="1"/>
  <c r="AO138" i="11"/>
  <c r="AO139" i="11"/>
  <c r="BD139" i="11"/>
  <c r="BN139" i="11" s="1"/>
  <c r="AO140" i="11"/>
  <c r="AO141" i="11"/>
  <c r="AO142" i="11"/>
  <c r="BD142" i="11"/>
  <c r="BN142" i="11" s="1"/>
  <c r="AY144" i="11"/>
  <c r="BI144" i="11" s="1"/>
  <c r="AT147" i="11"/>
  <c r="AN155" i="12"/>
  <c r="AN159" i="12"/>
  <c r="AT167" i="12"/>
  <c r="AP167" i="12"/>
  <c r="AY167" i="12"/>
  <c r="BI167" i="12" s="1"/>
  <c r="AT164" i="12"/>
  <c r="AP164" i="12"/>
  <c r="AY164" i="12"/>
  <c r="BI164" i="12" s="1"/>
  <c r="AT162" i="12"/>
  <c r="AP162" i="12"/>
  <c r="AY162" i="12"/>
  <c r="BI162" i="12" s="1"/>
  <c r="AT160" i="12"/>
  <c r="AP160" i="12"/>
  <c r="AY160" i="12"/>
  <c r="BI160" i="12" s="1"/>
  <c r="AT158" i="12"/>
  <c r="AP158" i="12"/>
  <c r="AY158" i="12"/>
  <c r="BI158" i="12" s="1"/>
  <c r="AT156" i="12"/>
  <c r="AP156" i="12"/>
  <c r="AY156" i="12"/>
  <c r="BI156" i="12" s="1"/>
  <c r="BC159" i="12"/>
  <c r="BM159" i="12" s="1"/>
  <c r="AR160" i="12"/>
  <c r="BF160" i="12"/>
  <c r="BP160" i="12" s="1"/>
  <c r="BB166" i="12"/>
  <c r="BL166" i="12" s="1"/>
  <c r="BB168" i="12"/>
  <c r="BL168" i="12" s="1"/>
  <c r="AX158" i="13"/>
  <c r="BH158" i="13" s="1"/>
  <c r="AN162" i="13"/>
  <c r="AX162" i="13"/>
  <c r="BH162" i="13" s="1"/>
  <c r="AU166" i="13"/>
  <c r="BE166" i="13"/>
  <c r="BO166" i="13" s="1"/>
  <c r="AS166" i="13"/>
  <c r="AR166" i="13"/>
  <c r="AQ166" i="13"/>
  <c r="BA166" i="13"/>
  <c r="BK166" i="13" s="1"/>
  <c r="BE165" i="13"/>
  <c r="BO165" i="13" s="1"/>
  <c r="AS165" i="13"/>
  <c r="BA165" i="13"/>
  <c r="BK165" i="13" s="1"/>
  <c r="AQ165" i="13"/>
  <c r="BF164" i="13"/>
  <c r="BP164" i="13" s="1"/>
  <c r="BE164" i="13"/>
  <c r="BO164" i="13" s="1"/>
  <c r="BC164" i="13"/>
  <c r="BM164" i="13" s="1"/>
  <c r="BA164" i="13"/>
  <c r="BK164" i="13" s="1"/>
  <c r="AQ164" i="13"/>
  <c r="BE162" i="13"/>
  <c r="BO162" i="13" s="1"/>
  <c r="AU162" i="13"/>
  <c r="BB162" i="13"/>
  <c r="BL162" i="13" s="1"/>
  <c r="BA162" i="13"/>
  <c r="BK162" i="13" s="1"/>
  <c r="BF161" i="13"/>
  <c r="BP161" i="13" s="1"/>
  <c r="BE161" i="13"/>
  <c r="BO161" i="13" s="1"/>
  <c r="AU161" i="13"/>
  <c r="BC161" i="13"/>
  <c r="BM161" i="13" s="1"/>
  <c r="BA161" i="13"/>
  <c r="BK161" i="13" s="1"/>
  <c r="BE160" i="13"/>
  <c r="BO160" i="13" s="1"/>
  <c r="AU160" i="13"/>
  <c r="BC160" i="13"/>
  <c r="BM160" i="13" s="1"/>
  <c r="AR159" i="13"/>
  <c r="AV158" i="13"/>
  <c r="BC158" i="13"/>
  <c r="BM158" i="13" s="1"/>
  <c r="AQ158" i="13"/>
  <c r="AU157" i="13"/>
  <c r="BA157" i="13"/>
  <c r="BK157" i="13" s="1"/>
  <c r="BF156" i="13"/>
  <c r="BP156" i="13" s="1"/>
  <c r="AU156" i="13"/>
  <c r="BA156" i="13"/>
  <c r="BK156" i="13" s="1"/>
  <c r="BE155" i="13"/>
  <c r="BO155" i="13" s="1"/>
  <c r="AS155" i="13"/>
  <c r="AR154" i="13"/>
  <c r="AV153" i="13"/>
  <c r="BB153" i="13"/>
  <c r="BL153" i="13" s="1"/>
  <c r="AQ153" i="13"/>
  <c r="AO153" i="13"/>
  <c r="AZ154" i="13"/>
  <c r="BJ154" i="13" s="1"/>
  <c r="AN158" i="13"/>
  <c r="BD160" i="13"/>
  <c r="BN160" i="13" s="1"/>
  <c r="AQ161" i="13"/>
  <c r="AQ162" i="13"/>
  <c r="AZ162" i="13"/>
  <c r="BJ162" i="13" s="1"/>
  <c r="AO164" i="13"/>
  <c r="AZ164" i="13"/>
  <c r="BJ164" i="13" s="1"/>
  <c r="AO165" i="13"/>
  <c r="AV166" i="13"/>
  <c r="AS324" i="14"/>
  <c r="AN325" i="14"/>
  <c r="BB325" i="14"/>
  <c r="BL325" i="14" s="1"/>
  <c r="AV326" i="14"/>
  <c r="AO327" i="14"/>
  <c r="BD327" i="14"/>
  <c r="BN327" i="14" s="1"/>
  <c r="AR329" i="14"/>
  <c r="BF329" i="14"/>
  <c r="BP329" i="14" s="1"/>
  <c r="AT331" i="14"/>
  <c r="BC332" i="14"/>
  <c r="BM332" i="14" s="1"/>
  <c r="AV333" i="14"/>
  <c r="AP334" i="14"/>
  <c r="BB338" i="14"/>
  <c r="BL338" i="14" s="1"/>
  <c r="AT339" i="14"/>
  <c r="AN340" i="14"/>
  <c r="BA159" i="15"/>
  <c r="BK159" i="15" s="1"/>
  <c r="AN168" i="15"/>
  <c r="AX334" i="14"/>
  <c r="BH334" i="14" s="1"/>
  <c r="AN165" i="15"/>
  <c r="AX169" i="15"/>
  <c r="BH169" i="15" s="1"/>
  <c r="BF176" i="15"/>
  <c r="BP176" i="15" s="1"/>
  <c r="AX176" i="15"/>
  <c r="BH176" i="15" s="1"/>
  <c r="AV175" i="15"/>
  <c r="BF175" i="15"/>
  <c r="BP175" i="15" s="1"/>
  <c r="BC175" i="15"/>
  <c r="BM175" i="15" s="1"/>
  <c r="BB175" i="15"/>
  <c r="BL175" i="15" s="1"/>
  <c r="AR175" i="15"/>
  <c r="AV174" i="15"/>
  <c r="BC174" i="15"/>
  <c r="BM174" i="15" s="1"/>
  <c r="AS174" i="15"/>
  <c r="AR174" i="15"/>
  <c r="AS172" i="15"/>
  <c r="BB172" i="15"/>
  <c r="BL172" i="15" s="1"/>
  <c r="BF171" i="15"/>
  <c r="BP171" i="15" s="1"/>
  <c r="AS171" i="15"/>
  <c r="BC171" i="15"/>
  <c r="BM171" i="15" s="1"/>
  <c r="BB171" i="15"/>
  <c r="BL171" i="15" s="1"/>
  <c r="AV170" i="15"/>
  <c r="AR170" i="15"/>
  <c r="BB170" i="15"/>
  <c r="BL170" i="15" s="1"/>
  <c r="AX170" i="15"/>
  <c r="BH170" i="15" s="1"/>
  <c r="AV169" i="15"/>
  <c r="BC169" i="15"/>
  <c r="BM169" i="15" s="1"/>
  <c r="BB169" i="15"/>
  <c r="BL169" i="15" s="1"/>
  <c r="BF168" i="15"/>
  <c r="BP168" i="15" s="1"/>
  <c r="AS168" i="15"/>
  <c r="BB168" i="15"/>
  <c r="BL168" i="15" s="1"/>
  <c r="AR168" i="15"/>
  <c r="AS167" i="15"/>
  <c r="AR167" i="15"/>
  <c r="BF166" i="15"/>
  <c r="BP166" i="15" s="1"/>
  <c r="BC166" i="15"/>
  <c r="BM166" i="15" s="1"/>
  <c r="AS166" i="15"/>
  <c r="BB166" i="15"/>
  <c r="BL166" i="15" s="1"/>
  <c r="AV165" i="15"/>
  <c r="BC165" i="15"/>
  <c r="BM165" i="15" s="1"/>
  <c r="AR165" i="15"/>
  <c r="BB165" i="15"/>
  <c r="BL165" i="15" s="1"/>
  <c r="AV164" i="15"/>
  <c r="BC164" i="15"/>
  <c r="BM164" i="15" s="1"/>
  <c r="AR164" i="15"/>
  <c r="BF163" i="15"/>
  <c r="BP163" i="15" s="1"/>
  <c r="AV163" i="15"/>
  <c r="AS163" i="15"/>
  <c r="BB163" i="15"/>
  <c r="BL163" i="15" s="1"/>
  <c r="AR163" i="15"/>
  <c r="AV162" i="15"/>
  <c r="BF162" i="15"/>
  <c r="BP162" i="15" s="1"/>
  <c r="AR162" i="15"/>
  <c r="BF161" i="15"/>
  <c r="BP161" i="15" s="1"/>
  <c r="BC161" i="15"/>
  <c r="BM161" i="15" s="1"/>
  <c r="AR161" i="15"/>
  <c r="BF160" i="15"/>
  <c r="BP160" i="15" s="1"/>
  <c r="AV160" i="15"/>
  <c r="AS160" i="15"/>
  <c r="BC160" i="15"/>
  <c r="BM160" i="15" s="1"/>
  <c r="BB160" i="15"/>
  <c r="BL160" i="15" s="1"/>
  <c r="BC159" i="15"/>
  <c r="BM159" i="15" s="1"/>
  <c r="AR159" i="15"/>
  <c r="BB159" i="15"/>
  <c r="BL159" i="15" s="1"/>
  <c r="AS159" i="15"/>
  <c r="AP160" i="15"/>
  <c r="AV161" i="15"/>
  <c r="AS162" i="15"/>
  <c r="BF164" i="15"/>
  <c r="BP164" i="15" s="1"/>
  <c r="AN166" i="15"/>
  <c r="BC167" i="15"/>
  <c r="BM167" i="15" s="1"/>
  <c r="BF169" i="15"/>
  <c r="BP169" i="15" s="1"/>
  <c r="AS170" i="15"/>
  <c r="AV172" i="15"/>
  <c r="BB174" i="15"/>
  <c r="BL174" i="15" s="1"/>
  <c r="AN175" i="15"/>
  <c r="AS176" i="15"/>
  <c r="AS89" i="16"/>
  <c r="BF91" i="16"/>
  <c r="BP91" i="16" s="1"/>
  <c r="AY92" i="16"/>
  <c r="BI92" i="16" s="1"/>
  <c r="AO96" i="16"/>
  <c r="BD96" i="16"/>
  <c r="BN96" i="16" s="1"/>
  <c r="AZ99" i="16"/>
  <c r="BJ99" i="16" s="1"/>
  <c r="AT100" i="16"/>
  <c r="AO104" i="16"/>
  <c r="BD104" i="16"/>
  <c r="BN104" i="16" s="1"/>
  <c r="AY105" i="16"/>
  <c r="BI105" i="16" s="1"/>
  <c r="AZ325" i="14"/>
  <c r="BJ325" i="14" s="1"/>
  <c r="BD324" i="14"/>
  <c r="BN324" i="14" s="1"/>
  <c r="AZ324" i="14"/>
  <c r="BJ324" i="14" s="1"/>
  <c r="AP324" i="14"/>
  <c r="BD323" i="14"/>
  <c r="BN323" i="14" s="1"/>
  <c r="AT323" i="14"/>
  <c r="AZ323" i="14"/>
  <c r="BJ323" i="14" s="1"/>
  <c r="AO323" i="14"/>
  <c r="AP325" i="14"/>
  <c r="AV159" i="15"/>
  <c r="AR160" i="15"/>
  <c r="AN161" i="15"/>
  <c r="AS165" i="15"/>
  <c r="AV167" i="15"/>
  <c r="BC168" i="15"/>
  <c r="BM168" i="15" s="1"/>
  <c r="AN169" i="15"/>
  <c r="BF170" i="15"/>
  <c r="BP170" i="15" s="1"/>
  <c r="AT174" i="15"/>
  <c r="AV176" i="15"/>
  <c r="AX100" i="16"/>
  <c r="BH100" i="16" s="1"/>
  <c r="AT89" i="16"/>
  <c r="AP104" i="16"/>
  <c r="AZ104" i="16"/>
  <c r="BJ104" i="16" s="1"/>
  <c r="AT102" i="16"/>
  <c r="BD102" i="16"/>
  <c r="BN102" i="16" s="1"/>
  <c r="AZ102" i="16"/>
  <c r="BJ102" i="16" s="1"/>
  <c r="AP102" i="16"/>
  <c r="AO102" i="16"/>
  <c r="AY102" i="16"/>
  <c r="BI102" i="16" s="1"/>
  <c r="AP101" i="16"/>
  <c r="AY101" i="16"/>
  <c r="BI101" i="16" s="1"/>
  <c r="AO101" i="16"/>
  <c r="AP100" i="16"/>
  <c r="AO100" i="16"/>
  <c r="AY100" i="16"/>
  <c r="BI100" i="16" s="1"/>
  <c r="BD99" i="16"/>
  <c r="BN99" i="16" s="1"/>
  <c r="AT99" i="16"/>
  <c r="AP98" i="16"/>
  <c r="AZ98" i="16"/>
  <c r="BJ98" i="16" s="1"/>
  <c r="AZ97" i="16"/>
  <c r="BJ97" i="16" s="1"/>
  <c r="AO97" i="16"/>
  <c r="AY97" i="16"/>
  <c r="BI97" i="16" s="1"/>
  <c r="AP96" i="16"/>
  <c r="AZ96" i="16"/>
  <c r="BJ96" i="16" s="1"/>
  <c r="AT95" i="16"/>
  <c r="BD95" i="16"/>
  <c r="BN95" i="16" s="1"/>
  <c r="AP95" i="16"/>
  <c r="AZ95" i="16"/>
  <c r="BJ95" i="16" s="1"/>
  <c r="AY95" i="16"/>
  <c r="BI95" i="16" s="1"/>
  <c r="AO95" i="16"/>
  <c r="AT94" i="16"/>
  <c r="BD94" i="16"/>
  <c r="BN94" i="16" s="1"/>
  <c r="AP94" i="16"/>
  <c r="AY94" i="16"/>
  <c r="BI94" i="16" s="1"/>
  <c r="AO94" i="16"/>
  <c r="AT93" i="16"/>
  <c r="BD93" i="16"/>
  <c r="BN93" i="16" s="1"/>
  <c r="AP93" i="16"/>
  <c r="AY93" i="16"/>
  <c r="BI93" i="16" s="1"/>
  <c r="AO93" i="16"/>
  <c r="BD92" i="16"/>
  <c r="BN92" i="16" s="1"/>
  <c r="AT92" i="16"/>
  <c r="AZ92" i="16"/>
  <c r="BJ92" i="16" s="1"/>
  <c r="BD91" i="16"/>
  <c r="BN91" i="16" s="1"/>
  <c r="AT91" i="16"/>
  <c r="AZ91" i="16"/>
  <c r="BJ91" i="16" s="1"/>
  <c r="AZ90" i="16"/>
  <c r="BJ90" i="16" s="1"/>
  <c r="AP90" i="16"/>
  <c r="AZ89" i="16"/>
  <c r="BJ89" i="16" s="1"/>
  <c r="AP89" i="16"/>
  <c r="AO90" i="16"/>
  <c r="AZ93" i="16"/>
  <c r="BJ93" i="16" s="1"/>
  <c r="AP97" i="16"/>
  <c r="BD97" i="16"/>
  <c r="BN97" i="16" s="1"/>
  <c r="AY98" i="16"/>
  <c r="BI98" i="16" s="1"/>
  <c r="BA100" i="16"/>
  <c r="BK100" i="16" s="1"/>
  <c r="AT101" i="16"/>
  <c r="BC102" i="16"/>
  <c r="BM102" i="16" s="1"/>
  <c r="AX193" i="17"/>
  <c r="BH193" i="17" s="1"/>
  <c r="AN193" i="17"/>
  <c r="AN197" i="17"/>
  <c r="AX197" i="17"/>
  <c r="BH197" i="17" s="1"/>
  <c r="AX201" i="17"/>
  <c r="BH201" i="17" s="1"/>
  <c r="AN201" i="17"/>
  <c r="AN205" i="17"/>
  <c r="AX205" i="17"/>
  <c r="BH205" i="17" s="1"/>
  <c r="AX210" i="17"/>
  <c r="BH210" i="17" s="1"/>
  <c r="AN210" i="17"/>
  <c r="AN204" i="17"/>
  <c r="AX204" i="17"/>
  <c r="BH204" i="17" s="1"/>
  <c r="AN203" i="17"/>
  <c r="AX203" i="17"/>
  <c r="BH203" i="17" s="1"/>
  <c r="AZ200" i="17"/>
  <c r="BJ200" i="17" s="1"/>
  <c r="AX200" i="17"/>
  <c r="BH200" i="17" s="1"/>
  <c r="AN200" i="17"/>
  <c r="AS106" i="16"/>
  <c r="BB106" i="16"/>
  <c r="BL106" i="16" s="1"/>
  <c r="AQ106" i="16"/>
  <c r="BA106" i="16"/>
  <c r="BK106" i="16" s="1"/>
  <c r="BE105" i="16"/>
  <c r="BO105" i="16" s="1"/>
  <c r="AS105" i="16"/>
  <c r="BB105" i="16"/>
  <c r="BL105" i="16" s="1"/>
  <c r="BA105" i="16"/>
  <c r="BK105" i="16" s="1"/>
  <c r="AQ105" i="16"/>
  <c r="BF104" i="16"/>
  <c r="BP104" i="16" s="1"/>
  <c r="BE104" i="16"/>
  <c r="BO104" i="16" s="1"/>
  <c r="AU104" i="16"/>
  <c r="AS104" i="16"/>
  <c r="BA104" i="16"/>
  <c r="BK104" i="16" s="1"/>
  <c r="AQ104" i="16"/>
  <c r="BE102" i="16"/>
  <c r="BO102" i="16" s="1"/>
  <c r="BA102" i="16"/>
  <c r="BK102" i="16" s="1"/>
  <c r="AQ102" i="16"/>
  <c r="BF101" i="16"/>
  <c r="BP101" i="16" s="1"/>
  <c r="BE101" i="16"/>
  <c r="BO101" i="16" s="1"/>
  <c r="AU101" i="16"/>
  <c r="BC101" i="16"/>
  <c r="BM101" i="16" s="1"/>
  <c r="BA101" i="16"/>
  <c r="BK101" i="16" s="1"/>
  <c r="AV100" i="16"/>
  <c r="BE100" i="16"/>
  <c r="BO100" i="16" s="1"/>
  <c r="AU100" i="16"/>
  <c r="BC100" i="16"/>
  <c r="BM100" i="16" s="1"/>
  <c r="AU99" i="16"/>
  <c r="AQ99" i="16"/>
  <c r="BA99" i="16"/>
  <c r="BK99" i="16" s="1"/>
  <c r="AU98" i="16"/>
  <c r="BC98" i="16"/>
  <c r="BM98" i="16" s="1"/>
  <c r="AR98" i="16"/>
  <c r="BA98" i="16"/>
  <c r="BK98" i="16" s="1"/>
  <c r="BE97" i="16"/>
  <c r="BO97" i="16" s="1"/>
  <c r="AR97" i="16"/>
  <c r="BA97" i="16"/>
  <c r="BK97" i="16" s="1"/>
  <c r="AQ97" i="16"/>
  <c r="BF96" i="16"/>
  <c r="BP96" i="16" s="1"/>
  <c r="BE96" i="16"/>
  <c r="BO96" i="16" s="1"/>
  <c r="AR96" i="16"/>
  <c r="BA96" i="16"/>
  <c r="BK96" i="16" s="1"/>
  <c r="AQ96" i="16"/>
  <c r="BF95" i="16"/>
  <c r="BP95" i="16" s="1"/>
  <c r="AV95" i="16"/>
  <c r="BE95" i="16"/>
  <c r="BO95" i="16" s="1"/>
  <c r="AQ95" i="16"/>
  <c r="BE94" i="16"/>
  <c r="BO94" i="16" s="1"/>
  <c r="AU94" i="16"/>
  <c r="AQ94" i="16"/>
  <c r="AV93" i="16"/>
  <c r="AU93" i="16"/>
  <c r="AS93" i="16"/>
  <c r="BB93" i="16"/>
  <c r="BL93" i="16" s="1"/>
  <c r="BA93" i="16"/>
  <c r="BK93" i="16" s="1"/>
  <c r="AV92" i="16"/>
  <c r="AU92" i="16"/>
  <c r="BC92" i="16"/>
  <c r="BM92" i="16" s="1"/>
  <c r="AS92" i="16"/>
  <c r="BB92" i="16"/>
  <c r="BL92" i="16" s="1"/>
  <c r="AQ92" i="16"/>
  <c r="BA92" i="16"/>
  <c r="BK92" i="16" s="1"/>
  <c r="AU91" i="16"/>
  <c r="BE91" i="16"/>
  <c r="BO91" i="16" s="1"/>
  <c r="BB91" i="16"/>
  <c r="BL91" i="16" s="1"/>
  <c r="AR91" i="16"/>
  <c r="AQ91" i="16"/>
  <c r="BA91" i="16"/>
  <c r="BK91" i="16" s="1"/>
  <c r="BF90" i="16"/>
  <c r="BP90" i="16" s="1"/>
  <c r="AU90" i="16"/>
  <c r="AS90" i="16"/>
  <c r="AQ90" i="16"/>
  <c r="BA90" i="16"/>
  <c r="BK90" i="16" s="1"/>
  <c r="BF89" i="16"/>
  <c r="BP89" i="16" s="1"/>
  <c r="AU89" i="16"/>
  <c r="BE89" i="16"/>
  <c r="BO89" i="16" s="1"/>
  <c r="AR89" i="16"/>
  <c r="AQ89" i="16"/>
  <c r="AO89" i="16"/>
  <c r="BA89" i="16"/>
  <c r="BK89" i="16" s="1"/>
  <c r="AT90" i="16"/>
  <c r="AO91" i="16"/>
  <c r="AX92" i="16"/>
  <c r="BH92" i="16" s="1"/>
  <c r="AQ93" i="16"/>
  <c r="BE93" i="16"/>
  <c r="BO93" i="16" s="1"/>
  <c r="AZ94" i="16"/>
  <c r="BJ94" i="16" s="1"/>
  <c r="BB96" i="16"/>
  <c r="BL96" i="16" s="1"/>
  <c r="AU97" i="16"/>
  <c r="BD98" i="16"/>
  <c r="BN98" i="16" s="1"/>
  <c r="AY99" i="16"/>
  <c r="BI99" i="16" s="1"/>
  <c r="AZ101" i="16"/>
  <c r="BJ101" i="16" s="1"/>
  <c r="BC104" i="16"/>
  <c r="BM104" i="16" s="1"/>
  <c r="AU105" i="16"/>
  <c r="AX194" i="17"/>
  <c r="BH194" i="17" s="1"/>
  <c r="AN194" i="17"/>
  <c r="AN198" i="17"/>
  <c r="AX198" i="17"/>
  <c r="BH198" i="17" s="1"/>
  <c r="AX202" i="17"/>
  <c r="BH202" i="17" s="1"/>
  <c r="AN202" i="17"/>
  <c r="AN206" i="17"/>
  <c r="AX206" i="17"/>
  <c r="BH206" i="17" s="1"/>
  <c r="BD210" i="17"/>
  <c r="BN210" i="17" s="1"/>
  <c r="AT210" i="17"/>
  <c r="BB210" i="17"/>
  <c r="BL210" i="17" s="1"/>
  <c r="AR210" i="17"/>
  <c r="AQ210" i="17"/>
  <c r="AP210" i="17"/>
  <c r="AZ210" i="17"/>
  <c r="BJ210" i="17" s="1"/>
  <c r="AO210" i="17"/>
  <c r="AY210" i="17"/>
  <c r="BI210" i="17" s="1"/>
  <c r="BD209" i="17"/>
  <c r="BN209" i="17" s="1"/>
  <c r="AT209" i="17"/>
  <c r="AR209" i="17"/>
  <c r="BA209" i="17"/>
  <c r="BK209" i="17" s="1"/>
  <c r="AP209" i="17"/>
  <c r="AZ209" i="17"/>
  <c r="BJ209" i="17" s="1"/>
  <c r="AY209" i="17"/>
  <c r="BI209" i="17" s="1"/>
  <c r="AO209" i="17"/>
  <c r="AU207" i="17"/>
  <c r="BD207" i="17"/>
  <c r="BN207" i="17" s="1"/>
  <c r="AT207" i="17"/>
  <c r="AQ207" i="17"/>
  <c r="BA207" i="17"/>
  <c r="BK207" i="17" s="1"/>
  <c r="AP207" i="17"/>
  <c r="AZ207" i="17"/>
  <c r="BJ207" i="17" s="1"/>
  <c r="AY207" i="17"/>
  <c r="BI207" i="17" s="1"/>
  <c r="AO207" i="17"/>
  <c r="BE206" i="17"/>
  <c r="BO206" i="17" s="1"/>
  <c r="AT206" i="17"/>
  <c r="BD206" i="17"/>
  <c r="BN206" i="17" s="1"/>
  <c r="AR206" i="17"/>
  <c r="AQ206" i="17"/>
  <c r="AP206" i="17"/>
  <c r="AZ206" i="17"/>
  <c r="BJ206" i="17" s="1"/>
  <c r="AY206" i="17"/>
  <c r="BI206" i="17" s="1"/>
  <c r="AO206" i="17"/>
  <c r="AU205" i="17"/>
  <c r="AT205" i="17"/>
  <c r="BD205" i="17"/>
  <c r="BN205" i="17" s="1"/>
  <c r="BB204" i="17"/>
  <c r="BL204" i="17" s="1"/>
  <c r="AR203" i="17"/>
  <c r="AU200" i="17"/>
  <c r="BB200" i="17"/>
  <c r="BL200" i="17" s="1"/>
  <c r="BD199" i="17"/>
  <c r="BN199" i="17" s="1"/>
  <c r="BA199" i="17"/>
  <c r="BK199" i="17" s="1"/>
  <c r="AR205" i="17"/>
  <c r="AZ205" i="17"/>
  <c r="BJ205" i="17" s="1"/>
  <c r="AO205" i="17"/>
  <c r="BE204" i="17"/>
  <c r="BO204" i="17" s="1"/>
  <c r="BD204" i="17"/>
  <c r="BN204" i="17" s="1"/>
  <c r="AQ204" i="17"/>
  <c r="AP204" i="17"/>
  <c r="AZ204" i="17"/>
  <c r="BJ204" i="17" s="1"/>
  <c r="AY204" i="17"/>
  <c r="BI204" i="17" s="1"/>
  <c r="AO204" i="17"/>
  <c r="AU203" i="17"/>
  <c r="BD203" i="17"/>
  <c r="BN203" i="17" s="1"/>
  <c r="AT203" i="17"/>
  <c r="BA203" i="17"/>
  <c r="BK203" i="17" s="1"/>
  <c r="AP203" i="17"/>
  <c r="AZ203" i="17"/>
  <c r="BJ203" i="17" s="1"/>
  <c r="AY203" i="17"/>
  <c r="BI203" i="17" s="1"/>
  <c r="AO203" i="17"/>
  <c r="BD202" i="17"/>
  <c r="BN202" i="17" s="1"/>
  <c r="AT202" i="17"/>
  <c r="BB202" i="17"/>
  <c r="BL202" i="17" s="1"/>
  <c r="AQ202" i="17"/>
  <c r="AZ202" i="17"/>
  <c r="BJ202" i="17" s="1"/>
  <c r="AP202" i="17"/>
  <c r="AO202" i="17"/>
  <c r="AT201" i="17"/>
  <c r="BD201" i="17"/>
  <c r="BN201" i="17" s="1"/>
  <c r="BB201" i="17"/>
  <c r="BL201" i="17" s="1"/>
  <c r="BA201" i="17"/>
  <c r="BK201" i="17" s="1"/>
  <c r="AZ201" i="17"/>
  <c r="BJ201" i="17" s="1"/>
  <c r="AP201" i="17"/>
  <c r="AO201" i="17"/>
  <c r="BD200" i="17"/>
  <c r="BN200" i="17" s="1"/>
  <c r="AP200" i="17"/>
  <c r="AY200" i="17"/>
  <c r="BI200" i="17" s="1"/>
  <c r="AZ199" i="17"/>
  <c r="BJ199" i="17" s="1"/>
  <c r="AP199" i="17"/>
  <c r="AY199" i="17"/>
  <c r="BI199" i="17" s="1"/>
  <c r="BD198" i="17"/>
  <c r="BN198" i="17" s="1"/>
  <c r="AT198" i="17"/>
  <c r="BA198" i="17"/>
  <c r="BK198" i="17" s="1"/>
  <c r="AQ198" i="17"/>
  <c r="AZ198" i="17"/>
  <c r="BJ198" i="17" s="1"/>
  <c r="AY198" i="17"/>
  <c r="BI198" i="17" s="1"/>
  <c r="BD197" i="17"/>
  <c r="BN197" i="17" s="1"/>
  <c r="AT197" i="17"/>
  <c r="BA197" i="17"/>
  <c r="BK197" i="17" s="1"/>
  <c r="AQ197" i="17"/>
  <c r="AZ197" i="17"/>
  <c r="BJ197" i="17" s="1"/>
  <c r="AY197" i="17"/>
  <c r="BI197" i="17" s="1"/>
  <c r="AU196" i="17"/>
  <c r="BD196" i="17"/>
  <c r="BN196" i="17" s="1"/>
  <c r="BB196" i="17"/>
  <c r="BL196" i="17" s="1"/>
  <c r="AP196" i="17"/>
  <c r="AO196" i="17"/>
  <c r="AT195" i="17"/>
  <c r="AR195" i="17"/>
  <c r="AP195" i="17"/>
  <c r="AZ195" i="17"/>
  <c r="BJ195" i="17" s="1"/>
  <c r="BD194" i="17"/>
  <c r="BN194" i="17" s="1"/>
  <c r="AT194" i="17"/>
  <c r="BA194" i="17"/>
  <c r="BK194" i="17" s="1"/>
  <c r="AO194" i="17"/>
  <c r="BD193" i="17"/>
  <c r="BN193" i="17" s="1"/>
  <c r="AO193" i="17"/>
  <c r="AT192" i="17"/>
  <c r="AQ192" i="17"/>
  <c r="AZ192" i="17"/>
  <c r="BJ192" i="17" s="1"/>
  <c r="AO192" i="17"/>
  <c r="AY192" i="17"/>
  <c r="BI192" i="17" s="1"/>
  <c r="AN192" i="17"/>
  <c r="AZ196" i="17"/>
  <c r="BJ196" i="17" s="1"/>
  <c r="AP197" i="17"/>
  <c r="AO199" i="17"/>
  <c r="AQ201" i="17"/>
  <c r="AP205" i="17"/>
  <c r="AV132" i="18"/>
  <c r="BC132" i="18"/>
  <c r="BM132" i="18" s="1"/>
  <c r="AQ132" i="18"/>
  <c r="AS131" i="18"/>
  <c r="AU129" i="18"/>
  <c r="AS129" i="18"/>
  <c r="BA129" i="18"/>
  <c r="BK129" i="18" s="1"/>
  <c r="AU128" i="18"/>
  <c r="AQ128" i="18"/>
  <c r="AV127" i="18"/>
  <c r="BB127" i="18"/>
  <c r="BL127" i="18" s="1"/>
  <c r="BE126" i="18"/>
  <c r="BO126" i="18" s="1"/>
  <c r="AR126" i="18"/>
  <c r="AS125" i="18"/>
  <c r="AX124" i="18"/>
  <c r="BH124" i="18" s="1"/>
  <c r="AO126" i="18"/>
  <c r="BB129" i="18"/>
  <c r="BL129" i="18" s="1"/>
  <c r="AT132" i="18"/>
  <c r="AX199" i="17"/>
  <c r="BH199" i="17" s="1"/>
  <c r="AX207" i="17"/>
  <c r="BH207" i="17" s="1"/>
  <c r="BA210" i="17"/>
  <c r="BK210" i="17" s="1"/>
  <c r="AQ209" i="17"/>
  <c r="BA206" i="17"/>
  <c r="BK206" i="17" s="1"/>
  <c r="BA205" i="17"/>
  <c r="BK205" i="17" s="1"/>
  <c r="BA204" i="17"/>
  <c r="BK204" i="17" s="1"/>
  <c r="BA200" i="17"/>
  <c r="BK200" i="17" s="1"/>
  <c r="AQ199" i="17"/>
  <c r="BA196" i="17"/>
  <c r="BK196" i="17" s="1"/>
  <c r="AR201" i="17"/>
  <c r="AR202" i="17"/>
  <c r="AQ203" i="17"/>
  <c r="AT175" i="15"/>
  <c r="AP175" i="15"/>
  <c r="AY175" i="15"/>
  <c r="BI175" i="15" s="1"/>
  <c r="BD172" i="15"/>
  <c r="BN172" i="15" s="1"/>
  <c r="AZ172" i="15"/>
  <c r="BJ172" i="15" s="1"/>
  <c r="AY172" i="15"/>
  <c r="BI172" i="15" s="1"/>
  <c r="AT171" i="15"/>
  <c r="AZ171" i="15"/>
  <c r="BJ171" i="15" s="1"/>
  <c r="AO171" i="15"/>
  <c r="AP170" i="15"/>
  <c r="AT169" i="15"/>
  <c r="AP169" i="15"/>
  <c r="AY169" i="15"/>
  <c r="BI169" i="15" s="1"/>
  <c r="BD168" i="15"/>
  <c r="BN168" i="15" s="1"/>
  <c r="AO168" i="15"/>
  <c r="AY168" i="15"/>
  <c r="BI168" i="15" s="1"/>
  <c r="BD167" i="15"/>
  <c r="BN167" i="15" s="1"/>
  <c r="AZ167" i="15"/>
  <c r="BJ167" i="15" s="1"/>
  <c r="AY167" i="15"/>
  <c r="BI167" i="15" s="1"/>
  <c r="AT166" i="15"/>
  <c r="AP166" i="15"/>
  <c r="AY166" i="15"/>
  <c r="BI166" i="15" s="1"/>
  <c r="AO166" i="15"/>
  <c r="AP165" i="15"/>
  <c r="BD164" i="15"/>
  <c r="BN164" i="15" s="1"/>
  <c r="AZ164" i="15"/>
  <c r="BJ164" i="15" s="1"/>
  <c r="BD163" i="15"/>
  <c r="BN163" i="15" s="1"/>
  <c r="AO163" i="15"/>
  <c r="AY163" i="15"/>
  <c r="BI163" i="15" s="1"/>
  <c r="AT162" i="15"/>
  <c r="AZ162" i="15"/>
  <c r="BJ162" i="15" s="1"/>
  <c r="AO162" i="15"/>
  <c r="AT161" i="15"/>
  <c r="AP161" i="15"/>
  <c r="AY161" i="15"/>
  <c r="BI161" i="15" s="1"/>
  <c r="AO161" i="15"/>
  <c r="AO160" i="15"/>
  <c r="BD159" i="15"/>
  <c r="BN159" i="15" s="1"/>
  <c r="AZ159" i="15"/>
  <c r="BJ159" i="15" s="1"/>
  <c r="AT159" i="15"/>
  <c r="AZ161" i="15"/>
  <c r="BJ161" i="15" s="1"/>
  <c r="AY162" i="15"/>
  <c r="BI162" i="15" s="1"/>
  <c r="AO169" i="15"/>
  <c r="AT172" i="15"/>
  <c r="AZ175" i="15"/>
  <c r="BJ175" i="15" s="1"/>
  <c r="AN91" i="16"/>
  <c r="AX95" i="16"/>
  <c r="BH95" i="16" s="1"/>
  <c r="BC106" i="16"/>
  <c r="BM106" i="16" s="1"/>
  <c r="AR106" i="16"/>
  <c r="AX106" i="16"/>
  <c r="BH106" i="16" s="1"/>
  <c r="BC105" i="16"/>
  <c r="BM105" i="16" s="1"/>
  <c r="AS101" i="16"/>
  <c r="AN96" i="16"/>
  <c r="AR95" i="16"/>
  <c r="AV94" i="16"/>
  <c r="BB94" i="16"/>
  <c r="BL94" i="16" s="1"/>
  <c r="BF93" i="16"/>
  <c r="BP93" i="16" s="1"/>
  <c r="BF92" i="16"/>
  <c r="BP92" i="16" s="1"/>
  <c r="AS91" i="16"/>
  <c r="BC90" i="16"/>
  <c r="BM90" i="16" s="1"/>
  <c r="AR90" i="16"/>
  <c r="AV89" i="16"/>
  <c r="BB89" i="16"/>
  <c r="BL89" i="16" s="1"/>
  <c r="AX196" i="17"/>
  <c r="BH196" i="17" s="1"/>
  <c r="BF209" i="17"/>
  <c r="BP209" i="17" s="1"/>
  <c r="BF207" i="17"/>
  <c r="BP207" i="17" s="1"/>
  <c r="BB206" i="17"/>
  <c r="BL206" i="17" s="1"/>
  <c r="BB205" i="17"/>
  <c r="BL205" i="17" s="1"/>
  <c r="AR204" i="17"/>
  <c r="AV203" i="17"/>
  <c r="BB203" i="17"/>
  <c r="BL203" i="17" s="1"/>
  <c r="AR200" i="17"/>
  <c r="BB195" i="17"/>
  <c r="BL195" i="17" s="1"/>
  <c r="AV194" i="17"/>
  <c r="AV193" i="17"/>
  <c r="BF192" i="17"/>
  <c r="BP192" i="17" s="1"/>
  <c r="AR192" i="17"/>
  <c r="AY193" i="17"/>
  <c r="BI193" i="17" s="1"/>
  <c r="AZ194" i="17"/>
  <c r="BJ194" i="17" s="1"/>
  <c r="AT196" i="17"/>
  <c r="AP198" i="17"/>
  <c r="BF198" i="17"/>
  <c r="BP198" i="17" s="1"/>
  <c r="AV199" i="17"/>
  <c r="AO200" i="17"/>
  <c r="AY201" i="17"/>
  <c r="BI201" i="17" s="1"/>
  <c r="AY202" i="17"/>
  <c r="BI202" i="17" s="1"/>
  <c r="AY205" i="17"/>
  <c r="BI205" i="17" s="1"/>
  <c r="BA126" i="18"/>
  <c r="BK126" i="18" s="1"/>
  <c r="AY127" i="18"/>
  <c r="BI127" i="18" s="1"/>
  <c r="AY128" i="18"/>
  <c r="BI128" i="18" s="1"/>
  <c r="BE132" i="18"/>
  <c r="BO132" i="18" s="1"/>
  <c r="AP193" i="17"/>
  <c r="AX195" i="17"/>
  <c r="BH195" i="17" s="1"/>
  <c r="AY196" i="17"/>
  <c r="BI196" i="17" s="1"/>
  <c r="AO197" i="17"/>
  <c r="AT200" i="17"/>
  <c r="BA202" i="17"/>
  <c r="BK202" i="17" s="1"/>
  <c r="AT204" i="17"/>
  <c r="AX128" i="18"/>
  <c r="BH128" i="18" s="1"/>
  <c r="AN128" i="18"/>
  <c r="AP132" i="18"/>
  <c r="AO132" i="18"/>
  <c r="AY132" i="18"/>
  <c r="BI132" i="18" s="1"/>
  <c r="AT131" i="18"/>
  <c r="BD131" i="18"/>
  <c r="BN131" i="18" s="1"/>
  <c r="AZ131" i="18"/>
  <c r="BJ131" i="18" s="1"/>
  <c r="AO131" i="18"/>
  <c r="AY131" i="18"/>
  <c r="BI131" i="18" s="1"/>
  <c r="AT129" i="18"/>
  <c r="BD129" i="18"/>
  <c r="BN129" i="18" s="1"/>
  <c r="AP129" i="18"/>
  <c r="AZ129" i="18"/>
  <c r="BJ129" i="18" s="1"/>
  <c r="AY129" i="18"/>
  <c r="BI129" i="18" s="1"/>
  <c r="AO129" i="18"/>
  <c r="AP128" i="18"/>
  <c r="AZ128" i="18"/>
  <c r="BJ128" i="18" s="1"/>
  <c r="BD127" i="18"/>
  <c r="BN127" i="18" s="1"/>
  <c r="AT127" i="18"/>
  <c r="AZ127" i="18"/>
  <c r="BJ127" i="18" s="1"/>
  <c r="AP127" i="18"/>
  <c r="AT126" i="18"/>
  <c r="BD126" i="18"/>
  <c r="BN126" i="18" s="1"/>
  <c r="AP126" i="18"/>
  <c r="AZ126" i="18"/>
  <c r="BJ126" i="18" s="1"/>
  <c r="AT125" i="18"/>
  <c r="BD125" i="18"/>
  <c r="BN125" i="18" s="1"/>
  <c r="AZ125" i="18"/>
  <c r="BJ125" i="18" s="1"/>
  <c r="AP125" i="18"/>
  <c r="BF126" i="18"/>
  <c r="BP126" i="18" s="1"/>
  <c r="BD128" i="18"/>
  <c r="BN128" i="18" s="1"/>
  <c r="BF129" i="18"/>
  <c r="BP129" i="18" s="1"/>
  <c r="BC127" i="18"/>
  <c r="BM127" i="18" s="1"/>
  <c r="AR127" i="18"/>
  <c r="AV124" i="18"/>
  <c r="BB124" i="18"/>
  <c r="BL124" i="18" s="1"/>
  <c r="AO125" i="18"/>
  <c r="AY125" i="18"/>
  <c r="BI125" i="18" s="1"/>
  <c r="BD124" i="18"/>
  <c r="BN124" i="18" s="1"/>
  <c r="AT124" i="18"/>
  <c r="AZ124" i="18"/>
  <c r="BJ124" i="18" s="1"/>
  <c r="AP124" i="18"/>
  <c r="AY124" i="18"/>
  <c r="BI124" i="18" s="1"/>
  <c r="BE131" i="18"/>
  <c r="BO131" i="18" s="1"/>
  <c r="BA131" i="18"/>
  <c r="BK131" i="18" s="1"/>
  <c r="AU127" i="18"/>
  <c r="AQ127" i="18"/>
  <c r="BE125" i="18"/>
  <c r="BO125" i="18" s="1"/>
  <c r="BA125" i="18"/>
  <c r="BK125" i="18" s="1"/>
  <c r="AU124" i="18"/>
  <c r="AQ124" i="18"/>
  <c r="BA124" i="18"/>
  <c r="BK124" i="18" s="1"/>
  <c r="BA128" i="18"/>
  <c r="BK128" i="18" s="1"/>
  <c r="BE129" i="18"/>
  <c r="BO129" i="18" s="1"/>
  <c r="AX148" i="11"/>
  <c r="BH148" i="11" s="1"/>
  <c r="AV149" i="11"/>
  <c r="AR149" i="11"/>
  <c r="BF148" i="11"/>
  <c r="BP148" i="11" s="1"/>
  <c r="AS148" i="11"/>
  <c r="BB148" i="11"/>
  <c r="BL148" i="11" s="1"/>
  <c r="BF147" i="11"/>
  <c r="BP147" i="11" s="1"/>
  <c r="AS147" i="11"/>
  <c r="BB147" i="11"/>
  <c r="BL147" i="11" s="1"/>
  <c r="BF145" i="11"/>
  <c r="BP145" i="11" s="1"/>
  <c r="AS145" i="11"/>
  <c r="BB145" i="11"/>
  <c r="BL145" i="11" s="1"/>
  <c r="BF144" i="11"/>
  <c r="BP144" i="11" s="1"/>
  <c r="AS144" i="11"/>
  <c r="BB144" i="11"/>
  <c r="BL144" i="11" s="1"/>
  <c r="BC143" i="11"/>
  <c r="BM143" i="11" s="1"/>
  <c r="BC142" i="11"/>
  <c r="BM142" i="11" s="1"/>
  <c r="AV140" i="11"/>
  <c r="AR140" i="11"/>
  <c r="BC139" i="11"/>
  <c r="BM139" i="11" s="1"/>
  <c r="BF137" i="11"/>
  <c r="BP137" i="11" s="1"/>
  <c r="AS137" i="11"/>
  <c r="BB137" i="11"/>
  <c r="BL137" i="11" s="1"/>
  <c r="BF136" i="11"/>
  <c r="BP136" i="11" s="1"/>
  <c r="AS136" i="11"/>
  <c r="BB136" i="11"/>
  <c r="BL136" i="11" s="1"/>
  <c r="BC135" i="11"/>
  <c r="BM135" i="11" s="1"/>
  <c r="BC134" i="11"/>
  <c r="BM134" i="11" s="1"/>
  <c r="AR136" i="11"/>
  <c r="AS139" i="11"/>
  <c r="AS142" i="11"/>
  <c r="AV145" i="11"/>
  <c r="BC145" i="11"/>
  <c r="BM145" i="11" s="1"/>
  <c r="AR147" i="11"/>
  <c r="AN148" i="11"/>
  <c r="BF149" i="11"/>
  <c r="BP149" i="11" s="1"/>
  <c r="BE168" i="12"/>
  <c r="BO168" i="12" s="1"/>
  <c r="BA168" i="12"/>
  <c r="BK168" i="12" s="1"/>
  <c r="BE166" i="12"/>
  <c r="BO166" i="12" s="1"/>
  <c r="BA166" i="12"/>
  <c r="BK166" i="12" s="1"/>
  <c r="BE163" i="12"/>
  <c r="BO163" i="12" s="1"/>
  <c r="BA163" i="12"/>
  <c r="BK163" i="12" s="1"/>
  <c r="BE161" i="12"/>
  <c r="BO161" i="12" s="1"/>
  <c r="BA161" i="12"/>
  <c r="BK161" i="12" s="1"/>
  <c r="BE159" i="12"/>
  <c r="BO159" i="12" s="1"/>
  <c r="BA159" i="12"/>
  <c r="BK159" i="12" s="1"/>
  <c r="BE157" i="12"/>
  <c r="BO157" i="12" s="1"/>
  <c r="BA157" i="12"/>
  <c r="BK157" i="12" s="1"/>
  <c r="BE155" i="12"/>
  <c r="BO155" i="12" s="1"/>
  <c r="BA155" i="12"/>
  <c r="BK155" i="12" s="1"/>
  <c r="AU155" i="12"/>
  <c r="AQ157" i="12"/>
  <c r="AU163" i="12"/>
  <c r="AQ166" i="12"/>
  <c r="AX159" i="13"/>
  <c r="BH159" i="13" s="1"/>
  <c r="AN165" i="13"/>
  <c r="AV165" i="13"/>
  <c r="AR165" i="13"/>
  <c r="AV164" i="13"/>
  <c r="AR164" i="13"/>
  <c r="AV162" i="13"/>
  <c r="AR162" i="13"/>
  <c r="AV161" i="13"/>
  <c r="AR161" i="13"/>
  <c r="BF160" i="13"/>
  <c r="BP160" i="13" s="1"/>
  <c r="AS160" i="13"/>
  <c r="BB160" i="13"/>
  <c r="BL160" i="13" s="1"/>
  <c r="BF159" i="13"/>
  <c r="BP159" i="13" s="1"/>
  <c r="AS159" i="13"/>
  <c r="BB159" i="13"/>
  <c r="BL159" i="13" s="1"/>
  <c r="BF158" i="13"/>
  <c r="BP158" i="13" s="1"/>
  <c r="AS158" i="13"/>
  <c r="BB158" i="13"/>
  <c r="BL158" i="13" s="1"/>
  <c r="BF157" i="13"/>
  <c r="BP157" i="13" s="1"/>
  <c r="AS157" i="13"/>
  <c r="BB157" i="13"/>
  <c r="BL157" i="13" s="1"/>
  <c r="BC156" i="13"/>
  <c r="BM156" i="13" s="1"/>
  <c r="BC155" i="13"/>
  <c r="BM155" i="13" s="1"/>
  <c r="BC154" i="13"/>
  <c r="BM154" i="13" s="1"/>
  <c r="BC153" i="13"/>
  <c r="BM153" i="13" s="1"/>
  <c r="AX332" i="14"/>
  <c r="BH332" i="14" s="1"/>
  <c r="B338" i="14"/>
  <c r="AN336" i="14"/>
  <c r="AU340" i="14"/>
  <c r="AQ340" i="14"/>
  <c r="BE339" i="14"/>
  <c r="BO339" i="14" s="1"/>
  <c r="BA339" i="14"/>
  <c r="BK339" i="14" s="1"/>
  <c r="BE338" i="14"/>
  <c r="BO338" i="14" s="1"/>
  <c r="BA338" i="14"/>
  <c r="BK338" i="14" s="1"/>
  <c r="BE336" i="14"/>
  <c r="BO336" i="14" s="1"/>
  <c r="BA336" i="14"/>
  <c r="BK336" i="14" s="1"/>
  <c r="BE335" i="14"/>
  <c r="BO335" i="14" s="1"/>
  <c r="BA335" i="14"/>
  <c r="BK335" i="14" s="1"/>
  <c r="AU326" i="14"/>
  <c r="AQ326" i="14"/>
  <c r="AU325" i="14"/>
  <c r="AQ325" i="14"/>
  <c r="AU324" i="14"/>
  <c r="AQ324" i="14"/>
  <c r="AU323" i="14"/>
  <c r="AQ323" i="14"/>
  <c r="BA323" i="14"/>
  <c r="BK323" i="14" s="1"/>
  <c r="BE326" i="14"/>
  <c r="BO326" i="14" s="1"/>
  <c r="AN332" i="14"/>
  <c r="AQ335" i="14"/>
  <c r="AU339" i="14"/>
  <c r="AN162" i="15"/>
  <c r="AN170" i="15"/>
  <c r="AX99" i="16"/>
  <c r="BH99" i="16" s="1"/>
  <c r="AN105" i="16"/>
  <c r="AV105" i="16"/>
  <c r="AR105" i="16"/>
  <c r="AV104" i="16"/>
  <c r="AR104" i="16"/>
  <c r="AV102" i="16"/>
  <c r="AR102" i="16"/>
  <c r="AV101" i="16"/>
  <c r="AR101" i="16"/>
  <c r="BF100" i="16"/>
  <c r="BP100" i="16" s="1"/>
  <c r="AS100" i="16"/>
  <c r="BB100" i="16"/>
  <c r="BL100" i="16" s="1"/>
  <c r="BF99" i="16"/>
  <c r="BP99" i="16" s="1"/>
  <c r="AS99" i="16"/>
  <c r="BB99" i="16"/>
  <c r="BL99" i="16" s="1"/>
  <c r="BF98" i="16"/>
  <c r="BP98" i="16" s="1"/>
  <c r="AS98" i="16"/>
  <c r="BB98" i="16"/>
  <c r="BL98" i="16" s="1"/>
  <c r="BF97" i="16"/>
  <c r="BP97" i="16" s="1"/>
  <c r="AS97" i="16"/>
  <c r="BB97" i="16"/>
  <c r="BL97" i="16" s="1"/>
  <c r="BC96" i="16"/>
  <c r="BM96" i="16" s="1"/>
  <c r="BC95" i="16"/>
  <c r="BM95" i="16" s="1"/>
  <c r="BC94" i="16"/>
  <c r="BM94" i="16" s="1"/>
  <c r="BC93" i="16"/>
  <c r="BM93" i="16" s="1"/>
  <c r="AS96" i="16"/>
  <c r="AV99" i="16"/>
  <c r="BC99" i="16"/>
  <c r="BM99" i="16" s="1"/>
  <c r="AR100" i="16"/>
  <c r="BF102" i="16"/>
  <c r="BP102" i="16" s="1"/>
  <c r="BB104" i="16"/>
  <c r="BL104" i="16" s="1"/>
  <c r="AX105" i="16"/>
  <c r="BH105" i="16" s="1"/>
  <c r="AX209" i="17"/>
  <c r="BH209" i="17" s="1"/>
  <c r="AV210" i="17"/>
  <c r="BC210" i="17"/>
  <c r="BM210" i="17" s="1"/>
  <c r="BC209" i="17"/>
  <c r="BM209" i="17" s="1"/>
  <c r="BB209" i="17"/>
  <c r="BL209" i="17" s="1"/>
  <c r="BC207" i="17"/>
  <c r="BM207" i="17" s="1"/>
  <c r="BB207" i="17"/>
  <c r="BL207" i="17" s="1"/>
  <c r="AR207" i="17"/>
  <c r="BF206" i="17"/>
  <c r="BP206" i="17" s="1"/>
  <c r="AV206" i="17"/>
  <c r="BC206" i="17"/>
  <c r="BM206" i="17" s="1"/>
  <c r="AV205" i="17"/>
  <c r="BC205" i="17"/>
  <c r="BM205" i="17" s="1"/>
  <c r="BF204" i="17"/>
  <c r="BP204" i="17" s="1"/>
  <c r="AV204" i="17"/>
  <c r="BC204" i="17"/>
  <c r="BM204" i="17" s="1"/>
  <c r="BC203" i="17"/>
  <c r="BM203" i="17" s="1"/>
  <c r="BF202" i="17"/>
  <c r="BP202" i="17" s="1"/>
  <c r="BC202" i="17"/>
  <c r="BM202" i="17" s="1"/>
  <c r="BF201" i="17"/>
  <c r="BP201" i="17" s="1"/>
  <c r="BC201" i="17"/>
  <c r="BM201" i="17" s="1"/>
  <c r="AV200" i="17"/>
  <c r="AS200" i="17"/>
  <c r="BC199" i="17"/>
  <c r="BM199" i="17" s="1"/>
  <c r="BB199" i="17"/>
  <c r="BL199" i="17" s="1"/>
  <c r="BC198" i="17"/>
  <c r="BM198" i="17" s="1"/>
  <c r="AR198" i="17"/>
  <c r="BC197" i="17"/>
  <c r="BM197" i="17" s="1"/>
  <c r="AR197" i="17"/>
  <c r="AV196" i="17"/>
  <c r="BC196" i="17"/>
  <c r="BM196" i="17" s="1"/>
  <c r="BF195" i="17"/>
  <c r="BP195" i="17" s="1"/>
  <c r="AV195" i="17"/>
  <c r="BC195" i="17"/>
  <c r="BM195" i="17" s="1"/>
  <c r="BC194" i="17"/>
  <c r="BM194" i="17" s="1"/>
  <c r="BB194" i="17"/>
  <c r="BL194" i="17" s="1"/>
  <c r="BC193" i="17"/>
  <c r="BM193" i="17" s="1"/>
  <c r="BB193" i="17"/>
  <c r="BL193" i="17" s="1"/>
  <c r="BC192" i="17"/>
  <c r="BM192" i="17" s="1"/>
  <c r="AR199" i="17"/>
  <c r="BF200" i="17"/>
  <c r="BP200" i="17" s="1"/>
  <c r="AN131" i="18"/>
  <c r="BF132" i="18"/>
  <c r="BP132" i="18" s="1"/>
  <c r="AS132" i="18"/>
  <c r="BB132" i="18"/>
  <c r="BL132" i="18" s="1"/>
  <c r="AV131" i="18"/>
  <c r="AR131" i="18"/>
  <c r="BC129" i="18"/>
  <c r="BM129" i="18" s="1"/>
  <c r="BF128" i="18"/>
  <c r="BP128" i="18" s="1"/>
  <c r="AS128" i="18"/>
  <c r="BB128" i="18"/>
  <c r="BL128" i="18" s="1"/>
  <c r="BC126" i="18"/>
  <c r="BM126" i="18" s="1"/>
  <c r="AV125" i="18"/>
  <c r="AR125" i="18"/>
  <c r="BF125" i="18"/>
  <c r="BP125" i="18" s="1"/>
  <c r="AS126" i="18"/>
  <c r="AV128" i="18"/>
  <c r="BC128" i="18"/>
  <c r="BM128" i="18" s="1"/>
  <c r="BF131" i="18"/>
  <c r="BP131" i="18" s="1"/>
  <c r="AR132" i="18"/>
  <c r="AQ246" i="9"/>
  <c r="AQ247" i="9"/>
  <c r="AQ249" i="9"/>
  <c r="AQ250" i="9"/>
  <c r="AQ252" i="9"/>
  <c r="AQ256" i="9"/>
  <c r="AQ261" i="9"/>
  <c r="B166" i="12"/>
  <c r="AN163" i="12"/>
  <c r="AU210" i="17"/>
  <c r="AU209" i="17"/>
  <c r="BE207" i="17"/>
  <c r="BO207" i="17" s="1"/>
  <c r="AU206" i="17"/>
  <c r="BE205" i="17"/>
  <c r="BO205" i="17" s="1"/>
  <c r="AU204" i="17"/>
  <c r="BE203" i="17"/>
  <c r="BO203" i="17" s="1"/>
  <c r="BE202" i="17"/>
  <c r="BO202" i="17" s="1"/>
  <c r="BE201" i="17"/>
  <c r="BO201" i="17" s="1"/>
  <c r="BE200" i="17"/>
  <c r="BO200" i="17" s="1"/>
  <c r="AU199" i="17"/>
  <c r="BE198" i="17"/>
  <c r="BO198" i="17" s="1"/>
  <c r="AU197" i="17"/>
  <c r="BE196" i="17"/>
  <c r="BO196" i="17" s="1"/>
  <c r="AU195" i="17"/>
  <c r="AU194" i="17"/>
  <c r="AU193" i="17"/>
  <c r="AU192" i="17"/>
  <c r="BE192" i="17"/>
  <c r="BO192" i="17" s="1"/>
  <c r="AQ196" i="17"/>
  <c r="AQ200" i="17"/>
  <c r="AU202" i="17"/>
  <c r="AQ205" i="17"/>
  <c r="AN207" i="17"/>
  <c r="BE245" i="9"/>
  <c r="BO245" i="9" s="1"/>
  <c r="BE246" i="9"/>
  <c r="BO246" i="9" s="1"/>
  <c r="BE251" i="9"/>
  <c r="BO251" i="9" s="1"/>
  <c r="AU253" i="9"/>
  <c r="AU247" i="9"/>
  <c r="AU249" i="9"/>
  <c r="BE252" i="9"/>
  <c r="BO252" i="9" s="1"/>
  <c r="AU257" i="9"/>
  <c r="BE248" i="9"/>
  <c r="BO248" i="9" s="1"/>
  <c r="BE255" i="9"/>
  <c r="BO255" i="9" s="1"/>
  <c r="BE256" i="9"/>
  <c r="BO256" i="9" s="1"/>
  <c r="BE258" i="9"/>
  <c r="BO258" i="9" s="1"/>
  <c r="AU259" i="9"/>
  <c r="BE261" i="9"/>
  <c r="BO261" i="9" s="1"/>
  <c r="AU262" i="9"/>
  <c r="AU250" i="9"/>
  <c r="AU254" i="9"/>
  <c r="AS206" i="17"/>
  <c r="AS195" i="17"/>
  <c r="AS201" i="17"/>
  <c r="AS205" i="17"/>
  <c r="AS207" i="17"/>
  <c r="BC200" i="17"/>
  <c r="BM200" i="17" s="1"/>
  <c r="AS192" i="17"/>
  <c r="AS194" i="17"/>
  <c r="AS196" i="17"/>
  <c r="AS199" i="17"/>
  <c r="AS203" i="17"/>
  <c r="AS193" i="17"/>
  <c r="AS198" i="17"/>
  <c r="AS202" i="17"/>
  <c r="AS204" i="17"/>
  <c r="AS210" i="17"/>
  <c r="AS197" i="17"/>
  <c r="AS209" i="17"/>
  <c r="BE210" i="17"/>
  <c r="BO210" i="17" s="1"/>
  <c r="BE197" i="17"/>
  <c r="BO197" i="17" s="1"/>
  <c r="AU198" i="17"/>
  <c r="BE199" i="17"/>
  <c r="BO199" i="17" s="1"/>
  <c r="AU201" i="17"/>
  <c r="BE209" i="17"/>
  <c r="BO209" i="17" s="1"/>
  <c r="AN18" i="1"/>
  <c r="AO18" i="1"/>
  <c r="AP18" i="1"/>
  <c r="AQ18" i="1"/>
  <c r="AR18" i="1"/>
  <c r="AS18" i="1"/>
  <c r="AT18" i="1"/>
  <c r="AU18" i="1"/>
  <c r="AV18" i="1"/>
  <c r="AX18" i="1"/>
  <c r="AY18" i="1"/>
  <c r="BI18" i="1" s="1"/>
  <c r="AZ18" i="1"/>
  <c r="BJ18" i="1" s="1"/>
  <c r="BA18" i="1"/>
  <c r="BB18" i="1"/>
  <c r="BC18" i="1"/>
  <c r="BD18" i="1"/>
  <c r="BN18" i="1" s="1"/>
  <c r="BE18" i="1"/>
  <c r="BO18" i="1" s="1"/>
  <c r="BF18" i="1"/>
  <c r="BP18" i="1" s="1"/>
  <c r="BH18" i="1"/>
  <c r="BK18" i="1"/>
  <c r="BL18" i="1"/>
  <c r="BM18" i="1"/>
  <c r="AN19" i="1"/>
  <c r="AO19" i="1"/>
  <c r="AP19" i="1"/>
  <c r="AQ19" i="1"/>
  <c r="AR19" i="1"/>
  <c r="AS19" i="1"/>
  <c r="AT19" i="1"/>
  <c r="AU19" i="1"/>
  <c r="AV19" i="1"/>
  <c r="AX19" i="1"/>
  <c r="AY19" i="1"/>
  <c r="BI19" i="1" s="1"/>
  <c r="AZ19" i="1"/>
  <c r="BA19" i="1"/>
  <c r="BK19" i="1" s="1"/>
  <c r="BB19" i="1"/>
  <c r="BC19" i="1"/>
  <c r="BM19" i="1" s="1"/>
  <c r="BD19" i="1"/>
  <c r="BE19" i="1"/>
  <c r="BO19" i="1" s="1"/>
  <c r="BF19" i="1"/>
  <c r="BH19" i="1"/>
  <c r="BJ19" i="1"/>
  <c r="BL19" i="1"/>
  <c r="BN19" i="1"/>
  <c r="BP19" i="1"/>
  <c r="AN20" i="1"/>
  <c r="AO20" i="1"/>
  <c r="AP20" i="1"/>
  <c r="AQ20" i="1"/>
  <c r="AR20" i="1"/>
  <c r="AS20" i="1"/>
  <c r="AT20" i="1"/>
  <c r="AU20" i="1"/>
  <c r="AV20" i="1"/>
  <c r="AX20" i="1"/>
  <c r="BH20" i="1" s="1"/>
  <c r="AY20" i="1"/>
  <c r="AZ20" i="1"/>
  <c r="BA20" i="1"/>
  <c r="BB20" i="1"/>
  <c r="BL20" i="1" s="1"/>
  <c r="BC20" i="1"/>
  <c r="BM20" i="1" s="1"/>
  <c r="BD20" i="1"/>
  <c r="BN20" i="1" s="1"/>
  <c r="BE20" i="1"/>
  <c r="BO20" i="1" s="1"/>
  <c r="BF20" i="1"/>
  <c r="BP20" i="1" s="1"/>
  <c r="BI20" i="1"/>
  <c r="BJ20" i="1"/>
  <c r="BK20" i="1"/>
  <c r="AN21" i="1"/>
  <c r="AO21" i="1"/>
  <c r="AP21" i="1"/>
  <c r="AQ21" i="1"/>
  <c r="AR21" i="1"/>
  <c r="AS21" i="1"/>
  <c r="AT21" i="1"/>
  <c r="AU21" i="1"/>
  <c r="AV21" i="1"/>
  <c r="AX21" i="1"/>
  <c r="BH21" i="1" s="1"/>
  <c r="AY21" i="1"/>
  <c r="BI21" i="1" s="1"/>
  <c r="AZ21" i="1"/>
  <c r="BA21" i="1"/>
  <c r="BK21" i="1" s="1"/>
  <c r="BB21" i="1"/>
  <c r="BC21" i="1"/>
  <c r="BM21" i="1" s="1"/>
  <c r="BD21" i="1"/>
  <c r="BE21" i="1"/>
  <c r="BO21" i="1" s="1"/>
  <c r="BF21" i="1"/>
  <c r="BP21" i="1" s="1"/>
  <c r="BJ21" i="1"/>
  <c r="BL21" i="1"/>
  <c r="BN21" i="1"/>
  <c r="AN22" i="1"/>
  <c r="AO22" i="1"/>
  <c r="AP22" i="1"/>
  <c r="AQ22" i="1"/>
  <c r="AR22" i="1"/>
  <c r="AS22" i="1"/>
  <c r="AT22" i="1"/>
  <c r="AU22" i="1"/>
  <c r="AV22" i="1"/>
  <c r="AX22" i="1"/>
  <c r="AY22" i="1"/>
  <c r="BI22" i="1" s="1"/>
  <c r="AZ22" i="1"/>
  <c r="BJ22" i="1" s="1"/>
  <c r="BA22" i="1"/>
  <c r="BB22" i="1"/>
  <c r="BC22" i="1"/>
  <c r="BD22" i="1"/>
  <c r="BN22" i="1" s="1"/>
  <c r="BE22" i="1"/>
  <c r="BO22" i="1" s="1"/>
  <c r="BF22" i="1"/>
  <c r="BH22" i="1"/>
  <c r="BK22" i="1"/>
  <c r="BL22" i="1"/>
  <c r="BM22" i="1"/>
  <c r="BP22" i="1"/>
  <c r="AN23" i="1"/>
  <c r="AO23" i="1"/>
  <c r="AP23" i="1"/>
  <c r="AQ23" i="1"/>
  <c r="AR23" i="1"/>
  <c r="AS23" i="1"/>
  <c r="AT23" i="1"/>
  <c r="AU23" i="1"/>
  <c r="AV23" i="1"/>
  <c r="AX23" i="1"/>
  <c r="BH23" i="1" s="1"/>
  <c r="AY23" i="1"/>
  <c r="AZ23" i="1"/>
  <c r="BJ23" i="1" s="1"/>
  <c r="BA23" i="1"/>
  <c r="BK23" i="1" s="1"/>
  <c r="BB23" i="1"/>
  <c r="BL23" i="1" s="1"/>
  <c r="BC23" i="1"/>
  <c r="BD23" i="1"/>
  <c r="BN23" i="1" s="1"/>
  <c r="BE23" i="1"/>
  <c r="BO23" i="1" s="1"/>
  <c r="BF23" i="1"/>
  <c r="BI23" i="1"/>
  <c r="BM23" i="1"/>
  <c r="BP23" i="1"/>
  <c r="AN24" i="1"/>
  <c r="AO24" i="1"/>
  <c r="AP24" i="1"/>
  <c r="AQ24" i="1"/>
  <c r="AR24" i="1"/>
  <c r="AS24" i="1"/>
  <c r="AT24" i="1"/>
  <c r="AU24" i="1"/>
  <c r="AV24" i="1"/>
  <c r="AX24" i="1"/>
  <c r="BH24" i="1" s="1"/>
  <c r="AY24" i="1"/>
  <c r="AZ24" i="1"/>
  <c r="BA24" i="1"/>
  <c r="BB24" i="1"/>
  <c r="BL24" i="1" s="1"/>
  <c r="BC24" i="1"/>
  <c r="BD24" i="1"/>
  <c r="BN24" i="1" s="1"/>
  <c r="BE24" i="1"/>
  <c r="BO24" i="1" s="1"/>
  <c r="BF24" i="1"/>
  <c r="BP24" i="1" s="1"/>
  <c r="BI24" i="1"/>
  <c r="BJ24" i="1"/>
  <c r="BK24" i="1"/>
  <c r="BM24" i="1"/>
  <c r="AN25" i="1"/>
  <c r="AO25" i="1"/>
  <c r="AP25" i="1"/>
  <c r="AQ25" i="1"/>
  <c r="AR25" i="1"/>
  <c r="AS25" i="1"/>
  <c r="AT25" i="1"/>
  <c r="AU25" i="1"/>
  <c r="AV25" i="1"/>
  <c r="AX25" i="1"/>
  <c r="AY25" i="1"/>
  <c r="BI25" i="1" s="1"/>
  <c r="AZ25" i="1"/>
  <c r="BA25" i="1"/>
  <c r="BB25" i="1"/>
  <c r="BC25" i="1"/>
  <c r="BM25" i="1" s="1"/>
  <c r="BD25" i="1"/>
  <c r="BE25" i="1"/>
  <c r="BO25" i="1" s="1"/>
  <c r="BF25" i="1"/>
  <c r="BP25" i="1" s="1"/>
  <c r="BH25" i="1"/>
  <c r="BJ25" i="1"/>
  <c r="BK25" i="1"/>
  <c r="BL25" i="1"/>
  <c r="BN25" i="1"/>
  <c r="AN26" i="1"/>
  <c r="AO26" i="1"/>
  <c r="AP26" i="1"/>
  <c r="AQ26" i="1"/>
  <c r="AR26" i="1"/>
  <c r="AS26" i="1"/>
  <c r="AT26" i="1"/>
  <c r="AU26" i="1"/>
  <c r="AV26" i="1"/>
  <c r="AX26" i="1"/>
  <c r="BH26" i="1" s="1"/>
  <c r="AY26" i="1"/>
  <c r="AZ26" i="1"/>
  <c r="BJ26" i="1" s="1"/>
  <c r="BA26" i="1"/>
  <c r="BB26" i="1"/>
  <c r="BL26" i="1" s="1"/>
  <c r="BC26" i="1"/>
  <c r="BD26" i="1"/>
  <c r="BN26" i="1" s="1"/>
  <c r="BE26" i="1"/>
  <c r="BF26" i="1"/>
  <c r="BP26" i="1" s="1"/>
  <c r="BI26" i="1"/>
  <c r="BK26" i="1"/>
  <c r="BM26" i="1"/>
  <c r="BO26" i="1"/>
  <c r="AN27" i="1"/>
  <c r="AO27" i="1"/>
  <c r="AP27" i="1"/>
  <c r="AQ27" i="1"/>
  <c r="AR27" i="1"/>
  <c r="AS27" i="1"/>
  <c r="AT27" i="1"/>
  <c r="AU27" i="1"/>
  <c r="AV27" i="1"/>
  <c r="AX27" i="1"/>
  <c r="AY27" i="1"/>
  <c r="BI27" i="1" s="1"/>
  <c r="AZ27" i="1"/>
  <c r="BA27" i="1"/>
  <c r="BK27" i="1" s="1"/>
  <c r="BB27" i="1"/>
  <c r="BC27" i="1"/>
  <c r="BD27" i="1"/>
  <c r="BE27" i="1"/>
  <c r="BO27" i="1" s="1"/>
  <c r="BF27" i="1"/>
  <c r="BH27" i="1"/>
  <c r="BJ27" i="1"/>
  <c r="BL27" i="1"/>
  <c r="BM27" i="1"/>
  <c r="BN27" i="1"/>
  <c r="BP27" i="1"/>
  <c r="AN28" i="1"/>
  <c r="AO28" i="1"/>
  <c r="AP28" i="1"/>
  <c r="AQ28" i="1"/>
  <c r="AR28" i="1"/>
  <c r="AS28" i="1"/>
  <c r="AT28" i="1"/>
  <c r="AU28" i="1"/>
  <c r="AV28" i="1"/>
  <c r="AX28" i="1"/>
  <c r="BH28" i="1" s="1"/>
  <c r="AY28" i="1"/>
  <c r="AZ28" i="1"/>
  <c r="BA28" i="1"/>
  <c r="BB28" i="1"/>
  <c r="BL28" i="1" s="1"/>
  <c r="BC28" i="1"/>
  <c r="BD28" i="1"/>
  <c r="BN28" i="1" s="1"/>
  <c r="BE28" i="1"/>
  <c r="BF28" i="1"/>
  <c r="BP28" i="1" s="1"/>
  <c r="BI28" i="1"/>
  <c r="BJ28" i="1"/>
  <c r="BK28" i="1"/>
  <c r="BM28" i="1"/>
  <c r="BO28" i="1"/>
  <c r="AN29" i="1"/>
  <c r="AO29" i="1"/>
  <c r="AP29" i="1"/>
  <c r="AQ29" i="1"/>
  <c r="AR29" i="1"/>
  <c r="AS29" i="1"/>
  <c r="AT29" i="1"/>
  <c r="AU29" i="1"/>
  <c r="AV29" i="1"/>
  <c r="AX29" i="1"/>
  <c r="AY29" i="1"/>
  <c r="BI29" i="1" s="1"/>
  <c r="AZ29" i="1"/>
  <c r="BA29" i="1"/>
  <c r="BB29" i="1"/>
  <c r="BC29" i="1"/>
  <c r="BM29" i="1" s="1"/>
  <c r="BD29" i="1"/>
  <c r="BE29" i="1"/>
  <c r="BO29" i="1" s="1"/>
  <c r="BF29" i="1"/>
  <c r="BP29" i="1" s="1"/>
  <c r="BH29" i="1"/>
  <c r="BJ29" i="1"/>
  <c r="BK29" i="1"/>
  <c r="BL29" i="1"/>
  <c r="BN29" i="1"/>
  <c r="AN30" i="1"/>
  <c r="AO30" i="1"/>
  <c r="AP30" i="1"/>
  <c r="AQ30" i="1"/>
  <c r="AR30" i="1"/>
  <c r="AS30" i="1"/>
  <c r="AT30" i="1"/>
  <c r="AU30" i="1"/>
  <c r="AV30" i="1"/>
  <c r="AX30" i="1"/>
  <c r="AY30" i="1"/>
  <c r="BI30" i="1" s="1"/>
  <c r="AZ30" i="1"/>
  <c r="BJ30" i="1" s="1"/>
  <c r="BA30" i="1"/>
  <c r="BK30" i="1" s="1"/>
  <c r="BB30" i="1"/>
  <c r="BC30" i="1"/>
  <c r="BM30" i="1" s="1"/>
  <c r="BD30" i="1"/>
  <c r="BN30" i="1" s="1"/>
  <c r="BE30" i="1"/>
  <c r="BF30" i="1"/>
  <c r="BP30" i="1" s="1"/>
  <c r="BH30" i="1"/>
  <c r="BL30" i="1"/>
  <c r="BO30" i="1"/>
  <c r="AN31" i="1"/>
  <c r="AO31" i="1"/>
  <c r="AP31" i="1"/>
  <c r="AQ31" i="1"/>
  <c r="AR31" i="1"/>
  <c r="AS31" i="1"/>
  <c r="AT31" i="1"/>
  <c r="AU31" i="1"/>
  <c r="AV31" i="1"/>
  <c r="AX31" i="1"/>
  <c r="BH31" i="1" s="1"/>
  <c r="AY31" i="1"/>
  <c r="AZ31" i="1"/>
  <c r="BJ31" i="1" s="1"/>
  <c r="BA31" i="1"/>
  <c r="BK31" i="1" s="1"/>
  <c r="BB31" i="1"/>
  <c r="BC31" i="1"/>
  <c r="BD31" i="1"/>
  <c r="BE31" i="1"/>
  <c r="BO31" i="1" s="1"/>
  <c r="BF31" i="1"/>
  <c r="BP31" i="1" s="1"/>
  <c r="BI31" i="1"/>
  <c r="BL31" i="1"/>
  <c r="BM31" i="1"/>
  <c r="BN31" i="1"/>
  <c r="AN32" i="1"/>
  <c r="AO32" i="1"/>
  <c r="AP32" i="1"/>
  <c r="AQ32" i="1"/>
  <c r="AR32" i="1"/>
  <c r="AS32" i="1"/>
  <c r="AT32" i="1"/>
  <c r="AU32" i="1"/>
  <c r="AV32" i="1"/>
  <c r="AX32" i="1"/>
  <c r="BH32" i="1" s="1"/>
  <c r="AY32" i="1"/>
  <c r="AZ32" i="1"/>
  <c r="BA32" i="1"/>
  <c r="BB32" i="1"/>
  <c r="BL32" i="1" s="1"/>
  <c r="BC32" i="1"/>
  <c r="BM32" i="1" s="1"/>
  <c r="BD32" i="1"/>
  <c r="BN32" i="1" s="1"/>
  <c r="BE32" i="1"/>
  <c r="BO32" i="1" s="1"/>
  <c r="BF32" i="1"/>
  <c r="BP32" i="1" s="1"/>
  <c r="BI32" i="1"/>
  <c r="BJ32" i="1"/>
  <c r="BK32" i="1"/>
  <c r="AN33" i="1"/>
  <c r="AO33" i="1"/>
  <c r="AP33" i="1"/>
  <c r="AQ33" i="1"/>
  <c r="AR33" i="1"/>
  <c r="AS33" i="1"/>
  <c r="AT33" i="1"/>
  <c r="AU33" i="1"/>
  <c r="AV33" i="1"/>
  <c r="AX33" i="1"/>
  <c r="AY33" i="1"/>
  <c r="BI33" i="1" s="1"/>
  <c r="AZ33" i="1"/>
  <c r="BA33" i="1"/>
  <c r="BB33" i="1"/>
  <c r="BC33" i="1"/>
  <c r="BM33" i="1" s="1"/>
  <c r="BD33" i="1"/>
  <c r="BE33" i="1"/>
  <c r="BO33" i="1" s="1"/>
  <c r="BF33" i="1"/>
  <c r="BH33" i="1"/>
  <c r="BJ33" i="1"/>
  <c r="BK33" i="1"/>
  <c r="BL33" i="1"/>
  <c r="BN33" i="1"/>
  <c r="BP33" i="1"/>
  <c r="AN34" i="1"/>
  <c r="AO34" i="1"/>
  <c r="AP34" i="1"/>
  <c r="AQ34" i="1"/>
  <c r="AR34" i="1"/>
  <c r="AS34" i="1"/>
  <c r="AT34" i="1"/>
  <c r="AU34" i="1"/>
  <c r="AV34" i="1"/>
  <c r="AX34" i="1"/>
  <c r="AY34" i="1"/>
  <c r="BI34" i="1" s="1"/>
  <c r="AZ34" i="1"/>
  <c r="BJ34" i="1" s="1"/>
  <c r="BA34" i="1"/>
  <c r="BB34" i="1"/>
  <c r="BC34" i="1"/>
  <c r="BD34" i="1"/>
  <c r="BN34" i="1" s="1"/>
  <c r="BE34" i="1"/>
  <c r="BO34" i="1" s="1"/>
  <c r="BF34" i="1"/>
  <c r="BP34" i="1" s="1"/>
  <c r="BH34" i="1"/>
  <c r="BK34" i="1"/>
  <c r="BL34" i="1"/>
  <c r="BM34" i="1"/>
  <c r="AN35" i="1"/>
  <c r="AO35" i="1"/>
  <c r="AP35" i="1"/>
  <c r="AQ35" i="1"/>
  <c r="AR35" i="1"/>
  <c r="AS35" i="1"/>
  <c r="AT35" i="1"/>
  <c r="AU35" i="1"/>
  <c r="AV35" i="1"/>
  <c r="AX35" i="1"/>
  <c r="AY35" i="1"/>
  <c r="BI35" i="1" s="1"/>
  <c r="AZ35" i="1"/>
  <c r="BA35" i="1"/>
  <c r="BK35" i="1" s="1"/>
  <c r="BB35" i="1"/>
  <c r="BC35" i="1"/>
  <c r="BM35" i="1" s="1"/>
  <c r="BD35" i="1"/>
  <c r="BE35" i="1"/>
  <c r="BO35" i="1" s="1"/>
  <c r="BF35" i="1"/>
  <c r="BH35" i="1"/>
  <c r="BJ35" i="1"/>
  <c r="BL35" i="1"/>
  <c r="BN35" i="1"/>
  <c r="BP35" i="1"/>
  <c r="AN36" i="1"/>
  <c r="AO36" i="1"/>
  <c r="AP36" i="1"/>
  <c r="AQ36" i="1"/>
  <c r="AR36" i="1"/>
  <c r="AS36" i="1"/>
  <c r="AT36" i="1"/>
  <c r="AU36" i="1"/>
  <c r="AV36" i="1"/>
  <c r="AX36" i="1"/>
  <c r="BH36" i="1" s="1"/>
  <c r="AY36" i="1"/>
  <c r="AZ36" i="1"/>
  <c r="BA36" i="1"/>
  <c r="BB36" i="1"/>
  <c r="BL36" i="1" s="1"/>
  <c r="BC36" i="1"/>
  <c r="BM36" i="1" s="1"/>
  <c r="BD36" i="1"/>
  <c r="BN36" i="1" s="1"/>
  <c r="BE36" i="1"/>
  <c r="BO36" i="1" s="1"/>
  <c r="BF36" i="1"/>
  <c r="BP36" i="1" s="1"/>
  <c r="BI36" i="1"/>
  <c r="BJ36" i="1"/>
  <c r="BK36" i="1"/>
  <c r="AN37" i="1"/>
  <c r="AO37" i="1"/>
  <c r="AP37" i="1"/>
  <c r="AQ37" i="1"/>
  <c r="AR37" i="1"/>
  <c r="AS37" i="1"/>
  <c r="AT37" i="1"/>
  <c r="AU37" i="1"/>
  <c r="AV37" i="1"/>
  <c r="AX37" i="1"/>
  <c r="BH37" i="1" s="1"/>
  <c r="AY37" i="1"/>
  <c r="BI37" i="1" s="1"/>
  <c r="AZ37" i="1"/>
  <c r="BA37" i="1"/>
  <c r="BK37" i="1" s="1"/>
  <c r="BB37" i="1"/>
  <c r="BC37" i="1"/>
  <c r="BM37" i="1" s="1"/>
  <c r="BD37" i="1"/>
  <c r="BE37" i="1"/>
  <c r="BO37" i="1" s="1"/>
  <c r="BF37" i="1"/>
  <c r="BP37" i="1" s="1"/>
  <c r="BJ37" i="1"/>
  <c r="BL37" i="1"/>
  <c r="BN37" i="1"/>
  <c r="AN38" i="1"/>
  <c r="AO38" i="1"/>
  <c r="AP38" i="1"/>
  <c r="AQ38" i="1"/>
  <c r="AR38" i="1"/>
  <c r="AS38" i="1"/>
  <c r="AT38" i="1"/>
  <c r="AU38" i="1"/>
  <c r="AV38" i="1"/>
  <c r="AX38" i="1"/>
  <c r="AY38" i="1"/>
  <c r="BI38" i="1" s="1"/>
  <c r="AZ38" i="1"/>
  <c r="BJ38" i="1" s="1"/>
  <c r="BA38" i="1"/>
  <c r="BB38" i="1"/>
  <c r="BC38" i="1"/>
  <c r="BD38" i="1"/>
  <c r="BN38" i="1" s="1"/>
  <c r="BE38" i="1"/>
  <c r="BO38" i="1" s="1"/>
  <c r="BF38" i="1"/>
  <c r="BH38" i="1"/>
  <c r="BK38" i="1"/>
  <c r="BL38" i="1"/>
  <c r="BM38" i="1"/>
  <c r="BP38" i="1"/>
  <c r="AN39" i="1"/>
  <c r="AO39" i="1"/>
  <c r="AP39" i="1"/>
  <c r="AQ39" i="1"/>
  <c r="AR39" i="1"/>
  <c r="AS39" i="1"/>
  <c r="AT39" i="1"/>
  <c r="AU39" i="1"/>
  <c r="AV39" i="1"/>
  <c r="AX39" i="1"/>
  <c r="BH39" i="1" s="1"/>
  <c r="AY39" i="1"/>
  <c r="AZ39" i="1"/>
  <c r="BJ39" i="1" s="1"/>
  <c r="BA39" i="1"/>
  <c r="BK39" i="1" s="1"/>
  <c r="BB39" i="1"/>
  <c r="BL39" i="1" s="1"/>
  <c r="BC39" i="1"/>
  <c r="BD39" i="1"/>
  <c r="BN39" i="1" s="1"/>
  <c r="BE39" i="1"/>
  <c r="BO39" i="1" s="1"/>
  <c r="BF39" i="1"/>
  <c r="BI39" i="1"/>
  <c r="BM39" i="1"/>
  <c r="BP39" i="1"/>
  <c r="AN40" i="1"/>
  <c r="AO40" i="1"/>
  <c r="AP40" i="1"/>
  <c r="AQ40" i="1"/>
  <c r="AR40" i="1"/>
  <c r="AS40" i="1"/>
  <c r="AT40" i="1"/>
  <c r="AU40" i="1"/>
  <c r="AV40" i="1"/>
  <c r="AX40" i="1"/>
  <c r="BH40" i="1" s="1"/>
  <c r="AY40" i="1"/>
  <c r="AZ40" i="1"/>
  <c r="BA40" i="1"/>
  <c r="BB40" i="1"/>
  <c r="BL40" i="1" s="1"/>
  <c r="BC40" i="1"/>
  <c r="BD40" i="1"/>
  <c r="BN40" i="1" s="1"/>
  <c r="BE40" i="1"/>
  <c r="BO40" i="1" s="1"/>
  <c r="BF40" i="1"/>
  <c r="BP40" i="1" s="1"/>
  <c r="BI40" i="1"/>
  <c r="BJ40" i="1"/>
  <c r="BK40" i="1"/>
  <c r="BM40" i="1"/>
  <c r="AN41" i="1"/>
  <c r="AO41" i="1"/>
  <c r="AP41" i="1"/>
  <c r="AQ41" i="1"/>
  <c r="AR41" i="1"/>
  <c r="AS41" i="1"/>
  <c r="AT41" i="1"/>
  <c r="AU41" i="1"/>
  <c r="AV41" i="1"/>
  <c r="AX41" i="1"/>
  <c r="AY41" i="1"/>
  <c r="BI41" i="1" s="1"/>
  <c r="AZ41" i="1"/>
  <c r="BA41" i="1"/>
  <c r="BB41" i="1"/>
  <c r="BC41" i="1"/>
  <c r="BM41" i="1" s="1"/>
  <c r="BD41" i="1"/>
  <c r="BE41" i="1"/>
  <c r="BO41" i="1" s="1"/>
  <c r="BF41" i="1"/>
  <c r="BP41" i="1" s="1"/>
  <c r="BH41" i="1"/>
  <c r="BJ41" i="1"/>
  <c r="BK41" i="1"/>
  <c r="BL41" i="1"/>
  <c r="BN41" i="1"/>
  <c r="AN42" i="1"/>
  <c r="AO42" i="1"/>
  <c r="AP42" i="1"/>
  <c r="AQ42" i="1"/>
  <c r="AR42" i="1"/>
  <c r="AS42" i="1"/>
  <c r="AT42" i="1"/>
  <c r="AU42" i="1"/>
  <c r="AV42" i="1"/>
  <c r="AX42" i="1"/>
  <c r="BH42" i="1" s="1"/>
  <c r="AY42" i="1"/>
  <c r="AZ42" i="1"/>
  <c r="BJ42" i="1" s="1"/>
  <c r="BA42" i="1"/>
  <c r="BB42" i="1"/>
  <c r="BL42" i="1" s="1"/>
  <c r="BC42" i="1"/>
  <c r="BD42" i="1"/>
  <c r="BN42" i="1" s="1"/>
  <c r="BE42" i="1"/>
  <c r="BF42" i="1"/>
  <c r="BP42" i="1" s="1"/>
  <c r="BI42" i="1"/>
  <c r="BK42" i="1"/>
  <c r="BM42" i="1"/>
  <c r="BO42" i="1"/>
  <c r="AN43" i="1"/>
  <c r="AO43" i="1"/>
  <c r="AP43" i="1"/>
  <c r="AQ43" i="1"/>
  <c r="AR43" i="1"/>
  <c r="AS43" i="1"/>
  <c r="AT43" i="1"/>
  <c r="AU43" i="1"/>
  <c r="AV43" i="1"/>
  <c r="AX43" i="1"/>
  <c r="AY43" i="1"/>
  <c r="BI43" i="1" s="1"/>
  <c r="AZ43" i="1"/>
  <c r="BA43" i="1"/>
  <c r="BK43" i="1" s="1"/>
  <c r="BB43" i="1"/>
  <c r="BC43" i="1"/>
  <c r="BD43" i="1"/>
  <c r="BE43" i="1"/>
  <c r="BO43" i="1" s="1"/>
  <c r="BF43" i="1"/>
  <c r="BH43" i="1"/>
  <c r="BJ43" i="1"/>
  <c r="BL43" i="1"/>
  <c r="BM43" i="1"/>
  <c r="BN43" i="1"/>
  <c r="BP43" i="1"/>
  <c r="AN44" i="1"/>
  <c r="AO44" i="1"/>
  <c r="AP44" i="1"/>
  <c r="AQ44" i="1"/>
  <c r="AR44" i="1"/>
  <c r="AS44" i="1"/>
  <c r="AT44" i="1"/>
  <c r="AU44" i="1"/>
  <c r="AV44" i="1"/>
  <c r="AX44" i="1"/>
  <c r="BH44" i="1" s="1"/>
  <c r="AY44" i="1"/>
  <c r="AZ44" i="1"/>
  <c r="BA44" i="1"/>
  <c r="BB44" i="1"/>
  <c r="BL44" i="1" s="1"/>
  <c r="BC44" i="1"/>
  <c r="BD44" i="1"/>
  <c r="BN44" i="1" s="1"/>
  <c r="BE44" i="1"/>
  <c r="BF44" i="1"/>
  <c r="BP44" i="1" s="1"/>
  <c r="BI44" i="1"/>
  <c r="BJ44" i="1"/>
  <c r="BK44" i="1"/>
  <c r="BM44" i="1"/>
  <c r="BO44" i="1"/>
  <c r="AN45" i="1"/>
  <c r="AO45" i="1"/>
  <c r="AP45" i="1"/>
  <c r="AQ45" i="1"/>
  <c r="AR45" i="1"/>
  <c r="AS45" i="1"/>
  <c r="AT45" i="1"/>
  <c r="AU45" i="1"/>
  <c r="AV45" i="1"/>
  <c r="AX45" i="1"/>
  <c r="AY45" i="1"/>
  <c r="BI45" i="1" s="1"/>
  <c r="AZ45" i="1"/>
  <c r="BA45" i="1"/>
  <c r="BB45" i="1"/>
  <c r="BC45" i="1"/>
  <c r="BM45" i="1" s="1"/>
  <c r="BD45" i="1"/>
  <c r="BE45" i="1"/>
  <c r="BO45" i="1" s="1"/>
  <c r="BF45" i="1"/>
  <c r="BP45" i="1" s="1"/>
  <c r="BH45" i="1"/>
  <c r="BJ45" i="1"/>
  <c r="BK45" i="1"/>
  <c r="BL45" i="1"/>
  <c r="BN45" i="1"/>
  <c r="AN46" i="1"/>
  <c r="AO46" i="1"/>
  <c r="AP46" i="1"/>
  <c r="AQ46" i="1"/>
  <c r="AR46" i="1"/>
  <c r="AS46" i="1"/>
  <c r="AT46" i="1"/>
  <c r="AU46" i="1"/>
  <c r="AV46" i="1"/>
  <c r="AX46" i="1"/>
  <c r="AY46" i="1"/>
  <c r="BI46" i="1" s="1"/>
  <c r="AZ46" i="1"/>
  <c r="BJ46" i="1" s="1"/>
  <c r="BA46" i="1"/>
  <c r="BK46" i="1" s="1"/>
  <c r="BB46" i="1"/>
  <c r="BC46" i="1"/>
  <c r="BM46" i="1" s="1"/>
  <c r="BD46" i="1"/>
  <c r="BN46" i="1" s="1"/>
  <c r="BE46" i="1"/>
  <c r="BF46" i="1"/>
  <c r="BP46" i="1" s="1"/>
  <c r="BH46" i="1"/>
  <c r="BL46" i="1"/>
  <c r="BO46" i="1"/>
  <c r="AN47" i="1"/>
  <c r="AO47" i="1"/>
  <c r="AP47" i="1"/>
  <c r="AQ47" i="1"/>
  <c r="AR47" i="1"/>
  <c r="AS47" i="1"/>
  <c r="AT47" i="1"/>
  <c r="AU47" i="1"/>
  <c r="AV47" i="1"/>
  <c r="AX47" i="1"/>
  <c r="BH47" i="1" s="1"/>
  <c r="AY47" i="1"/>
  <c r="AZ47" i="1"/>
  <c r="BJ47" i="1" s="1"/>
  <c r="BA47" i="1"/>
  <c r="BK47" i="1" s="1"/>
  <c r="BB47" i="1"/>
  <c r="BC47" i="1"/>
  <c r="BD47" i="1"/>
  <c r="BE47" i="1"/>
  <c r="BO47" i="1" s="1"/>
  <c r="BF47" i="1"/>
  <c r="BP47" i="1" s="1"/>
  <c r="BI47" i="1"/>
  <c r="BL47" i="1"/>
  <c r="BM47" i="1"/>
  <c r="BN47" i="1"/>
  <c r="AN48" i="1"/>
  <c r="AO48" i="1"/>
  <c r="AP48" i="1"/>
  <c r="AQ48" i="1"/>
  <c r="AR48" i="1"/>
  <c r="AS48" i="1"/>
  <c r="AT48" i="1"/>
  <c r="AU48" i="1"/>
  <c r="AV48" i="1"/>
  <c r="AX48" i="1"/>
  <c r="BH48" i="1" s="1"/>
  <c r="AY48" i="1"/>
  <c r="AZ48" i="1"/>
  <c r="BA48" i="1"/>
  <c r="BB48" i="1"/>
  <c r="BL48" i="1" s="1"/>
  <c r="BC48" i="1"/>
  <c r="BM48" i="1" s="1"/>
  <c r="BD48" i="1"/>
  <c r="BN48" i="1" s="1"/>
  <c r="BE48" i="1"/>
  <c r="BO48" i="1" s="1"/>
  <c r="BF48" i="1"/>
  <c r="BP48" i="1" s="1"/>
  <c r="BI48" i="1"/>
  <c r="BJ48" i="1"/>
  <c r="BK48" i="1"/>
  <c r="AN49" i="1"/>
  <c r="AO49" i="1"/>
  <c r="AP49" i="1"/>
  <c r="AQ49" i="1"/>
  <c r="AR49" i="1"/>
  <c r="AS49" i="1"/>
  <c r="AT49" i="1"/>
  <c r="AU49" i="1"/>
  <c r="AV49" i="1"/>
  <c r="AX49" i="1"/>
  <c r="AY49" i="1"/>
  <c r="BI49" i="1" s="1"/>
  <c r="AZ49" i="1"/>
  <c r="BA49" i="1"/>
  <c r="BB49" i="1"/>
  <c r="BC49" i="1"/>
  <c r="BM49" i="1" s="1"/>
  <c r="BD49" i="1"/>
  <c r="BE49" i="1"/>
  <c r="BO49" i="1" s="1"/>
  <c r="BF49" i="1"/>
  <c r="BH49" i="1"/>
  <c r="BJ49" i="1"/>
  <c r="BK49" i="1"/>
  <c r="BL49" i="1"/>
  <c r="BN49" i="1"/>
  <c r="BP49" i="1"/>
  <c r="AN50" i="1"/>
  <c r="AO50" i="1"/>
  <c r="AP50" i="1"/>
  <c r="AQ50" i="1"/>
  <c r="AR50" i="1"/>
  <c r="AS50" i="1"/>
  <c r="AT50" i="1"/>
  <c r="AU50" i="1"/>
  <c r="AV50" i="1"/>
  <c r="AX50" i="1"/>
  <c r="AY50" i="1"/>
  <c r="BI50" i="1" s="1"/>
  <c r="AZ50" i="1"/>
  <c r="BJ50" i="1" s="1"/>
  <c r="BA50" i="1"/>
  <c r="BB50" i="1"/>
  <c r="BC50" i="1"/>
  <c r="BD50" i="1"/>
  <c r="BN50" i="1" s="1"/>
  <c r="BE50" i="1"/>
  <c r="BO50" i="1" s="1"/>
  <c r="BF50" i="1"/>
  <c r="BP50" i="1" s="1"/>
  <c r="BH50" i="1"/>
  <c r="BK50" i="1"/>
  <c r="BL50" i="1"/>
  <c r="BM50" i="1"/>
  <c r="AN51" i="1"/>
  <c r="AO51" i="1"/>
  <c r="AP51" i="1"/>
  <c r="AQ51" i="1"/>
  <c r="AR51" i="1"/>
  <c r="AS51" i="1"/>
  <c r="AT51" i="1"/>
  <c r="AU51" i="1"/>
  <c r="AV51" i="1"/>
  <c r="AX51" i="1"/>
  <c r="AY51" i="1"/>
  <c r="BI51" i="1" s="1"/>
  <c r="AZ51" i="1"/>
  <c r="BA51" i="1"/>
  <c r="BK51" i="1" s="1"/>
  <c r="BB51" i="1"/>
  <c r="BC51" i="1"/>
  <c r="BM51" i="1" s="1"/>
  <c r="BD51" i="1"/>
  <c r="BE51" i="1"/>
  <c r="BO51" i="1" s="1"/>
  <c r="BF51" i="1"/>
  <c r="BP51" i="1" s="1"/>
  <c r="BH51" i="1"/>
  <c r="BJ51" i="1"/>
  <c r="BL51" i="1"/>
  <c r="BN51" i="1"/>
  <c r="AN52" i="1"/>
  <c r="AO52" i="1"/>
  <c r="AP52" i="1"/>
  <c r="AQ52" i="1"/>
  <c r="AR52" i="1"/>
  <c r="AS52" i="1"/>
  <c r="AT52" i="1"/>
  <c r="AU52" i="1"/>
  <c r="AV52" i="1"/>
  <c r="AX52" i="1"/>
  <c r="BH52" i="1" s="1"/>
  <c r="AY52" i="1"/>
  <c r="AZ52" i="1"/>
  <c r="BA52" i="1"/>
  <c r="BB52" i="1"/>
  <c r="BL52" i="1" s="1"/>
  <c r="BC52" i="1"/>
  <c r="BM52" i="1" s="1"/>
  <c r="BD52" i="1"/>
  <c r="BN52" i="1" s="1"/>
  <c r="BE52" i="1"/>
  <c r="BO52" i="1" s="1"/>
  <c r="BF52" i="1"/>
  <c r="BP52" i="1" s="1"/>
  <c r="BI52" i="1"/>
  <c r="BJ52" i="1"/>
  <c r="BK52" i="1"/>
  <c r="AN53" i="1"/>
  <c r="AO53" i="1"/>
  <c r="AP53" i="1"/>
  <c r="AQ53" i="1"/>
  <c r="AR53" i="1"/>
  <c r="AS53" i="1"/>
  <c r="AT53" i="1"/>
  <c r="AU53" i="1"/>
  <c r="AV53" i="1"/>
  <c r="AX53" i="1"/>
  <c r="BH53" i="1" s="1"/>
  <c r="AY53" i="1"/>
  <c r="BI53" i="1" s="1"/>
  <c r="AZ53" i="1"/>
  <c r="BA53" i="1"/>
  <c r="BK53" i="1" s="1"/>
  <c r="BB53" i="1"/>
  <c r="BC53" i="1"/>
  <c r="BM53" i="1" s="1"/>
  <c r="BD53" i="1"/>
  <c r="BN53" i="1" s="1"/>
  <c r="BE53" i="1"/>
  <c r="BO53" i="1" s="1"/>
  <c r="BF53" i="1"/>
  <c r="BP53" i="1" s="1"/>
  <c r="BJ53" i="1"/>
  <c r="BL53" i="1"/>
  <c r="AN54" i="1"/>
  <c r="AO54" i="1"/>
  <c r="AP54" i="1"/>
  <c r="AQ54" i="1"/>
  <c r="AR54" i="1"/>
  <c r="AS54" i="1"/>
  <c r="AT54" i="1"/>
  <c r="AU54" i="1"/>
  <c r="AV54" i="1"/>
  <c r="AX54" i="1"/>
  <c r="AY54" i="1"/>
  <c r="BI54" i="1" s="1"/>
  <c r="AZ54" i="1"/>
  <c r="BJ54" i="1" s="1"/>
  <c r="BA54" i="1"/>
  <c r="BB54" i="1"/>
  <c r="BC54" i="1"/>
  <c r="BD54" i="1"/>
  <c r="BN54" i="1" s="1"/>
  <c r="BE54" i="1"/>
  <c r="BO54" i="1" s="1"/>
  <c r="BF54" i="1"/>
  <c r="BH54" i="1"/>
  <c r="BK54" i="1"/>
  <c r="BL54" i="1"/>
  <c r="BM54" i="1"/>
  <c r="BP54" i="1"/>
  <c r="AN55" i="1"/>
  <c r="AO55" i="1"/>
  <c r="AP55" i="1"/>
  <c r="AQ55" i="1"/>
  <c r="AR55" i="1"/>
  <c r="AS55" i="1"/>
  <c r="AT55" i="1"/>
  <c r="AU55" i="1"/>
  <c r="AV55" i="1"/>
  <c r="AX55" i="1"/>
  <c r="BH55" i="1" s="1"/>
  <c r="AY55" i="1"/>
  <c r="AZ55" i="1"/>
  <c r="BJ55" i="1" s="1"/>
  <c r="BA55" i="1"/>
  <c r="BK55" i="1" s="1"/>
  <c r="BB55" i="1"/>
  <c r="BL55" i="1" s="1"/>
  <c r="BC55" i="1"/>
  <c r="BD55" i="1"/>
  <c r="BN55" i="1" s="1"/>
  <c r="BE55" i="1"/>
  <c r="BO55" i="1" s="1"/>
  <c r="BF55" i="1"/>
  <c r="BI55" i="1"/>
  <c r="BM55" i="1"/>
  <c r="BP55" i="1"/>
  <c r="AN56" i="1"/>
  <c r="AO56" i="1"/>
  <c r="AP56" i="1"/>
  <c r="AQ56" i="1"/>
  <c r="AR56" i="1"/>
  <c r="AS56" i="1"/>
  <c r="AT56" i="1"/>
  <c r="AU56" i="1"/>
  <c r="AV56" i="1"/>
  <c r="AX56" i="1"/>
  <c r="BH56" i="1" s="1"/>
  <c r="AY56" i="1"/>
  <c r="BI56" i="1" s="1"/>
  <c r="AZ56" i="1"/>
  <c r="BA56" i="1"/>
  <c r="BB56" i="1"/>
  <c r="BC56" i="1"/>
  <c r="BM56" i="1" s="1"/>
  <c r="BD56" i="1"/>
  <c r="BN56" i="1" s="1"/>
  <c r="BE56" i="1"/>
  <c r="BF56" i="1"/>
  <c r="BP56" i="1" s="1"/>
  <c r="BJ56" i="1"/>
  <c r="BK56" i="1"/>
  <c r="BL56" i="1"/>
  <c r="BO56" i="1"/>
  <c r="AN57" i="1"/>
  <c r="AO57" i="1"/>
  <c r="AP57" i="1"/>
  <c r="AQ57" i="1"/>
  <c r="AR57" i="1"/>
  <c r="AS57" i="1"/>
  <c r="AT57" i="1"/>
  <c r="AU57" i="1"/>
  <c r="AV57" i="1"/>
  <c r="AX57" i="1"/>
  <c r="AY57" i="1"/>
  <c r="BI57" i="1" s="1"/>
  <c r="AZ57" i="1"/>
  <c r="BJ57" i="1" s="1"/>
  <c r="BA57" i="1"/>
  <c r="BB57" i="1"/>
  <c r="BC57" i="1"/>
  <c r="BD57" i="1"/>
  <c r="BN57" i="1" s="1"/>
  <c r="BE57" i="1"/>
  <c r="BO57" i="1" s="1"/>
  <c r="BF57" i="1"/>
  <c r="BH57" i="1"/>
  <c r="BK57" i="1"/>
  <c r="BL57" i="1"/>
  <c r="BM57" i="1"/>
  <c r="BP57" i="1"/>
  <c r="AN58" i="1"/>
  <c r="AO58" i="1"/>
  <c r="AP58" i="1"/>
  <c r="AQ58" i="1"/>
  <c r="AR58" i="1"/>
  <c r="AS58" i="1"/>
  <c r="AT58" i="1"/>
  <c r="AU58" i="1"/>
  <c r="AV58" i="1"/>
  <c r="AX58" i="1"/>
  <c r="BH58" i="1" s="1"/>
  <c r="AY58" i="1"/>
  <c r="AZ58" i="1"/>
  <c r="BJ58" i="1" s="1"/>
  <c r="BA58" i="1"/>
  <c r="BK58" i="1" s="1"/>
  <c r="BB58" i="1"/>
  <c r="BC58" i="1"/>
  <c r="BD58" i="1"/>
  <c r="BE58" i="1"/>
  <c r="BO58" i="1" s="1"/>
  <c r="BF58" i="1"/>
  <c r="BP58" i="1" s="1"/>
  <c r="BI58" i="1"/>
  <c r="BL58" i="1"/>
  <c r="BM58" i="1"/>
  <c r="BN58" i="1"/>
  <c r="AN59" i="1"/>
  <c r="AO59" i="1"/>
  <c r="AP59" i="1"/>
  <c r="AQ59" i="1"/>
  <c r="AR59" i="1"/>
  <c r="AS59" i="1"/>
  <c r="AT59" i="1"/>
  <c r="AU59" i="1"/>
  <c r="AV59" i="1"/>
  <c r="AX59" i="1"/>
  <c r="BH59" i="1" s="1"/>
  <c r="AY59" i="1"/>
  <c r="AZ59" i="1"/>
  <c r="BA59" i="1"/>
  <c r="BB59" i="1"/>
  <c r="BL59" i="1" s="1"/>
  <c r="BC59" i="1"/>
  <c r="BM59" i="1" s="1"/>
  <c r="BD59" i="1"/>
  <c r="BE59" i="1"/>
  <c r="BO59" i="1" s="1"/>
  <c r="BF59" i="1"/>
  <c r="BP59" i="1" s="1"/>
  <c r="BI59" i="1"/>
  <c r="BJ59" i="1"/>
  <c r="BK59" i="1"/>
  <c r="BN59" i="1"/>
  <c r="AN60" i="1"/>
  <c r="AO60" i="1"/>
  <c r="AP60" i="1"/>
  <c r="AQ60" i="1"/>
  <c r="AR60" i="1"/>
  <c r="AS60" i="1"/>
  <c r="AT60" i="1"/>
  <c r="AU60" i="1"/>
  <c r="AV60" i="1"/>
  <c r="AX60" i="1"/>
  <c r="AY60" i="1"/>
  <c r="BI60" i="1" s="1"/>
  <c r="AZ60" i="1"/>
  <c r="BA60" i="1"/>
  <c r="BB60" i="1"/>
  <c r="BC60" i="1"/>
  <c r="BM60" i="1" s="1"/>
  <c r="BD60" i="1"/>
  <c r="BE60" i="1"/>
  <c r="BO60" i="1" s="1"/>
  <c r="BF60" i="1"/>
  <c r="BH60" i="1"/>
  <c r="BJ60" i="1"/>
  <c r="BK60" i="1"/>
  <c r="BL60" i="1"/>
  <c r="BN60" i="1"/>
  <c r="BP60" i="1"/>
  <c r="AN61" i="1"/>
  <c r="AO61" i="1"/>
  <c r="AP61" i="1"/>
  <c r="AQ61" i="1"/>
  <c r="AR61" i="1"/>
  <c r="AS61" i="1"/>
  <c r="AT61" i="1"/>
  <c r="AU61" i="1"/>
  <c r="AV61" i="1"/>
  <c r="AX61" i="1"/>
  <c r="BH61" i="1" s="1"/>
  <c r="AY61" i="1"/>
  <c r="AZ61" i="1"/>
  <c r="BJ61" i="1" s="1"/>
  <c r="BA61" i="1"/>
  <c r="BB61" i="1"/>
  <c r="BC61" i="1"/>
  <c r="BD61" i="1"/>
  <c r="BN61" i="1" s="1"/>
  <c r="BE61" i="1"/>
  <c r="BF61" i="1"/>
  <c r="BP61" i="1" s="1"/>
  <c r="BI61" i="1"/>
  <c r="BK61" i="1"/>
  <c r="BL61" i="1"/>
  <c r="BM61" i="1"/>
  <c r="BO61" i="1"/>
  <c r="AN62" i="1"/>
  <c r="AO62" i="1"/>
  <c r="AP62" i="1"/>
  <c r="AQ62" i="1"/>
  <c r="AR62" i="1"/>
  <c r="AS62" i="1"/>
  <c r="AT62" i="1"/>
  <c r="AU62" i="1"/>
  <c r="AV62" i="1"/>
  <c r="AX62" i="1"/>
  <c r="AY62" i="1"/>
  <c r="BI62" i="1" s="1"/>
  <c r="AZ62" i="1"/>
  <c r="BA62" i="1"/>
  <c r="BK62" i="1" s="1"/>
  <c r="BB62" i="1"/>
  <c r="BC62" i="1"/>
  <c r="BD62" i="1"/>
  <c r="BE62" i="1"/>
  <c r="BO62" i="1" s="1"/>
  <c r="BF62" i="1"/>
  <c r="BH62" i="1"/>
  <c r="BJ62" i="1"/>
  <c r="BL62" i="1"/>
  <c r="BM62" i="1"/>
  <c r="BN62" i="1"/>
  <c r="BP62" i="1"/>
  <c r="AN63" i="1"/>
  <c r="AO63" i="1"/>
  <c r="AP63" i="1"/>
  <c r="AQ63" i="1"/>
  <c r="AR63" i="1"/>
  <c r="AS63" i="1"/>
  <c r="AT63" i="1"/>
  <c r="AU63" i="1"/>
  <c r="AV63" i="1"/>
  <c r="AX63" i="1"/>
  <c r="BH63" i="1" s="1"/>
  <c r="AY63" i="1"/>
  <c r="AZ63" i="1"/>
  <c r="BA63" i="1"/>
  <c r="BB63" i="1"/>
  <c r="BL63" i="1" s="1"/>
  <c r="BC63" i="1"/>
  <c r="BD63" i="1"/>
  <c r="BN63" i="1" s="1"/>
  <c r="BE63" i="1"/>
  <c r="BF63" i="1"/>
  <c r="BP63" i="1" s="1"/>
  <c r="BI63" i="1"/>
  <c r="BJ63" i="1"/>
  <c r="BK63" i="1"/>
  <c r="BM63" i="1"/>
  <c r="BO63" i="1"/>
  <c r="AN64" i="1"/>
  <c r="AO64" i="1"/>
  <c r="AP64" i="1"/>
  <c r="AQ64" i="1"/>
  <c r="AR64" i="1"/>
  <c r="AS64" i="1"/>
  <c r="AT64" i="1"/>
  <c r="AU64" i="1"/>
  <c r="AV64" i="1"/>
  <c r="AX64" i="1"/>
  <c r="BH64" i="1" s="1"/>
  <c r="AY64" i="1"/>
  <c r="BI64" i="1" s="1"/>
  <c r="AZ64" i="1"/>
  <c r="BA64" i="1"/>
  <c r="BB64" i="1"/>
  <c r="BC64" i="1"/>
  <c r="BM64" i="1" s="1"/>
  <c r="BD64" i="1"/>
  <c r="BN64" i="1" s="1"/>
  <c r="BE64" i="1"/>
  <c r="BF64" i="1"/>
  <c r="BP64" i="1" s="1"/>
  <c r="BJ64" i="1"/>
  <c r="BK64" i="1"/>
  <c r="BL64" i="1"/>
  <c r="BO64" i="1"/>
  <c r="AN65" i="1"/>
  <c r="AO65" i="1"/>
  <c r="AP65" i="1"/>
  <c r="AQ65" i="1"/>
  <c r="AR65" i="1"/>
  <c r="AS65" i="1"/>
  <c r="AT65" i="1"/>
  <c r="AU65" i="1"/>
  <c r="AV65" i="1"/>
  <c r="AX65" i="1"/>
  <c r="AY65" i="1"/>
  <c r="BI65" i="1" s="1"/>
  <c r="AZ65" i="1"/>
  <c r="BJ65" i="1" s="1"/>
  <c r="BA65" i="1"/>
  <c r="BB65" i="1"/>
  <c r="BC65" i="1"/>
  <c r="BD65" i="1"/>
  <c r="BN65" i="1" s="1"/>
  <c r="BE65" i="1"/>
  <c r="BO65" i="1" s="1"/>
  <c r="BF65" i="1"/>
  <c r="BH65" i="1"/>
  <c r="BK65" i="1"/>
  <c r="BL65" i="1"/>
  <c r="BM65" i="1"/>
  <c r="BP65" i="1"/>
  <c r="AN66" i="1"/>
  <c r="AO66" i="1"/>
  <c r="AP66" i="1"/>
  <c r="AQ66" i="1"/>
  <c r="AR66" i="1"/>
  <c r="AS66" i="1"/>
  <c r="AT66" i="1"/>
  <c r="AU66" i="1"/>
  <c r="AV66" i="1"/>
  <c r="AX66" i="1"/>
  <c r="BH66" i="1" s="1"/>
  <c r="AY66" i="1"/>
  <c r="AZ66" i="1"/>
  <c r="BJ66" i="1" s="1"/>
  <c r="BA66" i="1"/>
  <c r="BK66" i="1" s="1"/>
  <c r="BB66" i="1"/>
  <c r="BC66" i="1"/>
  <c r="BD66" i="1"/>
  <c r="BE66" i="1"/>
  <c r="BO66" i="1" s="1"/>
  <c r="BF66" i="1"/>
  <c r="BP66" i="1" s="1"/>
  <c r="BI66" i="1"/>
  <c r="BL66" i="1"/>
  <c r="BM66" i="1"/>
  <c r="BN66" i="1"/>
  <c r="AN67" i="1"/>
  <c r="AO67" i="1"/>
  <c r="AP67" i="1"/>
  <c r="AQ67" i="1"/>
  <c r="AR67" i="1"/>
  <c r="AS67" i="1"/>
  <c r="AT67" i="1"/>
  <c r="AU67" i="1"/>
  <c r="AV67" i="1"/>
  <c r="AX67" i="1"/>
  <c r="BH67" i="1" s="1"/>
  <c r="AY67" i="1"/>
  <c r="AZ67" i="1"/>
  <c r="BA67" i="1"/>
  <c r="BB67" i="1"/>
  <c r="BL67" i="1" s="1"/>
  <c r="BC67" i="1"/>
  <c r="BM67" i="1" s="1"/>
  <c r="BD67" i="1"/>
  <c r="BE67" i="1"/>
  <c r="BO67" i="1" s="1"/>
  <c r="BF67" i="1"/>
  <c r="BP67" i="1" s="1"/>
  <c r="BI67" i="1"/>
  <c r="BJ67" i="1"/>
  <c r="BK67" i="1"/>
  <c r="BN67" i="1"/>
  <c r="AN68" i="1"/>
  <c r="AO68" i="1"/>
  <c r="AP68" i="1"/>
  <c r="AQ68" i="1"/>
  <c r="AR68" i="1"/>
  <c r="AS68" i="1"/>
  <c r="AT68" i="1"/>
  <c r="AU68" i="1"/>
  <c r="AV68" i="1"/>
  <c r="AX68" i="1"/>
  <c r="AY68" i="1"/>
  <c r="BI68" i="1" s="1"/>
  <c r="AZ68" i="1"/>
  <c r="BA68" i="1"/>
  <c r="BB68" i="1"/>
  <c r="BC68" i="1"/>
  <c r="BM68" i="1" s="1"/>
  <c r="BD68" i="1"/>
  <c r="BE68" i="1"/>
  <c r="BO68" i="1" s="1"/>
  <c r="BF68" i="1"/>
  <c r="BH68" i="1"/>
  <c r="BJ68" i="1"/>
  <c r="BK68" i="1"/>
  <c r="BL68" i="1"/>
  <c r="BN68" i="1"/>
  <c r="BP68" i="1"/>
  <c r="AN69" i="1"/>
  <c r="AO69" i="1"/>
  <c r="AP69" i="1"/>
  <c r="AQ69" i="1"/>
  <c r="AR69" i="1"/>
  <c r="AS69" i="1"/>
  <c r="AT69" i="1"/>
  <c r="AU69" i="1"/>
  <c r="AV69" i="1"/>
  <c r="AX69" i="1"/>
  <c r="BH69" i="1" s="1"/>
  <c r="AY69" i="1"/>
  <c r="AZ69" i="1"/>
  <c r="BJ69" i="1" s="1"/>
  <c r="BA69" i="1"/>
  <c r="BB69" i="1"/>
  <c r="BC69" i="1"/>
  <c r="BD69" i="1"/>
  <c r="BN69" i="1" s="1"/>
  <c r="BE69" i="1"/>
  <c r="BF69" i="1"/>
  <c r="BP69" i="1" s="1"/>
  <c r="BI69" i="1"/>
  <c r="BK69" i="1"/>
  <c r="BL69" i="1"/>
  <c r="BM69" i="1"/>
  <c r="BO69" i="1"/>
  <c r="AN70" i="1"/>
  <c r="AO70" i="1"/>
  <c r="AP70" i="1"/>
  <c r="AQ70" i="1"/>
  <c r="AR70" i="1"/>
  <c r="AS70" i="1"/>
  <c r="AT70" i="1"/>
  <c r="AU70" i="1"/>
  <c r="AV70" i="1"/>
  <c r="AX70" i="1"/>
  <c r="AY70" i="1"/>
  <c r="BI70" i="1" s="1"/>
  <c r="AZ70" i="1"/>
  <c r="BA70" i="1"/>
  <c r="BK70" i="1" s="1"/>
  <c r="BB70" i="1"/>
  <c r="BC70" i="1"/>
  <c r="BD70" i="1"/>
  <c r="BE70" i="1"/>
  <c r="BO70" i="1" s="1"/>
  <c r="BF70" i="1"/>
  <c r="BH70" i="1"/>
  <c r="BJ70" i="1"/>
  <c r="BL70" i="1"/>
  <c r="BM70" i="1"/>
  <c r="BN70" i="1"/>
  <c r="BP70" i="1"/>
  <c r="AN71" i="1"/>
  <c r="AO71" i="1"/>
  <c r="AP71" i="1"/>
  <c r="AQ71" i="1"/>
  <c r="AR71" i="1"/>
  <c r="AS71" i="1"/>
  <c r="AT71" i="1"/>
  <c r="AU71" i="1"/>
  <c r="AV71" i="1"/>
  <c r="AX71" i="1"/>
  <c r="BH71" i="1" s="1"/>
  <c r="AY71" i="1"/>
  <c r="AZ71" i="1"/>
  <c r="BA71" i="1"/>
  <c r="BB71" i="1"/>
  <c r="BL71" i="1" s="1"/>
  <c r="BC71" i="1"/>
  <c r="BD71" i="1"/>
  <c r="BN71" i="1" s="1"/>
  <c r="BE71" i="1"/>
  <c r="BF71" i="1"/>
  <c r="BP71" i="1" s="1"/>
  <c r="BI71" i="1"/>
  <c r="BJ71" i="1"/>
  <c r="BK71" i="1"/>
  <c r="BM71" i="1"/>
  <c r="BO71" i="1"/>
  <c r="AN72" i="1"/>
  <c r="AO72" i="1"/>
  <c r="AP72" i="1"/>
  <c r="AQ72" i="1"/>
  <c r="AR72" i="1"/>
  <c r="AS72" i="1"/>
  <c r="AT72" i="1"/>
  <c r="AU72" i="1"/>
  <c r="AV72" i="1"/>
  <c r="AX72" i="1"/>
  <c r="BH72" i="1" s="1"/>
  <c r="AY72" i="1"/>
  <c r="BI72" i="1" s="1"/>
  <c r="AZ72" i="1"/>
  <c r="BA72" i="1"/>
  <c r="BB72" i="1"/>
  <c r="BC72" i="1"/>
  <c r="BM72" i="1" s="1"/>
  <c r="BD72" i="1"/>
  <c r="BN72" i="1" s="1"/>
  <c r="BE72" i="1"/>
  <c r="BF72" i="1"/>
  <c r="BP72" i="1" s="1"/>
  <c r="BJ72" i="1"/>
  <c r="BK72" i="1"/>
  <c r="BL72" i="1"/>
  <c r="BO72" i="1"/>
  <c r="AN73" i="1"/>
  <c r="AO73" i="1"/>
  <c r="AP73" i="1"/>
  <c r="AQ73" i="1"/>
  <c r="AR73" i="1"/>
  <c r="AS73" i="1"/>
  <c r="AT73" i="1"/>
  <c r="AU73" i="1"/>
  <c r="AV73" i="1"/>
  <c r="AX73" i="1"/>
  <c r="AY73" i="1"/>
  <c r="BI73" i="1" s="1"/>
  <c r="AZ73" i="1"/>
  <c r="BJ73" i="1" s="1"/>
  <c r="BA73" i="1"/>
  <c r="BB73" i="1"/>
  <c r="BC73" i="1"/>
  <c r="BD73" i="1"/>
  <c r="BN73" i="1" s="1"/>
  <c r="BE73" i="1"/>
  <c r="BO73" i="1" s="1"/>
  <c r="BF73" i="1"/>
  <c r="BH73" i="1"/>
  <c r="BK73" i="1"/>
  <c r="BL73" i="1"/>
  <c r="BM73" i="1"/>
  <c r="BP73" i="1"/>
  <c r="AN74" i="1"/>
  <c r="AO74" i="1"/>
  <c r="AP74" i="1"/>
  <c r="AQ74" i="1"/>
  <c r="AR74" i="1"/>
  <c r="AS74" i="1"/>
  <c r="AT74" i="1"/>
  <c r="AU74" i="1"/>
  <c r="AV74" i="1"/>
  <c r="AX74" i="1"/>
  <c r="BH74" i="1" s="1"/>
  <c r="AY74" i="1"/>
  <c r="AZ74" i="1"/>
  <c r="BJ74" i="1" s="1"/>
  <c r="BA74" i="1"/>
  <c r="BK74" i="1" s="1"/>
  <c r="BB74" i="1"/>
  <c r="BC74" i="1"/>
  <c r="BD74" i="1"/>
  <c r="BE74" i="1"/>
  <c r="BO74" i="1" s="1"/>
  <c r="BF74" i="1"/>
  <c r="BP74" i="1" s="1"/>
  <c r="BI74" i="1"/>
  <c r="BL74" i="1"/>
  <c r="BM74" i="1"/>
  <c r="BN74" i="1"/>
  <c r="AN75" i="1"/>
  <c r="AO75" i="1"/>
  <c r="AP75" i="1"/>
  <c r="AQ75" i="1"/>
  <c r="AR75" i="1"/>
  <c r="AS75" i="1"/>
  <c r="AT75" i="1"/>
  <c r="AU75" i="1"/>
  <c r="AV75" i="1"/>
  <c r="AX75" i="1"/>
  <c r="BH75" i="1" s="1"/>
  <c r="AY75" i="1"/>
  <c r="AZ75" i="1"/>
  <c r="BA75" i="1"/>
  <c r="BB75" i="1"/>
  <c r="BL75" i="1" s="1"/>
  <c r="BC75" i="1"/>
  <c r="BM75" i="1" s="1"/>
  <c r="BD75" i="1"/>
  <c r="BE75" i="1"/>
  <c r="BO75" i="1" s="1"/>
  <c r="BF75" i="1"/>
  <c r="BP75" i="1" s="1"/>
  <c r="BI75" i="1"/>
  <c r="BJ75" i="1"/>
  <c r="BK75" i="1"/>
  <c r="BN75" i="1"/>
  <c r="AN76" i="1"/>
  <c r="AO76" i="1"/>
  <c r="AP76" i="1"/>
  <c r="AQ76" i="1"/>
  <c r="AR76" i="1"/>
  <c r="AS76" i="1"/>
  <c r="AT76" i="1"/>
  <c r="AU76" i="1"/>
  <c r="AV76" i="1"/>
  <c r="AX76" i="1"/>
  <c r="AY76" i="1"/>
  <c r="BI76" i="1" s="1"/>
  <c r="AZ76" i="1"/>
  <c r="BA76" i="1"/>
  <c r="BB76" i="1"/>
  <c r="BC76" i="1"/>
  <c r="BM76" i="1" s="1"/>
  <c r="BD76" i="1"/>
  <c r="BE76" i="1"/>
  <c r="BO76" i="1" s="1"/>
  <c r="BF76" i="1"/>
  <c r="BH76" i="1"/>
  <c r="BJ76" i="1"/>
  <c r="BK76" i="1"/>
  <c r="BL76" i="1"/>
  <c r="BN76" i="1"/>
  <c r="BP76" i="1"/>
  <c r="AN77" i="1"/>
  <c r="AO77" i="1"/>
  <c r="AP77" i="1"/>
  <c r="AQ77" i="1"/>
  <c r="AR77" i="1"/>
  <c r="AS77" i="1"/>
  <c r="AT77" i="1"/>
  <c r="AU77" i="1"/>
  <c r="AV77" i="1"/>
  <c r="AX77" i="1"/>
  <c r="BH77" i="1" s="1"/>
  <c r="AY77" i="1"/>
  <c r="AZ77" i="1"/>
  <c r="BJ77" i="1" s="1"/>
  <c r="BA77" i="1"/>
  <c r="BB77" i="1"/>
  <c r="BC77" i="1"/>
  <c r="BD77" i="1"/>
  <c r="BN77" i="1" s="1"/>
  <c r="BE77" i="1"/>
  <c r="BF77" i="1"/>
  <c r="BP77" i="1" s="1"/>
  <c r="BI77" i="1"/>
  <c r="BK77" i="1"/>
  <c r="BL77" i="1"/>
  <c r="BM77" i="1"/>
  <c r="BO77" i="1"/>
  <c r="AN78" i="1"/>
  <c r="AO78" i="1"/>
  <c r="AP78" i="1"/>
  <c r="AQ78" i="1"/>
  <c r="AR78" i="1"/>
  <c r="AS78" i="1"/>
  <c r="AT78" i="1"/>
  <c r="AU78" i="1"/>
  <c r="AV78" i="1"/>
  <c r="AX78" i="1"/>
  <c r="AY78" i="1"/>
  <c r="BI78" i="1" s="1"/>
  <c r="AZ78" i="1"/>
  <c r="BA78" i="1"/>
  <c r="BK78" i="1" s="1"/>
  <c r="BB78" i="1"/>
  <c r="BC78" i="1"/>
  <c r="BD78" i="1"/>
  <c r="BE78" i="1"/>
  <c r="BO78" i="1" s="1"/>
  <c r="BF78" i="1"/>
  <c r="BH78" i="1"/>
  <c r="BJ78" i="1"/>
  <c r="BL78" i="1"/>
  <c r="BM78" i="1"/>
  <c r="BN78" i="1"/>
  <c r="BP78" i="1"/>
  <c r="AN79" i="1"/>
  <c r="AO79" i="1"/>
  <c r="AP79" i="1"/>
  <c r="AQ79" i="1"/>
  <c r="AR79" i="1"/>
  <c r="AS79" i="1"/>
  <c r="AT79" i="1"/>
  <c r="AU79" i="1"/>
  <c r="AV79" i="1"/>
  <c r="AX79" i="1"/>
  <c r="BH79" i="1" s="1"/>
  <c r="AY79" i="1"/>
  <c r="AZ79" i="1"/>
  <c r="BA79" i="1"/>
  <c r="BB79" i="1"/>
  <c r="BL79" i="1" s="1"/>
  <c r="BC79" i="1"/>
  <c r="BD79" i="1"/>
  <c r="BN79" i="1" s="1"/>
  <c r="BE79" i="1"/>
  <c r="BF79" i="1"/>
  <c r="BP79" i="1" s="1"/>
  <c r="BI79" i="1"/>
  <c r="BJ79" i="1"/>
  <c r="BK79" i="1"/>
  <c r="BM79" i="1"/>
  <c r="BO79" i="1"/>
  <c r="AN80" i="1"/>
  <c r="AO80" i="1"/>
  <c r="AP80" i="1"/>
  <c r="AQ80" i="1"/>
  <c r="AR80" i="1"/>
  <c r="AS80" i="1"/>
  <c r="AT80" i="1"/>
  <c r="AU80" i="1"/>
  <c r="AV80" i="1"/>
  <c r="AX80" i="1"/>
  <c r="BH80" i="1" s="1"/>
  <c r="AY80" i="1"/>
  <c r="BI80" i="1" s="1"/>
  <c r="AZ80" i="1"/>
  <c r="BA80" i="1"/>
  <c r="BB80" i="1"/>
  <c r="BC80" i="1"/>
  <c r="BM80" i="1" s="1"/>
  <c r="BD80" i="1"/>
  <c r="BN80" i="1" s="1"/>
  <c r="BE80" i="1"/>
  <c r="BF80" i="1"/>
  <c r="BP80" i="1" s="1"/>
  <c r="BJ80" i="1"/>
  <c r="BK80" i="1"/>
  <c r="BL80" i="1"/>
  <c r="BO80" i="1"/>
  <c r="AN81" i="1"/>
  <c r="AO81" i="1"/>
  <c r="AP81" i="1"/>
  <c r="AQ81" i="1"/>
  <c r="AR81" i="1"/>
  <c r="AS81" i="1"/>
  <c r="AT81" i="1"/>
  <c r="AU81" i="1"/>
  <c r="AV81" i="1"/>
  <c r="AX81" i="1"/>
  <c r="AY81" i="1"/>
  <c r="BI81" i="1" s="1"/>
  <c r="AZ81" i="1"/>
  <c r="BJ81" i="1" s="1"/>
  <c r="BA81" i="1"/>
  <c r="BB81" i="1"/>
  <c r="BC81" i="1"/>
  <c r="BD81" i="1"/>
  <c r="BN81" i="1" s="1"/>
  <c r="BE81" i="1"/>
  <c r="BO81" i="1" s="1"/>
  <c r="BF81" i="1"/>
  <c r="BH81" i="1"/>
  <c r="BK81" i="1"/>
  <c r="BL81" i="1"/>
  <c r="BM81" i="1"/>
  <c r="BP81" i="1"/>
  <c r="AN82" i="1"/>
  <c r="AO82" i="1"/>
  <c r="AP82" i="1"/>
  <c r="AQ82" i="1"/>
  <c r="AR82" i="1"/>
  <c r="AS82" i="1"/>
  <c r="AT82" i="1"/>
  <c r="AU82" i="1"/>
  <c r="AV82" i="1"/>
  <c r="AX82" i="1"/>
  <c r="BH82" i="1" s="1"/>
  <c r="AY82" i="1"/>
  <c r="AZ82" i="1"/>
  <c r="BJ82" i="1" s="1"/>
  <c r="BA82" i="1"/>
  <c r="BK82" i="1" s="1"/>
  <c r="BB82" i="1"/>
  <c r="BC82" i="1"/>
  <c r="BD82" i="1"/>
  <c r="BE82" i="1"/>
  <c r="BO82" i="1" s="1"/>
  <c r="BF82" i="1"/>
  <c r="BP82" i="1" s="1"/>
  <c r="BI82" i="1"/>
  <c r="BL82" i="1"/>
  <c r="BM82" i="1"/>
  <c r="BN82" i="1"/>
  <c r="AN83" i="1"/>
  <c r="AO83" i="1"/>
  <c r="AP83" i="1"/>
  <c r="AQ83" i="1"/>
  <c r="AR83" i="1"/>
  <c r="AS83" i="1"/>
  <c r="AT83" i="1"/>
  <c r="AU83" i="1"/>
  <c r="AV83" i="1"/>
  <c r="AX83" i="1"/>
  <c r="BH83" i="1" s="1"/>
  <c r="AY83" i="1"/>
  <c r="AZ83" i="1"/>
  <c r="BA83" i="1"/>
  <c r="BB83" i="1"/>
  <c r="BL83" i="1" s="1"/>
  <c r="BC83" i="1"/>
  <c r="BM83" i="1" s="1"/>
  <c r="BD83" i="1"/>
  <c r="BE83" i="1"/>
  <c r="BO83" i="1" s="1"/>
  <c r="BF83" i="1"/>
  <c r="BP83" i="1" s="1"/>
  <c r="BI83" i="1"/>
  <c r="BJ83" i="1"/>
  <c r="BK83" i="1"/>
  <c r="BN83" i="1"/>
  <c r="AN84" i="1"/>
  <c r="AO84" i="1"/>
  <c r="AP84" i="1"/>
  <c r="AQ84" i="1"/>
  <c r="AR84" i="1"/>
  <c r="AS84" i="1"/>
  <c r="AT84" i="1"/>
  <c r="AU84" i="1"/>
  <c r="AV84" i="1"/>
  <c r="AX84" i="1"/>
  <c r="AY84" i="1"/>
  <c r="BI84" i="1" s="1"/>
  <c r="AZ84" i="1"/>
  <c r="BA84" i="1"/>
  <c r="BB84" i="1"/>
  <c r="BC84" i="1"/>
  <c r="BM84" i="1" s="1"/>
  <c r="BD84" i="1"/>
  <c r="BE84" i="1"/>
  <c r="BO84" i="1" s="1"/>
  <c r="BF84" i="1"/>
  <c r="BH84" i="1"/>
  <c r="BJ84" i="1"/>
  <c r="BK84" i="1"/>
  <c r="BL84" i="1"/>
  <c r="BN84" i="1"/>
  <c r="BP84" i="1"/>
  <c r="AN85" i="1"/>
  <c r="AO85" i="1"/>
  <c r="AP85" i="1"/>
  <c r="AQ85" i="1"/>
  <c r="AR85" i="1"/>
  <c r="AS85" i="1"/>
  <c r="AT85" i="1"/>
  <c r="AU85" i="1"/>
  <c r="AV85" i="1"/>
  <c r="AX85" i="1"/>
  <c r="BH85" i="1" s="1"/>
  <c r="AY85" i="1"/>
  <c r="AZ85" i="1"/>
  <c r="BJ85" i="1" s="1"/>
  <c r="BA85" i="1"/>
  <c r="BB85" i="1"/>
  <c r="BC85" i="1"/>
  <c r="BD85" i="1"/>
  <c r="BN85" i="1" s="1"/>
  <c r="BE85" i="1"/>
  <c r="BF85" i="1"/>
  <c r="BP85" i="1" s="1"/>
  <c r="BI85" i="1"/>
  <c r="BK85" i="1"/>
  <c r="BL85" i="1"/>
  <c r="BM85" i="1"/>
  <c r="BO85" i="1"/>
  <c r="AN86" i="1"/>
  <c r="AO86" i="1"/>
  <c r="AP86" i="1"/>
  <c r="AQ86" i="1"/>
  <c r="AR86" i="1"/>
  <c r="AS86" i="1"/>
  <c r="AT86" i="1"/>
  <c r="AU86" i="1"/>
  <c r="AV86" i="1"/>
  <c r="AX86" i="1"/>
  <c r="AY86" i="1"/>
  <c r="BI86" i="1" s="1"/>
  <c r="AZ86" i="1"/>
  <c r="BA86" i="1"/>
  <c r="BK86" i="1" s="1"/>
  <c r="BB86" i="1"/>
  <c r="BC86" i="1"/>
  <c r="BD86" i="1"/>
  <c r="BE86" i="1"/>
  <c r="BO86" i="1" s="1"/>
  <c r="BF86" i="1"/>
  <c r="BH86" i="1"/>
  <c r="BJ86" i="1"/>
  <c r="BL86" i="1"/>
  <c r="BM86" i="1"/>
  <c r="BN86" i="1"/>
  <c r="BP86" i="1"/>
  <c r="AN87" i="1"/>
  <c r="AO87" i="1"/>
  <c r="AP87" i="1"/>
  <c r="AQ87" i="1"/>
  <c r="AR87" i="1"/>
  <c r="AS87" i="1"/>
  <c r="AT87" i="1"/>
  <c r="AU87" i="1"/>
  <c r="AV87" i="1"/>
  <c r="AX87" i="1"/>
  <c r="BH87" i="1" s="1"/>
  <c r="AY87" i="1"/>
  <c r="AZ87" i="1"/>
  <c r="BA87" i="1"/>
  <c r="BB87" i="1"/>
  <c r="BL87" i="1" s="1"/>
  <c r="BC87" i="1"/>
  <c r="BD87" i="1"/>
  <c r="BN87" i="1" s="1"/>
  <c r="BE87" i="1"/>
  <c r="BF87" i="1"/>
  <c r="BP87" i="1" s="1"/>
  <c r="BI87" i="1"/>
  <c r="BJ87" i="1"/>
  <c r="BK87" i="1"/>
  <c r="BM87" i="1"/>
  <c r="BO87" i="1"/>
  <c r="AN88" i="1"/>
  <c r="AO88" i="1"/>
  <c r="AP88" i="1"/>
  <c r="AQ88" i="1"/>
  <c r="AR88" i="1"/>
  <c r="AS88" i="1"/>
  <c r="AT88" i="1"/>
  <c r="AU88" i="1"/>
  <c r="AV88" i="1"/>
  <c r="AX88" i="1"/>
  <c r="BH88" i="1" s="1"/>
  <c r="AY88" i="1"/>
  <c r="BI88" i="1" s="1"/>
  <c r="AZ88" i="1"/>
  <c r="BA88" i="1"/>
  <c r="BB88" i="1"/>
  <c r="BC88" i="1"/>
  <c r="BM88" i="1" s="1"/>
  <c r="BD88" i="1"/>
  <c r="BN88" i="1" s="1"/>
  <c r="BE88" i="1"/>
  <c r="BF88" i="1"/>
  <c r="BP88" i="1" s="1"/>
  <c r="BJ88" i="1"/>
  <c r="BK88" i="1"/>
  <c r="BL88" i="1"/>
  <c r="BO88" i="1"/>
  <c r="AN89" i="1"/>
  <c r="AO89" i="1"/>
  <c r="AP89" i="1"/>
  <c r="AQ89" i="1"/>
  <c r="AR89" i="1"/>
  <c r="AS89" i="1"/>
  <c r="AT89" i="1"/>
  <c r="AU89" i="1"/>
  <c r="AV89" i="1"/>
  <c r="AX89" i="1"/>
  <c r="AY89" i="1"/>
  <c r="BI89" i="1" s="1"/>
  <c r="AZ89" i="1"/>
  <c r="BJ89" i="1" s="1"/>
  <c r="BA89" i="1"/>
  <c r="BB89" i="1"/>
  <c r="BC89" i="1"/>
  <c r="BD89" i="1"/>
  <c r="BN89" i="1" s="1"/>
  <c r="BE89" i="1"/>
  <c r="BO89" i="1" s="1"/>
  <c r="BF89" i="1"/>
  <c r="BH89" i="1"/>
  <c r="BK89" i="1"/>
  <c r="BL89" i="1"/>
  <c r="BM89" i="1"/>
  <c r="BP89" i="1"/>
  <c r="AN90" i="1"/>
  <c r="AO90" i="1"/>
  <c r="AP90" i="1"/>
  <c r="AQ90" i="1"/>
  <c r="AR90" i="1"/>
  <c r="AS90" i="1"/>
  <c r="AT90" i="1"/>
  <c r="AU90" i="1"/>
  <c r="AV90" i="1"/>
  <c r="AX90" i="1"/>
  <c r="BH90" i="1" s="1"/>
  <c r="AY90" i="1"/>
  <c r="AZ90" i="1"/>
  <c r="BJ90" i="1" s="1"/>
  <c r="BA90" i="1"/>
  <c r="BK90" i="1" s="1"/>
  <c r="BB90" i="1"/>
  <c r="BC90" i="1"/>
  <c r="BD90" i="1"/>
  <c r="BE90" i="1"/>
  <c r="BO90" i="1" s="1"/>
  <c r="BF90" i="1"/>
  <c r="BP90" i="1" s="1"/>
  <c r="BI90" i="1"/>
  <c r="BL90" i="1"/>
  <c r="BM90" i="1"/>
  <c r="BN90" i="1"/>
  <c r="AN91" i="1"/>
  <c r="AO91" i="1"/>
  <c r="AP91" i="1"/>
  <c r="AQ91" i="1"/>
  <c r="AR91" i="1"/>
  <c r="AS91" i="1"/>
  <c r="AT91" i="1"/>
  <c r="AU91" i="1"/>
  <c r="AV91" i="1"/>
  <c r="AX91" i="1"/>
  <c r="BH91" i="1" s="1"/>
  <c r="AY91" i="1"/>
  <c r="AZ91" i="1"/>
  <c r="BA91" i="1"/>
  <c r="BB91" i="1"/>
  <c r="BL91" i="1" s="1"/>
  <c r="BC91" i="1"/>
  <c r="BM91" i="1" s="1"/>
  <c r="BD91" i="1"/>
  <c r="BE91" i="1"/>
  <c r="BO91" i="1" s="1"/>
  <c r="BF91" i="1"/>
  <c r="BP91" i="1" s="1"/>
  <c r="BI91" i="1"/>
  <c r="BJ91" i="1"/>
  <c r="BK91" i="1"/>
  <c r="BN91" i="1"/>
  <c r="AN92" i="1"/>
  <c r="AO92" i="1"/>
  <c r="AP92" i="1"/>
  <c r="AQ92" i="1"/>
  <c r="AR92" i="1"/>
  <c r="AS92" i="1"/>
  <c r="AT92" i="1"/>
  <c r="AU92" i="1"/>
  <c r="AV92" i="1"/>
  <c r="AX92" i="1"/>
  <c r="AY92" i="1"/>
  <c r="BI92" i="1" s="1"/>
  <c r="AZ92" i="1"/>
  <c r="BA92" i="1"/>
  <c r="BB92" i="1"/>
  <c r="BC92" i="1"/>
  <c r="BM92" i="1" s="1"/>
  <c r="BD92" i="1"/>
  <c r="BE92" i="1"/>
  <c r="BO92" i="1" s="1"/>
  <c r="BF92" i="1"/>
  <c r="BH92" i="1"/>
  <c r="BJ92" i="1"/>
  <c r="BK92" i="1"/>
  <c r="BL92" i="1"/>
  <c r="BN92" i="1"/>
  <c r="BP92" i="1"/>
  <c r="AN93" i="1"/>
  <c r="AO93" i="1"/>
  <c r="AP93" i="1"/>
  <c r="AQ93" i="1"/>
  <c r="AR93" i="1"/>
  <c r="AS93" i="1"/>
  <c r="AT93" i="1"/>
  <c r="AU93" i="1"/>
  <c r="AV93" i="1"/>
  <c r="AX93" i="1"/>
  <c r="BH93" i="1" s="1"/>
  <c r="AY93" i="1"/>
  <c r="AZ93" i="1"/>
  <c r="BJ93" i="1" s="1"/>
  <c r="BA93" i="1"/>
  <c r="BB93" i="1"/>
  <c r="BC93" i="1"/>
  <c r="BD93" i="1"/>
  <c r="BN93" i="1" s="1"/>
  <c r="BE93" i="1"/>
  <c r="BF93" i="1"/>
  <c r="BP93" i="1" s="1"/>
  <c r="BI93" i="1"/>
  <c r="BK93" i="1"/>
  <c r="BL93" i="1"/>
  <c r="BM93" i="1"/>
  <c r="BO93" i="1"/>
  <c r="AN95" i="1"/>
  <c r="AO95" i="1"/>
  <c r="AP95" i="1"/>
  <c r="AQ95" i="1"/>
  <c r="AR95" i="1"/>
  <c r="AS95" i="1"/>
  <c r="AT95" i="1"/>
  <c r="AU95" i="1"/>
  <c r="AV95" i="1"/>
  <c r="AX95" i="1"/>
  <c r="BH95" i="1" s="1"/>
  <c r="AY95" i="1"/>
  <c r="AZ95" i="1"/>
  <c r="BA95" i="1"/>
  <c r="BB95" i="1"/>
  <c r="BL95" i="1" s="1"/>
  <c r="BC95" i="1"/>
  <c r="BM95" i="1" s="1"/>
  <c r="BD95" i="1"/>
  <c r="BE95" i="1"/>
  <c r="BO95" i="1" s="1"/>
  <c r="BF95" i="1"/>
  <c r="BP95" i="1" s="1"/>
  <c r="BI95" i="1"/>
  <c r="BJ95" i="1"/>
  <c r="BK95" i="1"/>
  <c r="BN95" i="1"/>
  <c r="AN18" i="2"/>
  <c r="AO18" i="2"/>
  <c r="AP18" i="2"/>
  <c r="AQ18" i="2"/>
  <c r="AR18" i="2"/>
  <c r="AS18" i="2"/>
  <c r="AT18" i="2"/>
  <c r="AU18" i="2"/>
  <c r="AV18" i="2"/>
  <c r="AX18" i="2"/>
  <c r="BH18" i="2" s="1"/>
  <c r="AY18" i="2"/>
  <c r="AZ18" i="2"/>
  <c r="BA18" i="2"/>
  <c r="BB18" i="2"/>
  <c r="BL18" i="2" s="1"/>
  <c r="BC18" i="2"/>
  <c r="BM18" i="2" s="1"/>
  <c r="BD18" i="2"/>
  <c r="BN18" i="2" s="1"/>
  <c r="BE18" i="2"/>
  <c r="BO18" i="2" s="1"/>
  <c r="BF18" i="2"/>
  <c r="BP18" i="2" s="1"/>
  <c r="BI18" i="2"/>
  <c r="BJ18" i="2"/>
  <c r="BK18" i="2"/>
  <c r="AN19" i="2"/>
  <c r="AO19" i="2"/>
  <c r="AP19" i="2"/>
  <c r="AQ19" i="2"/>
  <c r="AR19" i="2"/>
  <c r="AS19" i="2"/>
  <c r="AT19" i="2"/>
  <c r="AU19" i="2"/>
  <c r="AV19" i="2"/>
  <c r="AX19" i="2"/>
  <c r="BH19" i="2" s="1"/>
  <c r="AY19" i="2"/>
  <c r="BI19" i="2" s="1"/>
  <c r="AZ19" i="2"/>
  <c r="BA19" i="2"/>
  <c r="BK19" i="2" s="1"/>
  <c r="BB19" i="2"/>
  <c r="BC19" i="2"/>
  <c r="BM19" i="2" s="1"/>
  <c r="BD19" i="2"/>
  <c r="BE19" i="2"/>
  <c r="BO19" i="2" s="1"/>
  <c r="BF19" i="2"/>
  <c r="BP19" i="2" s="1"/>
  <c r="BJ19" i="2"/>
  <c r="BL19" i="2"/>
  <c r="BN19" i="2"/>
  <c r="AN20" i="2"/>
  <c r="AO20" i="2"/>
  <c r="AP20" i="2"/>
  <c r="AQ20" i="2"/>
  <c r="AR20" i="2"/>
  <c r="AS20" i="2"/>
  <c r="AT20" i="2"/>
  <c r="AU20" i="2"/>
  <c r="AV20" i="2"/>
  <c r="AX20" i="2"/>
  <c r="AY20" i="2"/>
  <c r="BI20" i="2" s="1"/>
  <c r="AZ20" i="2"/>
  <c r="BJ20" i="2" s="1"/>
  <c r="BA20" i="2"/>
  <c r="BB20" i="2"/>
  <c r="BC20" i="2"/>
  <c r="BD20" i="2"/>
  <c r="BN20" i="2" s="1"/>
  <c r="BE20" i="2"/>
  <c r="BO20" i="2" s="1"/>
  <c r="BF20" i="2"/>
  <c r="BH20" i="2"/>
  <c r="BK20" i="2"/>
  <c r="BL20" i="2"/>
  <c r="BM20" i="2"/>
  <c r="BP20" i="2"/>
  <c r="AN21" i="2"/>
  <c r="AO21" i="2"/>
  <c r="AP21" i="2"/>
  <c r="AQ21" i="2"/>
  <c r="AR21" i="2"/>
  <c r="AS21" i="2"/>
  <c r="AT21" i="2"/>
  <c r="AU21" i="2"/>
  <c r="AV21" i="2"/>
  <c r="AX21" i="2"/>
  <c r="BH21" i="2" s="1"/>
  <c r="AY21" i="2"/>
  <c r="AZ21" i="2"/>
  <c r="BJ21" i="2" s="1"/>
  <c r="BA21" i="2"/>
  <c r="BK21" i="2" s="1"/>
  <c r="BB21" i="2"/>
  <c r="BL21" i="2" s="1"/>
  <c r="BC21" i="2"/>
  <c r="BD21" i="2"/>
  <c r="BN21" i="2" s="1"/>
  <c r="BE21" i="2"/>
  <c r="BO21" i="2" s="1"/>
  <c r="BF21" i="2"/>
  <c r="BP21" i="2" s="1"/>
  <c r="BI21" i="2"/>
  <c r="BM21" i="2"/>
  <c r="AN22" i="2"/>
  <c r="AO22" i="2"/>
  <c r="AP22" i="2"/>
  <c r="AQ22" i="2"/>
  <c r="AR22" i="2"/>
  <c r="AS22" i="2"/>
  <c r="AT22" i="2"/>
  <c r="AU22" i="2"/>
  <c r="AV22" i="2"/>
  <c r="AX22" i="2"/>
  <c r="BH22" i="2" s="1"/>
  <c r="AY22" i="2"/>
  <c r="AZ22" i="2"/>
  <c r="BA22" i="2"/>
  <c r="BB22" i="2"/>
  <c r="BL22" i="2" s="1"/>
  <c r="BC22" i="2"/>
  <c r="BD22" i="2"/>
  <c r="BN22" i="2" s="1"/>
  <c r="BE22" i="2"/>
  <c r="BO22" i="2" s="1"/>
  <c r="BF22" i="2"/>
  <c r="BP22" i="2" s="1"/>
  <c r="BI22" i="2"/>
  <c r="BJ22" i="2"/>
  <c r="BK22" i="2"/>
  <c r="BM22" i="2"/>
  <c r="AN23" i="2"/>
  <c r="AO23" i="2"/>
  <c r="AP23" i="2"/>
  <c r="AQ23" i="2"/>
  <c r="AR23" i="2"/>
  <c r="AS23" i="2"/>
  <c r="AT23" i="2"/>
  <c r="AU23" i="2"/>
  <c r="AV23" i="2"/>
  <c r="AX23" i="2"/>
  <c r="AY23" i="2"/>
  <c r="BI23" i="2" s="1"/>
  <c r="AZ23" i="2"/>
  <c r="BA23" i="2"/>
  <c r="BB23" i="2"/>
  <c r="BC23" i="2"/>
  <c r="BM23" i="2" s="1"/>
  <c r="BD23" i="2"/>
  <c r="BE23" i="2"/>
  <c r="BO23" i="2" s="1"/>
  <c r="BF23" i="2"/>
  <c r="BP23" i="2" s="1"/>
  <c r="BH23" i="2"/>
  <c r="BJ23" i="2"/>
  <c r="BK23" i="2"/>
  <c r="BL23" i="2"/>
  <c r="BN23" i="2"/>
  <c r="AN24" i="2"/>
  <c r="AO24" i="2"/>
  <c r="AP24" i="2"/>
  <c r="AQ24" i="2"/>
  <c r="AR24" i="2"/>
  <c r="AS24" i="2"/>
  <c r="AT24" i="2"/>
  <c r="AU24" i="2"/>
  <c r="AV24" i="2"/>
  <c r="AX24" i="2"/>
  <c r="BH24" i="2" s="1"/>
  <c r="AY24" i="2"/>
  <c r="AZ24" i="2"/>
  <c r="BJ24" i="2" s="1"/>
  <c r="BA24" i="2"/>
  <c r="BB24" i="2"/>
  <c r="BL24" i="2" s="1"/>
  <c r="BC24" i="2"/>
  <c r="BD24" i="2"/>
  <c r="BN24" i="2" s="1"/>
  <c r="BE24" i="2"/>
  <c r="BF24" i="2"/>
  <c r="BP24" i="2" s="1"/>
  <c r="BI24" i="2"/>
  <c r="BK24" i="2"/>
  <c r="BM24" i="2"/>
  <c r="BO24" i="2"/>
  <c r="AN25" i="2"/>
  <c r="AO25" i="2"/>
  <c r="AP25" i="2"/>
  <c r="AQ25" i="2"/>
  <c r="AR25" i="2"/>
  <c r="AS25" i="2"/>
  <c r="AT25" i="2"/>
  <c r="AU25" i="2"/>
  <c r="AV25" i="2"/>
  <c r="AX25" i="2"/>
  <c r="AY25" i="2"/>
  <c r="BI25" i="2" s="1"/>
  <c r="AZ25" i="2"/>
  <c r="BA25" i="2"/>
  <c r="BK25" i="2" s="1"/>
  <c r="BB25" i="2"/>
  <c r="BC25" i="2"/>
  <c r="BD25" i="2"/>
  <c r="BE25" i="2"/>
  <c r="BO25" i="2" s="1"/>
  <c r="BF25" i="2"/>
  <c r="BH25" i="2"/>
  <c r="BJ25" i="2"/>
  <c r="BL25" i="2"/>
  <c r="BM25" i="2"/>
  <c r="BN25" i="2"/>
  <c r="BP25" i="2"/>
  <c r="AN26" i="2"/>
  <c r="AO26" i="2"/>
  <c r="AP26" i="2"/>
  <c r="AQ26" i="2"/>
  <c r="AR26" i="2"/>
  <c r="AS26" i="2"/>
  <c r="AT26" i="2"/>
  <c r="AU26" i="2"/>
  <c r="AV26" i="2"/>
  <c r="AX26" i="2"/>
  <c r="BH26" i="2" s="1"/>
  <c r="AY26" i="2"/>
  <c r="AZ26" i="2"/>
  <c r="BA26" i="2"/>
  <c r="BB26" i="2"/>
  <c r="BL26" i="2" s="1"/>
  <c r="BC26" i="2"/>
  <c r="BD26" i="2"/>
  <c r="BN26" i="2" s="1"/>
  <c r="BE26" i="2"/>
  <c r="BF26" i="2"/>
  <c r="BP26" i="2" s="1"/>
  <c r="BI26" i="2"/>
  <c r="BJ26" i="2"/>
  <c r="BK26" i="2"/>
  <c r="BM26" i="2"/>
  <c r="BO26" i="2"/>
  <c r="AN27" i="2"/>
  <c r="AO27" i="2"/>
  <c r="AP27" i="2"/>
  <c r="AQ27" i="2"/>
  <c r="AR27" i="2"/>
  <c r="AS27" i="2"/>
  <c r="AT27" i="2"/>
  <c r="AU27" i="2"/>
  <c r="AV27" i="2"/>
  <c r="AX27" i="2"/>
  <c r="AY27" i="2"/>
  <c r="BI27" i="2" s="1"/>
  <c r="AZ27" i="2"/>
  <c r="BA27" i="2"/>
  <c r="BB27" i="2"/>
  <c r="BC27" i="2"/>
  <c r="BM27" i="2" s="1"/>
  <c r="BD27" i="2"/>
  <c r="BE27" i="2"/>
  <c r="BO27" i="2" s="1"/>
  <c r="BF27" i="2"/>
  <c r="BP27" i="2" s="1"/>
  <c r="BH27" i="2"/>
  <c r="BJ27" i="2"/>
  <c r="BK27" i="2"/>
  <c r="BL27" i="2"/>
  <c r="BN27" i="2"/>
  <c r="AN28" i="2"/>
  <c r="AO28" i="2"/>
  <c r="AP28" i="2"/>
  <c r="AQ28" i="2"/>
  <c r="AR28" i="2"/>
  <c r="AS28" i="2"/>
  <c r="AT28" i="2"/>
  <c r="AU28" i="2"/>
  <c r="AV28" i="2"/>
  <c r="AX28" i="2"/>
  <c r="AY28" i="2"/>
  <c r="BI28" i="2" s="1"/>
  <c r="AZ28" i="2"/>
  <c r="BJ28" i="2" s="1"/>
  <c r="BA28" i="2"/>
  <c r="BK28" i="2" s="1"/>
  <c r="BB28" i="2"/>
  <c r="BC28" i="2"/>
  <c r="BM28" i="2" s="1"/>
  <c r="BD28" i="2"/>
  <c r="BN28" i="2" s="1"/>
  <c r="BE28" i="2"/>
  <c r="BO28" i="2" s="1"/>
  <c r="BF28" i="2"/>
  <c r="BP28" i="2" s="1"/>
  <c r="BH28" i="2"/>
  <c r="BL28" i="2"/>
  <c r="AN29" i="2"/>
  <c r="AO29" i="2"/>
  <c r="AP29" i="2"/>
  <c r="AQ29" i="2"/>
  <c r="AR29" i="2"/>
  <c r="AS29" i="2"/>
  <c r="AT29" i="2"/>
  <c r="AU29" i="2"/>
  <c r="AV29" i="2"/>
  <c r="AX29" i="2"/>
  <c r="BH29" i="2" s="1"/>
  <c r="AY29" i="2"/>
  <c r="AZ29" i="2"/>
  <c r="BJ29" i="2" s="1"/>
  <c r="BA29" i="2"/>
  <c r="BK29" i="2" s="1"/>
  <c r="BB29" i="2"/>
  <c r="BC29" i="2"/>
  <c r="BD29" i="2"/>
  <c r="BE29" i="2"/>
  <c r="BO29" i="2" s="1"/>
  <c r="BF29" i="2"/>
  <c r="BP29" i="2" s="1"/>
  <c r="BI29" i="2"/>
  <c r="BL29" i="2"/>
  <c r="BM29" i="2"/>
  <c r="BN29" i="2"/>
  <c r="AN30" i="2"/>
  <c r="AO30" i="2"/>
  <c r="AP30" i="2"/>
  <c r="AQ30" i="2"/>
  <c r="AR30" i="2"/>
  <c r="AS30" i="2"/>
  <c r="AT30" i="2"/>
  <c r="AU30" i="2"/>
  <c r="AV30" i="2"/>
  <c r="AX30" i="2"/>
  <c r="BH30" i="2" s="1"/>
  <c r="AY30" i="2"/>
  <c r="AZ30" i="2"/>
  <c r="BA30" i="2"/>
  <c r="BB30" i="2"/>
  <c r="BL30" i="2" s="1"/>
  <c r="BC30" i="2"/>
  <c r="BM30" i="2" s="1"/>
  <c r="BD30" i="2"/>
  <c r="BN30" i="2" s="1"/>
  <c r="BE30" i="2"/>
  <c r="BO30" i="2" s="1"/>
  <c r="BF30" i="2"/>
  <c r="BP30" i="2" s="1"/>
  <c r="BI30" i="2"/>
  <c r="BJ30" i="2"/>
  <c r="BK30" i="2"/>
  <c r="AN31" i="2"/>
  <c r="AO31" i="2"/>
  <c r="AP31" i="2"/>
  <c r="AQ31" i="2"/>
  <c r="AR31" i="2"/>
  <c r="AS31" i="2"/>
  <c r="AT31" i="2"/>
  <c r="AU31" i="2"/>
  <c r="AV31" i="2"/>
  <c r="AX31" i="2"/>
  <c r="AY31" i="2"/>
  <c r="BI31" i="2" s="1"/>
  <c r="AZ31" i="2"/>
  <c r="BA31" i="2"/>
  <c r="BB31" i="2"/>
  <c r="BC31" i="2"/>
  <c r="BM31" i="2" s="1"/>
  <c r="BD31" i="2"/>
  <c r="BE31" i="2"/>
  <c r="BO31" i="2" s="1"/>
  <c r="BF31" i="2"/>
  <c r="BH31" i="2"/>
  <c r="BJ31" i="2"/>
  <c r="BK31" i="2"/>
  <c r="BL31" i="2"/>
  <c r="BN31" i="2"/>
  <c r="BP31" i="2"/>
  <c r="AN32" i="2"/>
  <c r="AO32" i="2"/>
  <c r="AP32" i="2"/>
  <c r="AQ32" i="2"/>
  <c r="AR32" i="2"/>
  <c r="AS32" i="2"/>
  <c r="AT32" i="2"/>
  <c r="AU32" i="2"/>
  <c r="AV32" i="2"/>
  <c r="AX32" i="2"/>
  <c r="AY32" i="2"/>
  <c r="BI32" i="2" s="1"/>
  <c r="AZ32" i="2"/>
  <c r="BJ32" i="2" s="1"/>
  <c r="BA32" i="2"/>
  <c r="BB32" i="2"/>
  <c r="BC32" i="2"/>
  <c r="BD32" i="2"/>
  <c r="BN32" i="2" s="1"/>
  <c r="BE32" i="2"/>
  <c r="BO32" i="2" s="1"/>
  <c r="BF32" i="2"/>
  <c r="BP32" i="2" s="1"/>
  <c r="BH32" i="2"/>
  <c r="BK32" i="2"/>
  <c r="BL32" i="2"/>
  <c r="BM32" i="2"/>
  <c r="AN33" i="2"/>
  <c r="AO33" i="2"/>
  <c r="AP33" i="2"/>
  <c r="AQ33" i="2"/>
  <c r="AR33" i="2"/>
  <c r="AS33" i="2"/>
  <c r="AT33" i="2"/>
  <c r="AU33" i="2"/>
  <c r="AV33" i="2"/>
  <c r="AX33" i="2"/>
  <c r="AY33" i="2"/>
  <c r="BI33" i="2" s="1"/>
  <c r="AZ33" i="2"/>
  <c r="BA33" i="2"/>
  <c r="BK33" i="2" s="1"/>
  <c r="BB33" i="2"/>
  <c r="BC33" i="2"/>
  <c r="BM33" i="2" s="1"/>
  <c r="BD33" i="2"/>
  <c r="BE33" i="2"/>
  <c r="BO33" i="2" s="1"/>
  <c r="BF33" i="2"/>
  <c r="BP33" i="2" s="1"/>
  <c r="BH33" i="2"/>
  <c r="BJ33" i="2"/>
  <c r="BL33" i="2"/>
  <c r="BN33" i="2"/>
  <c r="AN34" i="2"/>
  <c r="AO34" i="2"/>
  <c r="AP34" i="2"/>
  <c r="AQ34" i="2"/>
  <c r="AR34" i="2"/>
  <c r="AS34" i="2"/>
  <c r="AT34" i="2"/>
  <c r="AU34" i="2"/>
  <c r="AV34" i="2"/>
  <c r="AX34" i="2"/>
  <c r="BH34" i="2" s="1"/>
  <c r="AY34" i="2"/>
  <c r="AZ34" i="2"/>
  <c r="BA34" i="2"/>
  <c r="BB34" i="2"/>
  <c r="BL34" i="2" s="1"/>
  <c r="BC34" i="2"/>
  <c r="BM34" i="2" s="1"/>
  <c r="BD34" i="2"/>
  <c r="BN34" i="2" s="1"/>
  <c r="BE34" i="2"/>
  <c r="BO34" i="2" s="1"/>
  <c r="BF34" i="2"/>
  <c r="BP34" i="2" s="1"/>
  <c r="BI34" i="2"/>
  <c r="BJ34" i="2"/>
  <c r="BK34" i="2"/>
  <c r="AN35" i="2"/>
  <c r="AO35" i="2"/>
  <c r="AP35" i="2"/>
  <c r="AQ35" i="2"/>
  <c r="AR35" i="2"/>
  <c r="AS35" i="2"/>
  <c r="AT35" i="2"/>
  <c r="AU35" i="2"/>
  <c r="AV35" i="2"/>
  <c r="AX35" i="2"/>
  <c r="BH35" i="2" s="1"/>
  <c r="AY35" i="2"/>
  <c r="BI35" i="2" s="1"/>
  <c r="AZ35" i="2"/>
  <c r="BA35" i="2"/>
  <c r="BK35" i="2" s="1"/>
  <c r="BB35" i="2"/>
  <c r="BC35" i="2"/>
  <c r="BM35" i="2" s="1"/>
  <c r="BD35" i="2"/>
  <c r="BE35" i="2"/>
  <c r="BO35" i="2" s="1"/>
  <c r="BF35" i="2"/>
  <c r="BP35" i="2" s="1"/>
  <c r="BJ35" i="2"/>
  <c r="BL35" i="2"/>
  <c r="BN35" i="2"/>
  <c r="AN36" i="2"/>
  <c r="AO36" i="2"/>
  <c r="AP36" i="2"/>
  <c r="AQ36" i="2"/>
  <c r="AR36" i="2"/>
  <c r="AS36" i="2"/>
  <c r="AT36" i="2"/>
  <c r="AU36" i="2"/>
  <c r="AV36" i="2"/>
  <c r="AX36" i="2"/>
  <c r="AY36" i="2"/>
  <c r="BI36" i="2" s="1"/>
  <c r="AZ36" i="2"/>
  <c r="BJ36" i="2" s="1"/>
  <c r="BA36" i="2"/>
  <c r="BB36" i="2"/>
  <c r="BC36" i="2"/>
  <c r="BD36" i="2"/>
  <c r="BN36" i="2" s="1"/>
  <c r="BE36" i="2"/>
  <c r="BO36" i="2" s="1"/>
  <c r="BF36" i="2"/>
  <c r="BH36" i="2"/>
  <c r="BK36" i="2"/>
  <c r="BL36" i="2"/>
  <c r="BM36" i="2"/>
  <c r="BP36" i="2"/>
  <c r="AN37" i="2"/>
  <c r="AO37" i="2"/>
  <c r="AP37" i="2"/>
  <c r="AQ37" i="2"/>
  <c r="AR37" i="2"/>
  <c r="AS37" i="2"/>
  <c r="AT37" i="2"/>
  <c r="AU37" i="2"/>
  <c r="AV37" i="2"/>
  <c r="AX37" i="2"/>
  <c r="BH37" i="2" s="1"/>
  <c r="AY37" i="2"/>
  <c r="AZ37" i="2"/>
  <c r="BJ37" i="2" s="1"/>
  <c r="BA37" i="2"/>
  <c r="BK37" i="2" s="1"/>
  <c r="BB37" i="2"/>
  <c r="BL37" i="2" s="1"/>
  <c r="BC37" i="2"/>
  <c r="BD37" i="2"/>
  <c r="BN37" i="2" s="1"/>
  <c r="BE37" i="2"/>
  <c r="BO37" i="2" s="1"/>
  <c r="BF37" i="2"/>
  <c r="BP37" i="2" s="1"/>
  <c r="BI37" i="2"/>
  <c r="BM37" i="2"/>
  <c r="AN38" i="2"/>
  <c r="AO38" i="2"/>
  <c r="AP38" i="2"/>
  <c r="AQ38" i="2"/>
  <c r="AR38" i="2"/>
  <c r="AS38" i="2"/>
  <c r="AT38" i="2"/>
  <c r="AU38" i="2"/>
  <c r="AV38" i="2"/>
  <c r="AX38" i="2"/>
  <c r="BH38" i="2" s="1"/>
  <c r="AY38" i="2"/>
  <c r="AZ38" i="2"/>
  <c r="BA38" i="2"/>
  <c r="BB38" i="2"/>
  <c r="BL38" i="2" s="1"/>
  <c r="BC38" i="2"/>
  <c r="BD38" i="2"/>
  <c r="BN38" i="2" s="1"/>
  <c r="BE38" i="2"/>
  <c r="BO38" i="2" s="1"/>
  <c r="BF38" i="2"/>
  <c r="BP38" i="2" s="1"/>
  <c r="BI38" i="2"/>
  <c r="BJ38" i="2"/>
  <c r="BK38" i="2"/>
  <c r="BM38" i="2"/>
  <c r="AN39" i="2"/>
  <c r="AO39" i="2"/>
  <c r="AP39" i="2"/>
  <c r="AQ39" i="2"/>
  <c r="AR39" i="2"/>
  <c r="AS39" i="2"/>
  <c r="AT39" i="2"/>
  <c r="AU39" i="2"/>
  <c r="AV39" i="2"/>
  <c r="AX39" i="2"/>
  <c r="AY39" i="2"/>
  <c r="BI39" i="2" s="1"/>
  <c r="AZ39" i="2"/>
  <c r="BA39" i="2"/>
  <c r="BB39" i="2"/>
  <c r="BC39" i="2"/>
  <c r="BM39" i="2" s="1"/>
  <c r="BD39" i="2"/>
  <c r="BE39" i="2"/>
  <c r="BO39" i="2" s="1"/>
  <c r="BF39" i="2"/>
  <c r="BP39" i="2" s="1"/>
  <c r="BH39" i="2"/>
  <c r="BJ39" i="2"/>
  <c r="BK39" i="2"/>
  <c r="BL39" i="2"/>
  <c r="BN39" i="2"/>
  <c r="AN40" i="2"/>
  <c r="AO40" i="2"/>
  <c r="AP40" i="2"/>
  <c r="AQ40" i="2"/>
  <c r="AR40" i="2"/>
  <c r="AS40" i="2"/>
  <c r="AT40" i="2"/>
  <c r="AU40" i="2"/>
  <c r="AV40" i="2"/>
  <c r="AX40" i="2"/>
  <c r="BH40" i="2" s="1"/>
  <c r="AY40" i="2"/>
  <c r="AZ40" i="2"/>
  <c r="BJ40" i="2" s="1"/>
  <c r="BA40" i="2"/>
  <c r="BB40" i="2"/>
  <c r="BL40" i="2" s="1"/>
  <c r="BC40" i="2"/>
  <c r="BD40" i="2"/>
  <c r="BN40" i="2" s="1"/>
  <c r="BE40" i="2"/>
  <c r="BF40" i="2"/>
  <c r="BP40" i="2" s="1"/>
  <c r="BI40" i="2"/>
  <c r="BK40" i="2"/>
  <c r="BM40" i="2"/>
  <c r="BO40" i="2"/>
  <c r="AN41" i="2"/>
  <c r="AO41" i="2"/>
  <c r="AP41" i="2"/>
  <c r="AQ41" i="2"/>
  <c r="AR41" i="2"/>
  <c r="AS41" i="2"/>
  <c r="AT41" i="2"/>
  <c r="AU41" i="2"/>
  <c r="AV41" i="2"/>
  <c r="AX41" i="2"/>
  <c r="AY41" i="2"/>
  <c r="BI41" i="2" s="1"/>
  <c r="AZ41" i="2"/>
  <c r="BA41" i="2"/>
  <c r="BK41" i="2" s="1"/>
  <c r="BB41" i="2"/>
  <c r="BC41" i="2"/>
  <c r="BD41" i="2"/>
  <c r="BE41" i="2"/>
  <c r="BO41" i="2" s="1"/>
  <c r="BF41" i="2"/>
  <c r="BH41" i="2"/>
  <c r="BJ41" i="2"/>
  <c r="BL41" i="2"/>
  <c r="BM41" i="2"/>
  <c r="BN41" i="2"/>
  <c r="BP41" i="2"/>
  <c r="AN42" i="2"/>
  <c r="AO42" i="2"/>
  <c r="AP42" i="2"/>
  <c r="AQ42" i="2"/>
  <c r="AR42" i="2"/>
  <c r="AS42" i="2"/>
  <c r="AT42" i="2"/>
  <c r="AU42" i="2"/>
  <c r="AV42" i="2"/>
  <c r="AX42" i="2"/>
  <c r="BH42" i="2" s="1"/>
  <c r="AY42" i="2"/>
  <c r="AZ42" i="2"/>
  <c r="BA42" i="2"/>
  <c r="BB42" i="2"/>
  <c r="BL42" i="2" s="1"/>
  <c r="BC42" i="2"/>
  <c r="BD42" i="2"/>
  <c r="BN42" i="2" s="1"/>
  <c r="BE42" i="2"/>
  <c r="BO42" i="2" s="1"/>
  <c r="BF42" i="2"/>
  <c r="BP42" i="2" s="1"/>
  <c r="BI42" i="2"/>
  <c r="BJ42" i="2"/>
  <c r="BK42" i="2"/>
  <c r="BM42" i="2"/>
  <c r="AN43" i="2"/>
  <c r="AO43" i="2"/>
  <c r="AP43" i="2"/>
  <c r="AQ43" i="2"/>
  <c r="AR43" i="2"/>
  <c r="AS43" i="2"/>
  <c r="AT43" i="2"/>
  <c r="AU43" i="2"/>
  <c r="AV43" i="2"/>
  <c r="AX43" i="2"/>
  <c r="AY43" i="2"/>
  <c r="BI43" i="2" s="1"/>
  <c r="AZ43" i="2"/>
  <c r="BA43" i="2"/>
  <c r="BB43" i="2"/>
  <c r="BC43" i="2"/>
  <c r="BM43" i="2" s="1"/>
  <c r="BD43" i="2"/>
  <c r="BE43" i="2"/>
  <c r="BO43" i="2" s="1"/>
  <c r="BF43" i="2"/>
  <c r="BP43" i="2" s="1"/>
  <c r="BH43" i="2"/>
  <c r="BJ43" i="2"/>
  <c r="BK43" i="2"/>
  <c r="BL43" i="2"/>
  <c r="BN43" i="2"/>
  <c r="AN44" i="2"/>
  <c r="AO44" i="2"/>
  <c r="AP44" i="2"/>
  <c r="AQ44" i="2"/>
  <c r="AR44" i="2"/>
  <c r="AS44" i="2"/>
  <c r="AT44" i="2"/>
  <c r="AU44" i="2"/>
  <c r="AV44" i="2"/>
  <c r="AX44" i="2"/>
  <c r="AY44" i="2"/>
  <c r="BI44" i="2" s="1"/>
  <c r="AZ44" i="2"/>
  <c r="BJ44" i="2" s="1"/>
  <c r="BA44" i="2"/>
  <c r="BK44" i="2" s="1"/>
  <c r="BB44" i="2"/>
  <c r="BC44" i="2"/>
  <c r="BM44" i="2" s="1"/>
  <c r="BD44" i="2"/>
  <c r="BN44" i="2" s="1"/>
  <c r="BE44" i="2"/>
  <c r="BO44" i="2" s="1"/>
  <c r="BF44" i="2"/>
  <c r="BP44" i="2" s="1"/>
  <c r="BH44" i="2"/>
  <c r="BL44" i="2"/>
  <c r="AN45" i="2"/>
  <c r="AO45" i="2"/>
  <c r="AP45" i="2"/>
  <c r="AQ45" i="2"/>
  <c r="AR45" i="2"/>
  <c r="AS45" i="2"/>
  <c r="AT45" i="2"/>
  <c r="AU45" i="2"/>
  <c r="AV45" i="2"/>
  <c r="AX45" i="2"/>
  <c r="BH45" i="2" s="1"/>
  <c r="AY45" i="2"/>
  <c r="AZ45" i="2"/>
  <c r="BJ45" i="2" s="1"/>
  <c r="BA45" i="2"/>
  <c r="BK45" i="2" s="1"/>
  <c r="BB45" i="2"/>
  <c r="BC45" i="2"/>
  <c r="BD45" i="2"/>
  <c r="BE45" i="2"/>
  <c r="BO45" i="2" s="1"/>
  <c r="BF45" i="2"/>
  <c r="BP45" i="2" s="1"/>
  <c r="BI45" i="2"/>
  <c r="BL45" i="2"/>
  <c r="BM45" i="2"/>
  <c r="BN45" i="2"/>
  <c r="AN46" i="2"/>
  <c r="AO46" i="2"/>
  <c r="AP46" i="2"/>
  <c r="AQ46" i="2"/>
  <c r="AR46" i="2"/>
  <c r="AS46" i="2"/>
  <c r="AT46" i="2"/>
  <c r="AU46" i="2"/>
  <c r="AV46" i="2"/>
  <c r="AX46" i="2"/>
  <c r="BH46" i="2" s="1"/>
  <c r="AY46" i="2"/>
  <c r="AZ46" i="2"/>
  <c r="BA46" i="2"/>
  <c r="BB46" i="2"/>
  <c r="BL46" i="2" s="1"/>
  <c r="BC46" i="2"/>
  <c r="BM46" i="2" s="1"/>
  <c r="BD46" i="2"/>
  <c r="BN46" i="2" s="1"/>
  <c r="BE46" i="2"/>
  <c r="BO46" i="2" s="1"/>
  <c r="BF46" i="2"/>
  <c r="BP46" i="2" s="1"/>
  <c r="BI46" i="2"/>
  <c r="BJ46" i="2"/>
  <c r="BK46" i="2"/>
  <c r="AN47" i="2"/>
  <c r="AO47" i="2"/>
  <c r="AP47" i="2"/>
  <c r="AQ47" i="2"/>
  <c r="AR47" i="2"/>
  <c r="AS47" i="2"/>
  <c r="AT47" i="2"/>
  <c r="AU47" i="2"/>
  <c r="AV47" i="2"/>
  <c r="AX47" i="2"/>
  <c r="AY47" i="2"/>
  <c r="BI47" i="2" s="1"/>
  <c r="AZ47" i="2"/>
  <c r="BA47" i="2"/>
  <c r="BB47" i="2"/>
  <c r="BC47" i="2"/>
  <c r="BM47" i="2" s="1"/>
  <c r="BD47" i="2"/>
  <c r="BE47" i="2"/>
  <c r="BO47" i="2" s="1"/>
  <c r="BF47" i="2"/>
  <c r="BH47" i="2"/>
  <c r="BJ47" i="2"/>
  <c r="BK47" i="2"/>
  <c r="BL47" i="2"/>
  <c r="BN47" i="2"/>
  <c r="BP47" i="2"/>
  <c r="AN48" i="2"/>
  <c r="AO48" i="2"/>
  <c r="AP48" i="2"/>
  <c r="AQ48" i="2"/>
  <c r="AR48" i="2"/>
  <c r="AS48" i="2"/>
  <c r="AT48" i="2"/>
  <c r="AU48" i="2"/>
  <c r="AV48" i="2"/>
  <c r="AX48" i="2"/>
  <c r="AY48" i="2"/>
  <c r="BI48" i="2" s="1"/>
  <c r="AZ48" i="2"/>
  <c r="BJ48" i="2" s="1"/>
  <c r="BA48" i="2"/>
  <c r="BB48" i="2"/>
  <c r="BC48" i="2"/>
  <c r="BD48" i="2"/>
  <c r="BN48" i="2" s="1"/>
  <c r="BE48" i="2"/>
  <c r="BO48" i="2" s="1"/>
  <c r="BF48" i="2"/>
  <c r="BP48" i="2" s="1"/>
  <c r="BH48" i="2"/>
  <c r="BK48" i="2"/>
  <c r="BL48" i="2"/>
  <c r="BM48" i="2"/>
  <c r="AN49" i="2"/>
  <c r="AO49" i="2"/>
  <c r="AP49" i="2"/>
  <c r="AQ49" i="2"/>
  <c r="AR49" i="2"/>
  <c r="AS49" i="2"/>
  <c r="AT49" i="2"/>
  <c r="AU49" i="2"/>
  <c r="AV49" i="2"/>
  <c r="AX49" i="2"/>
  <c r="AY49" i="2"/>
  <c r="BI49" i="2" s="1"/>
  <c r="AZ49" i="2"/>
  <c r="BA49" i="2"/>
  <c r="BK49" i="2" s="1"/>
  <c r="BB49" i="2"/>
  <c r="BC49" i="2"/>
  <c r="BM49" i="2" s="1"/>
  <c r="BD49" i="2"/>
  <c r="BE49" i="2"/>
  <c r="BO49" i="2" s="1"/>
  <c r="BF49" i="2"/>
  <c r="BH49" i="2"/>
  <c r="BJ49" i="2"/>
  <c r="BL49" i="2"/>
  <c r="BN49" i="2"/>
  <c r="BP49" i="2"/>
  <c r="AN50" i="2"/>
  <c r="AO50" i="2"/>
  <c r="AP50" i="2"/>
  <c r="AQ50" i="2"/>
  <c r="AR50" i="2"/>
  <c r="AS50" i="2"/>
  <c r="AT50" i="2"/>
  <c r="AU50" i="2"/>
  <c r="AV50" i="2"/>
  <c r="AX50" i="2"/>
  <c r="BH50" i="2" s="1"/>
  <c r="AY50" i="2"/>
  <c r="AZ50" i="2"/>
  <c r="BA50" i="2"/>
  <c r="BB50" i="2"/>
  <c r="BL50" i="2" s="1"/>
  <c r="BC50" i="2"/>
  <c r="BM50" i="2" s="1"/>
  <c r="BD50" i="2"/>
  <c r="BN50" i="2" s="1"/>
  <c r="BE50" i="2"/>
  <c r="BO50" i="2" s="1"/>
  <c r="BF50" i="2"/>
  <c r="BP50" i="2" s="1"/>
  <c r="BI50" i="2"/>
  <c r="BJ50" i="2"/>
  <c r="BK50" i="2"/>
  <c r="AN51" i="2"/>
  <c r="AO51" i="2"/>
  <c r="AP51" i="2"/>
  <c r="AQ51" i="2"/>
  <c r="AR51" i="2"/>
  <c r="AS51" i="2"/>
  <c r="AT51" i="2"/>
  <c r="AU51" i="2"/>
  <c r="AV51" i="2"/>
  <c r="AX51" i="2"/>
  <c r="BH51" i="2" s="1"/>
  <c r="AY51" i="2"/>
  <c r="BI51" i="2" s="1"/>
  <c r="AZ51" i="2"/>
  <c r="BA51" i="2"/>
  <c r="BK51" i="2" s="1"/>
  <c r="BB51" i="2"/>
  <c r="BC51" i="2"/>
  <c r="BM51" i="2" s="1"/>
  <c r="BD51" i="2"/>
  <c r="BE51" i="2"/>
  <c r="BO51" i="2" s="1"/>
  <c r="BF51" i="2"/>
  <c r="BP51" i="2" s="1"/>
  <c r="BJ51" i="2"/>
  <c r="BL51" i="2"/>
  <c r="BN51" i="2"/>
  <c r="AN52" i="2"/>
  <c r="AO52" i="2"/>
  <c r="AP52" i="2"/>
  <c r="AQ52" i="2"/>
  <c r="AR52" i="2"/>
  <c r="AS52" i="2"/>
  <c r="AT52" i="2"/>
  <c r="AU52" i="2"/>
  <c r="AV52" i="2"/>
  <c r="AX52" i="2"/>
  <c r="AY52" i="2"/>
  <c r="BI52" i="2" s="1"/>
  <c r="AZ52" i="2"/>
  <c r="BJ52" i="2" s="1"/>
  <c r="BA52" i="2"/>
  <c r="BB52" i="2"/>
  <c r="BC52" i="2"/>
  <c r="BD52" i="2"/>
  <c r="BN52" i="2" s="1"/>
  <c r="BE52" i="2"/>
  <c r="BO52" i="2" s="1"/>
  <c r="BF52" i="2"/>
  <c r="BH52" i="2"/>
  <c r="BK52" i="2"/>
  <c r="BL52" i="2"/>
  <c r="BM52" i="2"/>
  <c r="BP52" i="2"/>
  <c r="AN53" i="2"/>
  <c r="AO53" i="2"/>
  <c r="AP53" i="2"/>
  <c r="AQ53" i="2"/>
  <c r="AR53" i="2"/>
  <c r="AS53" i="2"/>
  <c r="AT53" i="2"/>
  <c r="AU53" i="2"/>
  <c r="AV53" i="2"/>
  <c r="AX53" i="2"/>
  <c r="BH53" i="2" s="1"/>
  <c r="AY53" i="2"/>
  <c r="AZ53" i="2"/>
  <c r="BJ53" i="2" s="1"/>
  <c r="BA53" i="2"/>
  <c r="BK53" i="2" s="1"/>
  <c r="BB53" i="2"/>
  <c r="BL53" i="2" s="1"/>
  <c r="BC53" i="2"/>
  <c r="BD53" i="2"/>
  <c r="BN53" i="2" s="1"/>
  <c r="BE53" i="2"/>
  <c r="BO53" i="2" s="1"/>
  <c r="BF53" i="2"/>
  <c r="BP53" i="2" s="1"/>
  <c r="BI53" i="2"/>
  <c r="BM53" i="2"/>
  <c r="AN54" i="2"/>
  <c r="AO54" i="2"/>
  <c r="AP54" i="2"/>
  <c r="AQ54" i="2"/>
  <c r="AR54" i="2"/>
  <c r="AS54" i="2"/>
  <c r="AT54" i="2"/>
  <c r="AU54" i="2"/>
  <c r="AV54" i="2"/>
  <c r="AX54" i="2"/>
  <c r="BH54" i="2" s="1"/>
  <c r="AY54" i="2"/>
  <c r="AZ54" i="2"/>
  <c r="BA54" i="2"/>
  <c r="BB54" i="2"/>
  <c r="BL54" i="2" s="1"/>
  <c r="BC54" i="2"/>
  <c r="BD54" i="2"/>
  <c r="BN54" i="2" s="1"/>
  <c r="BE54" i="2"/>
  <c r="BO54" i="2" s="1"/>
  <c r="BF54" i="2"/>
  <c r="BP54" i="2" s="1"/>
  <c r="BI54" i="2"/>
  <c r="BJ54" i="2"/>
  <c r="BK54" i="2"/>
  <c r="BM54" i="2"/>
  <c r="AN55" i="2"/>
  <c r="AO55" i="2"/>
  <c r="AP55" i="2"/>
  <c r="AQ55" i="2"/>
  <c r="AR55" i="2"/>
  <c r="AS55" i="2"/>
  <c r="AT55" i="2"/>
  <c r="AU55" i="2"/>
  <c r="AV55" i="2"/>
  <c r="AX55" i="2"/>
  <c r="AY55" i="2"/>
  <c r="BI55" i="2" s="1"/>
  <c r="AZ55" i="2"/>
  <c r="BA55" i="2"/>
  <c r="BB55" i="2"/>
  <c r="BC55" i="2"/>
  <c r="BD55" i="2"/>
  <c r="BE55" i="2"/>
  <c r="BF55" i="2"/>
  <c r="BH55" i="2"/>
  <c r="BJ55" i="2"/>
  <c r="BK55" i="2"/>
  <c r="BL55" i="2"/>
  <c r="BM55" i="2"/>
  <c r="BN55" i="2"/>
  <c r="BO55" i="2"/>
  <c r="BP55" i="2"/>
  <c r="AN56" i="2"/>
  <c r="AO56" i="2"/>
  <c r="AP56" i="2"/>
  <c r="AQ56" i="2"/>
  <c r="AR56" i="2"/>
  <c r="AS56" i="2"/>
  <c r="AT56" i="2"/>
  <c r="AU56" i="2"/>
  <c r="AV56" i="2"/>
  <c r="AX56" i="2"/>
  <c r="AY56" i="2"/>
  <c r="BI56" i="2" s="1"/>
  <c r="AZ56" i="2"/>
  <c r="BA56" i="2"/>
  <c r="BK56" i="2" s="1"/>
  <c r="BB56" i="2"/>
  <c r="BC56" i="2"/>
  <c r="BD56" i="2"/>
  <c r="BE56" i="2"/>
  <c r="BO56" i="2" s="1"/>
  <c r="BF56" i="2"/>
  <c r="BH56" i="2"/>
  <c r="BJ56" i="2"/>
  <c r="BL56" i="2"/>
  <c r="BM56" i="2"/>
  <c r="BN56" i="2"/>
  <c r="BP56" i="2"/>
  <c r="AN57" i="2"/>
  <c r="AO57" i="2"/>
  <c r="AP57" i="2"/>
  <c r="AQ57" i="2"/>
  <c r="AR57" i="2"/>
  <c r="AS57" i="2"/>
  <c r="AT57" i="2"/>
  <c r="AU57" i="2"/>
  <c r="AV57" i="2"/>
  <c r="AX57" i="2"/>
  <c r="BH57" i="2" s="1"/>
  <c r="AY57" i="2"/>
  <c r="AZ57" i="2"/>
  <c r="BA57" i="2"/>
  <c r="BB57" i="2"/>
  <c r="BL57" i="2" s="1"/>
  <c r="BC57" i="2"/>
  <c r="BD57" i="2"/>
  <c r="BN57" i="2" s="1"/>
  <c r="BE57" i="2"/>
  <c r="BF57" i="2"/>
  <c r="BP57" i="2" s="1"/>
  <c r="BI57" i="2"/>
  <c r="BJ57" i="2"/>
  <c r="BK57" i="2"/>
  <c r="BM57" i="2"/>
  <c r="BO57" i="2"/>
  <c r="AN58" i="2"/>
  <c r="AO58" i="2"/>
  <c r="AP58" i="2"/>
  <c r="AQ58" i="2"/>
  <c r="AR58" i="2"/>
  <c r="AS58" i="2"/>
  <c r="AT58" i="2"/>
  <c r="AU58" i="2"/>
  <c r="AV58" i="2"/>
  <c r="AX58" i="2"/>
  <c r="BH58" i="2" s="1"/>
  <c r="AY58" i="2"/>
  <c r="BI58" i="2" s="1"/>
  <c r="AZ58" i="2"/>
  <c r="BA58" i="2"/>
  <c r="BB58" i="2"/>
  <c r="BC58" i="2"/>
  <c r="BM58" i="2" s="1"/>
  <c r="BD58" i="2"/>
  <c r="BN58" i="2" s="1"/>
  <c r="BE58" i="2"/>
  <c r="BF58" i="2"/>
  <c r="BP58" i="2" s="1"/>
  <c r="BJ58" i="2"/>
  <c r="BK58" i="2"/>
  <c r="BL58" i="2"/>
  <c r="BO58" i="2"/>
  <c r="AN59" i="2"/>
  <c r="AO59" i="2"/>
  <c r="AP59" i="2"/>
  <c r="AQ59" i="2"/>
  <c r="AR59" i="2"/>
  <c r="AS59" i="2"/>
  <c r="AT59" i="2"/>
  <c r="AU59" i="2"/>
  <c r="AV59" i="2"/>
  <c r="AX59" i="2"/>
  <c r="AY59" i="2"/>
  <c r="BI59" i="2" s="1"/>
  <c r="AZ59" i="2"/>
  <c r="BJ59" i="2" s="1"/>
  <c r="BA59" i="2"/>
  <c r="BB59" i="2"/>
  <c r="BC59" i="2"/>
  <c r="BD59" i="2"/>
  <c r="BN59" i="2" s="1"/>
  <c r="BE59" i="2"/>
  <c r="BO59" i="2" s="1"/>
  <c r="BF59" i="2"/>
  <c r="BH59" i="2"/>
  <c r="BK59" i="2"/>
  <c r="BL59" i="2"/>
  <c r="BM59" i="2"/>
  <c r="BP59" i="2"/>
  <c r="AN60" i="2"/>
  <c r="AO60" i="2"/>
  <c r="AP60" i="2"/>
  <c r="AQ60" i="2"/>
  <c r="AR60" i="2"/>
  <c r="AS60" i="2"/>
  <c r="AT60" i="2"/>
  <c r="AU60" i="2"/>
  <c r="AV60" i="2"/>
  <c r="AX60" i="2"/>
  <c r="BH60" i="2" s="1"/>
  <c r="AY60" i="2"/>
  <c r="AZ60" i="2"/>
  <c r="BJ60" i="2" s="1"/>
  <c r="BA60" i="2"/>
  <c r="BK60" i="2" s="1"/>
  <c r="BB60" i="2"/>
  <c r="BC60" i="2"/>
  <c r="BD60" i="2"/>
  <c r="BE60" i="2"/>
  <c r="BO60" i="2" s="1"/>
  <c r="BF60" i="2"/>
  <c r="BP60" i="2" s="1"/>
  <c r="BI60" i="2"/>
  <c r="BL60" i="2"/>
  <c r="BM60" i="2"/>
  <c r="BN60" i="2"/>
  <c r="AN61" i="2"/>
  <c r="AO61" i="2"/>
  <c r="AP61" i="2"/>
  <c r="AQ61" i="2"/>
  <c r="AR61" i="2"/>
  <c r="AS61" i="2"/>
  <c r="AT61" i="2"/>
  <c r="AU61" i="2"/>
  <c r="AV61" i="2"/>
  <c r="AX61" i="2"/>
  <c r="BH61" i="2" s="1"/>
  <c r="AY61" i="2"/>
  <c r="AZ61" i="2"/>
  <c r="BA61" i="2"/>
  <c r="BB61" i="2"/>
  <c r="BL61" i="2" s="1"/>
  <c r="BC61" i="2"/>
  <c r="BM61" i="2" s="1"/>
  <c r="BD61" i="2"/>
  <c r="BE61" i="2"/>
  <c r="BO61" i="2" s="1"/>
  <c r="BF61" i="2"/>
  <c r="BP61" i="2" s="1"/>
  <c r="BI61" i="2"/>
  <c r="BJ61" i="2"/>
  <c r="BK61" i="2"/>
  <c r="BN61" i="2"/>
  <c r="AN62" i="2"/>
  <c r="AO62" i="2"/>
  <c r="AP62" i="2"/>
  <c r="AQ62" i="2"/>
  <c r="AR62" i="2"/>
  <c r="AS62" i="2"/>
  <c r="AT62" i="2"/>
  <c r="AU62" i="2"/>
  <c r="AV62" i="2"/>
  <c r="AX62" i="2"/>
  <c r="AY62" i="2"/>
  <c r="BI62" i="2" s="1"/>
  <c r="AZ62" i="2"/>
  <c r="BA62" i="2"/>
  <c r="BB62" i="2"/>
  <c r="BC62" i="2"/>
  <c r="BM62" i="2" s="1"/>
  <c r="BD62" i="2"/>
  <c r="BE62" i="2"/>
  <c r="BO62" i="2" s="1"/>
  <c r="BF62" i="2"/>
  <c r="BH62" i="2"/>
  <c r="BJ62" i="2"/>
  <c r="BK62" i="2"/>
  <c r="BL62" i="2"/>
  <c r="BN62" i="2"/>
  <c r="BP62" i="2"/>
  <c r="AN63" i="2"/>
  <c r="AO63" i="2"/>
  <c r="AP63" i="2"/>
  <c r="AQ63" i="2"/>
  <c r="AR63" i="2"/>
  <c r="AS63" i="2"/>
  <c r="AT63" i="2"/>
  <c r="AU63" i="2"/>
  <c r="AV63" i="2"/>
  <c r="AX63" i="2"/>
  <c r="BH63" i="2" s="1"/>
  <c r="AY63" i="2"/>
  <c r="AZ63" i="2"/>
  <c r="BJ63" i="2" s="1"/>
  <c r="BA63" i="2"/>
  <c r="BB63" i="2"/>
  <c r="BC63" i="2"/>
  <c r="BD63" i="2"/>
  <c r="BN63" i="2" s="1"/>
  <c r="BE63" i="2"/>
  <c r="BF63" i="2"/>
  <c r="BP63" i="2" s="1"/>
  <c r="BI63" i="2"/>
  <c r="BK63" i="2"/>
  <c r="BL63" i="2"/>
  <c r="BM63" i="2"/>
  <c r="BO63" i="2"/>
  <c r="AN64" i="2"/>
  <c r="AO64" i="2"/>
  <c r="AP64" i="2"/>
  <c r="AQ64" i="2"/>
  <c r="AR64" i="2"/>
  <c r="AS64" i="2"/>
  <c r="AT64" i="2"/>
  <c r="AU64" i="2"/>
  <c r="AV64" i="2"/>
  <c r="AX64" i="2"/>
  <c r="AY64" i="2"/>
  <c r="BI64" i="2" s="1"/>
  <c r="AZ64" i="2"/>
  <c r="BA64" i="2"/>
  <c r="BK64" i="2" s="1"/>
  <c r="BB64" i="2"/>
  <c r="BC64" i="2"/>
  <c r="BD64" i="2"/>
  <c r="BE64" i="2"/>
  <c r="BO64" i="2" s="1"/>
  <c r="BF64" i="2"/>
  <c r="BH64" i="2"/>
  <c r="BJ64" i="2"/>
  <c r="BL64" i="2"/>
  <c r="BM64" i="2"/>
  <c r="BN64" i="2"/>
  <c r="BP64" i="2"/>
  <c r="AN65" i="2"/>
  <c r="AO65" i="2"/>
  <c r="AP65" i="2"/>
  <c r="AQ65" i="2"/>
  <c r="AR65" i="2"/>
  <c r="AS65" i="2"/>
  <c r="AT65" i="2"/>
  <c r="AU65" i="2"/>
  <c r="AV65" i="2"/>
  <c r="AX65" i="2"/>
  <c r="BH65" i="2" s="1"/>
  <c r="AY65" i="2"/>
  <c r="AZ65" i="2"/>
  <c r="BA65" i="2"/>
  <c r="BB65" i="2"/>
  <c r="BL65" i="2" s="1"/>
  <c r="BC65" i="2"/>
  <c r="BD65" i="2"/>
  <c r="BN65" i="2" s="1"/>
  <c r="BE65" i="2"/>
  <c r="BF65" i="2"/>
  <c r="BP65" i="2" s="1"/>
  <c r="BI65" i="2"/>
  <c r="BJ65" i="2"/>
  <c r="BK65" i="2"/>
  <c r="BM65" i="2"/>
  <c r="BO65" i="2"/>
  <c r="AN66" i="2"/>
  <c r="AO66" i="2"/>
  <c r="AP66" i="2"/>
  <c r="AQ66" i="2"/>
  <c r="AR66" i="2"/>
  <c r="AS66" i="2"/>
  <c r="AT66" i="2"/>
  <c r="AU66" i="2"/>
  <c r="AV66" i="2"/>
  <c r="AX66" i="2"/>
  <c r="BH66" i="2" s="1"/>
  <c r="AY66" i="2"/>
  <c r="BI66" i="2" s="1"/>
  <c r="AZ66" i="2"/>
  <c r="BA66" i="2"/>
  <c r="BB66" i="2"/>
  <c r="BC66" i="2"/>
  <c r="BM66" i="2" s="1"/>
  <c r="BD66" i="2"/>
  <c r="BN66" i="2" s="1"/>
  <c r="BE66" i="2"/>
  <c r="BF66" i="2"/>
  <c r="BP66" i="2" s="1"/>
  <c r="BJ66" i="2"/>
  <c r="BK66" i="2"/>
  <c r="BL66" i="2"/>
  <c r="BO66" i="2"/>
  <c r="AN67" i="2"/>
  <c r="AO67" i="2"/>
  <c r="AP67" i="2"/>
  <c r="AQ67" i="2"/>
  <c r="AR67" i="2"/>
  <c r="AS67" i="2"/>
  <c r="AT67" i="2"/>
  <c r="AU67" i="2"/>
  <c r="AV67" i="2"/>
  <c r="AX67" i="2"/>
  <c r="AY67" i="2"/>
  <c r="BI67" i="2" s="1"/>
  <c r="AZ67" i="2"/>
  <c r="BJ67" i="2" s="1"/>
  <c r="BA67" i="2"/>
  <c r="BB67" i="2"/>
  <c r="BC67" i="2"/>
  <c r="BD67" i="2"/>
  <c r="BN67" i="2" s="1"/>
  <c r="BE67" i="2"/>
  <c r="BO67" i="2" s="1"/>
  <c r="BF67" i="2"/>
  <c r="BH67" i="2"/>
  <c r="BK67" i="2"/>
  <c r="BL67" i="2"/>
  <c r="BM67" i="2"/>
  <c r="BP67" i="2"/>
  <c r="AN68" i="2"/>
  <c r="AO68" i="2"/>
  <c r="AP68" i="2"/>
  <c r="AQ68" i="2"/>
  <c r="AR68" i="2"/>
  <c r="AS68" i="2"/>
  <c r="AT68" i="2"/>
  <c r="AU68" i="2"/>
  <c r="AV68" i="2"/>
  <c r="AX68" i="2"/>
  <c r="BH68" i="2" s="1"/>
  <c r="AY68" i="2"/>
  <c r="AZ68" i="2"/>
  <c r="BJ68" i="2" s="1"/>
  <c r="BA68" i="2"/>
  <c r="BK68" i="2" s="1"/>
  <c r="BB68" i="2"/>
  <c r="BC68" i="2"/>
  <c r="BD68" i="2"/>
  <c r="BE68" i="2"/>
  <c r="BO68" i="2" s="1"/>
  <c r="BF68" i="2"/>
  <c r="BP68" i="2" s="1"/>
  <c r="BI68" i="2"/>
  <c r="BL68" i="2"/>
  <c r="BM68" i="2"/>
  <c r="BN68" i="2"/>
  <c r="AN69" i="2"/>
  <c r="AO69" i="2"/>
  <c r="AP69" i="2"/>
  <c r="AQ69" i="2"/>
  <c r="AR69" i="2"/>
  <c r="AS69" i="2"/>
  <c r="AT69" i="2"/>
  <c r="AU69" i="2"/>
  <c r="AV69" i="2"/>
  <c r="AX69" i="2"/>
  <c r="BH69" i="2" s="1"/>
  <c r="AY69" i="2"/>
  <c r="AZ69" i="2"/>
  <c r="BA69" i="2"/>
  <c r="BB69" i="2"/>
  <c r="BL69" i="2" s="1"/>
  <c r="BC69" i="2"/>
  <c r="BM69" i="2" s="1"/>
  <c r="BD69" i="2"/>
  <c r="BE69" i="2"/>
  <c r="BO69" i="2" s="1"/>
  <c r="BF69" i="2"/>
  <c r="BP69" i="2" s="1"/>
  <c r="BI69" i="2"/>
  <c r="BJ69" i="2"/>
  <c r="BK69" i="2"/>
  <c r="BN69" i="2"/>
  <c r="AN70" i="2"/>
  <c r="AO70" i="2"/>
  <c r="AP70" i="2"/>
  <c r="AQ70" i="2"/>
  <c r="AR70" i="2"/>
  <c r="AS70" i="2"/>
  <c r="AT70" i="2"/>
  <c r="AU70" i="2"/>
  <c r="AV70" i="2"/>
  <c r="AX70" i="2"/>
  <c r="AY70" i="2"/>
  <c r="BI70" i="2" s="1"/>
  <c r="AZ70" i="2"/>
  <c r="BA70" i="2"/>
  <c r="BB70" i="2"/>
  <c r="BC70" i="2"/>
  <c r="BM70" i="2" s="1"/>
  <c r="BD70" i="2"/>
  <c r="BE70" i="2"/>
  <c r="BO70" i="2" s="1"/>
  <c r="BF70" i="2"/>
  <c r="BH70" i="2"/>
  <c r="BJ70" i="2"/>
  <c r="BK70" i="2"/>
  <c r="BL70" i="2"/>
  <c r="BN70" i="2"/>
  <c r="BP70" i="2"/>
  <c r="AN71" i="2"/>
  <c r="AO71" i="2"/>
  <c r="AP71" i="2"/>
  <c r="AQ71" i="2"/>
  <c r="AR71" i="2"/>
  <c r="AS71" i="2"/>
  <c r="AT71" i="2"/>
  <c r="AU71" i="2"/>
  <c r="AV71" i="2"/>
  <c r="AX71" i="2"/>
  <c r="BH71" i="2" s="1"/>
  <c r="AY71" i="2"/>
  <c r="AZ71" i="2"/>
  <c r="BJ71" i="2" s="1"/>
  <c r="BA71" i="2"/>
  <c r="BB71" i="2"/>
  <c r="BC71" i="2"/>
  <c r="BD71" i="2"/>
  <c r="BN71" i="2" s="1"/>
  <c r="BE71" i="2"/>
  <c r="BF71" i="2"/>
  <c r="BP71" i="2" s="1"/>
  <c r="BI71" i="2"/>
  <c r="BK71" i="2"/>
  <c r="BL71" i="2"/>
  <c r="BM71" i="2"/>
  <c r="BO71" i="2"/>
  <c r="AN72" i="2"/>
  <c r="AO72" i="2"/>
  <c r="AP72" i="2"/>
  <c r="AQ72" i="2"/>
  <c r="AR72" i="2"/>
  <c r="AS72" i="2"/>
  <c r="AT72" i="2"/>
  <c r="AU72" i="2"/>
  <c r="AV72" i="2"/>
  <c r="AX72" i="2"/>
  <c r="AY72" i="2"/>
  <c r="BI72" i="2" s="1"/>
  <c r="AZ72" i="2"/>
  <c r="BA72" i="2"/>
  <c r="BK72" i="2" s="1"/>
  <c r="BB72" i="2"/>
  <c r="BC72" i="2"/>
  <c r="BD72" i="2"/>
  <c r="BE72" i="2"/>
  <c r="BO72" i="2" s="1"/>
  <c r="BF72" i="2"/>
  <c r="BH72" i="2"/>
  <c r="BJ72" i="2"/>
  <c r="BL72" i="2"/>
  <c r="BM72" i="2"/>
  <c r="BN72" i="2"/>
  <c r="BP72" i="2"/>
  <c r="AN73" i="2"/>
  <c r="AO73" i="2"/>
  <c r="AP73" i="2"/>
  <c r="AQ73" i="2"/>
  <c r="AR73" i="2"/>
  <c r="AS73" i="2"/>
  <c r="AT73" i="2"/>
  <c r="AU73" i="2"/>
  <c r="AV73" i="2"/>
  <c r="AX73" i="2"/>
  <c r="BH73" i="2" s="1"/>
  <c r="AY73" i="2"/>
  <c r="AZ73" i="2"/>
  <c r="BA73" i="2"/>
  <c r="BB73" i="2"/>
  <c r="BL73" i="2" s="1"/>
  <c r="BC73" i="2"/>
  <c r="BD73" i="2"/>
  <c r="BN73" i="2" s="1"/>
  <c r="BE73" i="2"/>
  <c r="BF73" i="2"/>
  <c r="BP73" i="2" s="1"/>
  <c r="BI73" i="2"/>
  <c r="BJ73" i="2"/>
  <c r="BK73" i="2"/>
  <c r="BM73" i="2"/>
  <c r="BO73" i="2"/>
  <c r="AN74" i="2"/>
  <c r="AO74" i="2"/>
  <c r="AP74" i="2"/>
  <c r="AQ74" i="2"/>
  <c r="AR74" i="2"/>
  <c r="AS74" i="2"/>
  <c r="AT74" i="2"/>
  <c r="AU74" i="2"/>
  <c r="AV74" i="2"/>
  <c r="AX74" i="2"/>
  <c r="BH74" i="2" s="1"/>
  <c r="AY74" i="2"/>
  <c r="BI74" i="2" s="1"/>
  <c r="AZ74" i="2"/>
  <c r="BA74" i="2"/>
  <c r="BB74" i="2"/>
  <c r="BC74" i="2"/>
  <c r="BM74" i="2" s="1"/>
  <c r="BD74" i="2"/>
  <c r="BN74" i="2" s="1"/>
  <c r="BE74" i="2"/>
  <c r="BF74" i="2"/>
  <c r="BP74" i="2" s="1"/>
  <c r="BJ74" i="2"/>
  <c r="BK74" i="2"/>
  <c r="BL74" i="2"/>
  <c r="BO74" i="2"/>
  <c r="AN75" i="2"/>
  <c r="AO75" i="2"/>
  <c r="AP75" i="2"/>
  <c r="AQ75" i="2"/>
  <c r="AR75" i="2"/>
  <c r="AS75" i="2"/>
  <c r="AT75" i="2"/>
  <c r="AU75" i="2"/>
  <c r="AV75" i="2"/>
  <c r="AX75" i="2"/>
  <c r="AY75" i="2"/>
  <c r="BI75" i="2" s="1"/>
  <c r="AZ75" i="2"/>
  <c r="BJ75" i="2" s="1"/>
  <c r="BA75" i="2"/>
  <c r="BB75" i="2"/>
  <c r="BC75" i="2"/>
  <c r="BD75" i="2"/>
  <c r="BN75" i="2" s="1"/>
  <c r="BE75" i="2"/>
  <c r="BO75" i="2" s="1"/>
  <c r="BF75" i="2"/>
  <c r="BH75" i="2"/>
  <c r="BK75" i="2"/>
  <c r="BL75" i="2"/>
  <c r="BM75" i="2"/>
  <c r="BP75" i="2"/>
  <c r="AN76" i="2"/>
  <c r="AO76" i="2"/>
  <c r="AP76" i="2"/>
  <c r="AQ76" i="2"/>
  <c r="AR76" i="2"/>
  <c r="AS76" i="2"/>
  <c r="AT76" i="2"/>
  <c r="AU76" i="2"/>
  <c r="AV76" i="2"/>
  <c r="AX76" i="2"/>
  <c r="BH76" i="2" s="1"/>
  <c r="AY76" i="2"/>
  <c r="AZ76" i="2"/>
  <c r="BJ76" i="2" s="1"/>
  <c r="BA76" i="2"/>
  <c r="BK76" i="2" s="1"/>
  <c r="BB76" i="2"/>
  <c r="BC76" i="2"/>
  <c r="BD76" i="2"/>
  <c r="BE76" i="2"/>
  <c r="BO76" i="2" s="1"/>
  <c r="BF76" i="2"/>
  <c r="BP76" i="2" s="1"/>
  <c r="BI76" i="2"/>
  <c r="BL76" i="2"/>
  <c r="BM76" i="2"/>
  <c r="BN76" i="2"/>
  <c r="AN77" i="2"/>
  <c r="AO77" i="2"/>
  <c r="AP77" i="2"/>
  <c r="AQ77" i="2"/>
  <c r="AR77" i="2"/>
  <c r="AS77" i="2"/>
  <c r="AT77" i="2"/>
  <c r="AU77" i="2"/>
  <c r="AV77" i="2"/>
  <c r="AX77" i="2"/>
  <c r="BH77" i="2" s="1"/>
  <c r="AY77" i="2"/>
  <c r="AZ77" i="2"/>
  <c r="BA77" i="2"/>
  <c r="BB77" i="2"/>
  <c r="BL77" i="2" s="1"/>
  <c r="BC77" i="2"/>
  <c r="BM77" i="2" s="1"/>
  <c r="BD77" i="2"/>
  <c r="BE77" i="2"/>
  <c r="BO77" i="2" s="1"/>
  <c r="BF77" i="2"/>
  <c r="BP77" i="2" s="1"/>
  <c r="BI77" i="2"/>
  <c r="BJ77" i="2"/>
  <c r="BK77" i="2"/>
  <c r="BN77" i="2"/>
  <c r="AN78" i="2"/>
  <c r="AO78" i="2"/>
  <c r="AP78" i="2"/>
  <c r="AQ78" i="2"/>
  <c r="AR78" i="2"/>
  <c r="AS78" i="2"/>
  <c r="AT78" i="2"/>
  <c r="AU78" i="2"/>
  <c r="AV78" i="2"/>
  <c r="AX78" i="2"/>
  <c r="AY78" i="2"/>
  <c r="BI78" i="2" s="1"/>
  <c r="AZ78" i="2"/>
  <c r="BA78" i="2"/>
  <c r="BB78" i="2"/>
  <c r="BC78" i="2"/>
  <c r="BM78" i="2" s="1"/>
  <c r="BD78" i="2"/>
  <c r="BE78" i="2"/>
  <c r="BO78" i="2" s="1"/>
  <c r="BF78" i="2"/>
  <c r="BH78" i="2"/>
  <c r="BJ78" i="2"/>
  <c r="BK78" i="2"/>
  <c r="BL78" i="2"/>
  <c r="BN78" i="2"/>
  <c r="BP78" i="2"/>
  <c r="AN79" i="2"/>
  <c r="AO79" i="2"/>
  <c r="AP79" i="2"/>
  <c r="AQ79" i="2"/>
  <c r="AR79" i="2"/>
  <c r="AS79" i="2"/>
  <c r="AT79" i="2"/>
  <c r="AU79" i="2"/>
  <c r="AV79" i="2"/>
  <c r="AX79" i="2"/>
  <c r="BH79" i="2" s="1"/>
  <c r="AY79" i="2"/>
  <c r="AZ79" i="2"/>
  <c r="BJ79" i="2" s="1"/>
  <c r="BA79" i="2"/>
  <c r="BB79" i="2"/>
  <c r="BC79" i="2"/>
  <c r="BD79" i="2"/>
  <c r="BN79" i="2" s="1"/>
  <c r="BE79" i="2"/>
  <c r="BF79" i="2"/>
  <c r="BP79" i="2" s="1"/>
  <c r="BI79" i="2"/>
  <c r="BK79" i="2"/>
  <c r="BL79" i="2"/>
  <c r="BM79" i="2"/>
  <c r="BO79" i="2"/>
  <c r="AN80" i="2"/>
  <c r="AO80" i="2"/>
  <c r="AP80" i="2"/>
  <c r="AQ80" i="2"/>
  <c r="AR80" i="2"/>
  <c r="AS80" i="2"/>
  <c r="AT80" i="2"/>
  <c r="AU80" i="2"/>
  <c r="AV80" i="2"/>
  <c r="AX80" i="2"/>
  <c r="AY80" i="2"/>
  <c r="BI80" i="2" s="1"/>
  <c r="AZ80" i="2"/>
  <c r="BA80" i="2"/>
  <c r="BK80" i="2" s="1"/>
  <c r="BB80" i="2"/>
  <c r="BC80" i="2"/>
  <c r="BD80" i="2"/>
  <c r="BE80" i="2"/>
  <c r="BO80" i="2" s="1"/>
  <c r="BF80" i="2"/>
  <c r="BH80" i="2"/>
  <c r="BJ80" i="2"/>
  <c r="BL80" i="2"/>
  <c r="BM80" i="2"/>
  <c r="BN80" i="2"/>
  <c r="BP80" i="2"/>
  <c r="AN81" i="2"/>
  <c r="AO81" i="2"/>
  <c r="AP81" i="2"/>
  <c r="AQ81" i="2"/>
  <c r="AR81" i="2"/>
  <c r="AS81" i="2"/>
  <c r="AT81" i="2"/>
  <c r="AU81" i="2"/>
  <c r="AV81" i="2"/>
  <c r="AX81" i="2"/>
  <c r="BH81" i="2" s="1"/>
  <c r="AY81" i="2"/>
  <c r="AZ81" i="2"/>
  <c r="BA81" i="2"/>
  <c r="BB81" i="2"/>
  <c r="BL81" i="2" s="1"/>
  <c r="BC81" i="2"/>
  <c r="BD81" i="2"/>
  <c r="BN81" i="2" s="1"/>
  <c r="BE81" i="2"/>
  <c r="BF81" i="2"/>
  <c r="BP81" i="2" s="1"/>
  <c r="BI81" i="2"/>
  <c r="BJ81" i="2"/>
  <c r="BK81" i="2"/>
  <c r="BM81" i="2"/>
  <c r="BO81" i="2"/>
  <c r="AN82" i="2"/>
  <c r="AO82" i="2"/>
  <c r="AP82" i="2"/>
  <c r="AQ82" i="2"/>
  <c r="AR82" i="2"/>
  <c r="AS82" i="2"/>
  <c r="AT82" i="2"/>
  <c r="AU82" i="2"/>
  <c r="AV82" i="2"/>
  <c r="AX82" i="2"/>
  <c r="BH82" i="2" s="1"/>
  <c r="AY82" i="2"/>
  <c r="BI82" i="2" s="1"/>
  <c r="AZ82" i="2"/>
  <c r="BA82" i="2"/>
  <c r="BB82" i="2"/>
  <c r="BC82" i="2"/>
  <c r="BM82" i="2" s="1"/>
  <c r="BD82" i="2"/>
  <c r="BN82" i="2" s="1"/>
  <c r="BE82" i="2"/>
  <c r="BF82" i="2"/>
  <c r="BP82" i="2" s="1"/>
  <c r="BJ82" i="2"/>
  <c r="BK82" i="2"/>
  <c r="BL82" i="2"/>
  <c r="BO82" i="2"/>
  <c r="AN83" i="2"/>
  <c r="AO83" i="2"/>
  <c r="AP83" i="2"/>
  <c r="AQ83" i="2"/>
  <c r="AR83" i="2"/>
  <c r="AS83" i="2"/>
  <c r="AT83" i="2"/>
  <c r="AU83" i="2"/>
  <c r="AV83" i="2"/>
  <c r="AX83" i="2"/>
  <c r="AY83" i="2"/>
  <c r="BI83" i="2" s="1"/>
  <c r="AZ83" i="2"/>
  <c r="BJ83" i="2" s="1"/>
  <c r="BA83" i="2"/>
  <c r="BB83" i="2"/>
  <c r="BC83" i="2"/>
  <c r="BD83" i="2"/>
  <c r="BN83" i="2" s="1"/>
  <c r="BE83" i="2"/>
  <c r="BO83" i="2" s="1"/>
  <c r="BF83" i="2"/>
  <c r="BH83" i="2"/>
  <c r="BK83" i="2"/>
  <c r="BL83" i="2"/>
  <c r="BM83" i="2"/>
  <c r="BP83" i="2"/>
  <c r="AN84" i="2"/>
  <c r="AO84" i="2"/>
  <c r="AP84" i="2"/>
  <c r="AQ84" i="2"/>
  <c r="AR84" i="2"/>
  <c r="AS84" i="2"/>
  <c r="AT84" i="2"/>
  <c r="AU84" i="2"/>
  <c r="AV84" i="2"/>
  <c r="AX84" i="2"/>
  <c r="BH84" i="2" s="1"/>
  <c r="AY84" i="2"/>
  <c r="AZ84" i="2"/>
  <c r="BJ84" i="2" s="1"/>
  <c r="BA84" i="2"/>
  <c r="BK84" i="2" s="1"/>
  <c r="BB84" i="2"/>
  <c r="BC84" i="2"/>
  <c r="BD84" i="2"/>
  <c r="BE84" i="2"/>
  <c r="BO84" i="2" s="1"/>
  <c r="BF84" i="2"/>
  <c r="BP84" i="2" s="1"/>
  <c r="BI84" i="2"/>
  <c r="BL84" i="2"/>
  <c r="BM84" i="2"/>
  <c r="BN84" i="2"/>
  <c r="AN86" i="2"/>
  <c r="AO86" i="2"/>
  <c r="AP86" i="2"/>
  <c r="AQ86" i="2"/>
  <c r="AR86" i="2"/>
  <c r="AS86" i="2"/>
  <c r="AT86" i="2"/>
  <c r="AU86" i="2"/>
  <c r="AV86" i="2"/>
  <c r="AX86" i="2"/>
  <c r="AY86" i="2"/>
  <c r="BI86" i="2" s="1"/>
  <c r="AZ86" i="2"/>
  <c r="BA86" i="2"/>
  <c r="BB86" i="2"/>
  <c r="BC86" i="2"/>
  <c r="BM86" i="2" s="1"/>
  <c r="BD86" i="2"/>
  <c r="BE86" i="2"/>
  <c r="BO86" i="2" s="1"/>
  <c r="BF86" i="2"/>
  <c r="BH86" i="2"/>
  <c r="BJ86" i="2"/>
  <c r="BK86" i="2"/>
  <c r="BL86" i="2"/>
  <c r="BN86" i="2"/>
  <c r="BP86" i="2"/>
  <c r="AN18" i="3"/>
  <c r="AO18" i="3"/>
  <c r="AP18" i="3"/>
  <c r="AQ18" i="3"/>
  <c r="AR18" i="3"/>
  <c r="AS18" i="3"/>
  <c r="AT18" i="3"/>
  <c r="AU18" i="3"/>
  <c r="AV18" i="3"/>
  <c r="AX18" i="3"/>
  <c r="BH18" i="3" s="1"/>
  <c r="AY18" i="3"/>
  <c r="AZ18" i="3"/>
  <c r="BA18" i="3"/>
  <c r="BB18" i="3"/>
  <c r="BL18" i="3" s="1"/>
  <c r="BC18" i="3"/>
  <c r="BD18" i="3"/>
  <c r="BN18" i="3" s="1"/>
  <c r="BE18" i="3"/>
  <c r="BO18" i="3" s="1"/>
  <c r="BF18" i="3"/>
  <c r="BP18" i="3" s="1"/>
  <c r="BI18" i="3"/>
  <c r="BJ18" i="3"/>
  <c r="BK18" i="3"/>
  <c r="BM18" i="3"/>
  <c r="AN19" i="3"/>
  <c r="AO19" i="3"/>
  <c r="AP19" i="3"/>
  <c r="AQ19" i="3"/>
  <c r="AR19" i="3"/>
  <c r="AS19" i="3"/>
  <c r="AT19" i="3"/>
  <c r="AU19" i="3"/>
  <c r="AV19" i="3"/>
  <c r="AX19" i="3"/>
  <c r="BH19" i="3" s="1"/>
  <c r="AY19" i="3"/>
  <c r="BI19" i="3" s="1"/>
  <c r="AZ19" i="3"/>
  <c r="BJ19" i="3" s="1"/>
  <c r="BA19" i="3"/>
  <c r="BB19" i="3"/>
  <c r="BL19" i="3" s="1"/>
  <c r="BC19" i="3"/>
  <c r="BM19" i="3" s="1"/>
  <c r="BD19" i="3"/>
  <c r="BN19" i="3" s="1"/>
  <c r="BE19" i="3"/>
  <c r="BO19" i="3" s="1"/>
  <c r="BF19" i="3"/>
  <c r="BP19" i="3" s="1"/>
  <c r="BK19" i="3"/>
  <c r="AN20" i="3"/>
  <c r="AO20" i="3"/>
  <c r="AP20" i="3"/>
  <c r="AQ20" i="3"/>
  <c r="AR20" i="3"/>
  <c r="AS20" i="3"/>
  <c r="AT20" i="3"/>
  <c r="AU20" i="3"/>
  <c r="AV20" i="3"/>
  <c r="AX20" i="3"/>
  <c r="BH20" i="3" s="1"/>
  <c r="AY20" i="3"/>
  <c r="AZ20" i="3"/>
  <c r="BJ20" i="3" s="1"/>
  <c r="BA20" i="3"/>
  <c r="BB20" i="3"/>
  <c r="BC20" i="3"/>
  <c r="BD20" i="3"/>
  <c r="BN20" i="3" s="1"/>
  <c r="BE20" i="3"/>
  <c r="BF20" i="3"/>
  <c r="BP20" i="3" s="1"/>
  <c r="BI20" i="3"/>
  <c r="BK20" i="3"/>
  <c r="BL20" i="3"/>
  <c r="BM20" i="3"/>
  <c r="BO20" i="3"/>
  <c r="AN21" i="3"/>
  <c r="AO21" i="3"/>
  <c r="AP21" i="3"/>
  <c r="AQ21" i="3"/>
  <c r="AR21" i="3"/>
  <c r="AS21" i="3"/>
  <c r="AT21" i="3"/>
  <c r="AU21" i="3"/>
  <c r="AV21" i="3"/>
  <c r="AX21" i="3"/>
  <c r="AY21" i="3"/>
  <c r="BI21" i="3" s="1"/>
  <c r="AZ21" i="3"/>
  <c r="BJ21" i="3" s="1"/>
  <c r="BA21" i="3"/>
  <c r="BK21" i="3" s="1"/>
  <c r="BB21" i="3"/>
  <c r="BC21" i="3"/>
  <c r="BM21" i="3" s="1"/>
  <c r="BD21" i="3"/>
  <c r="BE21" i="3"/>
  <c r="BO21" i="3" s="1"/>
  <c r="BF21" i="3"/>
  <c r="BH21" i="3"/>
  <c r="BL21" i="3"/>
  <c r="BN21" i="3"/>
  <c r="BP21" i="3"/>
  <c r="AN22" i="3"/>
  <c r="AO22" i="3"/>
  <c r="AP22" i="3"/>
  <c r="AQ22" i="3"/>
  <c r="AR22" i="3"/>
  <c r="AS22" i="3"/>
  <c r="AT22" i="3"/>
  <c r="AU22" i="3"/>
  <c r="AV22" i="3"/>
  <c r="AX22" i="3"/>
  <c r="BH22" i="3" s="1"/>
  <c r="AY22" i="3"/>
  <c r="AZ22" i="3"/>
  <c r="BA22" i="3"/>
  <c r="BB22" i="3"/>
  <c r="BL22" i="3" s="1"/>
  <c r="BC22" i="3"/>
  <c r="BM22" i="3" s="1"/>
  <c r="BD22" i="3"/>
  <c r="BE22" i="3"/>
  <c r="BO22" i="3" s="1"/>
  <c r="BF22" i="3"/>
  <c r="BP22" i="3" s="1"/>
  <c r="BI22" i="3"/>
  <c r="BJ22" i="3"/>
  <c r="BK22" i="3"/>
  <c r="BN22" i="3"/>
  <c r="AN23" i="3"/>
  <c r="AO23" i="3"/>
  <c r="AP23" i="3"/>
  <c r="AQ23" i="3"/>
  <c r="AR23" i="3"/>
  <c r="AS23" i="3"/>
  <c r="AT23" i="3"/>
  <c r="AU23" i="3"/>
  <c r="AV23" i="3"/>
  <c r="AX23" i="3"/>
  <c r="BH23" i="3" s="1"/>
  <c r="AY23" i="3"/>
  <c r="BI23" i="3" s="1"/>
  <c r="AZ23" i="3"/>
  <c r="BA23" i="3"/>
  <c r="BB23" i="3"/>
  <c r="BC23" i="3"/>
  <c r="BM23" i="3" s="1"/>
  <c r="BD23" i="3"/>
  <c r="BN23" i="3" s="1"/>
  <c r="BE23" i="3"/>
  <c r="BO23" i="3" s="1"/>
  <c r="BF23" i="3"/>
  <c r="BP23" i="3" s="1"/>
  <c r="BJ23" i="3"/>
  <c r="BK23" i="3"/>
  <c r="BL23" i="3"/>
  <c r="AN24" i="3"/>
  <c r="AO24" i="3"/>
  <c r="AP24" i="3"/>
  <c r="AQ24" i="3"/>
  <c r="AR24" i="3"/>
  <c r="AS24" i="3"/>
  <c r="AT24" i="3"/>
  <c r="AU24" i="3"/>
  <c r="AV24" i="3"/>
  <c r="AX24" i="3"/>
  <c r="BH24" i="3" s="1"/>
  <c r="AY24" i="3"/>
  <c r="AZ24" i="3"/>
  <c r="BJ24" i="3" s="1"/>
  <c r="BA24" i="3"/>
  <c r="BK24" i="3" s="1"/>
  <c r="BB24" i="3"/>
  <c r="BC24" i="3"/>
  <c r="BM24" i="3" s="1"/>
  <c r="BD24" i="3"/>
  <c r="BN24" i="3" s="1"/>
  <c r="BE24" i="3"/>
  <c r="BF24" i="3"/>
  <c r="BP24" i="3" s="1"/>
  <c r="BI24" i="3"/>
  <c r="BL24" i="3"/>
  <c r="BO24" i="3"/>
  <c r="AN25" i="3"/>
  <c r="AO25" i="3"/>
  <c r="AP25" i="3"/>
  <c r="AQ25" i="3"/>
  <c r="AR25" i="3"/>
  <c r="AS25" i="3"/>
  <c r="AT25" i="3"/>
  <c r="AU25" i="3"/>
  <c r="AV25" i="3"/>
  <c r="AX25" i="3"/>
  <c r="BH25" i="3" s="1"/>
  <c r="AY25" i="3"/>
  <c r="AZ25" i="3"/>
  <c r="BJ25" i="3" s="1"/>
  <c r="BA25" i="3"/>
  <c r="BK25" i="3" s="1"/>
  <c r="BB25" i="3"/>
  <c r="BC25" i="3"/>
  <c r="BD25" i="3"/>
  <c r="BE25" i="3"/>
  <c r="BO25" i="3" s="1"/>
  <c r="BF25" i="3"/>
  <c r="BP25" i="3" s="1"/>
  <c r="BI25" i="3"/>
  <c r="BL25" i="3"/>
  <c r="BM25" i="3"/>
  <c r="BN25" i="3"/>
  <c r="AN26" i="3"/>
  <c r="AO26" i="3"/>
  <c r="AP26" i="3"/>
  <c r="AQ26" i="3"/>
  <c r="AR26" i="3"/>
  <c r="AS26" i="3"/>
  <c r="AT26" i="3"/>
  <c r="AU26" i="3"/>
  <c r="AV26" i="3"/>
  <c r="AX26" i="3"/>
  <c r="BH26" i="3" s="1"/>
  <c r="AY26" i="3"/>
  <c r="AZ26" i="3"/>
  <c r="BA26" i="3"/>
  <c r="BB26" i="3"/>
  <c r="BL26" i="3" s="1"/>
  <c r="BC26" i="3"/>
  <c r="BM26" i="3" s="1"/>
  <c r="BD26" i="3"/>
  <c r="BN26" i="3" s="1"/>
  <c r="BE26" i="3"/>
  <c r="BF26" i="3"/>
  <c r="BP26" i="3" s="1"/>
  <c r="BI26" i="3"/>
  <c r="BJ26" i="3"/>
  <c r="BK26" i="3"/>
  <c r="BO26" i="3"/>
  <c r="AN27" i="3"/>
  <c r="AO27" i="3"/>
  <c r="AP27" i="3"/>
  <c r="AQ27" i="3"/>
  <c r="AR27" i="3"/>
  <c r="AS27" i="3"/>
  <c r="AT27" i="3"/>
  <c r="AU27" i="3"/>
  <c r="AV27" i="3"/>
  <c r="AX27" i="3"/>
  <c r="BH27" i="3" s="1"/>
  <c r="AY27" i="3"/>
  <c r="BI27" i="3" s="1"/>
  <c r="AZ27" i="3"/>
  <c r="BA27" i="3"/>
  <c r="BB27" i="3"/>
  <c r="BC27" i="3"/>
  <c r="BM27" i="3" s="1"/>
  <c r="BD27" i="3"/>
  <c r="BN27" i="3" s="1"/>
  <c r="BE27" i="3"/>
  <c r="BF27" i="3"/>
  <c r="BP27" i="3" s="1"/>
  <c r="BJ27" i="3"/>
  <c r="BK27" i="3"/>
  <c r="BL27" i="3"/>
  <c r="BO27" i="3"/>
  <c r="AN28" i="3"/>
  <c r="AO28" i="3"/>
  <c r="AP28" i="3"/>
  <c r="AQ28" i="3"/>
  <c r="AR28" i="3"/>
  <c r="AS28" i="3"/>
  <c r="AT28" i="3"/>
  <c r="AU28" i="3"/>
  <c r="AV28" i="3"/>
  <c r="AX28" i="3"/>
  <c r="BH28" i="3" s="1"/>
  <c r="AY28" i="3"/>
  <c r="BI28" i="3" s="1"/>
  <c r="AZ28" i="3"/>
  <c r="BJ28" i="3" s="1"/>
  <c r="BA28" i="3"/>
  <c r="BB28" i="3"/>
  <c r="BL28" i="3" s="1"/>
  <c r="BC28" i="3"/>
  <c r="BD28" i="3"/>
  <c r="BN28" i="3" s="1"/>
  <c r="BE28" i="3"/>
  <c r="BF28" i="3"/>
  <c r="BP28" i="3" s="1"/>
  <c r="BK28" i="3"/>
  <c r="BM28" i="3"/>
  <c r="BO28" i="3"/>
  <c r="AN29" i="3"/>
  <c r="AO29" i="3"/>
  <c r="AP29" i="3"/>
  <c r="AQ29" i="3"/>
  <c r="AR29" i="3"/>
  <c r="AS29" i="3"/>
  <c r="AT29" i="3"/>
  <c r="AU29" i="3"/>
  <c r="AV29" i="3"/>
  <c r="AX29" i="3"/>
  <c r="AY29" i="3"/>
  <c r="BI29" i="3" s="1"/>
  <c r="AZ29" i="3"/>
  <c r="BA29" i="3"/>
  <c r="BK29" i="3" s="1"/>
  <c r="BB29" i="3"/>
  <c r="BC29" i="3"/>
  <c r="BD29" i="3"/>
  <c r="BE29" i="3"/>
  <c r="BO29" i="3" s="1"/>
  <c r="BF29" i="3"/>
  <c r="BH29" i="3"/>
  <c r="BJ29" i="3"/>
  <c r="BL29" i="3"/>
  <c r="BM29" i="3"/>
  <c r="BN29" i="3"/>
  <c r="BP29" i="3"/>
  <c r="AN30" i="3"/>
  <c r="AO30" i="3"/>
  <c r="AP30" i="3"/>
  <c r="AQ30" i="3"/>
  <c r="AR30" i="3"/>
  <c r="AS30" i="3"/>
  <c r="AT30" i="3"/>
  <c r="AU30" i="3"/>
  <c r="AV30" i="3"/>
  <c r="AX30" i="3"/>
  <c r="BH30" i="3" s="1"/>
  <c r="AY30" i="3"/>
  <c r="AZ30" i="3"/>
  <c r="BA30" i="3"/>
  <c r="BB30" i="3"/>
  <c r="BL30" i="3" s="1"/>
  <c r="BC30" i="3"/>
  <c r="BD30" i="3"/>
  <c r="BN30" i="3" s="1"/>
  <c r="BE30" i="3"/>
  <c r="BO30" i="3" s="1"/>
  <c r="BF30" i="3"/>
  <c r="BP30" i="3" s="1"/>
  <c r="BI30" i="3"/>
  <c r="BJ30" i="3"/>
  <c r="BK30" i="3"/>
  <c r="BM30" i="3"/>
  <c r="AN31" i="3"/>
  <c r="AO31" i="3"/>
  <c r="AP31" i="3"/>
  <c r="AQ31" i="3"/>
  <c r="AR31" i="3"/>
  <c r="AS31" i="3"/>
  <c r="AT31" i="3"/>
  <c r="AU31" i="3"/>
  <c r="AV31" i="3"/>
  <c r="AX31" i="3"/>
  <c r="BH31" i="3" s="1"/>
  <c r="AY31" i="3"/>
  <c r="BI31" i="3" s="1"/>
  <c r="AZ31" i="3"/>
  <c r="BA31" i="3"/>
  <c r="BB31" i="3"/>
  <c r="BC31" i="3"/>
  <c r="BM31" i="3" s="1"/>
  <c r="BD31" i="3"/>
  <c r="BN31" i="3" s="1"/>
  <c r="BE31" i="3"/>
  <c r="BO31" i="3" s="1"/>
  <c r="BF31" i="3"/>
  <c r="BP31" i="3" s="1"/>
  <c r="BJ31" i="3"/>
  <c r="BK31" i="3"/>
  <c r="BL31" i="3"/>
  <c r="AN32" i="3"/>
  <c r="AO32" i="3"/>
  <c r="AP32" i="3"/>
  <c r="AQ32" i="3"/>
  <c r="AR32" i="3"/>
  <c r="AS32" i="3"/>
  <c r="AT32" i="3"/>
  <c r="AU32" i="3"/>
  <c r="AV32" i="3"/>
  <c r="AX32" i="3"/>
  <c r="BH32" i="3" s="1"/>
  <c r="AY32" i="3"/>
  <c r="AZ32" i="3"/>
  <c r="BJ32" i="3" s="1"/>
  <c r="BA32" i="3"/>
  <c r="BB32" i="3"/>
  <c r="BC32" i="3"/>
  <c r="BD32" i="3"/>
  <c r="BN32" i="3" s="1"/>
  <c r="BE32" i="3"/>
  <c r="BF32" i="3"/>
  <c r="BP32" i="3" s="1"/>
  <c r="BI32" i="3"/>
  <c r="BK32" i="3"/>
  <c r="BL32" i="3"/>
  <c r="BM32" i="3"/>
  <c r="BO32" i="3"/>
  <c r="AN33" i="3"/>
  <c r="AO33" i="3"/>
  <c r="AP33" i="3"/>
  <c r="AQ33" i="3"/>
  <c r="AR33" i="3"/>
  <c r="AS33" i="3"/>
  <c r="AT33" i="3"/>
  <c r="AU33" i="3"/>
  <c r="AV33" i="3"/>
  <c r="AX33" i="3"/>
  <c r="BH33" i="3" s="1"/>
  <c r="AY33" i="3"/>
  <c r="BI33" i="3" s="1"/>
  <c r="AZ33" i="3"/>
  <c r="BA33" i="3"/>
  <c r="BK33" i="3" s="1"/>
  <c r="BB33" i="3"/>
  <c r="BL33" i="3" s="1"/>
  <c r="BC33" i="3"/>
  <c r="BD33" i="3"/>
  <c r="BN33" i="3" s="1"/>
  <c r="BE33" i="3"/>
  <c r="BO33" i="3" s="1"/>
  <c r="BF33" i="3"/>
  <c r="BP33" i="3" s="1"/>
  <c r="BJ33" i="3"/>
  <c r="BM33" i="3"/>
  <c r="AN34" i="3"/>
  <c r="AO34" i="3"/>
  <c r="AP34" i="3"/>
  <c r="AQ34" i="3"/>
  <c r="AR34" i="3"/>
  <c r="AS34" i="3"/>
  <c r="AT34" i="3"/>
  <c r="AU34" i="3"/>
  <c r="AV34" i="3"/>
  <c r="AX34" i="3"/>
  <c r="BH34" i="3" s="1"/>
  <c r="AY34" i="3"/>
  <c r="AZ34" i="3"/>
  <c r="BA34" i="3"/>
  <c r="BB34" i="3"/>
  <c r="BL34" i="3" s="1"/>
  <c r="BC34" i="3"/>
  <c r="BD34" i="3"/>
  <c r="BN34" i="3" s="1"/>
  <c r="BE34" i="3"/>
  <c r="BO34" i="3" s="1"/>
  <c r="BF34" i="3"/>
  <c r="BP34" i="3" s="1"/>
  <c r="BI34" i="3"/>
  <c r="BJ34" i="3"/>
  <c r="BK34" i="3"/>
  <c r="BM34" i="3"/>
  <c r="AN35" i="3"/>
  <c r="AO35" i="3"/>
  <c r="AP35" i="3"/>
  <c r="AQ35" i="3"/>
  <c r="AR35" i="3"/>
  <c r="AS35" i="3"/>
  <c r="AT35" i="3"/>
  <c r="AU35" i="3"/>
  <c r="AV35" i="3"/>
  <c r="AX35" i="3"/>
  <c r="BH35" i="3" s="1"/>
  <c r="AY35" i="3"/>
  <c r="BI35" i="3" s="1"/>
  <c r="AZ35" i="3"/>
  <c r="BJ35" i="3" s="1"/>
  <c r="BA35" i="3"/>
  <c r="BB35" i="3"/>
  <c r="BL35" i="3" s="1"/>
  <c r="BC35" i="3"/>
  <c r="BM35" i="3" s="1"/>
  <c r="BD35" i="3"/>
  <c r="BN35" i="3" s="1"/>
  <c r="BE35" i="3"/>
  <c r="BO35" i="3" s="1"/>
  <c r="BF35" i="3"/>
  <c r="BP35" i="3" s="1"/>
  <c r="BK35" i="3"/>
  <c r="AN36" i="3"/>
  <c r="AO36" i="3"/>
  <c r="AP36" i="3"/>
  <c r="AQ36" i="3"/>
  <c r="AR36" i="3"/>
  <c r="AS36" i="3"/>
  <c r="AT36" i="3"/>
  <c r="AU36" i="3"/>
  <c r="AV36" i="3"/>
  <c r="AX36" i="3"/>
  <c r="BH36" i="3" s="1"/>
  <c r="AY36" i="3"/>
  <c r="AZ36" i="3"/>
  <c r="BJ36" i="3" s="1"/>
  <c r="BA36" i="3"/>
  <c r="BB36" i="3"/>
  <c r="BC36" i="3"/>
  <c r="BD36" i="3"/>
  <c r="BN36" i="3" s="1"/>
  <c r="BE36" i="3"/>
  <c r="BF36" i="3"/>
  <c r="BP36" i="3" s="1"/>
  <c r="BI36" i="3"/>
  <c r="BK36" i="3"/>
  <c r="BL36" i="3"/>
  <c r="BM36" i="3"/>
  <c r="BO36" i="3"/>
  <c r="AN37" i="3"/>
  <c r="AO37" i="3"/>
  <c r="AP37" i="3"/>
  <c r="AQ37" i="3"/>
  <c r="AR37" i="3"/>
  <c r="AS37" i="3"/>
  <c r="AT37" i="3"/>
  <c r="AU37" i="3"/>
  <c r="AV37" i="3"/>
  <c r="AX37" i="3"/>
  <c r="AY37" i="3"/>
  <c r="BI37" i="3" s="1"/>
  <c r="AZ37" i="3"/>
  <c r="BJ37" i="3" s="1"/>
  <c r="BA37" i="3"/>
  <c r="BK37" i="3" s="1"/>
  <c r="BB37" i="3"/>
  <c r="BC37" i="3"/>
  <c r="BM37" i="3" s="1"/>
  <c r="BD37" i="3"/>
  <c r="BE37" i="3"/>
  <c r="BO37" i="3" s="1"/>
  <c r="BF37" i="3"/>
  <c r="BH37" i="3"/>
  <c r="BL37" i="3"/>
  <c r="BN37" i="3"/>
  <c r="BP37" i="3"/>
  <c r="AN38" i="3"/>
  <c r="AO38" i="3"/>
  <c r="AP38" i="3"/>
  <c r="AQ38" i="3"/>
  <c r="AR38" i="3"/>
  <c r="AS38" i="3"/>
  <c r="AT38" i="3"/>
  <c r="AU38" i="3"/>
  <c r="AV38" i="3"/>
  <c r="AX38" i="3"/>
  <c r="BH38" i="3" s="1"/>
  <c r="AY38" i="3"/>
  <c r="AZ38" i="3"/>
  <c r="BA38" i="3"/>
  <c r="BB38" i="3"/>
  <c r="BL38" i="3" s="1"/>
  <c r="BC38" i="3"/>
  <c r="BM38" i="3" s="1"/>
  <c r="BD38" i="3"/>
  <c r="BE38" i="3"/>
  <c r="BO38" i="3" s="1"/>
  <c r="BF38" i="3"/>
  <c r="BP38" i="3" s="1"/>
  <c r="BI38" i="3"/>
  <c r="BJ38" i="3"/>
  <c r="BK38" i="3"/>
  <c r="BN38" i="3"/>
  <c r="AN39" i="3"/>
  <c r="AO39" i="3"/>
  <c r="AP39" i="3"/>
  <c r="AQ39" i="3"/>
  <c r="AR39" i="3"/>
  <c r="AS39" i="3"/>
  <c r="AT39" i="3"/>
  <c r="AU39" i="3"/>
  <c r="AV39" i="3"/>
  <c r="AX39" i="3"/>
  <c r="BH39" i="3" s="1"/>
  <c r="AY39" i="3"/>
  <c r="BI39" i="3" s="1"/>
  <c r="AZ39" i="3"/>
  <c r="BA39" i="3"/>
  <c r="BB39" i="3"/>
  <c r="BC39" i="3"/>
  <c r="BM39" i="3" s="1"/>
  <c r="BD39" i="3"/>
  <c r="BN39" i="3" s="1"/>
  <c r="BE39" i="3"/>
  <c r="BO39" i="3" s="1"/>
  <c r="BF39" i="3"/>
  <c r="BP39" i="3" s="1"/>
  <c r="BJ39" i="3"/>
  <c r="BK39" i="3"/>
  <c r="BL39" i="3"/>
  <c r="AN40" i="3"/>
  <c r="AO40" i="3"/>
  <c r="AP40" i="3"/>
  <c r="AQ40" i="3"/>
  <c r="AR40" i="3"/>
  <c r="AS40" i="3"/>
  <c r="AT40" i="3"/>
  <c r="AU40" i="3"/>
  <c r="AV40" i="3"/>
  <c r="AX40" i="3"/>
  <c r="BH40" i="3" s="1"/>
  <c r="AY40" i="3"/>
  <c r="AZ40" i="3"/>
  <c r="BJ40" i="3" s="1"/>
  <c r="BA40" i="3"/>
  <c r="BK40" i="3" s="1"/>
  <c r="BB40" i="3"/>
  <c r="BC40" i="3"/>
  <c r="BM40" i="3" s="1"/>
  <c r="BD40" i="3"/>
  <c r="BN40" i="3" s="1"/>
  <c r="BE40" i="3"/>
  <c r="BF40" i="3"/>
  <c r="BP40" i="3" s="1"/>
  <c r="BI40" i="3"/>
  <c r="BL40" i="3"/>
  <c r="BO40" i="3"/>
  <c r="AN41" i="3"/>
  <c r="AO41" i="3"/>
  <c r="AP41" i="3"/>
  <c r="AQ41" i="3"/>
  <c r="AR41" i="3"/>
  <c r="AS41" i="3"/>
  <c r="AT41" i="3"/>
  <c r="AU41" i="3"/>
  <c r="AV41" i="3"/>
  <c r="AX41" i="3"/>
  <c r="BH41" i="3" s="1"/>
  <c r="AY41" i="3"/>
  <c r="AZ41" i="3"/>
  <c r="BJ41" i="3" s="1"/>
  <c r="BA41" i="3"/>
  <c r="BK41" i="3" s="1"/>
  <c r="BB41" i="3"/>
  <c r="BC41" i="3"/>
  <c r="BD41" i="3"/>
  <c r="BE41" i="3"/>
  <c r="BO41" i="3" s="1"/>
  <c r="BF41" i="3"/>
  <c r="BP41" i="3" s="1"/>
  <c r="BI41" i="3"/>
  <c r="BL41" i="3"/>
  <c r="BM41" i="3"/>
  <c r="BN41" i="3"/>
  <c r="AN42" i="3"/>
  <c r="AO42" i="3"/>
  <c r="AP42" i="3"/>
  <c r="AQ42" i="3"/>
  <c r="AR42" i="3"/>
  <c r="AS42" i="3"/>
  <c r="AT42" i="3"/>
  <c r="AU42" i="3"/>
  <c r="AV42" i="3"/>
  <c r="AX42" i="3"/>
  <c r="BH42" i="3" s="1"/>
  <c r="AY42" i="3"/>
  <c r="AZ42" i="3"/>
  <c r="BA42" i="3"/>
  <c r="BB42" i="3"/>
  <c r="BL42" i="3" s="1"/>
  <c r="BC42" i="3"/>
  <c r="BM42" i="3" s="1"/>
  <c r="BD42" i="3"/>
  <c r="BN42" i="3" s="1"/>
  <c r="BE42" i="3"/>
  <c r="BF42" i="3"/>
  <c r="BP42" i="3" s="1"/>
  <c r="BI42" i="3"/>
  <c r="BJ42" i="3"/>
  <c r="BK42" i="3"/>
  <c r="BO42" i="3"/>
  <c r="AN43" i="3"/>
  <c r="AO43" i="3"/>
  <c r="AP43" i="3"/>
  <c r="AQ43" i="3"/>
  <c r="AR43" i="3"/>
  <c r="AS43" i="3"/>
  <c r="AT43" i="3"/>
  <c r="AU43" i="3"/>
  <c r="AV43" i="3"/>
  <c r="AX43" i="3"/>
  <c r="BH43" i="3" s="1"/>
  <c r="AY43" i="3"/>
  <c r="BI43" i="3" s="1"/>
  <c r="AZ43" i="3"/>
  <c r="BA43" i="3"/>
  <c r="BB43" i="3"/>
  <c r="BC43" i="3"/>
  <c r="BM43" i="3" s="1"/>
  <c r="BD43" i="3"/>
  <c r="BN43" i="3" s="1"/>
  <c r="BE43" i="3"/>
  <c r="BF43" i="3"/>
  <c r="BP43" i="3" s="1"/>
  <c r="BJ43" i="3"/>
  <c r="BK43" i="3"/>
  <c r="BL43" i="3"/>
  <c r="BO43" i="3"/>
  <c r="AN44" i="3"/>
  <c r="AO44" i="3"/>
  <c r="AP44" i="3"/>
  <c r="AQ44" i="3"/>
  <c r="AR44" i="3"/>
  <c r="AS44" i="3"/>
  <c r="AT44" i="3"/>
  <c r="AU44" i="3"/>
  <c r="AV44" i="3"/>
  <c r="AX44" i="3"/>
  <c r="BH44" i="3" s="1"/>
  <c r="AY44" i="3"/>
  <c r="BI44" i="3" s="1"/>
  <c r="AZ44" i="3"/>
  <c r="BJ44" i="3" s="1"/>
  <c r="BA44" i="3"/>
  <c r="BB44" i="3"/>
  <c r="BL44" i="3" s="1"/>
  <c r="BC44" i="3"/>
  <c r="BD44" i="3"/>
  <c r="BN44" i="3" s="1"/>
  <c r="BE44" i="3"/>
  <c r="BF44" i="3"/>
  <c r="BP44" i="3" s="1"/>
  <c r="BK44" i="3"/>
  <c r="BM44" i="3"/>
  <c r="BO44" i="3"/>
  <c r="AN45" i="3"/>
  <c r="AO45" i="3"/>
  <c r="AP45" i="3"/>
  <c r="AQ45" i="3"/>
  <c r="AR45" i="3"/>
  <c r="AS45" i="3"/>
  <c r="AT45" i="3"/>
  <c r="AU45" i="3"/>
  <c r="AV45" i="3"/>
  <c r="AX45" i="3"/>
  <c r="AY45" i="3"/>
  <c r="BI45" i="3" s="1"/>
  <c r="AZ45" i="3"/>
  <c r="BA45" i="3"/>
  <c r="BK45" i="3" s="1"/>
  <c r="BB45" i="3"/>
  <c r="BC45" i="3"/>
  <c r="BD45" i="3"/>
  <c r="BE45" i="3"/>
  <c r="BO45" i="3" s="1"/>
  <c r="BF45" i="3"/>
  <c r="BH45" i="3"/>
  <c r="BJ45" i="3"/>
  <c r="BL45" i="3"/>
  <c r="BM45" i="3"/>
  <c r="BN45" i="3"/>
  <c r="BP45" i="3"/>
  <c r="AN46" i="3"/>
  <c r="AO46" i="3"/>
  <c r="AP46" i="3"/>
  <c r="AQ46" i="3"/>
  <c r="AR46" i="3"/>
  <c r="AS46" i="3"/>
  <c r="AT46" i="3"/>
  <c r="AU46" i="3"/>
  <c r="AV46" i="3"/>
  <c r="AX46" i="3"/>
  <c r="BH46" i="3" s="1"/>
  <c r="AY46" i="3"/>
  <c r="AZ46" i="3"/>
  <c r="BA46" i="3"/>
  <c r="BB46" i="3"/>
  <c r="BL46" i="3" s="1"/>
  <c r="BC46" i="3"/>
  <c r="BD46" i="3"/>
  <c r="BN46" i="3" s="1"/>
  <c r="BE46" i="3"/>
  <c r="BO46" i="3" s="1"/>
  <c r="BF46" i="3"/>
  <c r="BP46" i="3" s="1"/>
  <c r="BI46" i="3"/>
  <c r="BJ46" i="3"/>
  <c r="BK46" i="3"/>
  <c r="BM46" i="3"/>
  <c r="AN47" i="3"/>
  <c r="AO47" i="3"/>
  <c r="AP47" i="3"/>
  <c r="AQ47" i="3"/>
  <c r="AR47" i="3"/>
  <c r="AS47" i="3"/>
  <c r="AT47" i="3"/>
  <c r="AU47" i="3"/>
  <c r="AV47" i="3"/>
  <c r="AX47" i="3"/>
  <c r="BH47" i="3" s="1"/>
  <c r="AY47" i="3"/>
  <c r="BI47" i="3" s="1"/>
  <c r="AZ47" i="3"/>
  <c r="BA47" i="3"/>
  <c r="BB47" i="3"/>
  <c r="BC47" i="3"/>
  <c r="BM47" i="3" s="1"/>
  <c r="BD47" i="3"/>
  <c r="BN47" i="3" s="1"/>
  <c r="BE47" i="3"/>
  <c r="BO47" i="3" s="1"/>
  <c r="BF47" i="3"/>
  <c r="BP47" i="3" s="1"/>
  <c r="BJ47" i="3"/>
  <c r="BK47" i="3"/>
  <c r="BL47" i="3"/>
  <c r="AN48" i="3"/>
  <c r="AO48" i="3"/>
  <c r="AP48" i="3"/>
  <c r="AQ48" i="3"/>
  <c r="AR48" i="3"/>
  <c r="AS48" i="3"/>
  <c r="AT48" i="3"/>
  <c r="AU48" i="3"/>
  <c r="AV48" i="3"/>
  <c r="AX48" i="3"/>
  <c r="BH48" i="3" s="1"/>
  <c r="AY48" i="3"/>
  <c r="AZ48" i="3"/>
  <c r="BJ48" i="3" s="1"/>
  <c r="BA48" i="3"/>
  <c r="BB48" i="3"/>
  <c r="BC48" i="3"/>
  <c r="BD48" i="3"/>
  <c r="BN48" i="3" s="1"/>
  <c r="BE48" i="3"/>
  <c r="BF48" i="3"/>
  <c r="BP48" i="3" s="1"/>
  <c r="BI48" i="3"/>
  <c r="BK48" i="3"/>
  <c r="BL48" i="3"/>
  <c r="BM48" i="3"/>
  <c r="BO48" i="3"/>
  <c r="AN49" i="3"/>
  <c r="AO49" i="3"/>
  <c r="AP49" i="3"/>
  <c r="AQ49" i="3"/>
  <c r="AR49" i="3"/>
  <c r="AS49" i="3"/>
  <c r="AT49" i="3"/>
  <c r="AU49" i="3"/>
  <c r="AV49" i="3"/>
  <c r="AX49" i="3"/>
  <c r="BH49" i="3" s="1"/>
  <c r="AY49" i="3"/>
  <c r="BI49" i="3" s="1"/>
  <c r="AZ49" i="3"/>
  <c r="BA49" i="3"/>
  <c r="BK49" i="3" s="1"/>
  <c r="BB49" i="3"/>
  <c r="BL49" i="3" s="1"/>
  <c r="BC49" i="3"/>
  <c r="BD49" i="3"/>
  <c r="BN49" i="3" s="1"/>
  <c r="BE49" i="3"/>
  <c r="BO49" i="3" s="1"/>
  <c r="BF49" i="3"/>
  <c r="BP49" i="3" s="1"/>
  <c r="BJ49" i="3"/>
  <c r="BM49" i="3"/>
  <c r="AN50" i="3"/>
  <c r="AO50" i="3"/>
  <c r="AP50" i="3"/>
  <c r="AQ50" i="3"/>
  <c r="AR50" i="3"/>
  <c r="AS50" i="3"/>
  <c r="AT50" i="3"/>
  <c r="AU50" i="3"/>
  <c r="AV50" i="3"/>
  <c r="AX50" i="3"/>
  <c r="BH50" i="3" s="1"/>
  <c r="AY50" i="3"/>
  <c r="AZ50" i="3"/>
  <c r="BA50" i="3"/>
  <c r="BB50" i="3"/>
  <c r="BL50" i="3" s="1"/>
  <c r="BC50" i="3"/>
  <c r="BD50" i="3"/>
  <c r="BN50" i="3" s="1"/>
  <c r="BE50" i="3"/>
  <c r="BO50" i="3" s="1"/>
  <c r="BF50" i="3"/>
  <c r="BP50" i="3" s="1"/>
  <c r="BI50" i="3"/>
  <c r="BJ50" i="3"/>
  <c r="BK50" i="3"/>
  <c r="BM50" i="3"/>
  <c r="AN51" i="3"/>
  <c r="AO51" i="3"/>
  <c r="AP51" i="3"/>
  <c r="AQ51" i="3"/>
  <c r="AR51" i="3"/>
  <c r="AS51" i="3"/>
  <c r="AT51" i="3"/>
  <c r="AU51" i="3"/>
  <c r="AV51" i="3"/>
  <c r="AX51" i="3"/>
  <c r="BH51" i="3" s="1"/>
  <c r="AY51" i="3"/>
  <c r="BI51" i="3" s="1"/>
  <c r="AZ51" i="3"/>
  <c r="BJ51" i="3" s="1"/>
  <c r="BA51" i="3"/>
  <c r="BB51" i="3"/>
  <c r="BL51" i="3" s="1"/>
  <c r="BC51" i="3"/>
  <c r="BM51" i="3" s="1"/>
  <c r="BD51" i="3"/>
  <c r="BN51" i="3" s="1"/>
  <c r="BE51" i="3"/>
  <c r="BO51" i="3" s="1"/>
  <c r="BF51" i="3"/>
  <c r="BP51" i="3" s="1"/>
  <c r="BK51" i="3"/>
  <c r="AN52" i="3"/>
  <c r="AO52" i="3"/>
  <c r="AP52" i="3"/>
  <c r="AQ52" i="3"/>
  <c r="AR52" i="3"/>
  <c r="AS52" i="3"/>
  <c r="AT52" i="3"/>
  <c r="AU52" i="3"/>
  <c r="AV52" i="3"/>
  <c r="AX52" i="3"/>
  <c r="BH52" i="3" s="1"/>
  <c r="AY52" i="3"/>
  <c r="AZ52" i="3"/>
  <c r="BJ52" i="3" s="1"/>
  <c r="BA52" i="3"/>
  <c r="BB52" i="3"/>
  <c r="BC52" i="3"/>
  <c r="BD52" i="3"/>
  <c r="BN52" i="3" s="1"/>
  <c r="BE52" i="3"/>
  <c r="BF52" i="3"/>
  <c r="BP52" i="3" s="1"/>
  <c r="BI52" i="3"/>
  <c r="BK52" i="3"/>
  <c r="BL52" i="3"/>
  <c r="BM52" i="3"/>
  <c r="BO52" i="3"/>
  <c r="AN53" i="3"/>
  <c r="AO53" i="3"/>
  <c r="AP53" i="3"/>
  <c r="AQ53" i="3"/>
  <c r="AR53" i="3"/>
  <c r="AS53" i="3"/>
  <c r="AT53" i="3"/>
  <c r="AU53" i="3"/>
  <c r="AV53" i="3"/>
  <c r="AX53" i="3"/>
  <c r="AY53" i="3"/>
  <c r="BI53" i="3" s="1"/>
  <c r="AZ53" i="3"/>
  <c r="BJ53" i="3" s="1"/>
  <c r="BA53" i="3"/>
  <c r="BK53" i="3" s="1"/>
  <c r="BB53" i="3"/>
  <c r="BC53" i="3"/>
  <c r="BM53" i="3" s="1"/>
  <c r="BD53" i="3"/>
  <c r="BE53" i="3"/>
  <c r="BO53" i="3" s="1"/>
  <c r="BF53" i="3"/>
  <c r="BH53" i="3"/>
  <c r="BL53" i="3"/>
  <c r="BN53" i="3"/>
  <c r="BP53" i="3"/>
  <c r="AN54" i="3"/>
  <c r="AO54" i="3"/>
  <c r="AP54" i="3"/>
  <c r="AQ54" i="3"/>
  <c r="AR54" i="3"/>
  <c r="AS54" i="3"/>
  <c r="AT54" i="3"/>
  <c r="AU54" i="3"/>
  <c r="AV54" i="3"/>
  <c r="AX54" i="3"/>
  <c r="BH54" i="3" s="1"/>
  <c r="AY54" i="3"/>
  <c r="AZ54" i="3"/>
  <c r="BA54" i="3"/>
  <c r="BB54" i="3"/>
  <c r="BL54" i="3" s="1"/>
  <c r="BC54" i="3"/>
  <c r="BM54" i="3" s="1"/>
  <c r="BD54" i="3"/>
  <c r="BE54" i="3"/>
  <c r="BO54" i="3" s="1"/>
  <c r="BF54" i="3"/>
  <c r="BP54" i="3" s="1"/>
  <c r="BI54" i="3"/>
  <c r="BJ54" i="3"/>
  <c r="BK54" i="3"/>
  <c r="BN54" i="3"/>
  <c r="AN55" i="3"/>
  <c r="AO55" i="3"/>
  <c r="AP55" i="3"/>
  <c r="AQ55" i="3"/>
  <c r="AR55" i="3"/>
  <c r="AS55" i="3"/>
  <c r="AT55" i="3"/>
  <c r="AU55" i="3"/>
  <c r="AV55" i="3"/>
  <c r="AX55" i="3"/>
  <c r="BH55" i="3" s="1"/>
  <c r="AY55" i="3"/>
  <c r="BI55" i="3" s="1"/>
  <c r="AZ55" i="3"/>
  <c r="BA55" i="3"/>
  <c r="BB55" i="3"/>
  <c r="BC55" i="3"/>
  <c r="BD55" i="3"/>
  <c r="BE55" i="3"/>
  <c r="BF55" i="3"/>
  <c r="BJ55" i="3"/>
  <c r="BK55" i="3"/>
  <c r="BL55" i="3"/>
  <c r="BM55" i="3"/>
  <c r="BN55" i="3"/>
  <c r="BO55" i="3"/>
  <c r="BP55" i="3"/>
  <c r="AN56" i="3"/>
  <c r="AO56" i="3"/>
  <c r="AP56" i="3"/>
  <c r="AQ56" i="3"/>
  <c r="AR56" i="3"/>
  <c r="AS56" i="3"/>
  <c r="AT56" i="3"/>
  <c r="AU56" i="3"/>
  <c r="AV56" i="3"/>
  <c r="AX56" i="3"/>
  <c r="BH56" i="3" s="1"/>
  <c r="AY56" i="3"/>
  <c r="AZ56" i="3"/>
  <c r="BJ56" i="3" s="1"/>
  <c r="BA56" i="3"/>
  <c r="BK56" i="3" s="1"/>
  <c r="BB56" i="3"/>
  <c r="BC56" i="3"/>
  <c r="BD56" i="3"/>
  <c r="BE56" i="3"/>
  <c r="BO56" i="3" s="1"/>
  <c r="BF56" i="3"/>
  <c r="BP56" i="3" s="1"/>
  <c r="BI56" i="3"/>
  <c r="BL56" i="3"/>
  <c r="BM56" i="3"/>
  <c r="BN56" i="3"/>
  <c r="AN57" i="3"/>
  <c r="AO57" i="3"/>
  <c r="AP57" i="3"/>
  <c r="AQ57" i="3"/>
  <c r="AR57" i="3"/>
  <c r="AS57" i="3"/>
  <c r="AT57" i="3"/>
  <c r="AU57" i="3"/>
  <c r="AV57" i="3"/>
  <c r="AX57" i="3"/>
  <c r="BH57" i="3" s="1"/>
  <c r="AY57" i="3"/>
  <c r="AZ57" i="3"/>
  <c r="BA57" i="3"/>
  <c r="BB57" i="3"/>
  <c r="BL57" i="3" s="1"/>
  <c r="BC57" i="3"/>
  <c r="BM57" i="3" s="1"/>
  <c r="BD57" i="3"/>
  <c r="BE57" i="3"/>
  <c r="BO57" i="3" s="1"/>
  <c r="BF57" i="3"/>
  <c r="BP57" i="3" s="1"/>
  <c r="BI57" i="3"/>
  <c r="BJ57" i="3"/>
  <c r="BK57" i="3"/>
  <c r="BN57" i="3"/>
  <c r="AN58" i="3"/>
  <c r="AO58" i="3"/>
  <c r="AP58" i="3"/>
  <c r="AQ58" i="3"/>
  <c r="AR58" i="3"/>
  <c r="AS58" i="3"/>
  <c r="AT58" i="3"/>
  <c r="AU58" i="3"/>
  <c r="AV58" i="3"/>
  <c r="AX58" i="3"/>
  <c r="AY58" i="3"/>
  <c r="BI58" i="3" s="1"/>
  <c r="AZ58" i="3"/>
  <c r="BA58" i="3"/>
  <c r="BB58" i="3"/>
  <c r="BC58" i="3"/>
  <c r="BM58" i="3" s="1"/>
  <c r="BD58" i="3"/>
  <c r="BE58" i="3"/>
  <c r="BO58" i="3" s="1"/>
  <c r="BF58" i="3"/>
  <c r="BH58" i="3"/>
  <c r="BJ58" i="3"/>
  <c r="BK58" i="3"/>
  <c r="BL58" i="3"/>
  <c r="BN58" i="3"/>
  <c r="BP58" i="3"/>
  <c r="AN59" i="3"/>
  <c r="AO59" i="3"/>
  <c r="AP59" i="3"/>
  <c r="AQ59" i="3"/>
  <c r="AR59" i="3"/>
  <c r="AS59" i="3"/>
  <c r="AT59" i="3"/>
  <c r="AU59" i="3"/>
  <c r="AV59" i="3"/>
  <c r="AX59" i="3"/>
  <c r="BH59" i="3" s="1"/>
  <c r="AY59" i="3"/>
  <c r="AZ59" i="3"/>
  <c r="BJ59" i="3" s="1"/>
  <c r="BA59" i="3"/>
  <c r="BB59" i="3"/>
  <c r="BC59" i="3"/>
  <c r="BD59" i="3"/>
  <c r="BN59" i="3" s="1"/>
  <c r="BE59" i="3"/>
  <c r="BF59" i="3"/>
  <c r="BP59" i="3" s="1"/>
  <c r="BI59" i="3"/>
  <c r="BK59" i="3"/>
  <c r="BL59" i="3"/>
  <c r="BM59" i="3"/>
  <c r="BO59" i="3"/>
  <c r="AN60" i="3"/>
  <c r="AO60" i="3"/>
  <c r="AP60" i="3"/>
  <c r="AQ60" i="3"/>
  <c r="AR60" i="3"/>
  <c r="AS60" i="3"/>
  <c r="AT60" i="3"/>
  <c r="AU60" i="3"/>
  <c r="AV60" i="3"/>
  <c r="AX60" i="3"/>
  <c r="AY60" i="3"/>
  <c r="BI60" i="3" s="1"/>
  <c r="AZ60" i="3"/>
  <c r="BA60" i="3"/>
  <c r="BK60" i="3" s="1"/>
  <c r="BB60" i="3"/>
  <c r="BC60" i="3"/>
  <c r="BD60" i="3"/>
  <c r="BE60" i="3"/>
  <c r="BO60" i="3" s="1"/>
  <c r="BF60" i="3"/>
  <c r="BH60" i="3"/>
  <c r="BJ60" i="3"/>
  <c r="BL60" i="3"/>
  <c r="BM60" i="3"/>
  <c r="BN60" i="3"/>
  <c r="BP60" i="3"/>
  <c r="AN61" i="3"/>
  <c r="AO61" i="3"/>
  <c r="AP61" i="3"/>
  <c r="AQ61" i="3"/>
  <c r="AR61" i="3"/>
  <c r="AS61" i="3"/>
  <c r="AT61" i="3"/>
  <c r="AU61" i="3"/>
  <c r="AV61" i="3"/>
  <c r="AX61" i="3"/>
  <c r="BH61" i="3" s="1"/>
  <c r="AY61" i="3"/>
  <c r="AZ61" i="3"/>
  <c r="BA61" i="3"/>
  <c r="BB61" i="3"/>
  <c r="BL61" i="3" s="1"/>
  <c r="BC61" i="3"/>
  <c r="BD61" i="3"/>
  <c r="BN61" i="3" s="1"/>
  <c r="BE61" i="3"/>
  <c r="BF61" i="3"/>
  <c r="BP61" i="3" s="1"/>
  <c r="BI61" i="3"/>
  <c r="BJ61" i="3"/>
  <c r="BK61" i="3"/>
  <c r="BM61" i="3"/>
  <c r="BO61" i="3"/>
  <c r="AN62" i="3"/>
  <c r="AO62" i="3"/>
  <c r="AP62" i="3"/>
  <c r="AQ62" i="3"/>
  <c r="AR62" i="3"/>
  <c r="AS62" i="3"/>
  <c r="AT62" i="3"/>
  <c r="AU62" i="3"/>
  <c r="AV62" i="3"/>
  <c r="AX62" i="3"/>
  <c r="BH62" i="3" s="1"/>
  <c r="AY62" i="3"/>
  <c r="BI62" i="3" s="1"/>
  <c r="AZ62" i="3"/>
  <c r="BA62" i="3"/>
  <c r="BB62" i="3"/>
  <c r="BC62" i="3"/>
  <c r="BM62" i="3" s="1"/>
  <c r="BD62" i="3"/>
  <c r="BN62" i="3" s="1"/>
  <c r="BE62" i="3"/>
  <c r="BF62" i="3"/>
  <c r="BP62" i="3" s="1"/>
  <c r="BJ62" i="3"/>
  <c r="BK62" i="3"/>
  <c r="BL62" i="3"/>
  <c r="BO62" i="3"/>
  <c r="AN63" i="3"/>
  <c r="AO63" i="3"/>
  <c r="AP63" i="3"/>
  <c r="AQ63" i="3"/>
  <c r="AR63" i="3"/>
  <c r="AS63" i="3"/>
  <c r="AT63" i="3"/>
  <c r="AU63" i="3"/>
  <c r="AV63" i="3"/>
  <c r="AX63" i="3"/>
  <c r="AY63" i="3"/>
  <c r="BI63" i="3" s="1"/>
  <c r="AZ63" i="3"/>
  <c r="BJ63" i="3" s="1"/>
  <c r="BA63" i="3"/>
  <c r="BB63" i="3"/>
  <c r="BC63" i="3"/>
  <c r="BD63" i="3"/>
  <c r="BN63" i="3" s="1"/>
  <c r="BE63" i="3"/>
  <c r="BO63" i="3" s="1"/>
  <c r="BF63" i="3"/>
  <c r="BH63" i="3"/>
  <c r="BK63" i="3"/>
  <c r="BL63" i="3"/>
  <c r="BM63" i="3"/>
  <c r="BP63" i="3"/>
  <c r="AN64" i="3"/>
  <c r="AO64" i="3"/>
  <c r="AP64" i="3"/>
  <c r="AQ64" i="3"/>
  <c r="AR64" i="3"/>
  <c r="AS64" i="3"/>
  <c r="AT64" i="3"/>
  <c r="AU64" i="3"/>
  <c r="AV64" i="3"/>
  <c r="AX64" i="3"/>
  <c r="BH64" i="3" s="1"/>
  <c r="AY64" i="3"/>
  <c r="AZ64" i="3"/>
  <c r="BJ64" i="3" s="1"/>
  <c r="BA64" i="3"/>
  <c r="BK64" i="3" s="1"/>
  <c r="BB64" i="3"/>
  <c r="BC64" i="3"/>
  <c r="BD64" i="3"/>
  <c r="BE64" i="3"/>
  <c r="BO64" i="3" s="1"/>
  <c r="BF64" i="3"/>
  <c r="BP64" i="3" s="1"/>
  <c r="BI64" i="3"/>
  <c r="BL64" i="3"/>
  <c r="BM64" i="3"/>
  <c r="BN64" i="3"/>
  <c r="AN65" i="3"/>
  <c r="AO65" i="3"/>
  <c r="AP65" i="3"/>
  <c r="AQ65" i="3"/>
  <c r="AR65" i="3"/>
  <c r="AS65" i="3"/>
  <c r="AT65" i="3"/>
  <c r="AU65" i="3"/>
  <c r="AV65" i="3"/>
  <c r="AX65" i="3"/>
  <c r="BH65" i="3" s="1"/>
  <c r="AY65" i="3"/>
  <c r="AZ65" i="3"/>
  <c r="BA65" i="3"/>
  <c r="BB65" i="3"/>
  <c r="BL65" i="3" s="1"/>
  <c r="BC65" i="3"/>
  <c r="BM65" i="3" s="1"/>
  <c r="BD65" i="3"/>
  <c r="BE65" i="3"/>
  <c r="BO65" i="3" s="1"/>
  <c r="BF65" i="3"/>
  <c r="BP65" i="3" s="1"/>
  <c r="BI65" i="3"/>
  <c r="BJ65" i="3"/>
  <c r="BK65" i="3"/>
  <c r="BN65" i="3"/>
  <c r="AN66" i="3"/>
  <c r="AO66" i="3"/>
  <c r="AP66" i="3"/>
  <c r="AQ66" i="3"/>
  <c r="AR66" i="3"/>
  <c r="AS66" i="3"/>
  <c r="AT66" i="3"/>
  <c r="AU66" i="3"/>
  <c r="AV66" i="3"/>
  <c r="AX66" i="3"/>
  <c r="AY66" i="3"/>
  <c r="BI66" i="3" s="1"/>
  <c r="AZ66" i="3"/>
  <c r="BA66" i="3"/>
  <c r="BB66" i="3"/>
  <c r="BC66" i="3"/>
  <c r="BM66" i="3" s="1"/>
  <c r="BD66" i="3"/>
  <c r="BE66" i="3"/>
  <c r="BO66" i="3" s="1"/>
  <c r="BF66" i="3"/>
  <c r="BH66" i="3"/>
  <c r="BJ66" i="3"/>
  <c r="BK66" i="3"/>
  <c r="BL66" i="3"/>
  <c r="BN66" i="3"/>
  <c r="BP66" i="3"/>
  <c r="AN68" i="3"/>
  <c r="AO68" i="3"/>
  <c r="AP68" i="3"/>
  <c r="AQ68" i="3"/>
  <c r="AR68" i="3"/>
  <c r="AS68" i="3"/>
  <c r="AT68" i="3"/>
  <c r="AU68" i="3"/>
  <c r="AV68" i="3"/>
  <c r="AX68" i="3"/>
  <c r="BH68" i="3" s="1"/>
  <c r="AY68" i="3"/>
  <c r="AZ68" i="3"/>
  <c r="BJ68" i="3" s="1"/>
  <c r="BA68" i="3"/>
  <c r="BK68" i="3" s="1"/>
  <c r="BB68" i="3"/>
  <c r="BC68" i="3"/>
  <c r="BD68" i="3"/>
  <c r="BE68" i="3"/>
  <c r="BO68" i="3" s="1"/>
  <c r="BF68" i="3"/>
  <c r="BP68" i="3" s="1"/>
  <c r="BI68" i="3"/>
  <c r="BL68" i="3"/>
  <c r="BM68" i="3"/>
  <c r="BN68" i="3"/>
  <c r="AN18" i="5"/>
  <c r="AO18" i="5"/>
  <c r="AP18" i="5"/>
  <c r="AQ18" i="5"/>
  <c r="AR18" i="5"/>
  <c r="AS18" i="5"/>
  <c r="AT18" i="5"/>
  <c r="AU18" i="5"/>
  <c r="AV18" i="5"/>
  <c r="AX18" i="5"/>
  <c r="AY18" i="5"/>
  <c r="BI18" i="5" s="1"/>
  <c r="AZ18" i="5"/>
  <c r="BJ18" i="5" s="1"/>
  <c r="BA18" i="5"/>
  <c r="BB18" i="5"/>
  <c r="BC18" i="5"/>
  <c r="BD18" i="5"/>
  <c r="BN18" i="5" s="1"/>
  <c r="BE18" i="5"/>
  <c r="BO18" i="5" s="1"/>
  <c r="BF18" i="5"/>
  <c r="BP18" i="5" s="1"/>
  <c r="BH18" i="5"/>
  <c r="BK18" i="5"/>
  <c r="BL18" i="5"/>
  <c r="BM18" i="5"/>
  <c r="AN19" i="5"/>
  <c r="AO19" i="5"/>
  <c r="AP19" i="5"/>
  <c r="AQ19" i="5"/>
  <c r="AR19" i="5"/>
  <c r="AS19" i="5"/>
  <c r="AT19" i="5"/>
  <c r="AU19" i="5"/>
  <c r="AV19" i="5"/>
  <c r="AX19" i="5"/>
  <c r="AY19" i="5"/>
  <c r="BI19" i="5" s="1"/>
  <c r="AZ19" i="5"/>
  <c r="BA19" i="5"/>
  <c r="BK19" i="5" s="1"/>
  <c r="BB19" i="5"/>
  <c r="BC19" i="5"/>
  <c r="BM19" i="5" s="1"/>
  <c r="BD19" i="5"/>
  <c r="BE19" i="5"/>
  <c r="BO19" i="5" s="1"/>
  <c r="BF19" i="5"/>
  <c r="BP19" i="5" s="1"/>
  <c r="BH19" i="5"/>
  <c r="BJ19" i="5"/>
  <c r="BL19" i="5"/>
  <c r="BN19" i="5"/>
  <c r="AN20" i="5"/>
  <c r="AO20" i="5"/>
  <c r="AP20" i="5"/>
  <c r="AQ20" i="5"/>
  <c r="AR20" i="5"/>
  <c r="AS20" i="5"/>
  <c r="AT20" i="5"/>
  <c r="AU20" i="5"/>
  <c r="AV20" i="5"/>
  <c r="AX20" i="5"/>
  <c r="BH20" i="5" s="1"/>
  <c r="AY20" i="5"/>
  <c r="AZ20" i="5"/>
  <c r="BA20" i="5"/>
  <c r="BB20" i="5"/>
  <c r="BL20" i="5" s="1"/>
  <c r="BC20" i="5"/>
  <c r="BM20" i="5" s="1"/>
  <c r="BD20" i="5"/>
  <c r="BN20" i="5" s="1"/>
  <c r="BE20" i="5"/>
  <c r="BO20" i="5" s="1"/>
  <c r="BF20" i="5"/>
  <c r="BP20" i="5" s="1"/>
  <c r="BI20" i="5"/>
  <c r="BJ20" i="5"/>
  <c r="BK20" i="5"/>
  <c r="AN21" i="5"/>
  <c r="AO21" i="5"/>
  <c r="AP21" i="5"/>
  <c r="AQ21" i="5"/>
  <c r="AR21" i="5"/>
  <c r="AS21" i="5"/>
  <c r="AT21" i="5"/>
  <c r="AU21" i="5"/>
  <c r="AV21" i="5"/>
  <c r="AX21" i="5"/>
  <c r="BH21" i="5" s="1"/>
  <c r="AY21" i="5"/>
  <c r="BI21" i="5" s="1"/>
  <c r="AZ21" i="5"/>
  <c r="BA21" i="5"/>
  <c r="BK21" i="5" s="1"/>
  <c r="BB21" i="5"/>
  <c r="BC21" i="5"/>
  <c r="BM21" i="5" s="1"/>
  <c r="BD21" i="5"/>
  <c r="BN21" i="5" s="1"/>
  <c r="BE21" i="5"/>
  <c r="BO21" i="5" s="1"/>
  <c r="BF21" i="5"/>
  <c r="BP21" i="5" s="1"/>
  <c r="BJ21" i="5"/>
  <c r="BL21" i="5"/>
  <c r="AN22" i="5"/>
  <c r="AO22" i="5"/>
  <c r="AP22" i="5"/>
  <c r="AQ22" i="5"/>
  <c r="AR22" i="5"/>
  <c r="AS22" i="5"/>
  <c r="AT22" i="5"/>
  <c r="AU22" i="5"/>
  <c r="AV22" i="5"/>
  <c r="AX22" i="5"/>
  <c r="AY22" i="5"/>
  <c r="BI22" i="5" s="1"/>
  <c r="AZ22" i="5"/>
  <c r="BJ22" i="5" s="1"/>
  <c r="BA22" i="5"/>
  <c r="BB22" i="5"/>
  <c r="BC22" i="5"/>
  <c r="BD22" i="5"/>
  <c r="BN22" i="5" s="1"/>
  <c r="BE22" i="5"/>
  <c r="BO22" i="5" s="1"/>
  <c r="BF22" i="5"/>
  <c r="BH22" i="5"/>
  <c r="BK22" i="5"/>
  <c r="BL22" i="5"/>
  <c r="BM22" i="5"/>
  <c r="BP22" i="5"/>
  <c r="AN23" i="5"/>
  <c r="AO23" i="5"/>
  <c r="AP23" i="5"/>
  <c r="AQ23" i="5"/>
  <c r="AR23" i="5"/>
  <c r="AS23" i="5"/>
  <c r="AT23" i="5"/>
  <c r="AU23" i="5"/>
  <c r="AV23" i="5"/>
  <c r="AX23" i="5"/>
  <c r="BH23" i="5" s="1"/>
  <c r="AY23" i="5"/>
  <c r="AZ23" i="5"/>
  <c r="BJ23" i="5" s="1"/>
  <c r="BA23" i="5"/>
  <c r="BK23" i="5" s="1"/>
  <c r="BB23" i="5"/>
  <c r="BL23" i="5" s="1"/>
  <c r="BC23" i="5"/>
  <c r="BD23" i="5"/>
  <c r="BN23" i="5" s="1"/>
  <c r="BE23" i="5"/>
  <c r="BO23" i="5" s="1"/>
  <c r="BF23" i="5"/>
  <c r="BP23" i="5" s="1"/>
  <c r="BI23" i="5"/>
  <c r="BM23" i="5"/>
  <c r="AN24" i="5"/>
  <c r="AO24" i="5"/>
  <c r="AP24" i="5"/>
  <c r="AQ24" i="5"/>
  <c r="AR24" i="5"/>
  <c r="AS24" i="5"/>
  <c r="AT24" i="5"/>
  <c r="AU24" i="5"/>
  <c r="AV24" i="5"/>
  <c r="AX24" i="5"/>
  <c r="BH24" i="5" s="1"/>
  <c r="AY24" i="5"/>
  <c r="AZ24" i="5"/>
  <c r="BA24" i="5"/>
  <c r="BB24" i="5"/>
  <c r="BL24" i="5" s="1"/>
  <c r="BC24" i="5"/>
  <c r="BD24" i="5"/>
  <c r="BN24" i="5" s="1"/>
  <c r="BE24" i="5"/>
  <c r="BO24" i="5" s="1"/>
  <c r="BF24" i="5"/>
  <c r="BP24" i="5" s="1"/>
  <c r="BI24" i="5"/>
  <c r="BJ24" i="5"/>
  <c r="BK24" i="5"/>
  <c r="BM24" i="5"/>
  <c r="AN25" i="5"/>
  <c r="AO25" i="5"/>
  <c r="AP25" i="5"/>
  <c r="AQ25" i="5"/>
  <c r="AR25" i="5"/>
  <c r="AS25" i="5"/>
  <c r="AT25" i="5"/>
  <c r="AU25" i="5"/>
  <c r="AV25" i="5"/>
  <c r="AX25" i="5"/>
  <c r="AY25" i="5"/>
  <c r="BI25" i="5" s="1"/>
  <c r="AZ25" i="5"/>
  <c r="BA25" i="5"/>
  <c r="BB25" i="5"/>
  <c r="BC25" i="5"/>
  <c r="BM25" i="5" s="1"/>
  <c r="BD25" i="5"/>
  <c r="BE25" i="5"/>
  <c r="BO25" i="5" s="1"/>
  <c r="BF25" i="5"/>
  <c r="BP25" i="5" s="1"/>
  <c r="BH25" i="5"/>
  <c r="BJ25" i="5"/>
  <c r="BK25" i="5"/>
  <c r="BL25" i="5"/>
  <c r="BN25" i="5"/>
  <c r="AN26" i="5"/>
  <c r="AO26" i="5"/>
  <c r="AP26" i="5"/>
  <c r="AQ26" i="5"/>
  <c r="AR26" i="5"/>
  <c r="AS26" i="5"/>
  <c r="AT26" i="5"/>
  <c r="AU26" i="5"/>
  <c r="AV26" i="5"/>
  <c r="AX26" i="5"/>
  <c r="BH26" i="5" s="1"/>
  <c r="AY26" i="5"/>
  <c r="AZ26" i="5"/>
  <c r="BJ26" i="5" s="1"/>
  <c r="BA26" i="5"/>
  <c r="BB26" i="5"/>
  <c r="BL26" i="5" s="1"/>
  <c r="BC26" i="5"/>
  <c r="BD26" i="5"/>
  <c r="BN26" i="5" s="1"/>
  <c r="BE26" i="5"/>
  <c r="BF26" i="5"/>
  <c r="BP26" i="5" s="1"/>
  <c r="BI26" i="5"/>
  <c r="BK26" i="5"/>
  <c r="BM26" i="5"/>
  <c r="BO26" i="5"/>
  <c r="AN27" i="5"/>
  <c r="AO27" i="5"/>
  <c r="AP27" i="5"/>
  <c r="AQ27" i="5"/>
  <c r="AR27" i="5"/>
  <c r="AS27" i="5"/>
  <c r="AT27" i="5"/>
  <c r="AU27" i="5"/>
  <c r="AV27" i="5"/>
  <c r="AX27" i="5"/>
  <c r="AY27" i="5"/>
  <c r="BI27" i="5" s="1"/>
  <c r="AZ27" i="5"/>
  <c r="BA27" i="5"/>
  <c r="BK27" i="5" s="1"/>
  <c r="BB27" i="5"/>
  <c r="BC27" i="5"/>
  <c r="BD27" i="5"/>
  <c r="BE27" i="5"/>
  <c r="BO27" i="5" s="1"/>
  <c r="BF27" i="5"/>
  <c r="BH27" i="5"/>
  <c r="BJ27" i="5"/>
  <c r="BL27" i="5"/>
  <c r="BM27" i="5"/>
  <c r="BN27" i="5"/>
  <c r="BP27" i="5"/>
  <c r="AN28" i="5"/>
  <c r="AO28" i="5"/>
  <c r="AP28" i="5"/>
  <c r="AQ28" i="5"/>
  <c r="AR28" i="5"/>
  <c r="AS28" i="5"/>
  <c r="AT28" i="5"/>
  <c r="AU28" i="5"/>
  <c r="AV28" i="5"/>
  <c r="AX28" i="5"/>
  <c r="BH28" i="5" s="1"/>
  <c r="AY28" i="5"/>
  <c r="AZ28" i="5"/>
  <c r="BA28" i="5"/>
  <c r="BB28" i="5"/>
  <c r="BL28" i="5" s="1"/>
  <c r="BC28" i="5"/>
  <c r="BD28" i="5"/>
  <c r="BN28" i="5" s="1"/>
  <c r="BE28" i="5"/>
  <c r="BF28" i="5"/>
  <c r="BP28" i="5" s="1"/>
  <c r="BI28" i="5"/>
  <c r="BJ28" i="5"/>
  <c r="BK28" i="5"/>
  <c r="BM28" i="5"/>
  <c r="BO28" i="5"/>
  <c r="AN29" i="5"/>
  <c r="AO29" i="5"/>
  <c r="AP29" i="5"/>
  <c r="AQ29" i="5"/>
  <c r="AR29" i="5"/>
  <c r="AS29" i="5"/>
  <c r="AT29" i="5"/>
  <c r="AU29" i="5"/>
  <c r="AV29" i="5"/>
  <c r="AX29" i="5"/>
  <c r="AY29" i="5"/>
  <c r="BI29" i="5" s="1"/>
  <c r="AZ29" i="5"/>
  <c r="BA29" i="5"/>
  <c r="BB29" i="5"/>
  <c r="BC29" i="5"/>
  <c r="BM29" i="5" s="1"/>
  <c r="BD29" i="5"/>
  <c r="BE29" i="5"/>
  <c r="BO29" i="5" s="1"/>
  <c r="BF29" i="5"/>
  <c r="BP29" i="5" s="1"/>
  <c r="BH29" i="5"/>
  <c r="BJ29" i="5"/>
  <c r="BK29" i="5"/>
  <c r="BL29" i="5"/>
  <c r="BN29" i="5"/>
  <c r="AN30" i="5"/>
  <c r="AO30" i="5"/>
  <c r="AP30" i="5"/>
  <c r="AQ30" i="5"/>
  <c r="AR30" i="5"/>
  <c r="AS30" i="5"/>
  <c r="AT30" i="5"/>
  <c r="AU30" i="5"/>
  <c r="AV30" i="5"/>
  <c r="AX30" i="5"/>
  <c r="AY30" i="5"/>
  <c r="BI30" i="5" s="1"/>
  <c r="AZ30" i="5"/>
  <c r="BJ30" i="5" s="1"/>
  <c r="BA30" i="5"/>
  <c r="BK30" i="5" s="1"/>
  <c r="BB30" i="5"/>
  <c r="BC30" i="5"/>
  <c r="BM30" i="5" s="1"/>
  <c r="BD30" i="5"/>
  <c r="BN30" i="5" s="1"/>
  <c r="BE30" i="5"/>
  <c r="BO30" i="5" s="1"/>
  <c r="BF30" i="5"/>
  <c r="BP30" i="5" s="1"/>
  <c r="BH30" i="5"/>
  <c r="BL30" i="5"/>
  <c r="AN31" i="5"/>
  <c r="AO31" i="5"/>
  <c r="AP31" i="5"/>
  <c r="AQ31" i="5"/>
  <c r="AR31" i="5"/>
  <c r="AS31" i="5"/>
  <c r="AT31" i="5"/>
  <c r="AU31" i="5"/>
  <c r="AV31" i="5"/>
  <c r="AX31" i="5"/>
  <c r="BH31" i="5" s="1"/>
  <c r="AY31" i="5"/>
  <c r="AZ31" i="5"/>
  <c r="BJ31" i="5" s="1"/>
  <c r="BA31" i="5"/>
  <c r="BK31" i="5" s="1"/>
  <c r="BB31" i="5"/>
  <c r="BC31" i="5"/>
  <c r="BD31" i="5"/>
  <c r="BE31" i="5"/>
  <c r="BO31" i="5" s="1"/>
  <c r="BF31" i="5"/>
  <c r="BP31" i="5" s="1"/>
  <c r="BI31" i="5"/>
  <c r="BL31" i="5"/>
  <c r="BM31" i="5"/>
  <c r="BN31" i="5"/>
  <c r="AN32" i="5"/>
  <c r="AO32" i="5"/>
  <c r="AP32" i="5"/>
  <c r="AQ32" i="5"/>
  <c r="AR32" i="5"/>
  <c r="AS32" i="5"/>
  <c r="AT32" i="5"/>
  <c r="AU32" i="5"/>
  <c r="AV32" i="5"/>
  <c r="AX32" i="5"/>
  <c r="BH32" i="5" s="1"/>
  <c r="AY32" i="5"/>
  <c r="AZ32" i="5"/>
  <c r="BA32" i="5"/>
  <c r="BB32" i="5"/>
  <c r="BL32" i="5" s="1"/>
  <c r="BC32" i="5"/>
  <c r="BM32" i="5" s="1"/>
  <c r="BD32" i="5"/>
  <c r="BN32" i="5" s="1"/>
  <c r="BE32" i="5"/>
  <c r="BO32" i="5" s="1"/>
  <c r="BF32" i="5"/>
  <c r="BP32" i="5" s="1"/>
  <c r="BI32" i="5"/>
  <c r="BJ32" i="5"/>
  <c r="BK32" i="5"/>
  <c r="AN33" i="5"/>
  <c r="AO33" i="5"/>
  <c r="AP33" i="5"/>
  <c r="AQ33" i="5"/>
  <c r="AR33" i="5"/>
  <c r="AS33" i="5"/>
  <c r="AT33" i="5"/>
  <c r="AU33" i="5"/>
  <c r="AV33" i="5"/>
  <c r="AX33" i="5"/>
  <c r="AY33" i="5"/>
  <c r="BI33" i="5" s="1"/>
  <c r="AZ33" i="5"/>
  <c r="BA33" i="5"/>
  <c r="BB33" i="5"/>
  <c r="BC33" i="5"/>
  <c r="BM33" i="5" s="1"/>
  <c r="BD33" i="5"/>
  <c r="BE33" i="5"/>
  <c r="BO33" i="5" s="1"/>
  <c r="BF33" i="5"/>
  <c r="BP33" i="5" s="1"/>
  <c r="BH33" i="5"/>
  <c r="BJ33" i="5"/>
  <c r="BK33" i="5"/>
  <c r="BL33" i="5"/>
  <c r="BN33" i="5"/>
  <c r="AN34" i="5"/>
  <c r="AO34" i="5"/>
  <c r="AP34" i="5"/>
  <c r="AQ34" i="5"/>
  <c r="AR34" i="5"/>
  <c r="AS34" i="5"/>
  <c r="AT34" i="5"/>
  <c r="AU34" i="5"/>
  <c r="AV34" i="5"/>
  <c r="AX34" i="5"/>
  <c r="AY34" i="5"/>
  <c r="BI34" i="5" s="1"/>
  <c r="AZ34" i="5"/>
  <c r="BJ34" i="5" s="1"/>
  <c r="BA34" i="5"/>
  <c r="BB34" i="5"/>
  <c r="BC34" i="5"/>
  <c r="BD34" i="5"/>
  <c r="BN34" i="5" s="1"/>
  <c r="BE34" i="5"/>
  <c r="BO34" i="5" s="1"/>
  <c r="BF34" i="5"/>
  <c r="BP34" i="5" s="1"/>
  <c r="BH34" i="5"/>
  <c r="BK34" i="5"/>
  <c r="BL34" i="5"/>
  <c r="BM34" i="5"/>
  <c r="AN35" i="5"/>
  <c r="AO35" i="5"/>
  <c r="AP35" i="5"/>
  <c r="AQ35" i="5"/>
  <c r="AR35" i="5"/>
  <c r="AS35" i="5"/>
  <c r="AT35" i="5"/>
  <c r="AU35" i="5"/>
  <c r="AV35" i="5"/>
  <c r="AX35" i="5"/>
  <c r="AY35" i="5"/>
  <c r="BI35" i="5" s="1"/>
  <c r="AZ35" i="5"/>
  <c r="BA35" i="5"/>
  <c r="BK35" i="5" s="1"/>
  <c r="BB35" i="5"/>
  <c r="BC35" i="5"/>
  <c r="BM35" i="5" s="1"/>
  <c r="BD35" i="5"/>
  <c r="BE35" i="5"/>
  <c r="BO35" i="5" s="1"/>
  <c r="BF35" i="5"/>
  <c r="BP35" i="5" s="1"/>
  <c r="BH35" i="5"/>
  <c r="BJ35" i="5"/>
  <c r="BL35" i="5"/>
  <c r="BN35" i="5"/>
  <c r="AN36" i="5"/>
  <c r="AO36" i="5"/>
  <c r="AP36" i="5"/>
  <c r="AQ36" i="5"/>
  <c r="AR36" i="5"/>
  <c r="AS36" i="5"/>
  <c r="AT36" i="5"/>
  <c r="AU36" i="5"/>
  <c r="AV36" i="5"/>
  <c r="AX36" i="5"/>
  <c r="BH36" i="5" s="1"/>
  <c r="AY36" i="5"/>
  <c r="AZ36" i="5"/>
  <c r="BA36" i="5"/>
  <c r="BB36" i="5"/>
  <c r="BL36" i="5" s="1"/>
  <c r="BC36" i="5"/>
  <c r="BM36" i="5" s="1"/>
  <c r="BD36" i="5"/>
  <c r="BN36" i="5" s="1"/>
  <c r="BE36" i="5"/>
  <c r="BO36" i="5" s="1"/>
  <c r="BF36" i="5"/>
  <c r="BP36" i="5" s="1"/>
  <c r="BI36" i="5"/>
  <c r="BJ36" i="5"/>
  <c r="BK36" i="5"/>
  <c r="AN37" i="5"/>
  <c r="AO37" i="5"/>
  <c r="AP37" i="5"/>
  <c r="AQ37" i="5"/>
  <c r="AR37" i="5"/>
  <c r="AS37" i="5"/>
  <c r="AT37" i="5"/>
  <c r="AU37" i="5"/>
  <c r="AV37" i="5"/>
  <c r="AX37" i="5"/>
  <c r="BH37" i="5" s="1"/>
  <c r="AY37" i="5"/>
  <c r="BI37" i="5" s="1"/>
  <c r="AZ37" i="5"/>
  <c r="BA37" i="5"/>
  <c r="BK37" i="5" s="1"/>
  <c r="BB37" i="5"/>
  <c r="BC37" i="5"/>
  <c r="BM37" i="5" s="1"/>
  <c r="BD37" i="5"/>
  <c r="BN37" i="5" s="1"/>
  <c r="BE37" i="5"/>
  <c r="BO37" i="5" s="1"/>
  <c r="BF37" i="5"/>
  <c r="BP37" i="5" s="1"/>
  <c r="BJ37" i="5"/>
  <c r="BL37" i="5"/>
  <c r="AN38" i="5"/>
  <c r="AO38" i="5"/>
  <c r="AP38" i="5"/>
  <c r="AQ38" i="5"/>
  <c r="AR38" i="5"/>
  <c r="AS38" i="5"/>
  <c r="AT38" i="5"/>
  <c r="AU38" i="5"/>
  <c r="AV38" i="5"/>
  <c r="AX38" i="5"/>
  <c r="AY38" i="5"/>
  <c r="BI38" i="5" s="1"/>
  <c r="AZ38" i="5"/>
  <c r="BJ38" i="5" s="1"/>
  <c r="BA38" i="5"/>
  <c r="BB38" i="5"/>
  <c r="BC38" i="5"/>
  <c r="BD38" i="5"/>
  <c r="BN38" i="5" s="1"/>
  <c r="BE38" i="5"/>
  <c r="BO38" i="5" s="1"/>
  <c r="BF38" i="5"/>
  <c r="BH38" i="5"/>
  <c r="BK38" i="5"/>
  <c r="BL38" i="5"/>
  <c r="BM38" i="5"/>
  <c r="BP38" i="5"/>
  <c r="AN39" i="5"/>
  <c r="AO39" i="5"/>
  <c r="AP39" i="5"/>
  <c r="AQ39" i="5"/>
  <c r="AR39" i="5"/>
  <c r="AS39" i="5"/>
  <c r="AT39" i="5"/>
  <c r="AU39" i="5"/>
  <c r="AV39" i="5"/>
  <c r="AX39" i="5"/>
  <c r="BH39" i="5" s="1"/>
  <c r="AY39" i="5"/>
  <c r="AZ39" i="5"/>
  <c r="BJ39" i="5" s="1"/>
  <c r="BA39" i="5"/>
  <c r="BK39" i="5" s="1"/>
  <c r="BB39" i="5"/>
  <c r="BL39" i="5" s="1"/>
  <c r="BC39" i="5"/>
  <c r="BD39" i="5"/>
  <c r="BN39" i="5" s="1"/>
  <c r="BE39" i="5"/>
  <c r="BO39" i="5" s="1"/>
  <c r="BF39" i="5"/>
  <c r="BP39" i="5" s="1"/>
  <c r="BI39" i="5"/>
  <c r="BM39" i="5"/>
  <c r="AN40" i="5"/>
  <c r="AO40" i="5"/>
  <c r="AP40" i="5"/>
  <c r="AQ40" i="5"/>
  <c r="AR40" i="5"/>
  <c r="AS40" i="5"/>
  <c r="AT40" i="5"/>
  <c r="AU40" i="5"/>
  <c r="AV40" i="5"/>
  <c r="AX40" i="5"/>
  <c r="BH40" i="5" s="1"/>
  <c r="AY40" i="5"/>
  <c r="AZ40" i="5"/>
  <c r="BA40" i="5"/>
  <c r="BB40" i="5"/>
  <c r="BL40" i="5" s="1"/>
  <c r="BC40" i="5"/>
  <c r="BD40" i="5"/>
  <c r="BN40" i="5" s="1"/>
  <c r="BE40" i="5"/>
  <c r="BO40" i="5" s="1"/>
  <c r="BF40" i="5"/>
  <c r="BP40" i="5" s="1"/>
  <c r="BI40" i="5"/>
  <c r="BJ40" i="5"/>
  <c r="BK40" i="5"/>
  <c r="BM40" i="5"/>
  <c r="AN41" i="5"/>
  <c r="AO41" i="5"/>
  <c r="AP41" i="5"/>
  <c r="AQ41" i="5"/>
  <c r="AR41" i="5"/>
  <c r="AS41" i="5"/>
  <c r="AT41" i="5"/>
  <c r="AU41" i="5"/>
  <c r="AV41" i="5"/>
  <c r="AX41" i="5"/>
  <c r="AY41" i="5"/>
  <c r="BI41" i="5" s="1"/>
  <c r="AZ41" i="5"/>
  <c r="BA41" i="5"/>
  <c r="BB41" i="5"/>
  <c r="BC41" i="5"/>
  <c r="BM41" i="5" s="1"/>
  <c r="BD41" i="5"/>
  <c r="BE41" i="5"/>
  <c r="BO41" i="5" s="1"/>
  <c r="BF41" i="5"/>
  <c r="BP41" i="5" s="1"/>
  <c r="BH41" i="5"/>
  <c r="BJ41" i="5"/>
  <c r="BK41" i="5"/>
  <c r="BL41" i="5"/>
  <c r="BN41" i="5"/>
  <c r="AN42" i="5"/>
  <c r="AO42" i="5"/>
  <c r="AP42" i="5"/>
  <c r="AQ42" i="5"/>
  <c r="AR42" i="5"/>
  <c r="AS42" i="5"/>
  <c r="AT42" i="5"/>
  <c r="AU42" i="5"/>
  <c r="AV42" i="5"/>
  <c r="AX42" i="5"/>
  <c r="BH42" i="5" s="1"/>
  <c r="AY42" i="5"/>
  <c r="AZ42" i="5"/>
  <c r="BJ42" i="5" s="1"/>
  <c r="BA42" i="5"/>
  <c r="BB42" i="5"/>
  <c r="BL42" i="5" s="1"/>
  <c r="BC42" i="5"/>
  <c r="BD42" i="5"/>
  <c r="BN42" i="5" s="1"/>
  <c r="BE42" i="5"/>
  <c r="BF42" i="5"/>
  <c r="BP42" i="5" s="1"/>
  <c r="BI42" i="5"/>
  <c r="BK42" i="5"/>
  <c r="BM42" i="5"/>
  <c r="BO42" i="5"/>
  <c r="AN43" i="5"/>
  <c r="AO43" i="5"/>
  <c r="AP43" i="5"/>
  <c r="AQ43" i="5"/>
  <c r="AR43" i="5"/>
  <c r="AS43" i="5"/>
  <c r="AT43" i="5"/>
  <c r="AU43" i="5"/>
  <c r="AV43" i="5"/>
  <c r="AX43" i="5"/>
  <c r="AY43" i="5"/>
  <c r="BI43" i="5" s="1"/>
  <c r="AZ43" i="5"/>
  <c r="BA43" i="5"/>
  <c r="BK43" i="5" s="1"/>
  <c r="BB43" i="5"/>
  <c r="BC43" i="5"/>
  <c r="BD43" i="5"/>
  <c r="BE43" i="5"/>
  <c r="BO43" i="5" s="1"/>
  <c r="BF43" i="5"/>
  <c r="BH43" i="5"/>
  <c r="BJ43" i="5"/>
  <c r="BL43" i="5"/>
  <c r="BM43" i="5"/>
  <c r="BN43" i="5"/>
  <c r="BP43" i="5"/>
  <c r="AN44" i="5"/>
  <c r="AO44" i="5"/>
  <c r="AP44" i="5"/>
  <c r="AQ44" i="5"/>
  <c r="AR44" i="5"/>
  <c r="AS44" i="5"/>
  <c r="AT44" i="5"/>
  <c r="AU44" i="5"/>
  <c r="AV44" i="5"/>
  <c r="AX44" i="5"/>
  <c r="BH44" i="5" s="1"/>
  <c r="AY44" i="5"/>
  <c r="AZ44" i="5"/>
  <c r="BA44" i="5"/>
  <c r="BB44" i="5"/>
  <c r="BL44" i="5" s="1"/>
  <c r="BC44" i="5"/>
  <c r="BD44" i="5"/>
  <c r="BN44" i="5" s="1"/>
  <c r="BE44" i="5"/>
  <c r="BF44" i="5"/>
  <c r="BP44" i="5" s="1"/>
  <c r="BI44" i="5"/>
  <c r="BJ44" i="5"/>
  <c r="BK44" i="5"/>
  <c r="BM44" i="5"/>
  <c r="BO44" i="5"/>
  <c r="AN45" i="5"/>
  <c r="AO45" i="5"/>
  <c r="AP45" i="5"/>
  <c r="AQ45" i="5"/>
  <c r="AR45" i="5"/>
  <c r="AS45" i="5"/>
  <c r="AT45" i="5"/>
  <c r="AU45" i="5"/>
  <c r="AV45" i="5"/>
  <c r="AX45" i="5"/>
  <c r="AY45" i="5"/>
  <c r="BI45" i="5" s="1"/>
  <c r="AZ45" i="5"/>
  <c r="BA45" i="5"/>
  <c r="BB45" i="5"/>
  <c r="BC45" i="5"/>
  <c r="BM45" i="5" s="1"/>
  <c r="BD45" i="5"/>
  <c r="BE45" i="5"/>
  <c r="BO45" i="5" s="1"/>
  <c r="BF45" i="5"/>
  <c r="BP45" i="5" s="1"/>
  <c r="BH45" i="5"/>
  <c r="BJ45" i="5"/>
  <c r="BK45" i="5"/>
  <c r="BL45" i="5"/>
  <c r="BN45" i="5"/>
  <c r="AN46" i="5"/>
  <c r="AO46" i="5"/>
  <c r="AP46" i="5"/>
  <c r="AQ46" i="5"/>
  <c r="AR46" i="5"/>
  <c r="AS46" i="5"/>
  <c r="AT46" i="5"/>
  <c r="AU46" i="5"/>
  <c r="AV46" i="5"/>
  <c r="AX46" i="5"/>
  <c r="AY46" i="5"/>
  <c r="BI46" i="5" s="1"/>
  <c r="AZ46" i="5"/>
  <c r="BJ46" i="5" s="1"/>
  <c r="BA46" i="5"/>
  <c r="BK46" i="5" s="1"/>
  <c r="BB46" i="5"/>
  <c r="BC46" i="5"/>
  <c r="BM46" i="5" s="1"/>
  <c r="BD46" i="5"/>
  <c r="BN46" i="5" s="1"/>
  <c r="BE46" i="5"/>
  <c r="BO46" i="5" s="1"/>
  <c r="BF46" i="5"/>
  <c r="BP46" i="5" s="1"/>
  <c r="BH46" i="5"/>
  <c r="BL46" i="5"/>
  <c r="AN47" i="5"/>
  <c r="AO47" i="5"/>
  <c r="AP47" i="5"/>
  <c r="AQ47" i="5"/>
  <c r="AR47" i="5"/>
  <c r="AS47" i="5"/>
  <c r="AT47" i="5"/>
  <c r="AU47" i="5"/>
  <c r="AV47" i="5"/>
  <c r="AX47" i="5"/>
  <c r="BH47" i="5" s="1"/>
  <c r="AY47" i="5"/>
  <c r="AZ47" i="5"/>
  <c r="BJ47" i="5" s="1"/>
  <c r="BA47" i="5"/>
  <c r="BK47" i="5" s="1"/>
  <c r="BB47" i="5"/>
  <c r="BC47" i="5"/>
  <c r="BD47" i="5"/>
  <c r="BE47" i="5"/>
  <c r="BO47" i="5" s="1"/>
  <c r="BF47" i="5"/>
  <c r="BP47" i="5" s="1"/>
  <c r="BI47" i="5"/>
  <c r="BL47" i="5"/>
  <c r="BM47" i="5"/>
  <c r="BN47" i="5"/>
  <c r="AN48" i="5"/>
  <c r="AO48" i="5"/>
  <c r="AP48" i="5"/>
  <c r="AQ48" i="5"/>
  <c r="AR48" i="5"/>
  <c r="AS48" i="5"/>
  <c r="AT48" i="5"/>
  <c r="AU48" i="5"/>
  <c r="AV48" i="5"/>
  <c r="AX48" i="5"/>
  <c r="BH48" i="5" s="1"/>
  <c r="AY48" i="5"/>
  <c r="AZ48" i="5"/>
  <c r="BA48" i="5"/>
  <c r="BB48" i="5"/>
  <c r="BL48" i="5" s="1"/>
  <c r="BC48" i="5"/>
  <c r="BM48" i="5" s="1"/>
  <c r="BD48" i="5"/>
  <c r="BN48" i="5" s="1"/>
  <c r="BE48" i="5"/>
  <c r="BO48" i="5" s="1"/>
  <c r="BF48" i="5"/>
  <c r="BP48" i="5" s="1"/>
  <c r="BI48" i="5"/>
  <c r="BJ48" i="5"/>
  <c r="BK48" i="5"/>
  <c r="AN49" i="5"/>
  <c r="AO49" i="5"/>
  <c r="AP49" i="5"/>
  <c r="AQ49" i="5"/>
  <c r="AR49" i="5"/>
  <c r="AS49" i="5"/>
  <c r="AT49" i="5"/>
  <c r="AU49" i="5"/>
  <c r="AV49" i="5"/>
  <c r="AX49" i="5"/>
  <c r="AY49" i="5"/>
  <c r="BI49" i="5" s="1"/>
  <c r="AZ49" i="5"/>
  <c r="BA49" i="5"/>
  <c r="BB49" i="5"/>
  <c r="BC49" i="5"/>
  <c r="BM49" i="5" s="1"/>
  <c r="BD49" i="5"/>
  <c r="BE49" i="5"/>
  <c r="BO49" i="5" s="1"/>
  <c r="BF49" i="5"/>
  <c r="BP49" i="5" s="1"/>
  <c r="BH49" i="5"/>
  <c r="BJ49" i="5"/>
  <c r="BK49" i="5"/>
  <c r="BL49" i="5"/>
  <c r="BN49" i="5"/>
  <c r="AN50" i="5"/>
  <c r="AO50" i="5"/>
  <c r="AP50" i="5"/>
  <c r="AQ50" i="5"/>
  <c r="AR50" i="5"/>
  <c r="AS50" i="5"/>
  <c r="AT50" i="5"/>
  <c r="AU50" i="5"/>
  <c r="AV50" i="5"/>
  <c r="AX50" i="5"/>
  <c r="AY50" i="5"/>
  <c r="BI50" i="5" s="1"/>
  <c r="AZ50" i="5"/>
  <c r="BJ50" i="5" s="1"/>
  <c r="BA50" i="5"/>
  <c r="BB50" i="5"/>
  <c r="BC50" i="5"/>
  <c r="BD50" i="5"/>
  <c r="BN50" i="5" s="1"/>
  <c r="BE50" i="5"/>
  <c r="BO50" i="5" s="1"/>
  <c r="BF50" i="5"/>
  <c r="BP50" i="5" s="1"/>
  <c r="BH50" i="5"/>
  <c r="BK50" i="5"/>
  <c r="BL50" i="5"/>
  <c r="BM50" i="5"/>
  <c r="AN51" i="5"/>
  <c r="AO51" i="5"/>
  <c r="AP51" i="5"/>
  <c r="AQ51" i="5"/>
  <c r="AR51" i="5"/>
  <c r="AS51" i="5"/>
  <c r="AT51" i="5"/>
  <c r="AU51" i="5"/>
  <c r="AV51" i="5"/>
  <c r="AX51" i="5"/>
  <c r="AY51" i="5"/>
  <c r="BI51" i="5" s="1"/>
  <c r="AZ51" i="5"/>
  <c r="BA51" i="5"/>
  <c r="BK51" i="5" s="1"/>
  <c r="BB51" i="5"/>
  <c r="BC51" i="5"/>
  <c r="BM51" i="5" s="1"/>
  <c r="BD51" i="5"/>
  <c r="BE51" i="5"/>
  <c r="BO51" i="5" s="1"/>
  <c r="BF51" i="5"/>
  <c r="BP51" i="5" s="1"/>
  <c r="BH51" i="5"/>
  <c r="BJ51" i="5"/>
  <c r="BL51" i="5"/>
  <c r="BN51" i="5"/>
  <c r="AN52" i="5"/>
  <c r="AO52" i="5"/>
  <c r="AP52" i="5"/>
  <c r="AQ52" i="5"/>
  <c r="AR52" i="5"/>
  <c r="AS52" i="5"/>
  <c r="AT52" i="5"/>
  <c r="AU52" i="5"/>
  <c r="AV52" i="5"/>
  <c r="AX52" i="5"/>
  <c r="BH52" i="5" s="1"/>
  <c r="AY52" i="5"/>
  <c r="AZ52" i="5"/>
  <c r="BA52" i="5"/>
  <c r="BB52" i="5"/>
  <c r="BL52" i="5" s="1"/>
  <c r="BC52" i="5"/>
  <c r="BM52" i="5" s="1"/>
  <c r="BD52" i="5"/>
  <c r="BN52" i="5" s="1"/>
  <c r="BE52" i="5"/>
  <c r="BO52" i="5" s="1"/>
  <c r="BF52" i="5"/>
  <c r="BP52" i="5" s="1"/>
  <c r="BI52" i="5"/>
  <c r="BJ52" i="5"/>
  <c r="BK52" i="5"/>
  <c r="AN53" i="5"/>
  <c r="AO53" i="5"/>
  <c r="AP53" i="5"/>
  <c r="AQ53" i="5"/>
  <c r="AR53" i="5"/>
  <c r="AS53" i="5"/>
  <c r="AT53" i="5"/>
  <c r="AU53" i="5"/>
  <c r="AV53" i="5"/>
  <c r="AX53" i="5"/>
  <c r="BH53" i="5" s="1"/>
  <c r="AY53" i="5"/>
  <c r="BI53" i="5" s="1"/>
  <c r="AZ53" i="5"/>
  <c r="BA53" i="5"/>
  <c r="BK53" i="5" s="1"/>
  <c r="BB53" i="5"/>
  <c r="BC53" i="5"/>
  <c r="BM53" i="5" s="1"/>
  <c r="BD53" i="5"/>
  <c r="BN53" i="5" s="1"/>
  <c r="BE53" i="5"/>
  <c r="BO53" i="5" s="1"/>
  <c r="BF53" i="5"/>
  <c r="BP53" i="5" s="1"/>
  <c r="BJ53" i="5"/>
  <c r="BL53" i="5"/>
  <c r="AN54" i="5"/>
  <c r="AO54" i="5"/>
  <c r="AP54" i="5"/>
  <c r="AQ54" i="5"/>
  <c r="AR54" i="5"/>
  <c r="AS54" i="5"/>
  <c r="AT54" i="5"/>
  <c r="AU54" i="5"/>
  <c r="AV54" i="5"/>
  <c r="AX54" i="5"/>
  <c r="AY54" i="5"/>
  <c r="BI54" i="5" s="1"/>
  <c r="AZ54" i="5"/>
  <c r="BJ54" i="5" s="1"/>
  <c r="BA54" i="5"/>
  <c r="BB54" i="5"/>
  <c r="BC54" i="5"/>
  <c r="BD54" i="5"/>
  <c r="BN54" i="5" s="1"/>
  <c r="BE54" i="5"/>
  <c r="BO54" i="5" s="1"/>
  <c r="BF54" i="5"/>
  <c r="BH54" i="5"/>
  <c r="BK54" i="5"/>
  <c r="BL54" i="5"/>
  <c r="BM54" i="5"/>
  <c r="BP54" i="5"/>
  <c r="AN55" i="5"/>
  <c r="AO55" i="5"/>
  <c r="AP55" i="5"/>
  <c r="AQ55" i="5"/>
  <c r="AR55" i="5"/>
  <c r="AS55" i="5"/>
  <c r="AT55" i="5"/>
  <c r="AU55" i="5"/>
  <c r="AV55" i="5"/>
  <c r="AX55" i="5"/>
  <c r="BH55" i="5" s="1"/>
  <c r="AY55" i="5"/>
  <c r="AZ55" i="5"/>
  <c r="BJ55" i="5" s="1"/>
  <c r="BA55" i="5"/>
  <c r="BK55" i="5" s="1"/>
  <c r="BB55" i="5"/>
  <c r="BL55" i="5" s="1"/>
  <c r="BC55" i="5"/>
  <c r="BD55" i="5"/>
  <c r="BN55" i="5" s="1"/>
  <c r="BE55" i="5"/>
  <c r="BO55" i="5" s="1"/>
  <c r="BF55" i="5"/>
  <c r="BP55" i="5" s="1"/>
  <c r="BI55" i="5"/>
  <c r="BM55" i="5"/>
  <c r="AN56" i="5"/>
  <c r="AO56" i="5"/>
  <c r="AP56" i="5"/>
  <c r="AQ56" i="5"/>
  <c r="AR56" i="5"/>
  <c r="AS56" i="5"/>
  <c r="AT56" i="5"/>
  <c r="AU56" i="5"/>
  <c r="AV56" i="5"/>
  <c r="AX56" i="5"/>
  <c r="BH56" i="5" s="1"/>
  <c r="AY56" i="5"/>
  <c r="BI56" i="5" s="1"/>
  <c r="AZ56" i="5"/>
  <c r="BA56" i="5"/>
  <c r="BB56" i="5"/>
  <c r="BC56" i="5"/>
  <c r="BM56" i="5" s="1"/>
  <c r="BD56" i="5"/>
  <c r="BN56" i="5" s="1"/>
  <c r="BE56" i="5"/>
  <c r="BF56" i="5"/>
  <c r="BP56" i="5" s="1"/>
  <c r="BJ56" i="5"/>
  <c r="BK56" i="5"/>
  <c r="BL56" i="5"/>
  <c r="BO56" i="5"/>
  <c r="AN57" i="5"/>
  <c r="AO57" i="5"/>
  <c r="AP57" i="5"/>
  <c r="AQ57" i="5"/>
  <c r="AR57" i="5"/>
  <c r="AS57" i="5"/>
  <c r="AT57" i="5"/>
  <c r="AU57" i="5"/>
  <c r="AV57" i="5"/>
  <c r="AX57" i="5"/>
  <c r="AY57" i="5"/>
  <c r="BI57" i="5" s="1"/>
  <c r="AZ57" i="5"/>
  <c r="BJ57" i="5" s="1"/>
  <c r="BA57" i="5"/>
  <c r="BB57" i="5"/>
  <c r="BC57" i="5"/>
  <c r="BD57" i="5"/>
  <c r="BN57" i="5" s="1"/>
  <c r="BE57" i="5"/>
  <c r="BO57" i="5" s="1"/>
  <c r="BF57" i="5"/>
  <c r="BH57" i="5"/>
  <c r="BK57" i="5"/>
  <c r="BL57" i="5"/>
  <c r="BM57" i="5"/>
  <c r="BP57" i="5"/>
  <c r="AN58" i="5"/>
  <c r="AO58" i="5"/>
  <c r="AP58" i="5"/>
  <c r="AQ58" i="5"/>
  <c r="AR58" i="5"/>
  <c r="AS58" i="5"/>
  <c r="AT58" i="5"/>
  <c r="AU58" i="5"/>
  <c r="AV58" i="5"/>
  <c r="AX58" i="5"/>
  <c r="BH58" i="5" s="1"/>
  <c r="AY58" i="5"/>
  <c r="AZ58" i="5"/>
  <c r="BJ58" i="5" s="1"/>
  <c r="BA58" i="5"/>
  <c r="BK58" i="5" s="1"/>
  <c r="BB58" i="5"/>
  <c r="BC58" i="5"/>
  <c r="BD58" i="5"/>
  <c r="BE58" i="5"/>
  <c r="BO58" i="5" s="1"/>
  <c r="BF58" i="5"/>
  <c r="BP58" i="5" s="1"/>
  <c r="BI58" i="5"/>
  <c r="BL58" i="5"/>
  <c r="BM58" i="5"/>
  <c r="BN58" i="5"/>
  <c r="AN59" i="5"/>
  <c r="AO59" i="5"/>
  <c r="AP59" i="5"/>
  <c r="AQ59" i="5"/>
  <c r="AR59" i="5"/>
  <c r="AS59" i="5"/>
  <c r="AT59" i="5"/>
  <c r="AU59" i="5"/>
  <c r="AV59" i="5"/>
  <c r="AX59" i="5"/>
  <c r="BH59" i="5" s="1"/>
  <c r="AY59" i="5"/>
  <c r="AZ59" i="5"/>
  <c r="BA59" i="5"/>
  <c r="BB59" i="5"/>
  <c r="BL59" i="5" s="1"/>
  <c r="BC59" i="5"/>
  <c r="BM59" i="5" s="1"/>
  <c r="BD59" i="5"/>
  <c r="BE59" i="5"/>
  <c r="BO59" i="5" s="1"/>
  <c r="BF59" i="5"/>
  <c r="BP59" i="5" s="1"/>
  <c r="BI59" i="5"/>
  <c r="BJ59" i="5"/>
  <c r="BK59" i="5"/>
  <c r="BN59" i="5"/>
  <c r="AN61" i="5"/>
  <c r="AO61" i="5"/>
  <c r="AP61" i="5"/>
  <c r="AQ61" i="5"/>
  <c r="AR61" i="5"/>
  <c r="AS61" i="5"/>
  <c r="AT61" i="5"/>
  <c r="AU61" i="5"/>
  <c r="AV61" i="5"/>
  <c r="AX61" i="5"/>
  <c r="AY61" i="5"/>
  <c r="BI61" i="5" s="1"/>
  <c r="AZ61" i="5"/>
  <c r="BJ61" i="5" s="1"/>
  <c r="BA61" i="5"/>
  <c r="BB61" i="5"/>
  <c r="BC61" i="5"/>
  <c r="BD61" i="5"/>
  <c r="BN61" i="5" s="1"/>
  <c r="BE61" i="5"/>
  <c r="BO61" i="5" s="1"/>
  <c r="BF61" i="5"/>
  <c r="BH61" i="5"/>
  <c r="BK61" i="5"/>
  <c r="BL61" i="5"/>
  <c r="BM61" i="5"/>
  <c r="BP61" i="5"/>
  <c r="AN18" i="8"/>
  <c r="AO18" i="8"/>
  <c r="AP18" i="8"/>
  <c r="AQ18" i="8"/>
  <c r="AR18" i="8"/>
  <c r="AS18" i="8"/>
  <c r="AT18" i="8"/>
  <c r="AU18" i="8"/>
  <c r="AV18" i="8"/>
  <c r="AX18" i="8"/>
  <c r="BH18" i="8" s="1"/>
  <c r="AY18" i="8"/>
  <c r="AZ18" i="8"/>
  <c r="BJ18" i="8" s="1"/>
  <c r="BA18" i="8"/>
  <c r="BB18" i="8"/>
  <c r="BC18" i="8"/>
  <c r="BD18" i="8"/>
  <c r="BN18" i="8" s="1"/>
  <c r="BE18" i="8"/>
  <c r="BF18" i="8"/>
  <c r="BP18" i="8" s="1"/>
  <c r="BI18" i="8"/>
  <c r="BK18" i="8"/>
  <c r="BL18" i="8"/>
  <c r="BM18" i="8"/>
  <c r="BO18" i="8"/>
  <c r="AN19" i="8"/>
  <c r="AO19" i="8"/>
  <c r="AP19" i="8"/>
  <c r="AQ19" i="8"/>
  <c r="AR19" i="8"/>
  <c r="AS19" i="8"/>
  <c r="AT19" i="8"/>
  <c r="AU19" i="8"/>
  <c r="AV19" i="8"/>
  <c r="AX19" i="8"/>
  <c r="AY19" i="8"/>
  <c r="BI19" i="8" s="1"/>
  <c r="AZ19" i="8"/>
  <c r="BA19" i="8"/>
  <c r="BK19" i="8" s="1"/>
  <c r="BB19" i="8"/>
  <c r="BC19" i="8"/>
  <c r="BD19" i="8"/>
  <c r="BE19" i="8"/>
  <c r="BO19" i="8" s="1"/>
  <c r="BF19" i="8"/>
  <c r="BH19" i="8"/>
  <c r="BJ19" i="8"/>
  <c r="BL19" i="8"/>
  <c r="BM19" i="8"/>
  <c r="BN19" i="8"/>
  <c r="BP19" i="8"/>
  <c r="AN20" i="8"/>
  <c r="AO20" i="8"/>
  <c r="AP20" i="8"/>
  <c r="AQ20" i="8"/>
  <c r="AR20" i="8"/>
  <c r="AS20" i="8"/>
  <c r="AT20" i="8"/>
  <c r="AU20" i="8"/>
  <c r="AV20" i="8"/>
  <c r="AX20" i="8"/>
  <c r="BH20" i="8" s="1"/>
  <c r="AY20" i="8"/>
  <c r="AZ20" i="8"/>
  <c r="BA20" i="8"/>
  <c r="BB20" i="8"/>
  <c r="BL20" i="8" s="1"/>
  <c r="BC20" i="8"/>
  <c r="BD20" i="8"/>
  <c r="BN20" i="8" s="1"/>
  <c r="BE20" i="8"/>
  <c r="BF20" i="8"/>
  <c r="BP20" i="8" s="1"/>
  <c r="BI20" i="8"/>
  <c r="BJ20" i="8"/>
  <c r="BK20" i="8"/>
  <c r="BM20" i="8"/>
  <c r="BO20" i="8"/>
  <c r="AN21" i="8"/>
  <c r="AO21" i="8"/>
  <c r="AP21" i="8"/>
  <c r="AQ21" i="8"/>
  <c r="AR21" i="8"/>
  <c r="AS21" i="8"/>
  <c r="AT21" i="8"/>
  <c r="AU21" i="8"/>
  <c r="AV21" i="8"/>
  <c r="AX21" i="8"/>
  <c r="BH21" i="8" s="1"/>
  <c r="AY21" i="8"/>
  <c r="BI21" i="8" s="1"/>
  <c r="AZ21" i="8"/>
  <c r="BA21" i="8"/>
  <c r="BB21" i="8"/>
  <c r="BC21" i="8"/>
  <c r="BM21" i="8" s="1"/>
  <c r="BD21" i="8"/>
  <c r="BN21" i="8" s="1"/>
  <c r="BE21" i="8"/>
  <c r="BF21" i="8"/>
  <c r="BP21" i="8" s="1"/>
  <c r="BJ21" i="8"/>
  <c r="BK21" i="8"/>
  <c r="BL21" i="8"/>
  <c r="BO21" i="8"/>
  <c r="AN22" i="8"/>
  <c r="AO22" i="8"/>
  <c r="AP22" i="8"/>
  <c r="AQ22" i="8"/>
  <c r="AR22" i="8"/>
  <c r="AS22" i="8"/>
  <c r="AT22" i="8"/>
  <c r="AU22" i="8"/>
  <c r="AV22" i="8"/>
  <c r="AX22" i="8"/>
  <c r="AY22" i="8"/>
  <c r="BI22" i="8" s="1"/>
  <c r="AZ22" i="8"/>
  <c r="BJ22" i="8" s="1"/>
  <c r="BA22" i="8"/>
  <c r="BB22" i="8"/>
  <c r="BC22" i="8"/>
  <c r="BD22" i="8"/>
  <c r="BN22" i="8" s="1"/>
  <c r="BE22" i="8"/>
  <c r="BO22" i="8" s="1"/>
  <c r="BF22" i="8"/>
  <c r="BH22" i="8"/>
  <c r="BK22" i="8"/>
  <c r="BL22" i="8"/>
  <c r="BM22" i="8"/>
  <c r="BP22" i="8"/>
  <c r="AN23" i="8"/>
  <c r="AO23" i="8"/>
  <c r="AP23" i="8"/>
  <c r="AQ23" i="8"/>
  <c r="AR23" i="8"/>
  <c r="AS23" i="8"/>
  <c r="AT23" i="8"/>
  <c r="AU23" i="8"/>
  <c r="AV23" i="8"/>
  <c r="AX23" i="8"/>
  <c r="BH23" i="8" s="1"/>
  <c r="AY23" i="8"/>
  <c r="AZ23" i="8"/>
  <c r="BJ23" i="8" s="1"/>
  <c r="BA23" i="8"/>
  <c r="BK23" i="8" s="1"/>
  <c r="BB23" i="8"/>
  <c r="BC23" i="8"/>
  <c r="BD23" i="8"/>
  <c r="BE23" i="8"/>
  <c r="BO23" i="8" s="1"/>
  <c r="BF23" i="8"/>
  <c r="BP23" i="8" s="1"/>
  <c r="BI23" i="8"/>
  <c r="BL23" i="8"/>
  <c r="BM23" i="8"/>
  <c r="BN23" i="8"/>
  <c r="AN24" i="8"/>
  <c r="AO24" i="8"/>
  <c r="AP24" i="8"/>
  <c r="AQ24" i="8"/>
  <c r="AR24" i="8"/>
  <c r="AS24" i="8"/>
  <c r="AT24" i="8"/>
  <c r="AU24" i="8"/>
  <c r="AV24" i="8"/>
  <c r="AX24" i="8"/>
  <c r="BH24" i="8" s="1"/>
  <c r="AY24" i="8"/>
  <c r="AZ24" i="8"/>
  <c r="BA24" i="8"/>
  <c r="BB24" i="8"/>
  <c r="BL24" i="8" s="1"/>
  <c r="BC24" i="8"/>
  <c r="BM24" i="8" s="1"/>
  <c r="BD24" i="8"/>
  <c r="BE24" i="8"/>
  <c r="BO24" i="8" s="1"/>
  <c r="BF24" i="8"/>
  <c r="BP24" i="8" s="1"/>
  <c r="BI24" i="8"/>
  <c r="BJ24" i="8"/>
  <c r="BK24" i="8"/>
  <c r="BN24" i="8"/>
  <c r="AN25" i="8"/>
  <c r="AO25" i="8"/>
  <c r="AP25" i="8"/>
  <c r="AQ25" i="8"/>
  <c r="AR25" i="8"/>
  <c r="AS25" i="8"/>
  <c r="AT25" i="8"/>
  <c r="AU25" i="8"/>
  <c r="AV25" i="8"/>
  <c r="AX25" i="8"/>
  <c r="AY25" i="8"/>
  <c r="BI25" i="8" s="1"/>
  <c r="AZ25" i="8"/>
  <c r="BA25" i="8"/>
  <c r="BB25" i="8"/>
  <c r="BC25" i="8"/>
  <c r="BM25" i="8" s="1"/>
  <c r="BD25" i="8"/>
  <c r="BE25" i="8"/>
  <c r="BO25" i="8" s="1"/>
  <c r="BF25" i="8"/>
  <c r="BH25" i="8"/>
  <c r="BJ25" i="8"/>
  <c r="BK25" i="8"/>
  <c r="BL25" i="8"/>
  <c r="BN25" i="8"/>
  <c r="BP25" i="8"/>
  <c r="AN26" i="8"/>
  <c r="AO26" i="8"/>
  <c r="AP26" i="8"/>
  <c r="AQ26" i="8"/>
  <c r="AR26" i="8"/>
  <c r="AS26" i="8"/>
  <c r="AT26" i="8"/>
  <c r="AU26" i="8"/>
  <c r="AV26" i="8"/>
  <c r="AX26" i="8"/>
  <c r="BH26" i="8" s="1"/>
  <c r="AY26" i="8"/>
  <c r="AZ26" i="8"/>
  <c r="BJ26" i="8" s="1"/>
  <c r="BA26" i="8"/>
  <c r="BB26" i="8"/>
  <c r="BC26" i="8"/>
  <c r="BD26" i="8"/>
  <c r="BN26" i="8" s="1"/>
  <c r="BE26" i="8"/>
  <c r="BF26" i="8"/>
  <c r="BP26" i="8" s="1"/>
  <c r="BI26" i="8"/>
  <c r="BK26" i="8"/>
  <c r="BL26" i="8"/>
  <c r="BM26" i="8"/>
  <c r="BO26" i="8"/>
  <c r="AN27" i="8"/>
  <c r="AO27" i="8"/>
  <c r="AP27" i="8"/>
  <c r="AQ27" i="8"/>
  <c r="AR27" i="8"/>
  <c r="AS27" i="8"/>
  <c r="AT27" i="8"/>
  <c r="AU27" i="8"/>
  <c r="AV27" i="8"/>
  <c r="AX27" i="8"/>
  <c r="AY27" i="8"/>
  <c r="BI27" i="8" s="1"/>
  <c r="AZ27" i="8"/>
  <c r="BA27" i="8"/>
  <c r="BK27" i="8" s="1"/>
  <c r="BB27" i="8"/>
  <c r="BC27" i="8"/>
  <c r="BD27" i="8"/>
  <c r="BE27" i="8"/>
  <c r="BO27" i="8" s="1"/>
  <c r="BF27" i="8"/>
  <c r="BH27" i="8"/>
  <c r="BJ27" i="8"/>
  <c r="BL27" i="8"/>
  <c r="BM27" i="8"/>
  <c r="BN27" i="8"/>
  <c r="BP27" i="8"/>
  <c r="AN28" i="8"/>
  <c r="AO28" i="8"/>
  <c r="AP28" i="8"/>
  <c r="AQ28" i="8"/>
  <c r="AR28" i="8"/>
  <c r="AS28" i="8"/>
  <c r="AT28" i="8"/>
  <c r="AU28" i="8"/>
  <c r="AV28" i="8"/>
  <c r="AX28" i="8"/>
  <c r="BH28" i="8" s="1"/>
  <c r="AY28" i="8"/>
  <c r="AZ28" i="8"/>
  <c r="BA28" i="8"/>
  <c r="BB28" i="8"/>
  <c r="BL28" i="8" s="1"/>
  <c r="BC28" i="8"/>
  <c r="BD28" i="8"/>
  <c r="BN28" i="8" s="1"/>
  <c r="BE28" i="8"/>
  <c r="BF28" i="8"/>
  <c r="BP28" i="8" s="1"/>
  <c r="BI28" i="8"/>
  <c r="BJ28" i="8"/>
  <c r="BK28" i="8"/>
  <c r="BM28" i="8"/>
  <c r="BO28" i="8"/>
  <c r="AN29" i="8"/>
  <c r="AO29" i="8"/>
  <c r="AP29" i="8"/>
  <c r="AQ29" i="8"/>
  <c r="AR29" i="8"/>
  <c r="AS29" i="8"/>
  <c r="AT29" i="8"/>
  <c r="AU29" i="8"/>
  <c r="AV29" i="8"/>
  <c r="AX29" i="8"/>
  <c r="BH29" i="8" s="1"/>
  <c r="AY29" i="8"/>
  <c r="BI29" i="8" s="1"/>
  <c r="AZ29" i="8"/>
  <c r="BA29" i="8"/>
  <c r="BB29" i="8"/>
  <c r="BC29" i="8"/>
  <c r="BM29" i="8" s="1"/>
  <c r="BD29" i="8"/>
  <c r="BN29" i="8" s="1"/>
  <c r="BE29" i="8"/>
  <c r="BF29" i="8"/>
  <c r="BP29" i="8" s="1"/>
  <c r="BJ29" i="8"/>
  <c r="BK29" i="8"/>
  <c r="BL29" i="8"/>
  <c r="BO29" i="8"/>
  <c r="AN30" i="8"/>
  <c r="AO30" i="8"/>
  <c r="AP30" i="8"/>
  <c r="AQ30" i="8"/>
  <c r="AR30" i="8"/>
  <c r="AS30" i="8"/>
  <c r="AT30" i="8"/>
  <c r="AU30" i="8"/>
  <c r="AV30" i="8"/>
  <c r="AX30" i="8"/>
  <c r="AY30" i="8"/>
  <c r="BI30" i="8" s="1"/>
  <c r="AZ30" i="8"/>
  <c r="BJ30" i="8" s="1"/>
  <c r="BA30" i="8"/>
  <c r="BB30" i="8"/>
  <c r="BC30" i="8"/>
  <c r="BD30" i="8"/>
  <c r="BN30" i="8" s="1"/>
  <c r="BE30" i="8"/>
  <c r="BO30" i="8" s="1"/>
  <c r="BF30" i="8"/>
  <c r="BH30" i="8"/>
  <c r="BK30" i="8"/>
  <c r="BL30" i="8"/>
  <c r="BM30" i="8"/>
  <c r="BP30" i="8"/>
  <c r="AN31" i="8"/>
  <c r="AO31" i="8"/>
  <c r="AP31" i="8"/>
  <c r="AQ31" i="8"/>
  <c r="AR31" i="8"/>
  <c r="AS31" i="8"/>
  <c r="AT31" i="8"/>
  <c r="AU31" i="8"/>
  <c r="AV31" i="8"/>
  <c r="AX31" i="8"/>
  <c r="BH31" i="8" s="1"/>
  <c r="AY31" i="8"/>
  <c r="AZ31" i="8"/>
  <c r="BJ31" i="8" s="1"/>
  <c r="BA31" i="8"/>
  <c r="BK31" i="8" s="1"/>
  <c r="BB31" i="8"/>
  <c r="BC31" i="8"/>
  <c r="BD31" i="8"/>
  <c r="BE31" i="8"/>
  <c r="BO31" i="8" s="1"/>
  <c r="BF31" i="8"/>
  <c r="BP31" i="8" s="1"/>
  <c r="BI31" i="8"/>
  <c r="BL31" i="8"/>
  <c r="BM31" i="8"/>
  <c r="BN31" i="8"/>
  <c r="AN33" i="8"/>
  <c r="AO33" i="8"/>
  <c r="AP33" i="8"/>
  <c r="AQ33" i="8"/>
  <c r="AR33" i="8"/>
  <c r="AS33" i="8"/>
  <c r="AT33" i="8"/>
  <c r="AU33" i="8"/>
  <c r="AV33" i="8"/>
  <c r="AX33" i="8"/>
  <c r="AY33" i="8"/>
  <c r="BI33" i="8" s="1"/>
  <c r="AZ33" i="8"/>
  <c r="BA33" i="8"/>
  <c r="BB33" i="8"/>
  <c r="BC33" i="8"/>
  <c r="BM33" i="8" s="1"/>
  <c r="BD33" i="8"/>
  <c r="BE33" i="8"/>
  <c r="BO33" i="8" s="1"/>
  <c r="BF33" i="8"/>
  <c r="BH33" i="8"/>
  <c r="BJ33" i="8"/>
  <c r="BK33" i="8"/>
  <c r="BL33" i="8"/>
  <c r="BN33" i="8"/>
  <c r="BP33" i="8"/>
  <c r="AN18" i="9"/>
  <c r="AO18" i="9"/>
  <c r="AP18" i="9"/>
  <c r="AQ18" i="9"/>
  <c r="AR18" i="9"/>
  <c r="AS18" i="9"/>
  <c r="AT18" i="9"/>
  <c r="AU18" i="9"/>
  <c r="AV18" i="9"/>
  <c r="AX18" i="9"/>
  <c r="BH18" i="9" s="1"/>
  <c r="AY18" i="9"/>
  <c r="AZ18" i="9"/>
  <c r="BJ18" i="9" s="1"/>
  <c r="BA18" i="9"/>
  <c r="BB18" i="9"/>
  <c r="BC18" i="9"/>
  <c r="BD18" i="9"/>
  <c r="BN18" i="9" s="1"/>
  <c r="BE18" i="9"/>
  <c r="BO18" i="9" s="1"/>
  <c r="BF18" i="9"/>
  <c r="BP18" i="9" s="1"/>
  <c r="BI18" i="9"/>
  <c r="BK18" i="9"/>
  <c r="BL18" i="9"/>
  <c r="BM18" i="9"/>
  <c r="AN19" i="9"/>
  <c r="AO19" i="9"/>
  <c r="AP19" i="9"/>
  <c r="AQ19" i="9"/>
  <c r="AR19" i="9"/>
  <c r="AS19" i="9"/>
  <c r="AT19" i="9"/>
  <c r="AU19" i="9"/>
  <c r="AV19" i="9"/>
  <c r="AX19" i="9"/>
  <c r="AY19" i="9"/>
  <c r="BI19" i="9" s="1"/>
  <c r="AZ19" i="9"/>
  <c r="BA19" i="9"/>
  <c r="BK19" i="9" s="1"/>
  <c r="BB19" i="9"/>
  <c r="BC19" i="9"/>
  <c r="BM19" i="9" s="1"/>
  <c r="BD19" i="9"/>
  <c r="BE19" i="9"/>
  <c r="BO19" i="9" s="1"/>
  <c r="BF19" i="9"/>
  <c r="BH19" i="9"/>
  <c r="BJ19" i="9"/>
  <c r="BL19" i="9"/>
  <c r="BN19" i="9"/>
  <c r="BP19" i="9"/>
  <c r="AN20" i="9"/>
  <c r="AO20" i="9"/>
  <c r="AP20" i="9"/>
  <c r="AQ20" i="9"/>
  <c r="AR20" i="9"/>
  <c r="AS20" i="9"/>
  <c r="AT20" i="9"/>
  <c r="AU20" i="9"/>
  <c r="AV20" i="9"/>
  <c r="AX20" i="9"/>
  <c r="BH20" i="9" s="1"/>
  <c r="AY20" i="9"/>
  <c r="AZ20" i="9"/>
  <c r="BA20" i="9"/>
  <c r="BB20" i="9"/>
  <c r="BL20" i="9" s="1"/>
  <c r="BC20" i="9"/>
  <c r="BD20" i="9"/>
  <c r="BN20" i="9" s="1"/>
  <c r="BE20" i="9"/>
  <c r="BO20" i="9" s="1"/>
  <c r="BF20" i="9"/>
  <c r="BP20" i="9" s="1"/>
  <c r="BI20" i="9"/>
  <c r="BJ20" i="9"/>
  <c r="BK20" i="9"/>
  <c r="BM20" i="9"/>
  <c r="AN21" i="9"/>
  <c r="AO21" i="9"/>
  <c r="AP21" i="9"/>
  <c r="AQ21" i="9"/>
  <c r="AR21" i="9"/>
  <c r="AS21" i="9"/>
  <c r="AT21" i="9"/>
  <c r="AU21" i="9"/>
  <c r="AV21" i="9"/>
  <c r="AX21" i="9"/>
  <c r="BH21" i="9" s="1"/>
  <c r="AY21" i="9"/>
  <c r="BI21" i="9" s="1"/>
  <c r="AZ21" i="9"/>
  <c r="BJ21" i="9" s="1"/>
  <c r="BA21" i="9"/>
  <c r="BK21" i="9" s="1"/>
  <c r="BB21" i="9"/>
  <c r="BL21" i="9" s="1"/>
  <c r="BC21" i="9"/>
  <c r="BM21" i="9" s="1"/>
  <c r="BD21" i="9"/>
  <c r="BN21" i="9" s="1"/>
  <c r="BE21" i="9"/>
  <c r="BO21" i="9" s="1"/>
  <c r="BF21" i="9"/>
  <c r="BP21" i="9"/>
  <c r="AN22" i="9"/>
  <c r="AO22" i="9"/>
  <c r="AP22" i="9"/>
  <c r="AQ22" i="9"/>
  <c r="AR22" i="9"/>
  <c r="AS22" i="9"/>
  <c r="AT22" i="9"/>
  <c r="AU22" i="9"/>
  <c r="AV22" i="9"/>
  <c r="AX22" i="9"/>
  <c r="BH22" i="9" s="1"/>
  <c r="AY22" i="9"/>
  <c r="AZ22" i="9"/>
  <c r="BJ22" i="9" s="1"/>
  <c r="BA22" i="9"/>
  <c r="BB22" i="9"/>
  <c r="BC22" i="9"/>
  <c r="BD22" i="9"/>
  <c r="BN22" i="9" s="1"/>
  <c r="BE22" i="9"/>
  <c r="BF22" i="9"/>
  <c r="BP22" i="9" s="1"/>
  <c r="BI22" i="9"/>
  <c r="BK22" i="9"/>
  <c r="BL22" i="9"/>
  <c r="BM22" i="9"/>
  <c r="BO22" i="9"/>
  <c r="AN23" i="9"/>
  <c r="AO23" i="9"/>
  <c r="AP23" i="9"/>
  <c r="AQ23" i="9"/>
  <c r="AR23" i="9"/>
  <c r="AS23" i="9"/>
  <c r="AT23" i="9"/>
  <c r="AU23" i="9"/>
  <c r="AV23" i="9"/>
  <c r="AX23" i="9"/>
  <c r="AY23" i="9"/>
  <c r="BI23" i="9" s="1"/>
  <c r="AZ23" i="9"/>
  <c r="BJ23" i="9" s="1"/>
  <c r="BA23" i="9"/>
  <c r="BK23" i="9" s="1"/>
  <c r="BB23" i="9"/>
  <c r="BC23" i="9"/>
  <c r="BM23" i="9" s="1"/>
  <c r="BD23" i="9"/>
  <c r="BE23" i="9"/>
  <c r="BO23" i="9" s="1"/>
  <c r="BF23" i="9"/>
  <c r="BH23" i="9"/>
  <c r="BL23" i="9"/>
  <c r="BN23" i="9"/>
  <c r="BP23" i="9"/>
  <c r="AN24" i="9"/>
  <c r="AO24" i="9"/>
  <c r="AP24" i="9"/>
  <c r="AQ24" i="9"/>
  <c r="AR24" i="9"/>
  <c r="AS24" i="9"/>
  <c r="AT24" i="9"/>
  <c r="AU24" i="9"/>
  <c r="AV24" i="9"/>
  <c r="AX24" i="9"/>
  <c r="BH24" i="9" s="1"/>
  <c r="AY24" i="9"/>
  <c r="AZ24" i="9"/>
  <c r="BA24" i="9"/>
  <c r="BB24" i="9"/>
  <c r="BL24" i="9" s="1"/>
  <c r="BC24" i="9"/>
  <c r="BD24" i="9"/>
  <c r="BN24" i="9" s="1"/>
  <c r="BE24" i="9"/>
  <c r="BO24" i="9" s="1"/>
  <c r="BF24" i="9"/>
  <c r="BP24" i="9" s="1"/>
  <c r="BI24" i="9"/>
  <c r="BJ24" i="9"/>
  <c r="BK24" i="9"/>
  <c r="BM24" i="9"/>
  <c r="AN25" i="9"/>
  <c r="AO25" i="9"/>
  <c r="AP25" i="9"/>
  <c r="AQ25" i="9"/>
  <c r="AR25" i="9"/>
  <c r="AS25" i="9"/>
  <c r="AT25" i="9"/>
  <c r="AU25" i="9"/>
  <c r="AV25" i="9"/>
  <c r="AX25" i="9"/>
  <c r="AY25" i="9"/>
  <c r="BI25" i="9" s="1"/>
  <c r="AZ25" i="9"/>
  <c r="BA25" i="9"/>
  <c r="BB25" i="9"/>
  <c r="BC25" i="9"/>
  <c r="BM25" i="9" s="1"/>
  <c r="BD25" i="9"/>
  <c r="BE25" i="9"/>
  <c r="BO25" i="9" s="1"/>
  <c r="BF25" i="9"/>
  <c r="BH25" i="9"/>
  <c r="BJ25" i="9"/>
  <c r="BK25" i="9"/>
  <c r="BL25" i="9"/>
  <c r="BN25" i="9"/>
  <c r="BP25" i="9"/>
  <c r="AN26" i="9"/>
  <c r="AO26" i="9"/>
  <c r="AP26" i="9"/>
  <c r="AQ26" i="9"/>
  <c r="AR26" i="9"/>
  <c r="AS26" i="9"/>
  <c r="AT26" i="9"/>
  <c r="AU26" i="9"/>
  <c r="AV26" i="9"/>
  <c r="AX26" i="9"/>
  <c r="BH26" i="9" s="1"/>
  <c r="AY26" i="9"/>
  <c r="AZ26" i="9"/>
  <c r="BJ26" i="9" s="1"/>
  <c r="BA26" i="9"/>
  <c r="BK26" i="9" s="1"/>
  <c r="BB26" i="9"/>
  <c r="BC26" i="9"/>
  <c r="BM26" i="9" s="1"/>
  <c r="BD26" i="9"/>
  <c r="BN26" i="9" s="1"/>
  <c r="BE26" i="9"/>
  <c r="BO26" i="9" s="1"/>
  <c r="BF26" i="9"/>
  <c r="BI26" i="9"/>
  <c r="BL26" i="9"/>
  <c r="BP26" i="9"/>
  <c r="AN27" i="9"/>
  <c r="AO27" i="9"/>
  <c r="AP27" i="9"/>
  <c r="AQ27" i="9"/>
  <c r="AR27" i="9"/>
  <c r="AS27" i="9"/>
  <c r="AT27" i="9"/>
  <c r="AU27" i="9"/>
  <c r="AV27" i="9"/>
  <c r="AX27" i="9"/>
  <c r="BH27" i="9" s="1"/>
  <c r="AY27" i="9"/>
  <c r="AZ27" i="9"/>
  <c r="BJ27" i="9" s="1"/>
  <c r="BA27" i="9"/>
  <c r="BK27" i="9" s="1"/>
  <c r="BB27" i="9"/>
  <c r="BL27" i="9" s="1"/>
  <c r="BC27" i="9"/>
  <c r="BD27" i="9"/>
  <c r="BN27" i="9" s="1"/>
  <c r="BE27" i="9"/>
  <c r="BO27" i="9" s="1"/>
  <c r="BF27" i="9"/>
  <c r="BP27" i="9" s="1"/>
  <c r="BI27" i="9"/>
  <c r="BM27" i="9"/>
  <c r="AN28" i="9"/>
  <c r="AO28" i="9"/>
  <c r="AP28" i="9"/>
  <c r="AQ28" i="9"/>
  <c r="AR28" i="9"/>
  <c r="AS28" i="9"/>
  <c r="AT28" i="9"/>
  <c r="AU28" i="9"/>
  <c r="AV28" i="9"/>
  <c r="AX28" i="9"/>
  <c r="BH28" i="9" s="1"/>
  <c r="AY28" i="9"/>
  <c r="AZ28" i="9"/>
  <c r="BA28" i="9"/>
  <c r="BB28" i="9"/>
  <c r="BL28" i="9" s="1"/>
  <c r="BC28" i="9"/>
  <c r="BD28" i="9"/>
  <c r="BN28" i="9" s="1"/>
  <c r="BE28" i="9"/>
  <c r="BF28" i="9"/>
  <c r="BP28" i="9" s="1"/>
  <c r="BI28" i="9"/>
  <c r="BJ28" i="9"/>
  <c r="BK28" i="9"/>
  <c r="BM28" i="9"/>
  <c r="BO28" i="9"/>
  <c r="AN29" i="9"/>
  <c r="AO29" i="9"/>
  <c r="AP29" i="9"/>
  <c r="AQ29" i="9"/>
  <c r="AR29" i="9"/>
  <c r="AS29" i="9"/>
  <c r="AT29" i="9"/>
  <c r="AU29" i="9"/>
  <c r="AV29" i="9"/>
  <c r="AX29" i="9"/>
  <c r="BH29" i="9" s="1"/>
  <c r="AY29" i="9"/>
  <c r="BI29" i="9" s="1"/>
  <c r="AZ29" i="9"/>
  <c r="BA29" i="9"/>
  <c r="BB29" i="9"/>
  <c r="BC29" i="9"/>
  <c r="BM29" i="9" s="1"/>
  <c r="BD29" i="9"/>
  <c r="BN29" i="9" s="1"/>
  <c r="BE29" i="9"/>
  <c r="BF29" i="9"/>
  <c r="BP29" i="9" s="1"/>
  <c r="BJ29" i="9"/>
  <c r="BK29" i="9"/>
  <c r="BL29" i="9"/>
  <c r="BO29" i="9"/>
  <c r="AN30" i="9"/>
  <c r="AO30" i="9"/>
  <c r="AP30" i="9"/>
  <c r="AQ30" i="9"/>
  <c r="AR30" i="9"/>
  <c r="AS30" i="9"/>
  <c r="AT30" i="9"/>
  <c r="AU30" i="9"/>
  <c r="AV30" i="9"/>
  <c r="AX30" i="9"/>
  <c r="BH30" i="9" s="1"/>
  <c r="AY30" i="9"/>
  <c r="BI30" i="9" s="1"/>
  <c r="AZ30" i="9"/>
  <c r="BJ30" i="9" s="1"/>
  <c r="BA30" i="9"/>
  <c r="BB30" i="9"/>
  <c r="BL30" i="9" s="1"/>
  <c r="BC30" i="9"/>
  <c r="BM30" i="9" s="1"/>
  <c r="BD30" i="9"/>
  <c r="BN30" i="9" s="1"/>
  <c r="BE30" i="9"/>
  <c r="BF30" i="9"/>
  <c r="BK30" i="9"/>
  <c r="BO30" i="9"/>
  <c r="BP30" i="9"/>
  <c r="AN31" i="9"/>
  <c r="AO31" i="9"/>
  <c r="AP31" i="9"/>
  <c r="AQ31" i="9"/>
  <c r="AR31" i="9"/>
  <c r="AS31" i="9"/>
  <c r="AT31" i="9"/>
  <c r="AU31" i="9"/>
  <c r="AV31" i="9"/>
  <c r="AX31" i="9"/>
  <c r="BH31" i="9" s="1"/>
  <c r="AY31" i="9"/>
  <c r="AZ31" i="9"/>
  <c r="BJ31" i="9" s="1"/>
  <c r="BA31" i="9"/>
  <c r="BK31" i="9" s="1"/>
  <c r="BB31" i="9"/>
  <c r="BL31" i="9" s="1"/>
  <c r="BC31" i="9"/>
  <c r="BD31" i="9"/>
  <c r="BN31" i="9" s="1"/>
  <c r="BE31" i="9"/>
  <c r="BO31" i="9" s="1"/>
  <c r="BF31" i="9"/>
  <c r="BP31" i="9" s="1"/>
  <c r="BI31" i="9"/>
  <c r="BM31" i="9"/>
  <c r="AN32" i="9"/>
  <c r="AO32" i="9"/>
  <c r="AP32" i="9"/>
  <c r="AQ32" i="9"/>
  <c r="AR32" i="9"/>
  <c r="AS32" i="9"/>
  <c r="AT32" i="9"/>
  <c r="AU32" i="9"/>
  <c r="AV32" i="9"/>
  <c r="AX32" i="9"/>
  <c r="BH32" i="9" s="1"/>
  <c r="AY32" i="9"/>
  <c r="AZ32" i="9"/>
  <c r="BA32" i="9"/>
  <c r="BB32" i="9"/>
  <c r="BL32" i="9" s="1"/>
  <c r="BC32" i="9"/>
  <c r="BM32" i="9" s="1"/>
  <c r="BD32" i="9"/>
  <c r="BE32" i="9"/>
  <c r="BO32" i="9" s="1"/>
  <c r="BF32" i="9"/>
  <c r="BP32" i="9" s="1"/>
  <c r="BI32" i="9"/>
  <c r="BJ32" i="9"/>
  <c r="BK32" i="9"/>
  <c r="BN32" i="9"/>
  <c r="AN33" i="9"/>
  <c r="AO33" i="9"/>
  <c r="AP33" i="9"/>
  <c r="AQ33" i="9"/>
  <c r="AR33" i="9"/>
  <c r="AS33" i="9"/>
  <c r="AT33" i="9"/>
  <c r="AU33" i="9"/>
  <c r="AV33" i="9"/>
  <c r="AX33" i="9"/>
  <c r="BH33" i="9" s="1"/>
  <c r="AY33" i="9"/>
  <c r="BI33" i="9" s="1"/>
  <c r="AZ33" i="9"/>
  <c r="BA33" i="9"/>
  <c r="BB33" i="9"/>
  <c r="BC33" i="9"/>
  <c r="BM33" i="9" s="1"/>
  <c r="BD33" i="9"/>
  <c r="BN33" i="9" s="1"/>
  <c r="BE33" i="9"/>
  <c r="BO33" i="9" s="1"/>
  <c r="BF33" i="9"/>
  <c r="BP33" i="9" s="1"/>
  <c r="BJ33" i="9"/>
  <c r="BK33" i="9"/>
  <c r="BL33" i="9"/>
  <c r="AN34" i="9"/>
  <c r="AO34" i="9"/>
  <c r="AP34" i="9"/>
  <c r="AQ34" i="9"/>
  <c r="AR34" i="9"/>
  <c r="AS34" i="9"/>
  <c r="AT34" i="9"/>
  <c r="AU34" i="9"/>
  <c r="AV34" i="9"/>
  <c r="AX34" i="9"/>
  <c r="BH34" i="9" s="1"/>
  <c r="AY34" i="9"/>
  <c r="AZ34" i="9"/>
  <c r="BJ34" i="9" s="1"/>
  <c r="BA34" i="9"/>
  <c r="BB34" i="9"/>
  <c r="BL34" i="9" s="1"/>
  <c r="BC34" i="9"/>
  <c r="BD34" i="9"/>
  <c r="BN34" i="9" s="1"/>
  <c r="BE34" i="9"/>
  <c r="BO34" i="9" s="1"/>
  <c r="BF34" i="9"/>
  <c r="BP34" i="9" s="1"/>
  <c r="BI34" i="9"/>
  <c r="BK34" i="9"/>
  <c r="BM34" i="9"/>
  <c r="AN35" i="9"/>
  <c r="AO35" i="9"/>
  <c r="AP35" i="9"/>
  <c r="AQ35" i="9"/>
  <c r="AR35" i="9"/>
  <c r="AS35" i="9"/>
  <c r="AT35" i="9"/>
  <c r="AU35" i="9"/>
  <c r="AV35" i="9"/>
  <c r="AX35" i="9"/>
  <c r="AY35" i="9"/>
  <c r="BI35" i="9" s="1"/>
  <c r="AZ35" i="9"/>
  <c r="BA35" i="9"/>
  <c r="BK35" i="9" s="1"/>
  <c r="BB35" i="9"/>
  <c r="BC35" i="9"/>
  <c r="BM35" i="9" s="1"/>
  <c r="BD35" i="9"/>
  <c r="BE35" i="9"/>
  <c r="BO35" i="9" s="1"/>
  <c r="BF35" i="9"/>
  <c r="BH35" i="9"/>
  <c r="BJ35" i="9"/>
  <c r="BL35" i="9"/>
  <c r="BN35" i="9"/>
  <c r="BP35" i="9"/>
  <c r="AN36" i="9"/>
  <c r="AO36" i="9"/>
  <c r="AP36" i="9"/>
  <c r="AQ36" i="9"/>
  <c r="AR36" i="9"/>
  <c r="AS36" i="9"/>
  <c r="AT36" i="9"/>
  <c r="AU36" i="9"/>
  <c r="AV36" i="9"/>
  <c r="AX36" i="9"/>
  <c r="BH36" i="9" s="1"/>
  <c r="AY36" i="9"/>
  <c r="AZ36" i="9"/>
  <c r="BA36" i="9"/>
  <c r="BB36" i="9"/>
  <c r="BL36" i="9" s="1"/>
  <c r="BC36" i="9"/>
  <c r="BM36" i="9" s="1"/>
  <c r="BD36" i="9"/>
  <c r="BN36" i="9" s="1"/>
  <c r="BE36" i="9"/>
  <c r="BO36" i="9" s="1"/>
  <c r="BF36" i="9"/>
  <c r="BP36" i="9" s="1"/>
  <c r="BI36" i="9"/>
  <c r="BJ36" i="9"/>
  <c r="BK36" i="9"/>
  <c r="AN37" i="9"/>
  <c r="AO37" i="9"/>
  <c r="AP37" i="9"/>
  <c r="AQ37" i="9"/>
  <c r="AR37" i="9"/>
  <c r="AS37" i="9"/>
  <c r="AT37" i="9"/>
  <c r="AU37" i="9"/>
  <c r="AV37" i="9"/>
  <c r="AX37" i="9"/>
  <c r="BH37" i="9" s="1"/>
  <c r="AY37" i="9"/>
  <c r="BI37" i="9" s="1"/>
  <c r="AZ37" i="9"/>
  <c r="BA37" i="9"/>
  <c r="BK37" i="9" s="1"/>
  <c r="BB37" i="9"/>
  <c r="BL37" i="9" s="1"/>
  <c r="BC37" i="9"/>
  <c r="BM37" i="9" s="1"/>
  <c r="BD37" i="9"/>
  <c r="BE37" i="9"/>
  <c r="BF37" i="9"/>
  <c r="BP37" i="9" s="1"/>
  <c r="BJ37" i="9"/>
  <c r="BN37" i="9"/>
  <c r="BO37" i="9"/>
  <c r="AN38" i="9"/>
  <c r="AO38" i="9"/>
  <c r="AP38" i="9"/>
  <c r="AQ38" i="9"/>
  <c r="AR38" i="9"/>
  <c r="AS38" i="9"/>
  <c r="AT38" i="9"/>
  <c r="AU38" i="9"/>
  <c r="AV38" i="9"/>
  <c r="AX38" i="9"/>
  <c r="BH38" i="9" s="1"/>
  <c r="AY38" i="9"/>
  <c r="BI38" i="9" s="1"/>
  <c r="AZ38" i="9"/>
  <c r="BJ38" i="9" s="1"/>
  <c r="BA38" i="9"/>
  <c r="BB38" i="9"/>
  <c r="BL38" i="9" s="1"/>
  <c r="BC38" i="9"/>
  <c r="BM38" i="9" s="1"/>
  <c r="BD38" i="9"/>
  <c r="BN38" i="9" s="1"/>
  <c r="BE38" i="9"/>
  <c r="BO38" i="9" s="1"/>
  <c r="BF38" i="9"/>
  <c r="BK38" i="9"/>
  <c r="BP38" i="9"/>
  <c r="AN39" i="9"/>
  <c r="AO39" i="9"/>
  <c r="AP39" i="9"/>
  <c r="AQ39" i="9"/>
  <c r="AR39" i="9"/>
  <c r="AS39" i="9"/>
  <c r="AT39" i="9"/>
  <c r="AU39" i="9"/>
  <c r="AV39" i="9"/>
  <c r="AX39" i="9"/>
  <c r="BH39" i="9" s="1"/>
  <c r="AY39" i="9"/>
  <c r="AZ39" i="9"/>
  <c r="BJ39" i="9" s="1"/>
  <c r="BA39" i="9"/>
  <c r="BK39" i="9" s="1"/>
  <c r="BB39" i="9"/>
  <c r="BL39" i="9" s="1"/>
  <c r="BC39" i="9"/>
  <c r="BD39" i="9"/>
  <c r="BN39" i="9" s="1"/>
  <c r="BE39" i="9"/>
  <c r="BO39" i="9" s="1"/>
  <c r="BF39" i="9"/>
  <c r="BP39" i="9" s="1"/>
  <c r="BI39" i="9"/>
  <c r="BM39" i="9"/>
  <c r="AN40" i="9"/>
  <c r="AO40" i="9"/>
  <c r="AP40" i="9"/>
  <c r="AQ40" i="9"/>
  <c r="AR40" i="9"/>
  <c r="AS40" i="9"/>
  <c r="AT40" i="9"/>
  <c r="AU40" i="9"/>
  <c r="AV40" i="9"/>
  <c r="AX40" i="9"/>
  <c r="BH40" i="9" s="1"/>
  <c r="AY40" i="9"/>
  <c r="AZ40" i="9"/>
  <c r="BA40" i="9"/>
  <c r="BB40" i="9"/>
  <c r="BL40" i="9" s="1"/>
  <c r="BC40" i="9"/>
  <c r="BM40" i="9" s="1"/>
  <c r="BD40" i="9"/>
  <c r="BE40" i="9"/>
  <c r="BO40" i="9" s="1"/>
  <c r="BF40" i="9"/>
  <c r="BP40" i="9" s="1"/>
  <c r="BI40" i="9"/>
  <c r="BJ40" i="9"/>
  <c r="BK40" i="9"/>
  <c r="BN40" i="9"/>
  <c r="AN41" i="9"/>
  <c r="AO41" i="9"/>
  <c r="AP41" i="9"/>
  <c r="AQ41" i="9"/>
  <c r="AR41" i="9"/>
  <c r="AS41" i="9"/>
  <c r="AT41" i="9"/>
  <c r="AU41" i="9"/>
  <c r="AV41" i="9"/>
  <c r="AX41" i="9"/>
  <c r="BH41" i="9" s="1"/>
  <c r="AY41" i="9"/>
  <c r="BI41" i="9" s="1"/>
  <c r="AZ41" i="9"/>
  <c r="BJ41" i="9" s="1"/>
  <c r="BA41" i="9"/>
  <c r="BB41" i="9"/>
  <c r="BL41" i="9" s="1"/>
  <c r="BC41" i="9"/>
  <c r="BM41" i="9" s="1"/>
  <c r="BD41" i="9"/>
  <c r="BE41" i="9"/>
  <c r="BO41" i="9" s="1"/>
  <c r="BF41" i="9"/>
  <c r="BP41" i="9" s="1"/>
  <c r="BK41" i="9"/>
  <c r="BN41" i="9"/>
  <c r="AN42" i="9"/>
  <c r="AO42" i="9"/>
  <c r="AP42" i="9"/>
  <c r="AQ42" i="9"/>
  <c r="AR42" i="9"/>
  <c r="AS42" i="9"/>
  <c r="AT42" i="9"/>
  <c r="AU42" i="9"/>
  <c r="AV42" i="9"/>
  <c r="AX42" i="9"/>
  <c r="BH42" i="9" s="1"/>
  <c r="AY42" i="9"/>
  <c r="AZ42" i="9"/>
  <c r="BJ42" i="9" s="1"/>
  <c r="BA42" i="9"/>
  <c r="BB42" i="9"/>
  <c r="BL42" i="9" s="1"/>
  <c r="BC42" i="9"/>
  <c r="BM42" i="9" s="1"/>
  <c r="BD42" i="9"/>
  <c r="BN42" i="9" s="1"/>
  <c r="BE42" i="9"/>
  <c r="BO42" i="9" s="1"/>
  <c r="BF42" i="9"/>
  <c r="BP42" i="9" s="1"/>
  <c r="BI42" i="9"/>
  <c r="BK42" i="9"/>
  <c r="AN43" i="9"/>
  <c r="AO43" i="9"/>
  <c r="AP43" i="9"/>
  <c r="AQ43" i="9"/>
  <c r="AR43" i="9"/>
  <c r="AS43" i="9"/>
  <c r="AT43" i="9"/>
  <c r="AU43" i="9"/>
  <c r="AV43" i="9"/>
  <c r="AX43" i="9"/>
  <c r="AY43" i="9"/>
  <c r="BI43" i="9" s="1"/>
  <c r="AZ43" i="9"/>
  <c r="BA43" i="9"/>
  <c r="BK43" i="9" s="1"/>
  <c r="BB43" i="9"/>
  <c r="BC43" i="9"/>
  <c r="BM43" i="9" s="1"/>
  <c r="BD43" i="9"/>
  <c r="BE43" i="9"/>
  <c r="BO43" i="9" s="1"/>
  <c r="BF43" i="9"/>
  <c r="BH43" i="9"/>
  <c r="BJ43" i="9"/>
  <c r="BL43" i="9"/>
  <c r="BN43" i="9"/>
  <c r="BP43" i="9"/>
  <c r="AN44" i="9"/>
  <c r="AO44" i="9"/>
  <c r="AP44" i="9"/>
  <c r="AQ44" i="9"/>
  <c r="AR44" i="9"/>
  <c r="AS44" i="9"/>
  <c r="AT44" i="9"/>
  <c r="AU44" i="9"/>
  <c r="AV44" i="9"/>
  <c r="AX44" i="9"/>
  <c r="BH44" i="9" s="1"/>
  <c r="AY44" i="9"/>
  <c r="AZ44" i="9"/>
  <c r="BA44" i="9"/>
  <c r="BB44" i="9"/>
  <c r="BL44" i="9" s="1"/>
  <c r="BC44" i="9"/>
  <c r="BD44" i="9"/>
  <c r="BN44" i="9" s="1"/>
  <c r="BE44" i="9"/>
  <c r="BO44" i="9" s="1"/>
  <c r="BF44" i="9"/>
  <c r="BP44" i="9" s="1"/>
  <c r="BI44" i="9"/>
  <c r="BJ44" i="9"/>
  <c r="BK44" i="9"/>
  <c r="BM44" i="9"/>
  <c r="AN45" i="9"/>
  <c r="AO45" i="9"/>
  <c r="AP45" i="9"/>
  <c r="AQ45" i="9"/>
  <c r="AR45" i="9"/>
  <c r="AS45" i="9"/>
  <c r="AT45" i="9"/>
  <c r="AU45" i="9"/>
  <c r="AV45" i="9"/>
  <c r="AX45" i="9"/>
  <c r="BH45" i="9" s="1"/>
  <c r="AY45" i="9"/>
  <c r="BI45" i="9" s="1"/>
  <c r="AZ45" i="9"/>
  <c r="BJ45" i="9" s="1"/>
  <c r="BA45" i="9"/>
  <c r="BB45" i="9"/>
  <c r="BL45" i="9" s="1"/>
  <c r="BC45" i="9"/>
  <c r="BM45" i="9" s="1"/>
  <c r="BD45" i="9"/>
  <c r="BN45" i="9" s="1"/>
  <c r="BE45" i="9"/>
  <c r="BO45" i="9" s="1"/>
  <c r="BF45" i="9"/>
  <c r="BP45" i="9" s="1"/>
  <c r="BK45" i="9"/>
  <c r="AN46" i="9"/>
  <c r="AO46" i="9"/>
  <c r="AP46" i="9"/>
  <c r="AQ46" i="9"/>
  <c r="AR46" i="9"/>
  <c r="AS46" i="9"/>
  <c r="AT46" i="9"/>
  <c r="AU46" i="9"/>
  <c r="AV46" i="9"/>
  <c r="AX46" i="9"/>
  <c r="BH46" i="9" s="1"/>
  <c r="AY46" i="9"/>
  <c r="BI46" i="9" s="1"/>
  <c r="AZ46" i="9"/>
  <c r="BJ46" i="9" s="1"/>
  <c r="BA46" i="9"/>
  <c r="BK46" i="9" s="1"/>
  <c r="BB46" i="9"/>
  <c r="BL46" i="9" s="1"/>
  <c r="BC46" i="9"/>
  <c r="BM46" i="9" s="1"/>
  <c r="BD46" i="9"/>
  <c r="BN46" i="9" s="1"/>
  <c r="BE46" i="9"/>
  <c r="BF46" i="9"/>
  <c r="BP46" i="9" s="1"/>
  <c r="BO46" i="9"/>
  <c r="AN47" i="9"/>
  <c r="AO47" i="9"/>
  <c r="AP47" i="9"/>
  <c r="AQ47" i="9"/>
  <c r="AR47" i="9"/>
  <c r="AS47" i="9"/>
  <c r="AT47" i="9"/>
  <c r="AU47" i="9"/>
  <c r="AV47" i="9"/>
  <c r="AX47" i="9"/>
  <c r="BH47" i="9" s="1"/>
  <c r="AY47" i="9"/>
  <c r="AZ47" i="9"/>
  <c r="BJ47" i="9" s="1"/>
  <c r="BA47" i="9"/>
  <c r="BK47" i="9" s="1"/>
  <c r="BB47" i="9"/>
  <c r="BC47" i="9"/>
  <c r="BD47" i="9"/>
  <c r="BE47" i="9"/>
  <c r="BO47" i="9" s="1"/>
  <c r="BF47" i="9"/>
  <c r="BP47" i="9" s="1"/>
  <c r="BI47" i="9"/>
  <c r="BL47" i="9"/>
  <c r="BM47" i="9"/>
  <c r="BN47" i="9"/>
  <c r="AN48" i="9"/>
  <c r="AO48" i="9"/>
  <c r="AP48" i="9"/>
  <c r="AQ48" i="9"/>
  <c r="AR48" i="9"/>
  <c r="AS48" i="9"/>
  <c r="AT48" i="9"/>
  <c r="AU48" i="9"/>
  <c r="AV48" i="9"/>
  <c r="AX48" i="9"/>
  <c r="BH48" i="9" s="1"/>
  <c r="AY48" i="9"/>
  <c r="AZ48" i="9"/>
  <c r="BA48" i="9"/>
  <c r="BB48" i="9"/>
  <c r="BL48" i="9" s="1"/>
  <c r="BC48" i="9"/>
  <c r="BM48" i="9" s="1"/>
  <c r="BD48" i="9"/>
  <c r="BN48" i="9" s="1"/>
  <c r="BE48" i="9"/>
  <c r="BO48" i="9" s="1"/>
  <c r="BF48" i="9"/>
  <c r="BP48" i="9" s="1"/>
  <c r="BI48" i="9"/>
  <c r="BJ48" i="9"/>
  <c r="BK48" i="9"/>
  <c r="AN49" i="9"/>
  <c r="AO49" i="9"/>
  <c r="AP49" i="9"/>
  <c r="AQ49" i="9"/>
  <c r="AR49" i="9"/>
  <c r="AS49" i="9"/>
  <c r="AT49" i="9"/>
  <c r="AU49" i="9"/>
  <c r="AV49" i="9"/>
  <c r="AX49" i="9"/>
  <c r="AY49" i="9"/>
  <c r="BI49" i="9" s="1"/>
  <c r="AZ49" i="9"/>
  <c r="BA49" i="9"/>
  <c r="BB49" i="9"/>
  <c r="BC49" i="9"/>
  <c r="BM49" i="9" s="1"/>
  <c r="BD49" i="9"/>
  <c r="BE49" i="9"/>
  <c r="BO49" i="9" s="1"/>
  <c r="BF49" i="9"/>
  <c r="BH49" i="9"/>
  <c r="BJ49" i="9"/>
  <c r="BK49" i="9"/>
  <c r="BL49" i="9"/>
  <c r="BN49" i="9"/>
  <c r="BP49" i="9"/>
  <c r="AN50" i="9"/>
  <c r="AO50" i="9"/>
  <c r="AP50" i="9"/>
  <c r="AQ50" i="9"/>
  <c r="AR50" i="9"/>
  <c r="AS50" i="9"/>
  <c r="AT50" i="9"/>
  <c r="AU50" i="9"/>
  <c r="AV50" i="9"/>
  <c r="AX50" i="9"/>
  <c r="AY50" i="9"/>
  <c r="BI50" i="9" s="1"/>
  <c r="AZ50" i="9"/>
  <c r="BJ50" i="9" s="1"/>
  <c r="BA50" i="9"/>
  <c r="BB50" i="9"/>
  <c r="BC50" i="9"/>
  <c r="BD50" i="9"/>
  <c r="BN50" i="9" s="1"/>
  <c r="BE50" i="9"/>
  <c r="BO50" i="9" s="1"/>
  <c r="BF50" i="9"/>
  <c r="BP50" i="9" s="1"/>
  <c r="BH50" i="9"/>
  <c r="BK50" i="9"/>
  <c r="BL50" i="9"/>
  <c r="BM50" i="9"/>
  <c r="AN51" i="9"/>
  <c r="AO51" i="9"/>
  <c r="AP51" i="9"/>
  <c r="AQ51" i="9"/>
  <c r="AR51" i="9"/>
  <c r="AS51" i="9"/>
  <c r="AT51" i="9"/>
  <c r="AU51" i="9"/>
  <c r="AV51" i="9"/>
  <c r="AX51" i="9"/>
  <c r="BH51" i="9" s="1"/>
  <c r="AY51" i="9"/>
  <c r="BI51" i="9" s="1"/>
  <c r="AZ51" i="9"/>
  <c r="BA51" i="9"/>
  <c r="BK51" i="9" s="1"/>
  <c r="BB51" i="9"/>
  <c r="BL51" i="9" s="1"/>
  <c r="BC51" i="9"/>
  <c r="BM51" i="9" s="1"/>
  <c r="BD51" i="9"/>
  <c r="BE51" i="9"/>
  <c r="BO51" i="9" s="1"/>
  <c r="BF51" i="9"/>
  <c r="BP51" i="9" s="1"/>
  <c r="BJ51" i="9"/>
  <c r="BN51" i="9"/>
  <c r="AN52" i="9"/>
  <c r="AO52" i="9"/>
  <c r="AP52" i="9"/>
  <c r="AQ52" i="9"/>
  <c r="AR52" i="9"/>
  <c r="AS52" i="9"/>
  <c r="AT52" i="9"/>
  <c r="AU52" i="9"/>
  <c r="AV52" i="9"/>
  <c r="AX52" i="9"/>
  <c r="BH52" i="9" s="1"/>
  <c r="AY52" i="9"/>
  <c r="AZ52" i="9"/>
  <c r="BA52" i="9"/>
  <c r="BB52" i="9"/>
  <c r="BL52" i="9" s="1"/>
  <c r="BC52" i="9"/>
  <c r="BM52" i="9" s="1"/>
  <c r="BD52" i="9"/>
  <c r="BN52" i="9" s="1"/>
  <c r="BE52" i="9"/>
  <c r="BF52" i="9"/>
  <c r="BP52" i="9" s="1"/>
  <c r="BI52" i="9"/>
  <c r="BJ52" i="9"/>
  <c r="BK52" i="9"/>
  <c r="BO52" i="9"/>
  <c r="AN53" i="9"/>
  <c r="AO53" i="9"/>
  <c r="AP53" i="9"/>
  <c r="AQ53" i="9"/>
  <c r="AR53" i="9"/>
  <c r="AS53" i="9"/>
  <c r="AT53" i="9"/>
  <c r="AU53" i="9"/>
  <c r="AV53" i="9"/>
  <c r="AX53" i="9"/>
  <c r="BH53" i="9" s="1"/>
  <c r="AY53" i="9"/>
  <c r="BI53" i="9" s="1"/>
  <c r="AZ53" i="9"/>
  <c r="BJ53" i="9" s="1"/>
  <c r="BA53" i="9"/>
  <c r="BK53" i="9" s="1"/>
  <c r="BB53" i="9"/>
  <c r="BC53" i="9"/>
  <c r="BM53" i="9" s="1"/>
  <c r="BD53" i="9"/>
  <c r="BN53" i="9" s="1"/>
  <c r="BE53" i="9"/>
  <c r="BO53" i="9" s="1"/>
  <c r="BF53" i="9"/>
  <c r="BL53" i="9"/>
  <c r="BP53" i="9"/>
  <c r="AN54" i="9"/>
  <c r="AO54" i="9"/>
  <c r="AP54" i="9"/>
  <c r="AQ54" i="9"/>
  <c r="AR54" i="9"/>
  <c r="AS54" i="9"/>
  <c r="AT54" i="9"/>
  <c r="AU54" i="9"/>
  <c r="AV54" i="9"/>
  <c r="AX54" i="9"/>
  <c r="BH54" i="9" s="1"/>
  <c r="AY54" i="9"/>
  <c r="BI54" i="9" s="1"/>
  <c r="AZ54" i="9"/>
  <c r="BJ54" i="9" s="1"/>
  <c r="BA54" i="9"/>
  <c r="BB54" i="9"/>
  <c r="BL54" i="9" s="1"/>
  <c r="BC54" i="9"/>
  <c r="BD54" i="9"/>
  <c r="BN54" i="9" s="1"/>
  <c r="BE54" i="9"/>
  <c r="BO54" i="9" s="1"/>
  <c r="BF54" i="9"/>
  <c r="BP54" i="9" s="1"/>
  <c r="BK54" i="9"/>
  <c r="BM54" i="9"/>
  <c r="AN55" i="9"/>
  <c r="AO55" i="9"/>
  <c r="AP55" i="9"/>
  <c r="AQ55" i="9"/>
  <c r="AR55" i="9"/>
  <c r="AS55" i="9"/>
  <c r="AT55" i="9"/>
  <c r="AU55" i="9"/>
  <c r="AV55" i="9"/>
  <c r="AX55" i="9"/>
  <c r="AY55" i="9"/>
  <c r="BI55" i="9" s="1"/>
  <c r="AZ55" i="9"/>
  <c r="BJ55" i="9" s="1"/>
  <c r="BA55" i="9"/>
  <c r="BK55" i="9" s="1"/>
  <c r="BB55" i="9"/>
  <c r="BC55" i="9"/>
  <c r="BM55" i="9" s="1"/>
  <c r="BD55" i="9"/>
  <c r="BN55" i="9" s="1"/>
  <c r="BE55" i="9"/>
  <c r="BO55" i="9" s="1"/>
  <c r="BF55" i="9"/>
  <c r="BH55" i="9"/>
  <c r="BL55" i="9"/>
  <c r="BP55" i="9"/>
  <c r="AN56" i="9"/>
  <c r="AO56" i="9"/>
  <c r="AP56" i="9"/>
  <c r="AQ56" i="9"/>
  <c r="AR56" i="9"/>
  <c r="AS56" i="9"/>
  <c r="AT56" i="9"/>
  <c r="AU56" i="9"/>
  <c r="AV56" i="9"/>
  <c r="AX56" i="9"/>
  <c r="BH56" i="9" s="1"/>
  <c r="AY56" i="9"/>
  <c r="BI56" i="9" s="1"/>
  <c r="AZ56" i="9"/>
  <c r="BJ56" i="9" s="1"/>
  <c r="BA56" i="9"/>
  <c r="BB56" i="9"/>
  <c r="BL56" i="9" s="1"/>
  <c r="BC56" i="9"/>
  <c r="BM56" i="9" s="1"/>
  <c r="BD56" i="9"/>
  <c r="BN56" i="9" s="1"/>
  <c r="BE56" i="9"/>
  <c r="BO56" i="9" s="1"/>
  <c r="BF56" i="9"/>
  <c r="BP56" i="9" s="1"/>
  <c r="BK56" i="9"/>
  <c r="AN57" i="9"/>
  <c r="AO57" i="9"/>
  <c r="AP57" i="9"/>
  <c r="AQ57" i="9"/>
  <c r="AR57" i="9"/>
  <c r="AS57" i="9"/>
  <c r="AT57" i="9"/>
  <c r="AU57" i="9"/>
  <c r="AV57" i="9"/>
  <c r="AX57" i="9"/>
  <c r="BH57" i="9" s="1"/>
  <c r="AY57" i="9"/>
  <c r="BI57" i="9" s="1"/>
  <c r="AZ57" i="9"/>
  <c r="BJ57" i="9" s="1"/>
  <c r="BA57" i="9"/>
  <c r="BK57" i="9" s="1"/>
  <c r="BB57" i="9"/>
  <c r="BL57" i="9" s="1"/>
  <c r="BC57" i="9"/>
  <c r="BD57" i="9"/>
  <c r="BN57" i="9" s="1"/>
  <c r="BE57" i="9"/>
  <c r="BF57" i="9"/>
  <c r="BP57" i="9" s="1"/>
  <c r="BM57" i="9"/>
  <c r="BO57" i="9"/>
  <c r="AN58" i="9"/>
  <c r="AO58" i="9"/>
  <c r="AP58" i="9"/>
  <c r="AQ58" i="9"/>
  <c r="AR58" i="9"/>
  <c r="AS58" i="9"/>
  <c r="AT58" i="9"/>
  <c r="AU58" i="9"/>
  <c r="AV58" i="9"/>
  <c r="AX58" i="9"/>
  <c r="AY58" i="9"/>
  <c r="BI58" i="9" s="1"/>
  <c r="AZ58" i="9"/>
  <c r="BA58" i="9"/>
  <c r="BK58" i="9" s="1"/>
  <c r="BB58" i="9"/>
  <c r="BC58" i="9"/>
  <c r="BD58" i="9"/>
  <c r="BE58" i="9"/>
  <c r="BO58" i="9" s="1"/>
  <c r="BF58" i="9"/>
  <c r="BH58" i="9"/>
  <c r="BJ58" i="9"/>
  <c r="BL58" i="9"/>
  <c r="BM58" i="9"/>
  <c r="BN58" i="9"/>
  <c r="BP58" i="9"/>
  <c r="AN59" i="9"/>
  <c r="AO59" i="9"/>
  <c r="AP59" i="9"/>
  <c r="AQ59" i="9"/>
  <c r="AR59" i="9"/>
  <c r="AS59" i="9"/>
  <c r="AT59" i="9"/>
  <c r="AU59" i="9"/>
  <c r="AV59" i="9"/>
  <c r="AX59" i="9"/>
  <c r="BH59" i="9" s="1"/>
  <c r="AY59" i="9"/>
  <c r="AZ59" i="9"/>
  <c r="BA59" i="9"/>
  <c r="BB59" i="9"/>
  <c r="BL59" i="9" s="1"/>
  <c r="BC59" i="9"/>
  <c r="BD59" i="9"/>
  <c r="BN59" i="9" s="1"/>
  <c r="BE59" i="9"/>
  <c r="BO59" i="9" s="1"/>
  <c r="BF59" i="9"/>
  <c r="BP59" i="9" s="1"/>
  <c r="BI59" i="9"/>
  <c r="BJ59" i="9"/>
  <c r="BK59" i="9"/>
  <c r="BM59" i="9"/>
  <c r="AN60" i="9"/>
  <c r="AO60" i="9"/>
  <c r="AP60" i="9"/>
  <c r="AQ60" i="9"/>
  <c r="AR60" i="9"/>
  <c r="AS60" i="9"/>
  <c r="AT60" i="9"/>
  <c r="AU60" i="9"/>
  <c r="AV60" i="9"/>
  <c r="AX60" i="9"/>
  <c r="BH60" i="9" s="1"/>
  <c r="AY60" i="9"/>
  <c r="BI60" i="9" s="1"/>
  <c r="AZ60" i="9"/>
  <c r="BA60" i="9"/>
  <c r="BB60" i="9"/>
  <c r="BC60" i="9"/>
  <c r="BM60" i="9" s="1"/>
  <c r="BD60" i="9"/>
  <c r="BN60" i="9" s="1"/>
  <c r="BE60" i="9"/>
  <c r="BO60" i="9" s="1"/>
  <c r="BF60" i="9"/>
  <c r="BP60" i="9" s="1"/>
  <c r="BJ60" i="9"/>
  <c r="BK60" i="9"/>
  <c r="BL60" i="9"/>
  <c r="AN61" i="9"/>
  <c r="AO61" i="9"/>
  <c r="AP61" i="9"/>
  <c r="AQ61" i="9"/>
  <c r="AR61" i="9"/>
  <c r="AS61" i="9"/>
  <c r="AT61" i="9"/>
  <c r="AU61" i="9"/>
  <c r="AV61" i="9"/>
  <c r="AX61" i="9"/>
  <c r="BH61" i="9" s="1"/>
  <c r="AY61" i="9"/>
  <c r="AZ61" i="9"/>
  <c r="BJ61" i="9" s="1"/>
  <c r="BA61" i="9"/>
  <c r="BB61" i="9"/>
  <c r="BC61" i="9"/>
  <c r="BD61" i="9"/>
  <c r="BN61" i="9" s="1"/>
  <c r="BE61" i="9"/>
  <c r="BF61" i="9"/>
  <c r="BP61" i="9" s="1"/>
  <c r="BI61" i="9"/>
  <c r="BK61" i="9"/>
  <c r="BL61" i="9"/>
  <c r="BM61" i="9"/>
  <c r="BO61" i="9"/>
  <c r="AN62" i="9"/>
  <c r="AO62" i="9"/>
  <c r="AP62" i="9"/>
  <c r="AQ62" i="9"/>
  <c r="AR62" i="9"/>
  <c r="AS62" i="9"/>
  <c r="AT62" i="9"/>
  <c r="AU62" i="9"/>
  <c r="AV62" i="9"/>
  <c r="AX62" i="9"/>
  <c r="BH62" i="9" s="1"/>
  <c r="AY62" i="9"/>
  <c r="BI62" i="9" s="1"/>
  <c r="AZ62" i="9"/>
  <c r="BA62" i="9"/>
  <c r="BK62" i="9" s="1"/>
  <c r="BB62" i="9"/>
  <c r="BL62" i="9" s="1"/>
  <c r="BC62" i="9"/>
  <c r="BM62" i="9" s="1"/>
  <c r="BD62" i="9"/>
  <c r="BE62" i="9"/>
  <c r="BO62" i="9" s="1"/>
  <c r="BF62" i="9"/>
  <c r="BP62" i="9" s="1"/>
  <c r="BJ62" i="9"/>
  <c r="BN62" i="9"/>
  <c r="AN63" i="9"/>
  <c r="AO63" i="9"/>
  <c r="AP63" i="9"/>
  <c r="AQ63" i="9"/>
  <c r="AR63" i="9"/>
  <c r="AS63" i="9"/>
  <c r="AT63" i="9"/>
  <c r="AU63" i="9"/>
  <c r="AV63" i="9"/>
  <c r="AX63" i="9"/>
  <c r="BH63" i="9" s="1"/>
  <c r="AY63" i="9"/>
  <c r="AZ63" i="9"/>
  <c r="BA63" i="9"/>
  <c r="BB63" i="9"/>
  <c r="BL63" i="9" s="1"/>
  <c r="BC63" i="9"/>
  <c r="BM63" i="9" s="1"/>
  <c r="BD63" i="9"/>
  <c r="BN63" i="9" s="1"/>
  <c r="BE63" i="9"/>
  <c r="BO63" i="9" s="1"/>
  <c r="BF63" i="9"/>
  <c r="BP63" i="9" s="1"/>
  <c r="BI63" i="9"/>
  <c r="BJ63" i="9"/>
  <c r="BK63" i="9"/>
  <c r="AN64" i="9"/>
  <c r="AO64" i="9"/>
  <c r="AP64" i="9"/>
  <c r="AQ64" i="9"/>
  <c r="AR64" i="9"/>
  <c r="AS64" i="9"/>
  <c r="AT64" i="9"/>
  <c r="AU64" i="9"/>
  <c r="AV64" i="9"/>
  <c r="AX64" i="9"/>
  <c r="BH64" i="9" s="1"/>
  <c r="AY64" i="9"/>
  <c r="BI64" i="9" s="1"/>
  <c r="AZ64" i="9"/>
  <c r="BA64" i="9"/>
  <c r="BK64" i="9" s="1"/>
  <c r="BB64" i="9"/>
  <c r="BC64" i="9"/>
  <c r="BM64" i="9" s="1"/>
  <c r="BD64" i="9"/>
  <c r="BE64" i="9"/>
  <c r="BO64" i="9" s="1"/>
  <c r="BF64" i="9"/>
  <c r="BJ64" i="9"/>
  <c r="BL64" i="9"/>
  <c r="BN64" i="9"/>
  <c r="BP64" i="9"/>
  <c r="AN65" i="9"/>
  <c r="AO65" i="9"/>
  <c r="AP65" i="9"/>
  <c r="AQ65" i="9"/>
  <c r="AR65" i="9"/>
  <c r="AS65" i="9"/>
  <c r="AT65" i="9"/>
  <c r="AU65" i="9"/>
  <c r="AV65" i="9"/>
  <c r="AX65" i="9"/>
  <c r="AY65" i="9"/>
  <c r="BI65" i="9" s="1"/>
  <c r="AZ65" i="9"/>
  <c r="BJ65" i="9" s="1"/>
  <c r="BA65" i="9"/>
  <c r="BB65" i="9"/>
  <c r="BC65" i="9"/>
  <c r="BD65" i="9"/>
  <c r="BN65" i="9" s="1"/>
  <c r="BE65" i="9"/>
  <c r="BO65" i="9" s="1"/>
  <c r="BF65" i="9"/>
  <c r="BP65" i="9" s="1"/>
  <c r="BH65" i="9"/>
  <c r="BK65" i="9"/>
  <c r="BL65" i="9"/>
  <c r="BM65" i="9"/>
  <c r="AN66" i="9"/>
  <c r="AO66" i="9"/>
  <c r="AP66" i="9"/>
  <c r="AQ66" i="9"/>
  <c r="AR66" i="9"/>
  <c r="AS66" i="9"/>
  <c r="AT66" i="9"/>
  <c r="AU66" i="9"/>
  <c r="AV66" i="9"/>
  <c r="AX66" i="9"/>
  <c r="AY66" i="9"/>
  <c r="BI66" i="9" s="1"/>
  <c r="AZ66" i="9"/>
  <c r="BJ66" i="9" s="1"/>
  <c r="BA66" i="9"/>
  <c r="BK66" i="9" s="1"/>
  <c r="BB66" i="9"/>
  <c r="BC66" i="9"/>
  <c r="BM66" i="9" s="1"/>
  <c r="BD66" i="9"/>
  <c r="BN66" i="9" s="1"/>
  <c r="BE66" i="9"/>
  <c r="BO66" i="9" s="1"/>
  <c r="BF66" i="9"/>
  <c r="BH66" i="9"/>
  <c r="BL66" i="9"/>
  <c r="BP66" i="9"/>
  <c r="AN67" i="9"/>
  <c r="AO67" i="9"/>
  <c r="AP67" i="9"/>
  <c r="AQ67" i="9"/>
  <c r="AR67" i="9"/>
  <c r="AS67" i="9"/>
  <c r="AT67" i="9"/>
  <c r="AU67" i="9"/>
  <c r="AV67" i="9"/>
  <c r="AX67" i="9"/>
  <c r="BH67" i="9" s="1"/>
  <c r="AY67" i="9"/>
  <c r="AZ67" i="9"/>
  <c r="BA67" i="9"/>
  <c r="BB67" i="9"/>
  <c r="BL67" i="9" s="1"/>
  <c r="BC67" i="9"/>
  <c r="BM67" i="9" s="1"/>
  <c r="BD67" i="9"/>
  <c r="BE67" i="9"/>
  <c r="BO67" i="9" s="1"/>
  <c r="BF67" i="9"/>
  <c r="BP67" i="9" s="1"/>
  <c r="BI67" i="9"/>
  <c r="BJ67" i="9"/>
  <c r="BK67" i="9"/>
  <c r="BN67" i="9"/>
  <c r="AN68" i="9"/>
  <c r="AO68" i="9"/>
  <c r="AP68" i="9"/>
  <c r="AQ68" i="9"/>
  <c r="AR68" i="9"/>
  <c r="AS68" i="9"/>
  <c r="AT68" i="9"/>
  <c r="AU68" i="9"/>
  <c r="AV68" i="9"/>
  <c r="AX68" i="9"/>
  <c r="BH68" i="9" s="1"/>
  <c r="AY68" i="9"/>
  <c r="BI68" i="9" s="1"/>
  <c r="AZ68" i="9"/>
  <c r="BA68" i="9"/>
  <c r="BB68" i="9"/>
  <c r="BC68" i="9"/>
  <c r="BM68" i="9" s="1"/>
  <c r="BD68" i="9"/>
  <c r="BN68" i="9" s="1"/>
  <c r="BE68" i="9"/>
  <c r="BO68" i="9" s="1"/>
  <c r="BF68" i="9"/>
  <c r="BP68" i="9" s="1"/>
  <c r="BJ68" i="9"/>
  <c r="BK68" i="9"/>
  <c r="BL68" i="9"/>
  <c r="AN69" i="9"/>
  <c r="AO69" i="9"/>
  <c r="AP69" i="9"/>
  <c r="AQ69" i="9"/>
  <c r="AR69" i="9"/>
  <c r="AS69" i="9"/>
  <c r="AT69" i="9"/>
  <c r="AU69" i="9"/>
  <c r="AV69" i="9"/>
  <c r="AX69" i="9"/>
  <c r="BH69" i="9" s="1"/>
  <c r="AY69" i="9"/>
  <c r="AZ69" i="9"/>
  <c r="BJ69" i="9" s="1"/>
  <c r="BA69" i="9"/>
  <c r="BB69" i="9"/>
  <c r="BL69" i="9" s="1"/>
  <c r="BC69" i="9"/>
  <c r="BD69" i="9"/>
  <c r="BN69" i="9" s="1"/>
  <c r="BE69" i="9"/>
  <c r="BO69" i="9" s="1"/>
  <c r="BF69" i="9"/>
  <c r="BP69" i="9" s="1"/>
  <c r="BI69" i="9"/>
  <c r="BK69" i="9"/>
  <c r="BM69" i="9"/>
  <c r="AN70" i="9"/>
  <c r="AO70" i="9"/>
  <c r="AP70" i="9"/>
  <c r="AQ70" i="9"/>
  <c r="AR70" i="9"/>
  <c r="AS70" i="9"/>
  <c r="AT70" i="9"/>
  <c r="AU70" i="9"/>
  <c r="AV70" i="9"/>
  <c r="AX70" i="9"/>
  <c r="AY70" i="9"/>
  <c r="BI70" i="9" s="1"/>
  <c r="AZ70" i="9"/>
  <c r="BA70" i="9"/>
  <c r="BK70" i="9" s="1"/>
  <c r="BB70" i="9"/>
  <c r="BC70" i="9"/>
  <c r="BD70" i="9"/>
  <c r="BE70" i="9"/>
  <c r="BO70" i="9" s="1"/>
  <c r="BF70" i="9"/>
  <c r="BH70" i="9"/>
  <c r="BJ70" i="9"/>
  <c r="BL70" i="9"/>
  <c r="BM70" i="9"/>
  <c r="BN70" i="9"/>
  <c r="BP70" i="9"/>
  <c r="AN71" i="9"/>
  <c r="AO71" i="9"/>
  <c r="AP71" i="9"/>
  <c r="AQ71" i="9"/>
  <c r="AR71" i="9"/>
  <c r="AS71" i="9"/>
  <c r="AT71" i="9"/>
  <c r="AU71" i="9"/>
  <c r="AV71" i="9"/>
  <c r="AX71" i="9"/>
  <c r="BH71" i="9" s="1"/>
  <c r="AY71" i="9"/>
  <c r="AZ71" i="9"/>
  <c r="BA71" i="9"/>
  <c r="BB71" i="9"/>
  <c r="BL71" i="9" s="1"/>
  <c r="BC71" i="9"/>
  <c r="BD71" i="9"/>
  <c r="BN71" i="9" s="1"/>
  <c r="BE71" i="9"/>
  <c r="BO71" i="9" s="1"/>
  <c r="BF71" i="9"/>
  <c r="BP71" i="9" s="1"/>
  <c r="BI71" i="9"/>
  <c r="BJ71" i="9"/>
  <c r="BK71" i="9"/>
  <c r="BM71" i="9"/>
  <c r="AN72" i="9"/>
  <c r="AO72" i="9"/>
  <c r="AP72" i="9"/>
  <c r="AQ72" i="9"/>
  <c r="AR72" i="9"/>
  <c r="AS72" i="9"/>
  <c r="AT72" i="9"/>
  <c r="AU72" i="9"/>
  <c r="AV72" i="9"/>
  <c r="AX72" i="9"/>
  <c r="BH72" i="9" s="1"/>
  <c r="AY72" i="9"/>
  <c r="BI72" i="9" s="1"/>
  <c r="AZ72" i="9"/>
  <c r="BA72" i="9"/>
  <c r="BB72" i="9"/>
  <c r="BC72" i="9"/>
  <c r="BM72" i="9" s="1"/>
  <c r="BD72" i="9"/>
  <c r="BN72" i="9" s="1"/>
  <c r="BE72" i="9"/>
  <c r="BO72" i="9" s="1"/>
  <c r="BF72" i="9"/>
  <c r="BP72" i="9" s="1"/>
  <c r="BJ72" i="9"/>
  <c r="BK72" i="9"/>
  <c r="BL72" i="9"/>
  <c r="AN73" i="9"/>
  <c r="AO73" i="9"/>
  <c r="AP73" i="9"/>
  <c r="AQ73" i="9"/>
  <c r="AR73" i="9"/>
  <c r="AS73" i="9"/>
  <c r="AT73" i="9"/>
  <c r="AU73" i="9"/>
  <c r="AV73" i="9"/>
  <c r="AX73" i="9"/>
  <c r="AY73" i="9"/>
  <c r="BI73" i="9" s="1"/>
  <c r="AZ73" i="9"/>
  <c r="BJ73" i="9" s="1"/>
  <c r="BA73" i="9"/>
  <c r="BK73" i="9" s="1"/>
  <c r="BB73" i="9"/>
  <c r="BL73" i="9" s="1"/>
  <c r="BC73" i="9"/>
  <c r="BM73" i="9" s="1"/>
  <c r="BD73" i="9"/>
  <c r="BN73" i="9" s="1"/>
  <c r="BE73" i="9"/>
  <c r="BF73" i="9"/>
  <c r="BH73" i="9"/>
  <c r="BO73" i="9"/>
  <c r="BP73" i="9"/>
  <c r="AN74" i="9"/>
  <c r="AO74" i="9"/>
  <c r="AP74" i="9"/>
  <c r="AQ74" i="9"/>
  <c r="AR74" i="9"/>
  <c r="AS74" i="9"/>
  <c r="AT74" i="9"/>
  <c r="AU74" i="9"/>
  <c r="AV74" i="9"/>
  <c r="AX74" i="9"/>
  <c r="AY74" i="9"/>
  <c r="BI74" i="9" s="1"/>
  <c r="AZ74" i="9"/>
  <c r="BJ74" i="9" s="1"/>
  <c r="BA74" i="9"/>
  <c r="BK74" i="9" s="1"/>
  <c r="BB74" i="9"/>
  <c r="BC74" i="9"/>
  <c r="BM74" i="9" s="1"/>
  <c r="BD74" i="9"/>
  <c r="BE74" i="9"/>
  <c r="BO74" i="9" s="1"/>
  <c r="BF74" i="9"/>
  <c r="BP74" i="9" s="1"/>
  <c r="BH74" i="9"/>
  <c r="BL74" i="9"/>
  <c r="BN74" i="9"/>
  <c r="AN75" i="9"/>
  <c r="AO75" i="9"/>
  <c r="AP75" i="9"/>
  <c r="AQ75" i="9"/>
  <c r="AR75" i="9"/>
  <c r="AS75" i="9"/>
  <c r="AT75" i="9"/>
  <c r="AU75" i="9"/>
  <c r="AV75" i="9"/>
  <c r="AX75" i="9"/>
  <c r="BH75" i="9" s="1"/>
  <c r="AY75" i="9"/>
  <c r="AZ75" i="9"/>
  <c r="BA75" i="9"/>
  <c r="BB75" i="9"/>
  <c r="BL75" i="9" s="1"/>
  <c r="BC75" i="9"/>
  <c r="BM75" i="9" s="1"/>
  <c r="BD75" i="9"/>
  <c r="BE75" i="9"/>
  <c r="BO75" i="9" s="1"/>
  <c r="BF75" i="9"/>
  <c r="BP75" i="9" s="1"/>
  <c r="BI75" i="9"/>
  <c r="BJ75" i="9"/>
  <c r="BK75" i="9"/>
  <c r="BN75" i="9"/>
  <c r="AN76" i="9"/>
  <c r="AO76" i="9"/>
  <c r="AP76" i="9"/>
  <c r="AQ76" i="9"/>
  <c r="AR76" i="9"/>
  <c r="AS76" i="9"/>
  <c r="AT76" i="9"/>
  <c r="AU76" i="9"/>
  <c r="AV76" i="9"/>
  <c r="AX76" i="9"/>
  <c r="BH76" i="9" s="1"/>
  <c r="AY76" i="9"/>
  <c r="BI76" i="9" s="1"/>
  <c r="AZ76" i="9"/>
  <c r="BA76" i="9"/>
  <c r="BB76" i="9"/>
  <c r="BC76" i="9"/>
  <c r="BM76" i="9" s="1"/>
  <c r="BD76" i="9"/>
  <c r="BN76" i="9" s="1"/>
  <c r="BE76" i="9"/>
  <c r="BO76" i="9" s="1"/>
  <c r="BF76" i="9"/>
  <c r="BJ76" i="9"/>
  <c r="BK76" i="9"/>
  <c r="BL76" i="9"/>
  <c r="BP76" i="9"/>
  <c r="AN77" i="9"/>
  <c r="AO77" i="9"/>
  <c r="AP77" i="9"/>
  <c r="AQ77" i="9"/>
  <c r="AR77" i="9"/>
  <c r="AS77" i="9"/>
  <c r="AT77" i="9"/>
  <c r="AU77" i="9"/>
  <c r="AV77" i="9"/>
  <c r="AX77" i="9"/>
  <c r="BH77" i="9" s="1"/>
  <c r="AY77" i="9"/>
  <c r="AZ77" i="9"/>
  <c r="BJ77" i="9" s="1"/>
  <c r="BA77" i="9"/>
  <c r="BB77" i="9"/>
  <c r="BL77" i="9" s="1"/>
  <c r="BC77" i="9"/>
  <c r="BD77" i="9"/>
  <c r="BN77" i="9" s="1"/>
  <c r="BE77" i="9"/>
  <c r="BO77" i="9" s="1"/>
  <c r="BF77" i="9"/>
  <c r="BP77" i="9" s="1"/>
  <c r="BI77" i="9"/>
  <c r="BK77" i="9"/>
  <c r="BM77" i="9"/>
  <c r="AN78" i="9"/>
  <c r="AO78" i="9"/>
  <c r="AP78" i="9"/>
  <c r="AQ78" i="9"/>
  <c r="AR78" i="9"/>
  <c r="AS78" i="9"/>
  <c r="AT78" i="9"/>
  <c r="AU78" i="9"/>
  <c r="AV78" i="9"/>
  <c r="AX78" i="9"/>
  <c r="BH78" i="9" s="1"/>
  <c r="AY78" i="9"/>
  <c r="BI78" i="9" s="1"/>
  <c r="AZ78" i="9"/>
  <c r="BA78" i="9"/>
  <c r="BK78" i="9" s="1"/>
  <c r="BB78" i="9"/>
  <c r="BL78" i="9" s="1"/>
  <c r="BC78" i="9"/>
  <c r="BD78" i="9"/>
  <c r="BN78" i="9" s="1"/>
  <c r="BE78" i="9"/>
  <c r="BO78" i="9" s="1"/>
  <c r="BF78" i="9"/>
  <c r="BP78" i="9" s="1"/>
  <c r="BJ78" i="9"/>
  <c r="BM78" i="9"/>
  <c r="AN79" i="9"/>
  <c r="AO79" i="9"/>
  <c r="AP79" i="9"/>
  <c r="AQ79" i="9"/>
  <c r="AR79" i="9"/>
  <c r="AS79" i="9"/>
  <c r="AT79" i="9"/>
  <c r="AU79" i="9"/>
  <c r="AV79" i="9"/>
  <c r="AX79" i="9"/>
  <c r="BH79" i="9" s="1"/>
  <c r="AY79" i="9"/>
  <c r="AZ79" i="9"/>
  <c r="BA79" i="9"/>
  <c r="BB79" i="9"/>
  <c r="BL79" i="9" s="1"/>
  <c r="BC79" i="9"/>
  <c r="BD79" i="9"/>
  <c r="BN79" i="9" s="1"/>
  <c r="BE79" i="9"/>
  <c r="BO79" i="9" s="1"/>
  <c r="BF79" i="9"/>
  <c r="BP79" i="9" s="1"/>
  <c r="BI79" i="9"/>
  <c r="BJ79" i="9"/>
  <c r="BK79" i="9"/>
  <c r="BM79" i="9"/>
  <c r="AN80" i="9"/>
  <c r="AO80" i="9"/>
  <c r="AP80" i="9"/>
  <c r="AQ80" i="9"/>
  <c r="AR80" i="9"/>
  <c r="AS80" i="9"/>
  <c r="AT80" i="9"/>
  <c r="AU80" i="9"/>
  <c r="AV80" i="9"/>
  <c r="AX80" i="9"/>
  <c r="BH80" i="9" s="1"/>
  <c r="AY80" i="9"/>
  <c r="BI80" i="9" s="1"/>
  <c r="AZ80" i="9"/>
  <c r="BJ80" i="9" s="1"/>
  <c r="BA80" i="9"/>
  <c r="BK80" i="9" s="1"/>
  <c r="BB80" i="9"/>
  <c r="BL80" i="9" s="1"/>
  <c r="BC80" i="9"/>
  <c r="BM80" i="9" s="1"/>
  <c r="BD80" i="9"/>
  <c r="BE80" i="9"/>
  <c r="BF80" i="9"/>
  <c r="BP80" i="9" s="1"/>
  <c r="BN80" i="9"/>
  <c r="BO80" i="9"/>
  <c r="AN81" i="9"/>
  <c r="AO81" i="9"/>
  <c r="AP81" i="9"/>
  <c r="AQ81" i="9"/>
  <c r="AR81" i="9"/>
  <c r="AS81" i="9"/>
  <c r="AT81" i="9"/>
  <c r="AU81" i="9"/>
  <c r="AV81" i="9"/>
  <c r="AX81" i="9"/>
  <c r="AY81" i="9"/>
  <c r="BI81" i="9" s="1"/>
  <c r="AZ81" i="9"/>
  <c r="BJ81" i="9" s="1"/>
  <c r="BA81" i="9"/>
  <c r="BK81" i="9" s="1"/>
  <c r="BB81" i="9"/>
  <c r="BC81" i="9"/>
  <c r="BM81" i="9" s="1"/>
  <c r="BD81" i="9"/>
  <c r="BN81" i="9" s="1"/>
  <c r="BE81" i="9"/>
  <c r="BO81" i="9" s="1"/>
  <c r="BF81" i="9"/>
  <c r="BH81" i="9"/>
  <c r="BL81" i="9"/>
  <c r="BP81" i="9"/>
  <c r="AN82" i="9"/>
  <c r="AO82" i="9"/>
  <c r="AP82" i="9"/>
  <c r="AQ82" i="9"/>
  <c r="AR82" i="9"/>
  <c r="AS82" i="9"/>
  <c r="AT82" i="9"/>
  <c r="AU82" i="9"/>
  <c r="AV82" i="9"/>
  <c r="AX82" i="9"/>
  <c r="BH82" i="9" s="1"/>
  <c r="AY82" i="9"/>
  <c r="AZ82" i="9"/>
  <c r="BJ82" i="9" s="1"/>
  <c r="BA82" i="9"/>
  <c r="BK82" i="9" s="1"/>
  <c r="BB82" i="9"/>
  <c r="BL82" i="9" s="1"/>
  <c r="BC82" i="9"/>
  <c r="BD82" i="9"/>
  <c r="BN82" i="9" s="1"/>
  <c r="BE82" i="9"/>
  <c r="BO82" i="9" s="1"/>
  <c r="BF82" i="9"/>
  <c r="BP82" i="9" s="1"/>
  <c r="BI82" i="9"/>
  <c r="BM82" i="9"/>
  <c r="AN83" i="9"/>
  <c r="AO83" i="9"/>
  <c r="AP83" i="9"/>
  <c r="AQ83" i="9"/>
  <c r="AR83" i="9"/>
  <c r="AS83" i="9"/>
  <c r="AT83" i="9"/>
  <c r="AU83" i="9"/>
  <c r="AV83" i="9"/>
  <c r="AX83" i="9"/>
  <c r="BH83" i="9" s="1"/>
  <c r="AY83" i="9"/>
  <c r="AZ83" i="9"/>
  <c r="BA83" i="9"/>
  <c r="BB83" i="9"/>
  <c r="BL83" i="9" s="1"/>
  <c r="BC83" i="9"/>
  <c r="BM83" i="9" s="1"/>
  <c r="BD83" i="9"/>
  <c r="BE83" i="9"/>
  <c r="BO83" i="9" s="1"/>
  <c r="BF83" i="9"/>
  <c r="BP83" i="9" s="1"/>
  <c r="BI83" i="9"/>
  <c r="BJ83" i="9"/>
  <c r="BK83" i="9"/>
  <c r="BN83" i="9"/>
  <c r="AN84" i="9"/>
  <c r="AO84" i="9"/>
  <c r="AP84" i="9"/>
  <c r="AQ84" i="9"/>
  <c r="AR84" i="9"/>
  <c r="AS84" i="9"/>
  <c r="AT84" i="9"/>
  <c r="AU84" i="9"/>
  <c r="AV84" i="9"/>
  <c r="AX84" i="9"/>
  <c r="BH84" i="9" s="1"/>
  <c r="AY84" i="9"/>
  <c r="BI84" i="9" s="1"/>
  <c r="AZ84" i="9"/>
  <c r="BA84" i="9"/>
  <c r="BB84" i="9"/>
  <c r="BC84" i="9"/>
  <c r="BM84" i="9" s="1"/>
  <c r="BD84" i="9"/>
  <c r="BN84" i="9" s="1"/>
  <c r="BE84" i="9"/>
  <c r="BO84" i="9" s="1"/>
  <c r="BF84" i="9"/>
  <c r="BP84" i="9" s="1"/>
  <c r="BJ84" i="9"/>
  <c r="BK84" i="9"/>
  <c r="BL84" i="9"/>
  <c r="AN85" i="9"/>
  <c r="AO85" i="9"/>
  <c r="AP85" i="9"/>
  <c r="AQ85" i="9"/>
  <c r="AR85" i="9"/>
  <c r="AS85" i="9"/>
  <c r="AT85" i="9"/>
  <c r="AU85" i="9"/>
  <c r="AV85" i="9"/>
  <c r="AX85" i="9"/>
  <c r="BH85" i="9" s="1"/>
  <c r="AY85" i="9"/>
  <c r="AZ85" i="9"/>
  <c r="BJ85" i="9" s="1"/>
  <c r="BA85" i="9"/>
  <c r="BK85" i="9" s="1"/>
  <c r="BB85" i="9"/>
  <c r="BL85" i="9" s="1"/>
  <c r="BC85" i="9"/>
  <c r="BM85" i="9" s="1"/>
  <c r="BD85" i="9"/>
  <c r="BN85" i="9" s="1"/>
  <c r="BE85" i="9"/>
  <c r="BO85" i="9" s="1"/>
  <c r="BF85" i="9"/>
  <c r="BP85" i="9" s="1"/>
  <c r="BI85" i="9"/>
  <c r="AN86" i="9"/>
  <c r="AO86" i="9"/>
  <c r="AP86" i="9"/>
  <c r="AQ86" i="9"/>
  <c r="AR86" i="9"/>
  <c r="AS86" i="9"/>
  <c r="AT86" i="9"/>
  <c r="AU86" i="9"/>
  <c r="AV86" i="9"/>
  <c r="AX86" i="9"/>
  <c r="BH86" i="9" s="1"/>
  <c r="AY86" i="9"/>
  <c r="BI86" i="9" s="1"/>
  <c r="AZ86" i="9"/>
  <c r="BA86" i="9"/>
  <c r="BK86" i="9" s="1"/>
  <c r="BB86" i="9"/>
  <c r="BL86" i="9" s="1"/>
  <c r="BC86" i="9"/>
  <c r="BD86" i="9"/>
  <c r="BN86" i="9" s="1"/>
  <c r="BE86" i="9"/>
  <c r="BO86" i="9" s="1"/>
  <c r="BF86" i="9"/>
  <c r="BP86" i="9" s="1"/>
  <c r="BJ86" i="9"/>
  <c r="BM86" i="9"/>
  <c r="AN87" i="9"/>
  <c r="AO87" i="9"/>
  <c r="AP87" i="9"/>
  <c r="AQ87" i="9"/>
  <c r="AR87" i="9"/>
  <c r="AS87" i="9"/>
  <c r="AT87" i="9"/>
  <c r="AU87" i="9"/>
  <c r="AV87" i="9"/>
  <c r="AX87" i="9"/>
  <c r="BH87" i="9" s="1"/>
  <c r="AY87" i="9"/>
  <c r="AZ87" i="9"/>
  <c r="BA87" i="9"/>
  <c r="BB87" i="9"/>
  <c r="BL87" i="9" s="1"/>
  <c r="BC87" i="9"/>
  <c r="BD87" i="9"/>
  <c r="BN87" i="9" s="1"/>
  <c r="BE87" i="9"/>
  <c r="BO87" i="9" s="1"/>
  <c r="BF87" i="9"/>
  <c r="BP87" i="9" s="1"/>
  <c r="BI87" i="9"/>
  <c r="BJ87" i="9"/>
  <c r="BK87" i="9"/>
  <c r="BM87" i="9"/>
  <c r="AN88" i="9"/>
  <c r="AO88" i="9"/>
  <c r="AP88" i="9"/>
  <c r="AQ88" i="9"/>
  <c r="AR88" i="9"/>
  <c r="AS88" i="9"/>
  <c r="AT88" i="9"/>
  <c r="AU88" i="9"/>
  <c r="AV88" i="9"/>
  <c r="AX88" i="9"/>
  <c r="BH88" i="9" s="1"/>
  <c r="AY88" i="9"/>
  <c r="BI88" i="9" s="1"/>
  <c r="AZ88" i="9"/>
  <c r="BA88" i="9"/>
  <c r="BK88" i="9" s="1"/>
  <c r="BB88" i="9"/>
  <c r="BC88" i="9"/>
  <c r="BM88" i="9" s="1"/>
  <c r="BD88" i="9"/>
  <c r="BE88" i="9"/>
  <c r="BO88" i="9" s="1"/>
  <c r="BF88" i="9"/>
  <c r="BP88" i="9" s="1"/>
  <c r="BJ88" i="9"/>
  <c r="BL88" i="9"/>
  <c r="BN88" i="9"/>
  <c r="AN89" i="9"/>
  <c r="AO89" i="9"/>
  <c r="AP89" i="9"/>
  <c r="AQ89" i="9"/>
  <c r="AR89" i="9"/>
  <c r="AS89" i="9"/>
  <c r="AT89" i="9"/>
  <c r="AU89" i="9"/>
  <c r="AV89" i="9"/>
  <c r="AX89" i="9"/>
  <c r="BH89" i="9" s="1"/>
  <c r="AY89" i="9"/>
  <c r="BI89" i="9" s="1"/>
  <c r="AZ89" i="9"/>
  <c r="BJ89" i="9" s="1"/>
  <c r="BA89" i="9"/>
  <c r="BK89" i="9" s="1"/>
  <c r="BB89" i="9"/>
  <c r="BL89" i="9" s="1"/>
  <c r="BC89" i="9"/>
  <c r="BM89" i="9" s="1"/>
  <c r="BD89" i="9"/>
  <c r="BN89" i="9" s="1"/>
  <c r="BE89" i="9"/>
  <c r="BO89" i="9" s="1"/>
  <c r="BF89" i="9"/>
  <c r="BP89" i="9" s="1"/>
  <c r="AN90" i="9"/>
  <c r="AO90" i="9"/>
  <c r="AP90" i="9"/>
  <c r="AQ90" i="9"/>
  <c r="AR90" i="9"/>
  <c r="AS90" i="9"/>
  <c r="AT90" i="9"/>
  <c r="AU90" i="9"/>
  <c r="AV90" i="9"/>
  <c r="AX90" i="9"/>
  <c r="AY90" i="9"/>
  <c r="BI90" i="9" s="1"/>
  <c r="AZ90" i="9"/>
  <c r="BA90" i="9"/>
  <c r="BK90" i="9" s="1"/>
  <c r="BB90" i="9"/>
  <c r="BC90" i="9"/>
  <c r="BD90" i="9"/>
  <c r="BE90" i="9"/>
  <c r="BO90" i="9" s="1"/>
  <c r="BF90" i="9"/>
  <c r="BH90" i="9"/>
  <c r="BJ90" i="9"/>
  <c r="BL90" i="9"/>
  <c r="BM90" i="9"/>
  <c r="BN90" i="9"/>
  <c r="BP90" i="9"/>
  <c r="AN91" i="9"/>
  <c r="AO91" i="9"/>
  <c r="AP91" i="9"/>
  <c r="AQ91" i="9"/>
  <c r="AR91" i="9"/>
  <c r="AS91" i="9"/>
  <c r="AT91" i="9"/>
  <c r="AU91" i="9"/>
  <c r="AV91" i="9"/>
  <c r="AX91" i="9"/>
  <c r="BH91" i="9" s="1"/>
  <c r="AY91" i="9"/>
  <c r="AZ91" i="9"/>
  <c r="BA91" i="9"/>
  <c r="BB91" i="9"/>
  <c r="BL91" i="9" s="1"/>
  <c r="BC91" i="9"/>
  <c r="BD91" i="9"/>
  <c r="BN91" i="9" s="1"/>
  <c r="BE91" i="9"/>
  <c r="BO91" i="9" s="1"/>
  <c r="BF91" i="9"/>
  <c r="BP91" i="9" s="1"/>
  <c r="BI91" i="9"/>
  <c r="BJ91" i="9"/>
  <c r="BK91" i="9"/>
  <c r="BM91" i="9"/>
  <c r="AN92" i="9"/>
  <c r="AO92" i="9"/>
  <c r="AP92" i="9"/>
  <c r="AQ92" i="9"/>
  <c r="AR92" i="9"/>
  <c r="AS92" i="9"/>
  <c r="AT92" i="9"/>
  <c r="AU92" i="9"/>
  <c r="AV92" i="9"/>
  <c r="AX92" i="9"/>
  <c r="BH92" i="9" s="1"/>
  <c r="AY92" i="9"/>
  <c r="BI92" i="9" s="1"/>
  <c r="AZ92" i="9"/>
  <c r="BA92" i="9"/>
  <c r="BB92" i="9"/>
  <c r="BC92" i="9"/>
  <c r="BM92" i="9" s="1"/>
  <c r="BD92" i="9"/>
  <c r="BN92" i="9" s="1"/>
  <c r="BE92" i="9"/>
  <c r="BO92" i="9" s="1"/>
  <c r="BF92" i="9"/>
  <c r="BP92" i="9" s="1"/>
  <c r="BJ92" i="9"/>
  <c r="BK92" i="9"/>
  <c r="BL92" i="9"/>
  <c r="AN93" i="9"/>
  <c r="AO93" i="9"/>
  <c r="AP93" i="9"/>
  <c r="AQ93" i="9"/>
  <c r="AR93" i="9"/>
  <c r="AS93" i="9"/>
  <c r="AT93" i="9"/>
  <c r="AU93" i="9"/>
  <c r="AV93" i="9"/>
  <c r="AX93" i="9"/>
  <c r="BH93" i="9" s="1"/>
  <c r="AY93" i="9"/>
  <c r="AZ93" i="9"/>
  <c r="BJ93" i="9" s="1"/>
  <c r="BA93" i="9"/>
  <c r="BB93" i="9"/>
  <c r="BC93" i="9"/>
  <c r="BD93" i="9"/>
  <c r="BN93" i="9" s="1"/>
  <c r="BE93" i="9"/>
  <c r="BO93" i="9" s="1"/>
  <c r="BF93" i="9"/>
  <c r="BP93" i="9" s="1"/>
  <c r="BI93" i="9"/>
  <c r="BK93" i="9"/>
  <c r="BL93" i="9"/>
  <c r="BM93" i="9"/>
  <c r="AN94" i="9"/>
  <c r="AO94" i="9"/>
  <c r="AP94" i="9"/>
  <c r="AQ94" i="9"/>
  <c r="AR94" i="9"/>
  <c r="AS94" i="9"/>
  <c r="AT94" i="9"/>
  <c r="AU94" i="9"/>
  <c r="AV94" i="9"/>
  <c r="AX94" i="9"/>
  <c r="AY94" i="9"/>
  <c r="BI94" i="9" s="1"/>
  <c r="AZ94" i="9"/>
  <c r="BA94" i="9"/>
  <c r="BK94" i="9" s="1"/>
  <c r="BB94" i="9"/>
  <c r="BC94" i="9"/>
  <c r="BM94" i="9" s="1"/>
  <c r="BD94" i="9"/>
  <c r="BE94" i="9"/>
  <c r="BO94" i="9" s="1"/>
  <c r="BF94" i="9"/>
  <c r="BH94" i="9"/>
  <c r="BJ94" i="9"/>
  <c r="BL94" i="9"/>
  <c r="BN94" i="9"/>
  <c r="BP94" i="9"/>
  <c r="AN95" i="9"/>
  <c r="AO95" i="9"/>
  <c r="AP95" i="9"/>
  <c r="AQ95" i="9"/>
  <c r="AR95" i="9"/>
  <c r="AS95" i="9"/>
  <c r="AT95" i="9"/>
  <c r="AU95" i="9"/>
  <c r="AV95" i="9"/>
  <c r="AX95" i="9"/>
  <c r="BH95" i="9" s="1"/>
  <c r="AY95" i="9"/>
  <c r="AZ95" i="9"/>
  <c r="BA95" i="9"/>
  <c r="BB95" i="9"/>
  <c r="BL95" i="9" s="1"/>
  <c r="BC95" i="9"/>
  <c r="BD95" i="9"/>
  <c r="BN95" i="9" s="1"/>
  <c r="BE95" i="9"/>
  <c r="BO95" i="9" s="1"/>
  <c r="BF95" i="9"/>
  <c r="BP95" i="9" s="1"/>
  <c r="BI95" i="9"/>
  <c r="BJ95" i="9"/>
  <c r="BK95" i="9"/>
  <c r="BM95" i="9"/>
  <c r="AN96" i="9"/>
  <c r="AO96" i="9"/>
  <c r="AP96" i="9"/>
  <c r="AQ96" i="9"/>
  <c r="AR96" i="9"/>
  <c r="AS96" i="9"/>
  <c r="AT96" i="9"/>
  <c r="AU96" i="9"/>
  <c r="AV96" i="9"/>
  <c r="AX96" i="9"/>
  <c r="BH96" i="9" s="1"/>
  <c r="AY96" i="9"/>
  <c r="BI96" i="9" s="1"/>
  <c r="AZ96" i="9"/>
  <c r="BJ96" i="9" s="1"/>
  <c r="BA96" i="9"/>
  <c r="BK96" i="9" s="1"/>
  <c r="BB96" i="9"/>
  <c r="BL96" i="9" s="1"/>
  <c r="BC96" i="9"/>
  <c r="BM96" i="9" s="1"/>
  <c r="BD96" i="9"/>
  <c r="BN96" i="9" s="1"/>
  <c r="BE96" i="9"/>
  <c r="BO96" i="9" s="1"/>
  <c r="BF96" i="9"/>
  <c r="BP96" i="9"/>
  <c r="AN97" i="9"/>
  <c r="AO97" i="9"/>
  <c r="AP97" i="9"/>
  <c r="AQ97" i="9"/>
  <c r="AR97" i="9"/>
  <c r="AS97" i="9"/>
  <c r="AT97" i="9"/>
  <c r="AU97" i="9"/>
  <c r="AV97" i="9"/>
  <c r="AX97" i="9"/>
  <c r="BH97" i="9" s="1"/>
  <c r="AY97" i="9"/>
  <c r="AZ97" i="9"/>
  <c r="BJ97" i="9" s="1"/>
  <c r="BA97" i="9"/>
  <c r="BB97" i="9"/>
  <c r="BC97" i="9"/>
  <c r="BD97" i="9"/>
  <c r="BN97" i="9" s="1"/>
  <c r="BE97" i="9"/>
  <c r="BO97" i="9" s="1"/>
  <c r="BF97" i="9"/>
  <c r="BI97" i="9"/>
  <c r="BK97" i="9"/>
  <c r="BL97" i="9"/>
  <c r="BM97" i="9"/>
  <c r="BP97" i="9"/>
  <c r="AN98" i="9"/>
  <c r="AO98" i="9"/>
  <c r="AP98" i="9"/>
  <c r="AQ98" i="9"/>
  <c r="AR98" i="9"/>
  <c r="AS98" i="9"/>
  <c r="AT98" i="9"/>
  <c r="AU98" i="9"/>
  <c r="AV98" i="9"/>
  <c r="AX98" i="9"/>
  <c r="BH98" i="9" s="1"/>
  <c r="AY98" i="9"/>
  <c r="AZ98" i="9"/>
  <c r="BJ98" i="9" s="1"/>
  <c r="BA98" i="9"/>
  <c r="BK98" i="9" s="1"/>
  <c r="BB98" i="9"/>
  <c r="BL98" i="9" s="1"/>
  <c r="BC98" i="9"/>
  <c r="BM98" i="9" s="1"/>
  <c r="BD98" i="9"/>
  <c r="BN98" i="9" s="1"/>
  <c r="BE98" i="9"/>
  <c r="BO98" i="9" s="1"/>
  <c r="BF98" i="9"/>
  <c r="BI98" i="9"/>
  <c r="BP98" i="9"/>
  <c r="AN99" i="9"/>
  <c r="AO99" i="9"/>
  <c r="AP99" i="9"/>
  <c r="AQ99" i="9"/>
  <c r="AR99" i="9"/>
  <c r="AS99" i="9"/>
  <c r="AT99" i="9"/>
  <c r="AU99" i="9"/>
  <c r="AV99" i="9"/>
  <c r="AX99" i="9"/>
  <c r="BH99" i="9" s="1"/>
  <c r="AY99" i="9"/>
  <c r="AZ99" i="9"/>
  <c r="BA99" i="9"/>
  <c r="BB99" i="9"/>
  <c r="BL99" i="9" s="1"/>
  <c r="BC99" i="9"/>
  <c r="BD99" i="9"/>
  <c r="BN99" i="9" s="1"/>
  <c r="BE99" i="9"/>
  <c r="BO99" i="9" s="1"/>
  <c r="BF99" i="9"/>
  <c r="BP99" i="9" s="1"/>
  <c r="BI99" i="9"/>
  <c r="BJ99" i="9"/>
  <c r="BK99" i="9"/>
  <c r="BM99" i="9"/>
  <c r="AN100" i="9"/>
  <c r="AO100" i="9"/>
  <c r="AP100" i="9"/>
  <c r="AQ100" i="9"/>
  <c r="AR100" i="9"/>
  <c r="AS100" i="9"/>
  <c r="AT100" i="9"/>
  <c r="AU100" i="9"/>
  <c r="AV100" i="9"/>
  <c r="AX100" i="9"/>
  <c r="AY100" i="9"/>
  <c r="BI100" i="9" s="1"/>
  <c r="AZ100" i="9"/>
  <c r="BA100" i="9"/>
  <c r="BB100" i="9"/>
  <c r="BC100" i="9"/>
  <c r="BM100" i="9" s="1"/>
  <c r="BD100" i="9"/>
  <c r="BE100" i="9"/>
  <c r="BO100" i="9" s="1"/>
  <c r="BF100" i="9"/>
  <c r="BP100" i="9" s="1"/>
  <c r="BH100" i="9"/>
  <c r="BJ100" i="9"/>
  <c r="BK100" i="9"/>
  <c r="BL100" i="9"/>
  <c r="BN100" i="9"/>
  <c r="AN101" i="9"/>
  <c r="AO101" i="9"/>
  <c r="AP101" i="9"/>
  <c r="AQ101" i="9"/>
  <c r="AR101" i="9"/>
  <c r="AS101" i="9"/>
  <c r="AT101" i="9"/>
  <c r="AU101" i="9"/>
  <c r="AV101" i="9"/>
  <c r="AX101" i="9"/>
  <c r="BH101" i="9" s="1"/>
  <c r="AY101" i="9"/>
  <c r="AZ101" i="9"/>
  <c r="BJ101" i="9" s="1"/>
  <c r="BA101" i="9"/>
  <c r="BK101" i="9" s="1"/>
  <c r="BB101" i="9"/>
  <c r="BC101" i="9"/>
  <c r="BM101" i="9" s="1"/>
  <c r="BD101" i="9"/>
  <c r="BN101" i="9" s="1"/>
  <c r="BE101" i="9"/>
  <c r="BF101" i="9"/>
  <c r="BP101" i="9" s="1"/>
  <c r="BI101" i="9"/>
  <c r="BL101" i="9"/>
  <c r="BO101" i="9"/>
  <c r="AN102" i="9"/>
  <c r="AO102" i="9"/>
  <c r="AP102" i="9"/>
  <c r="AQ102" i="9"/>
  <c r="AR102" i="9"/>
  <c r="AS102" i="9"/>
  <c r="AT102" i="9"/>
  <c r="AU102" i="9"/>
  <c r="AV102" i="9"/>
  <c r="AX102" i="9"/>
  <c r="AY102" i="9"/>
  <c r="BI102" i="9" s="1"/>
  <c r="AZ102" i="9"/>
  <c r="BA102" i="9"/>
  <c r="BK102" i="9" s="1"/>
  <c r="BB102" i="9"/>
  <c r="BC102" i="9"/>
  <c r="BD102" i="9"/>
  <c r="BE102" i="9"/>
  <c r="BO102" i="9" s="1"/>
  <c r="BF102" i="9"/>
  <c r="BH102" i="9"/>
  <c r="BJ102" i="9"/>
  <c r="BL102" i="9"/>
  <c r="BM102" i="9"/>
  <c r="BN102" i="9"/>
  <c r="BP102" i="9"/>
  <c r="AN103" i="9"/>
  <c r="AO103" i="9"/>
  <c r="AP103" i="9"/>
  <c r="AQ103" i="9"/>
  <c r="AR103" i="9"/>
  <c r="AS103" i="9"/>
  <c r="AT103" i="9"/>
  <c r="AU103" i="9"/>
  <c r="AV103" i="9"/>
  <c r="AX103" i="9"/>
  <c r="BH103" i="9" s="1"/>
  <c r="AY103" i="9"/>
  <c r="AZ103" i="9"/>
  <c r="BA103" i="9"/>
  <c r="BB103" i="9"/>
  <c r="BL103" i="9" s="1"/>
  <c r="BC103" i="9"/>
  <c r="BD103" i="9"/>
  <c r="BN103" i="9" s="1"/>
  <c r="BE103" i="9"/>
  <c r="BO103" i="9" s="1"/>
  <c r="BF103" i="9"/>
  <c r="BP103" i="9" s="1"/>
  <c r="BI103" i="9"/>
  <c r="BJ103" i="9"/>
  <c r="BK103" i="9"/>
  <c r="BM103" i="9"/>
  <c r="AN104" i="9"/>
  <c r="AO104" i="9"/>
  <c r="AP104" i="9"/>
  <c r="AQ104" i="9"/>
  <c r="AR104" i="9"/>
  <c r="AS104" i="9"/>
  <c r="AT104" i="9"/>
  <c r="AU104" i="9"/>
  <c r="AV104" i="9"/>
  <c r="AX104" i="9"/>
  <c r="AY104" i="9"/>
  <c r="BI104" i="9" s="1"/>
  <c r="AZ104" i="9"/>
  <c r="BA104" i="9"/>
  <c r="BB104" i="9"/>
  <c r="BC104" i="9"/>
  <c r="BM104" i="9" s="1"/>
  <c r="BD104" i="9"/>
  <c r="BE104" i="9"/>
  <c r="BO104" i="9" s="1"/>
  <c r="BF104" i="9"/>
  <c r="BP104" i="9" s="1"/>
  <c r="BH104" i="9"/>
  <c r="BJ104" i="9"/>
  <c r="BK104" i="9"/>
  <c r="BL104" i="9"/>
  <c r="BN104" i="9"/>
  <c r="AN105" i="9"/>
  <c r="AO105" i="9"/>
  <c r="AP105" i="9"/>
  <c r="AQ105" i="9"/>
  <c r="AR105" i="9"/>
  <c r="AS105" i="9"/>
  <c r="AT105" i="9"/>
  <c r="AU105" i="9"/>
  <c r="AV105" i="9"/>
  <c r="AX105" i="9"/>
  <c r="AY105" i="9"/>
  <c r="BI105" i="9" s="1"/>
  <c r="AZ105" i="9"/>
  <c r="BJ105" i="9" s="1"/>
  <c r="BA105" i="9"/>
  <c r="BK105" i="9" s="1"/>
  <c r="BB105" i="9"/>
  <c r="BL105" i="9" s="1"/>
  <c r="BC105" i="9"/>
  <c r="BM105" i="9" s="1"/>
  <c r="BD105" i="9"/>
  <c r="BN105" i="9" s="1"/>
  <c r="BE105" i="9"/>
  <c r="BF105" i="9"/>
  <c r="BH105" i="9"/>
  <c r="BO105" i="9"/>
  <c r="BP105" i="9"/>
  <c r="AN106" i="9"/>
  <c r="AO106" i="9"/>
  <c r="AP106" i="9"/>
  <c r="AQ106" i="9"/>
  <c r="AR106" i="9"/>
  <c r="AS106" i="9"/>
  <c r="AT106" i="9"/>
  <c r="AU106" i="9"/>
  <c r="AV106" i="9"/>
  <c r="AX106" i="9"/>
  <c r="AY106" i="9"/>
  <c r="BI106" i="9" s="1"/>
  <c r="AZ106" i="9"/>
  <c r="BJ106" i="9" s="1"/>
  <c r="BA106" i="9"/>
  <c r="BK106" i="9" s="1"/>
  <c r="BB106" i="9"/>
  <c r="BC106" i="9"/>
  <c r="BM106" i="9" s="1"/>
  <c r="BD106" i="9"/>
  <c r="BE106" i="9"/>
  <c r="BO106" i="9" s="1"/>
  <c r="BF106" i="9"/>
  <c r="BH106" i="9"/>
  <c r="BL106" i="9"/>
  <c r="BN106" i="9"/>
  <c r="BP106" i="9"/>
  <c r="AN107" i="9"/>
  <c r="AO107" i="9"/>
  <c r="AP107" i="9"/>
  <c r="AQ107" i="9"/>
  <c r="AR107" i="9"/>
  <c r="AS107" i="9"/>
  <c r="AT107" i="9"/>
  <c r="AU107" i="9"/>
  <c r="AV107" i="9"/>
  <c r="AX107" i="9"/>
  <c r="BH107" i="9" s="1"/>
  <c r="AY107" i="9"/>
  <c r="AZ107" i="9"/>
  <c r="BA107" i="9"/>
  <c r="BB107" i="9"/>
  <c r="BL107" i="9" s="1"/>
  <c r="BC107" i="9"/>
  <c r="BM107" i="9" s="1"/>
  <c r="BD107" i="9"/>
  <c r="BE107" i="9"/>
  <c r="BO107" i="9" s="1"/>
  <c r="BF107" i="9"/>
  <c r="BP107" i="9" s="1"/>
  <c r="BI107" i="9"/>
  <c r="BJ107" i="9"/>
  <c r="BK107" i="9"/>
  <c r="BN107" i="9"/>
  <c r="AN108" i="9"/>
  <c r="AO108" i="9"/>
  <c r="AP108" i="9"/>
  <c r="AQ108" i="9"/>
  <c r="AR108" i="9"/>
  <c r="AS108" i="9"/>
  <c r="AT108" i="9"/>
  <c r="AU108" i="9"/>
  <c r="AV108" i="9"/>
  <c r="AX108" i="9"/>
  <c r="BH108" i="9" s="1"/>
  <c r="AY108" i="9"/>
  <c r="BI108" i="9" s="1"/>
  <c r="AZ108" i="9"/>
  <c r="BA108" i="9"/>
  <c r="BB108" i="9"/>
  <c r="BC108" i="9"/>
  <c r="BM108" i="9" s="1"/>
  <c r="BD108" i="9"/>
  <c r="BN108" i="9" s="1"/>
  <c r="BE108" i="9"/>
  <c r="BO108" i="9" s="1"/>
  <c r="BF108" i="9"/>
  <c r="BP108" i="9" s="1"/>
  <c r="BJ108" i="9"/>
  <c r="BK108" i="9"/>
  <c r="BL108" i="9"/>
  <c r="AN109" i="9"/>
  <c r="AO109" i="9"/>
  <c r="AP109" i="9"/>
  <c r="AQ109" i="9"/>
  <c r="AR109" i="9"/>
  <c r="AS109" i="9"/>
  <c r="AT109" i="9"/>
  <c r="AU109" i="9"/>
  <c r="AV109" i="9"/>
  <c r="AX109" i="9"/>
  <c r="BH109" i="9" s="1"/>
  <c r="AY109" i="9"/>
  <c r="AZ109" i="9"/>
  <c r="BJ109" i="9" s="1"/>
  <c r="BA109" i="9"/>
  <c r="BB109" i="9"/>
  <c r="BL109" i="9" s="1"/>
  <c r="BC109" i="9"/>
  <c r="BD109" i="9"/>
  <c r="BN109" i="9" s="1"/>
  <c r="BE109" i="9"/>
  <c r="BO109" i="9" s="1"/>
  <c r="BF109" i="9"/>
  <c r="BP109" i="9" s="1"/>
  <c r="BI109" i="9"/>
  <c r="BK109" i="9"/>
  <c r="BM109" i="9"/>
  <c r="AN110" i="9"/>
  <c r="AO110" i="9"/>
  <c r="AP110" i="9"/>
  <c r="AQ110" i="9"/>
  <c r="AR110" i="9"/>
  <c r="AS110" i="9"/>
  <c r="AT110" i="9"/>
  <c r="AU110" i="9"/>
  <c r="AV110" i="9"/>
  <c r="AX110" i="9"/>
  <c r="AY110" i="9"/>
  <c r="BI110" i="9" s="1"/>
  <c r="AZ110" i="9"/>
  <c r="BA110" i="9"/>
  <c r="BK110" i="9" s="1"/>
  <c r="BB110" i="9"/>
  <c r="BC110" i="9"/>
  <c r="BM110" i="9" s="1"/>
  <c r="BD110" i="9"/>
  <c r="BE110" i="9"/>
  <c r="BO110" i="9" s="1"/>
  <c r="BF110" i="9"/>
  <c r="BP110" i="9" s="1"/>
  <c r="BH110" i="9"/>
  <c r="BJ110" i="9"/>
  <c r="BL110" i="9"/>
  <c r="BN110" i="9"/>
  <c r="AN111" i="9"/>
  <c r="AO111" i="9"/>
  <c r="AP111" i="9"/>
  <c r="AQ111" i="9"/>
  <c r="AR111" i="9"/>
  <c r="AS111" i="9"/>
  <c r="AT111" i="9"/>
  <c r="AU111" i="9"/>
  <c r="AV111" i="9"/>
  <c r="AX111" i="9"/>
  <c r="BH111" i="9" s="1"/>
  <c r="AY111" i="9"/>
  <c r="AZ111" i="9"/>
  <c r="BA111" i="9"/>
  <c r="BB111" i="9"/>
  <c r="BL111" i="9" s="1"/>
  <c r="BC111" i="9"/>
  <c r="BM111" i="9" s="1"/>
  <c r="BD111" i="9"/>
  <c r="BN111" i="9" s="1"/>
  <c r="BE111" i="9"/>
  <c r="BO111" i="9" s="1"/>
  <c r="BF111" i="9"/>
  <c r="BP111" i="9" s="1"/>
  <c r="BI111" i="9"/>
  <c r="BJ111" i="9"/>
  <c r="BK111" i="9"/>
  <c r="AN112" i="9"/>
  <c r="AO112" i="9"/>
  <c r="AP112" i="9"/>
  <c r="AQ112" i="9"/>
  <c r="AR112" i="9"/>
  <c r="AS112" i="9"/>
  <c r="AT112" i="9"/>
  <c r="AU112" i="9"/>
  <c r="AV112" i="9"/>
  <c r="AX112" i="9"/>
  <c r="BH112" i="9" s="1"/>
  <c r="AY112" i="9"/>
  <c r="BI112" i="9" s="1"/>
  <c r="AZ112" i="9"/>
  <c r="BA112" i="9"/>
  <c r="BK112" i="9" s="1"/>
  <c r="BB112" i="9"/>
  <c r="BL112" i="9" s="1"/>
  <c r="BC112" i="9"/>
  <c r="BM112" i="9" s="1"/>
  <c r="BD112" i="9"/>
  <c r="BE112" i="9"/>
  <c r="BO112" i="9" s="1"/>
  <c r="BF112" i="9"/>
  <c r="BP112" i="9" s="1"/>
  <c r="BJ112" i="9"/>
  <c r="BN112" i="9"/>
  <c r="AN113" i="9"/>
  <c r="AO113" i="9"/>
  <c r="AP113" i="9"/>
  <c r="AQ113" i="9"/>
  <c r="AR113" i="9"/>
  <c r="AS113" i="9"/>
  <c r="AT113" i="9"/>
  <c r="AU113" i="9"/>
  <c r="AV113" i="9"/>
  <c r="AX113" i="9"/>
  <c r="AY113" i="9"/>
  <c r="BI113" i="9" s="1"/>
  <c r="AZ113" i="9"/>
  <c r="BJ113" i="9" s="1"/>
  <c r="BA113" i="9"/>
  <c r="BK113" i="9" s="1"/>
  <c r="BB113" i="9"/>
  <c r="BC113" i="9"/>
  <c r="BM113" i="9" s="1"/>
  <c r="BD113" i="9"/>
  <c r="BN113" i="9" s="1"/>
  <c r="BE113" i="9"/>
  <c r="BO113" i="9" s="1"/>
  <c r="BF113" i="9"/>
  <c r="BH113" i="9"/>
  <c r="BL113" i="9"/>
  <c r="BP113" i="9"/>
  <c r="AN114" i="9"/>
  <c r="AO114" i="9"/>
  <c r="AP114" i="9"/>
  <c r="AQ114" i="9"/>
  <c r="AR114" i="9"/>
  <c r="AS114" i="9"/>
  <c r="AT114" i="9"/>
  <c r="AU114" i="9"/>
  <c r="AV114" i="9"/>
  <c r="AX114" i="9"/>
  <c r="BH114" i="9" s="1"/>
  <c r="AY114" i="9"/>
  <c r="AZ114" i="9"/>
  <c r="BJ114" i="9" s="1"/>
  <c r="BA114" i="9"/>
  <c r="BK114" i="9" s="1"/>
  <c r="BB114" i="9"/>
  <c r="BL114" i="9" s="1"/>
  <c r="BC114" i="9"/>
  <c r="BD114" i="9"/>
  <c r="BN114" i="9" s="1"/>
  <c r="BE114" i="9"/>
  <c r="BO114" i="9" s="1"/>
  <c r="BF114" i="9"/>
  <c r="BP114" i="9" s="1"/>
  <c r="BI114" i="9"/>
  <c r="BM114" i="9"/>
  <c r="AN115" i="9"/>
  <c r="AO115" i="9"/>
  <c r="AP115" i="9"/>
  <c r="AQ115" i="9"/>
  <c r="AR115" i="9"/>
  <c r="AS115" i="9"/>
  <c r="AT115" i="9"/>
  <c r="AU115" i="9"/>
  <c r="AV115" i="9"/>
  <c r="AX115" i="9"/>
  <c r="BH115" i="9" s="1"/>
  <c r="AY115" i="9"/>
  <c r="AZ115" i="9"/>
  <c r="BA115" i="9"/>
  <c r="BB115" i="9"/>
  <c r="BL115" i="9" s="1"/>
  <c r="BC115" i="9"/>
  <c r="BM115" i="9" s="1"/>
  <c r="BD115" i="9"/>
  <c r="BE115" i="9"/>
  <c r="BO115" i="9" s="1"/>
  <c r="BF115" i="9"/>
  <c r="BP115" i="9" s="1"/>
  <c r="BI115" i="9"/>
  <c r="BJ115" i="9"/>
  <c r="BK115" i="9"/>
  <c r="BN115" i="9"/>
  <c r="AN116" i="9"/>
  <c r="AO116" i="9"/>
  <c r="AP116" i="9"/>
  <c r="AQ116" i="9"/>
  <c r="AR116" i="9"/>
  <c r="AS116" i="9"/>
  <c r="AT116" i="9"/>
  <c r="AU116" i="9"/>
  <c r="AV116" i="9"/>
  <c r="AX116" i="9"/>
  <c r="BH116" i="9" s="1"/>
  <c r="AY116" i="9"/>
  <c r="BI116" i="9" s="1"/>
  <c r="AZ116" i="9"/>
  <c r="BA116" i="9"/>
  <c r="BB116" i="9"/>
  <c r="BC116" i="9"/>
  <c r="BM116" i="9" s="1"/>
  <c r="BD116" i="9"/>
  <c r="BN116" i="9" s="1"/>
  <c r="BE116" i="9"/>
  <c r="BO116" i="9" s="1"/>
  <c r="BF116" i="9"/>
  <c r="BP116" i="9" s="1"/>
  <c r="BJ116" i="9"/>
  <c r="BK116" i="9"/>
  <c r="BL116" i="9"/>
  <c r="AN117" i="9"/>
  <c r="AO117" i="9"/>
  <c r="AP117" i="9"/>
  <c r="AQ117" i="9"/>
  <c r="AR117" i="9"/>
  <c r="AS117" i="9"/>
  <c r="AT117" i="9"/>
  <c r="AU117" i="9"/>
  <c r="AV117" i="9"/>
  <c r="AX117" i="9"/>
  <c r="BH117" i="9" s="1"/>
  <c r="AY117" i="9"/>
  <c r="AZ117" i="9"/>
  <c r="BJ117" i="9" s="1"/>
  <c r="BA117" i="9"/>
  <c r="BK117" i="9" s="1"/>
  <c r="BB117" i="9"/>
  <c r="BL117" i="9" s="1"/>
  <c r="BC117" i="9"/>
  <c r="BD117" i="9"/>
  <c r="BN117" i="9" s="1"/>
  <c r="BE117" i="9"/>
  <c r="BO117" i="9" s="1"/>
  <c r="BF117" i="9"/>
  <c r="BP117" i="9" s="1"/>
  <c r="BI117" i="9"/>
  <c r="BM117" i="9"/>
  <c r="AN118" i="9"/>
  <c r="AO118" i="9"/>
  <c r="AP118" i="9"/>
  <c r="AQ118" i="9"/>
  <c r="AR118" i="9"/>
  <c r="AS118" i="9"/>
  <c r="AT118" i="9"/>
  <c r="AU118" i="9"/>
  <c r="AV118" i="9"/>
  <c r="AX118" i="9"/>
  <c r="BH118" i="9" s="1"/>
  <c r="AY118" i="9"/>
  <c r="BI118" i="9" s="1"/>
  <c r="AZ118" i="9"/>
  <c r="BA118" i="9"/>
  <c r="BK118" i="9" s="1"/>
  <c r="BB118" i="9"/>
  <c r="BL118" i="9" s="1"/>
  <c r="BC118" i="9"/>
  <c r="BD118" i="9"/>
  <c r="BN118" i="9" s="1"/>
  <c r="BE118" i="9"/>
  <c r="BO118" i="9" s="1"/>
  <c r="BF118" i="9"/>
  <c r="BJ118" i="9"/>
  <c r="BM118" i="9"/>
  <c r="BP118" i="9"/>
  <c r="AN119" i="9"/>
  <c r="AO119" i="9"/>
  <c r="AP119" i="9"/>
  <c r="AQ119" i="9"/>
  <c r="AR119" i="9"/>
  <c r="AS119" i="9"/>
  <c r="AT119" i="9"/>
  <c r="AU119" i="9"/>
  <c r="AV119" i="9"/>
  <c r="AX119" i="9"/>
  <c r="BH119" i="9" s="1"/>
  <c r="AY119" i="9"/>
  <c r="AZ119" i="9"/>
  <c r="BA119" i="9"/>
  <c r="BB119" i="9"/>
  <c r="BL119" i="9" s="1"/>
  <c r="BC119" i="9"/>
  <c r="BD119" i="9"/>
  <c r="BN119" i="9" s="1"/>
  <c r="BE119" i="9"/>
  <c r="BO119" i="9" s="1"/>
  <c r="BF119" i="9"/>
  <c r="BP119" i="9" s="1"/>
  <c r="BI119" i="9"/>
  <c r="BJ119" i="9"/>
  <c r="BK119" i="9"/>
  <c r="BM119" i="9"/>
  <c r="AN120" i="9"/>
  <c r="AO120" i="9"/>
  <c r="AP120" i="9"/>
  <c r="AQ120" i="9"/>
  <c r="AR120" i="9"/>
  <c r="AS120" i="9"/>
  <c r="AT120" i="9"/>
  <c r="AU120" i="9"/>
  <c r="AV120" i="9"/>
  <c r="AX120" i="9"/>
  <c r="BH120" i="9" s="1"/>
  <c r="AY120" i="9"/>
  <c r="BI120" i="9" s="1"/>
  <c r="AZ120" i="9"/>
  <c r="BJ120" i="9" s="1"/>
  <c r="BA120" i="9"/>
  <c r="BB120" i="9"/>
  <c r="BL120" i="9" s="1"/>
  <c r="BC120" i="9"/>
  <c r="BD120" i="9"/>
  <c r="BN120" i="9" s="1"/>
  <c r="BE120" i="9"/>
  <c r="BO120" i="9" s="1"/>
  <c r="BF120" i="9"/>
  <c r="BP120" i="9" s="1"/>
  <c r="BK120" i="9"/>
  <c r="BM120" i="9"/>
  <c r="AN121" i="9"/>
  <c r="AO121" i="9"/>
  <c r="AP121" i="9"/>
  <c r="AQ121" i="9"/>
  <c r="AR121" i="9"/>
  <c r="AS121" i="9"/>
  <c r="AT121" i="9"/>
  <c r="AU121" i="9"/>
  <c r="AV121" i="9"/>
  <c r="AX121" i="9"/>
  <c r="BH121" i="9" s="1"/>
  <c r="AY121" i="9"/>
  <c r="AZ121" i="9"/>
  <c r="BA121" i="9"/>
  <c r="BB121" i="9"/>
  <c r="BL121" i="9" s="1"/>
  <c r="BC121" i="9"/>
  <c r="BD121" i="9"/>
  <c r="BN121" i="9" s="1"/>
  <c r="BE121" i="9"/>
  <c r="BO121" i="9" s="1"/>
  <c r="BF121" i="9"/>
  <c r="BP121" i="9" s="1"/>
  <c r="BI121" i="9"/>
  <c r="BJ121" i="9"/>
  <c r="BK121" i="9"/>
  <c r="BM121" i="9"/>
  <c r="AN122" i="9"/>
  <c r="AO122" i="9"/>
  <c r="AP122" i="9"/>
  <c r="AQ122" i="9"/>
  <c r="AR122" i="9"/>
  <c r="AS122" i="9"/>
  <c r="AT122" i="9"/>
  <c r="AU122" i="9"/>
  <c r="AV122" i="9"/>
  <c r="AX122" i="9"/>
  <c r="BH122" i="9" s="1"/>
  <c r="AY122" i="9"/>
  <c r="BI122" i="9" s="1"/>
  <c r="AZ122" i="9"/>
  <c r="BA122" i="9"/>
  <c r="BB122" i="9"/>
  <c r="BC122" i="9"/>
  <c r="BM122" i="9" s="1"/>
  <c r="BD122" i="9"/>
  <c r="BN122" i="9" s="1"/>
  <c r="BE122" i="9"/>
  <c r="BF122" i="9"/>
  <c r="BP122" i="9" s="1"/>
  <c r="BJ122" i="9"/>
  <c r="BK122" i="9"/>
  <c r="BL122" i="9"/>
  <c r="BO122" i="9"/>
  <c r="AN123" i="9"/>
  <c r="AO123" i="9"/>
  <c r="AP123" i="9"/>
  <c r="AQ123" i="9"/>
  <c r="AR123" i="9"/>
  <c r="AS123" i="9"/>
  <c r="AT123" i="9"/>
  <c r="AU123" i="9"/>
  <c r="AV123" i="9"/>
  <c r="AX123" i="9"/>
  <c r="BH123" i="9" s="1"/>
  <c r="AY123" i="9"/>
  <c r="BI123" i="9" s="1"/>
  <c r="AZ123" i="9"/>
  <c r="BJ123" i="9" s="1"/>
  <c r="BA123" i="9"/>
  <c r="BB123" i="9"/>
  <c r="BL123" i="9" s="1"/>
  <c r="BC123" i="9"/>
  <c r="BD123" i="9"/>
  <c r="BN123" i="9" s="1"/>
  <c r="BE123" i="9"/>
  <c r="BF123" i="9"/>
  <c r="BP123" i="9" s="1"/>
  <c r="BK123" i="9"/>
  <c r="BM123" i="9"/>
  <c r="BO123" i="9"/>
  <c r="AN124" i="9"/>
  <c r="AO124" i="9"/>
  <c r="AP124" i="9"/>
  <c r="AQ124" i="9"/>
  <c r="AR124" i="9"/>
  <c r="AS124" i="9"/>
  <c r="AT124" i="9"/>
  <c r="AU124" i="9"/>
  <c r="AV124" i="9"/>
  <c r="AX124" i="9"/>
  <c r="AY124" i="9"/>
  <c r="BI124" i="9" s="1"/>
  <c r="AZ124" i="9"/>
  <c r="BA124" i="9"/>
  <c r="BK124" i="9" s="1"/>
  <c r="BB124" i="9"/>
  <c r="BC124" i="9"/>
  <c r="BD124" i="9"/>
  <c r="BE124" i="9"/>
  <c r="BO124" i="9" s="1"/>
  <c r="BF124" i="9"/>
  <c r="BH124" i="9"/>
  <c r="BJ124" i="9"/>
  <c r="BL124" i="9"/>
  <c r="BM124" i="9"/>
  <c r="BN124" i="9"/>
  <c r="BP124" i="9"/>
  <c r="AN125" i="9"/>
  <c r="AO125" i="9"/>
  <c r="AP125" i="9"/>
  <c r="AQ125" i="9"/>
  <c r="AR125" i="9"/>
  <c r="AS125" i="9"/>
  <c r="AT125" i="9"/>
  <c r="AU125" i="9"/>
  <c r="AV125" i="9"/>
  <c r="AX125" i="9"/>
  <c r="BH125" i="9" s="1"/>
  <c r="AY125" i="9"/>
  <c r="AZ125" i="9"/>
  <c r="BA125" i="9"/>
  <c r="BB125" i="9"/>
  <c r="BL125" i="9" s="1"/>
  <c r="BC125" i="9"/>
  <c r="BD125" i="9"/>
  <c r="BN125" i="9" s="1"/>
  <c r="BE125" i="9"/>
  <c r="BO125" i="9" s="1"/>
  <c r="BF125" i="9"/>
  <c r="BP125" i="9" s="1"/>
  <c r="BI125" i="9"/>
  <c r="BJ125" i="9"/>
  <c r="BK125" i="9"/>
  <c r="BM125" i="9"/>
  <c r="AN126" i="9"/>
  <c r="AO126" i="9"/>
  <c r="AP126" i="9"/>
  <c r="AQ126" i="9"/>
  <c r="AR126" i="9"/>
  <c r="AS126" i="9"/>
  <c r="AT126" i="9"/>
  <c r="AU126" i="9"/>
  <c r="AV126" i="9"/>
  <c r="AX126" i="9"/>
  <c r="BH126" i="9" s="1"/>
  <c r="AY126" i="9"/>
  <c r="BI126" i="9" s="1"/>
  <c r="AZ126" i="9"/>
  <c r="BA126" i="9"/>
  <c r="BB126" i="9"/>
  <c r="BC126" i="9"/>
  <c r="BM126" i="9" s="1"/>
  <c r="BD126" i="9"/>
  <c r="BN126" i="9" s="1"/>
  <c r="BE126" i="9"/>
  <c r="BO126" i="9" s="1"/>
  <c r="BF126" i="9"/>
  <c r="BP126" i="9" s="1"/>
  <c r="BJ126" i="9"/>
  <c r="BK126" i="9"/>
  <c r="BL126" i="9"/>
  <c r="AN127" i="9"/>
  <c r="AO127" i="9"/>
  <c r="AP127" i="9"/>
  <c r="AQ127" i="9"/>
  <c r="AR127" i="9"/>
  <c r="AS127" i="9"/>
  <c r="AT127" i="9"/>
  <c r="AU127" i="9"/>
  <c r="AV127" i="9"/>
  <c r="AX127" i="9"/>
  <c r="BH127" i="9" s="1"/>
  <c r="AY127" i="9"/>
  <c r="AZ127" i="9"/>
  <c r="BJ127" i="9" s="1"/>
  <c r="BA127" i="9"/>
  <c r="BB127" i="9"/>
  <c r="BC127" i="9"/>
  <c r="BD127" i="9"/>
  <c r="BN127" i="9" s="1"/>
  <c r="BE127" i="9"/>
  <c r="BF127" i="9"/>
  <c r="BP127" i="9" s="1"/>
  <c r="BI127" i="9"/>
  <c r="BK127" i="9"/>
  <c r="BL127" i="9"/>
  <c r="BM127" i="9"/>
  <c r="BO127" i="9"/>
  <c r="AN128" i="9"/>
  <c r="AO128" i="9"/>
  <c r="AP128" i="9"/>
  <c r="AQ128" i="9"/>
  <c r="AR128" i="9"/>
  <c r="AS128" i="9"/>
  <c r="AT128" i="9"/>
  <c r="AU128" i="9"/>
  <c r="AV128" i="9"/>
  <c r="AX128" i="9"/>
  <c r="BH128" i="9" s="1"/>
  <c r="AY128" i="9"/>
  <c r="BI128" i="9" s="1"/>
  <c r="AZ128" i="9"/>
  <c r="BA128" i="9"/>
  <c r="BK128" i="9" s="1"/>
  <c r="BB128" i="9"/>
  <c r="BL128" i="9" s="1"/>
  <c r="BC128" i="9"/>
  <c r="BD128" i="9"/>
  <c r="BN128" i="9" s="1"/>
  <c r="BE128" i="9"/>
  <c r="BO128" i="9" s="1"/>
  <c r="BF128" i="9"/>
  <c r="BP128" i="9" s="1"/>
  <c r="BJ128" i="9"/>
  <c r="BM128" i="9"/>
  <c r="AN129" i="9"/>
  <c r="AO129" i="9"/>
  <c r="AP129" i="9"/>
  <c r="AQ129" i="9"/>
  <c r="AR129" i="9"/>
  <c r="AS129" i="9"/>
  <c r="AT129" i="9"/>
  <c r="AU129" i="9"/>
  <c r="AV129" i="9"/>
  <c r="AX129" i="9"/>
  <c r="BH129" i="9" s="1"/>
  <c r="AY129" i="9"/>
  <c r="AZ129" i="9"/>
  <c r="BA129" i="9"/>
  <c r="BB129" i="9"/>
  <c r="BL129" i="9" s="1"/>
  <c r="BC129" i="9"/>
  <c r="BD129" i="9"/>
  <c r="BN129" i="9" s="1"/>
  <c r="BE129" i="9"/>
  <c r="BO129" i="9" s="1"/>
  <c r="BF129" i="9"/>
  <c r="BP129" i="9" s="1"/>
  <c r="BI129" i="9"/>
  <c r="BJ129" i="9"/>
  <c r="BK129" i="9"/>
  <c r="BM129" i="9"/>
  <c r="AN130" i="9"/>
  <c r="AO130" i="9"/>
  <c r="AP130" i="9"/>
  <c r="AQ130" i="9"/>
  <c r="AR130" i="9"/>
  <c r="AS130" i="9"/>
  <c r="AT130" i="9"/>
  <c r="AU130" i="9"/>
  <c r="AV130" i="9"/>
  <c r="AX130" i="9"/>
  <c r="BH130" i="9" s="1"/>
  <c r="AY130" i="9"/>
  <c r="BI130" i="9" s="1"/>
  <c r="AZ130" i="9"/>
  <c r="BJ130" i="9" s="1"/>
  <c r="BA130" i="9"/>
  <c r="BB130" i="9"/>
  <c r="BL130" i="9" s="1"/>
  <c r="BC130" i="9"/>
  <c r="BM130" i="9" s="1"/>
  <c r="BD130" i="9"/>
  <c r="BN130" i="9" s="1"/>
  <c r="BE130" i="9"/>
  <c r="BO130" i="9" s="1"/>
  <c r="BF130" i="9"/>
  <c r="BP130" i="9" s="1"/>
  <c r="BK130" i="9"/>
  <c r="AN131" i="9"/>
  <c r="AO131" i="9"/>
  <c r="AP131" i="9"/>
  <c r="AQ131" i="9"/>
  <c r="AR131" i="9"/>
  <c r="AS131" i="9"/>
  <c r="AT131" i="9"/>
  <c r="AU131" i="9"/>
  <c r="AV131" i="9"/>
  <c r="AX131" i="9"/>
  <c r="BH131" i="9" s="1"/>
  <c r="AY131" i="9"/>
  <c r="AZ131" i="9"/>
  <c r="BJ131" i="9" s="1"/>
  <c r="BA131" i="9"/>
  <c r="BB131" i="9"/>
  <c r="BC131" i="9"/>
  <c r="BD131" i="9"/>
  <c r="BN131" i="9" s="1"/>
  <c r="BE131" i="9"/>
  <c r="BF131" i="9"/>
  <c r="BP131" i="9" s="1"/>
  <c r="BI131" i="9"/>
  <c r="BK131" i="9"/>
  <c r="BL131" i="9"/>
  <c r="BM131" i="9"/>
  <c r="BO131" i="9"/>
  <c r="AN132" i="9"/>
  <c r="AO132" i="9"/>
  <c r="AP132" i="9"/>
  <c r="AQ132" i="9"/>
  <c r="AR132" i="9"/>
  <c r="AS132" i="9"/>
  <c r="AT132" i="9"/>
  <c r="AU132" i="9"/>
  <c r="AV132" i="9"/>
  <c r="AX132" i="9"/>
  <c r="AY132" i="9"/>
  <c r="BI132" i="9" s="1"/>
  <c r="AZ132" i="9"/>
  <c r="BJ132" i="9" s="1"/>
  <c r="BA132" i="9"/>
  <c r="BK132" i="9" s="1"/>
  <c r="BB132" i="9"/>
  <c r="BC132" i="9"/>
  <c r="BM132" i="9" s="1"/>
  <c r="BD132" i="9"/>
  <c r="BE132" i="9"/>
  <c r="BO132" i="9" s="1"/>
  <c r="BF132" i="9"/>
  <c r="BH132" i="9"/>
  <c r="BL132" i="9"/>
  <c r="BN132" i="9"/>
  <c r="BP132" i="9"/>
  <c r="AN133" i="9"/>
  <c r="AO133" i="9"/>
  <c r="AP133" i="9"/>
  <c r="AQ133" i="9"/>
  <c r="AR133" i="9"/>
  <c r="AS133" i="9"/>
  <c r="AT133" i="9"/>
  <c r="AU133" i="9"/>
  <c r="AV133" i="9"/>
  <c r="AX133" i="9"/>
  <c r="BH133" i="9" s="1"/>
  <c r="AY133" i="9"/>
  <c r="AZ133" i="9"/>
  <c r="BA133" i="9"/>
  <c r="BB133" i="9"/>
  <c r="BL133" i="9" s="1"/>
  <c r="BC133" i="9"/>
  <c r="BM133" i="9" s="1"/>
  <c r="BD133" i="9"/>
  <c r="BE133" i="9"/>
  <c r="BO133" i="9" s="1"/>
  <c r="BF133" i="9"/>
  <c r="BP133" i="9" s="1"/>
  <c r="BI133" i="9"/>
  <c r="BJ133" i="9"/>
  <c r="BK133" i="9"/>
  <c r="BN133" i="9"/>
  <c r="AN134" i="9"/>
  <c r="AO134" i="9"/>
  <c r="AP134" i="9"/>
  <c r="AQ134" i="9"/>
  <c r="AR134" i="9"/>
  <c r="AS134" i="9"/>
  <c r="AT134" i="9"/>
  <c r="AU134" i="9"/>
  <c r="AV134" i="9"/>
  <c r="AX134" i="9"/>
  <c r="BH134" i="9" s="1"/>
  <c r="AY134" i="9"/>
  <c r="BI134" i="9" s="1"/>
  <c r="AZ134" i="9"/>
  <c r="BA134" i="9"/>
  <c r="BB134" i="9"/>
  <c r="BC134" i="9"/>
  <c r="BM134" i="9" s="1"/>
  <c r="BD134" i="9"/>
  <c r="BN134" i="9" s="1"/>
  <c r="BE134" i="9"/>
  <c r="BO134" i="9" s="1"/>
  <c r="BF134" i="9"/>
  <c r="BP134" i="9" s="1"/>
  <c r="BJ134" i="9"/>
  <c r="BK134" i="9"/>
  <c r="BL134" i="9"/>
  <c r="AN135" i="9"/>
  <c r="AO135" i="9"/>
  <c r="AP135" i="9"/>
  <c r="AQ135" i="9"/>
  <c r="AR135" i="9"/>
  <c r="AS135" i="9"/>
  <c r="AT135" i="9"/>
  <c r="AU135" i="9"/>
  <c r="AV135" i="9"/>
  <c r="AX135" i="9"/>
  <c r="BH135" i="9" s="1"/>
  <c r="AY135" i="9"/>
  <c r="AZ135" i="9"/>
  <c r="BJ135" i="9" s="1"/>
  <c r="BA135" i="9"/>
  <c r="BK135" i="9" s="1"/>
  <c r="BB135" i="9"/>
  <c r="BC135" i="9"/>
  <c r="BM135" i="9" s="1"/>
  <c r="BD135" i="9"/>
  <c r="BN135" i="9" s="1"/>
  <c r="BE135" i="9"/>
  <c r="BO135" i="9" s="1"/>
  <c r="BF135" i="9"/>
  <c r="BP135" i="9" s="1"/>
  <c r="BI135" i="9"/>
  <c r="BL135" i="9"/>
  <c r="AN136" i="9"/>
  <c r="AO136" i="9"/>
  <c r="AP136" i="9"/>
  <c r="AQ136" i="9"/>
  <c r="AR136" i="9"/>
  <c r="AS136" i="9"/>
  <c r="AT136" i="9"/>
  <c r="AU136" i="9"/>
  <c r="AV136" i="9"/>
  <c r="AX136" i="9"/>
  <c r="AY136" i="9"/>
  <c r="BI136" i="9" s="1"/>
  <c r="AZ136" i="9"/>
  <c r="BA136" i="9"/>
  <c r="BK136" i="9" s="1"/>
  <c r="BB136" i="9"/>
  <c r="BC136" i="9"/>
  <c r="BD136" i="9"/>
  <c r="BE136" i="9"/>
  <c r="BO136" i="9" s="1"/>
  <c r="BF136" i="9"/>
  <c r="BH136" i="9"/>
  <c r="BJ136" i="9"/>
  <c r="BL136" i="9"/>
  <c r="BM136" i="9"/>
  <c r="BN136" i="9"/>
  <c r="BP136" i="9"/>
  <c r="AN137" i="9"/>
  <c r="AO137" i="9"/>
  <c r="AP137" i="9"/>
  <c r="AQ137" i="9"/>
  <c r="AR137" i="9"/>
  <c r="AS137" i="9"/>
  <c r="AT137" i="9"/>
  <c r="AU137" i="9"/>
  <c r="AV137" i="9"/>
  <c r="AX137" i="9"/>
  <c r="BH137" i="9" s="1"/>
  <c r="AY137" i="9"/>
  <c r="AZ137" i="9"/>
  <c r="BA137" i="9"/>
  <c r="BB137" i="9"/>
  <c r="BL137" i="9" s="1"/>
  <c r="BC137" i="9"/>
  <c r="BD137" i="9"/>
  <c r="BN137" i="9" s="1"/>
  <c r="BE137" i="9"/>
  <c r="BO137" i="9" s="1"/>
  <c r="BF137" i="9"/>
  <c r="BP137" i="9" s="1"/>
  <c r="BI137" i="9"/>
  <c r="BJ137" i="9"/>
  <c r="BK137" i="9"/>
  <c r="BM137" i="9"/>
  <c r="AN138" i="9"/>
  <c r="AO138" i="9"/>
  <c r="AP138" i="9"/>
  <c r="AQ138" i="9"/>
  <c r="AR138" i="9"/>
  <c r="AS138" i="9"/>
  <c r="AT138" i="9"/>
  <c r="AU138" i="9"/>
  <c r="AV138" i="9"/>
  <c r="AX138" i="9"/>
  <c r="BH138" i="9" s="1"/>
  <c r="AY138" i="9"/>
  <c r="BI138" i="9" s="1"/>
  <c r="AZ138" i="9"/>
  <c r="BA138" i="9"/>
  <c r="BB138" i="9"/>
  <c r="BC138" i="9"/>
  <c r="BM138" i="9" s="1"/>
  <c r="BD138" i="9"/>
  <c r="BN138" i="9" s="1"/>
  <c r="BE138" i="9"/>
  <c r="BF138" i="9"/>
  <c r="BP138" i="9" s="1"/>
  <c r="BJ138" i="9"/>
  <c r="BK138" i="9"/>
  <c r="BL138" i="9"/>
  <c r="BO138" i="9"/>
  <c r="AN139" i="9"/>
  <c r="AO139" i="9"/>
  <c r="AP139" i="9"/>
  <c r="AQ139" i="9"/>
  <c r="AR139" i="9"/>
  <c r="AS139" i="9"/>
  <c r="AT139" i="9"/>
  <c r="AU139" i="9"/>
  <c r="AV139" i="9"/>
  <c r="AX139" i="9"/>
  <c r="BH139" i="9" s="1"/>
  <c r="AY139" i="9"/>
  <c r="BI139" i="9" s="1"/>
  <c r="AZ139" i="9"/>
  <c r="BJ139" i="9" s="1"/>
  <c r="BA139" i="9"/>
  <c r="BB139" i="9"/>
  <c r="BL139" i="9" s="1"/>
  <c r="BC139" i="9"/>
  <c r="BD139" i="9"/>
  <c r="BN139" i="9" s="1"/>
  <c r="BE139" i="9"/>
  <c r="BO139" i="9" s="1"/>
  <c r="BF139" i="9"/>
  <c r="BP139" i="9" s="1"/>
  <c r="BK139" i="9"/>
  <c r="BM139" i="9"/>
  <c r="AN140" i="9"/>
  <c r="AO140" i="9"/>
  <c r="AP140" i="9"/>
  <c r="AQ140" i="9"/>
  <c r="AR140" i="9"/>
  <c r="AS140" i="9"/>
  <c r="AT140" i="9"/>
  <c r="AU140" i="9"/>
  <c r="AV140" i="9"/>
  <c r="AX140" i="9"/>
  <c r="BH140" i="9" s="1"/>
  <c r="AY140" i="9"/>
  <c r="AZ140" i="9"/>
  <c r="BJ140" i="9" s="1"/>
  <c r="BA140" i="9"/>
  <c r="BK140" i="9" s="1"/>
  <c r="BB140" i="9"/>
  <c r="BC140" i="9"/>
  <c r="BD140" i="9"/>
  <c r="BE140" i="9"/>
  <c r="BO140" i="9" s="1"/>
  <c r="BF140" i="9"/>
  <c r="BP140" i="9" s="1"/>
  <c r="BI140" i="9"/>
  <c r="BL140" i="9"/>
  <c r="BM140" i="9"/>
  <c r="BN140" i="9"/>
  <c r="AN141" i="9"/>
  <c r="AO141" i="9"/>
  <c r="AP141" i="9"/>
  <c r="AQ141" i="9"/>
  <c r="AR141" i="9"/>
  <c r="AS141" i="9"/>
  <c r="AT141" i="9"/>
  <c r="AU141" i="9"/>
  <c r="AV141" i="9"/>
  <c r="AX141" i="9"/>
  <c r="BH141" i="9" s="1"/>
  <c r="AY141" i="9"/>
  <c r="AZ141" i="9"/>
  <c r="BA141" i="9"/>
  <c r="BB141" i="9"/>
  <c r="BL141" i="9" s="1"/>
  <c r="BC141" i="9"/>
  <c r="BM141" i="9" s="1"/>
  <c r="BD141" i="9"/>
  <c r="BN141" i="9" s="1"/>
  <c r="BE141" i="9"/>
  <c r="BO141" i="9" s="1"/>
  <c r="BF141" i="9"/>
  <c r="BP141" i="9" s="1"/>
  <c r="BI141" i="9"/>
  <c r="BJ141" i="9"/>
  <c r="BK141" i="9"/>
  <c r="AN142" i="9"/>
  <c r="AO142" i="9"/>
  <c r="AP142" i="9"/>
  <c r="AQ142" i="9"/>
  <c r="AR142" i="9"/>
  <c r="AS142" i="9"/>
  <c r="AT142" i="9"/>
  <c r="AU142" i="9"/>
  <c r="AV142" i="9"/>
  <c r="AX142" i="9"/>
  <c r="AY142" i="9"/>
  <c r="BI142" i="9" s="1"/>
  <c r="AZ142" i="9"/>
  <c r="BA142" i="9"/>
  <c r="BB142" i="9"/>
  <c r="BC142" i="9"/>
  <c r="BM142" i="9" s="1"/>
  <c r="BD142" i="9"/>
  <c r="BE142" i="9"/>
  <c r="BO142" i="9" s="1"/>
  <c r="BF142" i="9"/>
  <c r="BH142" i="9"/>
  <c r="BJ142" i="9"/>
  <c r="BK142" i="9"/>
  <c r="BL142" i="9"/>
  <c r="BN142" i="9"/>
  <c r="BP142" i="9"/>
  <c r="AN143" i="9"/>
  <c r="AO143" i="9"/>
  <c r="AP143" i="9"/>
  <c r="AQ143" i="9"/>
  <c r="AR143" i="9"/>
  <c r="AS143" i="9"/>
  <c r="AT143" i="9"/>
  <c r="AU143" i="9"/>
  <c r="AV143" i="9"/>
  <c r="AX143" i="9"/>
  <c r="AY143" i="9"/>
  <c r="BI143" i="9" s="1"/>
  <c r="AZ143" i="9"/>
  <c r="BJ143" i="9" s="1"/>
  <c r="BA143" i="9"/>
  <c r="BB143" i="9"/>
  <c r="BC143" i="9"/>
  <c r="BD143" i="9"/>
  <c r="BN143" i="9" s="1"/>
  <c r="BE143" i="9"/>
  <c r="BO143" i="9" s="1"/>
  <c r="BF143" i="9"/>
  <c r="BP143" i="9" s="1"/>
  <c r="BH143" i="9"/>
  <c r="BK143" i="9"/>
  <c r="BL143" i="9"/>
  <c r="BM143" i="9"/>
  <c r="AN144" i="9"/>
  <c r="AO144" i="9"/>
  <c r="AP144" i="9"/>
  <c r="AQ144" i="9"/>
  <c r="AR144" i="9"/>
  <c r="AS144" i="9"/>
  <c r="AT144" i="9"/>
  <c r="AU144" i="9"/>
  <c r="AV144" i="9"/>
  <c r="AX144" i="9"/>
  <c r="AY144" i="9"/>
  <c r="BI144" i="9" s="1"/>
  <c r="AZ144" i="9"/>
  <c r="BA144" i="9"/>
  <c r="BK144" i="9" s="1"/>
  <c r="BB144" i="9"/>
  <c r="BC144" i="9"/>
  <c r="BM144" i="9" s="1"/>
  <c r="BD144" i="9"/>
  <c r="BE144" i="9"/>
  <c r="BO144" i="9" s="1"/>
  <c r="BF144" i="9"/>
  <c r="BH144" i="9"/>
  <c r="BJ144" i="9"/>
  <c r="BL144" i="9"/>
  <c r="BN144" i="9"/>
  <c r="BP144" i="9"/>
  <c r="AN145" i="9"/>
  <c r="AO145" i="9"/>
  <c r="AP145" i="9"/>
  <c r="AQ145" i="9"/>
  <c r="AR145" i="9"/>
  <c r="AS145" i="9"/>
  <c r="AT145" i="9"/>
  <c r="AU145" i="9"/>
  <c r="AV145" i="9"/>
  <c r="AX145" i="9"/>
  <c r="BH145" i="9" s="1"/>
  <c r="AY145" i="9"/>
  <c r="AZ145" i="9"/>
  <c r="BA145" i="9"/>
  <c r="BB145" i="9"/>
  <c r="BL145" i="9" s="1"/>
  <c r="BC145" i="9"/>
  <c r="BM145" i="9" s="1"/>
  <c r="BD145" i="9"/>
  <c r="BN145" i="9" s="1"/>
  <c r="BE145" i="9"/>
  <c r="BO145" i="9" s="1"/>
  <c r="BF145" i="9"/>
  <c r="BP145" i="9" s="1"/>
  <c r="BI145" i="9"/>
  <c r="BJ145" i="9"/>
  <c r="BK145" i="9"/>
  <c r="AN146" i="9"/>
  <c r="AO146" i="9"/>
  <c r="AP146" i="9"/>
  <c r="AQ146" i="9"/>
  <c r="AR146" i="9"/>
  <c r="AS146" i="9"/>
  <c r="AT146" i="9"/>
  <c r="AU146" i="9"/>
  <c r="AV146" i="9"/>
  <c r="AX146" i="9"/>
  <c r="BH146" i="9" s="1"/>
  <c r="AY146" i="9"/>
  <c r="BI146" i="9" s="1"/>
  <c r="AZ146" i="9"/>
  <c r="BA146" i="9"/>
  <c r="BK146" i="9" s="1"/>
  <c r="BB146" i="9"/>
  <c r="BC146" i="9"/>
  <c r="BM146" i="9" s="1"/>
  <c r="BD146" i="9"/>
  <c r="BE146" i="9"/>
  <c r="BO146" i="9" s="1"/>
  <c r="BF146" i="9"/>
  <c r="BP146" i="9" s="1"/>
  <c r="BJ146" i="9"/>
  <c r="BL146" i="9"/>
  <c r="BN146" i="9"/>
  <c r="AN147" i="9"/>
  <c r="AO147" i="9"/>
  <c r="AP147" i="9"/>
  <c r="AQ147" i="9"/>
  <c r="AR147" i="9"/>
  <c r="AS147" i="9"/>
  <c r="AT147" i="9"/>
  <c r="AU147" i="9"/>
  <c r="AV147" i="9"/>
  <c r="AX147" i="9"/>
  <c r="AY147" i="9"/>
  <c r="BI147" i="9" s="1"/>
  <c r="AZ147" i="9"/>
  <c r="BJ147" i="9" s="1"/>
  <c r="BA147" i="9"/>
  <c r="BB147" i="9"/>
  <c r="BC147" i="9"/>
  <c r="BD147" i="9"/>
  <c r="BN147" i="9" s="1"/>
  <c r="BE147" i="9"/>
  <c r="BO147" i="9" s="1"/>
  <c r="BF147" i="9"/>
  <c r="BH147" i="9"/>
  <c r="BK147" i="9"/>
  <c r="BL147" i="9"/>
  <c r="BM147" i="9"/>
  <c r="BP147" i="9"/>
  <c r="AN148" i="9"/>
  <c r="AO148" i="9"/>
  <c r="AP148" i="9"/>
  <c r="AQ148" i="9"/>
  <c r="AR148" i="9"/>
  <c r="AS148" i="9"/>
  <c r="AT148" i="9"/>
  <c r="AU148" i="9"/>
  <c r="AV148" i="9"/>
  <c r="AX148" i="9"/>
  <c r="BH148" i="9" s="1"/>
  <c r="AY148" i="9"/>
  <c r="AZ148" i="9"/>
  <c r="BJ148" i="9" s="1"/>
  <c r="BA148" i="9"/>
  <c r="BK148" i="9" s="1"/>
  <c r="BB148" i="9"/>
  <c r="BL148" i="9" s="1"/>
  <c r="BC148" i="9"/>
  <c r="BD148" i="9"/>
  <c r="BN148" i="9" s="1"/>
  <c r="BE148" i="9"/>
  <c r="BO148" i="9" s="1"/>
  <c r="BF148" i="9"/>
  <c r="BI148" i="9"/>
  <c r="BM148" i="9"/>
  <c r="BP148" i="9"/>
  <c r="AN149" i="9"/>
  <c r="AO149" i="9"/>
  <c r="AP149" i="9"/>
  <c r="AQ149" i="9"/>
  <c r="AR149" i="9"/>
  <c r="AS149" i="9"/>
  <c r="AT149" i="9"/>
  <c r="AU149" i="9"/>
  <c r="AV149" i="9"/>
  <c r="AX149" i="9"/>
  <c r="BH149" i="9" s="1"/>
  <c r="AY149" i="9"/>
  <c r="AZ149" i="9"/>
  <c r="BA149" i="9"/>
  <c r="BB149" i="9"/>
  <c r="BL149" i="9" s="1"/>
  <c r="BC149" i="9"/>
  <c r="BD149" i="9"/>
  <c r="BN149" i="9" s="1"/>
  <c r="BE149" i="9"/>
  <c r="BO149" i="9" s="1"/>
  <c r="BF149" i="9"/>
  <c r="BP149" i="9" s="1"/>
  <c r="BI149" i="9"/>
  <c r="BJ149" i="9"/>
  <c r="BK149" i="9"/>
  <c r="BM149" i="9"/>
  <c r="AN150" i="9"/>
  <c r="AO150" i="9"/>
  <c r="AP150" i="9"/>
  <c r="AQ150" i="9"/>
  <c r="AR150" i="9"/>
  <c r="AS150" i="9"/>
  <c r="AT150" i="9"/>
  <c r="AU150" i="9"/>
  <c r="AV150" i="9"/>
  <c r="AX150" i="9"/>
  <c r="AY150" i="9"/>
  <c r="BI150" i="9" s="1"/>
  <c r="AZ150" i="9"/>
  <c r="BA150" i="9"/>
  <c r="BB150" i="9"/>
  <c r="BC150" i="9"/>
  <c r="BM150" i="9" s="1"/>
  <c r="BD150" i="9"/>
  <c r="BE150" i="9"/>
  <c r="BO150" i="9" s="1"/>
  <c r="BF150" i="9"/>
  <c r="BP150" i="9" s="1"/>
  <c r="BH150" i="9"/>
  <c r="BJ150" i="9"/>
  <c r="BK150" i="9"/>
  <c r="BL150" i="9"/>
  <c r="BN150" i="9"/>
  <c r="AN151" i="9"/>
  <c r="AO151" i="9"/>
  <c r="AP151" i="9"/>
  <c r="AQ151" i="9"/>
  <c r="AR151" i="9"/>
  <c r="AS151" i="9"/>
  <c r="AT151" i="9"/>
  <c r="AU151" i="9"/>
  <c r="AV151" i="9"/>
  <c r="AX151" i="9"/>
  <c r="BH151" i="9" s="1"/>
  <c r="AY151" i="9"/>
  <c r="AZ151" i="9"/>
  <c r="BJ151" i="9" s="1"/>
  <c r="BA151" i="9"/>
  <c r="BB151" i="9"/>
  <c r="BL151" i="9" s="1"/>
  <c r="BC151" i="9"/>
  <c r="BD151" i="9"/>
  <c r="BN151" i="9" s="1"/>
  <c r="BE151" i="9"/>
  <c r="BO151" i="9" s="1"/>
  <c r="BF151" i="9"/>
  <c r="BP151" i="9" s="1"/>
  <c r="BI151" i="9"/>
  <c r="BK151" i="9"/>
  <c r="BM151" i="9"/>
  <c r="AN152" i="9"/>
  <c r="AO152" i="9"/>
  <c r="AP152" i="9"/>
  <c r="AQ152" i="9"/>
  <c r="AR152" i="9"/>
  <c r="AS152" i="9"/>
  <c r="AT152" i="9"/>
  <c r="AU152" i="9"/>
  <c r="AV152" i="9"/>
  <c r="AX152" i="9"/>
  <c r="BH152" i="9" s="1"/>
  <c r="AY152" i="9"/>
  <c r="AZ152" i="9"/>
  <c r="BJ152" i="9" s="1"/>
  <c r="BA152" i="9"/>
  <c r="BK152" i="9" s="1"/>
  <c r="BB152" i="9"/>
  <c r="BC152" i="9"/>
  <c r="BD152" i="9"/>
  <c r="BE152" i="9"/>
  <c r="BO152" i="9" s="1"/>
  <c r="BF152" i="9"/>
  <c r="BP152" i="9" s="1"/>
  <c r="BI152" i="9"/>
  <c r="BL152" i="9"/>
  <c r="BM152" i="9"/>
  <c r="BN152" i="9"/>
  <c r="AN153" i="9"/>
  <c r="AO153" i="9"/>
  <c r="AP153" i="9"/>
  <c r="AQ153" i="9"/>
  <c r="AR153" i="9"/>
  <c r="AS153" i="9"/>
  <c r="AT153" i="9"/>
  <c r="AU153" i="9"/>
  <c r="AV153" i="9"/>
  <c r="AX153" i="9"/>
  <c r="BH153" i="9" s="1"/>
  <c r="AY153" i="9"/>
  <c r="AZ153" i="9"/>
  <c r="BA153" i="9"/>
  <c r="BB153" i="9"/>
  <c r="BL153" i="9" s="1"/>
  <c r="BC153" i="9"/>
  <c r="BM153" i="9" s="1"/>
  <c r="BD153" i="9"/>
  <c r="BN153" i="9" s="1"/>
  <c r="BE153" i="9"/>
  <c r="BO153" i="9" s="1"/>
  <c r="BF153" i="9"/>
  <c r="BP153" i="9" s="1"/>
  <c r="BI153" i="9"/>
  <c r="BJ153" i="9"/>
  <c r="BK153" i="9"/>
  <c r="AN154" i="9"/>
  <c r="AO154" i="9"/>
  <c r="AP154" i="9"/>
  <c r="AQ154" i="9"/>
  <c r="AR154" i="9"/>
  <c r="AS154" i="9"/>
  <c r="AT154" i="9"/>
  <c r="AU154" i="9"/>
  <c r="AV154" i="9"/>
  <c r="AX154" i="9"/>
  <c r="AY154" i="9"/>
  <c r="BI154" i="9" s="1"/>
  <c r="AZ154" i="9"/>
  <c r="BA154" i="9"/>
  <c r="BB154" i="9"/>
  <c r="BC154" i="9"/>
  <c r="BM154" i="9" s="1"/>
  <c r="BD154" i="9"/>
  <c r="BE154" i="9"/>
  <c r="BO154" i="9" s="1"/>
  <c r="BF154" i="9"/>
  <c r="BP154" i="9" s="1"/>
  <c r="BH154" i="9"/>
  <c r="BJ154" i="9"/>
  <c r="BK154" i="9"/>
  <c r="BL154" i="9"/>
  <c r="BN154" i="9"/>
  <c r="AN155" i="9"/>
  <c r="AO155" i="9"/>
  <c r="AP155" i="9"/>
  <c r="AQ155" i="9"/>
  <c r="AR155" i="9"/>
  <c r="AS155" i="9"/>
  <c r="AT155" i="9"/>
  <c r="AU155" i="9"/>
  <c r="AV155" i="9"/>
  <c r="AX155" i="9"/>
  <c r="AY155" i="9"/>
  <c r="BI155" i="9" s="1"/>
  <c r="AZ155" i="9"/>
  <c r="BJ155" i="9" s="1"/>
  <c r="BA155" i="9"/>
  <c r="BK155" i="9" s="1"/>
  <c r="BB155" i="9"/>
  <c r="BC155" i="9"/>
  <c r="BM155" i="9" s="1"/>
  <c r="BD155" i="9"/>
  <c r="BN155" i="9" s="1"/>
  <c r="BE155" i="9"/>
  <c r="BO155" i="9" s="1"/>
  <c r="BF155" i="9"/>
  <c r="BP155" i="9" s="1"/>
  <c r="BH155" i="9"/>
  <c r="BL155" i="9"/>
  <c r="AN156" i="9"/>
  <c r="AO156" i="9"/>
  <c r="AP156" i="9"/>
  <c r="AQ156" i="9"/>
  <c r="AR156" i="9"/>
  <c r="AS156" i="9"/>
  <c r="AT156" i="9"/>
  <c r="AU156" i="9"/>
  <c r="AV156" i="9"/>
  <c r="AX156" i="9"/>
  <c r="BH156" i="9" s="1"/>
  <c r="AY156" i="9"/>
  <c r="AZ156" i="9"/>
  <c r="BJ156" i="9" s="1"/>
  <c r="BA156" i="9"/>
  <c r="BK156" i="9" s="1"/>
  <c r="BB156" i="9"/>
  <c r="BC156" i="9"/>
  <c r="BD156" i="9"/>
  <c r="BE156" i="9"/>
  <c r="BO156" i="9" s="1"/>
  <c r="BF156" i="9"/>
  <c r="BP156" i="9" s="1"/>
  <c r="BI156" i="9"/>
  <c r="BL156" i="9"/>
  <c r="BM156" i="9"/>
  <c r="BN156" i="9"/>
  <c r="AN157" i="9"/>
  <c r="AO157" i="9"/>
  <c r="AP157" i="9"/>
  <c r="AQ157" i="9"/>
  <c r="AR157" i="9"/>
  <c r="AS157" i="9"/>
  <c r="AT157" i="9"/>
  <c r="AU157" i="9"/>
  <c r="AV157" i="9"/>
  <c r="AX157" i="9"/>
  <c r="BH157" i="9" s="1"/>
  <c r="AY157" i="9"/>
  <c r="AZ157" i="9"/>
  <c r="BA157" i="9"/>
  <c r="BB157" i="9"/>
  <c r="BL157" i="9" s="1"/>
  <c r="BC157" i="9"/>
  <c r="BM157" i="9" s="1"/>
  <c r="BD157" i="9"/>
  <c r="BN157" i="9" s="1"/>
  <c r="BE157" i="9"/>
  <c r="BO157" i="9" s="1"/>
  <c r="BF157" i="9"/>
  <c r="BP157" i="9" s="1"/>
  <c r="BI157" i="9"/>
  <c r="BJ157" i="9"/>
  <c r="BK157" i="9"/>
  <c r="AN158" i="9"/>
  <c r="AO158" i="9"/>
  <c r="AP158" i="9"/>
  <c r="AQ158" i="9"/>
  <c r="AR158" i="9"/>
  <c r="AS158" i="9"/>
  <c r="AT158" i="9"/>
  <c r="AU158" i="9"/>
  <c r="AV158" i="9"/>
  <c r="AX158" i="9"/>
  <c r="AY158" i="9"/>
  <c r="BI158" i="9" s="1"/>
  <c r="AZ158" i="9"/>
  <c r="BA158" i="9"/>
  <c r="BB158" i="9"/>
  <c r="BC158" i="9"/>
  <c r="BM158" i="9" s="1"/>
  <c r="BD158" i="9"/>
  <c r="BE158" i="9"/>
  <c r="BO158" i="9" s="1"/>
  <c r="BF158" i="9"/>
  <c r="BP158" i="9" s="1"/>
  <c r="BH158" i="9"/>
  <c r="BJ158" i="9"/>
  <c r="BK158" i="9"/>
  <c r="BL158" i="9"/>
  <c r="BN158" i="9"/>
  <c r="AN159" i="9"/>
  <c r="AO159" i="9"/>
  <c r="AP159" i="9"/>
  <c r="AQ159" i="9"/>
  <c r="AR159" i="9"/>
  <c r="AS159" i="9"/>
  <c r="AT159" i="9"/>
  <c r="AU159" i="9"/>
  <c r="AV159" i="9"/>
  <c r="AX159" i="9"/>
  <c r="AY159" i="9"/>
  <c r="BI159" i="9" s="1"/>
  <c r="AZ159" i="9"/>
  <c r="BJ159" i="9" s="1"/>
  <c r="BA159" i="9"/>
  <c r="BB159" i="9"/>
  <c r="BC159" i="9"/>
  <c r="BD159" i="9"/>
  <c r="BN159" i="9" s="1"/>
  <c r="BE159" i="9"/>
  <c r="BO159" i="9" s="1"/>
  <c r="BF159" i="9"/>
  <c r="BP159" i="9" s="1"/>
  <c r="BH159" i="9"/>
  <c r="BK159" i="9"/>
  <c r="BL159" i="9"/>
  <c r="BM159" i="9"/>
  <c r="AN160" i="9"/>
  <c r="AO160" i="9"/>
  <c r="AP160" i="9"/>
  <c r="AQ160" i="9"/>
  <c r="AR160" i="9"/>
  <c r="AS160" i="9"/>
  <c r="AT160" i="9"/>
  <c r="AU160" i="9"/>
  <c r="AV160" i="9"/>
  <c r="AX160" i="9"/>
  <c r="AY160" i="9"/>
  <c r="BI160" i="9" s="1"/>
  <c r="AZ160" i="9"/>
  <c r="BA160" i="9"/>
  <c r="BK160" i="9" s="1"/>
  <c r="BB160" i="9"/>
  <c r="BC160" i="9"/>
  <c r="BM160" i="9" s="1"/>
  <c r="BD160" i="9"/>
  <c r="BE160" i="9"/>
  <c r="BO160" i="9" s="1"/>
  <c r="BF160" i="9"/>
  <c r="BP160" i="9" s="1"/>
  <c r="BH160" i="9"/>
  <c r="BJ160" i="9"/>
  <c r="BL160" i="9"/>
  <c r="BN160" i="9"/>
  <c r="AN161" i="9"/>
  <c r="AO161" i="9"/>
  <c r="AP161" i="9"/>
  <c r="AQ161" i="9"/>
  <c r="AR161" i="9"/>
  <c r="AS161" i="9"/>
  <c r="AT161" i="9"/>
  <c r="AU161" i="9"/>
  <c r="AV161" i="9"/>
  <c r="AX161" i="9"/>
  <c r="BH161" i="9" s="1"/>
  <c r="AY161" i="9"/>
  <c r="AZ161" i="9"/>
  <c r="BA161" i="9"/>
  <c r="BB161" i="9"/>
  <c r="BL161" i="9" s="1"/>
  <c r="BC161" i="9"/>
  <c r="BM161" i="9" s="1"/>
  <c r="BD161" i="9"/>
  <c r="BN161" i="9" s="1"/>
  <c r="BE161" i="9"/>
  <c r="BO161" i="9" s="1"/>
  <c r="BF161" i="9"/>
  <c r="BP161" i="9" s="1"/>
  <c r="BI161" i="9"/>
  <c r="BJ161" i="9"/>
  <c r="BK161" i="9"/>
  <c r="AN162" i="9"/>
  <c r="AO162" i="9"/>
  <c r="AP162" i="9"/>
  <c r="AQ162" i="9"/>
  <c r="AR162" i="9"/>
  <c r="AS162" i="9"/>
  <c r="AT162" i="9"/>
  <c r="AU162" i="9"/>
  <c r="AV162" i="9"/>
  <c r="AX162" i="9"/>
  <c r="BH162" i="9" s="1"/>
  <c r="AY162" i="9"/>
  <c r="BI162" i="9" s="1"/>
  <c r="AZ162" i="9"/>
  <c r="BA162" i="9"/>
  <c r="BK162" i="9" s="1"/>
  <c r="BB162" i="9"/>
  <c r="BC162" i="9"/>
  <c r="BM162" i="9" s="1"/>
  <c r="BD162" i="9"/>
  <c r="BN162" i="9" s="1"/>
  <c r="BE162" i="9"/>
  <c r="BO162" i="9" s="1"/>
  <c r="BF162" i="9"/>
  <c r="BP162" i="9" s="1"/>
  <c r="BJ162" i="9"/>
  <c r="BL162" i="9"/>
  <c r="AN163" i="9"/>
  <c r="AO163" i="9"/>
  <c r="AP163" i="9"/>
  <c r="AQ163" i="9"/>
  <c r="AR163" i="9"/>
  <c r="AS163" i="9"/>
  <c r="AT163" i="9"/>
  <c r="AU163" i="9"/>
  <c r="AV163" i="9"/>
  <c r="AX163" i="9"/>
  <c r="AY163" i="9"/>
  <c r="BI163" i="9" s="1"/>
  <c r="AZ163" i="9"/>
  <c r="BJ163" i="9" s="1"/>
  <c r="BA163" i="9"/>
  <c r="BB163" i="9"/>
  <c r="BC163" i="9"/>
  <c r="BM163" i="9" s="1"/>
  <c r="BD163" i="9"/>
  <c r="BN163" i="9" s="1"/>
  <c r="BE163" i="9"/>
  <c r="BO163" i="9" s="1"/>
  <c r="BF163" i="9"/>
  <c r="BH163" i="9"/>
  <c r="BK163" i="9"/>
  <c r="BL163" i="9"/>
  <c r="BP163" i="9"/>
  <c r="AN164" i="9"/>
  <c r="AO164" i="9"/>
  <c r="AP164" i="9"/>
  <c r="AQ164" i="9"/>
  <c r="AR164" i="9"/>
  <c r="AS164" i="9"/>
  <c r="AT164" i="9"/>
  <c r="AU164" i="9"/>
  <c r="AV164" i="9"/>
  <c r="AX164" i="9"/>
  <c r="BH164" i="9" s="1"/>
  <c r="AY164" i="9"/>
  <c r="AZ164" i="9"/>
  <c r="BJ164" i="9" s="1"/>
  <c r="BA164" i="9"/>
  <c r="BK164" i="9" s="1"/>
  <c r="BB164" i="9"/>
  <c r="BL164" i="9" s="1"/>
  <c r="BC164" i="9"/>
  <c r="BD164" i="9"/>
  <c r="BN164" i="9" s="1"/>
  <c r="BE164" i="9"/>
  <c r="BO164" i="9" s="1"/>
  <c r="BF164" i="9"/>
  <c r="BP164" i="9" s="1"/>
  <c r="BI164" i="9"/>
  <c r="BM164" i="9"/>
  <c r="AN165" i="9"/>
  <c r="AO165" i="9"/>
  <c r="AP165" i="9"/>
  <c r="AQ165" i="9"/>
  <c r="AR165" i="9"/>
  <c r="AS165" i="9"/>
  <c r="AT165" i="9"/>
  <c r="AU165" i="9"/>
  <c r="AV165" i="9"/>
  <c r="AX165" i="9"/>
  <c r="BH165" i="9" s="1"/>
  <c r="AY165" i="9"/>
  <c r="AZ165" i="9"/>
  <c r="BA165" i="9"/>
  <c r="BB165" i="9"/>
  <c r="BL165" i="9" s="1"/>
  <c r="BC165" i="9"/>
  <c r="BD165" i="9"/>
  <c r="BN165" i="9" s="1"/>
  <c r="BE165" i="9"/>
  <c r="BO165" i="9" s="1"/>
  <c r="BF165" i="9"/>
  <c r="BP165" i="9" s="1"/>
  <c r="BI165" i="9"/>
  <c r="BJ165" i="9"/>
  <c r="BK165" i="9"/>
  <c r="BM165" i="9"/>
  <c r="AN166" i="9"/>
  <c r="AO166" i="9"/>
  <c r="AP166" i="9"/>
  <c r="AQ166" i="9"/>
  <c r="AR166" i="9"/>
  <c r="AS166" i="9"/>
  <c r="AT166" i="9"/>
  <c r="AU166" i="9"/>
  <c r="AV166" i="9"/>
  <c r="AX166" i="9"/>
  <c r="AY166" i="9"/>
  <c r="BI166" i="9" s="1"/>
  <c r="AZ166" i="9"/>
  <c r="BA166" i="9"/>
  <c r="BB166" i="9"/>
  <c r="BC166" i="9"/>
  <c r="BM166" i="9" s="1"/>
  <c r="BD166" i="9"/>
  <c r="BE166" i="9"/>
  <c r="BO166" i="9" s="1"/>
  <c r="BF166" i="9"/>
  <c r="BP166" i="9" s="1"/>
  <c r="BH166" i="9"/>
  <c r="BJ166" i="9"/>
  <c r="BK166" i="9"/>
  <c r="BL166" i="9"/>
  <c r="BN166" i="9"/>
  <c r="AN167" i="9"/>
  <c r="AO167" i="9"/>
  <c r="AP167" i="9"/>
  <c r="AQ167" i="9"/>
  <c r="AR167" i="9"/>
  <c r="AS167" i="9"/>
  <c r="AT167" i="9"/>
  <c r="AU167" i="9"/>
  <c r="AV167" i="9"/>
  <c r="AX167" i="9"/>
  <c r="BH167" i="9" s="1"/>
  <c r="AY167" i="9"/>
  <c r="AZ167" i="9"/>
  <c r="BJ167" i="9" s="1"/>
  <c r="BA167" i="9"/>
  <c r="BB167" i="9"/>
  <c r="BL167" i="9" s="1"/>
  <c r="BC167" i="9"/>
  <c r="BD167" i="9"/>
  <c r="BN167" i="9" s="1"/>
  <c r="BE167" i="9"/>
  <c r="BO167" i="9" s="1"/>
  <c r="BF167" i="9"/>
  <c r="BP167" i="9" s="1"/>
  <c r="BI167" i="9"/>
  <c r="BK167" i="9"/>
  <c r="BM167" i="9"/>
  <c r="AN168" i="9"/>
  <c r="AO168" i="9"/>
  <c r="AP168" i="9"/>
  <c r="AQ168" i="9"/>
  <c r="AR168" i="9"/>
  <c r="AS168" i="9"/>
  <c r="AT168" i="9"/>
  <c r="AU168" i="9"/>
  <c r="AV168" i="9"/>
  <c r="AX168" i="9"/>
  <c r="BH168" i="9" s="1"/>
  <c r="AY168" i="9"/>
  <c r="AZ168" i="9"/>
  <c r="BJ168" i="9" s="1"/>
  <c r="BA168" i="9"/>
  <c r="BK168" i="9" s="1"/>
  <c r="BB168" i="9"/>
  <c r="BC168" i="9"/>
  <c r="BD168" i="9"/>
  <c r="BE168" i="9"/>
  <c r="BO168" i="9" s="1"/>
  <c r="BF168" i="9"/>
  <c r="BP168" i="9" s="1"/>
  <c r="BI168" i="9"/>
  <c r="BL168" i="9"/>
  <c r="BM168" i="9"/>
  <c r="BN168" i="9"/>
  <c r="AN169" i="9"/>
  <c r="AO169" i="9"/>
  <c r="AP169" i="9"/>
  <c r="AQ169" i="9"/>
  <c r="AR169" i="9"/>
  <c r="AS169" i="9"/>
  <c r="AT169" i="9"/>
  <c r="AU169" i="9"/>
  <c r="AV169" i="9"/>
  <c r="AX169" i="9"/>
  <c r="BH169" i="9" s="1"/>
  <c r="AY169" i="9"/>
  <c r="AZ169" i="9"/>
  <c r="BA169" i="9"/>
  <c r="BB169" i="9"/>
  <c r="BL169" i="9" s="1"/>
  <c r="BC169" i="9"/>
  <c r="BM169" i="9" s="1"/>
  <c r="BD169" i="9"/>
  <c r="BN169" i="9" s="1"/>
  <c r="BE169" i="9"/>
  <c r="BO169" i="9" s="1"/>
  <c r="BF169" i="9"/>
  <c r="BP169" i="9" s="1"/>
  <c r="BI169" i="9"/>
  <c r="BJ169" i="9"/>
  <c r="BK169" i="9"/>
  <c r="AN170" i="9"/>
  <c r="AO170" i="9"/>
  <c r="AP170" i="9"/>
  <c r="AQ170" i="9"/>
  <c r="AR170" i="9"/>
  <c r="AS170" i="9"/>
  <c r="AT170" i="9"/>
  <c r="AU170" i="9"/>
  <c r="AV170" i="9"/>
  <c r="AX170" i="9"/>
  <c r="AY170" i="9"/>
  <c r="BI170" i="9" s="1"/>
  <c r="AZ170" i="9"/>
  <c r="BA170" i="9"/>
  <c r="BB170" i="9"/>
  <c r="BC170" i="9"/>
  <c r="BM170" i="9" s="1"/>
  <c r="BD170" i="9"/>
  <c r="BE170" i="9"/>
  <c r="BO170" i="9" s="1"/>
  <c r="BF170" i="9"/>
  <c r="BP170" i="9" s="1"/>
  <c r="BH170" i="9"/>
  <c r="BJ170" i="9"/>
  <c r="BK170" i="9"/>
  <c r="BL170" i="9"/>
  <c r="BN170" i="9"/>
  <c r="AN171" i="9"/>
  <c r="AO171" i="9"/>
  <c r="AP171" i="9"/>
  <c r="AQ171" i="9"/>
  <c r="AR171" i="9"/>
  <c r="AS171" i="9"/>
  <c r="AT171" i="9"/>
  <c r="AU171" i="9"/>
  <c r="AV171" i="9"/>
  <c r="AX171" i="9"/>
  <c r="AY171" i="9"/>
  <c r="BI171" i="9" s="1"/>
  <c r="AZ171" i="9"/>
  <c r="BJ171" i="9" s="1"/>
  <c r="BA171" i="9"/>
  <c r="BK171" i="9" s="1"/>
  <c r="BB171" i="9"/>
  <c r="BC171" i="9"/>
  <c r="BM171" i="9" s="1"/>
  <c r="BD171" i="9"/>
  <c r="BN171" i="9" s="1"/>
  <c r="BE171" i="9"/>
  <c r="BO171" i="9" s="1"/>
  <c r="BF171" i="9"/>
  <c r="BP171" i="9" s="1"/>
  <c r="BH171" i="9"/>
  <c r="BL171" i="9"/>
  <c r="AN172" i="9"/>
  <c r="AO172" i="9"/>
  <c r="AP172" i="9"/>
  <c r="AQ172" i="9"/>
  <c r="AR172" i="9"/>
  <c r="AS172" i="9"/>
  <c r="AT172" i="9"/>
  <c r="AU172" i="9"/>
  <c r="AV172" i="9"/>
  <c r="AX172" i="9"/>
  <c r="AY172" i="9"/>
  <c r="BI172" i="9" s="1"/>
  <c r="AZ172" i="9"/>
  <c r="BA172" i="9"/>
  <c r="BK172" i="9" s="1"/>
  <c r="BB172" i="9"/>
  <c r="BC172" i="9"/>
  <c r="BD172" i="9"/>
  <c r="BE172" i="9"/>
  <c r="BO172" i="9" s="1"/>
  <c r="BF172" i="9"/>
  <c r="BH172" i="9"/>
  <c r="BJ172" i="9"/>
  <c r="BL172" i="9"/>
  <c r="BM172" i="9"/>
  <c r="BN172" i="9"/>
  <c r="BP172" i="9"/>
  <c r="AN173" i="9"/>
  <c r="AO173" i="9"/>
  <c r="AP173" i="9"/>
  <c r="AQ173" i="9"/>
  <c r="AR173" i="9"/>
  <c r="AS173" i="9"/>
  <c r="AT173" i="9"/>
  <c r="AU173" i="9"/>
  <c r="AV173" i="9"/>
  <c r="AX173" i="9"/>
  <c r="BH173" i="9" s="1"/>
  <c r="AY173" i="9"/>
  <c r="AZ173" i="9"/>
  <c r="BA173" i="9"/>
  <c r="BB173" i="9"/>
  <c r="BL173" i="9" s="1"/>
  <c r="BC173" i="9"/>
  <c r="BD173" i="9"/>
  <c r="BN173" i="9" s="1"/>
  <c r="BE173" i="9"/>
  <c r="BO173" i="9" s="1"/>
  <c r="BF173" i="9"/>
  <c r="BP173" i="9" s="1"/>
  <c r="BI173" i="9"/>
  <c r="BJ173" i="9"/>
  <c r="BK173" i="9"/>
  <c r="BM173" i="9"/>
  <c r="AN174" i="9"/>
  <c r="AO174" i="9"/>
  <c r="AP174" i="9"/>
  <c r="AQ174" i="9"/>
  <c r="AR174" i="9"/>
  <c r="AS174" i="9"/>
  <c r="AT174" i="9"/>
  <c r="AU174" i="9"/>
  <c r="AV174" i="9"/>
  <c r="AX174" i="9"/>
  <c r="BH174" i="9" s="1"/>
  <c r="AY174" i="9"/>
  <c r="BI174" i="9" s="1"/>
  <c r="AZ174" i="9"/>
  <c r="BA174" i="9"/>
  <c r="BB174" i="9"/>
  <c r="BL174" i="9" s="1"/>
  <c r="BC174" i="9"/>
  <c r="BM174" i="9" s="1"/>
  <c r="BD174" i="9"/>
  <c r="BN174" i="9" s="1"/>
  <c r="BE174" i="9"/>
  <c r="BO174" i="9" s="1"/>
  <c r="BF174" i="9"/>
  <c r="BP174" i="9" s="1"/>
  <c r="BJ174" i="9"/>
  <c r="BK174" i="9"/>
  <c r="AN175" i="9"/>
  <c r="AO175" i="9"/>
  <c r="AP175" i="9"/>
  <c r="AQ175" i="9"/>
  <c r="AR175" i="9"/>
  <c r="AS175" i="9"/>
  <c r="AT175" i="9"/>
  <c r="AU175" i="9"/>
  <c r="AV175" i="9"/>
  <c r="AX175" i="9"/>
  <c r="BH175" i="9" s="1"/>
  <c r="AY175" i="9"/>
  <c r="AZ175" i="9"/>
  <c r="BJ175" i="9" s="1"/>
  <c r="BA175" i="9"/>
  <c r="BB175" i="9"/>
  <c r="BL175" i="9" s="1"/>
  <c r="BC175" i="9"/>
  <c r="BD175" i="9"/>
  <c r="BN175" i="9" s="1"/>
  <c r="BE175" i="9"/>
  <c r="BF175" i="9"/>
  <c r="BP175" i="9" s="1"/>
  <c r="BI175" i="9"/>
  <c r="BK175" i="9"/>
  <c r="BM175" i="9"/>
  <c r="BO175" i="9"/>
  <c r="AN176" i="9"/>
  <c r="AO176" i="9"/>
  <c r="AP176" i="9"/>
  <c r="AQ176" i="9"/>
  <c r="AR176" i="9"/>
  <c r="AS176" i="9"/>
  <c r="AT176" i="9"/>
  <c r="AU176" i="9"/>
  <c r="AV176" i="9"/>
  <c r="AX176" i="9"/>
  <c r="BH176" i="9" s="1"/>
  <c r="AY176" i="9"/>
  <c r="BI176" i="9" s="1"/>
  <c r="AZ176" i="9"/>
  <c r="BA176" i="9"/>
  <c r="BK176" i="9" s="1"/>
  <c r="BB176" i="9"/>
  <c r="BL176" i="9" s="1"/>
  <c r="BC176" i="9"/>
  <c r="BD176" i="9"/>
  <c r="BN176" i="9" s="1"/>
  <c r="BE176" i="9"/>
  <c r="BO176" i="9" s="1"/>
  <c r="BF176" i="9"/>
  <c r="BP176" i="9" s="1"/>
  <c r="BJ176" i="9"/>
  <c r="BM176" i="9"/>
  <c r="AN177" i="9"/>
  <c r="AO177" i="9"/>
  <c r="AP177" i="9"/>
  <c r="AQ177" i="9"/>
  <c r="AR177" i="9"/>
  <c r="AS177" i="9"/>
  <c r="AT177" i="9"/>
  <c r="AU177" i="9"/>
  <c r="AV177" i="9"/>
  <c r="AX177" i="9"/>
  <c r="BH177" i="9" s="1"/>
  <c r="AY177" i="9"/>
  <c r="AZ177" i="9"/>
  <c r="BA177" i="9"/>
  <c r="BB177" i="9"/>
  <c r="BL177" i="9" s="1"/>
  <c r="BC177" i="9"/>
  <c r="BD177" i="9"/>
  <c r="BN177" i="9" s="1"/>
  <c r="BE177" i="9"/>
  <c r="BO177" i="9" s="1"/>
  <c r="BF177" i="9"/>
  <c r="BP177" i="9" s="1"/>
  <c r="BI177" i="9"/>
  <c r="BJ177" i="9"/>
  <c r="BK177" i="9"/>
  <c r="BM177" i="9"/>
  <c r="AN178" i="9"/>
  <c r="AO178" i="9"/>
  <c r="AP178" i="9"/>
  <c r="AQ178" i="9"/>
  <c r="AR178" i="9"/>
  <c r="AS178" i="9"/>
  <c r="AT178" i="9"/>
  <c r="AU178" i="9"/>
  <c r="AV178" i="9"/>
  <c r="AX178" i="9"/>
  <c r="BH178" i="9" s="1"/>
  <c r="AY178" i="9"/>
  <c r="BI178" i="9" s="1"/>
  <c r="AZ178" i="9"/>
  <c r="BJ178" i="9" s="1"/>
  <c r="BA178" i="9"/>
  <c r="BB178" i="9"/>
  <c r="BL178" i="9" s="1"/>
  <c r="BC178" i="9"/>
  <c r="BM178" i="9" s="1"/>
  <c r="BD178" i="9"/>
  <c r="BN178" i="9" s="1"/>
  <c r="BE178" i="9"/>
  <c r="BO178" i="9" s="1"/>
  <c r="BF178" i="9"/>
  <c r="BP178" i="9" s="1"/>
  <c r="BK178" i="9"/>
  <c r="AN179" i="9"/>
  <c r="AO179" i="9"/>
  <c r="AP179" i="9"/>
  <c r="AQ179" i="9"/>
  <c r="AR179" i="9"/>
  <c r="AS179" i="9"/>
  <c r="AT179" i="9"/>
  <c r="AU179" i="9"/>
  <c r="AV179" i="9"/>
  <c r="AX179" i="9"/>
  <c r="BH179" i="9" s="1"/>
  <c r="AY179" i="9"/>
  <c r="AZ179" i="9"/>
  <c r="BJ179" i="9" s="1"/>
  <c r="BA179" i="9"/>
  <c r="BB179" i="9"/>
  <c r="BL179" i="9" s="1"/>
  <c r="BC179" i="9"/>
  <c r="BD179" i="9"/>
  <c r="BN179" i="9" s="1"/>
  <c r="BE179" i="9"/>
  <c r="BF179" i="9"/>
  <c r="BP179" i="9" s="1"/>
  <c r="BI179" i="9"/>
  <c r="BK179" i="9"/>
  <c r="BM179" i="9"/>
  <c r="BO179" i="9"/>
  <c r="AN180" i="9"/>
  <c r="AO180" i="9"/>
  <c r="AP180" i="9"/>
  <c r="AQ180" i="9"/>
  <c r="AR180" i="9"/>
  <c r="AS180" i="9"/>
  <c r="AT180" i="9"/>
  <c r="AU180" i="9"/>
  <c r="AV180" i="9"/>
  <c r="AX180" i="9"/>
  <c r="AY180" i="9"/>
  <c r="BI180" i="9" s="1"/>
  <c r="AZ180" i="9"/>
  <c r="BJ180" i="9" s="1"/>
  <c r="BA180" i="9"/>
  <c r="BK180" i="9" s="1"/>
  <c r="BB180" i="9"/>
  <c r="BC180" i="9"/>
  <c r="BM180" i="9" s="1"/>
  <c r="BD180" i="9"/>
  <c r="BE180" i="9"/>
  <c r="BO180" i="9" s="1"/>
  <c r="BF180" i="9"/>
  <c r="BH180" i="9"/>
  <c r="BL180" i="9"/>
  <c r="BN180" i="9"/>
  <c r="BP180" i="9"/>
  <c r="AN181" i="9"/>
  <c r="AO181" i="9"/>
  <c r="AP181" i="9"/>
  <c r="AQ181" i="9"/>
  <c r="AR181" i="9"/>
  <c r="AS181" i="9"/>
  <c r="AT181" i="9"/>
  <c r="AU181" i="9"/>
  <c r="AV181" i="9"/>
  <c r="AX181" i="9"/>
  <c r="BH181" i="9" s="1"/>
  <c r="AY181" i="9"/>
  <c r="AZ181" i="9"/>
  <c r="BA181" i="9"/>
  <c r="BB181" i="9"/>
  <c r="BL181" i="9" s="1"/>
  <c r="BC181" i="9"/>
  <c r="BM181" i="9" s="1"/>
  <c r="BD181" i="9"/>
  <c r="BE181" i="9"/>
  <c r="BO181" i="9" s="1"/>
  <c r="BF181" i="9"/>
  <c r="BP181" i="9" s="1"/>
  <c r="BI181" i="9"/>
  <c r="BJ181" i="9"/>
  <c r="BK181" i="9"/>
  <c r="BN181" i="9"/>
  <c r="AN182" i="9"/>
  <c r="AO182" i="9"/>
  <c r="AP182" i="9"/>
  <c r="AQ182" i="9"/>
  <c r="AR182" i="9"/>
  <c r="AS182" i="9"/>
  <c r="AT182" i="9"/>
  <c r="AU182" i="9"/>
  <c r="AV182" i="9"/>
  <c r="AX182" i="9"/>
  <c r="BH182" i="9" s="1"/>
  <c r="AY182" i="9"/>
  <c r="BI182" i="9" s="1"/>
  <c r="AZ182" i="9"/>
  <c r="BJ182" i="9" s="1"/>
  <c r="BA182" i="9"/>
  <c r="BB182" i="9"/>
  <c r="BL182" i="9" s="1"/>
  <c r="BC182" i="9"/>
  <c r="BM182" i="9" s="1"/>
  <c r="BD182" i="9"/>
  <c r="BN182" i="9" s="1"/>
  <c r="BE182" i="9"/>
  <c r="BO182" i="9" s="1"/>
  <c r="BF182" i="9"/>
  <c r="BP182" i="9" s="1"/>
  <c r="BK182" i="9"/>
  <c r="AN183" i="9"/>
  <c r="AO183" i="9"/>
  <c r="AP183" i="9"/>
  <c r="AQ183" i="9"/>
  <c r="AR183" i="9"/>
  <c r="AS183" i="9"/>
  <c r="AT183" i="9"/>
  <c r="AU183" i="9"/>
  <c r="AV183" i="9"/>
  <c r="AX183" i="9"/>
  <c r="BH183" i="9" s="1"/>
  <c r="AY183" i="9"/>
  <c r="AZ183" i="9"/>
  <c r="BJ183" i="9" s="1"/>
  <c r="BA183" i="9"/>
  <c r="BK183" i="9" s="1"/>
  <c r="BB183" i="9"/>
  <c r="BC183" i="9"/>
  <c r="BM183" i="9" s="1"/>
  <c r="BD183" i="9"/>
  <c r="BN183" i="9" s="1"/>
  <c r="BE183" i="9"/>
  <c r="BO183" i="9" s="1"/>
  <c r="BF183" i="9"/>
  <c r="BP183" i="9" s="1"/>
  <c r="BI183" i="9"/>
  <c r="BL183" i="9"/>
  <c r="AN184" i="9"/>
  <c r="AO184" i="9"/>
  <c r="AP184" i="9"/>
  <c r="AQ184" i="9"/>
  <c r="AR184" i="9"/>
  <c r="AS184" i="9"/>
  <c r="AT184" i="9"/>
  <c r="AU184" i="9"/>
  <c r="AV184" i="9"/>
  <c r="AX184" i="9"/>
  <c r="AY184" i="9"/>
  <c r="BI184" i="9" s="1"/>
  <c r="AZ184" i="9"/>
  <c r="BA184" i="9"/>
  <c r="BK184" i="9" s="1"/>
  <c r="BB184" i="9"/>
  <c r="BC184" i="9"/>
  <c r="BM184" i="9" s="1"/>
  <c r="BD184" i="9"/>
  <c r="BE184" i="9"/>
  <c r="BO184" i="9" s="1"/>
  <c r="BF184" i="9"/>
  <c r="BH184" i="9"/>
  <c r="BJ184" i="9"/>
  <c r="BL184" i="9"/>
  <c r="BN184" i="9"/>
  <c r="BP184" i="9"/>
  <c r="AN185" i="9"/>
  <c r="AO185" i="9"/>
  <c r="AP185" i="9"/>
  <c r="AQ185" i="9"/>
  <c r="AR185" i="9"/>
  <c r="AS185" i="9"/>
  <c r="AT185" i="9"/>
  <c r="AU185" i="9"/>
  <c r="AV185" i="9"/>
  <c r="AX185" i="9"/>
  <c r="BH185" i="9" s="1"/>
  <c r="AY185" i="9"/>
  <c r="AZ185" i="9"/>
  <c r="BA185" i="9"/>
  <c r="BB185" i="9"/>
  <c r="BL185" i="9" s="1"/>
  <c r="BC185" i="9"/>
  <c r="BD185" i="9"/>
  <c r="BN185" i="9" s="1"/>
  <c r="BE185" i="9"/>
  <c r="BO185" i="9" s="1"/>
  <c r="BF185" i="9"/>
  <c r="BP185" i="9" s="1"/>
  <c r="BI185" i="9"/>
  <c r="BJ185" i="9"/>
  <c r="BK185" i="9"/>
  <c r="BM185" i="9"/>
  <c r="AN186" i="9"/>
  <c r="AO186" i="9"/>
  <c r="AP186" i="9"/>
  <c r="AQ186" i="9"/>
  <c r="AR186" i="9"/>
  <c r="AS186" i="9"/>
  <c r="AT186" i="9"/>
  <c r="AU186" i="9"/>
  <c r="AV186" i="9"/>
  <c r="AX186" i="9"/>
  <c r="BH186" i="9" s="1"/>
  <c r="AY186" i="9"/>
  <c r="BI186" i="9" s="1"/>
  <c r="AZ186" i="9"/>
  <c r="BJ186" i="9" s="1"/>
  <c r="BA186" i="9"/>
  <c r="BB186" i="9"/>
  <c r="BC186" i="9"/>
  <c r="BM186" i="9" s="1"/>
  <c r="BD186" i="9"/>
  <c r="BN186" i="9" s="1"/>
  <c r="BE186" i="9"/>
  <c r="BF186" i="9"/>
  <c r="BP186" i="9" s="1"/>
  <c r="BK186" i="9"/>
  <c r="BL186" i="9"/>
  <c r="BO186" i="9"/>
  <c r="AN187" i="9"/>
  <c r="AO187" i="9"/>
  <c r="AP187" i="9"/>
  <c r="AQ187" i="9"/>
  <c r="AR187" i="9"/>
  <c r="AS187" i="9"/>
  <c r="AT187" i="9"/>
  <c r="AU187" i="9"/>
  <c r="AV187" i="9"/>
  <c r="AX187" i="9"/>
  <c r="BH187" i="9" s="1"/>
  <c r="AY187" i="9"/>
  <c r="BI187" i="9" s="1"/>
  <c r="AZ187" i="9"/>
  <c r="BJ187" i="9" s="1"/>
  <c r="BA187" i="9"/>
  <c r="BB187" i="9"/>
  <c r="BL187" i="9" s="1"/>
  <c r="BC187" i="9"/>
  <c r="BD187" i="9"/>
  <c r="BN187" i="9" s="1"/>
  <c r="BE187" i="9"/>
  <c r="BF187" i="9"/>
  <c r="BP187" i="9" s="1"/>
  <c r="BK187" i="9"/>
  <c r="BM187" i="9"/>
  <c r="BO187" i="9"/>
  <c r="AN188" i="9"/>
  <c r="AO188" i="9"/>
  <c r="AP188" i="9"/>
  <c r="AQ188" i="9"/>
  <c r="AR188" i="9"/>
  <c r="AS188" i="9"/>
  <c r="AT188" i="9"/>
  <c r="AU188" i="9"/>
  <c r="AV188" i="9"/>
  <c r="AX188" i="9"/>
  <c r="AY188" i="9"/>
  <c r="BI188" i="9" s="1"/>
  <c r="AZ188" i="9"/>
  <c r="BA188" i="9"/>
  <c r="BK188" i="9" s="1"/>
  <c r="BB188" i="9"/>
  <c r="BC188" i="9"/>
  <c r="BD188" i="9"/>
  <c r="BE188" i="9"/>
  <c r="BO188" i="9" s="1"/>
  <c r="BF188" i="9"/>
  <c r="BH188" i="9"/>
  <c r="BJ188" i="9"/>
  <c r="BL188" i="9"/>
  <c r="BM188" i="9"/>
  <c r="BN188" i="9"/>
  <c r="BP188" i="9"/>
  <c r="AN189" i="9"/>
  <c r="AO189" i="9"/>
  <c r="AP189" i="9"/>
  <c r="AQ189" i="9"/>
  <c r="AR189" i="9"/>
  <c r="AS189" i="9"/>
  <c r="AT189" i="9"/>
  <c r="AU189" i="9"/>
  <c r="AV189" i="9"/>
  <c r="AX189" i="9"/>
  <c r="BH189" i="9" s="1"/>
  <c r="AY189" i="9"/>
  <c r="AZ189" i="9"/>
  <c r="BA189" i="9"/>
  <c r="BB189" i="9"/>
  <c r="BL189" i="9" s="1"/>
  <c r="BC189" i="9"/>
  <c r="BD189" i="9"/>
  <c r="BN189" i="9" s="1"/>
  <c r="BE189" i="9"/>
  <c r="BO189" i="9" s="1"/>
  <c r="BF189" i="9"/>
  <c r="BP189" i="9" s="1"/>
  <c r="BI189" i="9"/>
  <c r="BJ189" i="9"/>
  <c r="BK189" i="9"/>
  <c r="BM189" i="9"/>
  <c r="AN190" i="9"/>
  <c r="AO190" i="9"/>
  <c r="AP190" i="9"/>
  <c r="AQ190" i="9"/>
  <c r="AR190" i="9"/>
  <c r="AS190" i="9"/>
  <c r="AT190" i="9"/>
  <c r="AU190" i="9"/>
  <c r="AV190" i="9"/>
  <c r="AX190" i="9"/>
  <c r="BH190" i="9" s="1"/>
  <c r="AY190" i="9"/>
  <c r="BI190" i="9" s="1"/>
  <c r="AZ190" i="9"/>
  <c r="BJ190" i="9" s="1"/>
  <c r="BA190" i="9"/>
  <c r="BB190" i="9"/>
  <c r="BL190" i="9" s="1"/>
  <c r="BC190" i="9"/>
  <c r="BM190" i="9" s="1"/>
  <c r="BD190" i="9"/>
  <c r="BN190" i="9" s="1"/>
  <c r="BE190" i="9"/>
  <c r="BO190" i="9" s="1"/>
  <c r="BF190" i="9"/>
  <c r="BK190" i="9"/>
  <c r="BP190" i="9"/>
  <c r="AN191" i="9"/>
  <c r="AO191" i="9"/>
  <c r="AP191" i="9"/>
  <c r="AQ191" i="9"/>
  <c r="AR191" i="9"/>
  <c r="AS191" i="9"/>
  <c r="AT191" i="9"/>
  <c r="AU191" i="9"/>
  <c r="AV191" i="9"/>
  <c r="AX191" i="9"/>
  <c r="BH191" i="9" s="1"/>
  <c r="AY191" i="9"/>
  <c r="AZ191" i="9"/>
  <c r="BJ191" i="9" s="1"/>
  <c r="BA191" i="9"/>
  <c r="BB191" i="9"/>
  <c r="BL191" i="9" s="1"/>
  <c r="BC191" i="9"/>
  <c r="BD191" i="9"/>
  <c r="BN191" i="9" s="1"/>
  <c r="BE191" i="9"/>
  <c r="BF191" i="9"/>
  <c r="BP191" i="9" s="1"/>
  <c r="BI191" i="9"/>
  <c r="BK191" i="9"/>
  <c r="BM191" i="9"/>
  <c r="BO191" i="9"/>
  <c r="AN192" i="9"/>
  <c r="AO192" i="9"/>
  <c r="AP192" i="9"/>
  <c r="AQ192" i="9"/>
  <c r="AR192" i="9"/>
  <c r="AS192" i="9"/>
  <c r="AT192" i="9"/>
  <c r="AU192" i="9"/>
  <c r="AV192" i="9"/>
  <c r="AX192" i="9"/>
  <c r="BH192" i="9" s="1"/>
  <c r="AY192" i="9"/>
  <c r="BI192" i="9" s="1"/>
  <c r="AZ192" i="9"/>
  <c r="BA192" i="9"/>
  <c r="BK192" i="9" s="1"/>
  <c r="BB192" i="9"/>
  <c r="BL192" i="9" s="1"/>
  <c r="BC192" i="9"/>
  <c r="BD192" i="9"/>
  <c r="BN192" i="9" s="1"/>
  <c r="BE192" i="9"/>
  <c r="BO192" i="9" s="1"/>
  <c r="BF192" i="9"/>
  <c r="BP192" i="9" s="1"/>
  <c r="BJ192" i="9"/>
  <c r="BM192" i="9"/>
  <c r="AN193" i="9"/>
  <c r="AO193" i="9"/>
  <c r="AP193" i="9"/>
  <c r="AQ193" i="9"/>
  <c r="AR193" i="9"/>
  <c r="AS193" i="9"/>
  <c r="AT193" i="9"/>
  <c r="AU193" i="9"/>
  <c r="AV193" i="9"/>
  <c r="AX193" i="9"/>
  <c r="BH193" i="9" s="1"/>
  <c r="AY193" i="9"/>
  <c r="AZ193" i="9"/>
  <c r="BA193" i="9"/>
  <c r="BB193" i="9"/>
  <c r="BL193" i="9" s="1"/>
  <c r="BC193" i="9"/>
  <c r="BD193" i="9"/>
  <c r="BN193" i="9" s="1"/>
  <c r="BE193" i="9"/>
  <c r="BO193" i="9" s="1"/>
  <c r="BF193" i="9"/>
  <c r="BP193" i="9" s="1"/>
  <c r="BI193" i="9"/>
  <c r="BJ193" i="9"/>
  <c r="BK193" i="9"/>
  <c r="BM193" i="9"/>
  <c r="AN194" i="9"/>
  <c r="AO194" i="9"/>
  <c r="AP194" i="9"/>
  <c r="AQ194" i="9"/>
  <c r="AR194" i="9"/>
  <c r="AS194" i="9"/>
  <c r="AT194" i="9"/>
  <c r="AU194" i="9"/>
  <c r="AV194" i="9"/>
  <c r="AX194" i="9"/>
  <c r="BH194" i="9" s="1"/>
  <c r="AY194" i="9"/>
  <c r="BI194" i="9" s="1"/>
  <c r="AZ194" i="9"/>
  <c r="BJ194" i="9" s="1"/>
  <c r="BA194" i="9"/>
  <c r="BB194" i="9"/>
  <c r="BL194" i="9" s="1"/>
  <c r="BC194" i="9"/>
  <c r="BM194" i="9" s="1"/>
  <c r="BD194" i="9"/>
  <c r="BE194" i="9"/>
  <c r="BO194" i="9" s="1"/>
  <c r="BF194" i="9"/>
  <c r="BP194" i="9" s="1"/>
  <c r="BK194" i="9"/>
  <c r="BN194" i="9"/>
  <c r="AN195" i="9"/>
  <c r="AO195" i="9"/>
  <c r="AP195" i="9"/>
  <c r="AQ195" i="9"/>
  <c r="AR195" i="9"/>
  <c r="AS195" i="9"/>
  <c r="AT195" i="9"/>
  <c r="AU195" i="9"/>
  <c r="AV195" i="9"/>
  <c r="AX195" i="9"/>
  <c r="BH195" i="9" s="1"/>
  <c r="AY195" i="9"/>
  <c r="AZ195" i="9"/>
  <c r="BJ195" i="9" s="1"/>
  <c r="BA195" i="9"/>
  <c r="BB195" i="9"/>
  <c r="BL195" i="9" s="1"/>
  <c r="BC195" i="9"/>
  <c r="BD195" i="9"/>
  <c r="BN195" i="9" s="1"/>
  <c r="BE195" i="9"/>
  <c r="BF195" i="9"/>
  <c r="BP195" i="9" s="1"/>
  <c r="BI195" i="9"/>
  <c r="BK195" i="9"/>
  <c r="BM195" i="9"/>
  <c r="BO195" i="9"/>
  <c r="AN196" i="9"/>
  <c r="AO196" i="9"/>
  <c r="AP196" i="9"/>
  <c r="AQ196" i="9"/>
  <c r="AR196" i="9"/>
  <c r="AS196" i="9"/>
  <c r="AT196" i="9"/>
  <c r="AU196" i="9"/>
  <c r="AV196" i="9"/>
  <c r="AX196" i="9"/>
  <c r="AY196" i="9"/>
  <c r="BI196" i="9" s="1"/>
  <c r="AZ196" i="9"/>
  <c r="BJ196" i="9" s="1"/>
  <c r="BA196" i="9"/>
  <c r="BK196" i="9" s="1"/>
  <c r="BB196" i="9"/>
  <c r="BC196" i="9"/>
  <c r="BM196" i="9" s="1"/>
  <c r="BD196" i="9"/>
  <c r="BE196" i="9"/>
  <c r="BO196" i="9" s="1"/>
  <c r="BF196" i="9"/>
  <c r="BH196" i="9"/>
  <c r="BL196" i="9"/>
  <c r="BN196" i="9"/>
  <c r="BP196" i="9"/>
  <c r="AN197" i="9"/>
  <c r="AO197" i="9"/>
  <c r="AP197" i="9"/>
  <c r="AQ197" i="9"/>
  <c r="AR197" i="9"/>
  <c r="AS197" i="9"/>
  <c r="AT197" i="9"/>
  <c r="AU197" i="9"/>
  <c r="AV197" i="9"/>
  <c r="AX197" i="9"/>
  <c r="BH197" i="9" s="1"/>
  <c r="AY197" i="9"/>
  <c r="AZ197" i="9"/>
  <c r="BA197" i="9"/>
  <c r="BB197" i="9"/>
  <c r="BL197" i="9" s="1"/>
  <c r="BC197" i="9"/>
  <c r="BM197" i="9" s="1"/>
  <c r="BD197" i="9"/>
  <c r="BE197" i="9"/>
  <c r="BO197" i="9" s="1"/>
  <c r="BF197" i="9"/>
  <c r="BP197" i="9" s="1"/>
  <c r="BI197" i="9"/>
  <c r="BJ197" i="9"/>
  <c r="BK197" i="9"/>
  <c r="BN197" i="9"/>
  <c r="AN198" i="9"/>
  <c r="AO198" i="9"/>
  <c r="AP198" i="9"/>
  <c r="AQ198" i="9"/>
  <c r="AR198" i="9"/>
  <c r="AS198" i="9"/>
  <c r="AT198" i="9"/>
  <c r="AU198" i="9"/>
  <c r="AV198" i="9"/>
  <c r="AX198" i="9"/>
  <c r="BH198" i="9" s="1"/>
  <c r="AY198" i="9"/>
  <c r="BI198" i="9" s="1"/>
  <c r="AZ198" i="9"/>
  <c r="BJ198" i="9" s="1"/>
  <c r="BA198" i="9"/>
  <c r="BB198" i="9"/>
  <c r="BC198" i="9"/>
  <c r="BM198" i="9" s="1"/>
  <c r="BD198" i="9"/>
  <c r="BN198" i="9" s="1"/>
  <c r="BE198" i="9"/>
  <c r="BO198" i="9" s="1"/>
  <c r="BF198" i="9"/>
  <c r="BP198" i="9" s="1"/>
  <c r="BK198" i="9"/>
  <c r="BL198" i="9"/>
  <c r="AN199" i="9"/>
  <c r="AO199" i="9"/>
  <c r="AP199" i="9"/>
  <c r="AQ199" i="9"/>
  <c r="AR199" i="9"/>
  <c r="AS199" i="9"/>
  <c r="AT199" i="9"/>
  <c r="AU199" i="9"/>
  <c r="AV199" i="9"/>
  <c r="AX199" i="9"/>
  <c r="BH199" i="9" s="1"/>
  <c r="AY199" i="9"/>
  <c r="AZ199" i="9"/>
  <c r="BJ199" i="9" s="1"/>
  <c r="BA199" i="9"/>
  <c r="BK199" i="9" s="1"/>
  <c r="BB199" i="9"/>
  <c r="BC199" i="9"/>
  <c r="BM199" i="9" s="1"/>
  <c r="BD199" i="9"/>
  <c r="BN199" i="9" s="1"/>
  <c r="BE199" i="9"/>
  <c r="BO199" i="9" s="1"/>
  <c r="BF199" i="9"/>
  <c r="BP199" i="9" s="1"/>
  <c r="BI199" i="9"/>
  <c r="BL199" i="9"/>
  <c r="AN200" i="9"/>
  <c r="AO200" i="9"/>
  <c r="AP200" i="9"/>
  <c r="AQ200" i="9"/>
  <c r="AR200" i="9"/>
  <c r="AS200" i="9"/>
  <c r="AT200" i="9"/>
  <c r="AU200" i="9"/>
  <c r="AV200" i="9"/>
  <c r="AX200" i="9"/>
  <c r="AY200" i="9"/>
  <c r="BI200" i="9" s="1"/>
  <c r="AZ200" i="9"/>
  <c r="BA200" i="9"/>
  <c r="BK200" i="9" s="1"/>
  <c r="BB200" i="9"/>
  <c r="BC200" i="9"/>
  <c r="BM200" i="9" s="1"/>
  <c r="BD200" i="9"/>
  <c r="BE200" i="9"/>
  <c r="BO200" i="9" s="1"/>
  <c r="BF200" i="9"/>
  <c r="BH200" i="9"/>
  <c r="BJ200" i="9"/>
  <c r="BL200" i="9"/>
  <c r="BN200" i="9"/>
  <c r="BP200" i="9"/>
  <c r="AN201" i="9"/>
  <c r="AO201" i="9"/>
  <c r="AP201" i="9"/>
  <c r="AQ201" i="9"/>
  <c r="AR201" i="9"/>
  <c r="AS201" i="9"/>
  <c r="AT201" i="9"/>
  <c r="AU201" i="9"/>
  <c r="AV201" i="9"/>
  <c r="AX201" i="9"/>
  <c r="BH201" i="9" s="1"/>
  <c r="AY201" i="9"/>
  <c r="AZ201" i="9"/>
  <c r="BA201" i="9"/>
  <c r="BB201" i="9"/>
  <c r="BL201" i="9" s="1"/>
  <c r="BC201" i="9"/>
  <c r="BD201" i="9"/>
  <c r="BN201" i="9" s="1"/>
  <c r="BE201" i="9"/>
  <c r="BO201" i="9" s="1"/>
  <c r="BF201" i="9"/>
  <c r="BP201" i="9" s="1"/>
  <c r="BI201" i="9"/>
  <c r="BJ201" i="9"/>
  <c r="BK201" i="9"/>
  <c r="BM201" i="9"/>
  <c r="AN202" i="9"/>
  <c r="AO202" i="9"/>
  <c r="AP202" i="9"/>
  <c r="AQ202" i="9"/>
  <c r="AR202" i="9"/>
  <c r="AS202" i="9"/>
  <c r="AT202" i="9"/>
  <c r="AU202" i="9"/>
  <c r="AV202" i="9"/>
  <c r="AX202" i="9"/>
  <c r="BH202" i="9" s="1"/>
  <c r="AY202" i="9"/>
  <c r="BI202" i="9" s="1"/>
  <c r="AZ202" i="9"/>
  <c r="BJ202" i="9" s="1"/>
  <c r="BA202" i="9"/>
  <c r="BB202" i="9"/>
  <c r="BL202" i="9" s="1"/>
  <c r="BC202" i="9"/>
  <c r="BM202" i="9" s="1"/>
  <c r="BD202" i="9"/>
  <c r="BN202" i="9" s="1"/>
  <c r="BE202" i="9"/>
  <c r="BF202" i="9"/>
  <c r="BP202" i="9" s="1"/>
  <c r="BK202" i="9"/>
  <c r="BO202" i="9"/>
  <c r="AN203" i="9"/>
  <c r="AO203" i="9"/>
  <c r="AP203" i="9"/>
  <c r="AQ203" i="9"/>
  <c r="AR203" i="9"/>
  <c r="AS203" i="9"/>
  <c r="AT203" i="9"/>
  <c r="AU203" i="9"/>
  <c r="AV203" i="9"/>
  <c r="AX203" i="9"/>
  <c r="BH203" i="9" s="1"/>
  <c r="AY203" i="9"/>
  <c r="BI203" i="9" s="1"/>
  <c r="AZ203" i="9"/>
  <c r="BJ203" i="9" s="1"/>
  <c r="BA203" i="9"/>
  <c r="BB203" i="9"/>
  <c r="BL203" i="9" s="1"/>
  <c r="BC203" i="9"/>
  <c r="BD203" i="9"/>
  <c r="BN203" i="9" s="1"/>
  <c r="BE203" i="9"/>
  <c r="BO203" i="9" s="1"/>
  <c r="BF203" i="9"/>
  <c r="BP203" i="9" s="1"/>
  <c r="BK203" i="9"/>
  <c r="BM203" i="9"/>
  <c r="AN204" i="9"/>
  <c r="AO204" i="9"/>
  <c r="AP204" i="9"/>
  <c r="AQ204" i="9"/>
  <c r="AR204" i="9"/>
  <c r="AS204" i="9"/>
  <c r="AT204" i="9"/>
  <c r="AU204" i="9"/>
  <c r="AV204" i="9"/>
  <c r="AX204" i="9"/>
  <c r="BH204" i="9" s="1"/>
  <c r="AY204" i="9"/>
  <c r="AZ204" i="9"/>
  <c r="BJ204" i="9" s="1"/>
  <c r="BA204" i="9"/>
  <c r="BK204" i="9" s="1"/>
  <c r="BB204" i="9"/>
  <c r="BC204" i="9"/>
  <c r="BD204" i="9"/>
  <c r="BN204" i="9" s="1"/>
  <c r="BE204" i="9"/>
  <c r="BO204" i="9" s="1"/>
  <c r="BF204" i="9"/>
  <c r="BP204" i="9" s="1"/>
  <c r="BI204" i="9"/>
  <c r="BL204" i="9"/>
  <c r="BM204" i="9"/>
  <c r="AN205" i="9"/>
  <c r="AO205" i="9"/>
  <c r="AP205" i="9"/>
  <c r="AQ205" i="9"/>
  <c r="AR205" i="9"/>
  <c r="AS205" i="9"/>
  <c r="AT205" i="9"/>
  <c r="AU205" i="9"/>
  <c r="AV205" i="9"/>
  <c r="AX205" i="9"/>
  <c r="BH205" i="9" s="1"/>
  <c r="AY205" i="9"/>
  <c r="AZ205" i="9"/>
  <c r="BA205" i="9"/>
  <c r="BB205" i="9"/>
  <c r="BL205" i="9" s="1"/>
  <c r="BC205" i="9"/>
  <c r="BM205" i="9" s="1"/>
  <c r="BD205" i="9"/>
  <c r="BN205" i="9" s="1"/>
  <c r="BE205" i="9"/>
  <c r="BO205" i="9" s="1"/>
  <c r="BF205" i="9"/>
  <c r="BP205" i="9" s="1"/>
  <c r="BI205" i="9"/>
  <c r="BJ205" i="9"/>
  <c r="BK205" i="9"/>
  <c r="AN206" i="9"/>
  <c r="AO206" i="9"/>
  <c r="AP206" i="9"/>
  <c r="AQ206" i="9"/>
  <c r="AR206" i="9"/>
  <c r="AS206" i="9"/>
  <c r="AT206" i="9"/>
  <c r="AU206" i="9"/>
  <c r="AV206" i="9"/>
  <c r="AX206" i="9"/>
  <c r="AY206" i="9"/>
  <c r="BI206" i="9" s="1"/>
  <c r="AZ206" i="9"/>
  <c r="BA206" i="9"/>
  <c r="BB206" i="9"/>
  <c r="BC206" i="9"/>
  <c r="BM206" i="9" s="1"/>
  <c r="BD206" i="9"/>
  <c r="BE206" i="9"/>
  <c r="BO206" i="9" s="1"/>
  <c r="BF206" i="9"/>
  <c r="BP206" i="9" s="1"/>
  <c r="BH206" i="9"/>
  <c r="BJ206" i="9"/>
  <c r="BK206" i="9"/>
  <c r="BL206" i="9"/>
  <c r="BN206" i="9"/>
  <c r="AN207" i="9"/>
  <c r="AO207" i="9"/>
  <c r="AP207" i="9"/>
  <c r="AQ207" i="9"/>
  <c r="AR207" i="9"/>
  <c r="AS207" i="9"/>
  <c r="AT207" i="9"/>
  <c r="AU207" i="9"/>
  <c r="AV207" i="9"/>
  <c r="AX207" i="9"/>
  <c r="AY207" i="9"/>
  <c r="BI207" i="9" s="1"/>
  <c r="AZ207" i="9"/>
  <c r="BJ207" i="9" s="1"/>
  <c r="BA207" i="9"/>
  <c r="BK207" i="9" s="1"/>
  <c r="BB207" i="9"/>
  <c r="BC207" i="9"/>
  <c r="BD207" i="9"/>
  <c r="BN207" i="9" s="1"/>
  <c r="BE207" i="9"/>
  <c r="BO207" i="9" s="1"/>
  <c r="BF207" i="9"/>
  <c r="BP207" i="9" s="1"/>
  <c r="BH207" i="9"/>
  <c r="BL207" i="9"/>
  <c r="BM207" i="9"/>
  <c r="AN208" i="9"/>
  <c r="AO208" i="9"/>
  <c r="AP208" i="9"/>
  <c r="AQ208" i="9"/>
  <c r="AR208" i="9"/>
  <c r="AS208" i="9"/>
  <c r="AT208" i="9"/>
  <c r="AU208" i="9"/>
  <c r="AV208" i="9"/>
  <c r="AX208" i="9"/>
  <c r="AY208" i="9"/>
  <c r="BI208" i="9" s="1"/>
  <c r="AZ208" i="9"/>
  <c r="BA208" i="9"/>
  <c r="BK208" i="9" s="1"/>
  <c r="BB208" i="9"/>
  <c r="BC208" i="9"/>
  <c r="BM208" i="9" s="1"/>
  <c r="BD208" i="9"/>
  <c r="BE208" i="9"/>
  <c r="BO208" i="9" s="1"/>
  <c r="BF208" i="9"/>
  <c r="BP208" i="9" s="1"/>
  <c r="BH208" i="9"/>
  <c r="BJ208" i="9"/>
  <c r="BL208" i="9"/>
  <c r="BN208" i="9"/>
  <c r="AN209" i="9"/>
  <c r="AO209" i="9"/>
  <c r="AP209" i="9"/>
  <c r="AQ209" i="9"/>
  <c r="AR209" i="9"/>
  <c r="AS209" i="9"/>
  <c r="AT209" i="9"/>
  <c r="AU209" i="9"/>
  <c r="AV209" i="9"/>
  <c r="AX209" i="9"/>
  <c r="BH209" i="9" s="1"/>
  <c r="AY209" i="9"/>
  <c r="AZ209" i="9"/>
  <c r="BA209" i="9"/>
  <c r="BB209" i="9"/>
  <c r="BL209" i="9" s="1"/>
  <c r="BC209" i="9"/>
  <c r="BM209" i="9" s="1"/>
  <c r="BD209" i="9"/>
  <c r="BN209" i="9" s="1"/>
  <c r="BE209" i="9"/>
  <c r="BO209" i="9" s="1"/>
  <c r="BF209" i="9"/>
  <c r="BP209" i="9" s="1"/>
  <c r="BI209" i="9"/>
  <c r="BJ209" i="9"/>
  <c r="BK209" i="9"/>
  <c r="AN210" i="9"/>
  <c r="AO210" i="9"/>
  <c r="AP210" i="9"/>
  <c r="AQ210" i="9"/>
  <c r="AR210" i="9"/>
  <c r="AS210" i="9"/>
  <c r="AT210" i="9"/>
  <c r="AU210" i="9"/>
  <c r="AV210" i="9"/>
  <c r="AX210" i="9"/>
  <c r="BH210" i="9" s="1"/>
  <c r="AY210" i="9"/>
  <c r="BI210" i="9" s="1"/>
  <c r="AZ210" i="9"/>
  <c r="BA210" i="9"/>
  <c r="BK210" i="9" s="1"/>
  <c r="BB210" i="9"/>
  <c r="BC210" i="9"/>
  <c r="BM210" i="9" s="1"/>
  <c r="BD210" i="9"/>
  <c r="BN210" i="9" s="1"/>
  <c r="BE210" i="9"/>
  <c r="BO210" i="9" s="1"/>
  <c r="BF210" i="9"/>
  <c r="BP210" i="9" s="1"/>
  <c r="BJ210" i="9"/>
  <c r="BL210" i="9"/>
  <c r="AN211" i="9"/>
  <c r="AO211" i="9"/>
  <c r="AP211" i="9"/>
  <c r="AQ211" i="9"/>
  <c r="AR211" i="9"/>
  <c r="AS211" i="9"/>
  <c r="AT211" i="9"/>
  <c r="AU211" i="9"/>
  <c r="AV211" i="9"/>
  <c r="AX211" i="9"/>
  <c r="AY211" i="9"/>
  <c r="BI211" i="9" s="1"/>
  <c r="AZ211" i="9"/>
  <c r="BJ211" i="9" s="1"/>
  <c r="BA211" i="9"/>
  <c r="BK211" i="9" s="1"/>
  <c r="BB211" i="9"/>
  <c r="BC211" i="9"/>
  <c r="BM211" i="9" s="1"/>
  <c r="BD211" i="9"/>
  <c r="BN211" i="9" s="1"/>
  <c r="BE211" i="9"/>
  <c r="BO211" i="9" s="1"/>
  <c r="BF211" i="9"/>
  <c r="BH211" i="9"/>
  <c r="BL211" i="9"/>
  <c r="BP211" i="9"/>
  <c r="AN212" i="9"/>
  <c r="AO212" i="9"/>
  <c r="AP212" i="9"/>
  <c r="AQ212" i="9"/>
  <c r="AR212" i="9"/>
  <c r="AS212" i="9"/>
  <c r="AT212" i="9"/>
  <c r="AU212" i="9"/>
  <c r="AV212" i="9"/>
  <c r="AX212" i="9"/>
  <c r="BH212" i="9" s="1"/>
  <c r="AY212" i="9"/>
  <c r="AZ212" i="9"/>
  <c r="BJ212" i="9" s="1"/>
  <c r="BA212" i="9"/>
  <c r="BK212" i="9" s="1"/>
  <c r="BB212" i="9"/>
  <c r="BL212" i="9" s="1"/>
  <c r="BC212" i="9"/>
  <c r="BD212" i="9"/>
  <c r="BN212" i="9" s="1"/>
  <c r="BE212" i="9"/>
  <c r="BO212" i="9" s="1"/>
  <c r="BF212" i="9"/>
  <c r="BP212" i="9" s="1"/>
  <c r="BI212" i="9"/>
  <c r="BM212" i="9"/>
  <c r="AN213" i="9"/>
  <c r="AO213" i="9"/>
  <c r="AP213" i="9"/>
  <c r="AQ213" i="9"/>
  <c r="AR213" i="9"/>
  <c r="AS213" i="9"/>
  <c r="AT213" i="9"/>
  <c r="AU213" i="9"/>
  <c r="AV213" i="9"/>
  <c r="AX213" i="9"/>
  <c r="BH213" i="9" s="1"/>
  <c r="AY213" i="9"/>
  <c r="AZ213" i="9"/>
  <c r="BA213" i="9"/>
  <c r="BB213" i="9"/>
  <c r="BL213" i="9" s="1"/>
  <c r="BC213" i="9"/>
  <c r="BD213" i="9"/>
  <c r="BN213" i="9" s="1"/>
  <c r="BE213" i="9"/>
  <c r="BO213" i="9" s="1"/>
  <c r="BF213" i="9"/>
  <c r="BP213" i="9" s="1"/>
  <c r="BI213" i="9"/>
  <c r="BJ213" i="9"/>
  <c r="BK213" i="9"/>
  <c r="BM213" i="9"/>
  <c r="AN214" i="9"/>
  <c r="AO214" i="9"/>
  <c r="AP214" i="9"/>
  <c r="AQ214" i="9"/>
  <c r="AR214" i="9"/>
  <c r="AS214" i="9"/>
  <c r="AT214" i="9"/>
  <c r="AU214" i="9"/>
  <c r="AV214" i="9"/>
  <c r="AX214" i="9"/>
  <c r="AY214" i="9"/>
  <c r="BI214" i="9" s="1"/>
  <c r="AZ214" i="9"/>
  <c r="BA214" i="9"/>
  <c r="BB214" i="9"/>
  <c r="BC214" i="9"/>
  <c r="BM214" i="9" s="1"/>
  <c r="BD214" i="9"/>
  <c r="BE214" i="9"/>
  <c r="BO214" i="9" s="1"/>
  <c r="BF214" i="9"/>
  <c r="BP214" i="9" s="1"/>
  <c r="BH214" i="9"/>
  <c r="BJ214" i="9"/>
  <c r="BK214" i="9"/>
  <c r="BL214" i="9"/>
  <c r="BN214" i="9"/>
  <c r="AN215" i="9"/>
  <c r="AO215" i="9"/>
  <c r="AP215" i="9"/>
  <c r="AQ215" i="9"/>
  <c r="AR215" i="9"/>
  <c r="AS215" i="9"/>
  <c r="AT215" i="9"/>
  <c r="AU215" i="9"/>
  <c r="AV215" i="9"/>
  <c r="AX215" i="9"/>
  <c r="BH215" i="9" s="1"/>
  <c r="AY215" i="9"/>
  <c r="AZ215" i="9"/>
  <c r="BJ215" i="9" s="1"/>
  <c r="BA215" i="9"/>
  <c r="BB215" i="9"/>
  <c r="BL215" i="9" s="1"/>
  <c r="BC215" i="9"/>
  <c r="BD215" i="9"/>
  <c r="BN215" i="9" s="1"/>
  <c r="BE215" i="9"/>
  <c r="BO215" i="9" s="1"/>
  <c r="BF215" i="9"/>
  <c r="BP215" i="9" s="1"/>
  <c r="BI215" i="9"/>
  <c r="BK215" i="9"/>
  <c r="BM215" i="9"/>
  <c r="AN216" i="9"/>
  <c r="AO216" i="9"/>
  <c r="AP216" i="9"/>
  <c r="AQ216" i="9"/>
  <c r="AR216" i="9"/>
  <c r="AS216" i="9"/>
  <c r="AT216" i="9"/>
  <c r="AU216" i="9"/>
  <c r="AV216" i="9"/>
  <c r="AX216" i="9"/>
  <c r="BH216" i="9" s="1"/>
  <c r="AY216" i="9"/>
  <c r="AZ216" i="9"/>
  <c r="BJ216" i="9" s="1"/>
  <c r="BA216" i="9"/>
  <c r="BK216" i="9" s="1"/>
  <c r="BB216" i="9"/>
  <c r="BL216" i="9" s="1"/>
  <c r="BC216" i="9"/>
  <c r="BD216" i="9"/>
  <c r="BE216" i="9"/>
  <c r="BO216" i="9" s="1"/>
  <c r="BF216" i="9"/>
  <c r="BP216" i="9" s="1"/>
  <c r="BI216" i="9"/>
  <c r="BM216" i="9"/>
  <c r="BN216" i="9"/>
  <c r="AN217" i="9"/>
  <c r="AO217" i="9"/>
  <c r="AP217" i="9"/>
  <c r="AQ217" i="9"/>
  <c r="AR217" i="9"/>
  <c r="AS217" i="9"/>
  <c r="AT217" i="9"/>
  <c r="AU217" i="9"/>
  <c r="AV217" i="9"/>
  <c r="AX217" i="9"/>
  <c r="BH217" i="9" s="1"/>
  <c r="AY217" i="9"/>
  <c r="AZ217" i="9"/>
  <c r="BA217" i="9"/>
  <c r="BB217" i="9"/>
  <c r="BL217" i="9" s="1"/>
  <c r="BC217" i="9"/>
  <c r="BM217" i="9" s="1"/>
  <c r="BD217" i="9"/>
  <c r="BN217" i="9" s="1"/>
  <c r="BE217" i="9"/>
  <c r="BO217" i="9" s="1"/>
  <c r="BF217" i="9"/>
  <c r="BP217" i="9" s="1"/>
  <c r="BI217" i="9"/>
  <c r="BJ217" i="9"/>
  <c r="BK217" i="9"/>
  <c r="AN218" i="9"/>
  <c r="AO218" i="9"/>
  <c r="AP218" i="9"/>
  <c r="AQ218" i="9"/>
  <c r="AR218" i="9"/>
  <c r="AS218" i="9"/>
  <c r="AT218" i="9"/>
  <c r="AU218" i="9"/>
  <c r="AV218" i="9"/>
  <c r="AX218" i="9"/>
  <c r="AY218" i="9"/>
  <c r="BI218" i="9" s="1"/>
  <c r="AZ218" i="9"/>
  <c r="BA218" i="9"/>
  <c r="BB218" i="9"/>
  <c r="BC218" i="9"/>
  <c r="BM218" i="9" s="1"/>
  <c r="BD218" i="9"/>
  <c r="BE218" i="9"/>
  <c r="BO218" i="9" s="1"/>
  <c r="BF218" i="9"/>
  <c r="BP218" i="9" s="1"/>
  <c r="BH218" i="9"/>
  <c r="BJ218" i="9"/>
  <c r="BK218" i="9"/>
  <c r="BL218" i="9"/>
  <c r="BN218" i="9"/>
  <c r="AN219" i="9"/>
  <c r="AO219" i="9"/>
  <c r="AP219" i="9"/>
  <c r="AQ219" i="9"/>
  <c r="AR219" i="9"/>
  <c r="AS219" i="9"/>
  <c r="AT219" i="9"/>
  <c r="AU219" i="9"/>
  <c r="AV219" i="9"/>
  <c r="AX219" i="9"/>
  <c r="AY219" i="9"/>
  <c r="BI219" i="9" s="1"/>
  <c r="AZ219" i="9"/>
  <c r="BJ219" i="9" s="1"/>
  <c r="BA219" i="9"/>
  <c r="BK219" i="9" s="1"/>
  <c r="BB219" i="9"/>
  <c r="BC219" i="9"/>
  <c r="BM219" i="9" s="1"/>
  <c r="BD219" i="9"/>
  <c r="BN219" i="9" s="1"/>
  <c r="BE219" i="9"/>
  <c r="BF219" i="9"/>
  <c r="BP219" i="9" s="1"/>
  <c r="BH219" i="9"/>
  <c r="BL219" i="9"/>
  <c r="BO219" i="9"/>
  <c r="AN220" i="9"/>
  <c r="AO220" i="9"/>
  <c r="AP220" i="9"/>
  <c r="AQ220" i="9"/>
  <c r="AR220" i="9"/>
  <c r="AS220" i="9"/>
  <c r="AT220" i="9"/>
  <c r="AU220" i="9"/>
  <c r="AV220" i="9"/>
  <c r="AX220" i="9"/>
  <c r="BH220" i="9" s="1"/>
  <c r="AY220" i="9"/>
  <c r="AZ220" i="9"/>
  <c r="BJ220" i="9" s="1"/>
  <c r="BA220" i="9"/>
  <c r="BK220" i="9" s="1"/>
  <c r="BB220" i="9"/>
  <c r="BC220" i="9"/>
  <c r="BD220" i="9"/>
  <c r="BN220" i="9" s="1"/>
  <c r="BE220" i="9"/>
  <c r="BO220" i="9" s="1"/>
  <c r="BF220" i="9"/>
  <c r="BP220" i="9" s="1"/>
  <c r="BI220" i="9"/>
  <c r="BL220" i="9"/>
  <c r="BM220" i="9"/>
  <c r="AN221" i="9"/>
  <c r="AO221" i="9"/>
  <c r="AP221" i="9"/>
  <c r="AQ221" i="9"/>
  <c r="AR221" i="9"/>
  <c r="AS221" i="9"/>
  <c r="AT221" i="9"/>
  <c r="AU221" i="9"/>
  <c r="AV221" i="9"/>
  <c r="AX221" i="9"/>
  <c r="BH221" i="9" s="1"/>
  <c r="AY221" i="9"/>
  <c r="AZ221" i="9"/>
  <c r="BA221" i="9"/>
  <c r="BB221" i="9"/>
  <c r="BL221" i="9" s="1"/>
  <c r="BC221" i="9"/>
  <c r="BM221" i="9" s="1"/>
  <c r="BD221" i="9"/>
  <c r="BN221" i="9" s="1"/>
  <c r="BE221" i="9"/>
  <c r="BO221" i="9" s="1"/>
  <c r="BF221" i="9"/>
  <c r="BP221" i="9" s="1"/>
  <c r="BI221" i="9"/>
  <c r="BJ221" i="9"/>
  <c r="BK221" i="9"/>
  <c r="AN222" i="9"/>
  <c r="AO222" i="9"/>
  <c r="AP222" i="9"/>
  <c r="AQ222" i="9"/>
  <c r="AR222" i="9"/>
  <c r="AS222" i="9"/>
  <c r="AT222" i="9"/>
  <c r="AU222" i="9"/>
  <c r="AV222" i="9"/>
  <c r="AX222" i="9"/>
  <c r="AY222" i="9"/>
  <c r="BI222" i="9" s="1"/>
  <c r="AZ222" i="9"/>
  <c r="BA222" i="9"/>
  <c r="BB222" i="9"/>
  <c r="BC222" i="9"/>
  <c r="BM222" i="9" s="1"/>
  <c r="BD222" i="9"/>
  <c r="BE222" i="9"/>
  <c r="BO222" i="9" s="1"/>
  <c r="BF222" i="9"/>
  <c r="BH222" i="9"/>
  <c r="BJ222" i="9"/>
  <c r="BK222" i="9"/>
  <c r="BL222" i="9"/>
  <c r="BN222" i="9"/>
  <c r="BP222" i="9"/>
  <c r="AN223" i="9"/>
  <c r="AO223" i="9"/>
  <c r="AP223" i="9"/>
  <c r="AQ223" i="9"/>
  <c r="AR223" i="9"/>
  <c r="AS223" i="9"/>
  <c r="AT223" i="9"/>
  <c r="AU223" i="9"/>
  <c r="AV223" i="9"/>
  <c r="AX223" i="9"/>
  <c r="AY223" i="9"/>
  <c r="BI223" i="9" s="1"/>
  <c r="AZ223" i="9"/>
  <c r="BJ223" i="9" s="1"/>
  <c r="BA223" i="9"/>
  <c r="BK223" i="9" s="1"/>
  <c r="BB223" i="9"/>
  <c r="BC223" i="9"/>
  <c r="BM223" i="9" s="1"/>
  <c r="BD223" i="9"/>
  <c r="BN223" i="9" s="1"/>
  <c r="BE223" i="9"/>
  <c r="BO223" i="9" s="1"/>
  <c r="BF223" i="9"/>
  <c r="BP223" i="9" s="1"/>
  <c r="BH223" i="9"/>
  <c r="BL223" i="9"/>
  <c r="AN224" i="9"/>
  <c r="AO224" i="9"/>
  <c r="AP224" i="9"/>
  <c r="AQ224" i="9"/>
  <c r="AR224" i="9"/>
  <c r="AS224" i="9"/>
  <c r="AT224" i="9"/>
  <c r="AU224" i="9"/>
  <c r="AV224" i="9"/>
  <c r="AX224" i="9"/>
  <c r="AY224" i="9"/>
  <c r="BI224" i="9" s="1"/>
  <c r="AZ224" i="9"/>
  <c r="BA224" i="9"/>
  <c r="BK224" i="9" s="1"/>
  <c r="BB224" i="9"/>
  <c r="BC224" i="9"/>
  <c r="BM224" i="9" s="1"/>
  <c r="BD224" i="9"/>
  <c r="BE224" i="9"/>
  <c r="BO224" i="9" s="1"/>
  <c r="BF224" i="9"/>
  <c r="BH224" i="9"/>
  <c r="BJ224" i="9"/>
  <c r="BL224" i="9"/>
  <c r="BN224" i="9"/>
  <c r="BP224" i="9"/>
  <c r="AN225" i="9"/>
  <c r="AO225" i="9"/>
  <c r="AP225" i="9"/>
  <c r="AQ225" i="9"/>
  <c r="AR225" i="9"/>
  <c r="AS225" i="9"/>
  <c r="AT225" i="9"/>
  <c r="AU225" i="9"/>
  <c r="AV225" i="9"/>
  <c r="AX225" i="9"/>
  <c r="BH225" i="9" s="1"/>
  <c r="AY225" i="9"/>
  <c r="AZ225" i="9"/>
  <c r="BA225" i="9"/>
  <c r="BB225" i="9"/>
  <c r="BL225" i="9" s="1"/>
  <c r="BC225" i="9"/>
  <c r="BM225" i="9" s="1"/>
  <c r="BD225" i="9"/>
  <c r="BN225" i="9" s="1"/>
  <c r="BE225" i="9"/>
  <c r="BO225" i="9" s="1"/>
  <c r="BF225" i="9"/>
  <c r="BP225" i="9" s="1"/>
  <c r="BI225" i="9"/>
  <c r="BJ225" i="9"/>
  <c r="BK225" i="9"/>
  <c r="AN226" i="9"/>
  <c r="AO226" i="9"/>
  <c r="AP226" i="9"/>
  <c r="AQ226" i="9"/>
  <c r="AR226" i="9"/>
  <c r="AS226" i="9"/>
  <c r="AT226" i="9"/>
  <c r="AU226" i="9"/>
  <c r="AV226" i="9"/>
  <c r="AX226" i="9"/>
  <c r="BH226" i="9" s="1"/>
  <c r="AY226" i="9"/>
  <c r="BI226" i="9" s="1"/>
  <c r="AZ226" i="9"/>
  <c r="BA226" i="9"/>
  <c r="BK226" i="9" s="1"/>
  <c r="BB226" i="9"/>
  <c r="BC226" i="9"/>
  <c r="BM226" i="9" s="1"/>
  <c r="BD226" i="9"/>
  <c r="BE226" i="9"/>
  <c r="BO226" i="9" s="1"/>
  <c r="BF226" i="9"/>
  <c r="BP226" i="9" s="1"/>
  <c r="BJ226" i="9"/>
  <c r="BL226" i="9"/>
  <c r="BN226" i="9"/>
  <c r="AN227" i="9"/>
  <c r="AO227" i="9"/>
  <c r="AP227" i="9"/>
  <c r="AQ227" i="9"/>
  <c r="AR227" i="9"/>
  <c r="AS227" i="9"/>
  <c r="AT227" i="9"/>
  <c r="AU227" i="9"/>
  <c r="AV227" i="9"/>
  <c r="AX227" i="9"/>
  <c r="AY227" i="9"/>
  <c r="BI227" i="9" s="1"/>
  <c r="AZ227" i="9"/>
  <c r="BJ227" i="9" s="1"/>
  <c r="BA227" i="9"/>
  <c r="BK227" i="9" s="1"/>
  <c r="BB227" i="9"/>
  <c r="BC227" i="9"/>
  <c r="BD227" i="9"/>
  <c r="BN227" i="9" s="1"/>
  <c r="BE227" i="9"/>
  <c r="BO227" i="9" s="1"/>
  <c r="BF227" i="9"/>
  <c r="BH227" i="9"/>
  <c r="BL227" i="9"/>
  <c r="BM227" i="9"/>
  <c r="BP227" i="9"/>
  <c r="AN228" i="9"/>
  <c r="AO228" i="9"/>
  <c r="AP228" i="9"/>
  <c r="AQ228" i="9"/>
  <c r="AR228" i="9"/>
  <c r="AS228" i="9"/>
  <c r="AT228" i="9"/>
  <c r="AU228" i="9"/>
  <c r="AV228" i="9"/>
  <c r="AX228" i="9"/>
  <c r="BH228" i="9" s="1"/>
  <c r="AY228" i="9"/>
  <c r="AZ228" i="9"/>
  <c r="BJ228" i="9" s="1"/>
  <c r="BA228" i="9"/>
  <c r="BK228" i="9" s="1"/>
  <c r="BB228" i="9"/>
  <c r="BL228" i="9" s="1"/>
  <c r="BC228" i="9"/>
  <c r="BD228" i="9"/>
  <c r="BN228" i="9" s="1"/>
  <c r="BE228" i="9"/>
  <c r="BO228" i="9" s="1"/>
  <c r="BF228" i="9"/>
  <c r="BP228" i="9" s="1"/>
  <c r="BI228" i="9"/>
  <c r="BM228" i="9"/>
  <c r="AN229" i="9"/>
  <c r="AO229" i="9"/>
  <c r="AP229" i="9"/>
  <c r="AQ229" i="9"/>
  <c r="AR229" i="9"/>
  <c r="AS229" i="9"/>
  <c r="AT229" i="9"/>
  <c r="AU229" i="9"/>
  <c r="AV229" i="9"/>
  <c r="AX229" i="9"/>
  <c r="BH229" i="9" s="1"/>
  <c r="AY229" i="9"/>
  <c r="AZ229" i="9"/>
  <c r="BA229" i="9"/>
  <c r="BB229" i="9"/>
  <c r="BL229" i="9" s="1"/>
  <c r="BC229" i="9"/>
  <c r="BD229" i="9"/>
  <c r="BN229" i="9" s="1"/>
  <c r="BE229" i="9"/>
  <c r="BO229" i="9" s="1"/>
  <c r="BF229" i="9"/>
  <c r="BP229" i="9" s="1"/>
  <c r="BI229" i="9"/>
  <c r="BJ229" i="9"/>
  <c r="BK229" i="9"/>
  <c r="BM229" i="9"/>
  <c r="AN230" i="9"/>
  <c r="AO230" i="9"/>
  <c r="AP230" i="9"/>
  <c r="AQ230" i="9"/>
  <c r="AR230" i="9"/>
  <c r="AS230" i="9"/>
  <c r="AT230" i="9"/>
  <c r="AU230" i="9"/>
  <c r="AV230" i="9"/>
  <c r="AX230" i="9"/>
  <c r="AY230" i="9"/>
  <c r="BI230" i="9" s="1"/>
  <c r="AZ230" i="9"/>
  <c r="BA230" i="9"/>
  <c r="BB230" i="9"/>
  <c r="BC230" i="9"/>
  <c r="BM230" i="9" s="1"/>
  <c r="BD230" i="9"/>
  <c r="BE230" i="9"/>
  <c r="BO230" i="9" s="1"/>
  <c r="BF230" i="9"/>
  <c r="BP230" i="9" s="1"/>
  <c r="BH230" i="9"/>
  <c r="BJ230" i="9"/>
  <c r="BK230" i="9"/>
  <c r="BL230" i="9"/>
  <c r="BN230" i="9"/>
  <c r="AN231" i="9"/>
  <c r="AO231" i="9"/>
  <c r="AP231" i="9"/>
  <c r="AQ231" i="9"/>
  <c r="AR231" i="9"/>
  <c r="AS231" i="9"/>
  <c r="AT231" i="9"/>
  <c r="AU231" i="9"/>
  <c r="AV231" i="9"/>
  <c r="AX231" i="9"/>
  <c r="BH231" i="9" s="1"/>
  <c r="AY231" i="9"/>
  <c r="AZ231" i="9"/>
  <c r="BJ231" i="9" s="1"/>
  <c r="BA231" i="9"/>
  <c r="BB231" i="9"/>
  <c r="BL231" i="9" s="1"/>
  <c r="BC231" i="9"/>
  <c r="BD231" i="9"/>
  <c r="BN231" i="9" s="1"/>
  <c r="BE231" i="9"/>
  <c r="BO231" i="9" s="1"/>
  <c r="BF231" i="9"/>
  <c r="BP231" i="9" s="1"/>
  <c r="BI231" i="9"/>
  <c r="BK231" i="9"/>
  <c r="BM231" i="9"/>
  <c r="AN232" i="9"/>
  <c r="AO232" i="9"/>
  <c r="AP232" i="9"/>
  <c r="AQ232" i="9"/>
  <c r="AR232" i="9"/>
  <c r="AS232" i="9"/>
  <c r="AT232" i="9"/>
  <c r="AU232" i="9"/>
  <c r="AV232" i="9"/>
  <c r="AX232" i="9"/>
  <c r="BH232" i="9" s="1"/>
  <c r="AY232" i="9"/>
  <c r="AZ232" i="9"/>
  <c r="BJ232" i="9" s="1"/>
  <c r="BA232" i="9"/>
  <c r="BK232" i="9" s="1"/>
  <c r="BB232" i="9"/>
  <c r="BC232" i="9"/>
  <c r="BD232" i="9"/>
  <c r="BN232" i="9" s="1"/>
  <c r="BE232" i="9"/>
  <c r="BO232" i="9" s="1"/>
  <c r="BF232" i="9"/>
  <c r="BP232" i="9" s="1"/>
  <c r="BI232" i="9"/>
  <c r="BL232" i="9"/>
  <c r="BM232" i="9"/>
  <c r="AN233" i="9"/>
  <c r="AO233" i="9"/>
  <c r="AP233" i="9"/>
  <c r="AQ233" i="9"/>
  <c r="AR233" i="9"/>
  <c r="AS233" i="9"/>
  <c r="AT233" i="9"/>
  <c r="AU233" i="9"/>
  <c r="AV233" i="9"/>
  <c r="AX233" i="9"/>
  <c r="BH233" i="9" s="1"/>
  <c r="AY233" i="9"/>
  <c r="AZ233" i="9"/>
  <c r="BA233" i="9"/>
  <c r="BB233" i="9"/>
  <c r="BL233" i="9" s="1"/>
  <c r="BC233" i="9"/>
  <c r="BM233" i="9" s="1"/>
  <c r="BD233" i="9"/>
  <c r="BN233" i="9" s="1"/>
  <c r="BE233" i="9"/>
  <c r="BO233" i="9" s="1"/>
  <c r="BF233" i="9"/>
  <c r="BP233" i="9" s="1"/>
  <c r="BI233" i="9"/>
  <c r="BJ233" i="9"/>
  <c r="BK233" i="9"/>
  <c r="AN234" i="9"/>
  <c r="AO234" i="9"/>
  <c r="AP234" i="9"/>
  <c r="AQ234" i="9"/>
  <c r="AR234" i="9"/>
  <c r="AS234" i="9"/>
  <c r="AT234" i="9"/>
  <c r="AU234" i="9"/>
  <c r="AV234" i="9"/>
  <c r="AX234" i="9"/>
  <c r="AY234" i="9"/>
  <c r="BI234" i="9" s="1"/>
  <c r="AZ234" i="9"/>
  <c r="BA234" i="9"/>
  <c r="BB234" i="9"/>
  <c r="BC234" i="9"/>
  <c r="BM234" i="9" s="1"/>
  <c r="BD234" i="9"/>
  <c r="BE234" i="9"/>
  <c r="BO234" i="9" s="1"/>
  <c r="BF234" i="9"/>
  <c r="BP234" i="9" s="1"/>
  <c r="BH234" i="9"/>
  <c r="BJ234" i="9"/>
  <c r="BK234" i="9"/>
  <c r="BL234" i="9"/>
  <c r="BN234" i="9"/>
  <c r="AN235" i="9"/>
  <c r="AO235" i="9"/>
  <c r="AP235" i="9"/>
  <c r="AQ235" i="9"/>
  <c r="AR235" i="9"/>
  <c r="AS235" i="9"/>
  <c r="AT235" i="9"/>
  <c r="AU235" i="9"/>
  <c r="AV235" i="9"/>
  <c r="AX235" i="9"/>
  <c r="AY235" i="9"/>
  <c r="BI235" i="9" s="1"/>
  <c r="AZ235" i="9"/>
  <c r="BJ235" i="9" s="1"/>
  <c r="BA235" i="9"/>
  <c r="BK235" i="9" s="1"/>
  <c r="BB235" i="9"/>
  <c r="BC235" i="9"/>
  <c r="BM235" i="9" s="1"/>
  <c r="BD235" i="9"/>
  <c r="BN235" i="9" s="1"/>
  <c r="BE235" i="9"/>
  <c r="BO235" i="9" s="1"/>
  <c r="BF235" i="9"/>
  <c r="BP235" i="9" s="1"/>
  <c r="BH235" i="9"/>
  <c r="BL235" i="9"/>
  <c r="AN236" i="9"/>
  <c r="AO236" i="9"/>
  <c r="AP236" i="9"/>
  <c r="AQ236" i="9"/>
  <c r="AR236" i="9"/>
  <c r="AS236" i="9"/>
  <c r="AT236" i="9"/>
  <c r="AU236" i="9"/>
  <c r="AV236" i="9"/>
  <c r="AX236" i="9"/>
  <c r="AY236" i="9"/>
  <c r="BI236" i="9" s="1"/>
  <c r="AZ236" i="9"/>
  <c r="BA236" i="9"/>
  <c r="BK236" i="9" s="1"/>
  <c r="BB236" i="9"/>
  <c r="BC236" i="9"/>
  <c r="BD236" i="9"/>
  <c r="BE236" i="9"/>
  <c r="BO236" i="9" s="1"/>
  <c r="BF236" i="9"/>
  <c r="BH236" i="9"/>
  <c r="BJ236" i="9"/>
  <c r="BL236" i="9"/>
  <c r="BM236" i="9"/>
  <c r="BN236" i="9"/>
  <c r="BP236" i="9"/>
  <c r="AN237" i="9"/>
  <c r="AO237" i="9"/>
  <c r="AP237" i="9"/>
  <c r="AQ237" i="9"/>
  <c r="AR237" i="9"/>
  <c r="AS237" i="9"/>
  <c r="AT237" i="9"/>
  <c r="AU237" i="9"/>
  <c r="AV237" i="9"/>
  <c r="AX237" i="9"/>
  <c r="BH237" i="9" s="1"/>
  <c r="AY237" i="9"/>
  <c r="AZ237" i="9"/>
  <c r="BA237" i="9"/>
  <c r="BB237" i="9"/>
  <c r="BL237" i="9" s="1"/>
  <c r="BC237" i="9"/>
  <c r="BD237" i="9"/>
  <c r="BN237" i="9" s="1"/>
  <c r="BE237" i="9"/>
  <c r="BO237" i="9" s="1"/>
  <c r="BF237" i="9"/>
  <c r="BP237" i="9" s="1"/>
  <c r="BI237" i="9"/>
  <c r="BJ237" i="9"/>
  <c r="BK237" i="9"/>
  <c r="BM237" i="9"/>
  <c r="AN238" i="9"/>
  <c r="AO238" i="9"/>
  <c r="AP238" i="9"/>
  <c r="AQ238" i="9"/>
  <c r="AR238" i="9"/>
  <c r="AS238" i="9"/>
  <c r="AT238" i="9"/>
  <c r="AU238" i="9"/>
  <c r="AV238" i="9"/>
  <c r="AX238" i="9"/>
  <c r="BH238" i="9" s="1"/>
  <c r="AY238" i="9"/>
  <c r="BI238" i="9" s="1"/>
  <c r="AZ238" i="9"/>
  <c r="BJ238" i="9" s="1"/>
  <c r="BA238" i="9"/>
  <c r="BB238" i="9"/>
  <c r="BL238" i="9" s="1"/>
  <c r="BC238" i="9"/>
  <c r="BM238" i="9" s="1"/>
  <c r="BD238" i="9"/>
  <c r="BN238" i="9" s="1"/>
  <c r="BE238" i="9"/>
  <c r="BO238" i="9" s="1"/>
  <c r="BF238" i="9"/>
  <c r="BP238" i="9" s="1"/>
  <c r="BK238" i="9"/>
  <c r="AN239" i="9"/>
  <c r="AO239" i="9"/>
  <c r="AP239" i="9"/>
  <c r="AQ239" i="9"/>
  <c r="AR239" i="9"/>
  <c r="AS239" i="9"/>
  <c r="AT239" i="9"/>
  <c r="AU239" i="9"/>
  <c r="AV239" i="9"/>
  <c r="AX239" i="9"/>
  <c r="BH239" i="9" s="1"/>
  <c r="AY239" i="9"/>
  <c r="AZ239" i="9"/>
  <c r="BJ239" i="9" s="1"/>
  <c r="BA239" i="9"/>
  <c r="BB239" i="9"/>
  <c r="BL239" i="9" s="1"/>
  <c r="BC239" i="9"/>
  <c r="BD239" i="9"/>
  <c r="BN239" i="9" s="1"/>
  <c r="BE239" i="9"/>
  <c r="BF239" i="9"/>
  <c r="BP239" i="9" s="1"/>
  <c r="BI239" i="9"/>
  <c r="BK239" i="9"/>
  <c r="BM239" i="9"/>
  <c r="BO239" i="9"/>
  <c r="AN240" i="9"/>
  <c r="AO240" i="9"/>
  <c r="AP240" i="9"/>
  <c r="AQ240" i="9"/>
  <c r="AR240" i="9"/>
  <c r="AS240" i="9"/>
  <c r="AT240" i="9"/>
  <c r="AU240" i="9"/>
  <c r="AV240" i="9"/>
  <c r="AX240" i="9"/>
  <c r="BH240" i="9" s="1"/>
  <c r="AY240" i="9"/>
  <c r="BI240" i="9" s="1"/>
  <c r="AZ240" i="9"/>
  <c r="BA240" i="9"/>
  <c r="BK240" i="9" s="1"/>
  <c r="BB240" i="9"/>
  <c r="BL240" i="9" s="1"/>
  <c r="BC240" i="9"/>
  <c r="BD240" i="9"/>
  <c r="BE240" i="9"/>
  <c r="BO240" i="9" s="1"/>
  <c r="BF240" i="9"/>
  <c r="BJ240" i="9"/>
  <c r="BM240" i="9"/>
  <c r="BN240" i="9"/>
  <c r="BP240" i="9"/>
  <c r="AN242" i="9"/>
  <c r="AO242" i="9"/>
  <c r="AP242" i="9"/>
  <c r="AQ242" i="9"/>
  <c r="AR242" i="9"/>
  <c r="AS242" i="9"/>
  <c r="AT242" i="9"/>
  <c r="AU242" i="9"/>
  <c r="AV242" i="9"/>
  <c r="AX242" i="9"/>
  <c r="BH242" i="9" s="1"/>
  <c r="AY242" i="9"/>
  <c r="BI242" i="9" s="1"/>
  <c r="AZ242" i="9"/>
  <c r="BJ242" i="9" s="1"/>
  <c r="BA242" i="9"/>
  <c r="BB242" i="9"/>
  <c r="BL242" i="9" s="1"/>
  <c r="BC242" i="9"/>
  <c r="BM242" i="9" s="1"/>
  <c r="BD242" i="9"/>
  <c r="BE242" i="9"/>
  <c r="BO242" i="9" s="1"/>
  <c r="BF242" i="9"/>
  <c r="BP242" i="9" s="1"/>
  <c r="BK242" i="9"/>
  <c r="BN242" i="9"/>
  <c r="AN18" i="10"/>
  <c r="AO18" i="10"/>
  <c r="AP18" i="10"/>
  <c r="AQ18" i="10"/>
  <c r="AR18" i="10"/>
  <c r="AS18" i="10"/>
  <c r="AT18" i="10"/>
  <c r="AU18" i="10"/>
  <c r="AV18" i="10"/>
  <c r="AX18" i="10"/>
  <c r="AY18" i="10"/>
  <c r="AZ18" i="10"/>
  <c r="BJ18" i="10" s="1"/>
  <c r="BA18" i="10"/>
  <c r="BB18" i="10"/>
  <c r="BC18" i="10"/>
  <c r="BD18" i="10"/>
  <c r="BN18" i="10" s="1"/>
  <c r="BE18" i="10"/>
  <c r="BF18" i="10"/>
  <c r="BP18" i="10" s="1"/>
  <c r="BH18" i="10"/>
  <c r="BI18" i="10"/>
  <c r="BK18" i="10"/>
  <c r="BL18" i="10"/>
  <c r="BM18" i="10"/>
  <c r="BO18" i="10"/>
  <c r="AN19" i="10"/>
  <c r="AO19" i="10"/>
  <c r="AP19" i="10"/>
  <c r="AQ19" i="10"/>
  <c r="AR19" i="10"/>
  <c r="AS19" i="10"/>
  <c r="AT19" i="10"/>
  <c r="AU19" i="10"/>
  <c r="AV19" i="10"/>
  <c r="AX19" i="10"/>
  <c r="AY19" i="10"/>
  <c r="BI19" i="10" s="1"/>
  <c r="AZ19" i="10"/>
  <c r="BA19" i="10"/>
  <c r="BK19" i="10" s="1"/>
  <c r="BB19" i="10"/>
  <c r="BC19" i="10"/>
  <c r="BD19" i="10"/>
  <c r="BE19" i="10"/>
  <c r="BO19" i="10" s="1"/>
  <c r="BF19" i="10"/>
  <c r="BP19" i="10" s="1"/>
  <c r="BH19" i="10"/>
  <c r="BJ19" i="10"/>
  <c r="BL19" i="10"/>
  <c r="BM19" i="10"/>
  <c r="BN19" i="10"/>
  <c r="AN20" i="10"/>
  <c r="AO20" i="10"/>
  <c r="AP20" i="10"/>
  <c r="AQ20" i="10"/>
  <c r="AR20" i="10"/>
  <c r="AS20" i="10"/>
  <c r="AT20" i="10"/>
  <c r="AU20" i="10"/>
  <c r="AV20" i="10"/>
  <c r="AX20" i="10"/>
  <c r="BH20" i="10" s="1"/>
  <c r="AY20" i="10"/>
  <c r="AZ20" i="10"/>
  <c r="BA20" i="10"/>
  <c r="BB20" i="10"/>
  <c r="BL20" i="10" s="1"/>
  <c r="BC20" i="10"/>
  <c r="BD20" i="10"/>
  <c r="BN20" i="10" s="1"/>
  <c r="BE20" i="10"/>
  <c r="BO20" i="10" s="1"/>
  <c r="BF20" i="10"/>
  <c r="BP20" i="10" s="1"/>
  <c r="BI20" i="10"/>
  <c r="BJ20" i="10"/>
  <c r="BK20" i="10"/>
  <c r="BM20" i="10"/>
  <c r="AN21" i="10"/>
  <c r="AO21" i="10"/>
  <c r="AP21" i="10"/>
  <c r="AQ21" i="10"/>
  <c r="AR21" i="10"/>
  <c r="AS21" i="10"/>
  <c r="AT21" i="10"/>
  <c r="AU21" i="10"/>
  <c r="AV21" i="10"/>
  <c r="AX21" i="10"/>
  <c r="BH21" i="10" s="1"/>
  <c r="AY21" i="10"/>
  <c r="BI21" i="10" s="1"/>
  <c r="AZ21" i="10"/>
  <c r="BA21" i="10"/>
  <c r="BB21" i="10"/>
  <c r="BC21" i="10"/>
  <c r="BM21" i="10" s="1"/>
  <c r="BD21" i="10"/>
  <c r="BN21" i="10" s="1"/>
  <c r="BE21" i="10"/>
  <c r="BO21" i="10" s="1"/>
  <c r="BF21" i="10"/>
  <c r="BP21" i="10" s="1"/>
  <c r="BJ21" i="10"/>
  <c r="BK21" i="10"/>
  <c r="BL21" i="10"/>
  <c r="AN22" i="10"/>
  <c r="AO22" i="10"/>
  <c r="AP22" i="10"/>
  <c r="AQ22" i="10"/>
  <c r="AR22" i="10"/>
  <c r="AS22" i="10"/>
  <c r="AT22" i="10"/>
  <c r="AU22" i="10"/>
  <c r="AV22" i="10"/>
  <c r="AX22" i="10"/>
  <c r="AY22" i="10"/>
  <c r="AZ22" i="10"/>
  <c r="BJ22" i="10" s="1"/>
  <c r="BA22" i="10"/>
  <c r="BB22" i="10"/>
  <c r="BC22" i="10"/>
  <c r="BD22" i="10"/>
  <c r="BN22" i="10" s="1"/>
  <c r="BE22" i="10"/>
  <c r="BO22" i="10" s="1"/>
  <c r="BF22" i="10"/>
  <c r="BH22" i="10"/>
  <c r="BI22" i="10"/>
  <c r="BK22" i="10"/>
  <c r="BL22" i="10"/>
  <c r="BM22" i="10"/>
  <c r="BP22" i="10"/>
  <c r="AN23" i="10"/>
  <c r="AO23" i="10"/>
  <c r="AP23" i="10"/>
  <c r="AQ23" i="10"/>
  <c r="AR23" i="10"/>
  <c r="AS23" i="10"/>
  <c r="AT23" i="10"/>
  <c r="AU23" i="10"/>
  <c r="AV23" i="10"/>
  <c r="AX23" i="10"/>
  <c r="AY23" i="10"/>
  <c r="AZ23" i="10"/>
  <c r="BJ23" i="10" s="1"/>
  <c r="BA23" i="10"/>
  <c r="BK23" i="10" s="1"/>
  <c r="BB23" i="10"/>
  <c r="BC23" i="10"/>
  <c r="BD23" i="10"/>
  <c r="BE23" i="10"/>
  <c r="BO23" i="10" s="1"/>
  <c r="BF23" i="10"/>
  <c r="BP23" i="10" s="1"/>
  <c r="BH23" i="10"/>
  <c r="BI23" i="10"/>
  <c r="BL23" i="10"/>
  <c r="BM23" i="10"/>
  <c r="BN23" i="10"/>
  <c r="AN24" i="10"/>
  <c r="AO24" i="10"/>
  <c r="AP24" i="10"/>
  <c r="AQ24" i="10"/>
  <c r="AR24" i="10"/>
  <c r="AS24" i="10"/>
  <c r="AT24" i="10"/>
  <c r="AU24" i="10"/>
  <c r="AV24" i="10"/>
  <c r="AX24" i="10"/>
  <c r="BH24" i="10" s="1"/>
  <c r="AY24" i="10"/>
  <c r="AZ24" i="10"/>
  <c r="BA24" i="10"/>
  <c r="BB24" i="10"/>
  <c r="BL24" i="10" s="1"/>
  <c r="BC24" i="10"/>
  <c r="BM24" i="10" s="1"/>
  <c r="BD24" i="10"/>
  <c r="BE24" i="10"/>
  <c r="BO24" i="10" s="1"/>
  <c r="BF24" i="10"/>
  <c r="BP24" i="10" s="1"/>
  <c r="BI24" i="10"/>
  <c r="BJ24" i="10"/>
  <c r="BK24" i="10"/>
  <c r="BN24" i="10"/>
  <c r="AN25" i="10"/>
  <c r="AO25" i="10"/>
  <c r="AP25" i="10"/>
  <c r="AQ25" i="10"/>
  <c r="AR25" i="10"/>
  <c r="AS25" i="10"/>
  <c r="AT25" i="10"/>
  <c r="AU25" i="10"/>
  <c r="AV25" i="10"/>
  <c r="AX25" i="10"/>
  <c r="AY25" i="10"/>
  <c r="BI25" i="10" s="1"/>
  <c r="AZ25" i="10"/>
  <c r="BA25" i="10"/>
  <c r="BB25" i="10"/>
  <c r="BC25" i="10"/>
  <c r="BM25" i="10" s="1"/>
  <c r="BD25" i="10"/>
  <c r="BE25" i="10"/>
  <c r="BO25" i="10" s="1"/>
  <c r="BF25" i="10"/>
  <c r="BP25" i="10" s="1"/>
  <c r="BH25" i="10"/>
  <c r="BJ25" i="10"/>
  <c r="BK25" i="10"/>
  <c r="BL25" i="10"/>
  <c r="BN25" i="10"/>
  <c r="AN26" i="10"/>
  <c r="AO26" i="10"/>
  <c r="AP26" i="10"/>
  <c r="AQ26" i="10"/>
  <c r="AR26" i="10"/>
  <c r="AS26" i="10"/>
  <c r="AT26" i="10"/>
  <c r="AU26" i="10"/>
  <c r="AV26" i="10"/>
  <c r="AX26" i="10"/>
  <c r="BH26" i="10" s="1"/>
  <c r="AY26" i="10"/>
  <c r="AZ26" i="10"/>
  <c r="BJ26" i="10" s="1"/>
  <c r="BA26" i="10"/>
  <c r="BB26" i="10"/>
  <c r="BC26" i="10"/>
  <c r="BD26" i="10"/>
  <c r="BN26" i="10" s="1"/>
  <c r="BE26" i="10"/>
  <c r="BO26" i="10" s="1"/>
  <c r="BF26" i="10"/>
  <c r="BP26" i="10" s="1"/>
  <c r="BI26" i="10"/>
  <c r="BK26" i="10"/>
  <c r="BL26" i="10"/>
  <c r="BM26" i="10"/>
  <c r="AN28" i="10"/>
  <c r="AO28" i="10"/>
  <c r="AP28" i="10"/>
  <c r="AQ28" i="10"/>
  <c r="AR28" i="10"/>
  <c r="AS28" i="10"/>
  <c r="AT28" i="10"/>
  <c r="AU28" i="10"/>
  <c r="AV28" i="10"/>
  <c r="AX28" i="10"/>
  <c r="BH28" i="10" s="1"/>
  <c r="AY28" i="10"/>
  <c r="AZ28" i="10"/>
  <c r="BA28" i="10"/>
  <c r="BB28" i="10"/>
  <c r="BL28" i="10" s="1"/>
  <c r="BC28" i="10"/>
  <c r="BM28" i="10" s="1"/>
  <c r="BD28" i="10"/>
  <c r="BN28" i="10" s="1"/>
  <c r="BE28" i="10"/>
  <c r="BO28" i="10" s="1"/>
  <c r="BF28" i="10"/>
  <c r="BP28" i="10" s="1"/>
  <c r="BI28" i="10"/>
  <c r="BJ28" i="10"/>
  <c r="BK28" i="10"/>
  <c r="AN18" i="11"/>
  <c r="AO18" i="11"/>
  <c r="AP18" i="11"/>
  <c r="AQ18" i="11"/>
  <c r="AR18" i="11"/>
  <c r="AS18" i="11"/>
  <c r="AT18" i="11"/>
  <c r="AU18" i="11"/>
  <c r="AV18" i="11"/>
  <c r="AX18" i="11"/>
  <c r="BH18" i="11" s="1"/>
  <c r="AY18" i="11"/>
  <c r="AZ18" i="11"/>
  <c r="BJ18" i="11" s="1"/>
  <c r="BA18" i="11"/>
  <c r="BK18" i="11" s="1"/>
  <c r="BB18" i="11"/>
  <c r="BL18" i="11" s="1"/>
  <c r="BC18" i="11"/>
  <c r="BD18" i="11"/>
  <c r="BN18" i="11" s="1"/>
  <c r="BE18" i="11"/>
  <c r="BO18" i="11" s="1"/>
  <c r="BF18" i="11"/>
  <c r="BP18" i="11" s="1"/>
  <c r="BI18" i="11"/>
  <c r="BM18" i="11"/>
  <c r="AN19" i="11"/>
  <c r="AO19" i="11"/>
  <c r="AP19" i="11"/>
  <c r="AQ19" i="11"/>
  <c r="AR19" i="11"/>
  <c r="AS19" i="11"/>
  <c r="AT19" i="11"/>
  <c r="AU19" i="11"/>
  <c r="AV19" i="11"/>
  <c r="AX19" i="11"/>
  <c r="AY19" i="11"/>
  <c r="BI19" i="11" s="1"/>
  <c r="AZ19" i="11"/>
  <c r="BA19" i="11"/>
  <c r="BK19" i="11" s="1"/>
  <c r="BB19" i="11"/>
  <c r="BL19" i="11" s="1"/>
  <c r="BC19" i="11"/>
  <c r="BM19" i="11" s="1"/>
  <c r="BD19" i="11"/>
  <c r="BE19" i="11"/>
  <c r="BO19" i="11" s="1"/>
  <c r="BF19" i="11"/>
  <c r="BH19" i="11"/>
  <c r="BJ19" i="11"/>
  <c r="BN19" i="11"/>
  <c r="BP19" i="11"/>
  <c r="AN20" i="11"/>
  <c r="AO20" i="11"/>
  <c r="AP20" i="11"/>
  <c r="AQ20" i="11"/>
  <c r="AR20" i="11"/>
  <c r="AS20" i="11"/>
  <c r="AT20" i="11"/>
  <c r="AU20" i="11"/>
  <c r="AV20" i="11"/>
  <c r="AX20" i="11"/>
  <c r="BH20" i="11" s="1"/>
  <c r="AY20" i="11"/>
  <c r="AZ20" i="11"/>
  <c r="BA20" i="11"/>
  <c r="BB20" i="11"/>
  <c r="BL20" i="11" s="1"/>
  <c r="BC20" i="11"/>
  <c r="BM20" i="11" s="1"/>
  <c r="BD20" i="11"/>
  <c r="BN20" i="11" s="1"/>
  <c r="BE20" i="11"/>
  <c r="BF20" i="11"/>
  <c r="BP20" i="11" s="1"/>
  <c r="BI20" i="11"/>
  <c r="BJ20" i="11"/>
  <c r="BK20" i="11"/>
  <c r="BO20" i="11"/>
  <c r="AN21" i="11"/>
  <c r="AO21" i="11"/>
  <c r="AP21" i="11"/>
  <c r="AQ21" i="11"/>
  <c r="AR21" i="11"/>
  <c r="AS21" i="11"/>
  <c r="AT21" i="11"/>
  <c r="AU21" i="11"/>
  <c r="AV21" i="11"/>
  <c r="AX21" i="11"/>
  <c r="BH21" i="11" s="1"/>
  <c r="AY21" i="11"/>
  <c r="BI21" i="11" s="1"/>
  <c r="AZ21" i="11"/>
  <c r="BJ21" i="11" s="1"/>
  <c r="BA21" i="11"/>
  <c r="BK21" i="11" s="1"/>
  <c r="BB21" i="11"/>
  <c r="BL21" i="11" s="1"/>
  <c r="BC21" i="11"/>
  <c r="BM21" i="11" s="1"/>
  <c r="BD21" i="11"/>
  <c r="BE21" i="11"/>
  <c r="BO21" i="11" s="1"/>
  <c r="BF21" i="11"/>
  <c r="BP21" i="11" s="1"/>
  <c r="BN21" i="11"/>
  <c r="AN22" i="11"/>
  <c r="AO22" i="11"/>
  <c r="AP22" i="11"/>
  <c r="AQ22" i="11"/>
  <c r="AR22" i="11"/>
  <c r="AS22" i="11"/>
  <c r="AT22" i="11"/>
  <c r="AU22" i="11"/>
  <c r="AV22" i="11"/>
  <c r="AX22" i="11"/>
  <c r="AY22" i="11"/>
  <c r="BI22" i="11" s="1"/>
  <c r="AZ22" i="11"/>
  <c r="BJ22" i="11" s="1"/>
  <c r="BA22" i="11"/>
  <c r="BK22" i="11" s="1"/>
  <c r="BB22" i="11"/>
  <c r="BL22" i="11" s="1"/>
  <c r="BC22" i="11"/>
  <c r="BM22" i="11" s="1"/>
  <c r="BD22" i="11"/>
  <c r="BN22" i="11" s="1"/>
  <c r="BE22" i="11"/>
  <c r="BF22" i="11"/>
  <c r="BH22" i="11"/>
  <c r="BO22" i="11"/>
  <c r="BP22" i="11"/>
  <c r="AN23" i="11"/>
  <c r="AO23" i="11"/>
  <c r="AP23" i="11"/>
  <c r="AQ23" i="11"/>
  <c r="AR23" i="11"/>
  <c r="AS23" i="11"/>
  <c r="AT23" i="11"/>
  <c r="AU23" i="11"/>
  <c r="AV23" i="11"/>
  <c r="AX23" i="11"/>
  <c r="AY23" i="11"/>
  <c r="AZ23" i="11"/>
  <c r="BJ23" i="11" s="1"/>
  <c r="BA23" i="11"/>
  <c r="BK23" i="11" s="1"/>
  <c r="BB23" i="11"/>
  <c r="BL23" i="11" s="1"/>
  <c r="BC23" i="11"/>
  <c r="BM23" i="11" s="1"/>
  <c r="BD23" i="11"/>
  <c r="BN23" i="11" s="1"/>
  <c r="BE23" i="11"/>
  <c r="BO23" i="11" s="1"/>
  <c r="BF23" i="11"/>
  <c r="BH23" i="11"/>
  <c r="BI23" i="11"/>
  <c r="BP23" i="11"/>
  <c r="AN24" i="11"/>
  <c r="AO24" i="11"/>
  <c r="AP24" i="11"/>
  <c r="AQ24" i="11"/>
  <c r="AR24" i="11"/>
  <c r="AS24" i="11"/>
  <c r="AT24" i="11"/>
  <c r="AU24" i="11"/>
  <c r="AV24" i="11"/>
  <c r="AX24" i="11"/>
  <c r="BH24" i="11" s="1"/>
  <c r="AY24" i="11"/>
  <c r="AZ24" i="11"/>
  <c r="BA24" i="11"/>
  <c r="BB24" i="11"/>
  <c r="BL24" i="11" s="1"/>
  <c r="BC24" i="11"/>
  <c r="BM24" i="11" s="1"/>
  <c r="BD24" i="11"/>
  <c r="BN24" i="11" s="1"/>
  <c r="BE24" i="11"/>
  <c r="BO24" i="11" s="1"/>
  <c r="BF24" i="11"/>
  <c r="BP24" i="11" s="1"/>
  <c r="BI24" i="11"/>
  <c r="BJ24" i="11"/>
  <c r="BK24" i="11"/>
  <c r="AN25" i="11"/>
  <c r="AO25" i="11"/>
  <c r="AP25" i="11"/>
  <c r="AQ25" i="11"/>
  <c r="AR25" i="11"/>
  <c r="AS25" i="11"/>
  <c r="AT25" i="11"/>
  <c r="AU25" i="11"/>
  <c r="AV25" i="11"/>
  <c r="AX25" i="11"/>
  <c r="AY25" i="11"/>
  <c r="BI25" i="11" s="1"/>
  <c r="AZ25" i="11"/>
  <c r="BA25" i="11"/>
  <c r="BB25" i="11"/>
  <c r="BC25" i="11"/>
  <c r="BM25" i="11" s="1"/>
  <c r="BD25" i="11"/>
  <c r="BN25" i="11" s="1"/>
  <c r="BE25" i="11"/>
  <c r="BO25" i="11" s="1"/>
  <c r="BF25" i="11"/>
  <c r="BH25" i="11"/>
  <c r="BJ25" i="11"/>
  <c r="BK25" i="11"/>
  <c r="BL25" i="11"/>
  <c r="BP25" i="11"/>
  <c r="AN26" i="11"/>
  <c r="AO26" i="11"/>
  <c r="AP26" i="11"/>
  <c r="AQ26" i="11"/>
  <c r="AR26" i="11"/>
  <c r="AS26" i="11"/>
  <c r="AT26" i="11"/>
  <c r="AU26" i="11"/>
  <c r="AV26" i="11"/>
  <c r="AX26" i="11"/>
  <c r="BH26" i="11" s="1"/>
  <c r="AY26" i="11"/>
  <c r="AZ26" i="11"/>
  <c r="BJ26" i="11" s="1"/>
  <c r="BA26" i="11"/>
  <c r="BK26" i="11" s="1"/>
  <c r="BB26" i="11"/>
  <c r="BL26" i="11" s="1"/>
  <c r="BC26" i="11"/>
  <c r="BD26" i="11"/>
  <c r="BN26" i="11" s="1"/>
  <c r="BE26" i="11"/>
  <c r="BO26" i="11" s="1"/>
  <c r="BF26" i="11"/>
  <c r="BP26" i="11" s="1"/>
  <c r="BI26" i="11"/>
  <c r="BM26" i="11"/>
  <c r="AN27" i="11"/>
  <c r="AO27" i="11"/>
  <c r="AP27" i="11"/>
  <c r="AQ27" i="11"/>
  <c r="AR27" i="11"/>
  <c r="AS27" i="11"/>
  <c r="AT27" i="11"/>
  <c r="AU27" i="11"/>
  <c r="AV27" i="11"/>
  <c r="AX27" i="11"/>
  <c r="AY27" i="11"/>
  <c r="BI27" i="11" s="1"/>
  <c r="AZ27" i="11"/>
  <c r="BA27" i="11"/>
  <c r="BK27" i="11" s="1"/>
  <c r="BB27" i="11"/>
  <c r="BL27" i="11" s="1"/>
  <c r="BC27" i="11"/>
  <c r="BM27" i="11" s="1"/>
  <c r="BD27" i="11"/>
  <c r="BE27" i="11"/>
  <c r="BO27" i="11" s="1"/>
  <c r="BF27" i="11"/>
  <c r="BH27" i="11"/>
  <c r="BJ27" i="11"/>
  <c r="BN27" i="11"/>
  <c r="BP27" i="11"/>
  <c r="AN28" i="11"/>
  <c r="AO28" i="11"/>
  <c r="AP28" i="11"/>
  <c r="AQ28" i="11"/>
  <c r="AR28" i="11"/>
  <c r="AS28" i="11"/>
  <c r="AT28" i="11"/>
  <c r="AU28" i="11"/>
  <c r="AV28" i="11"/>
  <c r="AX28" i="11"/>
  <c r="BH28" i="11" s="1"/>
  <c r="AY28" i="11"/>
  <c r="AZ28" i="11"/>
  <c r="BA28" i="11"/>
  <c r="BB28" i="11"/>
  <c r="BL28" i="11" s="1"/>
  <c r="BC28" i="11"/>
  <c r="BM28" i="11" s="1"/>
  <c r="BD28" i="11"/>
  <c r="BN28" i="11" s="1"/>
  <c r="BE28" i="11"/>
  <c r="BF28" i="11"/>
  <c r="BP28" i="11" s="1"/>
  <c r="BI28" i="11"/>
  <c r="BJ28" i="11"/>
  <c r="BK28" i="11"/>
  <c r="BO28" i="11"/>
  <c r="AN29" i="11"/>
  <c r="AO29" i="11"/>
  <c r="AP29" i="11"/>
  <c r="AQ29" i="11"/>
  <c r="AR29" i="11"/>
  <c r="AS29" i="11"/>
  <c r="AT29" i="11"/>
  <c r="AU29" i="11"/>
  <c r="AV29" i="11"/>
  <c r="AX29" i="11"/>
  <c r="BH29" i="11" s="1"/>
  <c r="AY29" i="11"/>
  <c r="BI29" i="11" s="1"/>
  <c r="AZ29" i="11"/>
  <c r="BJ29" i="11" s="1"/>
  <c r="BA29" i="11"/>
  <c r="BK29" i="11" s="1"/>
  <c r="BB29" i="11"/>
  <c r="BL29" i="11" s="1"/>
  <c r="BC29" i="11"/>
  <c r="BM29" i="11" s="1"/>
  <c r="BD29" i="11"/>
  <c r="BE29" i="11"/>
  <c r="BO29" i="11" s="1"/>
  <c r="BF29" i="11"/>
  <c r="BP29" i="11" s="1"/>
  <c r="BN29" i="11"/>
  <c r="AN30" i="11"/>
  <c r="AO30" i="11"/>
  <c r="AP30" i="11"/>
  <c r="AQ30" i="11"/>
  <c r="AR30" i="11"/>
  <c r="AS30" i="11"/>
  <c r="AT30" i="11"/>
  <c r="AU30" i="11"/>
  <c r="AV30" i="11"/>
  <c r="AX30" i="11"/>
  <c r="AY30" i="11"/>
  <c r="BI30" i="11" s="1"/>
  <c r="AZ30" i="11"/>
  <c r="BJ30" i="11" s="1"/>
  <c r="BA30" i="11"/>
  <c r="BK30" i="11" s="1"/>
  <c r="BB30" i="11"/>
  <c r="BL30" i="11" s="1"/>
  <c r="BC30" i="11"/>
  <c r="BM30" i="11" s="1"/>
  <c r="BD30" i="11"/>
  <c r="BN30" i="11" s="1"/>
  <c r="BE30" i="11"/>
  <c r="BF30" i="11"/>
  <c r="BH30" i="11"/>
  <c r="BO30" i="11"/>
  <c r="BP30" i="11"/>
  <c r="AN31" i="11"/>
  <c r="AO31" i="11"/>
  <c r="AP31" i="11"/>
  <c r="AQ31" i="11"/>
  <c r="AR31" i="11"/>
  <c r="AS31" i="11"/>
  <c r="AT31" i="11"/>
  <c r="AU31" i="11"/>
  <c r="AV31" i="11"/>
  <c r="AX31" i="11"/>
  <c r="AY31" i="11"/>
  <c r="AZ31" i="11"/>
  <c r="BJ31" i="11" s="1"/>
  <c r="BA31" i="11"/>
  <c r="BK31" i="11" s="1"/>
  <c r="BB31" i="11"/>
  <c r="BL31" i="11" s="1"/>
  <c r="BC31" i="11"/>
  <c r="BM31" i="11" s="1"/>
  <c r="BD31" i="11"/>
  <c r="BN31" i="11" s="1"/>
  <c r="BE31" i="11"/>
  <c r="BO31" i="11" s="1"/>
  <c r="BF31" i="11"/>
  <c r="BH31" i="11"/>
  <c r="BI31" i="11"/>
  <c r="BP31" i="11"/>
  <c r="AN32" i="11"/>
  <c r="AO32" i="11"/>
  <c r="AP32" i="11"/>
  <c r="AQ32" i="11"/>
  <c r="AR32" i="11"/>
  <c r="AS32" i="11"/>
  <c r="AT32" i="11"/>
  <c r="AU32" i="11"/>
  <c r="AV32" i="11"/>
  <c r="AX32" i="11"/>
  <c r="BH32" i="11" s="1"/>
  <c r="AY32" i="11"/>
  <c r="AZ32" i="11"/>
  <c r="BA32" i="11"/>
  <c r="BB32" i="11"/>
  <c r="BL32" i="11" s="1"/>
  <c r="BC32" i="11"/>
  <c r="BM32" i="11" s="1"/>
  <c r="BD32" i="11"/>
  <c r="BN32" i="11" s="1"/>
  <c r="BE32" i="11"/>
  <c r="BO32" i="11" s="1"/>
  <c r="BF32" i="11"/>
  <c r="BP32" i="11" s="1"/>
  <c r="BI32" i="11"/>
  <c r="BJ32" i="11"/>
  <c r="BK32" i="11"/>
  <c r="AN33" i="11"/>
  <c r="AO33" i="11"/>
  <c r="AP33" i="11"/>
  <c r="AQ33" i="11"/>
  <c r="AR33" i="11"/>
  <c r="AS33" i="11"/>
  <c r="AT33" i="11"/>
  <c r="AU33" i="11"/>
  <c r="AV33" i="11"/>
  <c r="AX33" i="11"/>
  <c r="AY33" i="11"/>
  <c r="BI33" i="11" s="1"/>
  <c r="AZ33" i="11"/>
  <c r="BA33" i="11"/>
  <c r="BB33" i="11"/>
  <c r="BC33" i="11"/>
  <c r="BM33" i="11" s="1"/>
  <c r="BD33" i="11"/>
  <c r="BN33" i="11" s="1"/>
  <c r="BE33" i="11"/>
  <c r="BO33" i="11" s="1"/>
  <c r="BF33" i="11"/>
  <c r="BH33" i="11"/>
  <c r="BJ33" i="11"/>
  <c r="BK33" i="11"/>
  <c r="BL33" i="11"/>
  <c r="BP33" i="11"/>
  <c r="AN34" i="11"/>
  <c r="AO34" i="11"/>
  <c r="AP34" i="11"/>
  <c r="AQ34" i="11"/>
  <c r="AR34" i="11"/>
  <c r="AS34" i="11"/>
  <c r="AT34" i="11"/>
  <c r="AU34" i="11"/>
  <c r="AV34" i="11"/>
  <c r="AX34" i="11"/>
  <c r="BH34" i="11" s="1"/>
  <c r="AY34" i="11"/>
  <c r="AZ34" i="11"/>
  <c r="BJ34" i="11" s="1"/>
  <c r="BA34" i="11"/>
  <c r="BK34" i="11" s="1"/>
  <c r="BB34" i="11"/>
  <c r="BL34" i="11" s="1"/>
  <c r="BC34" i="11"/>
  <c r="BD34" i="11"/>
  <c r="BN34" i="11" s="1"/>
  <c r="BE34" i="11"/>
  <c r="BO34" i="11" s="1"/>
  <c r="BF34" i="11"/>
  <c r="BP34" i="11" s="1"/>
  <c r="BI34" i="11"/>
  <c r="BM34" i="11"/>
  <c r="AN35" i="11"/>
  <c r="AO35" i="11"/>
  <c r="AP35" i="11"/>
  <c r="AQ35" i="11"/>
  <c r="AR35" i="11"/>
  <c r="AS35" i="11"/>
  <c r="AT35" i="11"/>
  <c r="AU35" i="11"/>
  <c r="AV35" i="11"/>
  <c r="AX35" i="11"/>
  <c r="AY35" i="11"/>
  <c r="BI35" i="11" s="1"/>
  <c r="AZ35" i="11"/>
  <c r="BA35" i="11"/>
  <c r="BK35" i="11" s="1"/>
  <c r="BB35" i="11"/>
  <c r="BL35" i="11" s="1"/>
  <c r="BC35" i="11"/>
  <c r="BM35" i="11" s="1"/>
  <c r="BD35" i="11"/>
  <c r="BE35" i="11"/>
  <c r="BO35" i="11" s="1"/>
  <c r="BF35" i="11"/>
  <c r="BH35" i="11"/>
  <c r="BJ35" i="11"/>
  <c r="BN35" i="11"/>
  <c r="BP35" i="11"/>
  <c r="AN36" i="11"/>
  <c r="AO36" i="11"/>
  <c r="AP36" i="11"/>
  <c r="AQ36" i="11"/>
  <c r="AR36" i="11"/>
  <c r="AS36" i="11"/>
  <c r="AT36" i="11"/>
  <c r="AU36" i="11"/>
  <c r="AV36" i="11"/>
  <c r="AX36" i="11"/>
  <c r="BH36" i="11" s="1"/>
  <c r="AY36" i="11"/>
  <c r="AZ36" i="11"/>
  <c r="BA36" i="11"/>
  <c r="BB36" i="11"/>
  <c r="BL36" i="11" s="1"/>
  <c r="BC36" i="11"/>
  <c r="BM36" i="11" s="1"/>
  <c r="BD36" i="11"/>
  <c r="BN36" i="11" s="1"/>
  <c r="BE36" i="11"/>
  <c r="BF36" i="11"/>
  <c r="BP36" i="11" s="1"/>
  <c r="BI36" i="11"/>
  <c r="BJ36" i="11"/>
  <c r="BK36" i="11"/>
  <c r="BO36" i="11"/>
  <c r="AN37" i="11"/>
  <c r="AO37" i="11"/>
  <c r="AP37" i="11"/>
  <c r="AQ37" i="11"/>
  <c r="AR37" i="11"/>
  <c r="AS37" i="11"/>
  <c r="AT37" i="11"/>
  <c r="AU37" i="11"/>
  <c r="AV37" i="11"/>
  <c r="AX37" i="11"/>
  <c r="BH37" i="11" s="1"/>
  <c r="AY37" i="11"/>
  <c r="BI37" i="11" s="1"/>
  <c r="AZ37" i="11"/>
  <c r="BJ37" i="11" s="1"/>
  <c r="BA37" i="11"/>
  <c r="BK37" i="11" s="1"/>
  <c r="BB37" i="11"/>
  <c r="BL37" i="11" s="1"/>
  <c r="BC37" i="11"/>
  <c r="BM37" i="11" s="1"/>
  <c r="BD37" i="11"/>
  <c r="BE37" i="11"/>
  <c r="BO37" i="11" s="1"/>
  <c r="BF37" i="11"/>
  <c r="BP37" i="11" s="1"/>
  <c r="BN37" i="11"/>
  <c r="AN38" i="11"/>
  <c r="AO38" i="11"/>
  <c r="AP38" i="11"/>
  <c r="AQ38" i="11"/>
  <c r="AR38" i="11"/>
  <c r="AS38" i="11"/>
  <c r="AT38" i="11"/>
  <c r="AU38" i="11"/>
  <c r="AV38" i="11"/>
  <c r="AX38" i="11"/>
  <c r="AY38" i="11"/>
  <c r="BI38" i="11" s="1"/>
  <c r="AZ38" i="11"/>
  <c r="BJ38" i="11" s="1"/>
  <c r="BA38" i="11"/>
  <c r="BK38" i="11" s="1"/>
  <c r="BB38" i="11"/>
  <c r="BL38" i="11" s="1"/>
  <c r="BC38" i="11"/>
  <c r="BM38" i="11" s="1"/>
  <c r="BD38" i="11"/>
  <c r="BN38" i="11" s="1"/>
  <c r="BE38" i="11"/>
  <c r="BF38" i="11"/>
  <c r="BH38" i="11"/>
  <c r="BO38" i="11"/>
  <c r="BP38" i="11"/>
  <c r="AN39" i="11"/>
  <c r="AO39" i="11"/>
  <c r="AP39" i="11"/>
  <c r="AQ39" i="11"/>
  <c r="AR39" i="11"/>
  <c r="AS39" i="11"/>
  <c r="AT39" i="11"/>
  <c r="AU39" i="11"/>
  <c r="AV39" i="11"/>
  <c r="AX39" i="11"/>
  <c r="AY39" i="11"/>
  <c r="AZ39" i="11"/>
  <c r="BJ39" i="11" s="1"/>
  <c r="BA39" i="11"/>
  <c r="BK39" i="11" s="1"/>
  <c r="BB39" i="11"/>
  <c r="BL39" i="11" s="1"/>
  <c r="BC39" i="11"/>
  <c r="BM39" i="11" s="1"/>
  <c r="BD39" i="11"/>
  <c r="BN39" i="11" s="1"/>
  <c r="BE39" i="11"/>
  <c r="BO39" i="11" s="1"/>
  <c r="BF39" i="11"/>
  <c r="BH39" i="11"/>
  <c r="BI39" i="11"/>
  <c r="BP39" i="11"/>
  <c r="AN40" i="11"/>
  <c r="AO40" i="11"/>
  <c r="AP40" i="11"/>
  <c r="AQ40" i="11"/>
  <c r="AR40" i="11"/>
  <c r="AS40" i="11"/>
  <c r="AT40" i="11"/>
  <c r="AU40" i="11"/>
  <c r="AV40" i="11"/>
  <c r="AX40" i="11"/>
  <c r="BH40" i="11" s="1"/>
  <c r="AY40" i="11"/>
  <c r="AZ40" i="11"/>
  <c r="BA40" i="11"/>
  <c r="BB40" i="11"/>
  <c r="BL40" i="11" s="1"/>
  <c r="BC40" i="11"/>
  <c r="BM40" i="11" s="1"/>
  <c r="BD40" i="11"/>
  <c r="BN40" i="11" s="1"/>
  <c r="BE40" i="11"/>
  <c r="BO40" i="11" s="1"/>
  <c r="BF40" i="11"/>
  <c r="BP40" i="11" s="1"/>
  <c r="BI40" i="11"/>
  <c r="BJ40" i="11"/>
  <c r="BK40" i="11"/>
  <c r="AN41" i="11"/>
  <c r="AO41" i="11"/>
  <c r="AP41" i="11"/>
  <c r="AQ41" i="11"/>
  <c r="AR41" i="11"/>
  <c r="AS41" i="11"/>
  <c r="AT41" i="11"/>
  <c r="AU41" i="11"/>
  <c r="AV41" i="11"/>
  <c r="AX41" i="11"/>
  <c r="AY41" i="11"/>
  <c r="BI41" i="11" s="1"/>
  <c r="AZ41" i="11"/>
  <c r="BA41" i="11"/>
  <c r="BB41" i="11"/>
  <c r="BC41" i="11"/>
  <c r="BM41" i="11" s="1"/>
  <c r="BD41" i="11"/>
  <c r="BN41" i="11" s="1"/>
  <c r="BE41" i="11"/>
  <c r="BO41" i="11" s="1"/>
  <c r="BF41" i="11"/>
  <c r="BH41" i="11"/>
  <c r="BJ41" i="11"/>
  <c r="BK41" i="11"/>
  <c r="BL41" i="11"/>
  <c r="BP41" i="11"/>
  <c r="AN42" i="11"/>
  <c r="AO42" i="11"/>
  <c r="AP42" i="11"/>
  <c r="AQ42" i="11"/>
  <c r="AR42" i="11"/>
  <c r="AS42" i="11"/>
  <c r="AT42" i="11"/>
  <c r="AU42" i="11"/>
  <c r="AV42" i="11"/>
  <c r="AX42" i="11"/>
  <c r="BH42" i="11" s="1"/>
  <c r="AY42" i="11"/>
  <c r="AZ42" i="11"/>
  <c r="BJ42" i="11" s="1"/>
  <c r="BA42" i="11"/>
  <c r="BK42" i="11" s="1"/>
  <c r="BB42" i="11"/>
  <c r="BL42" i="11" s="1"/>
  <c r="BC42" i="11"/>
  <c r="BD42" i="11"/>
  <c r="BN42" i="11" s="1"/>
  <c r="BE42" i="11"/>
  <c r="BO42" i="11" s="1"/>
  <c r="BF42" i="11"/>
  <c r="BP42" i="11" s="1"/>
  <c r="BI42" i="11"/>
  <c r="BM42" i="11"/>
  <c r="AN43" i="11"/>
  <c r="AO43" i="11"/>
  <c r="AP43" i="11"/>
  <c r="AQ43" i="11"/>
  <c r="AR43" i="11"/>
  <c r="AS43" i="11"/>
  <c r="AT43" i="11"/>
  <c r="AU43" i="11"/>
  <c r="AV43" i="11"/>
  <c r="AX43" i="11"/>
  <c r="AY43" i="11"/>
  <c r="BI43" i="11" s="1"/>
  <c r="AZ43" i="11"/>
  <c r="BA43" i="11"/>
  <c r="BK43" i="11" s="1"/>
  <c r="BB43" i="11"/>
  <c r="BL43" i="11" s="1"/>
  <c r="BC43" i="11"/>
  <c r="BM43" i="11" s="1"/>
  <c r="BD43" i="11"/>
  <c r="BE43" i="11"/>
  <c r="BO43" i="11" s="1"/>
  <c r="BF43" i="11"/>
  <c r="BH43" i="11"/>
  <c r="BJ43" i="11"/>
  <c r="BN43" i="11"/>
  <c r="BP43" i="11"/>
  <c r="AN44" i="11"/>
  <c r="AO44" i="11"/>
  <c r="AP44" i="11"/>
  <c r="AQ44" i="11"/>
  <c r="AR44" i="11"/>
  <c r="AS44" i="11"/>
  <c r="AT44" i="11"/>
  <c r="AU44" i="11"/>
  <c r="AV44" i="11"/>
  <c r="AX44" i="11"/>
  <c r="BH44" i="11" s="1"/>
  <c r="AY44" i="11"/>
  <c r="AZ44" i="11"/>
  <c r="BA44" i="11"/>
  <c r="BB44" i="11"/>
  <c r="BL44" i="11" s="1"/>
  <c r="BC44" i="11"/>
  <c r="BM44" i="11" s="1"/>
  <c r="BD44" i="11"/>
  <c r="BN44" i="11" s="1"/>
  <c r="BE44" i="11"/>
  <c r="BF44" i="11"/>
  <c r="BP44" i="11" s="1"/>
  <c r="BI44" i="11"/>
  <c r="BJ44" i="11"/>
  <c r="BK44" i="11"/>
  <c r="BO44" i="11"/>
  <c r="AN45" i="11"/>
  <c r="AO45" i="11"/>
  <c r="AP45" i="11"/>
  <c r="AQ45" i="11"/>
  <c r="AR45" i="11"/>
  <c r="AS45" i="11"/>
  <c r="AT45" i="11"/>
  <c r="AU45" i="11"/>
  <c r="AV45" i="11"/>
  <c r="AX45" i="11"/>
  <c r="BH45" i="11" s="1"/>
  <c r="AY45" i="11"/>
  <c r="BI45" i="11" s="1"/>
  <c r="AZ45" i="11"/>
  <c r="BJ45" i="11" s="1"/>
  <c r="BA45" i="11"/>
  <c r="BK45" i="11" s="1"/>
  <c r="BB45" i="11"/>
  <c r="BL45" i="11" s="1"/>
  <c r="BC45" i="11"/>
  <c r="BM45" i="11" s="1"/>
  <c r="BD45" i="11"/>
  <c r="BE45" i="11"/>
  <c r="BO45" i="11" s="1"/>
  <c r="BF45" i="11"/>
  <c r="BP45" i="11" s="1"/>
  <c r="BN45" i="11"/>
  <c r="AN46" i="11"/>
  <c r="AO46" i="11"/>
  <c r="AP46" i="11"/>
  <c r="AQ46" i="11"/>
  <c r="AR46" i="11"/>
  <c r="AS46" i="11"/>
  <c r="AT46" i="11"/>
  <c r="AU46" i="11"/>
  <c r="AV46" i="11"/>
  <c r="AX46" i="11"/>
  <c r="AY46" i="11"/>
  <c r="BI46" i="11" s="1"/>
  <c r="AZ46" i="11"/>
  <c r="BJ46" i="11" s="1"/>
  <c r="BA46" i="11"/>
  <c r="BK46" i="11" s="1"/>
  <c r="BB46" i="11"/>
  <c r="BL46" i="11" s="1"/>
  <c r="BC46" i="11"/>
  <c r="BM46" i="11" s="1"/>
  <c r="BD46" i="11"/>
  <c r="BN46" i="11" s="1"/>
  <c r="BE46" i="11"/>
  <c r="BF46" i="11"/>
  <c r="BH46" i="11"/>
  <c r="BO46" i="11"/>
  <c r="BP46" i="11"/>
  <c r="AN47" i="11"/>
  <c r="AO47" i="11"/>
  <c r="AP47" i="11"/>
  <c r="AQ47" i="11"/>
  <c r="AR47" i="11"/>
  <c r="AS47" i="11"/>
  <c r="AT47" i="11"/>
  <c r="AU47" i="11"/>
  <c r="AV47" i="11"/>
  <c r="AX47" i="11"/>
  <c r="AY47" i="11"/>
  <c r="AZ47" i="11"/>
  <c r="BJ47" i="11" s="1"/>
  <c r="BA47" i="11"/>
  <c r="BK47" i="11" s="1"/>
  <c r="BB47" i="11"/>
  <c r="BL47" i="11" s="1"/>
  <c r="BC47" i="11"/>
  <c r="BM47" i="11" s="1"/>
  <c r="BD47" i="11"/>
  <c r="BN47" i="11" s="1"/>
  <c r="BE47" i="11"/>
  <c r="BO47" i="11" s="1"/>
  <c r="BF47" i="11"/>
  <c r="BH47" i="11"/>
  <c r="BI47" i="11"/>
  <c r="BP47" i="11"/>
  <c r="AN48" i="11"/>
  <c r="AO48" i="11"/>
  <c r="AP48" i="11"/>
  <c r="AQ48" i="11"/>
  <c r="AR48" i="11"/>
  <c r="AS48" i="11"/>
  <c r="AT48" i="11"/>
  <c r="AU48" i="11"/>
  <c r="AV48" i="11"/>
  <c r="AX48" i="11"/>
  <c r="BH48" i="11" s="1"/>
  <c r="AY48" i="11"/>
  <c r="AZ48" i="11"/>
  <c r="BA48" i="11"/>
  <c r="BB48" i="11"/>
  <c r="BL48" i="11" s="1"/>
  <c r="BC48" i="11"/>
  <c r="BM48" i="11" s="1"/>
  <c r="BD48" i="11"/>
  <c r="BN48" i="11" s="1"/>
  <c r="BE48" i="11"/>
  <c r="BO48" i="11" s="1"/>
  <c r="BF48" i="11"/>
  <c r="BP48" i="11" s="1"/>
  <c r="BI48" i="11"/>
  <c r="BJ48" i="11"/>
  <c r="BK48" i="11"/>
  <c r="AN49" i="11"/>
  <c r="AO49" i="11"/>
  <c r="AP49" i="11"/>
  <c r="AQ49" i="11"/>
  <c r="AR49" i="11"/>
  <c r="AS49" i="11"/>
  <c r="AT49" i="11"/>
  <c r="AU49" i="11"/>
  <c r="AV49" i="11"/>
  <c r="AX49" i="11"/>
  <c r="AY49" i="11"/>
  <c r="BI49" i="11" s="1"/>
  <c r="AZ49" i="11"/>
  <c r="BA49" i="11"/>
  <c r="BB49" i="11"/>
  <c r="BC49" i="11"/>
  <c r="BM49" i="11" s="1"/>
  <c r="BD49" i="11"/>
  <c r="BN49" i="11" s="1"/>
  <c r="BE49" i="11"/>
  <c r="BO49" i="11" s="1"/>
  <c r="BF49" i="11"/>
  <c r="BH49" i="11"/>
  <c r="BJ49" i="11"/>
  <c r="BK49" i="11"/>
  <c r="BL49" i="11"/>
  <c r="BP49" i="11"/>
  <c r="AN50" i="11"/>
  <c r="AO50" i="11"/>
  <c r="AP50" i="11"/>
  <c r="AQ50" i="11"/>
  <c r="AR50" i="11"/>
  <c r="AS50" i="11"/>
  <c r="AT50" i="11"/>
  <c r="AU50" i="11"/>
  <c r="AV50" i="11"/>
  <c r="AX50" i="11"/>
  <c r="BH50" i="11" s="1"/>
  <c r="AY50" i="11"/>
  <c r="AZ50" i="11"/>
  <c r="BJ50" i="11" s="1"/>
  <c r="BA50" i="11"/>
  <c r="BK50" i="11" s="1"/>
  <c r="BB50" i="11"/>
  <c r="BL50" i="11" s="1"/>
  <c r="BC50" i="11"/>
  <c r="BD50" i="11"/>
  <c r="BN50" i="11" s="1"/>
  <c r="BE50" i="11"/>
  <c r="BO50" i="11" s="1"/>
  <c r="BF50" i="11"/>
  <c r="BP50" i="11" s="1"/>
  <c r="BI50" i="11"/>
  <c r="BM50" i="11"/>
  <c r="AN51" i="11"/>
  <c r="AO51" i="11"/>
  <c r="AP51" i="11"/>
  <c r="AQ51" i="11"/>
  <c r="AR51" i="11"/>
  <c r="AS51" i="11"/>
  <c r="AT51" i="11"/>
  <c r="AU51" i="11"/>
  <c r="AV51" i="11"/>
  <c r="AX51" i="11"/>
  <c r="AY51" i="11"/>
  <c r="BI51" i="11" s="1"/>
  <c r="AZ51" i="11"/>
  <c r="BA51" i="11"/>
  <c r="BK51" i="11" s="1"/>
  <c r="BB51" i="11"/>
  <c r="BL51" i="11" s="1"/>
  <c r="BC51" i="11"/>
  <c r="BM51" i="11" s="1"/>
  <c r="BD51" i="11"/>
  <c r="BE51" i="11"/>
  <c r="BO51" i="11" s="1"/>
  <c r="BF51" i="11"/>
  <c r="BH51" i="11"/>
  <c r="BJ51" i="11"/>
  <c r="BN51" i="11"/>
  <c r="BP51" i="11"/>
  <c r="AN52" i="11"/>
  <c r="AO52" i="11"/>
  <c r="AP52" i="11"/>
  <c r="AQ52" i="11"/>
  <c r="AR52" i="11"/>
  <c r="AS52" i="11"/>
  <c r="AT52" i="11"/>
  <c r="AU52" i="11"/>
  <c r="AV52" i="11"/>
  <c r="AX52" i="11"/>
  <c r="BH52" i="11" s="1"/>
  <c r="AY52" i="11"/>
  <c r="AZ52" i="11"/>
  <c r="BA52" i="11"/>
  <c r="BB52" i="11"/>
  <c r="BL52" i="11" s="1"/>
  <c r="BC52" i="11"/>
  <c r="BM52" i="11" s="1"/>
  <c r="BD52" i="11"/>
  <c r="BN52" i="11" s="1"/>
  <c r="BE52" i="11"/>
  <c r="BF52" i="11"/>
  <c r="BP52" i="11" s="1"/>
  <c r="BI52" i="11"/>
  <c r="BJ52" i="11"/>
  <c r="BK52" i="11"/>
  <c r="BO52" i="11"/>
  <c r="AN53" i="11"/>
  <c r="AO53" i="11"/>
  <c r="AP53" i="11"/>
  <c r="AQ53" i="11"/>
  <c r="AR53" i="11"/>
  <c r="AS53" i="11"/>
  <c r="AT53" i="11"/>
  <c r="AU53" i="11"/>
  <c r="AV53" i="11"/>
  <c r="AX53" i="11"/>
  <c r="BH53" i="11" s="1"/>
  <c r="AY53" i="11"/>
  <c r="BI53" i="11" s="1"/>
  <c r="AZ53" i="11"/>
  <c r="BJ53" i="11" s="1"/>
  <c r="BA53" i="11"/>
  <c r="BK53" i="11" s="1"/>
  <c r="BB53" i="11"/>
  <c r="BL53" i="11" s="1"/>
  <c r="BC53" i="11"/>
  <c r="BM53" i="11" s="1"/>
  <c r="BD53" i="11"/>
  <c r="BE53" i="11"/>
  <c r="BO53" i="11" s="1"/>
  <c r="BF53" i="11"/>
  <c r="BP53" i="11" s="1"/>
  <c r="BN53" i="11"/>
  <c r="AN54" i="11"/>
  <c r="AO54" i="11"/>
  <c r="AP54" i="11"/>
  <c r="AQ54" i="11"/>
  <c r="AR54" i="11"/>
  <c r="AS54" i="11"/>
  <c r="AT54" i="11"/>
  <c r="AU54" i="11"/>
  <c r="AV54" i="11"/>
  <c r="AX54" i="11"/>
  <c r="AY54" i="11"/>
  <c r="BI54" i="11" s="1"/>
  <c r="AZ54" i="11"/>
  <c r="BJ54" i="11" s="1"/>
  <c r="BA54" i="11"/>
  <c r="BK54" i="11" s="1"/>
  <c r="BB54" i="11"/>
  <c r="BL54" i="11" s="1"/>
  <c r="BC54" i="11"/>
  <c r="BM54" i="11" s="1"/>
  <c r="BD54" i="11"/>
  <c r="BN54" i="11" s="1"/>
  <c r="BE54" i="11"/>
  <c r="BF54" i="11"/>
  <c r="BH54" i="11"/>
  <c r="BO54" i="11"/>
  <c r="BP54" i="11"/>
  <c r="AN55" i="11"/>
  <c r="AO55" i="11"/>
  <c r="AP55" i="11"/>
  <c r="AQ55" i="11"/>
  <c r="AR55" i="11"/>
  <c r="AS55" i="11"/>
  <c r="AT55" i="11"/>
  <c r="AU55" i="11"/>
  <c r="AV55" i="11"/>
  <c r="AX55" i="11"/>
  <c r="AY55" i="11"/>
  <c r="AZ55" i="11"/>
  <c r="BJ55" i="11" s="1"/>
  <c r="BA55" i="11"/>
  <c r="BK55" i="11" s="1"/>
  <c r="BB55" i="11"/>
  <c r="BL55" i="11" s="1"/>
  <c r="BC55" i="11"/>
  <c r="BM55" i="11" s="1"/>
  <c r="BD55" i="11"/>
  <c r="BN55" i="11" s="1"/>
  <c r="BE55" i="11"/>
  <c r="BO55" i="11" s="1"/>
  <c r="BF55" i="11"/>
  <c r="BH55" i="11"/>
  <c r="BI55" i="11"/>
  <c r="BP55" i="11"/>
  <c r="AN56" i="11"/>
  <c r="AO56" i="11"/>
  <c r="AP56" i="11"/>
  <c r="AQ56" i="11"/>
  <c r="AR56" i="11"/>
  <c r="AS56" i="11"/>
  <c r="AT56" i="11"/>
  <c r="AU56" i="11"/>
  <c r="AV56" i="11"/>
  <c r="AX56" i="11"/>
  <c r="AY56" i="11"/>
  <c r="BI56" i="11" s="1"/>
  <c r="AZ56" i="11"/>
  <c r="BA56" i="11"/>
  <c r="BK56" i="11" s="1"/>
  <c r="BB56" i="11"/>
  <c r="BL56" i="11" s="1"/>
  <c r="BC56" i="11"/>
  <c r="BM56" i="11" s="1"/>
  <c r="BD56" i="11"/>
  <c r="BN56" i="11" s="1"/>
  <c r="BE56" i="11"/>
  <c r="BO56" i="11" s="1"/>
  <c r="BF56" i="11"/>
  <c r="BH56" i="11"/>
  <c r="BJ56" i="11"/>
  <c r="BP56" i="11"/>
  <c r="AN57" i="11"/>
  <c r="AO57" i="11"/>
  <c r="AP57" i="11"/>
  <c r="AQ57" i="11"/>
  <c r="AR57" i="11"/>
  <c r="AS57" i="11"/>
  <c r="AT57" i="11"/>
  <c r="AU57" i="11"/>
  <c r="AV57" i="11"/>
  <c r="AX57" i="11"/>
  <c r="BH57" i="11" s="1"/>
  <c r="AY57" i="11"/>
  <c r="AZ57" i="11"/>
  <c r="BJ57" i="11" s="1"/>
  <c r="BA57" i="11"/>
  <c r="BK57" i="11" s="1"/>
  <c r="BB57" i="11"/>
  <c r="BL57" i="11" s="1"/>
  <c r="BC57" i="11"/>
  <c r="BD57" i="11"/>
  <c r="BN57" i="11" s="1"/>
  <c r="BE57" i="11"/>
  <c r="BO57" i="11" s="1"/>
  <c r="BF57" i="11"/>
  <c r="BP57" i="11" s="1"/>
  <c r="BI57" i="11"/>
  <c r="BM57" i="11"/>
  <c r="AN58" i="11"/>
  <c r="AO58" i="11"/>
  <c r="AP58" i="11"/>
  <c r="AQ58" i="11"/>
  <c r="AR58" i="11"/>
  <c r="AS58" i="11"/>
  <c r="AT58" i="11"/>
  <c r="AU58" i="11"/>
  <c r="AV58" i="11"/>
  <c r="AX58" i="11"/>
  <c r="AY58" i="11"/>
  <c r="BI58" i="11" s="1"/>
  <c r="AZ58" i="11"/>
  <c r="BA58" i="11"/>
  <c r="BK58" i="11" s="1"/>
  <c r="BB58" i="11"/>
  <c r="BL58" i="11" s="1"/>
  <c r="BC58" i="11"/>
  <c r="BM58" i="11" s="1"/>
  <c r="BD58" i="11"/>
  <c r="BE58" i="11"/>
  <c r="BO58" i="11" s="1"/>
  <c r="BF58" i="11"/>
  <c r="BH58" i="11"/>
  <c r="BJ58" i="11"/>
  <c r="BN58" i="11"/>
  <c r="BP58" i="11"/>
  <c r="AN59" i="11"/>
  <c r="AO59" i="11"/>
  <c r="AP59" i="11"/>
  <c r="AQ59" i="11"/>
  <c r="AR59" i="11"/>
  <c r="AS59" i="11"/>
  <c r="AT59" i="11"/>
  <c r="AU59" i="11"/>
  <c r="AV59" i="11"/>
  <c r="AX59" i="11"/>
  <c r="BH59" i="11" s="1"/>
  <c r="AY59" i="11"/>
  <c r="AZ59" i="11"/>
  <c r="BJ59" i="11" s="1"/>
  <c r="BA59" i="11"/>
  <c r="BB59" i="11"/>
  <c r="BL59" i="11" s="1"/>
  <c r="BC59" i="11"/>
  <c r="BM59" i="11" s="1"/>
  <c r="BD59" i="11"/>
  <c r="BN59" i="11" s="1"/>
  <c r="BE59" i="11"/>
  <c r="BF59" i="11"/>
  <c r="BP59" i="11" s="1"/>
  <c r="BI59" i="11"/>
  <c r="BK59" i="11"/>
  <c r="BO59" i="11"/>
  <c r="AN60" i="11"/>
  <c r="AO60" i="11"/>
  <c r="AP60" i="11"/>
  <c r="AQ60" i="11"/>
  <c r="AR60" i="11"/>
  <c r="AS60" i="11"/>
  <c r="AT60" i="11"/>
  <c r="AU60" i="11"/>
  <c r="AV60" i="11"/>
  <c r="AX60" i="11"/>
  <c r="BH60" i="11" s="1"/>
  <c r="AY60" i="11"/>
  <c r="BI60" i="11" s="1"/>
  <c r="AZ60" i="11"/>
  <c r="BA60" i="11"/>
  <c r="BK60" i="11" s="1"/>
  <c r="BB60" i="11"/>
  <c r="BL60" i="11" s="1"/>
  <c r="BC60" i="11"/>
  <c r="BM60" i="11" s="1"/>
  <c r="BD60" i="11"/>
  <c r="BE60" i="11"/>
  <c r="BO60" i="11" s="1"/>
  <c r="BF60" i="11"/>
  <c r="BP60" i="11" s="1"/>
  <c r="BJ60" i="11"/>
  <c r="BN60" i="11"/>
  <c r="AN61" i="11"/>
  <c r="AO61" i="11"/>
  <c r="AP61" i="11"/>
  <c r="AQ61" i="11"/>
  <c r="AR61" i="11"/>
  <c r="AS61" i="11"/>
  <c r="AT61" i="11"/>
  <c r="AU61" i="11"/>
  <c r="AV61" i="11"/>
  <c r="AX61" i="11"/>
  <c r="BH61" i="11" s="1"/>
  <c r="AY61" i="11"/>
  <c r="AZ61" i="11"/>
  <c r="BJ61" i="11" s="1"/>
  <c r="BA61" i="11"/>
  <c r="BK61" i="11" s="1"/>
  <c r="BB61" i="11"/>
  <c r="BL61" i="11" s="1"/>
  <c r="BC61" i="11"/>
  <c r="BM61" i="11" s="1"/>
  <c r="BD61" i="11"/>
  <c r="BN61" i="11" s="1"/>
  <c r="BE61" i="11"/>
  <c r="BF61" i="11"/>
  <c r="BP61" i="11" s="1"/>
  <c r="BI61" i="11"/>
  <c r="BO61" i="11"/>
  <c r="AN62" i="11"/>
  <c r="AO62" i="11"/>
  <c r="AP62" i="11"/>
  <c r="AQ62" i="11"/>
  <c r="AR62" i="11"/>
  <c r="AS62" i="11"/>
  <c r="AT62" i="11"/>
  <c r="AU62" i="11"/>
  <c r="AV62" i="11"/>
  <c r="AX62" i="11"/>
  <c r="AY62" i="11"/>
  <c r="BI62" i="11" s="1"/>
  <c r="AZ62" i="11"/>
  <c r="BA62" i="11"/>
  <c r="BK62" i="11" s="1"/>
  <c r="BB62" i="11"/>
  <c r="BC62" i="11"/>
  <c r="BM62" i="11" s="1"/>
  <c r="BD62" i="11"/>
  <c r="BN62" i="11" s="1"/>
  <c r="BE62" i="11"/>
  <c r="BO62" i="11" s="1"/>
  <c r="BF62" i="11"/>
  <c r="BH62" i="11"/>
  <c r="BJ62" i="11"/>
  <c r="BL62" i="11"/>
  <c r="BP62" i="11"/>
  <c r="AN63" i="11"/>
  <c r="AO63" i="11"/>
  <c r="AP63" i="11"/>
  <c r="AQ63" i="11"/>
  <c r="AR63" i="11"/>
  <c r="AS63" i="11"/>
  <c r="AT63" i="11"/>
  <c r="AU63" i="11"/>
  <c r="AV63" i="11"/>
  <c r="AX63" i="11"/>
  <c r="BH63" i="11" s="1"/>
  <c r="AY63" i="11"/>
  <c r="AZ63" i="11"/>
  <c r="BJ63" i="11" s="1"/>
  <c r="BA63" i="11"/>
  <c r="BK63" i="11" s="1"/>
  <c r="BB63" i="11"/>
  <c r="BL63" i="11" s="1"/>
  <c r="BC63" i="11"/>
  <c r="BD63" i="11"/>
  <c r="BN63" i="11" s="1"/>
  <c r="BE63" i="11"/>
  <c r="BF63" i="11"/>
  <c r="BP63" i="11" s="1"/>
  <c r="BI63" i="11"/>
  <c r="BM63" i="11"/>
  <c r="BO63" i="11"/>
  <c r="AN64" i="11"/>
  <c r="AO64" i="11"/>
  <c r="AP64" i="11"/>
  <c r="AQ64" i="11"/>
  <c r="AR64" i="11"/>
  <c r="AS64" i="11"/>
  <c r="AT64" i="11"/>
  <c r="AU64" i="11"/>
  <c r="AV64" i="11"/>
  <c r="AX64" i="11"/>
  <c r="AY64" i="11"/>
  <c r="BI64" i="11" s="1"/>
  <c r="AZ64" i="11"/>
  <c r="BA64" i="11"/>
  <c r="BK64" i="11" s="1"/>
  <c r="BB64" i="11"/>
  <c r="BL64" i="11" s="1"/>
  <c r="BC64" i="11"/>
  <c r="BM64" i="11" s="1"/>
  <c r="BD64" i="11"/>
  <c r="BN64" i="11" s="1"/>
  <c r="BE64" i="11"/>
  <c r="BO64" i="11" s="1"/>
  <c r="BF64" i="11"/>
  <c r="BH64" i="11"/>
  <c r="BJ64" i="11"/>
  <c r="BP64" i="11"/>
  <c r="AN65" i="11"/>
  <c r="AO65" i="11"/>
  <c r="AP65" i="11"/>
  <c r="AQ65" i="11"/>
  <c r="AR65" i="11"/>
  <c r="AS65" i="11"/>
  <c r="AT65" i="11"/>
  <c r="AU65" i="11"/>
  <c r="AV65" i="11"/>
  <c r="AX65" i="11"/>
  <c r="BH65" i="11" s="1"/>
  <c r="AY65" i="11"/>
  <c r="AZ65" i="11"/>
  <c r="BJ65" i="11" s="1"/>
  <c r="BA65" i="11"/>
  <c r="BK65" i="11" s="1"/>
  <c r="BB65" i="11"/>
  <c r="BL65" i="11" s="1"/>
  <c r="BC65" i="11"/>
  <c r="BD65" i="11"/>
  <c r="BN65" i="11" s="1"/>
  <c r="BE65" i="11"/>
  <c r="BO65" i="11" s="1"/>
  <c r="BF65" i="11"/>
  <c r="BP65" i="11" s="1"/>
  <c r="BI65" i="11"/>
  <c r="BM65" i="11"/>
  <c r="AN66" i="11"/>
  <c r="AO66" i="11"/>
  <c r="AP66" i="11"/>
  <c r="AQ66" i="11"/>
  <c r="AR66" i="11"/>
  <c r="AS66" i="11"/>
  <c r="AT66" i="11"/>
  <c r="AU66" i="11"/>
  <c r="AV66" i="11"/>
  <c r="AX66" i="11"/>
  <c r="AY66" i="11"/>
  <c r="BI66" i="11" s="1"/>
  <c r="AZ66" i="11"/>
  <c r="BA66" i="11"/>
  <c r="BK66" i="11" s="1"/>
  <c r="BB66" i="11"/>
  <c r="BL66" i="11" s="1"/>
  <c r="BC66" i="11"/>
  <c r="BM66" i="11" s="1"/>
  <c r="BD66" i="11"/>
  <c r="BE66" i="11"/>
  <c r="BO66" i="11" s="1"/>
  <c r="BF66" i="11"/>
  <c r="BH66" i="11"/>
  <c r="BJ66" i="11"/>
  <c r="BN66" i="11"/>
  <c r="BP66" i="11"/>
  <c r="AN67" i="11"/>
  <c r="AO67" i="11"/>
  <c r="AP67" i="11"/>
  <c r="AQ67" i="11"/>
  <c r="AR67" i="11"/>
  <c r="AS67" i="11"/>
  <c r="AT67" i="11"/>
  <c r="AU67" i="11"/>
  <c r="AV67" i="11"/>
  <c r="AX67" i="11"/>
  <c r="BH67" i="11" s="1"/>
  <c r="AY67" i="11"/>
  <c r="AZ67" i="11"/>
  <c r="BJ67" i="11" s="1"/>
  <c r="BA67" i="11"/>
  <c r="BB67" i="11"/>
  <c r="BL67" i="11" s="1"/>
  <c r="BC67" i="11"/>
  <c r="BM67" i="11" s="1"/>
  <c r="BD67" i="11"/>
  <c r="BN67" i="11" s="1"/>
  <c r="BE67" i="11"/>
  <c r="BF67" i="11"/>
  <c r="BP67" i="11" s="1"/>
  <c r="BI67" i="11"/>
  <c r="BK67" i="11"/>
  <c r="BO67" i="11"/>
  <c r="AN68" i="11"/>
  <c r="AO68" i="11"/>
  <c r="AP68" i="11"/>
  <c r="AQ68" i="11"/>
  <c r="AR68" i="11"/>
  <c r="AS68" i="11"/>
  <c r="AT68" i="11"/>
  <c r="AU68" i="11"/>
  <c r="AV68" i="11"/>
  <c r="AX68" i="11"/>
  <c r="BH68" i="11" s="1"/>
  <c r="AY68" i="11"/>
  <c r="BI68" i="11" s="1"/>
  <c r="AZ68" i="11"/>
  <c r="BA68" i="11"/>
  <c r="BK68" i="11" s="1"/>
  <c r="BB68" i="11"/>
  <c r="BL68" i="11" s="1"/>
  <c r="BC68" i="11"/>
  <c r="BM68" i="11" s="1"/>
  <c r="BD68" i="11"/>
  <c r="BE68" i="11"/>
  <c r="BO68" i="11" s="1"/>
  <c r="BF68" i="11"/>
  <c r="BP68" i="11" s="1"/>
  <c r="BJ68" i="11"/>
  <c r="BN68" i="11"/>
  <c r="AN69" i="11"/>
  <c r="AO69" i="11"/>
  <c r="AP69" i="11"/>
  <c r="AQ69" i="11"/>
  <c r="AR69" i="11"/>
  <c r="AS69" i="11"/>
  <c r="AT69" i="11"/>
  <c r="AU69" i="11"/>
  <c r="AV69" i="11"/>
  <c r="AX69" i="11"/>
  <c r="BH69" i="11" s="1"/>
  <c r="AY69" i="11"/>
  <c r="AZ69" i="11"/>
  <c r="BJ69" i="11" s="1"/>
  <c r="BA69" i="11"/>
  <c r="BK69" i="11" s="1"/>
  <c r="BB69" i="11"/>
  <c r="BL69" i="11" s="1"/>
  <c r="BC69" i="11"/>
  <c r="BM69" i="11" s="1"/>
  <c r="BD69" i="11"/>
  <c r="BN69" i="11" s="1"/>
  <c r="BE69" i="11"/>
  <c r="BF69" i="11"/>
  <c r="BP69" i="11" s="1"/>
  <c r="BI69" i="11"/>
  <c r="BO69" i="11"/>
  <c r="AN70" i="11"/>
  <c r="AO70" i="11"/>
  <c r="AP70" i="11"/>
  <c r="AQ70" i="11"/>
  <c r="AR70" i="11"/>
  <c r="AS70" i="11"/>
  <c r="AT70" i="11"/>
  <c r="AU70" i="11"/>
  <c r="AV70" i="11"/>
  <c r="AX70" i="11"/>
  <c r="AY70" i="11"/>
  <c r="BI70" i="11" s="1"/>
  <c r="AZ70" i="11"/>
  <c r="BA70" i="11"/>
  <c r="BK70" i="11" s="1"/>
  <c r="BB70" i="11"/>
  <c r="BC70" i="11"/>
  <c r="BM70" i="11" s="1"/>
  <c r="BD70" i="11"/>
  <c r="BN70" i="11" s="1"/>
  <c r="BE70" i="11"/>
  <c r="BO70" i="11" s="1"/>
  <c r="BF70" i="11"/>
  <c r="BH70" i="11"/>
  <c r="BJ70" i="11"/>
  <c r="BL70" i="11"/>
  <c r="BP70" i="11"/>
  <c r="AN71" i="11"/>
  <c r="AO71" i="11"/>
  <c r="AP71" i="11"/>
  <c r="AQ71" i="11"/>
  <c r="AR71" i="11"/>
  <c r="AS71" i="11"/>
  <c r="AT71" i="11"/>
  <c r="AU71" i="11"/>
  <c r="AV71" i="11"/>
  <c r="AX71" i="11"/>
  <c r="BH71" i="11" s="1"/>
  <c r="AY71" i="11"/>
  <c r="AZ71" i="11"/>
  <c r="BJ71" i="11" s="1"/>
  <c r="BA71" i="11"/>
  <c r="BK71" i="11" s="1"/>
  <c r="BB71" i="11"/>
  <c r="BL71" i="11" s="1"/>
  <c r="BC71" i="11"/>
  <c r="BD71" i="11"/>
  <c r="BN71" i="11" s="1"/>
  <c r="BE71" i="11"/>
  <c r="BF71" i="11"/>
  <c r="BP71" i="11" s="1"/>
  <c r="BI71" i="11"/>
  <c r="BM71" i="11"/>
  <c r="BO71" i="11"/>
  <c r="AN72" i="11"/>
  <c r="AO72" i="11"/>
  <c r="AP72" i="11"/>
  <c r="AQ72" i="11"/>
  <c r="AR72" i="11"/>
  <c r="AS72" i="11"/>
  <c r="AT72" i="11"/>
  <c r="AU72" i="11"/>
  <c r="AV72" i="11"/>
  <c r="AX72" i="11"/>
  <c r="AY72" i="11"/>
  <c r="BI72" i="11" s="1"/>
  <c r="AZ72" i="11"/>
  <c r="BA72" i="11"/>
  <c r="BK72" i="11" s="1"/>
  <c r="BB72" i="11"/>
  <c r="BL72" i="11" s="1"/>
  <c r="BC72" i="11"/>
  <c r="BM72" i="11" s="1"/>
  <c r="BD72" i="11"/>
  <c r="BN72" i="11" s="1"/>
  <c r="BE72" i="11"/>
  <c r="BO72" i="11" s="1"/>
  <c r="BF72" i="11"/>
  <c r="BH72" i="11"/>
  <c r="BJ72" i="11"/>
  <c r="BP72" i="11"/>
  <c r="AN73" i="11"/>
  <c r="AO73" i="11"/>
  <c r="AP73" i="11"/>
  <c r="AQ73" i="11"/>
  <c r="AR73" i="11"/>
  <c r="AS73" i="11"/>
  <c r="AT73" i="11"/>
  <c r="AU73" i="11"/>
  <c r="AV73" i="11"/>
  <c r="AX73" i="11"/>
  <c r="BH73" i="11" s="1"/>
  <c r="AY73" i="11"/>
  <c r="AZ73" i="11"/>
  <c r="BJ73" i="11" s="1"/>
  <c r="BA73" i="11"/>
  <c r="BK73" i="11" s="1"/>
  <c r="BB73" i="11"/>
  <c r="BL73" i="11" s="1"/>
  <c r="BC73" i="11"/>
  <c r="BD73" i="11"/>
  <c r="BN73" i="11" s="1"/>
  <c r="BE73" i="11"/>
  <c r="BO73" i="11" s="1"/>
  <c r="BF73" i="11"/>
  <c r="BP73" i="11" s="1"/>
  <c r="BI73" i="11"/>
  <c r="BM73" i="11"/>
  <c r="AN74" i="11"/>
  <c r="AO74" i="11"/>
  <c r="AP74" i="11"/>
  <c r="AQ74" i="11"/>
  <c r="AR74" i="11"/>
  <c r="AS74" i="11"/>
  <c r="AT74" i="11"/>
  <c r="AU74" i="11"/>
  <c r="AV74" i="11"/>
  <c r="AX74" i="11"/>
  <c r="AY74" i="11"/>
  <c r="BI74" i="11" s="1"/>
  <c r="AZ74" i="11"/>
  <c r="BA74" i="11"/>
  <c r="BK74" i="11" s="1"/>
  <c r="BB74" i="11"/>
  <c r="BL74" i="11" s="1"/>
  <c r="BC74" i="11"/>
  <c r="BM74" i="11" s="1"/>
  <c r="BD74" i="11"/>
  <c r="BE74" i="11"/>
  <c r="BO74" i="11" s="1"/>
  <c r="BF74" i="11"/>
  <c r="BH74" i="11"/>
  <c r="BJ74" i="11"/>
  <c r="BN74" i="11"/>
  <c r="BP74" i="11"/>
  <c r="AN75" i="11"/>
  <c r="AO75" i="11"/>
  <c r="AP75" i="11"/>
  <c r="AQ75" i="11"/>
  <c r="AR75" i="11"/>
  <c r="AS75" i="11"/>
  <c r="AT75" i="11"/>
  <c r="AU75" i="11"/>
  <c r="AV75" i="11"/>
  <c r="AX75" i="11"/>
  <c r="BH75" i="11" s="1"/>
  <c r="AY75" i="11"/>
  <c r="AZ75" i="11"/>
  <c r="BJ75" i="11" s="1"/>
  <c r="BA75" i="11"/>
  <c r="BB75" i="11"/>
  <c r="BL75" i="11" s="1"/>
  <c r="BC75" i="11"/>
  <c r="BM75" i="11" s="1"/>
  <c r="BD75" i="11"/>
  <c r="BN75" i="11" s="1"/>
  <c r="BE75" i="11"/>
  <c r="BF75" i="11"/>
  <c r="BP75" i="11" s="1"/>
  <c r="BI75" i="11"/>
  <c r="BK75" i="11"/>
  <c r="BO75" i="11"/>
  <c r="AN76" i="11"/>
  <c r="AO76" i="11"/>
  <c r="AP76" i="11"/>
  <c r="AQ76" i="11"/>
  <c r="AR76" i="11"/>
  <c r="AS76" i="11"/>
  <c r="AT76" i="11"/>
  <c r="AU76" i="11"/>
  <c r="AV76" i="11"/>
  <c r="AX76" i="11"/>
  <c r="BH76" i="11" s="1"/>
  <c r="AY76" i="11"/>
  <c r="BI76" i="11" s="1"/>
  <c r="AZ76" i="11"/>
  <c r="BA76" i="11"/>
  <c r="BK76" i="11" s="1"/>
  <c r="BB76" i="11"/>
  <c r="BL76" i="11" s="1"/>
  <c r="BC76" i="11"/>
  <c r="BM76" i="11" s="1"/>
  <c r="BD76" i="11"/>
  <c r="BE76" i="11"/>
  <c r="BO76" i="11" s="1"/>
  <c r="BF76" i="11"/>
  <c r="BP76" i="11" s="1"/>
  <c r="BJ76" i="11"/>
  <c r="BN76" i="11"/>
  <c r="AN77" i="11"/>
  <c r="AO77" i="11"/>
  <c r="AP77" i="11"/>
  <c r="AQ77" i="11"/>
  <c r="AR77" i="11"/>
  <c r="AS77" i="11"/>
  <c r="AT77" i="11"/>
  <c r="AU77" i="11"/>
  <c r="AV77" i="11"/>
  <c r="AX77" i="11"/>
  <c r="BH77" i="11" s="1"/>
  <c r="AY77" i="11"/>
  <c r="AZ77" i="11"/>
  <c r="BJ77" i="11" s="1"/>
  <c r="BA77" i="11"/>
  <c r="BK77" i="11" s="1"/>
  <c r="BB77" i="11"/>
  <c r="BL77" i="11" s="1"/>
  <c r="BC77" i="11"/>
  <c r="BM77" i="11" s="1"/>
  <c r="BD77" i="11"/>
  <c r="BN77" i="11" s="1"/>
  <c r="BE77" i="11"/>
  <c r="BF77" i="11"/>
  <c r="BP77" i="11" s="1"/>
  <c r="BI77" i="11"/>
  <c r="BO77" i="11"/>
  <c r="AN78" i="11"/>
  <c r="AO78" i="11"/>
  <c r="AP78" i="11"/>
  <c r="AQ78" i="11"/>
  <c r="AR78" i="11"/>
  <c r="AS78" i="11"/>
  <c r="AT78" i="11"/>
  <c r="AU78" i="11"/>
  <c r="AV78" i="11"/>
  <c r="AX78" i="11"/>
  <c r="AY78" i="11"/>
  <c r="BI78" i="11" s="1"/>
  <c r="AZ78" i="11"/>
  <c r="BA78" i="11"/>
  <c r="BK78" i="11" s="1"/>
  <c r="BB78" i="11"/>
  <c r="BC78" i="11"/>
  <c r="BM78" i="11" s="1"/>
  <c r="BD78" i="11"/>
  <c r="BN78" i="11" s="1"/>
  <c r="BE78" i="11"/>
  <c r="BO78" i="11" s="1"/>
  <c r="BF78" i="11"/>
  <c r="BH78" i="11"/>
  <c r="BJ78" i="11"/>
  <c r="BL78" i="11"/>
  <c r="BP78" i="11"/>
  <c r="AN79" i="11"/>
  <c r="AO79" i="11"/>
  <c r="AP79" i="11"/>
  <c r="AQ79" i="11"/>
  <c r="AR79" i="11"/>
  <c r="AS79" i="11"/>
  <c r="AT79" i="11"/>
  <c r="AU79" i="11"/>
  <c r="AV79" i="11"/>
  <c r="AX79" i="11"/>
  <c r="BH79" i="11" s="1"/>
  <c r="AY79" i="11"/>
  <c r="AZ79" i="11"/>
  <c r="BJ79" i="11" s="1"/>
  <c r="BA79" i="11"/>
  <c r="BK79" i="11" s="1"/>
  <c r="BB79" i="11"/>
  <c r="BL79" i="11" s="1"/>
  <c r="BC79" i="11"/>
  <c r="BD79" i="11"/>
  <c r="BN79" i="11" s="1"/>
  <c r="BE79" i="11"/>
  <c r="BF79" i="11"/>
  <c r="BP79" i="11" s="1"/>
  <c r="BI79" i="11"/>
  <c r="BM79" i="11"/>
  <c r="BO79" i="11"/>
  <c r="AN80" i="11"/>
  <c r="AO80" i="11"/>
  <c r="AP80" i="11"/>
  <c r="AQ80" i="11"/>
  <c r="AR80" i="11"/>
  <c r="AS80" i="11"/>
  <c r="AT80" i="11"/>
  <c r="AU80" i="11"/>
  <c r="AV80" i="11"/>
  <c r="AX80" i="11"/>
  <c r="AY80" i="11"/>
  <c r="BI80" i="11" s="1"/>
  <c r="AZ80" i="11"/>
  <c r="BA80" i="11"/>
  <c r="BK80" i="11" s="1"/>
  <c r="BB80" i="11"/>
  <c r="BL80" i="11" s="1"/>
  <c r="BC80" i="11"/>
  <c r="BM80" i="11" s="1"/>
  <c r="BD80" i="11"/>
  <c r="BN80" i="11" s="1"/>
  <c r="BE80" i="11"/>
  <c r="BO80" i="11" s="1"/>
  <c r="BF80" i="11"/>
  <c r="BH80" i="11"/>
  <c r="BJ80" i="11"/>
  <c r="BP80" i="11"/>
  <c r="AN81" i="11"/>
  <c r="AO81" i="11"/>
  <c r="AP81" i="11"/>
  <c r="AQ81" i="11"/>
  <c r="AR81" i="11"/>
  <c r="AS81" i="11"/>
  <c r="AT81" i="11"/>
  <c r="AU81" i="11"/>
  <c r="AV81" i="11"/>
  <c r="AX81" i="11"/>
  <c r="BH81" i="11" s="1"/>
  <c r="AY81" i="11"/>
  <c r="AZ81" i="11"/>
  <c r="BJ81" i="11" s="1"/>
  <c r="BA81" i="11"/>
  <c r="BK81" i="11" s="1"/>
  <c r="BB81" i="11"/>
  <c r="BL81" i="11" s="1"/>
  <c r="BC81" i="11"/>
  <c r="BD81" i="11"/>
  <c r="BN81" i="11" s="1"/>
  <c r="BE81" i="11"/>
  <c r="BO81" i="11" s="1"/>
  <c r="BF81" i="11"/>
  <c r="BP81" i="11" s="1"/>
  <c r="BI81" i="11"/>
  <c r="BM81" i="11"/>
  <c r="AN82" i="11"/>
  <c r="AO82" i="11"/>
  <c r="AP82" i="11"/>
  <c r="AQ82" i="11"/>
  <c r="AR82" i="11"/>
  <c r="AS82" i="11"/>
  <c r="AT82" i="11"/>
  <c r="AU82" i="11"/>
  <c r="AV82" i="11"/>
  <c r="AX82" i="11"/>
  <c r="AY82" i="11"/>
  <c r="BI82" i="11" s="1"/>
  <c r="AZ82" i="11"/>
  <c r="BA82" i="11"/>
  <c r="BK82" i="11" s="1"/>
  <c r="BB82" i="11"/>
  <c r="BL82" i="11" s="1"/>
  <c r="BC82" i="11"/>
  <c r="BM82" i="11" s="1"/>
  <c r="BD82" i="11"/>
  <c r="BE82" i="11"/>
  <c r="BO82" i="11" s="1"/>
  <c r="BF82" i="11"/>
  <c r="BH82" i="11"/>
  <c r="BJ82" i="11"/>
  <c r="BN82" i="11"/>
  <c r="BP82" i="11"/>
  <c r="AN83" i="11"/>
  <c r="AO83" i="11"/>
  <c r="AP83" i="11"/>
  <c r="AQ83" i="11"/>
  <c r="AR83" i="11"/>
  <c r="AS83" i="11"/>
  <c r="AT83" i="11"/>
  <c r="AU83" i="11"/>
  <c r="AV83" i="11"/>
  <c r="AX83" i="11"/>
  <c r="BH83" i="11" s="1"/>
  <c r="AY83" i="11"/>
  <c r="AZ83" i="11"/>
  <c r="BJ83" i="11" s="1"/>
  <c r="BA83" i="11"/>
  <c r="BB83" i="11"/>
  <c r="BL83" i="11" s="1"/>
  <c r="BC83" i="11"/>
  <c r="BM83" i="11" s="1"/>
  <c r="BD83" i="11"/>
  <c r="BN83" i="11" s="1"/>
  <c r="BE83" i="11"/>
  <c r="BF83" i="11"/>
  <c r="BP83" i="11" s="1"/>
  <c r="BI83" i="11"/>
  <c r="BK83" i="11"/>
  <c r="BO83" i="11"/>
  <c r="AN84" i="11"/>
  <c r="AO84" i="11"/>
  <c r="AP84" i="11"/>
  <c r="AQ84" i="11"/>
  <c r="AR84" i="11"/>
  <c r="AS84" i="11"/>
  <c r="AT84" i="11"/>
  <c r="AU84" i="11"/>
  <c r="AV84" i="11"/>
  <c r="AX84" i="11"/>
  <c r="BH84" i="11" s="1"/>
  <c r="AY84" i="11"/>
  <c r="BI84" i="11" s="1"/>
  <c r="AZ84" i="11"/>
  <c r="BJ84" i="11" s="1"/>
  <c r="BA84" i="11"/>
  <c r="BK84" i="11" s="1"/>
  <c r="BB84" i="11"/>
  <c r="BL84" i="11" s="1"/>
  <c r="BC84" i="11"/>
  <c r="BM84" i="11" s="1"/>
  <c r="BD84" i="11"/>
  <c r="BE84" i="11"/>
  <c r="BO84" i="11" s="1"/>
  <c r="BF84" i="11"/>
  <c r="BP84" i="11" s="1"/>
  <c r="BN84" i="11"/>
  <c r="AN85" i="11"/>
  <c r="AO85" i="11"/>
  <c r="AP85" i="11"/>
  <c r="AQ85" i="11"/>
  <c r="AR85" i="11"/>
  <c r="AS85" i="11"/>
  <c r="AT85" i="11"/>
  <c r="AU85" i="11"/>
  <c r="AV85" i="11"/>
  <c r="AX85" i="11"/>
  <c r="AY85" i="11"/>
  <c r="BI85" i="11" s="1"/>
  <c r="AZ85" i="11"/>
  <c r="BJ85" i="11" s="1"/>
  <c r="BA85" i="11"/>
  <c r="BK85" i="11" s="1"/>
  <c r="BB85" i="11"/>
  <c r="BL85" i="11" s="1"/>
  <c r="BC85" i="11"/>
  <c r="BM85" i="11" s="1"/>
  <c r="BD85" i="11"/>
  <c r="BN85" i="11" s="1"/>
  <c r="BE85" i="11"/>
  <c r="BF85" i="11"/>
  <c r="BP85" i="11" s="1"/>
  <c r="BH85" i="11"/>
  <c r="BO85" i="11"/>
  <c r="AN86" i="11"/>
  <c r="AO86" i="11"/>
  <c r="AP86" i="11"/>
  <c r="AQ86" i="11"/>
  <c r="AR86" i="11"/>
  <c r="AS86" i="11"/>
  <c r="AT86" i="11"/>
  <c r="AU86" i="11"/>
  <c r="AV86" i="11"/>
  <c r="AX86" i="11"/>
  <c r="AY86" i="11"/>
  <c r="BI86" i="11" s="1"/>
  <c r="AZ86" i="11"/>
  <c r="BJ86" i="11" s="1"/>
  <c r="BA86" i="11"/>
  <c r="BK86" i="11" s="1"/>
  <c r="BB86" i="11"/>
  <c r="BL86" i="11" s="1"/>
  <c r="BC86" i="11"/>
  <c r="BM86" i="11" s="1"/>
  <c r="BD86" i="11"/>
  <c r="BE86" i="11"/>
  <c r="BO86" i="11" s="1"/>
  <c r="BF86" i="11"/>
  <c r="BP86" i="11" s="1"/>
  <c r="BH86" i="11"/>
  <c r="BN86" i="11"/>
  <c r="AN87" i="11"/>
  <c r="AO87" i="11"/>
  <c r="AP87" i="11"/>
  <c r="AQ87" i="11"/>
  <c r="AR87" i="11"/>
  <c r="AS87" i="11"/>
  <c r="AT87" i="11"/>
  <c r="AU87" i="11"/>
  <c r="AV87" i="11"/>
  <c r="AX87" i="11"/>
  <c r="BH87" i="11" s="1"/>
  <c r="AY87" i="11"/>
  <c r="AZ87" i="11"/>
  <c r="BA87" i="11"/>
  <c r="BB87" i="11"/>
  <c r="BL87" i="11" s="1"/>
  <c r="BC87" i="11"/>
  <c r="BM87" i="11" s="1"/>
  <c r="BD87" i="11"/>
  <c r="BE87" i="11"/>
  <c r="BO87" i="11" s="1"/>
  <c r="BF87" i="11"/>
  <c r="BP87" i="11" s="1"/>
  <c r="BI87" i="11"/>
  <c r="BJ87" i="11"/>
  <c r="BK87" i="11"/>
  <c r="BN87" i="11"/>
  <c r="AN88" i="11"/>
  <c r="AO88" i="11"/>
  <c r="AP88" i="11"/>
  <c r="AQ88" i="11"/>
  <c r="AR88" i="11"/>
  <c r="AS88" i="11"/>
  <c r="AT88" i="11"/>
  <c r="AU88" i="11"/>
  <c r="AV88" i="11"/>
  <c r="AX88" i="11"/>
  <c r="AY88" i="11"/>
  <c r="BI88" i="11" s="1"/>
  <c r="AZ88" i="11"/>
  <c r="BA88" i="11"/>
  <c r="BB88" i="11"/>
  <c r="BC88" i="11"/>
  <c r="BM88" i="11" s="1"/>
  <c r="BD88" i="11"/>
  <c r="BN88" i="11" s="1"/>
  <c r="BE88" i="11"/>
  <c r="BO88" i="11" s="1"/>
  <c r="BF88" i="11"/>
  <c r="BH88" i="11"/>
  <c r="BJ88" i="11"/>
  <c r="BK88" i="11"/>
  <c r="BL88" i="11"/>
  <c r="BP88" i="11"/>
  <c r="AN89" i="11"/>
  <c r="AO89" i="11"/>
  <c r="AP89" i="11"/>
  <c r="AQ89" i="11"/>
  <c r="AR89" i="11"/>
  <c r="AS89" i="11"/>
  <c r="AT89" i="11"/>
  <c r="AU89" i="11"/>
  <c r="AV89" i="11"/>
  <c r="AX89" i="11"/>
  <c r="BH89" i="11" s="1"/>
  <c r="AY89" i="11"/>
  <c r="AZ89" i="11"/>
  <c r="BJ89" i="11" s="1"/>
  <c r="BA89" i="11"/>
  <c r="BB89" i="11"/>
  <c r="BL89" i="11" s="1"/>
  <c r="BC89" i="11"/>
  <c r="BM89" i="11" s="1"/>
  <c r="BD89" i="11"/>
  <c r="BN89" i="11" s="1"/>
  <c r="BE89" i="11"/>
  <c r="BF89" i="11"/>
  <c r="BP89" i="11" s="1"/>
  <c r="BI89" i="11"/>
  <c r="BK89" i="11"/>
  <c r="BO89" i="11"/>
  <c r="AN90" i="11"/>
  <c r="AO90" i="11"/>
  <c r="AP90" i="11"/>
  <c r="AQ90" i="11"/>
  <c r="AR90" i="11"/>
  <c r="AS90" i="11"/>
  <c r="AT90" i="11"/>
  <c r="AU90" i="11"/>
  <c r="AV90" i="11"/>
  <c r="AX90" i="11"/>
  <c r="AY90" i="11"/>
  <c r="BI90" i="11" s="1"/>
  <c r="AZ90" i="11"/>
  <c r="BA90" i="11"/>
  <c r="BK90" i="11" s="1"/>
  <c r="BB90" i="11"/>
  <c r="BC90" i="11"/>
  <c r="BM90" i="11" s="1"/>
  <c r="BD90" i="11"/>
  <c r="BN90" i="11" s="1"/>
  <c r="BE90" i="11"/>
  <c r="BO90" i="11" s="1"/>
  <c r="BF90" i="11"/>
  <c r="BH90" i="11"/>
  <c r="BJ90" i="11"/>
  <c r="BL90" i="11"/>
  <c r="BP90" i="11"/>
  <c r="AN91" i="11"/>
  <c r="AO91" i="11"/>
  <c r="AP91" i="11"/>
  <c r="AQ91" i="11"/>
  <c r="AR91" i="11"/>
  <c r="AS91" i="11"/>
  <c r="AT91" i="11"/>
  <c r="AU91" i="11"/>
  <c r="AV91" i="11"/>
  <c r="AX91" i="11"/>
  <c r="BH91" i="11" s="1"/>
  <c r="AY91" i="11"/>
  <c r="AZ91" i="11"/>
  <c r="BA91" i="11"/>
  <c r="BB91" i="11"/>
  <c r="BL91" i="11" s="1"/>
  <c r="BC91" i="11"/>
  <c r="BM91" i="11" s="1"/>
  <c r="BD91" i="11"/>
  <c r="BN91" i="11" s="1"/>
  <c r="BE91" i="11"/>
  <c r="BO91" i="11" s="1"/>
  <c r="BF91" i="11"/>
  <c r="BP91" i="11" s="1"/>
  <c r="BI91" i="11"/>
  <c r="BJ91" i="11"/>
  <c r="BK91" i="11"/>
  <c r="AN92" i="11"/>
  <c r="AO92" i="11"/>
  <c r="AP92" i="11"/>
  <c r="AQ92" i="11"/>
  <c r="AR92" i="11"/>
  <c r="AS92" i="11"/>
  <c r="AT92" i="11"/>
  <c r="AU92" i="11"/>
  <c r="AV92" i="11"/>
  <c r="AX92" i="11"/>
  <c r="BH92" i="11" s="1"/>
  <c r="AY92" i="11"/>
  <c r="BI92" i="11" s="1"/>
  <c r="AZ92" i="11"/>
  <c r="BJ92" i="11" s="1"/>
  <c r="BA92" i="11"/>
  <c r="BK92" i="11" s="1"/>
  <c r="BB92" i="11"/>
  <c r="BL92" i="11" s="1"/>
  <c r="BC92" i="11"/>
  <c r="BM92" i="11" s="1"/>
  <c r="BD92" i="11"/>
  <c r="BE92" i="11"/>
  <c r="BO92" i="11" s="1"/>
  <c r="BF92" i="11"/>
  <c r="BP92" i="11" s="1"/>
  <c r="BN92" i="11"/>
  <c r="AN93" i="11"/>
  <c r="AO93" i="11"/>
  <c r="AP93" i="11"/>
  <c r="AQ93" i="11"/>
  <c r="AR93" i="11"/>
  <c r="AS93" i="11"/>
  <c r="AT93" i="11"/>
  <c r="AU93" i="11"/>
  <c r="AV93" i="11"/>
  <c r="AX93" i="11"/>
  <c r="AY93" i="11"/>
  <c r="BI93" i="11" s="1"/>
  <c r="AZ93" i="11"/>
  <c r="BJ93" i="11" s="1"/>
  <c r="BA93" i="11"/>
  <c r="BK93" i="11" s="1"/>
  <c r="BB93" i="11"/>
  <c r="BL93" i="11" s="1"/>
  <c r="BC93" i="11"/>
  <c r="BM93" i="11" s="1"/>
  <c r="BD93" i="11"/>
  <c r="BN93" i="11" s="1"/>
  <c r="BE93" i="11"/>
  <c r="BF93" i="11"/>
  <c r="BP93" i="11" s="1"/>
  <c r="BH93" i="11"/>
  <c r="BO93" i="11"/>
  <c r="AN94" i="11"/>
  <c r="AO94" i="11"/>
  <c r="AP94" i="11"/>
  <c r="AQ94" i="11"/>
  <c r="AR94" i="11"/>
  <c r="AS94" i="11"/>
  <c r="AT94" i="11"/>
  <c r="AU94" i="11"/>
  <c r="AV94" i="11"/>
  <c r="AX94" i="11"/>
  <c r="AY94" i="11"/>
  <c r="BI94" i="11" s="1"/>
  <c r="AZ94" i="11"/>
  <c r="BJ94" i="11" s="1"/>
  <c r="BA94" i="11"/>
  <c r="BK94" i="11" s="1"/>
  <c r="BB94" i="11"/>
  <c r="BL94" i="11" s="1"/>
  <c r="BC94" i="11"/>
  <c r="BM94" i="11" s="1"/>
  <c r="BD94" i="11"/>
  <c r="BE94" i="11"/>
  <c r="BO94" i="11" s="1"/>
  <c r="BF94" i="11"/>
  <c r="BP94" i="11" s="1"/>
  <c r="BH94" i="11"/>
  <c r="BN94" i="11"/>
  <c r="AN95" i="11"/>
  <c r="AO95" i="11"/>
  <c r="AP95" i="11"/>
  <c r="AQ95" i="11"/>
  <c r="AR95" i="11"/>
  <c r="AS95" i="11"/>
  <c r="AT95" i="11"/>
  <c r="AU95" i="11"/>
  <c r="AV95" i="11"/>
  <c r="AX95" i="11"/>
  <c r="BH95" i="11" s="1"/>
  <c r="AY95" i="11"/>
  <c r="AZ95" i="11"/>
  <c r="BJ95" i="11" s="1"/>
  <c r="BA95" i="11"/>
  <c r="BK95" i="11" s="1"/>
  <c r="BB95" i="11"/>
  <c r="BL95" i="11" s="1"/>
  <c r="BC95" i="11"/>
  <c r="BD95" i="11"/>
  <c r="BN95" i="11" s="1"/>
  <c r="BE95" i="11"/>
  <c r="BF95" i="11"/>
  <c r="BP95" i="11" s="1"/>
  <c r="BI95" i="11"/>
  <c r="BM95" i="11"/>
  <c r="BO95" i="11"/>
  <c r="AN96" i="11"/>
  <c r="AO96" i="11"/>
  <c r="AP96" i="11"/>
  <c r="AQ96" i="11"/>
  <c r="AR96" i="11"/>
  <c r="AS96" i="11"/>
  <c r="AT96" i="11"/>
  <c r="AU96" i="11"/>
  <c r="AV96" i="11"/>
  <c r="AX96" i="11"/>
  <c r="AY96" i="11"/>
  <c r="BI96" i="11" s="1"/>
  <c r="AZ96" i="11"/>
  <c r="BA96" i="11"/>
  <c r="BK96" i="11" s="1"/>
  <c r="BB96" i="11"/>
  <c r="BL96" i="11" s="1"/>
  <c r="BC96" i="11"/>
  <c r="BM96" i="11" s="1"/>
  <c r="BD96" i="11"/>
  <c r="BN96" i="11" s="1"/>
  <c r="BE96" i="11"/>
  <c r="BO96" i="11" s="1"/>
  <c r="BF96" i="11"/>
  <c r="BH96" i="11"/>
  <c r="BJ96" i="11"/>
  <c r="BP96" i="11"/>
  <c r="AN97" i="11"/>
  <c r="AO97" i="11"/>
  <c r="AP97" i="11"/>
  <c r="AQ97" i="11"/>
  <c r="AR97" i="11"/>
  <c r="AS97" i="11"/>
  <c r="AT97" i="11"/>
  <c r="AU97" i="11"/>
  <c r="AV97" i="11"/>
  <c r="AX97" i="11"/>
  <c r="BH97" i="11" s="1"/>
  <c r="AY97" i="11"/>
  <c r="AZ97" i="11"/>
  <c r="BJ97" i="11" s="1"/>
  <c r="BA97" i="11"/>
  <c r="BK97" i="11" s="1"/>
  <c r="BB97" i="11"/>
  <c r="BL97" i="11" s="1"/>
  <c r="BC97" i="11"/>
  <c r="BD97" i="11"/>
  <c r="BN97" i="11" s="1"/>
  <c r="BE97" i="11"/>
  <c r="BO97" i="11" s="1"/>
  <c r="BF97" i="11"/>
  <c r="BP97" i="11" s="1"/>
  <c r="BI97" i="11"/>
  <c r="BM97" i="11"/>
  <c r="AN98" i="11"/>
  <c r="AO98" i="11"/>
  <c r="AP98" i="11"/>
  <c r="AQ98" i="11"/>
  <c r="AR98" i="11"/>
  <c r="AS98" i="11"/>
  <c r="AT98" i="11"/>
  <c r="AU98" i="11"/>
  <c r="AV98" i="11"/>
  <c r="AX98" i="11"/>
  <c r="AY98" i="11"/>
  <c r="BI98" i="11" s="1"/>
  <c r="AZ98" i="11"/>
  <c r="BA98" i="11"/>
  <c r="BK98" i="11" s="1"/>
  <c r="BB98" i="11"/>
  <c r="BL98" i="11" s="1"/>
  <c r="BC98" i="11"/>
  <c r="BM98" i="11" s="1"/>
  <c r="BD98" i="11"/>
  <c r="BE98" i="11"/>
  <c r="BO98" i="11" s="1"/>
  <c r="BF98" i="11"/>
  <c r="BH98" i="11"/>
  <c r="BJ98" i="11"/>
  <c r="BN98" i="11"/>
  <c r="BP98" i="11"/>
  <c r="AN99" i="11"/>
  <c r="AO99" i="11"/>
  <c r="AP99" i="11"/>
  <c r="AQ99" i="11"/>
  <c r="AR99" i="11"/>
  <c r="AS99" i="11"/>
  <c r="AT99" i="11"/>
  <c r="AU99" i="11"/>
  <c r="AV99" i="11"/>
  <c r="AX99" i="11"/>
  <c r="BH99" i="11" s="1"/>
  <c r="AY99" i="11"/>
  <c r="AZ99" i="11"/>
  <c r="BJ99" i="11" s="1"/>
  <c r="BA99" i="11"/>
  <c r="BB99" i="11"/>
  <c r="BL99" i="11" s="1"/>
  <c r="BC99" i="11"/>
  <c r="BM99" i="11" s="1"/>
  <c r="BD99" i="11"/>
  <c r="BN99" i="11" s="1"/>
  <c r="BE99" i="11"/>
  <c r="BF99" i="11"/>
  <c r="BP99" i="11" s="1"/>
  <c r="BI99" i="11"/>
  <c r="BK99" i="11"/>
  <c r="BO99" i="11"/>
  <c r="AN100" i="11"/>
  <c r="AO100" i="11"/>
  <c r="AP100" i="11"/>
  <c r="AQ100" i="11"/>
  <c r="AR100" i="11"/>
  <c r="AS100" i="11"/>
  <c r="AT100" i="11"/>
  <c r="AU100" i="11"/>
  <c r="AV100" i="11"/>
  <c r="AX100" i="11"/>
  <c r="BH100" i="11" s="1"/>
  <c r="AY100" i="11"/>
  <c r="BI100" i="11" s="1"/>
  <c r="AZ100" i="11"/>
  <c r="BA100" i="11"/>
  <c r="BK100" i="11" s="1"/>
  <c r="BB100" i="11"/>
  <c r="BL100" i="11" s="1"/>
  <c r="BC100" i="11"/>
  <c r="BM100" i="11" s="1"/>
  <c r="BD100" i="11"/>
  <c r="BE100" i="11"/>
  <c r="BO100" i="11" s="1"/>
  <c r="BF100" i="11"/>
  <c r="BP100" i="11" s="1"/>
  <c r="BJ100" i="11"/>
  <c r="BN100" i="11"/>
  <c r="AN101" i="11"/>
  <c r="AO101" i="11"/>
  <c r="AP101" i="11"/>
  <c r="AQ101" i="11"/>
  <c r="AR101" i="11"/>
  <c r="AS101" i="11"/>
  <c r="AT101" i="11"/>
  <c r="AU101" i="11"/>
  <c r="AV101" i="11"/>
  <c r="AX101" i="11"/>
  <c r="BH101" i="11" s="1"/>
  <c r="AY101" i="11"/>
  <c r="AZ101" i="11"/>
  <c r="BJ101" i="11" s="1"/>
  <c r="BA101" i="11"/>
  <c r="BK101" i="11" s="1"/>
  <c r="BB101" i="11"/>
  <c r="BL101" i="11" s="1"/>
  <c r="BC101" i="11"/>
  <c r="BM101" i="11" s="1"/>
  <c r="BD101" i="11"/>
  <c r="BN101" i="11" s="1"/>
  <c r="BE101" i="11"/>
  <c r="BF101" i="11"/>
  <c r="BP101" i="11" s="1"/>
  <c r="BI101" i="11"/>
  <c r="BO101" i="11"/>
  <c r="AN102" i="11"/>
  <c r="AO102" i="11"/>
  <c r="AP102" i="11"/>
  <c r="AQ102" i="11"/>
  <c r="AR102" i="11"/>
  <c r="AS102" i="11"/>
  <c r="AT102" i="11"/>
  <c r="AU102" i="11"/>
  <c r="AV102" i="11"/>
  <c r="AX102" i="11"/>
  <c r="AY102" i="11"/>
  <c r="BI102" i="11" s="1"/>
  <c r="AZ102" i="11"/>
  <c r="BA102" i="11"/>
  <c r="BK102" i="11" s="1"/>
  <c r="BB102" i="11"/>
  <c r="BC102" i="11"/>
  <c r="BM102" i="11" s="1"/>
  <c r="BD102" i="11"/>
  <c r="BN102" i="11" s="1"/>
  <c r="BE102" i="11"/>
  <c r="BO102" i="11" s="1"/>
  <c r="BF102" i="11"/>
  <c r="BH102" i="11"/>
  <c r="BJ102" i="11"/>
  <c r="BL102" i="11"/>
  <c r="BP102" i="11"/>
  <c r="AN103" i="11"/>
  <c r="AO103" i="11"/>
  <c r="AP103" i="11"/>
  <c r="AQ103" i="11"/>
  <c r="AR103" i="11"/>
  <c r="AS103" i="11"/>
  <c r="AT103" i="11"/>
  <c r="AU103" i="11"/>
  <c r="AV103" i="11"/>
  <c r="AX103" i="11"/>
  <c r="BH103" i="11" s="1"/>
  <c r="AY103" i="11"/>
  <c r="AZ103" i="11"/>
  <c r="BJ103" i="11" s="1"/>
  <c r="BA103" i="11"/>
  <c r="BK103" i="11" s="1"/>
  <c r="BB103" i="11"/>
  <c r="BL103" i="11" s="1"/>
  <c r="BC103" i="11"/>
  <c r="BD103" i="11"/>
  <c r="BN103" i="11" s="1"/>
  <c r="BE103" i="11"/>
  <c r="BF103" i="11"/>
  <c r="BP103" i="11" s="1"/>
  <c r="BI103" i="11"/>
  <c r="BM103" i="11"/>
  <c r="BO103" i="11"/>
  <c r="AN104" i="11"/>
  <c r="AO104" i="11"/>
  <c r="AP104" i="11"/>
  <c r="AQ104" i="11"/>
  <c r="AR104" i="11"/>
  <c r="AS104" i="11"/>
  <c r="AT104" i="11"/>
  <c r="AU104" i="11"/>
  <c r="AV104" i="11"/>
  <c r="AX104" i="11"/>
  <c r="AY104" i="11"/>
  <c r="BI104" i="11" s="1"/>
  <c r="AZ104" i="11"/>
  <c r="BA104" i="11"/>
  <c r="BK104" i="11" s="1"/>
  <c r="BB104" i="11"/>
  <c r="BL104" i="11" s="1"/>
  <c r="BC104" i="11"/>
  <c r="BM104" i="11" s="1"/>
  <c r="BD104" i="11"/>
  <c r="BN104" i="11" s="1"/>
  <c r="BE104" i="11"/>
  <c r="BO104" i="11" s="1"/>
  <c r="BF104" i="11"/>
  <c r="BH104" i="11"/>
  <c r="BJ104" i="11"/>
  <c r="BP104" i="11"/>
  <c r="AN105" i="11"/>
  <c r="AO105" i="11"/>
  <c r="AP105" i="11"/>
  <c r="AQ105" i="11"/>
  <c r="AR105" i="11"/>
  <c r="AS105" i="11"/>
  <c r="AT105" i="11"/>
  <c r="AU105" i="11"/>
  <c r="AV105" i="11"/>
  <c r="AX105" i="11"/>
  <c r="BH105" i="11" s="1"/>
  <c r="AY105" i="11"/>
  <c r="AZ105" i="11"/>
  <c r="BJ105" i="11" s="1"/>
  <c r="BA105" i="11"/>
  <c r="BK105" i="11" s="1"/>
  <c r="BB105" i="11"/>
  <c r="BL105" i="11" s="1"/>
  <c r="BC105" i="11"/>
  <c r="BD105" i="11"/>
  <c r="BN105" i="11" s="1"/>
  <c r="BE105" i="11"/>
  <c r="BO105" i="11" s="1"/>
  <c r="BF105" i="11"/>
  <c r="BP105" i="11" s="1"/>
  <c r="BI105" i="11"/>
  <c r="BM105" i="11"/>
  <c r="AN106" i="11"/>
  <c r="AO106" i="11"/>
  <c r="AP106" i="11"/>
  <c r="AQ106" i="11"/>
  <c r="AR106" i="11"/>
  <c r="AS106" i="11"/>
  <c r="AT106" i="11"/>
  <c r="AU106" i="11"/>
  <c r="AV106" i="11"/>
  <c r="AX106" i="11"/>
  <c r="AY106" i="11"/>
  <c r="BI106" i="11" s="1"/>
  <c r="AZ106" i="11"/>
  <c r="BA106" i="11"/>
  <c r="BK106" i="11" s="1"/>
  <c r="BB106" i="11"/>
  <c r="BL106" i="11" s="1"/>
  <c r="BC106" i="11"/>
  <c r="BM106" i="11" s="1"/>
  <c r="BD106" i="11"/>
  <c r="BE106" i="11"/>
  <c r="BO106" i="11" s="1"/>
  <c r="BF106" i="11"/>
  <c r="BH106" i="11"/>
  <c r="BJ106" i="11"/>
  <c r="BN106" i="11"/>
  <c r="BP106" i="11"/>
  <c r="AN107" i="11"/>
  <c r="AO107" i="11"/>
  <c r="AP107" i="11"/>
  <c r="AQ107" i="11"/>
  <c r="AR107" i="11"/>
  <c r="AS107" i="11"/>
  <c r="AT107" i="11"/>
  <c r="AU107" i="11"/>
  <c r="AV107" i="11"/>
  <c r="AX107" i="11"/>
  <c r="BH107" i="11" s="1"/>
  <c r="AY107" i="11"/>
  <c r="AZ107" i="11"/>
  <c r="BJ107" i="11" s="1"/>
  <c r="BA107" i="11"/>
  <c r="BB107" i="11"/>
  <c r="BL107" i="11" s="1"/>
  <c r="BC107" i="11"/>
  <c r="BM107" i="11" s="1"/>
  <c r="BD107" i="11"/>
  <c r="BN107" i="11" s="1"/>
  <c r="BE107" i="11"/>
  <c r="BF107" i="11"/>
  <c r="BP107" i="11" s="1"/>
  <c r="BI107" i="11"/>
  <c r="BK107" i="11"/>
  <c r="BO107" i="11"/>
  <c r="AN108" i="11"/>
  <c r="AO108" i="11"/>
  <c r="AP108" i="11"/>
  <c r="AQ108" i="11"/>
  <c r="AR108" i="11"/>
  <c r="AS108" i="11"/>
  <c r="AT108" i="11"/>
  <c r="AU108" i="11"/>
  <c r="AV108" i="11"/>
  <c r="AX108" i="11"/>
  <c r="BH108" i="11" s="1"/>
  <c r="AY108" i="11"/>
  <c r="BI108" i="11" s="1"/>
  <c r="AZ108" i="11"/>
  <c r="BA108" i="11"/>
  <c r="BK108" i="11" s="1"/>
  <c r="BB108" i="11"/>
  <c r="BL108" i="11" s="1"/>
  <c r="BC108" i="11"/>
  <c r="BM108" i="11" s="1"/>
  <c r="BD108" i="11"/>
  <c r="BE108" i="11"/>
  <c r="BO108" i="11" s="1"/>
  <c r="BF108" i="11"/>
  <c r="BP108" i="11" s="1"/>
  <c r="BJ108" i="11"/>
  <c r="BN108" i="11"/>
  <c r="AN109" i="11"/>
  <c r="AO109" i="11"/>
  <c r="AP109" i="11"/>
  <c r="AQ109" i="11"/>
  <c r="AR109" i="11"/>
  <c r="AS109" i="11"/>
  <c r="AT109" i="11"/>
  <c r="AU109" i="11"/>
  <c r="AV109" i="11"/>
  <c r="AX109" i="11"/>
  <c r="BH109" i="11" s="1"/>
  <c r="AY109" i="11"/>
  <c r="AZ109" i="11"/>
  <c r="BJ109" i="11" s="1"/>
  <c r="BA109" i="11"/>
  <c r="BK109" i="11" s="1"/>
  <c r="BB109" i="11"/>
  <c r="BL109" i="11" s="1"/>
  <c r="BC109" i="11"/>
  <c r="BM109" i="11" s="1"/>
  <c r="BD109" i="11"/>
  <c r="BN109" i="11" s="1"/>
  <c r="BE109" i="11"/>
  <c r="BF109" i="11"/>
  <c r="BP109" i="11" s="1"/>
  <c r="BI109" i="11"/>
  <c r="BO109" i="11"/>
  <c r="AN110" i="11"/>
  <c r="AO110" i="11"/>
  <c r="AP110" i="11"/>
  <c r="AQ110" i="11"/>
  <c r="AR110" i="11"/>
  <c r="AS110" i="11"/>
  <c r="AT110" i="11"/>
  <c r="AU110" i="11"/>
  <c r="AV110" i="11"/>
  <c r="AX110" i="11"/>
  <c r="AY110" i="11"/>
  <c r="BI110" i="11" s="1"/>
  <c r="AZ110" i="11"/>
  <c r="BA110" i="11"/>
  <c r="BK110" i="11" s="1"/>
  <c r="BB110" i="11"/>
  <c r="BC110" i="11"/>
  <c r="BM110" i="11" s="1"/>
  <c r="BD110" i="11"/>
  <c r="BN110" i="11" s="1"/>
  <c r="BE110" i="11"/>
  <c r="BO110" i="11" s="1"/>
  <c r="BF110" i="11"/>
  <c r="BH110" i="11"/>
  <c r="BJ110" i="11"/>
  <c r="BL110" i="11"/>
  <c r="BP110" i="11"/>
  <c r="AN111" i="11"/>
  <c r="AO111" i="11"/>
  <c r="AP111" i="11"/>
  <c r="AQ111" i="11"/>
  <c r="AR111" i="11"/>
  <c r="AS111" i="11"/>
  <c r="AT111" i="11"/>
  <c r="AU111" i="11"/>
  <c r="AV111" i="11"/>
  <c r="AX111" i="11"/>
  <c r="BH111" i="11" s="1"/>
  <c r="AY111" i="11"/>
  <c r="AZ111" i="11"/>
  <c r="BJ111" i="11" s="1"/>
  <c r="BA111" i="11"/>
  <c r="BK111" i="11" s="1"/>
  <c r="BB111" i="11"/>
  <c r="BL111" i="11" s="1"/>
  <c r="BC111" i="11"/>
  <c r="BD111" i="11"/>
  <c r="BN111" i="11" s="1"/>
  <c r="BE111" i="11"/>
  <c r="BF111" i="11"/>
  <c r="BP111" i="11" s="1"/>
  <c r="BI111" i="11"/>
  <c r="BM111" i="11"/>
  <c r="BO111" i="11"/>
  <c r="AN112" i="11"/>
  <c r="AO112" i="11"/>
  <c r="AP112" i="11"/>
  <c r="AQ112" i="11"/>
  <c r="AR112" i="11"/>
  <c r="AS112" i="11"/>
  <c r="AT112" i="11"/>
  <c r="AU112" i="11"/>
  <c r="AV112" i="11"/>
  <c r="AX112" i="11"/>
  <c r="AY112" i="11"/>
  <c r="BI112" i="11" s="1"/>
  <c r="AZ112" i="11"/>
  <c r="BA112" i="11"/>
  <c r="BK112" i="11" s="1"/>
  <c r="BB112" i="11"/>
  <c r="BL112" i="11" s="1"/>
  <c r="BC112" i="11"/>
  <c r="BM112" i="11" s="1"/>
  <c r="BD112" i="11"/>
  <c r="BN112" i="11" s="1"/>
  <c r="BE112" i="11"/>
  <c r="BO112" i="11" s="1"/>
  <c r="BF112" i="11"/>
  <c r="BH112" i="11"/>
  <c r="BJ112" i="11"/>
  <c r="BP112" i="11"/>
  <c r="AN113" i="11"/>
  <c r="AO113" i="11"/>
  <c r="AP113" i="11"/>
  <c r="AQ113" i="11"/>
  <c r="AR113" i="11"/>
  <c r="AS113" i="11"/>
  <c r="AT113" i="11"/>
  <c r="AU113" i="11"/>
  <c r="AV113" i="11"/>
  <c r="AX113" i="11"/>
  <c r="BH113" i="11" s="1"/>
  <c r="AY113" i="11"/>
  <c r="AZ113" i="11"/>
  <c r="BJ113" i="11" s="1"/>
  <c r="BA113" i="11"/>
  <c r="BK113" i="11" s="1"/>
  <c r="BB113" i="11"/>
  <c r="BL113" i="11" s="1"/>
  <c r="BC113" i="11"/>
  <c r="BD113" i="11"/>
  <c r="BN113" i="11" s="1"/>
  <c r="BE113" i="11"/>
  <c r="BO113" i="11" s="1"/>
  <c r="BF113" i="11"/>
  <c r="BP113" i="11" s="1"/>
  <c r="BI113" i="11"/>
  <c r="BM113" i="11"/>
  <c r="AN114" i="11"/>
  <c r="AO114" i="11"/>
  <c r="AP114" i="11"/>
  <c r="AQ114" i="11"/>
  <c r="AR114" i="11"/>
  <c r="AS114" i="11"/>
  <c r="AT114" i="11"/>
  <c r="AU114" i="11"/>
  <c r="AV114" i="11"/>
  <c r="AX114" i="11"/>
  <c r="AY114" i="11"/>
  <c r="BI114" i="11" s="1"/>
  <c r="AZ114" i="11"/>
  <c r="BA114" i="11"/>
  <c r="BK114" i="11" s="1"/>
  <c r="BB114" i="11"/>
  <c r="BL114" i="11" s="1"/>
  <c r="BC114" i="11"/>
  <c r="BM114" i="11" s="1"/>
  <c r="BD114" i="11"/>
  <c r="BE114" i="11"/>
  <c r="BO114" i="11" s="1"/>
  <c r="BF114" i="11"/>
  <c r="BH114" i="11"/>
  <c r="BJ114" i="11"/>
  <c r="BN114" i="11"/>
  <c r="BP114" i="11"/>
  <c r="AN115" i="11"/>
  <c r="AO115" i="11"/>
  <c r="AP115" i="11"/>
  <c r="AQ115" i="11"/>
  <c r="AR115" i="11"/>
  <c r="AS115" i="11"/>
  <c r="AT115" i="11"/>
  <c r="AU115" i="11"/>
  <c r="AV115" i="11"/>
  <c r="AX115" i="11"/>
  <c r="BH115" i="11" s="1"/>
  <c r="AY115" i="11"/>
  <c r="AZ115" i="11"/>
  <c r="BJ115" i="11" s="1"/>
  <c r="BA115" i="11"/>
  <c r="BB115" i="11"/>
  <c r="BL115" i="11" s="1"/>
  <c r="BC115" i="11"/>
  <c r="BM115" i="11" s="1"/>
  <c r="BD115" i="11"/>
  <c r="BN115" i="11" s="1"/>
  <c r="BE115" i="11"/>
  <c r="BF115" i="11"/>
  <c r="BP115" i="11" s="1"/>
  <c r="BI115" i="11"/>
  <c r="BK115" i="11"/>
  <c r="BO115" i="11"/>
  <c r="AN116" i="11"/>
  <c r="AO116" i="11"/>
  <c r="AP116" i="11"/>
  <c r="AQ116" i="11"/>
  <c r="AR116" i="11"/>
  <c r="AS116" i="11"/>
  <c r="AT116" i="11"/>
  <c r="AU116" i="11"/>
  <c r="AV116" i="11"/>
  <c r="AX116" i="11"/>
  <c r="BH116" i="11" s="1"/>
  <c r="AY116" i="11"/>
  <c r="BI116" i="11" s="1"/>
  <c r="AZ116" i="11"/>
  <c r="BA116" i="11"/>
  <c r="BK116" i="11" s="1"/>
  <c r="BB116" i="11"/>
  <c r="BL116" i="11" s="1"/>
  <c r="BC116" i="11"/>
  <c r="BM116" i="11" s="1"/>
  <c r="BD116" i="11"/>
  <c r="BE116" i="11"/>
  <c r="BO116" i="11" s="1"/>
  <c r="BF116" i="11"/>
  <c r="BP116" i="11" s="1"/>
  <c r="BJ116" i="11"/>
  <c r="BN116" i="11"/>
  <c r="AN117" i="11"/>
  <c r="AO117" i="11"/>
  <c r="AP117" i="11"/>
  <c r="AQ117" i="11"/>
  <c r="AR117" i="11"/>
  <c r="AS117" i="11"/>
  <c r="AT117" i="11"/>
  <c r="AU117" i="11"/>
  <c r="AV117" i="11"/>
  <c r="AX117" i="11"/>
  <c r="BH117" i="11" s="1"/>
  <c r="AY117" i="11"/>
  <c r="AZ117" i="11"/>
  <c r="BJ117" i="11" s="1"/>
  <c r="BA117" i="11"/>
  <c r="BK117" i="11" s="1"/>
  <c r="BB117" i="11"/>
  <c r="BL117" i="11" s="1"/>
  <c r="BC117" i="11"/>
  <c r="BM117" i="11" s="1"/>
  <c r="BD117" i="11"/>
  <c r="BN117" i="11" s="1"/>
  <c r="BE117" i="11"/>
  <c r="BF117" i="11"/>
  <c r="BP117" i="11" s="1"/>
  <c r="BI117" i="11"/>
  <c r="BO117" i="11"/>
  <c r="AN118" i="11"/>
  <c r="AO118" i="11"/>
  <c r="AP118" i="11"/>
  <c r="AQ118" i="11"/>
  <c r="AR118" i="11"/>
  <c r="AS118" i="11"/>
  <c r="AT118" i="11"/>
  <c r="AU118" i="11"/>
  <c r="AV118" i="11"/>
  <c r="AX118" i="11"/>
  <c r="AY118" i="11"/>
  <c r="BI118" i="11" s="1"/>
  <c r="AZ118" i="11"/>
  <c r="BA118" i="11"/>
  <c r="BK118" i="11" s="1"/>
  <c r="BB118" i="11"/>
  <c r="BC118" i="11"/>
  <c r="BM118" i="11" s="1"/>
  <c r="BD118" i="11"/>
  <c r="BN118" i="11" s="1"/>
  <c r="BE118" i="11"/>
  <c r="BO118" i="11" s="1"/>
  <c r="BF118" i="11"/>
  <c r="BH118" i="11"/>
  <c r="BJ118" i="11"/>
  <c r="BL118" i="11"/>
  <c r="BP118" i="11"/>
  <c r="AN119" i="11"/>
  <c r="AO119" i="11"/>
  <c r="AP119" i="11"/>
  <c r="AQ119" i="11"/>
  <c r="AR119" i="11"/>
  <c r="AS119" i="11"/>
  <c r="AT119" i="11"/>
  <c r="AU119" i="11"/>
  <c r="AV119" i="11"/>
  <c r="AX119" i="11"/>
  <c r="BH119" i="11" s="1"/>
  <c r="AY119" i="11"/>
  <c r="AZ119" i="11"/>
  <c r="BJ119" i="11" s="1"/>
  <c r="BA119" i="11"/>
  <c r="BK119" i="11" s="1"/>
  <c r="BB119" i="11"/>
  <c r="BL119" i="11" s="1"/>
  <c r="BC119" i="11"/>
  <c r="BD119" i="11"/>
  <c r="BN119" i="11" s="1"/>
  <c r="BE119" i="11"/>
  <c r="BF119" i="11"/>
  <c r="BP119" i="11" s="1"/>
  <c r="BI119" i="11"/>
  <c r="BM119" i="11"/>
  <c r="BO119" i="11"/>
  <c r="AN120" i="11"/>
  <c r="AO120" i="11"/>
  <c r="AP120" i="11"/>
  <c r="AQ120" i="11"/>
  <c r="AR120" i="11"/>
  <c r="AS120" i="11"/>
  <c r="AT120" i="11"/>
  <c r="AU120" i="11"/>
  <c r="AV120" i="11"/>
  <c r="AX120" i="11"/>
  <c r="AY120" i="11"/>
  <c r="BI120" i="11" s="1"/>
  <c r="AZ120" i="11"/>
  <c r="BA120" i="11"/>
  <c r="BK120" i="11" s="1"/>
  <c r="BB120" i="11"/>
  <c r="BL120" i="11" s="1"/>
  <c r="BC120" i="11"/>
  <c r="BM120" i="11" s="1"/>
  <c r="BD120" i="11"/>
  <c r="BN120" i="11" s="1"/>
  <c r="BE120" i="11"/>
  <c r="BO120" i="11" s="1"/>
  <c r="BF120" i="11"/>
  <c r="BH120" i="11"/>
  <c r="BJ120" i="11"/>
  <c r="BP120" i="11"/>
  <c r="AN121" i="11"/>
  <c r="AO121" i="11"/>
  <c r="AP121" i="11"/>
  <c r="AQ121" i="11"/>
  <c r="AR121" i="11"/>
  <c r="AS121" i="11"/>
  <c r="AT121" i="11"/>
  <c r="AU121" i="11"/>
  <c r="AV121" i="11"/>
  <c r="AX121" i="11"/>
  <c r="BH121" i="11" s="1"/>
  <c r="AY121" i="11"/>
  <c r="AZ121" i="11"/>
  <c r="BJ121" i="11" s="1"/>
  <c r="BA121" i="11"/>
  <c r="BK121" i="11" s="1"/>
  <c r="BB121" i="11"/>
  <c r="BL121" i="11" s="1"/>
  <c r="BC121" i="11"/>
  <c r="BD121" i="11"/>
  <c r="BN121" i="11" s="1"/>
  <c r="BE121" i="11"/>
  <c r="BO121" i="11" s="1"/>
  <c r="BF121" i="11"/>
  <c r="BP121" i="11" s="1"/>
  <c r="BI121" i="11"/>
  <c r="BM121" i="11"/>
  <c r="AN122" i="11"/>
  <c r="AO122" i="11"/>
  <c r="AP122" i="11"/>
  <c r="AQ122" i="11"/>
  <c r="AR122" i="11"/>
  <c r="AS122" i="11"/>
  <c r="AT122" i="11"/>
  <c r="AU122" i="11"/>
  <c r="AV122" i="11"/>
  <c r="AX122" i="11"/>
  <c r="AY122" i="11"/>
  <c r="BI122" i="11" s="1"/>
  <c r="AZ122" i="11"/>
  <c r="BA122" i="11"/>
  <c r="BK122" i="11" s="1"/>
  <c r="BB122" i="11"/>
  <c r="BL122" i="11" s="1"/>
  <c r="BC122" i="11"/>
  <c r="BM122" i="11" s="1"/>
  <c r="BD122" i="11"/>
  <c r="BE122" i="11"/>
  <c r="BO122" i="11" s="1"/>
  <c r="BF122" i="11"/>
  <c r="BH122" i="11"/>
  <c r="BJ122" i="11"/>
  <c r="BN122" i="11"/>
  <c r="BP122" i="11"/>
  <c r="AN123" i="11"/>
  <c r="AO123" i="11"/>
  <c r="AP123" i="11"/>
  <c r="AQ123" i="11"/>
  <c r="AR123" i="11"/>
  <c r="AS123" i="11"/>
  <c r="AT123" i="11"/>
  <c r="AU123" i="11"/>
  <c r="AV123" i="11"/>
  <c r="AX123" i="11"/>
  <c r="BH123" i="11" s="1"/>
  <c r="AY123" i="11"/>
  <c r="AZ123" i="11"/>
  <c r="BJ123" i="11" s="1"/>
  <c r="BA123" i="11"/>
  <c r="BB123" i="11"/>
  <c r="BL123" i="11" s="1"/>
  <c r="BC123" i="11"/>
  <c r="BM123" i="11" s="1"/>
  <c r="BD123" i="11"/>
  <c r="BN123" i="11" s="1"/>
  <c r="BE123" i="11"/>
  <c r="BF123" i="11"/>
  <c r="BP123" i="11" s="1"/>
  <c r="BI123" i="11"/>
  <c r="BK123" i="11"/>
  <c r="BO123" i="11"/>
  <c r="AN124" i="11"/>
  <c r="AO124" i="11"/>
  <c r="AP124" i="11"/>
  <c r="AQ124" i="11"/>
  <c r="AR124" i="11"/>
  <c r="AS124" i="11"/>
  <c r="AT124" i="11"/>
  <c r="AU124" i="11"/>
  <c r="AV124" i="11"/>
  <c r="AX124" i="11"/>
  <c r="BH124" i="11" s="1"/>
  <c r="AY124" i="11"/>
  <c r="BI124" i="11" s="1"/>
  <c r="AZ124" i="11"/>
  <c r="BA124" i="11"/>
  <c r="BK124" i="11" s="1"/>
  <c r="BB124" i="11"/>
  <c r="BL124" i="11" s="1"/>
  <c r="BC124" i="11"/>
  <c r="BM124" i="11" s="1"/>
  <c r="BD124" i="11"/>
  <c r="BE124" i="11"/>
  <c r="BO124" i="11" s="1"/>
  <c r="BF124" i="11"/>
  <c r="BP124" i="11" s="1"/>
  <c r="BJ124" i="11"/>
  <c r="BN124" i="11"/>
  <c r="AN125" i="11"/>
  <c r="AO125" i="11"/>
  <c r="AP125" i="11"/>
  <c r="AQ125" i="11"/>
  <c r="AR125" i="11"/>
  <c r="AS125" i="11"/>
  <c r="AT125" i="11"/>
  <c r="AU125" i="11"/>
  <c r="AV125" i="11"/>
  <c r="AX125" i="11"/>
  <c r="BH125" i="11" s="1"/>
  <c r="AY125" i="11"/>
  <c r="AZ125" i="11"/>
  <c r="BJ125" i="11" s="1"/>
  <c r="BA125" i="11"/>
  <c r="BK125" i="11" s="1"/>
  <c r="BB125" i="11"/>
  <c r="BL125" i="11" s="1"/>
  <c r="BC125" i="11"/>
  <c r="BM125" i="11" s="1"/>
  <c r="BD125" i="11"/>
  <c r="BN125" i="11" s="1"/>
  <c r="BE125" i="11"/>
  <c r="BF125" i="11"/>
  <c r="BP125" i="11" s="1"/>
  <c r="BI125" i="11"/>
  <c r="BO125" i="11"/>
  <c r="AN126" i="11"/>
  <c r="AO126" i="11"/>
  <c r="AP126" i="11"/>
  <c r="AQ126" i="11"/>
  <c r="AR126" i="11"/>
  <c r="AS126" i="11"/>
  <c r="AT126" i="11"/>
  <c r="AU126" i="11"/>
  <c r="AV126" i="11"/>
  <c r="AX126" i="11"/>
  <c r="AY126" i="11"/>
  <c r="BI126" i="11" s="1"/>
  <c r="AZ126" i="11"/>
  <c r="BA126" i="11"/>
  <c r="BK126" i="11" s="1"/>
  <c r="BB126" i="11"/>
  <c r="BC126" i="11"/>
  <c r="BM126" i="11" s="1"/>
  <c r="BD126" i="11"/>
  <c r="BN126" i="11" s="1"/>
  <c r="BE126" i="11"/>
  <c r="BO126" i="11" s="1"/>
  <c r="BF126" i="11"/>
  <c r="BH126" i="11"/>
  <c r="BJ126" i="11"/>
  <c r="BL126" i="11"/>
  <c r="BP126" i="11"/>
  <c r="AN127" i="11"/>
  <c r="AO127" i="11"/>
  <c r="AP127" i="11"/>
  <c r="AQ127" i="11"/>
  <c r="AR127" i="11"/>
  <c r="AS127" i="11"/>
  <c r="AT127" i="11"/>
  <c r="AU127" i="11"/>
  <c r="AV127" i="11"/>
  <c r="AX127" i="11"/>
  <c r="BH127" i="11" s="1"/>
  <c r="AY127" i="11"/>
  <c r="AZ127" i="11"/>
  <c r="BJ127" i="11" s="1"/>
  <c r="BA127" i="11"/>
  <c r="BK127" i="11" s="1"/>
  <c r="BB127" i="11"/>
  <c r="BL127" i="11" s="1"/>
  <c r="BC127" i="11"/>
  <c r="BD127" i="11"/>
  <c r="BN127" i="11" s="1"/>
  <c r="BE127" i="11"/>
  <c r="BF127" i="11"/>
  <c r="BP127" i="11" s="1"/>
  <c r="BI127" i="11"/>
  <c r="BM127" i="11"/>
  <c r="BO127" i="11"/>
  <c r="AN128" i="11"/>
  <c r="AO128" i="11"/>
  <c r="AP128" i="11"/>
  <c r="AQ128" i="11"/>
  <c r="AR128" i="11"/>
  <c r="AS128" i="11"/>
  <c r="AT128" i="11"/>
  <c r="AU128" i="11"/>
  <c r="AV128" i="11"/>
  <c r="AX128" i="11"/>
  <c r="AY128" i="11"/>
  <c r="BI128" i="11" s="1"/>
  <c r="AZ128" i="11"/>
  <c r="BA128" i="11"/>
  <c r="BK128" i="11" s="1"/>
  <c r="BB128" i="11"/>
  <c r="BL128" i="11" s="1"/>
  <c r="BC128" i="11"/>
  <c r="BM128" i="11" s="1"/>
  <c r="BD128" i="11"/>
  <c r="BN128" i="11" s="1"/>
  <c r="BE128" i="11"/>
  <c r="BO128" i="11" s="1"/>
  <c r="BF128" i="11"/>
  <c r="BH128" i="11"/>
  <c r="BJ128" i="11"/>
  <c r="BP128" i="11"/>
  <c r="AN130" i="11"/>
  <c r="AO130" i="11"/>
  <c r="AP130" i="11"/>
  <c r="AQ130" i="11"/>
  <c r="AR130" i="11"/>
  <c r="AS130" i="11"/>
  <c r="AT130" i="11"/>
  <c r="AU130" i="11"/>
  <c r="AV130" i="11"/>
  <c r="AX130" i="11"/>
  <c r="AY130" i="11"/>
  <c r="BI130" i="11" s="1"/>
  <c r="AZ130" i="11"/>
  <c r="BA130" i="11"/>
  <c r="BK130" i="11" s="1"/>
  <c r="BB130" i="11"/>
  <c r="BC130" i="11"/>
  <c r="BM130" i="11" s="1"/>
  <c r="BD130" i="11"/>
  <c r="BN130" i="11" s="1"/>
  <c r="BE130" i="11"/>
  <c r="BO130" i="11" s="1"/>
  <c r="BF130" i="11"/>
  <c r="BH130" i="11"/>
  <c r="BJ130" i="11"/>
  <c r="BL130" i="11"/>
  <c r="BP130" i="11"/>
  <c r="AN18" i="12"/>
  <c r="AO18" i="12"/>
  <c r="AP18" i="12"/>
  <c r="AQ18" i="12"/>
  <c r="AR18" i="12"/>
  <c r="AS18" i="12"/>
  <c r="AT18" i="12"/>
  <c r="AU18" i="12"/>
  <c r="AV18" i="12"/>
  <c r="AX18" i="12"/>
  <c r="BH18" i="12" s="1"/>
  <c r="AY18" i="12"/>
  <c r="AZ18" i="12"/>
  <c r="BA18" i="12"/>
  <c r="BB18" i="12"/>
  <c r="BL18" i="12" s="1"/>
  <c r="BC18" i="12"/>
  <c r="BD18" i="12"/>
  <c r="BN18" i="12" s="1"/>
  <c r="BE18" i="12"/>
  <c r="BO18" i="12" s="1"/>
  <c r="BF18" i="12"/>
  <c r="BP18" i="12" s="1"/>
  <c r="BI18" i="12"/>
  <c r="BJ18" i="12"/>
  <c r="BK18" i="12"/>
  <c r="BM18" i="12"/>
  <c r="AN19" i="12"/>
  <c r="AO19" i="12"/>
  <c r="AP19" i="12"/>
  <c r="AQ19" i="12"/>
  <c r="AR19" i="12"/>
  <c r="AS19" i="12"/>
  <c r="AT19" i="12"/>
  <c r="AU19" i="12"/>
  <c r="AV19" i="12"/>
  <c r="AX19" i="12"/>
  <c r="BH19" i="12" s="1"/>
  <c r="AY19" i="12"/>
  <c r="BI19" i="12" s="1"/>
  <c r="AZ19" i="12"/>
  <c r="BJ19" i="12" s="1"/>
  <c r="BA19" i="12"/>
  <c r="BK19" i="12" s="1"/>
  <c r="BB19" i="12"/>
  <c r="BL19" i="12" s="1"/>
  <c r="BC19" i="12"/>
  <c r="BM19" i="12" s="1"/>
  <c r="BD19" i="12"/>
  <c r="BE19" i="12"/>
  <c r="BF19" i="12"/>
  <c r="BP19" i="12" s="1"/>
  <c r="BN19" i="12"/>
  <c r="BO19" i="12"/>
  <c r="AN20" i="12"/>
  <c r="AO20" i="12"/>
  <c r="AP20" i="12"/>
  <c r="AQ20" i="12"/>
  <c r="AR20" i="12"/>
  <c r="AS20" i="12"/>
  <c r="AT20" i="12"/>
  <c r="AU20" i="12"/>
  <c r="AV20" i="12"/>
  <c r="AX20" i="12"/>
  <c r="AY20" i="12"/>
  <c r="BI20" i="12" s="1"/>
  <c r="AZ20" i="12"/>
  <c r="BJ20" i="12" s="1"/>
  <c r="BA20" i="12"/>
  <c r="BK20" i="12" s="1"/>
  <c r="BB20" i="12"/>
  <c r="BL20" i="12" s="1"/>
  <c r="BC20" i="12"/>
  <c r="BM20" i="12" s="1"/>
  <c r="BD20" i="12"/>
  <c r="BN20" i="12" s="1"/>
  <c r="BE20" i="12"/>
  <c r="BF20" i="12"/>
  <c r="BP20" i="12" s="1"/>
  <c r="BH20" i="12"/>
  <c r="BO20" i="12"/>
  <c r="AN21" i="12"/>
  <c r="AO21" i="12"/>
  <c r="AP21" i="12"/>
  <c r="AQ21" i="12"/>
  <c r="AR21" i="12"/>
  <c r="AS21" i="12"/>
  <c r="AT21" i="12"/>
  <c r="AU21" i="12"/>
  <c r="AV21" i="12"/>
  <c r="AX21" i="12"/>
  <c r="AY21" i="12"/>
  <c r="BI21" i="12" s="1"/>
  <c r="AZ21" i="12"/>
  <c r="BJ21" i="12" s="1"/>
  <c r="BA21" i="12"/>
  <c r="BK21" i="12" s="1"/>
  <c r="BB21" i="12"/>
  <c r="BL21" i="12" s="1"/>
  <c r="BC21" i="12"/>
  <c r="BM21" i="12" s="1"/>
  <c r="BD21" i="12"/>
  <c r="BN21" i="12" s="1"/>
  <c r="BE21" i="12"/>
  <c r="BO21" i="12" s="1"/>
  <c r="BF21" i="12"/>
  <c r="BH21" i="12"/>
  <c r="BP21" i="12"/>
  <c r="AN22" i="12"/>
  <c r="AO22" i="12"/>
  <c r="AP22" i="12"/>
  <c r="AQ22" i="12"/>
  <c r="AR22" i="12"/>
  <c r="AS22" i="12"/>
  <c r="AT22" i="12"/>
  <c r="AU22" i="12"/>
  <c r="AV22" i="12"/>
  <c r="AX22" i="12"/>
  <c r="BH22" i="12" s="1"/>
  <c r="AY22" i="12"/>
  <c r="AZ22" i="12"/>
  <c r="BA22" i="12"/>
  <c r="BB22" i="12"/>
  <c r="BL22" i="12" s="1"/>
  <c r="BC22" i="12"/>
  <c r="BM22" i="12" s="1"/>
  <c r="BD22" i="12"/>
  <c r="BN22" i="12" s="1"/>
  <c r="BE22" i="12"/>
  <c r="BO22" i="12" s="1"/>
  <c r="BF22" i="12"/>
  <c r="BP22" i="12" s="1"/>
  <c r="BI22" i="12"/>
  <c r="BJ22" i="12"/>
  <c r="BK22" i="12"/>
  <c r="AN23" i="12"/>
  <c r="AO23" i="12"/>
  <c r="AP23" i="12"/>
  <c r="AQ23" i="12"/>
  <c r="AR23" i="12"/>
  <c r="AS23" i="12"/>
  <c r="AT23" i="12"/>
  <c r="AU23" i="12"/>
  <c r="AV23" i="12"/>
  <c r="AX23" i="12"/>
  <c r="AY23" i="12"/>
  <c r="BI23" i="12" s="1"/>
  <c r="AZ23" i="12"/>
  <c r="BA23" i="12"/>
  <c r="BB23" i="12"/>
  <c r="BC23" i="12"/>
  <c r="BM23" i="12" s="1"/>
  <c r="BD23" i="12"/>
  <c r="BN23" i="12" s="1"/>
  <c r="BE23" i="12"/>
  <c r="BO23" i="12" s="1"/>
  <c r="BF23" i="12"/>
  <c r="BP23" i="12" s="1"/>
  <c r="BH23" i="12"/>
  <c r="BJ23" i="12"/>
  <c r="BK23" i="12"/>
  <c r="BL23" i="12"/>
  <c r="AN24" i="12"/>
  <c r="AO24" i="12"/>
  <c r="AP24" i="12"/>
  <c r="AQ24" i="12"/>
  <c r="AR24" i="12"/>
  <c r="AS24" i="12"/>
  <c r="AT24" i="12"/>
  <c r="AU24" i="12"/>
  <c r="AV24" i="12"/>
  <c r="AX24" i="12"/>
  <c r="BH24" i="12" s="1"/>
  <c r="AY24" i="12"/>
  <c r="AZ24" i="12"/>
  <c r="BJ24" i="12" s="1"/>
  <c r="BA24" i="12"/>
  <c r="BK24" i="12" s="1"/>
  <c r="BB24" i="12"/>
  <c r="BL24" i="12" s="1"/>
  <c r="BC24" i="12"/>
  <c r="BD24" i="12"/>
  <c r="BN24" i="12" s="1"/>
  <c r="BE24" i="12"/>
  <c r="BF24" i="12"/>
  <c r="BP24" i="12" s="1"/>
  <c r="BI24" i="12"/>
  <c r="BM24" i="12"/>
  <c r="BO24" i="12"/>
  <c r="AN25" i="12"/>
  <c r="AO25" i="12"/>
  <c r="AP25" i="12"/>
  <c r="AQ25" i="12"/>
  <c r="AR25" i="12"/>
  <c r="AS25" i="12"/>
  <c r="AT25" i="12"/>
  <c r="AU25" i="12"/>
  <c r="AV25" i="12"/>
  <c r="AX25" i="12"/>
  <c r="AY25" i="12"/>
  <c r="BI25" i="12" s="1"/>
  <c r="AZ25" i="12"/>
  <c r="BA25" i="12"/>
  <c r="BK25" i="12" s="1"/>
  <c r="BB25" i="12"/>
  <c r="BL25" i="12" s="1"/>
  <c r="BC25" i="12"/>
  <c r="BM25" i="12" s="1"/>
  <c r="BD25" i="12"/>
  <c r="BN25" i="12" s="1"/>
  <c r="BE25" i="12"/>
  <c r="BO25" i="12" s="1"/>
  <c r="BF25" i="12"/>
  <c r="BH25" i="12"/>
  <c r="BJ25" i="12"/>
  <c r="BP25" i="12"/>
  <c r="AN26" i="12"/>
  <c r="AO26" i="12"/>
  <c r="AP26" i="12"/>
  <c r="AQ26" i="12"/>
  <c r="AR26" i="12"/>
  <c r="AS26" i="12"/>
  <c r="AT26" i="12"/>
  <c r="AU26" i="12"/>
  <c r="AV26" i="12"/>
  <c r="AX26" i="12"/>
  <c r="BH26" i="12" s="1"/>
  <c r="AY26" i="12"/>
  <c r="AZ26" i="12"/>
  <c r="BA26" i="12"/>
  <c r="BB26" i="12"/>
  <c r="BL26" i="12" s="1"/>
  <c r="BC26" i="12"/>
  <c r="BM26" i="12" s="1"/>
  <c r="BD26" i="12"/>
  <c r="BN26" i="12" s="1"/>
  <c r="BE26" i="12"/>
  <c r="BF26" i="12"/>
  <c r="BP26" i="12" s="1"/>
  <c r="BI26" i="12"/>
  <c r="BJ26" i="12"/>
  <c r="BK26" i="12"/>
  <c r="BO26" i="12"/>
  <c r="AN27" i="12"/>
  <c r="AO27" i="12"/>
  <c r="AP27" i="12"/>
  <c r="AQ27" i="12"/>
  <c r="AR27" i="12"/>
  <c r="AS27" i="12"/>
  <c r="AT27" i="12"/>
  <c r="AU27" i="12"/>
  <c r="AV27" i="12"/>
  <c r="AX27" i="12"/>
  <c r="BH27" i="12" s="1"/>
  <c r="AY27" i="12"/>
  <c r="BI27" i="12" s="1"/>
  <c r="AZ27" i="12"/>
  <c r="BJ27" i="12" s="1"/>
  <c r="BA27" i="12"/>
  <c r="BK27" i="12" s="1"/>
  <c r="BB27" i="12"/>
  <c r="BC27" i="12"/>
  <c r="BM27" i="12" s="1"/>
  <c r="BD27" i="12"/>
  <c r="BN27" i="12" s="1"/>
  <c r="BE27" i="12"/>
  <c r="BO27" i="12" s="1"/>
  <c r="BF27" i="12"/>
  <c r="BP27" i="12" s="1"/>
  <c r="BL27" i="12"/>
  <c r="AN28" i="12"/>
  <c r="AO28" i="12"/>
  <c r="AP28" i="12"/>
  <c r="AQ28" i="12"/>
  <c r="AR28" i="12"/>
  <c r="AS28" i="12"/>
  <c r="AT28" i="12"/>
  <c r="AU28" i="12"/>
  <c r="AV28" i="12"/>
  <c r="AX28" i="12"/>
  <c r="BH28" i="12" s="1"/>
  <c r="AY28" i="12"/>
  <c r="BI28" i="12" s="1"/>
  <c r="AZ28" i="12"/>
  <c r="BJ28" i="12" s="1"/>
  <c r="BA28" i="12"/>
  <c r="BK28" i="12" s="1"/>
  <c r="BB28" i="12"/>
  <c r="BL28" i="12" s="1"/>
  <c r="BC28" i="12"/>
  <c r="BD28" i="12"/>
  <c r="BN28" i="12" s="1"/>
  <c r="BE28" i="12"/>
  <c r="BF28" i="12"/>
  <c r="BP28" i="12" s="1"/>
  <c r="BM28" i="12"/>
  <c r="BO28" i="12"/>
  <c r="AN29" i="12"/>
  <c r="AO29" i="12"/>
  <c r="AP29" i="12"/>
  <c r="AQ29" i="12"/>
  <c r="AR29" i="12"/>
  <c r="AS29" i="12"/>
  <c r="AT29" i="12"/>
  <c r="AU29" i="12"/>
  <c r="AV29" i="12"/>
  <c r="AX29" i="12"/>
  <c r="AY29" i="12"/>
  <c r="AZ29" i="12"/>
  <c r="BA29" i="12"/>
  <c r="BK29" i="12" s="1"/>
  <c r="BB29" i="12"/>
  <c r="BC29" i="12"/>
  <c r="BD29" i="12"/>
  <c r="BE29" i="12"/>
  <c r="BO29" i="12" s="1"/>
  <c r="BF29" i="12"/>
  <c r="BH29" i="12"/>
  <c r="BI29" i="12"/>
  <c r="BJ29" i="12"/>
  <c r="BL29" i="12"/>
  <c r="BM29" i="12"/>
  <c r="BN29" i="12"/>
  <c r="BP29" i="12"/>
  <c r="AN30" i="12"/>
  <c r="AO30" i="12"/>
  <c r="AP30" i="12"/>
  <c r="AQ30" i="12"/>
  <c r="AR30" i="12"/>
  <c r="AS30" i="12"/>
  <c r="AT30" i="12"/>
  <c r="AU30" i="12"/>
  <c r="AV30" i="12"/>
  <c r="AX30" i="12"/>
  <c r="BH30" i="12" s="1"/>
  <c r="AY30" i="12"/>
  <c r="AZ30" i="12"/>
  <c r="BA30" i="12"/>
  <c r="BB30" i="12"/>
  <c r="BL30" i="12" s="1"/>
  <c r="BC30" i="12"/>
  <c r="BM30" i="12" s="1"/>
  <c r="BD30" i="12"/>
  <c r="BN30" i="12" s="1"/>
  <c r="BE30" i="12"/>
  <c r="BO30" i="12" s="1"/>
  <c r="BF30" i="12"/>
  <c r="BP30" i="12" s="1"/>
  <c r="BI30" i="12"/>
  <c r="BJ30" i="12"/>
  <c r="BK30" i="12"/>
  <c r="AN31" i="12"/>
  <c r="AO31" i="12"/>
  <c r="AP31" i="12"/>
  <c r="AQ31" i="12"/>
  <c r="AR31" i="12"/>
  <c r="AS31" i="12"/>
  <c r="AT31" i="12"/>
  <c r="AU31" i="12"/>
  <c r="AV31" i="12"/>
  <c r="AX31" i="12"/>
  <c r="BH31" i="12" s="1"/>
  <c r="AY31" i="12"/>
  <c r="BI31" i="12" s="1"/>
  <c r="AZ31" i="12"/>
  <c r="BA31" i="12"/>
  <c r="BB31" i="12"/>
  <c r="BC31" i="12"/>
  <c r="BM31" i="12" s="1"/>
  <c r="BD31" i="12"/>
  <c r="BN31" i="12" s="1"/>
  <c r="BE31" i="12"/>
  <c r="BO31" i="12" s="1"/>
  <c r="BF31" i="12"/>
  <c r="BP31" i="12" s="1"/>
  <c r="BJ31" i="12"/>
  <c r="BK31" i="12"/>
  <c r="BL31" i="12"/>
  <c r="AN32" i="12"/>
  <c r="AO32" i="12"/>
  <c r="AP32" i="12"/>
  <c r="AQ32" i="12"/>
  <c r="AR32" i="12"/>
  <c r="AS32" i="12"/>
  <c r="AT32" i="12"/>
  <c r="AU32" i="12"/>
  <c r="AV32" i="12"/>
  <c r="AX32" i="12"/>
  <c r="BH32" i="12" s="1"/>
  <c r="AY32" i="12"/>
  <c r="AZ32" i="12"/>
  <c r="BJ32" i="12" s="1"/>
  <c r="BA32" i="12"/>
  <c r="BB32" i="12"/>
  <c r="BC32" i="12"/>
  <c r="BD32" i="12"/>
  <c r="BN32" i="12" s="1"/>
  <c r="BE32" i="12"/>
  <c r="BO32" i="12" s="1"/>
  <c r="BF32" i="12"/>
  <c r="BP32" i="12" s="1"/>
  <c r="BI32" i="12"/>
  <c r="BK32" i="12"/>
  <c r="BL32" i="12"/>
  <c r="BM32" i="12"/>
  <c r="AN33" i="12"/>
  <c r="AO33" i="12"/>
  <c r="AP33" i="12"/>
  <c r="AQ33" i="12"/>
  <c r="AR33" i="12"/>
  <c r="AS33" i="12"/>
  <c r="AT33" i="12"/>
  <c r="AU33" i="12"/>
  <c r="AV33" i="12"/>
  <c r="AX33" i="12"/>
  <c r="BH33" i="12" s="1"/>
  <c r="AY33" i="12"/>
  <c r="BI33" i="12" s="1"/>
  <c r="AZ33" i="12"/>
  <c r="BA33" i="12"/>
  <c r="BK33" i="12" s="1"/>
  <c r="BB33" i="12"/>
  <c r="BL33" i="12" s="1"/>
  <c r="BC33" i="12"/>
  <c r="BM33" i="12" s="1"/>
  <c r="BD33" i="12"/>
  <c r="BE33" i="12"/>
  <c r="BO33" i="12" s="1"/>
  <c r="BF33" i="12"/>
  <c r="BP33" i="12" s="1"/>
  <c r="BJ33" i="12"/>
  <c r="BN33" i="12"/>
  <c r="AN34" i="12"/>
  <c r="AO34" i="12"/>
  <c r="AP34" i="12"/>
  <c r="AQ34" i="12"/>
  <c r="AR34" i="12"/>
  <c r="AS34" i="12"/>
  <c r="AT34" i="12"/>
  <c r="AU34" i="12"/>
  <c r="AV34" i="12"/>
  <c r="AX34" i="12"/>
  <c r="BH34" i="12" s="1"/>
  <c r="AY34" i="12"/>
  <c r="AZ34" i="12"/>
  <c r="BA34" i="12"/>
  <c r="BB34" i="12"/>
  <c r="BL34" i="12" s="1"/>
  <c r="BC34" i="12"/>
  <c r="BM34" i="12" s="1"/>
  <c r="BD34" i="12"/>
  <c r="BN34" i="12" s="1"/>
  <c r="BE34" i="12"/>
  <c r="BF34" i="12"/>
  <c r="BP34" i="12" s="1"/>
  <c r="BI34" i="12"/>
  <c r="BJ34" i="12"/>
  <c r="BK34" i="12"/>
  <c r="BO34" i="12"/>
  <c r="AN35" i="12"/>
  <c r="AO35" i="12"/>
  <c r="AP35" i="12"/>
  <c r="AQ35" i="12"/>
  <c r="AR35" i="12"/>
  <c r="AS35" i="12"/>
  <c r="AT35" i="12"/>
  <c r="AU35" i="12"/>
  <c r="AV35" i="12"/>
  <c r="AX35" i="12"/>
  <c r="BH35" i="12" s="1"/>
  <c r="AY35" i="12"/>
  <c r="BI35" i="12" s="1"/>
  <c r="AZ35" i="12"/>
  <c r="BJ35" i="12" s="1"/>
  <c r="BA35" i="12"/>
  <c r="BK35" i="12" s="1"/>
  <c r="BB35" i="12"/>
  <c r="BC35" i="12"/>
  <c r="BM35" i="12" s="1"/>
  <c r="BD35" i="12"/>
  <c r="BN35" i="12" s="1"/>
  <c r="BE35" i="12"/>
  <c r="BO35" i="12" s="1"/>
  <c r="BF35" i="12"/>
  <c r="BP35" i="12" s="1"/>
  <c r="BL35" i="12"/>
  <c r="AN36" i="12"/>
  <c r="AO36" i="12"/>
  <c r="AP36" i="12"/>
  <c r="AQ36" i="12"/>
  <c r="AR36" i="12"/>
  <c r="AS36" i="12"/>
  <c r="AT36" i="12"/>
  <c r="AU36" i="12"/>
  <c r="AV36" i="12"/>
  <c r="AX36" i="12"/>
  <c r="BH36" i="12" s="1"/>
  <c r="AY36" i="12"/>
  <c r="AZ36" i="12"/>
  <c r="BJ36" i="12" s="1"/>
  <c r="BA36" i="12"/>
  <c r="BB36" i="12"/>
  <c r="BC36" i="12"/>
  <c r="BD36" i="12"/>
  <c r="BN36" i="12" s="1"/>
  <c r="BE36" i="12"/>
  <c r="BO36" i="12" s="1"/>
  <c r="BF36" i="12"/>
  <c r="BP36" i="12" s="1"/>
  <c r="BI36" i="12"/>
  <c r="BK36" i="12"/>
  <c r="BL36" i="12"/>
  <c r="BM36" i="12"/>
  <c r="AN37" i="12"/>
  <c r="AO37" i="12"/>
  <c r="AP37" i="12"/>
  <c r="AQ37" i="12"/>
  <c r="AR37" i="12"/>
  <c r="AS37" i="12"/>
  <c r="AT37" i="12"/>
  <c r="AU37" i="12"/>
  <c r="AV37" i="12"/>
  <c r="AX37" i="12"/>
  <c r="AY37" i="12"/>
  <c r="AZ37" i="12"/>
  <c r="BJ37" i="12" s="1"/>
  <c r="BA37" i="12"/>
  <c r="BK37" i="12" s="1"/>
  <c r="BB37" i="12"/>
  <c r="BC37" i="12"/>
  <c r="BM37" i="12" s="1"/>
  <c r="BD37" i="12"/>
  <c r="BN37" i="12" s="1"/>
  <c r="BE37" i="12"/>
  <c r="BO37" i="12" s="1"/>
  <c r="BF37" i="12"/>
  <c r="BH37" i="12"/>
  <c r="BI37" i="12"/>
  <c r="BL37" i="12"/>
  <c r="BP37" i="12"/>
  <c r="AN38" i="12"/>
  <c r="AO38" i="12"/>
  <c r="AP38" i="12"/>
  <c r="AQ38" i="12"/>
  <c r="AR38" i="12"/>
  <c r="AS38" i="12"/>
  <c r="AT38" i="12"/>
  <c r="AU38" i="12"/>
  <c r="AV38" i="12"/>
  <c r="AX38" i="12"/>
  <c r="BH38" i="12" s="1"/>
  <c r="AY38" i="12"/>
  <c r="AZ38" i="12"/>
  <c r="BA38" i="12"/>
  <c r="BB38" i="12"/>
  <c r="BL38" i="12" s="1"/>
  <c r="BC38" i="12"/>
  <c r="BM38" i="12" s="1"/>
  <c r="BD38" i="12"/>
  <c r="BE38" i="12"/>
  <c r="BO38" i="12" s="1"/>
  <c r="BF38" i="12"/>
  <c r="BP38" i="12" s="1"/>
  <c r="BI38" i="12"/>
  <c r="BJ38" i="12"/>
  <c r="BK38" i="12"/>
  <c r="BN38" i="12"/>
  <c r="AN39" i="12"/>
  <c r="AO39" i="12"/>
  <c r="AP39" i="12"/>
  <c r="AQ39" i="12"/>
  <c r="AR39" i="12"/>
  <c r="AS39" i="12"/>
  <c r="AT39" i="12"/>
  <c r="AU39" i="12"/>
  <c r="AV39" i="12"/>
  <c r="AX39" i="12"/>
  <c r="AY39" i="12"/>
  <c r="BI39" i="12" s="1"/>
  <c r="AZ39" i="12"/>
  <c r="BA39" i="12"/>
  <c r="BB39" i="12"/>
  <c r="BC39" i="12"/>
  <c r="BM39" i="12" s="1"/>
  <c r="BD39" i="12"/>
  <c r="BN39" i="12" s="1"/>
  <c r="BE39" i="12"/>
  <c r="BO39" i="12" s="1"/>
  <c r="BF39" i="12"/>
  <c r="BH39" i="12"/>
  <c r="BJ39" i="12"/>
  <c r="BK39" i="12"/>
  <c r="BL39" i="12"/>
  <c r="BP39" i="12"/>
  <c r="AN40" i="12"/>
  <c r="AO40" i="12"/>
  <c r="AP40" i="12"/>
  <c r="AQ40" i="12"/>
  <c r="AR40" i="12"/>
  <c r="AS40" i="12"/>
  <c r="AT40" i="12"/>
  <c r="AU40" i="12"/>
  <c r="AV40" i="12"/>
  <c r="AX40" i="12"/>
  <c r="BH40" i="12" s="1"/>
  <c r="AY40" i="12"/>
  <c r="AZ40" i="12"/>
  <c r="BJ40" i="12" s="1"/>
  <c r="BA40" i="12"/>
  <c r="BB40" i="12"/>
  <c r="BL40" i="12" s="1"/>
  <c r="BC40" i="12"/>
  <c r="BM40" i="12" s="1"/>
  <c r="BD40" i="12"/>
  <c r="BN40" i="12" s="1"/>
  <c r="BE40" i="12"/>
  <c r="BF40" i="12"/>
  <c r="BI40" i="12"/>
  <c r="BK40" i="12"/>
  <c r="BO40" i="12"/>
  <c r="BP40" i="12"/>
  <c r="AN41" i="12"/>
  <c r="AO41" i="12"/>
  <c r="AP41" i="12"/>
  <c r="AQ41" i="12"/>
  <c r="AR41" i="12"/>
  <c r="AS41" i="12"/>
  <c r="AT41" i="12"/>
  <c r="AU41" i="12"/>
  <c r="AV41" i="12"/>
  <c r="AX41" i="12"/>
  <c r="AY41" i="12"/>
  <c r="AZ41" i="12"/>
  <c r="BJ41" i="12" s="1"/>
  <c r="BA41" i="12"/>
  <c r="BK41" i="12" s="1"/>
  <c r="BB41" i="12"/>
  <c r="BC41" i="12"/>
  <c r="BD41" i="12"/>
  <c r="BE41" i="12"/>
  <c r="BO41" i="12" s="1"/>
  <c r="BF41" i="12"/>
  <c r="BP41" i="12" s="1"/>
  <c r="BH41" i="12"/>
  <c r="BI41" i="12"/>
  <c r="BL41" i="12"/>
  <c r="BM41" i="12"/>
  <c r="BN41" i="12"/>
  <c r="AN42" i="12"/>
  <c r="AO42" i="12"/>
  <c r="AP42" i="12"/>
  <c r="AQ42" i="12"/>
  <c r="AR42" i="12"/>
  <c r="AS42" i="12"/>
  <c r="AT42" i="12"/>
  <c r="AU42" i="12"/>
  <c r="AV42" i="12"/>
  <c r="AX42" i="12"/>
  <c r="BH42" i="12" s="1"/>
  <c r="AY42" i="12"/>
  <c r="AZ42" i="12"/>
  <c r="BA42" i="12"/>
  <c r="BB42" i="12"/>
  <c r="BL42" i="12" s="1"/>
  <c r="BC42" i="12"/>
  <c r="BM42" i="12" s="1"/>
  <c r="BD42" i="12"/>
  <c r="BN42" i="12" s="1"/>
  <c r="BE42" i="12"/>
  <c r="BF42" i="12"/>
  <c r="BP42" i="12" s="1"/>
  <c r="BI42" i="12"/>
  <c r="BJ42" i="12"/>
  <c r="BK42" i="12"/>
  <c r="BO42" i="12"/>
  <c r="AN43" i="12"/>
  <c r="AO43" i="12"/>
  <c r="AP43" i="12"/>
  <c r="AQ43" i="12"/>
  <c r="AR43" i="12"/>
  <c r="AS43" i="12"/>
  <c r="AT43" i="12"/>
  <c r="AU43" i="12"/>
  <c r="AV43" i="12"/>
  <c r="AX43" i="12"/>
  <c r="AY43" i="12"/>
  <c r="BI43" i="12" s="1"/>
  <c r="AZ43" i="12"/>
  <c r="BA43" i="12"/>
  <c r="BB43" i="12"/>
  <c r="BC43" i="12"/>
  <c r="BM43" i="12" s="1"/>
  <c r="BD43" i="12"/>
  <c r="BN43" i="12" s="1"/>
  <c r="BE43" i="12"/>
  <c r="BF43" i="12"/>
  <c r="BP43" i="12" s="1"/>
  <c r="BH43" i="12"/>
  <c r="BJ43" i="12"/>
  <c r="BK43" i="12"/>
  <c r="BL43" i="12"/>
  <c r="BO43" i="12"/>
  <c r="AN44" i="12"/>
  <c r="AO44" i="12"/>
  <c r="AP44" i="12"/>
  <c r="AQ44" i="12"/>
  <c r="AR44" i="12"/>
  <c r="AS44" i="12"/>
  <c r="AT44" i="12"/>
  <c r="AU44" i="12"/>
  <c r="AV44" i="12"/>
  <c r="AX44" i="12"/>
  <c r="AY44" i="12"/>
  <c r="BI44" i="12" s="1"/>
  <c r="AZ44" i="12"/>
  <c r="BJ44" i="12" s="1"/>
  <c r="BA44" i="12"/>
  <c r="BB44" i="12"/>
  <c r="BL44" i="12" s="1"/>
  <c r="BC44" i="12"/>
  <c r="BM44" i="12" s="1"/>
  <c r="BD44" i="12"/>
  <c r="BN44" i="12" s="1"/>
  <c r="BE44" i="12"/>
  <c r="BF44" i="12"/>
  <c r="BP44" i="12" s="1"/>
  <c r="BH44" i="12"/>
  <c r="BK44" i="12"/>
  <c r="BO44" i="12"/>
  <c r="AN45" i="12"/>
  <c r="AO45" i="12"/>
  <c r="AP45" i="12"/>
  <c r="AQ45" i="12"/>
  <c r="AR45" i="12"/>
  <c r="AS45" i="12"/>
  <c r="AT45" i="12"/>
  <c r="AU45" i="12"/>
  <c r="AV45" i="12"/>
  <c r="AX45" i="12"/>
  <c r="BH45" i="12" s="1"/>
  <c r="AY45" i="12"/>
  <c r="AZ45" i="12"/>
  <c r="BJ45" i="12" s="1"/>
  <c r="BA45" i="12"/>
  <c r="BK45" i="12" s="1"/>
  <c r="BB45" i="12"/>
  <c r="BL45" i="12" s="1"/>
  <c r="BC45" i="12"/>
  <c r="BD45" i="12"/>
  <c r="BN45" i="12" s="1"/>
  <c r="BE45" i="12"/>
  <c r="BO45" i="12" s="1"/>
  <c r="BF45" i="12"/>
  <c r="BP45" i="12" s="1"/>
  <c r="BI45" i="12"/>
  <c r="BM45" i="12"/>
  <c r="AN46" i="12"/>
  <c r="AO46" i="12"/>
  <c r="AP46" i="12"/>
  <c r="AQ46" i="12"/>
  <c r="AR46" i="12"/>
  <c r="AS46" i="12"/>
  <c r="AT46" i="12"/>
  <c r="AU46" i="12"/>
  <c r="AV46" i="12"/>
  <c r="AX46" i="12"/>
  <c r="BH46" i="12" s="1"/>
  <c r="AY46" i="12"/>
  <c r="AZ46" i="12"/>
  <c r="BA46" i="12"/>
  <c r="BB46" i="12"/>
  <c r="BL46" i="12" s="1"/>
  <c r="BC46" i="12"/>
  <c r="BD46" i="12"/>
  <c r="BN46" i="12" s="1"/>
  <c r="BE46" i="12"/>
  <c r="BO46" i="12" s="1"/>
  <c r="BF46" i="12"/>
  <c r="BP46" i="12" s="1"/>
  <c r="BI46" i="12"/>
  <c r="BJ46" i="12"/>
  <c r="BK46" i="12"/>
  <c r="BM46" i="12"/>
  <c r="AN47" i="12"/>
  <c r="AO47" i="12"/>
  <c r="AP47" i="12"/>
  <c r="AQ47" i="12"/>
  <c r="AR47" i="12"/>
  <c r="AS47" i="12"/>
  <c r="AT47" i="12"/>
  <c r="AU47" i="12"/>
  <c r="AV47" i="12"/>
  <c r="AX47" i="12"/>
  <c r="AY47" i="12"/>
  <c r="BI47" i="12" s="1"/>
  <c r="AZ47" i="12"/>
  <c r="BA47" i="12"/>
  <c r="BB47" i="12"/>
  <c r="BC47" i="12"/>
  <c r="BM47" i="12" s="1"/>
  <c r="BD47" i="12"/>
  <c r="BE47" i="12"/>
  <c r="BO47" i="12" s="1"/>
  <c r="BF47" i="12"/>
  <c r="BP47" i="12" s="1"/>
  <c r="BH47" i="12"/>
  <c r="BJ47" i="12"/>
  <c r="BK47" i="12"/>
  <c r="BL47" i="12"/>
  <c r="BN47" i="12"/>
  <c r="AN48" i="12"/>
  <c r="AO48" i="12"/>
  <c r="AP48" i="12"/>
  <c r="AQ48" i="12"/>
  <c r="AR48" i="12"/>
  <c r="AS48" i="12"/>
  <c r="AT48" i="12"/>
  <c r="AU48" i="12"/>
  <c r="AV48" i="12"/>
  <c r="AX48" i="12"/>
  <c r="BH48" i="12" s="1"/>
  <c r="AY48" i="12"/>
  <c r="AZ48" i="12"/>
  <c r="BJ48" i="12" s="1"/>
  <c r="BA48" i="12"/>
  <c r="BK48" i="12" s="1"/>
  <c r="BB48" i="12"/>
  <c r="BL48" i="12" s="1"/>
  <c r="BC48" i="12"/>
  <c r="BM48" i="12" s="1"/>
  <c r="BD48" i="12"/>
  <c r="BN48" i="12" s="1"/>
  <c r="BE48" i="12"/>
  <c r="BF48" i="12"/>
  <c r="BP48" i="12" s="1"/>
  <c r="BI48" i="12"/>
  <c r="BO48" i="12"/>
  <c r="AN49" i="12"/>
  <c r="AO49" i="12"/>
  <c r="AP49" i="12"/>
  <c r="AQ49" i="12"/>
  <c r="AR49" i="12"/>
  <c r="AS49" i="12"/>
  <c r="AT49" i="12"/>
  <c r="AU49" i="12"/>
  <c r="AV49" i="12"/>
  <c r="AX49" i="12"/>
  <c r="AY49" i="12"/>
  <c r="BI49" i="12" s="1"/>
  <c r="AZ49" i="12"/>
  <c r="BA49" i="12"/>
  <c r="BK49" i="12" s="1"/>
  <c r="BB49" i="12"/>
  <c r="BL49" i="12" s="1"/>
  <c r="BC49" i="12"/>
  <c r="BM49" i="12" s="1"/>
  <c r="BD49" i="12"/>
  <c r="BN49" i="12" s="1"/>
  <c r="BE49" i="12"/>
  <c r="BO49" i="12" s="1"/>
  <c r="BF49" i="12"/>
  <c r="BH49" i="12"/>
  <c r="BJ49" i="12"/>
  <c r="BP49" i="12"/>
  <c r="AN50" i="12"/>
  <c r="AO50" i="12"/>
  <c r="AP50" i="12"/>
  <c r="AQ50" i="12"/>
  <c r="AR50" i="12"/>
  <c r="AS50" i="12"/>
  <c r="AT50" i="12"/>
  <c r="AU50" i="12"/>
  <c r="AV50" i="12"/>
  <c r="AX50" i="12"/>
  <c r="BH50" i="12" s="1"/>
  <c r="AY50" i="12"/>
  <c r="AZ50" i="12"/>
  <c r="BA50" i="12"/>
  <c r="BB50" i="12"/>
  <c r="BL50" i="12" s="1"/>
  <c r="BC50" i="12"/>
  <c r="BM50" i="12" s="1"/>
  <c r="BD50" i="12"/>
  <c r="BN50" i="12" s="1"/>
  <c r="BE50" i="12"/>
  <c r="BO50" i="12" s="1"/>
  <c r="BF50" i="12"/>
  <c r="BP50" i="12" s="1"/>
  <c r="BI50" i="12"/>
  <c r="BJ50" i="12"/>
  <c r="BK50" i="12"/>
  <c r="AN51" i="12"/>
  <c r="AO51" i="12"/>
  <c r="AP51" i="12"/>
  <c r="AQ51" i="12"/>
  <c r="AR51" i="12"/>
  <c r="AS51" i="12"/>
  <c r="AT51" i="12"/>
  <c r="AU51" i="12"/>
  <c r="AV51" i="12"/>
  <c r="AX51" i="12"/>
  <c r="BH51" i="12" s="1"/>
  <c r="AY51" i="12"/>
  <c r="BI51" i="12" s="1"/>
  <c r="AZ51" i="12"/>
  <c r="BJ51" i="12" s="1"/>
  <c r="BA51" i="12"/>
  <c r="BK51" i="12" s="1"/>
  <c r="BB51" i="12"/>
  <c r="BL51" i="12" s="1"/>
  <c r="BC51" i="12"/>
  <c r="BM51" i="12" s="1"/>
  <c r="BD51" i="12"/>
  <c r="BE51" i="12"/>
  <c r="BF51" i="12"/>
  <c r="BP51" i="12" s="1"/>
  <c r="BN51" i="12"/>
  <c r="BO51" i="12"/>
  <c r="AN52" i="12"/>
  <c r="AO52" i="12"/>
  <c r="AP52" i="12"/>
  <c r="AQ52" i="12"/>
  <c r="AR52" i="12"/>
  <c r="AS52" i="12"/>
  <c r="AT52" i="12"/>
  <c r="AU52" i="12"/>
  <c r="AV52" i="12"/>
  <c r="AX52" i="12"/>
  <c r="AY52" i="12"/>
  <c r="BI52" i="12" s="1"/>
  <c r="AZ52" i="12"/>
  <c r="BJ52" i="12" s="1"/>
  <c r="BA52" i="12"/>
  <c r="BK52" i="12" s="1"/>
  <c r="BB52" i="12"/>
  <c r="BC52" i="12"/>
  <c r="BM52" i="12" s="1"/>
  <c r="BD52" i="12"/>
  <c r="BN52" i="12" s="1"/>
  <c r="BE52" i="12"/>
  <c r="BO52" i="12" s="1"/>
  <c r="BF52" i="12"/>
  <c r="BH52" i="12"/>
  <c r="BL52" i="12"/>
  <c r="BP52" i="12"/>
  <c r="AN53" i="12"/>
  <c r="AO53" i="12"/>
  <c r="AP53" i="12"/>
  <c r="AQ53" i="12"/>
  <c r="AR53" i="12"/>
  <c r="AS53" i="12"/>
  <c r="AT53" i="12"/>
  <c r="AU53" i="12"/>
  <c r="AV53" i="12"/>
  <c r="AX53" i="12"/>
  <c r="AY53" i="12"/>
  <c r="AZ53" i="12"/>
  <c r="BJ53" i="12" s="1"/>
  <c r="BA53" i="12"/>
  <c r="BK53" i="12" s="1"/>
  <c r="BB53" i="12"/>
  <c r="BC53" i="12"/>
  <c r="BM53" i="12" s="1"/>
  <c r="BD53" i="12"/>
  <c r="BN53" i="12" s="1"/>
  <c r="BE53" i="12"/>
  <c r="BO53" i="12" s="1"/>
  <c r="BF53" i="12"/>
  <c r="BH53" i="12"/>
  <c r="BI53" i="12"/>
  <c r="BL53" i="12"/>
  <c r="BP53" i="12"/>
  <c r="AN54" i="12"/>
  <c r="AO54" i="12"/>
  <c r="AP54" i="12"/>
  <c r="AQ54" i="12"/>
  <c r="AR54" i="12"/>
  <c r="AS54" i="12"/>
  <c r="AT54" i="12"/>
  <c r="AU54" i="12"/>
  <c r="AV54" i="12"/>
  <c r="AX54" i="12"/>
  <c r="BH54" i="12" s="1"/>
  <c r="AY54" i="12"/>
  <c r="AZ54" i="12"/>
  <c r="BA54" i="12"/>
  <c r="BB54" i="12"/>
  <c r="BL54" i="12" s="1"/>
  <c r="BC54" i="12"/>
  <c r="BD54" i="12"/>
  <c r="BN54" i="12" s="1"/>
  <c r="BE54" i="12"/>
  <c r="BO54" i="12" s="1"/>
  <c r="BF54" i="12"/>
  <c r="BP54" i="12" s="1"/>
  <c r="BI54" i="12"/>
  <c r="BJ54" i="12"/>
  <c r="BK54" i="12"/>
  <c r="BM54" i="12"/>
  <c r="AN55" i="12"/>
  <c r="AO55" i="12"/>
  <c r="AP55" i="12"/>
  <c r="AQ55" i="12"/>
  <c r="AR55" i="12"/>
  <c r="AS55" i="12"/>
  <c r="AT55" i="12"/>
  <c r="AU55" i="12"/>
  <c r="AV55" i="12"/>
  <c r="AX55" i="12"/>
  <c r="AY55" i="12"/>
  <c r="BI55" i="12" s="1"/>
  <c r="AZ55" i="12"/>
  <c r="BA55" i="12"/>
  <c r="BB55" i="12"/>
  <c r="BC55" i="12"/>
  <c r="BD55" i="12"/>
  <c r="BE55" i="12"/>
  <c r="BF55" i="12"/>
  <c r="BH55" i="12"/>
  <c r="BJ55" i="12"/>
  <c r="BK55" i="12"/>
  <c r="BL55" i="12"/>
  <c r="BM55" i="12"/>
  <c r="BN55" i="12"/>
  <c r="BO55" i="12"/>
  <c r="BP55" i="12"/>
  <c r="AN56" i="12"/>
  <c r="AO56" i="12"/>
  <c r="AP56" i="12"/>
  <c r="AQ56" i="12"/>
  <c r="AR56" i="12"/>
  <c r="AS56" i="12"/>
  <c r="AT56" i="12"/>
  <c r="AU56" i="12"/>
  <c r="AV56" i="12"/>
  <c r="AX56" i="12"/>
  <c r="AY56" i="12"/>
  <c r="AZ56" i="12"/>
  <c r="BA56" i="12"/>
  <c r="BK56" i="12" s="1"/>
  <c r="BB56" i="12"/>
  <c r="BC56" i="12"/>
  <c r="BD56" i="12"/>
  <c r="BE56" i="12"/>
  <c r="BO56" i="12" s="1"/>
  <c r="BF56" i="12"/>
  <c r="BH56" i="12"/>
  <c r="BI56" i="12"/>
  <c r="BJ56" i="12"/>
  <c r="BL56" i="12"/>
  <c r="BM56" i="12"/>
  <c r="BN56" i="12"/>
  <c r="BP56" i="12"/>
  <c r="AN57" i="12"/>
  <c r="AO57" i="12"/>
  <c r="AP57" i="12"/>
  <c r="AQ57" i="12"/>
  <c r="AR57" i="12"/>
  <c r="AS57" i="12"/>
  <c r="AT57" i="12"/>
  <c r="AU57" i="12"/>
  <c r="AV57" i="12"/>
  <c r="AX57" i="12"/>
  <c r="BH57" i="12" s="1"/>
  <c r="AY57" i="12"/>
  <c r="AZ57" i="12"/>
  <c r="BA57" i="12"/>
  <c r="BB57" i="12"/>
  <c r="BL57" i="12" s="1"/>
  <c r="BC57" i="12"/>
  <c r="BM57" i="12" s="1"/>
  <c r="BD57" i="12"/>
  <c r="BN57" i="12" s="1"/>
  <c r="BE57" i="12"/>
  <c r="BF57" i="12"/>
  <c r="BP57" i="12" s="1"/>
  <c r="BI57" i="12"/>
  <c r="BJ57" i="12"/>
  <c r="BK57" i="12"/>
  <c r="BO57" i="12"/>
  <c r="AN58" i="12"/>
  <c r="AO58" i="12"/>
  <c r="AP58" i="12"/>
  <c r="AQ58" i="12"/>
  <c r="AR58" i="12"/>
  <c r="AS58" i="12"/>
  <c r="AT58" i="12"/>
  <c r="AU58" i="12"/>
  <c r="AV58" i="12"/>
  <c r="AX58" i="12"/>
  <c r="AY58" i="12"/>
  <c r="BI58" i="12" s="1"/>
  <c r="AZ58" i="12"/>
  <c r="BA58" i="12"/>
  <c r="BB58" i="12"/>
  <c r="BC58" i="12"/>
  <c r="BM58" i="12" s="1"/>
  <c r="BD58" i="12"/>
  <c r="BN58" i="12" s="1"/>
  <c r="BE58" i="12"/>
  <c r="BO58" i="12" s="1"/>
  <c r="BF58" i="12"/>
  <c r="BP58" i="12" s="1"/>
  <c r="BH58" i="12"/>
  <c r="BJ58" i="12"/>
  <c r="BK58" i="12"/>
  <c r="BL58" i="12"/>
  <c r="AN59" i="12"/>
  <c r="AO59" i="12"/>
  <c r="AP59" i="12"/>
  <c r="AQ59" i="12"/>
  <c r="AR59" i="12"/>
  <c r="AS59" i="12"/>
  <c r="AT59" i="12"/>
  <c r="AU59" i="12"/>
  <c r="AV59" i="12"/>
  <c r="AX59" i="12"/>
  <c r="AY59" i="12"/>
  <c r="BI59" i="12" s="1"/>
  <c r="AZ59" i="12"/>
  <c r="BJ59" i="12" s="1"/>
  <c r="BA59" i="12"/>
  <c r="BK59" i="12" s="1"/>
  <c r="BB59" i="12"/>
  <c r="BC59" i="12"/>
  <c r="BM59" i="12" s="1"/>
  <c r="BD59" i="12"/>
  <c r="BN59" i="12" s="1"/>
  <c r="BE59" i="12"/>
  <c r="BO59" i="12" s="1"/>
  <c r="BF59" i="12"/>
  <c r="BP59" i="12" s="1"/>
  <c r="BH59" i="12"/>
  <c r="BL59" i="12"/>
  <c r="AN60" i="12"/>
  <c r="AO60" i="12"/>
  <c r="AP60" i="12"/>
  <c r="AQ60" i="12"/>
  <c r="AR60" i="12"/>
  <c r="AS60" i="12"/>
  <c r="AT60" i="12"/>
  <c r="AU60" i="12"/>
  <c r="AV60" i="12"/>
  <c r="AX60" i="12"/>
  <c r="BH60" i="12" s="1"/>
  <c r="AY60" i="12"/>
  <c r="AZ60" i="12"/>
  <c r="BA60" i="12"/>
  <c r="BK60" i="12" s="1"/>
  <c r="BB60" i="12"/>
  <c r="BC60" i="12"/>
  <c r="BD60" i="12"/>
  <c r="BE60" i="12"/>
  <c r="BO60" i="12" s="1"/>
  <c r="BF60" i="12"/>
  <c r="BP60" i="12" s="1"/>
  <c r="BI60" i="12"/>
  <c r="BJ60" i="12"/>
  <c r="BL60" i="12"/>
  <c r="BM60" i="12"/>
  <c r="BN60" i="12"/>
  <c r="AN61" i="12"/>
  <c r="AO61" i="12"/>
  <c r="AP61" i="12"/>
  <c r="AQ61" i="12"/>
  <c r="AR61" i="12"/>
  <c r="AS61" i="12"/>
  <c r="AT61" i="12"/>
  <c r="AU61" i="12"/>
  <c r="AV61" i="12"/>
  <c r="AX61" i="12"/>
  <c r="BH61" i="12" s="1"/>
  <c r="AY61" i="12"/>
  <c r="AZ61" i="12"/>
  <c r="BA61" i="12"/>
  <c r="BB61" i="12"/>
  <c r="BL61" i="12" s="1"/>
  <c r="BC61" i="12"/>
  <c r="BM61" i="12" s="1"/>
  <c r="BD61" i="12"/>
  <c r="BN61" i="12" s="1"/>
  <c r="BE61" i="12"/>
  <c r="BO61" i="12" s="1"/>
  <c r="BF61" i="12"/>
  <c r="BP61" i="12" s="1"/>
  <c r="BI61" i="12"/>
  <c r="BJ61" i="12"/>
  <c r="BK61" i="12"/>
  <c r="AN62" i="12"/>
  <c r="AO62" i="12"/>
  <c r="AP62" i="12"/>
  <c r="AQ62" i="12"/>
  <c r="AR62" i="12"/>
  <c r="AS62" i="12"/>
  <c r="AT62" i="12"/>
  <c r="AU62" i="12"/>
  <c r="AV62" i="12"/>
  <c r="AX62" i="12"/>
  <c r="AY62" i="12"/>
  <c r="BI62" i="12" s="1"/>
  <c r="AZ62" i="12"/>
  <c r="BA62" i="12"/>
  <c r="BB62" i="12"/>
  <c r="BC62" i="12"/>
  <c r="BM62" i="12" s="1"/>
  <c r="BD62" i="12"/>
  <c r="BE62" i="12"/>
  <c r="BO62" i="12" s="1"/>
  <c r="BF62" i="12"/>
  <c r="BP62" i="12" s="1"/>
  <c r="BH62" i="12"/>
  <c r="BJ62" i="12"/>
  <c r="BK62" i="12"/>
  <c r="BL62" i="12"/>
  <c r="BN62" i="12"/>
  <c r="AN63" i="12"/>
  <c r="AO63" i="12"/>
  <c r="AP63" i="12"/>
  <c r="AQ63" i="12"/>
  <c r="AR63" i="12"/>
  <c r="AS63" i="12"/>
  <c r="AT63" i="12"/>
  <c r="AU63" i="12"/>
  <c r="AV63" i="12"/>
  <c r="AX63" i="12"/>
  <c r="AY63" i="12"/>
  <c r="BI63" i="12" s="1"/>
  <c r="AZ63" i="12"/>
  <c r="BJ63" i="12" s="1"/>
  <c r="BA63" i="12"/>
  <c r="BB63" i="12"/>
  <c r="BC63" i="12"/>
  <c r="BD63" i="12"/>
  <c r="BN63" i="12" s="1"/>
  <c r="BE63" i="12"/>
  <c r="BO63" i="12" s="1"/>
  <c r="BF63" i="12"/>
  <c r="BP63" i="12" s="1"/>
  <c r="BH63" i="12"/>
  <c r="BK63" i="12"/>
  <c r="BL63" i="12"/>
  <c r="BM63" i="12"/>
  <c r="AN64" i="12"/>
  <c r="AO64" i="12"/>
  <c r="AP64" i="12"/>
  <c r="AQ64" i="12"/>
  <c r="AR64" i="12"/>
  <c r="AS64" i="12"/>
  <c r="AT64" i="12"/>
  <c r="AU64" i="12"/>
  <c r="AV64" i="12"/>
  <c r="AX64" i="12"/>
  <c r="AY64" i="12"/>
  <c r="BI64" i="12" s="1"/>
  <c r="AZ64" i="12"/>
  <c r="BA64" i="12"/>
  <c r="BK64" i="12" s="1"/>
  <c r="BB64" i="12"/>
  <c r="BL64" i="12" s="1"/>
  <c r="BC64" i="12"/>
  <c r="BM64" i="12" s="1"/>
  <c r="BD64" i="12"/>
  <c r="BE64" i="12"/>
  <c r="BO64" i="12" s="1"/>
  <c r="BF64" i="12"/>
  <c r="BP64" i="12" s="1"/>
  <c r="BH64" i="12"/>
  <c r="BJ64" i="12"/>
  <c r="BN64" i="12"/>
  <c r="AN65" i="12"/>
  <c r="AO65" i="12"/>
  <c r="AP65" i="12"/>
  <c r="AQ65" i="12"/>
  <c r="AR65" i="12"/>
  <c r="AS65" i="12"/>
  <c r="AT65" i="12"/>
  <c r="AU65" i="12"/>
  <c r="AV65" i="12"/>
  <c r="AX65" i="12"/>
  <c r="BH65" i="12" s="1"/>
  <c r="AY65" i="12"/>
  <c r="AZ65" i="12"/>
  <c r="BA65" i="12"/>
  <c r="BB65" i="12"/>
  <c r="BL65" i="12" s="1"/>
  <c r="BC65" i="12"/>
  <c r="BM65" i="12" s="1"/>
  <c r="BD65" i="12"/>
  <c r="BN65" i="12" s="1"/>
  <c r="BE65" i="12"/>
  <c r="BO65" i="12" s="1"/>
  <c r="BF65" i="12"/>
  <c r="BP65" i="12" s="1"/>
  <c r="BI65" i="12"/>
  <c r="BJ65" i="12"/>
  <c r="BK65" i="12"/>
  <c r="AN66" i="12"/>
  <c r="AO66" i="12"/>
  <c r="AP66" i="12"/>
  <c r="AQ66" i="12"/>
  <c r="AR66" i="12"/>
  <c r="AS66" i="12"/>
  <c r="AT66" i="12"/>
  <c r="AU66" i="12"/>
  <c r="AV66" i="12"/>
  <c r="AX66" i="12"/>
  <c r="BH66" i="12" s="1"/>
  <c r="AY66" i="12"/>
  <c r="BI66" i="12" s="1"/>
  <c r="AZ66" i="12"/>
  <c r="BJ66" i="12" s="1"/>
  <c r="BA66" i="12"/>
  <c r="BK66" i="12" s="1"/>
  <c r="BB66" i="12"/>
  <c r="BC66" i="12"/>
  <c r="BM66" i="12" s="1"/>
  <c r="BD66" i="12"/>
  <c r="BN66" i="12" s="1"/>
  <c r="BE66" i="12"/>
  <c r="BO66" i="12" s="1"/>
  <c r="BF66" i="12"/>
  <c r="BP66" i="12" s="1"/>
  <c r="BL66" i="12"/>
  <c r="AN67" i="12"/>
  <c r="AO67" i="12"/>
  <c r="AP67" i="12"/>
  <c r="AQ67" i="12"/>
  <c r="AR67" i="12"/>
  <c r="AS67" i="12"/>
  <c r="AT67" i="12"/>
  <c r="AU67" i="12"/>
  <c r="AV67" i="12"/>
  <c r="AX67" i="12"/>
  <c r="AY67" i="12"/>
  <c r="BI67" i="12" s="1"/>
  <c r="AZ67" i="12"/>
  <c r="BJ67" i="12" s="1"/>
  <c r="BA67" i="12"/>
  <c r="BB67" i="12"/>
  <c r="BC67" i="12"/>
  <c r="BD67" i="12"/>
  <c r="BN67" i="12" s="1"/>
  <c r="BE67" i="12"/>
  <c r="BO67" i="12" s="1"/>
  <c r="BF67" i="12"/>
  <c r="BP67" i="12" s="1"/>
  <c r="BH67" i="12"/>
  <c r="BK67" i="12"/>
  <c r="BL67" i="12"/>
  <c r="BM67" i="12"/>
  <c r="AN68" i="12"/>
  <c r="AO68" i="12"/>
  <c r="AP68" i="12"/>
  <c r="AQ68" i="12"/>
  <c r="AR68" i="12"/>
  <c r="AS68" i="12"/>
  <c r="AT68" i="12"/>
  <c r="AU68" i="12"/>
  <c r="AV68" i="12"/>
  <c r="AX68" i="12"/>
  <c r="BH68" i="12" s="1"/>
  <c r="AY68" i="12"/>
  <c r="AZ68" i="12"/>
  <c r="BJ68" i="12" s="1"/>
  <c r="BA68" i="12"/>
  <c r="BK68" i="12" s="1"/>
  <c r="BB68" i="12"/>
  <c r="BL68" i="12" s="1"/>
  <c r="BC68" i="12"/>
  <c r="BD68" i="12"/>
  <c r="BN68" i="12" s="1"/>
  <c r="BE68" i="12"/>
  <c r="BO68" i="12" s="1"/>
  <c r="BF68" i="12"/>
  <c r="BP68" i="12" s="1"/>
  <c r="BI68" i="12"/>
  <c r="BM68" i="12"/>
  <c r="AN69" i="12"/>
  <c r="AO69" i="12"/>
  <c r="AP69" i="12"/>
  <c r="AQ69" i="12"/>
  <c r="AR69" i="12"/>
  <c r="AS69" i="12"/>
  <c r="AT69" i="12"/>
  <c r="AU69" i="12"/>
  <c r="AV69" i="12"/>
  <c r="AX69" i="12"/>
  <c r="BH69" i="12" s="1"/>
  <c r="AY69" i="12"/>
  <c r="AZ69" i="12"/>
  <c r="BA69" i="12"/>
  <c r="BB69" i="12"/>
  <c r="BL69" i="12" s="1"/>
  <c r="BC69" i="12"/>
  <c r="BD69" i="12"/>
  <c r="BN69" i="12" s="1"/>
  <c r="BE69" i="12"/>
  <c r="BO69" i="12" s="1"/>
  <c r="BF69" i="12"/>
  <c r="BP69" i="12" s="1"/>
  <c r="BI69" i="12"/>
  <c r="BJ69" i="12"/>
  <c r="BK69" i="12"/>
  <c r="BM69" i="12"/>
  <c r="AN70" i="12"/>
  <c r="AO70" i="12"/>
  <c r="AP70" i="12"/>
  <c r="AQ70" i="12"/>
  <c r="AR70" i="12"/>
  <c r="AS70" i="12"/>
  <c r="AT70" i="12"/>
  <c r="AU70" i="12"/>
  <c r="AV70" i="12"/>
  <c r="AX70" i="12"/>
  <c r="AY70" i="12"/>
  <c r="BI70" i="12" s="1"/>
  <c r="AZ70" i="12"/>
  <c r="BA70" i="12"/>
  <c r="BB70" i="12"/>
  <c r="BC70" i="12"/>
  <c r="BM70" i="12" s="1"/>
  <c r="BD70" i="12"/>
  <c r="BE70" i="12"/>
  <c r="BO70" i="12" s="1"/>
  <c r="BF70" i="12"/>
  <c r="BP70" i="12" s="1"/>
  <c r="BH70" i="12"/>
  <c r="BJ70" i="12"/>
  <c r="BK70" i="12"/>
  <c r="BL70" i="12"/>
  <c r="BN70" i="12"/>
  <c r="AN71" i="12"/>
  <c r="AO71" i="12"/>
  <c r="AP71" i="12"/>
  <c r="AQ71" i="12"/>
  <c r="AR71" i="12"/>
  <c r="AS71" i="12"/>
  <c r="AT71" i="12"/>
  <c r="AU71" i="12"/>
  <c r="AV71" i="12"/>
  <c r="AX71" i="12"/>
  <c r="BH71" i="12" s="1"/>
  <c r="AY71" i="12"/>
  <c r="AZ71" i="12"/>
  <c r="BJ71" i="12" s="1"/>
  <c r="BA71" i="12"/>
  <c r="BB71" i="12"/>
  <c r="BL71" i="12" s="1"/>
  <c r="BC71" i="12"/>
  <c r="BM71" i="12" s="1"/>
  <c r="BD71" i="12"/>
  <c r="BN71" i="12" s="1"/>
  <c r="BE71" i="12"/>
  <c r="BF71" i="12"/>
  <c r="BP71" i="12" s="1"/>
  <c r="BI71" i="12"/>
  <c r="BK71" i="12"/>
  <c r="BO71" i="12"/>
  <c r="AN72" i="12"/>
  <c r="AO72" i="12"/>
  <c r="AP72" i="12"/>
  <c r="AQ72" i="12"/>
  <c r="AR72" i="12"/>
  <c r="AS72" i="12"/>
  <c r="AT72" i="12"/>
  <c r="AU72" i="12"/>
  <c r="AV72" i="12"/>
  <c r="AX72" i="12"/>
  <c r="AY72" i="12"/>
  <c r="AZ72" i="12"/>
  <c r="BA72" i="12"/>
  <c r="BK72" i="12" s="1"/>
  <c r="BB72" i="12"/>
  <c r="BC72" i="12"/>
  <c r="BD72" i="12"/>
  <c r="BE72" i="12"/>
  <c r="BO72" i="12" s="1"/>
  <c r="BF72" i="12"/>
  <c r="BH72" i="12"/>
  <c r="BI72" i="12"/>
  <c r="BJ72" i="12"/>
  <c r="BL72" i="12"/>
  <c r="BM72" i="12"/>
  <c r="BN72" i="12"/>
  <c r="BP72" i="12"/>
  <c r="AN73" i="12"/>
  <c r="AO73" i="12"/>
  <c r="AP73" i="12"/>
  <c r="AQ73" i="12"/>
  <c r="AR73" i="12"/>
  <c r="AS73" i="12"/>
  <c r="AT73" i="12"/>
  <c r="AU73" i="12"/>
  <c r="AV73" i="12"/>
  <c r="AX73" i="12"/>
  <c r="BH73" i="12" s="1"/>
  <c r="AY73" i="12"/>
  <c r="AZ73" i="12"/>
  <c r="BA73" i="12"/>
  <c r="BB73" i="12"/>
  <c r="BL73" i="12" s="1"/>
  <c r="BC73" i="12"/>
  <c r="BM73" i="12" s="1"/>
  <c r="BD73" i="12"/>
  <c r="BN73" i="12" s="1"/>
  <c r="BE73" i="12"/>
  <c r="BF73" i="12"/>
  <c r="BP73" i="12" s="1"/>
  <c r="BI73" i="12"/>
  <c r="BJ73" i="12"/>
  <c r="BK73" i="12"/>
  <c r="BO73" i="12"/>
  <c r="AN74" i="12"/>
  <c r="AO74" i="12"/>
  <c r="AP74" i="12"/>
  <c r="AQ74" i="12"/>
  <c r="AR74" i="12"/>
  <c r="AS74" i="12"/>
  <c r="AT74" i="12"/>
  <c r="AU74" i="12"/>
  <c r="AV74" i="12"/>
  <c r="AX74" i="12"/>
  <c r="AY74" i="12"/>
  <c r="BI74" i="12" s="1"/>
  <c r="AZ74" i="12"/>
  <c r="BA74" i="12"/>
  <c r="BB74" i="12"/>
  <c r="BC74" i="12"/>
  <c r="BM74" i="12" s="1"/>
  <c r="BD74" i="12"/>
  <c r="BN74" i="12" s="1"/>
  <c r="BE74" i="12"/>
  <c r="BO74" i="12" s="1"/>
  <c r="BF74" i="12"/>
  <c r="BP74" i="12" s="1"/>
  <c r="BH74" i="12"/>
  <c r="BJ74" i="12"/>
  <c r="BK74" i="12"/>
  <c r="BL74" i="12"/>
  <c r="AN75" i="12"/>
  <c r="AO75" i="12"/>
  <c r="AP75" i="12"/>
  <c r="AQ75" i="12"/>
  <c r="AR75" i="12"/>
  <c r="AS75" i="12"/>
  <c r="AT75" i="12"/>
  <c r="AU75" i="12"/>
  <c r="AV75" i="12"/>
  <c r="AX75" i="12"/>
  <c r="AY75" i="12"/>
  <c r="BI75" i="12" s="1"/>
  <c r="AZ75" i="12"/>
  <c r="BJ75" i="12" s="1"/>
  <c r="BA75" i="12"/>
  <c r="BK75" i="12" s="1"/>
  <c r="BB75" i="12"/>
  <c r="BC75" i="12"/>
  <c r="BM75" i="12" s="1"/>
  <c r="BD75" i="12"/>
  <c r="BN75" i="12" s="1"/>
  <c r="BE75" i="12"/>
  <c r="BO75" i="12" s="1"/>
  <c r="BF75" i="12"/>
  <c r="BP75" i="12" s="1"/>
  <c r="BH75" i="12"/>
  <c r="BL75" i="12"/>
  <c r="AN76" i="12"/>
  <c r="AO76" i="12"/>
  <c r="AP76" i="12"/>
  <c r="AQ76" i="12"/>
  <c r="AR76" i="12"/>
  <c r="AS76" i="12"/>
  <c r="AT76" i="12"/>
  <c r="AU76" i="12"/>
  <c r="AV76" i="12"/>
  <c r="AX76" i="12"/>
  <c r="BH76" i="12" s="1"/>
  <c r="AY76" i="12"/>
  <c r="AZ76" i="12"/>
  <c r="BA76" i="12"/>
  <c r="BK76" i="12" s="1"/>
  <c r="BB76" i="12"/>
  <c r="BC76" i="12"/>
  <c r="BD76" i="12"/>
  <c r="BE76" i="12"/>
  <c r="BO76" i="12" s="1"/>
  <c r="BF76" i="12"/>
  <c r="BP76" i="12" s="1"/>
  <c r="BI76" i="12"/>
  <c r="BJ76" i="12"/>
  <c r="BL76" i="12"/>
  <c r="BM76" i="12"/>
  <c r="BN76" i="12"/>
  <c r="AN77" i="12"/>
  <c r="AO77" i="12"/>
  <c r="AP77" i="12"/>
  <c r="AQ77" i="12"/>
  <c r="AR77" i="12"/>
  <c r="AS77" i="12"/>
  <c r="AT77" i="12"/>
  <c r="AU77" i="12"/>
  <c r="AV77" i="12"/>
  <c r="AX77" i="12"/>
  <c r="BH77" i="12" s="1"/>
  <c r="AY77" i="12"/>
  <c r="AZ77" i="12"/>
  <c r="BA77" i="12"/>
  <c r="BB77" i="12"/>
  <c r="BL77" i="12" s="1"/>
  <c r="BC77" i="12"/>
  <c r="BM77" i="12" s="1"/>
  <c r="BD77" i="12"/>
  <c r="BN77" i="12" s="1"/>
  <c r="BE77" i="12"/>
  <c r="BO77" i="12" s="1"/>
  <c r="BF77" i="12"/>
  <c r="BP77" i="12" s="1"/>
  <c r="BI77" i="12"/>
  <c r="BJ77" i="12"/>
  <c r="BK77" i="12"/>
  <c r="AN78" i="12"/>
  <c r="AO78" i="12"/>
  <c r="AP78" i="12"/>
  <c r="AQ78" i="12"/>
  <c r="AR78" i="12"/>
  <c r="AS78" i="12"/>
  <c r="AT78" i="12"/>
  <c r="AU78" i="12"/>
  <c r="AV78" i="12"/>
  <c r="AX78" i="12"/>
  <c r="AY78" i="12"/>
  <c r="BI78" i="12" s="1"/>
  <c r="AZ78" i="12"/>
  <c r="BA78" i="12"/>
  <c r="BB78" i="12"/>
  <c r="BC78" i="12"/>
  <c r="BM78" i="12" s="1"/>
  <c r="BD78" i="12"/>
  <c r="BE78" i="12"/>
  <c r="BO78" i="12" s="1"/>
  <c r="BF78" i="12"/>
  <c r="BP78" i="12" s="1"/>
  <c r="BH78" i="12"/>
  <c r="BJ78" i="12"/>
  <c r="BK78" i="12"/>
  <c r="BL78" i="12"/>
  <c r="BN78" i="12"/>
  <c r="AN79" i="12"/>
  <c r="AO79" i="12"/>
  <c r="AP79" i="12"/>
  <c r="AQ79" i="12"/>
  <c r="AR79" i="12"/>
  <c r="AS79" i="12"/>
  <c r="AT79" i="12"/>
  <c r="AU79" i="12"/>
  <c r="AV79" i="12"/>
  <c r="AX79" i="12"/>
  <c r="AY79" i="12"/>
  <c r="BI79" i="12" s="1"/>
  <c r="AZ79" i="12"/>
  <c r="BJ79" i="12" s="1"/>
  <c r="BA79" i="12"/>
  <c r="BB79" i="12"/>
  <c r="BC79" i="12"/>
  <c r="BD79" i="12"/>
  <c r="BN79" i="12" s="1"/>
  <c r="BE79" i="12"/>
  <c r="BO79" i="12" s="1"/>
  <c r="BF79" i="12"/>
  <c r="BP79" i="12" s="1"/>
  <c r="BH79" i="12"/>
  <c r="BK79" i="12"/>
  <c r="BL79" i="12"/>
  <c r="BM79" i="12"/>
  <c r="AN80" i="12"/>
  <c r="AO80" i="12"/>
  <c r="AP80" i="12"/>
  <c r="AQ80" i="12"/>
  <c r="AR80" i="12"/>
  <c r="AS80" i="12"/>
  <c r="AT80" i="12"/>
  <c r="AU80" i="12"/>
  <c r="AV80" i="12"/>
  <c r="AX80" i="12"/>
  <c r="AY80" i="12"/>
  <c r="BI80" i="12" s="1"/>
  <c r="AZ80" i="12"/>
  <c r="BA80" i="12"/>
  <c r="BK80" i="12" s="1"/>
  <c r="BB80" i="12"/>
  <c r="BL80" i="12" s="1"/>
  <c r="BC80" i="12"/>
  <c r="BM80" i="12" s="1"/>
  <c r="BD80" i="12"/>
  <c r="BE80" i="12"/>
  <c r="BO80" i="12" s="1"/>
  <c r="BF80" i="12"/>
  <c r="BP80" i="12" s="1"/>
  <c r="BH80" i="12"/>
  <c r="BJ80" i="12"/>
  <c r="BN80" i="12"/>
  <c r="AN81" i="12"/>
  <c r="AO81" i="12"/>
  <c r="AP81" i="12"/>
  <c r="AQ81" i="12"/>
  <c r="AR81" i="12"/>
  <c r="AS81" i="12"/>
  <c r="AT81" i="12"/>
  <c r="AU81" i="12"/>
  <c r="AV81" i="12"/>
  <c r="AX81" i="12"/>
  <c r="BH81" i="12" s="1"/>
  <c r="AY81" i="12"/>
  <c r="AZ81" i="12"/>
  <c r="BA81" i="12"/>
  <c r="BB81" i="12"/>
  <c r="BL81" i="12" s="1"/>
  <c r="BC81" i="12"/>
  <c r="BM81" i="12" s="1"/>
  <c r="BD81" i="12"/>
  <c r="BN81" i="12" s="1"/>
  <c r="BE81" i="12"/>
  <c r="BO81" i="12" s="1"/>
  <c r="BF81" i="12"/>
  <c r="BP81" i="12" s="1"/>
  <c r="BI81" i="12"/>
  <c r="BJ81" i="12"/>
  <c r="BK81" i="12"/>
  <c r="AN82" i="12"/>
  <c r="AO82" i="12"/>
  <c r="AP82" i="12"/>
  <c r="AQ82" i="12"/>
  <c r="AR82" i="12"/>
  <c r="AS82" i="12"/>
  <c r="AT82" i="12"/>
  <c r="AU82" i="12"/>
  <c r="AV82" i="12"/>
  <c r="AX82" i="12"/>
  <c r="BH82" i="12" s="1"/>
  <c r="AY82" i="12"/>
  <c r="BI82" i="12" s="1"/>
  <c r="AZ82" i="12"/>
  <c r="BJ82" i="12" s="1"/>
  <c r="BA82" i="12"/>
  <c r="BK82" i="12" s="1"/>
  <c r="BB82" i="12"/>
  <c r="BC82" i="12"/>
  <c r="BM82" i="12" s="1"/>
  <c r="BD82" i="12"/>
  <c r="BN82" i="12" s="1"/>
  <c r="BE82" i="12"/>
  <c r="BO82" i="12" s="1"/>
  <c r="BF82" i="12"/>
  <c r="BP82" i="12" s="1"/>
  <c r="BL82" i="12"/>
  <c r="AN83" i="12"/>
  <c r="AO83" i="12"/>
  <c r="AP83" i="12"/>
  <c r="AQ83" i="12"/>
  <c r="AR83" i="12"/>
  <c r="AS83" i="12"/>
  <c r="AT83" i="12"/>
  <c r="AU83" i="12"/>
  <c r="AV83" i="12"/>
  <c r="AX83" i="12"/>
  <c r="AY83" i="12"/>
  <c r="BI83" i="12" s="1"/>
  <c r="AZ83" i="12"/>
  <c r="BJ83" i="12" s="1"/>
  <c r="BA83" i="12"/>
  <c r="BB83" i="12"/>
  <c r="BC83" i="12"/>
  <c r="BD83" i="12"/>
  <c r="BN83" i="12" s="1"/>
  <c r="BE83" i="12"/>
  <c r="BO83" i="12" s="1"/>
  <c r="BF83" i="12"/>
  <c r="BP83" i="12" s="1"/>
  <c r="BH83" i="12"/>
  <c r="BK83" i="12"/>
  <c r="BL83" i="12"/>
  <c r="BM83" i="12"/>
  <c r="AN84" i="12"/>
  <c r="AO84" i="12"/>
  <c r="AP84" i="12"/>
  <c r="AQ84" i="12"/>
  <c r="AR84" i="12"/>
  <c r="AS84" i="12"/>
  <c r="AT84" i="12"/>
  <c r="AU84" i="12"/>
  <c r="AV84" i="12"/>
  <c r="AX84" i="12"/>
  <c r="BH84" i="12" s="1"/>
  <c r="AY84" i="12"/>
  <c r="AZ84" i="12"/>
  <c r="BJ84" i="12" s="1"/>
  <c r="BA84" i="12"/>
  <c r="BK84" i="12" s="1"/>
  <c r="BB84" i="12"/>
  <c r="BL84" i="12" s="1"/>
  <c r="BC84" i="12"/>
  <c r="BD84" i="12"/>
  <c r="BN84" i="12" s="1"/>
  <c r="BE84" i="12"/>
  <c r="BO84" i="12" s="1"/>
  <c r="BF84" i="12"/>
  <c r="BP84" i="12" s="1"/>
  <c r="BI84" i="12"/>
  <c r="BM84" i="12"/>
  <c r="AN85" i="12"/>
  <c r="AO85" i="12"/>
  <c r="AP85" i="12"/>
  <c r="AQ85" i="12"/>
  <c r="AR85" i="12"/>
  <c r="AS85" i="12"/>
  <c r="AT85" i="12"/>
  <c r="AU85" i="12"/>
  <c r="AV85" i="12"/>
  <c r="AX85" i="12"/>
  <c r="BH85" i="12" s="1"/>
  <c r="AY85" i="12"/>
  <c r="AZ85" i="12"/>
  <c r="BA85" i="12"/>
  <c r="BB85" i="12"/>
  <c r="BL85" i="12" s="1"/>
  <c r="BC85" i="12"/>
  <c r="BD85" i="12"/>
  <c r="BN85" i="12" s="1"/>
  <c r="BE85" i="12"/>
  <c r="BO85" i="12" s="1"/>
  <c r="BF85" i="12"/>
  <c r="BP85" i="12" s="1"/>
  <c r="BI85" i="12"/>
  <c r="BJ85" i="12"/>
  <c r="BK85" i="12"/>
  <c r="BM85" i="12"/>
  <c r="AN86" i="12"/>
  <c r="AO86" i="12"/>
  <c r="AP86" i="12"/>
  <c r="AQ86" i="12"/>
  <c r="AR86" i="12"/>
  <c r="AS86" i="12"/>
  <c r="AT86" i="12"/>
  <c r="AU86" i="12"/>
  <c r="AV86" i="12"/>
  <c r="AX86" i="12"/>
  <c r="AY86" i="12"/>
  <c r="BI86" i="12" s="1"/>
  <c r="AZ86" i="12"/>
  <c r="BA86" i="12"/>
  <c r="BB86" i="12"/>
  <c r="BC86" i="12"/>
  <c r="BM86" i="12" s="1"/>
  <c r="BD86" i="12"/>
  <c r="BE86" i="12"/>
  <c r="BO86" i="12" s="1"/>
  <c r="BF86" i="12"/>
  <c r="BP86" i="12" s="1"/>
  <c r="BH86" i="12"/>
  <c r="BJ86" i="12"/>
  <c r="BK86" i="12"/>
  <c r="BL86" i="12"/>
  <c r="BN86" i="12"/>
  <c r="AN87" i="12"/>
  <c r="AO87" i="12"/>
  <c r="AP87" i="12"/>
  <c r="AQ87" i="12"/>
  <c r="AR87" i="12"/>
  <c r="AS87" i="12"/>
  <c r="AT87" i="12"/>
  <c r="AU87" i="12"/>
  <c r="AV87" i="12"/>
  <c r="AX87" i="12"/>
  <c r="BH87" i="12" s="1"/>
  <c r="AY87" i="12"/>
  <c r="AZ87" i="12"/>
  <c r="BJ87" i="12" s="1"/>
  <c r="BA87" i="12"/>
  <c r="BB87" i="12"/>
  <c r="BL87" i="12" s="1"/>
  <c r="BC87" i="12"/>
  <c r="BM87" i="12" s="1"/>
  <c r="BD87" i="12"/>
  <c r="BN87" i="12" s="1"/>
  <c r="BE87" i="12"/>
  <c r="BF87" i="12"/>
  <c r="BP87" i="12" s="1"/>
  <c r="BI87" i="12"/>
  <c r="BK87" i="12"/>
  <c r="BO87" i="12"/>
  <c r="AN88" i="12"/>
  <c r="AO88" i="12"/>
  <c r="AP88" i="12"/>
  <c r="AQ88" i="12"/>
  <c r="AR88" i="12"/>
  <c r="AS88" i="12"/>
  <c r="AT88" i="12"/>
  <c r="AU88" i="12"/>
  <c r="AV88" i="12"/>
  <c r="AX88" i="12"/>
  <c r="AY88" i="12"/>
  <c r="AZ88" i="12"/>
  <c r="BA88" i="12"/>
  <c r="BK88" i="12" s="1"/>
  <c r="BB88" i="12"/>
  <c r="BC88" i="12"/>
  <c r="BD88" i="12"/>
  <c r="BE88" i="12"/>
  <c r="BO88" i="12" s="1"/>
  <c r="BF88" i="12"/>
  <c r="BH88" i="12"/>
  <c r="BI88" i="12"/>
  <c r="BJ88" i="12"/>
  <c r="BL88" i="12"/>
  <c r="BM88" i="12"/>
  <c r="BN88" i="12"/>
  <c r="BP88" i="12"/>
  <c r="AN89" i="12"/>
  <c r="AO89" i="12"/>
  <c r="AP89" i="12"/>
  <c r="AQ89" i="12"/>
  <c r="AR89" i="12"/>
  <c r="AS89" i="12"/>
  <c r="AT89" i="12"/>
  <c r="AU89" i="12"/>
  <c r="AV89" i="12"/>
  <c r="AX89" i="12"/>
  <c r="BH89" i="12" s="1"/>
  <c r="AY89" i="12"/>
  <c r="AZ89" i="12"/>
  <c r="BA89" i="12"/>
  <c r="BB89" i="12"/>
  <c r="BL89" i="12" s="1"/>
  <c r="BC89" i="12"/>
  <c r="BM89" i="12" s="1"/>
  <c r="BD89" i="12"/>
  <c r="BN89" i="12" s="1"/>
  <c r="BE89" i="12"/>
  <c r="BF89" i="12"/>
  <c r="BP89" i="12" s="1"/>
  <c r="BI89" i="12"/>
  <c r="BJ89" i="12"/>
  <c r="BK89" i="12"/>
  <c r="BO89" i="12"/>
  <c r="AN90" i="12"/>
  <c r="AO90" i="12"/>
  <c r="AP90" i="12"/>
  <c r="AQ90" i="12"/>
  <c r="AR90" i="12"/>
  <c r="AS90" i="12"/>
  <c r="AT90" i="12"/>
  <c r="AU90" i="12"/>
  <c r="AV90" i="12"/>
  <c r="AX90" i="12"/>
  <c r="AY90" i="12"/>
  <c r="BI90" i="12" s="1"/>
  <c r="AZ90" i="12"/>
  <c r="BA90" i="12"/>
  <c r="BB90" i="12"/>
  <c r="BC90" i="12"/>
  <c r="BM90" i="12" s="1"/>
  <c r="BD90" i="12"/>
  <c r="BN90" i="12" s="1"/>
  <c r="BE90" i="12"/>
  <c r="BO90" i="12" s="1"/>
  <c r="BF90" i="12"/>
  <c r="BP90" i="12" s="1"/>
  <c r="BH90" i="12"/>
  <c r="BJ90" i="12"/>
  <c r="BK90" i="12"/>
  <c r="BL90" i="12"/>
  <c r="AN91" i="12"/>
  <c r="AO91" i="12"/>
  <c r="AP91" i="12"/>
  <c r="AQ91" i="12"/>
  <c r="AR91" i="12"/>
  <c r="AS91" i="12"/>
  <c r="AT91" i="12"/>
  <c r="AU91" i="12"/>
  <c r="AV91" i="12"/>
  <c r="AX91" i="12"/>
  <c r="AY91" i="12"/>
  <c r="BI91" i="12" s="1"/>
  <c r="AZ91" i="12"/>
  <c r="BJ91" i="12" s="1"/>
  <c r="BA91" i="12"/>
  <c r="BK91" i="12" s="1"/>
  <c r="BB91" i="12"/>
  <c r="BC91" i="12"/>
  <c r="BM91" i="12" s="1"/>
  <c r="BD91" i="12"/>
  <c r="BN91" i="12" s="1"/>
  <c r="BE91" i="12"/>
  <c r="BO91" i="12" s="1"/>
  <c r="BF91" i="12"/>
  <c r="BP91" i="12" s="1"/>
  <c r="BH91" i="12"/>
  <c r="BL91" i="12"/>
  <c r="AN92" i="12"/>
  <c r="AO92" i="12"/>
  <c r="AP92" i="12"/>
  <c r="AQ92" i="12"/>
  <c r="AR92" i="12"/>
  <c r="AS92" i="12"/>
  <c r="AT92" i="12"/>
  <c r="AU92" i="12"/>
  <c r="AV92" i="12"/>
  <c r="AX92" i="12"/>
  <c r="BH92" i="12" s="1"/>
  <c r="AY92" i="12"/>
  <c r="AZ92" i="12"/>
  <c r="BA92" i="12"/>
  <c r="BK92" i="12" s="1"/>
  <c r="BB92" i="12"/>
  <c r="BC92" i="12"/>
  <c r="BD92" i="12"/>
  <c r="BE92" i="12"/>
  <c r="BO92" i="12" s="1"/>
  <c r="BF92" i="12"/>
  <c r="BP92" i="12" s="1"/>
  <c r="BI92" i="12"/>
  <c r="BJ92" i="12"/>
  <c r="BL92" i="12"/>
  <c r="BM92" i="12"/>
  <c r="BN92" i="12"/>
  <c r="AN93" i="12"/>
  <c r="AO93" i="12"/>
  <c r="AP93" i="12"/>
  <c r="AQ93" i="12"/>
  <c r="AR93" i="12"/>
  <c r="AS93" i="12"/>
  <c r="AT93" i="12"/>
  <c r="AU93" i="12"/>
  <c r="AV93" i="12"/>
  <c r="AX93" i="12"/>
  <c r="BH93" i="12" s="1"/>
  <c r="AY93" i="12"/>
  <c r="AZ93" i="12"/>
  <c r="BA93" i="12"/>
  <c r="BB93" i="12"/>
  <c r="BL93" i="12" s="1"/>
  <c r="BC93" i="12"/>
  <c r="BM93" i="12" s="1"/>
  <c r="BD93" i="12"/>
  <c r="BN93" i="12" s="1"/>
  <c r="BE93" i="12"/>
  <c r="BO93" i="12" s="1"/>
  <c r="BF93" i="12"/>
  <c r="BP93" i="12" s="1"/>
  <c r="BI93" i="12"/>
  <c r="BJ93" i="12"/>
  <c r="BK93" i="12"/>
  <c r="AN94" i="12"/>
  <c r="AO94" i="12"/>
  <c r="AP94" i="12"/>
  <c r="AQ94" i="12"/>
  <c r="AR94" i="12"/>
  <c r="AS94" i="12"/>
  <c r="AT94" i="12"/>
  <c r="AU94" i="12"/>
  <c r="AV94" i="12"/>
  <c r="AX94" i="12"/>
  <c r="AY94" i="12"/>
  <c r="BI94" i="12" s="1"/>
  <c r="AZ94" i="12"/>
  <c r="BA94" i="12"/>
  <c r="BB94" i="12"/>
  <c r="BC94" i="12"/>
  <c r="BM94" i="12" s="1"/>
  <c r="BD94" i="12"/>
  <c r="BE94" i="12"/>
  <c r="BO94" i="12" s="1"/>
  <c r="BF94" i="12"/>
  <c r="BP94" i="12" s="1"/>
  <c r="BH94" i="12"/>
  <c r="BJ94" i="12"/>
  <c r="BK94" i="12"/>
  <c r="BL94" i="12"/>
  <c r="BN94" i="12"/>
  <c r="AN95" i="12"/>
  <c r="AO95" i="12"/>
  <c r="AP95" i="12"/>
  <c r="AQ95" i="12"/>
  <c r="AR95" i="12"/>
  <c r="AS95" i="12"/>
  <c r="AT95" i="12"/>
  <c r="AU95" i="12"/>
  <c r="AV95" i="12"/>
  <c r="AX95" i="12"/>
  <c r="AY95" i="12"/>
  <c r="BI95" i="12" s="1"/>
  <c r="AZ95" i="12"/>
  <c r="BJ95" i="12" s="1"/>
  <c r="BA95" i="12"/>
  <c r="BB95" i="12"/>
  <c r="BC95" i="12"/>
  <c r="BD95" i="12"/>
  <c r="BN95" i="12" s="1"/>
  <c r="BE95" i="12"/>
  <c r="BO95" i="12" s="1"/>
  <c r="BF95" i="12"/>
  <c r="BP95" i="12" s="1"/>
  <c r="BH95" i="12"/>
  <c r="BK95" i="12"/>
  <c r="BL95" i="12"/>
  <c r="BM95" i="12"/>
  <c r="AN96" i="12"/>
  <c r="AO96" i="12"/>
  <c r="AP96" i="12"/>
  <c r="AQ96" i="12"/>
  <c r="AR96" i="12"/>
  <c r="AS96" i="12"/>
  <c r="AT96" i="12"/>
  <c r="AU96" i="12"/>
  <c r="AV96" i="12"/>
  <c r="AX96" i="12"/>
  <c r="AY96" i="12"/>
  <c r="BI96" i="12" s="1"/>
  <c r="AZ96" i="12"/>
  <c r="BA96" i="12"/>
  <c r="BK96" i="12" s="1"/>
  <c r="BB96" i="12"/>
  <c r="BL96" i="12" s="1"/>
  <c r="BC96" i="12"/>
  <c r="BM96" i="12" s="1"/>
  <c r="BD96" i="12"/>
  <c r="BE96" i="12"/>
  <c r="BO96" i="12" s="1"/>
  <c r="BF96" i="12"/>
  <c r="BP96" i="12" s="1"/>
  <c r="BH96" i="12"/>
  <c r="BJ96" i="12"/>
  <c r="BN96" i="12"/>
  <c r="AN97" i="12"/>
  <c r="AO97" i="12"/>
  <c r="AP97" i="12"/>
  <c r="AQ97" i="12"/>
  <c r="AR97" i="12"/>
  <c r="AS97" i="12"/>
  <c r="AT97" i="12"/>
  <c r="AU97" i="12"/>
  <c r="AV97" i="12"/>
  <c r="AX97" i="12"/>
  <c r="BH97" i="12" s="1"/>
  <c r="AY97" i="12"/>
  <c r="AZ97" i="12"/>
  <c r="BA97" i="12"/>
  <c r="BB97" i="12"/>
  <c r="BL97" i="12" s="1"/>
  <c r="BC97" i="12"/>
  <c r="BM97" i="12" s="1"/>
  <c r="BD97" i="12"/>
  <c r="BN97" i="12" s="1"/>
  <c r="BE97" i="12"/>
  <c r="BO97" i="12" s="1"/>
  <c r="BF97" i="12"/>
  <c r="BP97" i="12" s="1"/>
  <c r="BI97" i="12"/>
  <c r="BJ97" i="12"/>
  <c r="BK97" i="12"/>
  <c r="AN98" i="12"/>
  <c r="AO98" i="12"/>
  <c r="AP98" i="12"/>
  <c r="AQ98" i="12"/>
  <c r="AR98" i="12"/>
  <c r="AS98" i="12"/>
  <c r="AT98" i="12"/>
  <c r="AU98" i="12"/>
  <c r="AV98" i="12"/>
  <c r="AX98" i="12"/>
  <c r="BH98" i="12" s="1"/>
  <c r="AY98" i="12"/>
  <c r="BI98" i="12" s="1"/>
  <c r="AZ98" i="12"/>
  <c r="BJ98" i="12" s="1"/>
  <c r="BA98" i="12"/>
  <c r="BK98" i="12" s="1"/>
  <c r="BB98" i="12"/>
  <c r="BC98" i="12"/>
  <c r="BM98" i="12" s="1"/>
  <c r="BD98" i="12"/>
  <c r="BN98" i="12" s="1"/>
  <c r="BE98" i="12"/>
  <c r="BO98" i="12" s="1"/>
  <c r="BF98" i="12"/>
  <c r="BP98" i="12" s="1"/>
  <c r="BL98" i="12"/>
  <c r="AN99" i="12"/>
  <c r="AO99" i="12"/>
  <c r="AP99" i="12"/>
  <c r="AQ99" i="12"/>
  <c r="AR99" i="12"/>
  <c r="AS99" i="12"/>
  <c r="AT99" i="12"/>
  <c r="AU99" i="12"/>
  <c r="AV99" i="12"/>
  <c r="AX99" i="12"/>
  <c r="AY99" i="12"/>
  <c r="BI99" i="12" s="1"/>
  <c r="AZ99" i="12"/>
  <c r="BJ99" i="12" s="1"/>
  <c r="BA99" i="12"/>
  <c r="BB99" i="12"/>
  <c r="BC99" i="12"/>
  <c r="BD99" i="12"/>
  <c r="BN99" i="12" s="1"/>
  <c r="BE99" i="12"/>
  <c r="BO99" i="12" s="1"/>
  <c r="BF99" i="12"/>
  <c r="BP99" i="12" s="1"/>
  <c r="BH99" i="12"/>
  <c r="BK99" i="12"/>
  <c r="BL99" i="12"/>
  <c r="BM99" i="12"/>
  <c r="AN100" i="12"/>
  <c r="AO100" i="12"/>
  <c r="AP100" i="12"/>
  <c r="AQ100" i="12"/>
  <c r="AR100" i="12"/>
  <c r="AS100" i="12"/>
  <c r="AT100" i="12"/>
  <c r="AU100" i="12"/>
  <c r="AV100" i="12"/>
  <c r="AX100" i="12"/>
  <c r="BH100" i="12" s="1"/>
  <c r="AY100" i="12"/>
  <c r="AZ100" i="12"/>
  <c r="BJ100" i="12" s="1"/>
  <c r="BA100" i="12"/>
  <c r="BK100" i="12" s="1"/>
  <c r="BB100" i="12"/>
  <c r="BL100" i="12" s="1"/>
  <c r="BC100" i="12"/>
  <c r="BD100" i="12"/>
  <c r="BN100" i="12" s="1"/>
  <c r="BE100" i="12"/>
  <c r="BO100" i="12" s="1"/>
  <c r="BF100" i="12"/>
  <c r="BP100" i="12" s="1"/>
  <c r="BI100" i="12"/>
  <c r="BM100" i="12"/>
  <c r="AN101" i="12"/>
  <c r="AO101" i="12"/>
  <c r="AP101" i="12"/>
  <c r="AQ101" i="12"/>
  <c r="AR101" i="12"/>
  <c r="AS101" i="12"/>
  <c r="AT101" i="12"/>
  <c r="AU101" i="12"/>
  <c r="AV101" i="12"/>
  <c r="AX101" i="12"/>
  <c r="BH101" i="12" s="1"/>
  <c r="AY101" i="12"/>
  <c r="AZ101" i="12"/>
  <c r="BJ101" i="12" s="1"/>
  <c r="BA101" i="12"/>
  <c r="BB101" i="12"/>
  <c r="BL101" i="12" s="1"/>
  <c r="BC101" i="12"/>
  <c r="BD101" i="12"/>
  <c r="BN101" i="12" s="1"/>
  <c r="BE101" i="12"/>
  <c r="BO101" i="12" s="1"/>
  <c r="BF101" i="12"/>
  <c r="BP101" i="12" s="1"/>
  <c r="BI101" i="12"/>
  <c r="BK101" i="12"/>
  <c r="BM101" i="12"/>
  <c r="AN102" i="12"/>
  <c r="AO102" i="12"/>
  <c r="AP102" i="12"/>
  <c r="AQ102" i="12"/>
  <c r="AR102" i="12"/>
  <c r="AS102" i="12"/>
  <c r="AT102" i="12"/>
  <c r="AU102" i="12"/>
  <c r="AV102" i="12"/>
  <c r="AX102" i="12"/>
  <c r="AY102" i="12"/>
  <c r="BI102" i="12" s="1"/>
  <c r="AZ102" i="12"/>
  <c r="BA102" i="12"/>
  <c r="BB102" i="12"/>
  <c r="BC102" i="12"/>
  <c r="BM102" i="12" s="1"/>
  <c r="BD102" i="12"/>
  <c r="BE102" i="12"/>
  <c r="BO102" i="12" s="1"/>
  <c r="BF102" i="12"/>
  <c r="BP102" i="12" s="1"/>
  <c r="BH102" i="12"/>
  <c r="BJ102" i="12"/>
  <c r="BK102" i="12"/>
  <c r="BL102" i="12"/>
  <c r="BN102" i="12"/>
  <c r="AN103" i="12"/>
  <c r="AO103" i="12"/>
  <c r="AP103" i="12"/>
  <c r="AQ103" i="12"/>
  <c r="AR103" i="12"/>
  <c r="AS103" i="12"/>
  <c r="AT103" i="12"/>
  <c r="AU103" i="12"/>
  <c r="AV103" i="12"/>
  <c r="AX103" i="12"/>
  <c r="BH103" i="12" s="1"/>
  <c r="AY103" i="12"/>
  <c r="AZ103" i="12"/>
  <c r="BJ103" i="12" s="1"/>
  <c r="BA103" i="12"/>
  <c r="BB103" i="12"/>
  <c r="BL103" i="12" s="1"/>
  <c r="BC103" i="12"/>
  <c r="BM103" i="12" s="1"/>
  <c r="BD103" i="12"/>
  <c r="BN103" i="12" s="1"/>
  <c r="BE103" i="12"/>
  <c r="BF103" i="12"/>
  <c r="BP103" i="12" s="1"/>
  <c r="BI103" i="12"/>
  <c r="BK103" i="12"/>
  <c r="BO103" i="12"/>
  <c r="AN104" i="12"/>
  <c r="AO104" i="12"/>
  <c r="AP104" i="12"/>
  <c r="AQ104" i="12"/>
  <c r="AR104" i="12"/>
  <c r="AS104" i="12"/>
  <c r="AT104" i="12"/>
  <c r="AU104" i="12"/>
  <c r="AV104" i="12"/>
  <c r="AX104" i="12"/>
  <c r="AY104" i="12"/>
  <c r="AZ104" i="12"/>
  <c r="BA104" i="12"/>
  <c r="BK104" i="12" s="1"/>
  <c r="BB104" i="12"/>
  <c r="BC104" i="12"/>
  <c r="BD104" i="12"/>
  <c r="BE104" i="12"/>
  <c r="BO104" i="12" s="1"/>
  <c r="BF104" i="12"/>
  <c r="BH104" i="12"/>
  <c r="BI104" i="12"/>
  <c r="BJ104" i="12"/>
  <c r="BL104" i="12"/>
  <c r="BM104" i="12"/>
  <c r="BN104" i="12"/>
  <c r="BP104" i="12"/>
  <c r="AN105" i="12"/>
  <c r="AO105" i="12"/>
  <c r="AP105" i="12"/>
  <c r="AQ105" i="12"/>
  <c r="AR105" i="12"/>
  <c r="AS105" i="12"/>
  <c r="AT105" i="12"/>
  <c r="AU105" i="12"/>
  <c r="AV105" i="12"/>
  <c r="AX105" i="12"/>
  <c r="BH105" i="12" s="1"/>
  <c r="AY105" i="12"/>
  <c r="AZ105" i="12"/>
  <c r="BA105" i="12"/>
  <c r="BB105" i="12"/>
  <c r="BL105" i="12" s="1"/>
  <c r="BC105" i="12"/>
  <c r="BM105" i="12" s="1"/>
  <c r="BD105" i="12"/>
  <c r="BN105" i="12" s="1"/>
  <c r="BE105" i="12"/>
  <c r="BF105" i="12"/>
  <c r="BP105" i="12" s="1"/>
  <c r="BI105" i="12"/>
  <c r="BJ105" i="12"/>
  <c r="BK105" i="12"/>
  <c r="BO105" i="12"/>
  <c r="AN106" i="12"/>
  <c r="AO106" i="12"/>
  <c r="AP106" i="12"/>
  <c r="AQ106" i="12"/>
  <c r="AR106" i="12"/>
  <c r="AS106" i="12"/>
  <c r="AT106" i="12"/>
  <c r="AU106" i="12"/>
  <c r="AV106" i="12"/>
  <c r="AX106" i="12"/>
  <c r="AY106" i="12"/>
  <c r="BI106" i="12" s="1"/>
  <c r="AZ106" i="12"/>
  <c r="BA106" i="12"/>
  <c r="BB106" i="12"/>
  <c r="BC106" i="12"/>
  <c r="BM106" i="12" s="1"/>
  <c r="BD106" i="12"/>
  <c r="BN106" i="12" s="1"/>
  <c r="BE106" i="12"/>
  <c r="BO106" i="12" s="1"/>
  <c r="BF106" i="12"/>
  <c r="BP106" i="12" s="1"/>
  <c r="BH106" i="12"/>
  <c r="BJ106" i="12"/>
  <c r="BK106" i="12"/>
  <c r="BL106" i="12"/>
  <c r="AN107" i="12"/>
  <c r="AO107" i="12"/>
  <c r="AP107" i="12"/>
  <c r="AQ107" i="12"/>
  <c r="AR107" i="12"/>
  <c r="AS107" i="12"/>
  <c r="AT107" i="12"/>
  <c r="AU107" i="12"/>
  <c r="AV107" i="12"/>
  <c r="AX107" i="12"/>
  <c r="AY107" i="12"/>
  <c r="BI107" i="12" s="1"/>
  <c r="AZ107" i="12"/>
  <c r="BJ107" i="12" s="1"/>
  <c r="BA107" i="12"/>
  <c r="BK107" i="12" s="1"/>
  <c r="BB107" i="12"/>
  <c r="BC107" i="12"/>
  <c r="BM107" i="12" s="1"/>
  <c r="BD107" i="12"/>
  <c r="BN107" i="12" s="1"/>
  <c r="BE107" i="12"/>
  <c r="BO107" i="12" s="1"/>
  <c r="BF107" i="12"/>
  <c r="BP107" i="12" s="1"/>
  <c r="BH107" i="12"/>
  <c r="BL107" i="12"/>
  <c r="AN108" i="12"/>
  <c r="AO108" i="12"/>
  <c r="AP108" i="12"/>
  <c r="AQ108" i="12"/>
  <c r="AR108" i="12"/>
  <c r="AS108" i="12"/>
  <c r="AT108" i="12"/>
  <c r="AU108" i="12"/>
  <c r="AV108" i="12"/>
  <c r="AX108" i="12"/>
  <c r="BH108" i="12" s="1"/>
  <c r="AY108" i="12"/>
  <c r="AZ108" i="12"/>
  <c r="BA108" i="12"/>
  <c r="BK108" i="12" s="1"/>
  <c r="BB108" i="12"/>
  <c r="BC108" i="12"/>
  <c r="BD108" i="12"/>
  <c r="BE108" i="12"/>
  <c r="BO108" i="12" s="1"/>
  <c r="BF108" i="12"/>
  <c r="BP108" i="12" s="1"/>
  <c r="BI108" i="12"/>
  <c r="BJ108" i="12"/>
  <c r="BL108" i="12"/>
  <c r="BM108" i="12"/>
  <c r="BN108" i="12"/>
  <c r="AN109" i="12"/>
  <c r="AO109" i="12"/>
  <c r="AP109" i="12"/>
  <c r="AQ109" i="12"/>
  <c r="AR109" i="12"/>
  <c r="AS109" i="12"/>
  <c r="AT109" i="12"/>
  <c r="AU109" i="12"/>
  <c r="AV109" i="12"/>
  <c r="AX109" i="12"/>
  <c r="BH109" i="12" s="1"/>
  <c r="AY109" i="12"/>
  <c r="AZ109" i="12"/>
  <c r="BA109" i="12"/>
  <c r="BB109" i="12"/>
  <c r="BL109" i="12" s="1"/>
  <c r="BC109" i="12"/>
  <c r="BM109" i="12" s="1"/>
  <c r="BD109" i="12"/>
  <c r="BN109" i="12" s="1"/>
  <c r="BE109" i="12"/>
  <c r="BO109" i="12" s="1"/>
  <c r="BF109" i="12"/>
  <c r="BP109" i="12" s="1"/>
  <c r="BI109" i="12"/>
  <c r="BJ109" i="12"/>
  <c r="BK109" i="12"/>
  <c r="AN110" i="12"/>
  <c r="AO110" i="12"/>
  <c r="AP110" i="12"/>
  <c r="AQ110" i="12"/>
  <c r="AR110" i="12"/>
  <c r="AS110" i="12"/>
  <c r="AT110" i="12"/>
  <c r="AU110" i="12"/>
  <c r="AV110" i="12"/>
  <c r="AX110" i="12"/>
  <c r="AY110" i="12"/>
  <c r="BI110" i="12" s="1"/>
  <c r="AZ110" i="12"/>
  <c r="BA110" i="12"/>
  <c r="BB110" i="12"/>
  <c r="BC110" i="12"/>
  <c r="BM110" i="12" s="1"/>
  <c r="BD110" i="12"/>
  <c r="BE110" i="12"/>
  <c r="BO110" i="12" s="1"/>
  <c r="BF110" i="12"/>
  <c r="BP110" i="12" s="1"/>
  <c r="BH110" i="12"/>
  <c r="BJ110" i="12"/>
  <c r="BK110" i="12"/>
  <c r="BL110" i="12"/>
  <c r="BN110" i="12"/>
  <c r="AN111" i="12"/>
  <c r="AO111" i="12"/>
  <c r="AP111" i="12"/>
  <c r="AQ111" i="12"/>
  <c r="AR111" i="12"/>
  <c r="AS111" i="12"/>
  <c r="AT111" i="12"/>
  <c r="AU111" i="12"/>
  <c r="AV111" i="12"/>
  <c r="AX111" i="12"/>
  <c r="AY111" i="12"/>
  <c r="BI111" i="12" s="1"/>
  <c r="AZ111" i="12"/>
  <c r="BJ111" i="12" s="1"/>
  <c r="BA111" i="12"/>
  <c r="BB111" i="12"/>
  <c r="BC111" i="12"/>
  <c r="BD111" i="12"/>
  <c r="BN111" i="12" s="1"/>
  <c r="BE111" i="12"/>
  <c r="BO111" i="12" s="1"/>
  <c r="BF111" i="12"/>
  <c r="BP111" i="12" s="1"/>
  <c r="BH111" i="12"/>
  <c r="BK111" i="12"/>
  <c r="BL111" i="12"/>
  <c r="BM111" i="12"/>
  <c r="AN112" i="12"/>
  <c r="AO112" i="12"/>
  <c r="AP112" i="12"/>
  <c r="AQ112" i="12"/>
  <c r="AR112" i="12"/>
  <c r="AS112" i="12"/>
  <c r="AT112" i="12"/>
  <c r="AU112" i="12"/>
  <c r="AV112" i="12"/>
  <c r="AX112" i="12"/>
  <c r="AY112" i="12"/>
  <c r="BI112" i="12" s="1"/>
  <c r="AZ112" i="12"/>
  <c r="BA112" i="12"/>
  <c r="BK112" i="12" s="1"/>
  <c r="BB112" i="12"/>
  <c r="BL112" i="12" s="1"/>
  <c r="BC112" i="12"/>
  <c r="BM112" i="12" s="1"/>
  <c r="BD112" i="12"/>
  <c r="BE112" i="12"/>
  <c r="BO112" i="12" s="1"/>
  <c r="BF112" i="12"/>
  <c r="BH112" i="12"/>
  <c r="BJ112" i="12"/>
  <c r="BN112" i="12"/>
  <c r="BP112" i="12"/>
  <c r="AN113" i="12"/>
  <c r="AO113" i="12"/>
  <c r="AP113" i="12"/>
  <c r="AQ113" i="12"/>
  <c r="AR113" i="12"/>
  <c r="AS113" i="12"/>
  <c r="AT113" i="12"/>
  <c r="AU113" i="12"/>
  <c r="AV113" i="12"/>
  <c r="AX113" i="12"/>
  <c r="BH113" i="12" s="1"/>
  <c r="AY113" i="12"/>
  <c r="AZ113" i="12"/>
  <c r="BA113" i="12"/>
  <c r="BB113" i="12"/>
  <c r="BL113" i="12" s="1"/>
  <c r="BC113" i="12"/>
  <c r="BM113" i="12" s="1"/>
  <c r="BD113" i="12"/>
  <c r="BN113" i="12" s="1"/>
  <c r="BE113" i="12"/>
  <c r="BO113" i="12" s="1"/>
  <c r="BF113" i="12"/>
  <c r="BP113" i="12" s="1"/>
  <c r="BI113" i="12"/>
  <c r="BJ113" i="12"/>
  <c r="BK113" i="12"/>
  <c r="AN114" i="12"/>
  <c r="AO114" i="12"/>
  <c r="AP114" i="12"/>
  <c r="AQ114" i="12"/>
  <c r="AR114" i="12"/>
  <c r="AS114" i="12"/>
  <c r="AT114" i="12"/>
  <c r="AU114" i="12"/>
  <c r="AV114" i="12"/>
  <c r="AX114" i="12"/>
  <c r="BH114" i="12" s="1"/>
  <c r="AY114" i="12"/>
  <c r="BI114" i="12" s="1"/>
  <c r="AZ114" i="12"/>
  <c r="BJ114" i="12" s="1"/>
  <c r="BA114" i="12"/>
  <c r="BK114" i="12" s="1"/>
  <c r="BB114" i="12"/>
  <c r="BL114" i="12" s="1"/>
  <c r="BC114" i="12"/>
  <c r="BM114" i="12" s="1"/>
  <c r="BD114" i="12"/>
  <c r="BE114" i="12"/>
  <c r="BO114" i="12" s="1"/>
  <c r="BF114" i="12"/>
  <c r="BP114" i="12" s="1"/>
  <c r="BN114" i="12"/>
  <c r="AN115" i="12"/>
  <c r="AO115" i="12"/>
  <c r="AP115" i="12"/>
  <c r="AQ115" i="12"/>
  <c r="AR115" i="12"/>
  <c r="AS115" i="12"/>
  <c r="AT115" i="12"/>
  <c r="AU115" i="12"/>
  <c r="AV115" i="12"/>
  <c r="AX115" i="12"/>
  <c r="AY115" i="12"/>
  <c r="AZ115" i="12"/>
  <c r="BJ115" i="12" s="1"/>
  <c r="BA115" i="12"/>
  <c r="BB115" i="12"/>
  <c r="BC115" i="12"/>
  <c r="BD115" i="12"/>
  <c r="BN115" i="12" s="1"/>
  <c r="BE115" i="12"/>
  <c r="BF115" i="12"/>
  <c r="BP115" i="12" s="1"/>
  <c r="BH115" i="12"/>
  <c r="BI115" i="12"/>
  <c r="BK115" i="12"/>
  <c r="BL115" i="12"/>
  <c r="BM115" i="12"/>
  <c r="BO115" i="12"/>
  <c r="AN116" i="12"/>
  <c r="AO116" i="12"/>
  <c r="AP116" i="12"/>
  <c r="AQ116" i="12"/>
  <c r="AR116" i="12"/>
  <c r="AS116" i="12"/>
  <c r="AT116" i="12"/>
  <c r="AU116" i="12"/>
  <c r="AV116" i="12"/>
  <c r="AX116" i="12"/>
  <c r="AY116" i="12"/>
  <c r="BI116" i="12" s="1"/>
  <c r="AZ116" i="12"/>
  <c r="BJ116" i="12" s="1"/>
  <c r="BA116" i="12"/>
  <c r="BK116" i="12" s="1"/>
  <c r="BB116" i="12"/>
  <c r="BL116" i="12" s="1"/>
  <c r="BC116" i="12"/>
  <c r="BM116" i="12" s="1"/>
  <c r="BD116" i="12"/>
  <c r="BE116" i="12"/>
  <c r="BO116" i="12" s="1"/>
  <c r="BF116" i="12"/>
  <c r="BP116" i="12" s="1"/>
  <c r="BH116" i="12"/>
  <c r="BN116" i="12"/>
  <c r="AN117" i="12"/>
  <c r="AO117" i="12"/>
  <c r="AP117" i="12"/>
  <c r="AQ117" i="12"/>
  <c r="AR117" i="12"/>
  <c r="AS117" i="12"/>
  <c r="AT117" i="12"/>
  <c r="AU117" i="12"/>
  <c r="AV117" i="12"/>
  <c r="AX117" i="12"/>
  <c r="BH117" i="12" s="1"/>
  <c r="AY117" i="12"/>
  <c r="AZ117" i="12"/>
  <c r="BA117" i="12"/>
  <c r="BB117" i="12"/>
  <c r="BL117" i="12" s="1"/>
  <c r="BC117" i="12"/>
  <c r="BM117" i="12" s="1"/>
  <c r="BD117" i="12"/>
  <c r="BE117" i="12"/>
  <c r="BO117" i="12" s="1"/>
  <c r="BF117" i="12"/>
  <c r="BP117" i="12" s="1"/>
  <c r="BI117" i="12"/>
  <c r="BJ117" i="12"/>
  <c r="BK117" i="12"/>
  <c r="BN117" i="12"/>
  <c r="AN118" i="12"/>
  <c r="AO118" i="12"/>
  <c r="AP118" i="12"/>
  <c r="AQ118" i="12"/>
  <c r="AR118" i="12"/>
  <c r="AS118" i="12"/>
  <c r="AT118" i="12"/>
  <c r="AU118" i="12"/>
  <c r="AV118" i="12"/>
  <c r="AX118" i="12"/>
  <c r="AY118" i="12"/>
  <c r="BI118" i="12" s="1"/>
  <c r="AZ118" i="12"/>
  <c r="BA118" i="12"/>
  <c r="BB118" i="12"/>
  <c r="BC118" i="12"/>
  <c r="BM118" i="12" s="1"/>
  <c r="BD118" i="12"/>
  <c r="BN118" i="12" s="1"/>
  <c r="BE118" i="12"/>
  <c r="BO118" i="12" s="1"/>
  <c r="BF118" i="12"/>
  <c r="BP118" i="12" s="1"/>
  <c r="BH118" i="12"/>
  <c r="BJ118" i="12"/>
  <c r="BK118" i="12"/>
  <c r="BL118" i="12"/>
  <c r="AN119" i="12"/>
  <c r="AO119" i="12"/>
  <c r="AP119" i="12"/>
  <c r="AQ119" i="12"/>
  <c r="AR119" i="12"/>
  <c r="AS119" i="12"/>
  <c r="AT119" i="12"/>
  <c r="AU119" i="12"/>
  <c r="AV119" i="12"/>
  <c r="AX119" i="12"/>
  <c r="BH119" i="12" s="1"/>
  <c r="AY119" i="12"/>
  <c r="AZ119" i="12"/>
  <c r="BJ119" i="12" s="1"/>
  <c r="BA119" i="12"/>
  <c r="BK119" i="12" s="1"/>
  <c r="BB119" i="12"/>
  <c r="BC119" i="12"/>
  <c r="BM119" i="12" s="1"/>
  <c r="BD119" i="12"/>
  <c r="BN119" i="12" s="1"/>
  <c r="BE119" i="12"/>
  <c r="BO119" i="12" s="1"/>
  <c r="BF119" i="12"/>
  <c r="BP119" i="12" s="1"/>
  <c r="BI119" i="12"/>
  <c r="BL119" i="12"/>
  <c r="AN120" i="12"/>
  <c r="AO120" i="12"/>
  <c r="AP120" i="12"/>
  <c r="AQ120" i="12"/>
  <c r="AR120" i="12"/>
  <c r="AS120" i="12"/>
  <c r="AT120" i="12"/>
  <c r="AU120" i="12"/>
  <c r="AV120" i="12"/>
  <c r="AX120" i="12"/>
  <c r="BH120" i="12" s="1"/>
  <c r="AY120" i="12"/>
  <c r="AZ120" i="12"/>
  <c r="BA120" i="12"/>
  <c r="BK120" i="12" s="1"/>
  <c r="BB120" i="12"/>
  <c r="BC120" i="12"/>
  <c r="BD120" i="12"/>
  <c r="BE120" i="12"/>
  <c r="BO120" i="12" s="1"/>
  <c r="BF120" i="12"/>
  <c r="BP120" i="12" s="1"/>
  <c r="BI120" i="12"/>
  <c r="BJ120" i="12"/>
  <c r="BL120" i="12"/>
  <c r="BM120" i="12"/>
  <c r="BN120" i="12"/>
  <c r="AN121" i="12"/>
  <c r="AO121" i="12"/>
  <c r="AP121" i="12"/>
  <c r="AQ121" i="12"/>
  <c r="AR121" i="12"/>
  <c r="AS121" i="12"/>
  <c r="AT121" i="12"/>
  <c r="AU121" i="12"/>
  <c r="AV121" i="12"/>
  <c r="AX121" i="12"/>
  <c r="AY121" i="12"/>
  <c r="AZ121" i="12"/>
  <c r="BJ121" i="12" s="1"/>
  <c r="BA121" i="12"/>
  <c r="BB121" i="12"/>
  <c r="BC121" i="12"/>
  <c r="BD121" i="12"/>
  <c r="BN121" i="12" s="1"/>
  <c r="BE121" i="12"/>
  <c r="BO121" i="12" s="1"/>
  <c r="BF121" i="12"/>
  <c r="BH121" i="12"/>
  <c r="BI121" i="12"/>
  <c r="BK121" i="12"/>
  <c r="BL121" i="12"/>
  <c r="BM121" i="12"/>
  <c r="BP121" i="12"/>
  <c r="AN122" i="12"/>
  <c r="AO122" i="12"/>
  <c r="AP122" i="12"/>
  <c r="AQ122" i="12"/>
  <c r="AR122" i="12"/>
  <c r="AS122" i="12"/>
  <c r="AT122" i="12"/>
  <c r="AU122" i="12"/>
  <c r="AV122" i="12"/>
  <c r="AX122" i="12"/>
  <c r="AY122" i="12"/>
  <c r="AZ122" i="12"/>
  <c r="BJ122" i="12" s="1"/>
  <c r="BA122" i="12"/>
  <c r="BK122" i="12" s="1"/>
  <c r="BB122" i="12"/>
  <c r="BC122" i="12"/>
  <c r="BD122" i="12"/>
  <c r="BE122" i="12"/>
  <c r="BO122" i="12" s="1"/>
  <c r="BF122" i="12"/>
  <c r="BP122" i="12" s="1"/>
  <c r="BH122" i="12"/>
  <c r="BI122" i="12"/>
  <c r="BL122" i="12"/>
  <c r="BM122" i="12"/>
  <c r="BN122" i="12"/>
  <c r="AN123" i="12"/>
  <c r="AO123" i="12"/>
  <c r="AP123" i="12"/>
  <c r="AQ123" i="12"/>
  <c r="AR123" i="12"/>
  <c r="AS123" i="12"/>
  <c r="AT123" i="12"/>
  <c r="AU123" i="12"/>
  <c r="AV123" i="12"/>
  <c r="AX123" i="12"/>
  <c r="BH123" i="12" s="1"/>
  <c r="AY123" i="12"/>
  <c r="AZ123" i="12"/>
  <c r="BA123" i="12"/>
  <c r="BB123" i="12"/>
  <c r="BL123" i="12" s="1"/>
  <c r="BC123" i="12"/>
  <c r="BM123" i="12" s="1"/>
  <c r="BD123" i="12"/>
  <c r="BE123" i="12"/>
  <c r="BO123" i="12" s="1"/>
  <c r="BF123" i="12"/>
  <c r="BP123" i="12" s="1"/>
  <c r="BI123" i="12"/>
  <c r="BJ123" i="12"/>
  <c r="BK123" i="12"/>
  <c r="BN123" i="12"/>
  <c r="AN124" i="12"/>
  <c r="AO124" i="12"/>
  <c r="AP124" i="12"/>
  <c r="AQ124" i="12"/>
  <c r="AR124" i="12"/>
  <c r="AS124" i="12"/>
  <c r="AT124" i="12"/>
  <c r="AU124" i="12"/>
  <c r="AV124" i="12"/>
  <c r="AX124" i="12"/>
  <c r="AY124" i="12"/>
  <c r="BI124" i="12" s="1"/>
  <c r="AZ124" i="12"/>
  <c r="BA124" i="12"/>
  <c r="BB124" i="12"/>
  <c r="BC124" i="12"/>
  <c r="BM124" i="12" s="1"/>
  <c r="BD124" i="12"/>
  <c r="BE124" i="12"/>
  <c r="BO124" i="12" s="1"/>
  <c r="BF124" i="12"/>
  <c r="BP124" i="12" s="1"/>
  <c r="BH124" i="12"/>
  <c r="BJ124" i="12"/>
  <c r="BK124" i="12"/>
  <c r="BL124" i="12"/>
  <c r="BN124" i="12"/>
  <c r="AN125" i="12"/>
  <c r="AO125" i="12"/>
  <c r="AP125" i="12"/>
  <c r="AQ125" i="12"/>
  <c r="AR125" i="12"/>
  <c r="AS125" i="12"/>
  <c r="AT125" i="12"/>
  <c r="AU125" i="12"/>
  <c r="AV125" i="12"/>
  <c r="AX125" i="12"/>
  <c r="BH125" i="12" s="1"/>
  <c r="AY125" i="12"/>
  <c r="AZ125" i="12"/>
  <c r="BJ125" i="12" s="1"/>
  <c r="BA125" i="12"/>
  <c r="BB125" i="12"/>
  <c r="BC125" i="12"/>
  <c r="BD125" i="12"/>
  <c r="BN125" i="12" s="1"/>
  <c r="BE125" i="12"/>
  <c r="BO125" i="12" s="1"/>
  <c r="BF125" i="12"/>
  <c r="BP125" i="12" s="1"/>
  <c r="BI125" i="12"/>
  <c r="BK125" i="12"/>
  <c r="BL125" i="12"/>
  <c r="BM125" i="12"/>
  <c r="AN126" i="12"/>
  <c r="AO126" i="12"/>
  <c r="AP126" i="12"/>
  <c r="AQ126" i="12"/>
  <c r="AR126" i="12"/>
  <c r="AS126" i="12"/>
  <c r="AT126" i="12"/>
  <c r="AU126" i="12"/>
  <c r="AV126" i="12"/>
  <c r="AX126" i="12"/>
  <c r="AY126" i="12"/>
  <c r="AZ126" i="12"/>
  <c r="BA126" i="12"/>
  <c r="BK126" i="12" s="1"/>
  <c r="BB126" i="12"/>
  <c r="BC126" i="12"/>
  <c r="BD126" i="12"/>
  <c r="BE126" i="12"/>
  <c r="BO126" i="12" s="1"/>
  <c r="BF126" i="12"/>
  <c r="BH126" i="12"/>
  <c r="BI126" i="12"/>
  <c r="BJ126" i="12"/>
  <c r="BL126" i="12"/>
  <c r="BM126" i="12"/>
  <c r="BN126" i="12"/>
  <c r="BP126" i="12"/>
  <c r="AN127" i="12"/>
  <c r="AO127" i="12"/>
  <c r="AP127" i="12"/>
  <c r="AQ127" i="12"/>
  <c r="AR127" i="12"/>
  <c r="AS127" i="12"/>
  <c r="AT127" i="12"/>
  <c r="AU127" i="12"/>
  <c r="AV127" i="12"/>
  <c r="AX127" i="12"/>
  <c r="BH127" i="12" s="1"/>
  <c r="AY127" i="12"/>
  <c r="AZ127" i="12"/>
  <c r="BA127" i="12"/>
  <c r="BB127" i="12"/>
  <c r="BL127" i="12" s="1"/>
  <c r="BC127" i="12"/>
  <c r="BM127" i="12" s="1"/>
  <c r="BD127" i="12"/>
  <c r="BN127" i="12" s="1"/>
  <c r="BE127" i="12"/>
  <c r="BF127" i="12"/>
  <c r="BP127" i="12" s="1"/>
  <c r="BI127" i="12"/>
  <c r="BJ127" i="12"/>
  <c r="BK127" i="12"/>
  <c r="BO127" i="12"/>
  <c r="AN128" i="12"/>
  <c r="AO128" i="12"/>
  <c r="AP128" i="12"/>
  <c r="AQ128" i="12"/>
  <c r="AR128" i="12"/>
  <c r="AS128" i="12"/>
  <c r="AT128" i="12"/>
  <c r="AU128" i="12"/>
  <c r="AV128" i="12"/>
  <c r="AX128" i="12"/>
  <c r="AY128" i="12"/>
  <c r="BI128" i="12" s="1"/>
  <c r="AZ128" i="12"/>
  <c r="BA128" i="12"/>
  <c r="BB128" i="12"/>
  <c r="BC128" i="12"/>
  <c r="BM128" i="12" s="1"/>
  <c r="BD128" i="12"/>
  <c r="BN128" i="12" s="1"/>
  <c r="BE128" i="12"/>
  <c r="BF128" i="12"/>
  <c r="BP128" i="12" s="1"/>
  <c r="BH128" i="12"/>
  <c r="BJ128" i="12"/>
  <c r="BK128" i="12"/>
  <c r="BL128" i="12"/>
  <c r="BO128" i="12"/>
  <c r="AN129" i="12"/>
  <c r="AO129" i="12"/>
  <c r="AP129" i="12"/>
  <c r="AQ129" i="12"/>
  <c r="AR129" i="12"/>
  <c r="AS129" i="12"/>
  <c r="AT129" i="12"/>
  <c r="AU129" i="12"/>
  <c r="AV129" i="12"/>
  <c r="AX129" i="12"/>
  <c r="AY129" i="12"/>
  <c r="BI129" i="12" s="1"/>
  <c r="AZ129" i="12"/>
  <c r="BJ129" i="12" s="1"/>
  <c r="BA129" i="12"/>
  <c r="BB129" i="12"/>
  <c r="BC129" i="12"/>
  <c r="BD129" i="12"/>
  <c r="BN129" i="12" s="1"/>
  <c r="BE129" i="12"/>
  <c r="BO129" i="12" s="1"/>
  <c r="BF129" i="12"/>
  <c r="BP129" i="12" s="1"/>
  <c r="BH129" i="12"/>
  <c r="BK129" i="12"/>
  <c r="BL129" i="12"/>
  <c r="BM129" i="12"/>
  <c r="AN130" i="12"/>
  <c r="AO130" i="12"/>
  <c r="AP130" i="12"/>
  <c r="AQ130" i="12"/>
  <c r="AR130" i="12"/>
  <c r="AS130" i="12"/>
  <c r="AT130" i="12"/>
  <c r="AU130" i="12"/>
  <c r="AV130" i="12"/>
  <c r="AX130" i="12"/>
  <c r="BH130" i="12" s="1"/>
  <c r="AY130" i="12"/>
  <c r="AZ130" i="12"/>
  <c r="BA130" i="12"/>
  <c r="BK130" i="12" s="1"/>
  <c r="BB130" i="12"/>
  <c r="BC130" i="12"/>
  <c r="BD130" i="12"/>
  <c r="BE130" i="12"/>
  <c r="BO130" i="12" s="1"/>
  <c r="BF130" i="12"/>
  <c r="BP130" i="12" s="1"/>
  <c r="BI130" i="12"/>
  <c r="BJ130" i="12"/>
  <c r="BL130" i="12"/>
  <c r="BM130" i="12"/>
  <c r="BN130" i="12"/>
  <c r="AN131" i="12"/>
  <c r="AO131" i="12"/>
  <c r="AP131" i="12"/>
  <c r="AQ131" i="12"/>
  <c r="AR131" i="12"/>
  <c r="AS131" i="12"/>
  <c r="AT131" i="12"/>
  <c r="AU131" i="12"/>
  <c r="AV131" i="12"/>
  <c r="AX131" i="12"/>
  <c r="BH131" i="12" s="1"/>
  <c r="AY131" i="12"/>
  <c r="AZ131" i="12"/>
  <c r="BA131" i="12"/>
  <c r="BB131" i="12"/>
  <c r="BL131" i="12" s="1"/>
  <c r="BC131" i="12"/>
  <c r="BM131" i="12" s="1"/>
  <c r="BD131" i="12"/>
  <c r="BN131" i="12" s="1"/>
  <c r="BE131" i="12"/>
  <c r="BO131" i="12" s="1"/>
  <c r="BF131" i="12"/>
  <c r="BP131" i="12" s="1"/>
  <c r="BI131" i="12"/>
  <c r="BJ131" i="12"/>
  <c r="BK131" i="12"/>
  <c r="AN132" i="12"/>
  <c r="AO132" i="12"/>
  <c r="AP132" i="12"/>
  <c r="AQ132" i="12"/>
  <c r="AR132" i="12"/>
  <c r="AS132" i="12"/>
  <c r="AT132" i="12"/>
  <c r="AU132" i="12"/>
  <c r="AV132" i="12"/>
  <c r="AX132" i="12"/>
  <c r="AY132" i="12"/>
  <c r="BI132" i="12" s="1"/>
  <c r="AZ132" i="12"/>
  <c r="BA132" i="12"/>
  <c r="BB132" i="12"/>
  <c r="BC132" i="12"/>
  <c r="BM132" i="12" s="1"/>
  <c r="BD132" i="12"/>
  <c r="BN132" i="12" s="1"/>
  <c r="BE132" i="12"/>
  <c r="BO132" i="12" s="1"/>
  <c r="BF132" i="12"/>
  <c r="BH132" i="12"/>
  <c r="BJ132" i="12"/>
  <c r="BK132" i="12"/>
  <c r="BL132" i="12"/>
  <c r="BP132" i="12"/>
  <c r="AN133" i="12"/>
  <c r="AO133" i="12"/>
  <c r="AP133" i="12"/>
  <c r="AQ133" i="12"/>
  <c r="AR133" i="12"/>
  <c r="AS133" i="12"/>
  <c r="AT133" i="12"/>
  <c r="AU133" i="12"/>
  <c r="AV133" i="12"/>
  <c r="AX133" i="12"/>
  <c r="AY133" i="12"/>
  <c r="AZ133" i="12"/>
  <c r="BJ133" i="12" s="1"/>
  <c r="BA133" i="12"/>
  <c r="BB133" i="12"/>
  <c r="BC133" i="12"/>
  <c r="BD133" i="12"/>
  <c r="BN133" i="12" s="1"/>
  <c r="BE133" i="12"/>
  <c r="BF133" i="12"/>
  <c r="BP133" i="12" s="1"/>
  <c r="BH133" i="12"/>
  <c r="BI133" i="12"/>
  <c r="BK133" i="12"/>
  <c r="BL133" i="12"/>
  <c r="BM133" i="12"/>
  <c r="BO133" i="12"/>
  <c r="AN134" i="12"/>
  <c r="AO134" i="12"/>
  <c r="AP134" i="12"/>
  <c r="AQ134" i="12"/>
  <c r="AR134" i="12"/>
  <c r="AS134" i="12"/>
  <c r="AT134" i="12"/>
  <c r="AU134" i="12"/>
  <c r="AV134" i="12"/>
  <c r="AX134" i="12"/>
  <c r="AY134" i="12"/>
  <c r="BI134" i="12" s="1"/>
  <c r="AZ134" i="12"/>
  <c r="BA134" i="12"/>
  <c r="BK134" i="12" s="1"/>
  <c r="BB134" i="12"/>
  <c r="BC134" i="12"/>
  <c r="BD134" i="12"/>
  <c r="BE134" i="12"/>
  <c r="BO134" i="12" s="1"/>
  <c r="BF134" i="12"/>
  <c r="BP134" i="12" s="1"/>
  <c r="BH134" i="12"/>
  <c r="BJ134" i="12"/>
  <c r="BL134" i="12"/>
  <c r="BM134" i="12"/>
  <c r="BN134" i="12"/>
  <c r="AN135" i="12"/>
  <c r="AO135" i="12"/>
  <c r="AP135" i="12"/>
  <c r="AQ135" i="12"/>
  <c r="AR135" i="12"/>
  <c r="AS135" i="12"/>
  <c r="AT135" i="12"/>
  <c r="AU135" i="12"/>
  <c r="AV135" i="12"/>
  <c r="AX135" i="12"/>
  <c r="BH135" i="12" s="1"/>
  <c r="AY135" i="12"/>
  <c r="AZ135" i="12"/>
  <c r="BA135" i="12"/>
  <c r="BB135" i="12"/>
  <c r="BL135" i="12" s="1"/>
  <c r="BC135" i="12"/>
  <c r="BD135" i="12"/>
  <c r="BN135" i="12" s="1"/>
  <c r="BE135" i="12"/>
  <c r="BO135" i="12" s="1"/>
  <c r="BF135" i="12"/>
  <c r="BP135" i="12" s="1"/>
  <c r="BI135" i="12"/>
  <c r="BJ135" i="12"/>
  <c r="BK135" i="12"/>
  <c r="BM135" i="12"/>
  <c r="AN136" i="12"/>
  <c r="AO136" i="12"/>
  <c r="AP136" i="12"/>
  <c r="AQ136" i="12"/>
  <c r="AR136" i="12"/>
  <c r="AS136" i="12"/>
  <c r="AT136" i="12"/>
  <c r="AU136" i="12"/>
  <c r="AV136" i="12"/>
  <c r="AX136" i="12"/>
  <c r="BH136" i="12" s="1"/>
  <c r="AY136" i="12"/>
  <c r="BI136" i="12" s="1"/>
  <c r="AZ136" i="12"/>
  <c r="BA136" i="12"/>
  <c r="BB136" i="12"/>
  <c r="BC136" i="12"/>
  <c r="BM136" i="12" s="1"/>
  <c r="BD136" i="12"/>
  <c r="BN136" i="12" s="1"/>
  <c r="BE136" i="12"/>
  <c r="BO136" i="12" s="1"/>
  <c r="BF136" i="12"/>
  <c r="BP136" i="12" s="1"/>
  <c r="BJ136" i="12"/>
  <c r="BK136" i="12"/>
  <c r="BL136" i="12"/>
  <c r="AN137" i="12"/>
  <c r="AO137" i="12"/>
  <c r="AP137" i="12"/>
  <c r="AQ137" i="12"/>
  <c r="AR137" i="12"/>
  <c r="AS137" i="12"/>
  <c r="AT137" i="12"/>
  <c r="AU137" i="12"/>
  <c r="AV137" i="12"/>
  <c r="AX137" i="12"/>
  <c r="AY137" i="12"/>
  <c r="AZ137" i="12"/>
  <c r="BJ137" i="12" s="1"/>
  <c r="BA137" i="12"/>
  <c r="BB137" i="12"/>
  <c r="BC137" i="12"/>
  <c r="BD137" i="12"/>
  <c r="BN137" i="12" s="1"/>
  <c r="BE137" i="12"/>
  <c r="BO137" i="12" s="1"/>
  <c r="BF137" i="12"/>
  <c r="BH137" i="12"/>
  <c r="BI137" i="12"/>
  <c r="BK137" i="12"/>
  <c r="BL137" i="12"/>
  <c r="BM137" i="12"/>
  <c r="BP137" i="12"/>
  <c r="AN138" i="12"/>
  <c r="AO138" i="12"/>
  <c r="AP138" i="12"/>
  <c r="AQ138" i="12"/>
  <c r="AR138" i="12"/>
  <c r="AS138" i="12"/>
  <c r="AT138" i="12"/>
  <c r="AU138" i="12"/>
  <c r="AV138" i="12"/>
  <c r="AX138" i="12"/>
  <c r="AY138" i="12"/>
  <c r="AZ138" i="12"/>
  <c r="BJ138" i="12" s="1"/>
  <c r="BA138" i="12"/>
  <c r="BK138" i="12" s="1"/>
  <c r="BB138" i="12"/>
  <c r="BC138" i="12"/>
  <c r="BD138" i="12"/>
  <c r="BE138" i="12"/>
  <c r="BO138" i="12" s="1"/>
  <c r="BF138" i="12"/>
  <c r="BP138" i="12" s="1"/>
  <c r="BH138" i="12"/>
  <c r="BI138" i="12"/>
  <c r="BL138" i="12"/>
  <c r="BM138" i="12"/>
  <c r="BN138" i="12"/>
  <c r="AN139" i="12"/>
  <c r="AO139" i="12"/>
  <c r="AP139" i="12"/>
  <c r="AQ139" i="12"/>
  <c r="AR139" i="12"/>
  <c r="AS139" i="12"/>
  <c r="AT139" i="12"/>
  <c r="AU139" i="12"/>
  <c r="AV139" i="12"/>
  <c r="AX139" i="12"/>
  <c r="BH139" i="12" s="1"/>
  <c r="AY139" i="12"/>
  <c r="AZ139" i="12"/>
  <c r="BA139" i="12"/>
  <c r="BB139" i="12"/>
  <c r="BL139" i="12" s="1"/>
  <c r="BC139" i="12"/>
  <c r="BM139" i="12" s="1"/>
  <c r="BD139" i="12"/>
  <c r="BE139" i="12"/>
  <c r="BO139" i="12" s="1"/>
  <c r="BF139" i="12"/>
  <c r="BP139" i="12" s="1"/>
  <c r="BI139" i="12"/>
  <c r="BJ139" i="12"/>
  <c r="BK139" i="12"/>
  <c r="BN139" i="12"/>
  <c r="AN140" i="12"/>
  <c r="AO140" i="12"/>
  <c r="AP140" i="12"/>
  <c r="AQ140" i="12"/>
  <c r="AR140" i="12"/>
  <c r="AS140" i="12"/>
  <c r="AT140" i="12"/>
  <c r="AU140" i="12"/>
  <c r="AV140" i="12"/>
  <c r="AX140" i="12"/>
  <c r="AY140" i="12"/>
  <c r="BI140" i="12" s="1"/>
  <c r="AZ140" i="12"/>
  <c r="BA140" i="12"/>
  <c r="BB140" i="12"/>
  <c r="BC140" i="12"/>
  <c r="BM140" i="12" s="1"/>
  <c r="BD140" i="12"/>
  <c r="BE140" i="12"/>
  <c r="BO140" i="12" s="1"/>
  <c r="BF140" i="12"/>
  <c r="BP140" i="12" s="1"/>
  <c r="BH140" i="12"/>
  <c r="BJ140" i="12"/>
  <c r="BK140" i="12"/>
  <c r="BL140" i="12"/>
  <c r="BN140" i="12"/>
  <c r="AN141" i="12"/>
  <c r="AO141" i="12"/>
  <c r="AP141" i="12"/>
  <c r="AQ141" i="12"/>
  <c r="AR141" i="12"/>
  <c r="AS141" i="12"/>
  <c r="AT141" i="12"/>
  <c r="AU141" i="12"/>
  <c r="AV141" i="12"/>
  <c r="AX141" i="12"/>
  <c r="BH141" i="12" s="1"/>
  <c r="AY141" i="12"/>
  <c r="AZ141" i="12"/>
  <c r="BJ141" i="12" s="1"/>
  <c r="BA141" i="12"/>
  <c r="BB141" i="12"/>
  <c r="BC141" i="12"/>
  <c r="BD141" i="12"/>
  <c r="BN141" i="12" s="1"/>
  <c r="BE141" i="12"/>
  <c r="BO141" i="12" s="1"/>
  <c r="BF141" i="12"/>
  <c r="BP141" i="12" s="1"/>
  <c r="BI141" i="12"/>
  <c r="BK141" i="12"/>
  <c r="BL141" i="12"/>
  <c r="BM141" i="12"/>
  <c r="AN142" i="12"/>
  <c r="AO142" i="12"/>
  <c r="AP142" i="12"/>
  <c r="AQ142" i="12"/>
  <c r="AR142" i="12"/>
  <c r="AS142" i="12"/>
  <c r="AT142" i="12"/>
  <c r="AU142" i="12"/>
  <c r="AV142" i="12"/>
  <c r="AX142" i="12"/>
  <c r="AY142" i="12"/>
  <c r="AZ142" i="12"/>
  <c r="BA142" i="12"/>
  <c r="BK142" i="12" s="1"/>
  <c r="BB142" i="12"/>
  <c r="BC142" i="12"/>
  <c r="BD142" i="12"/>
  <c r="BE142" i="12"/>
  <c r="BO142" i="12" s="1"/>
  <c r="BF142" i="12"/>
  <c r="BH142" i="12"/>
  <c r="BI142" i="12"/>
  <c r="BJ142" i="12"/>
  <c r="BL142" i="12"/>
  <c r="BM142" i="12"/>
  <c r="BN142" i="12"/>
  <c r="BP142" i="12"/>
  <c r="AN143" i="12"/>
  <c r="AO143" i="12"/>
  <c r="AP143" i="12"/>
  <c r="AQ143" i="12"/>
  <c r="AR143" i="12"/>
  <c r="AS143" i="12"/>
  <c r="AT143" i="12"/>
  <c r="AU143" i="12"/>
  <c r="AV143" i="12"/>
  <c r="AX143" i="12"/>
  <c r="BH143" i="12" s="1"/>
  <c r="AY143" i="12"/>
  <c r="AZ143" i="12"/>
  <c r="BA143" i="12"/>
  <c r="BB143" i="12"/>
  <c r="BL143" i="12" s="1"/>
  <c r="BC143" i="12"/>
  <c r="BM143" i="12" s="1"/>
  <c r="BD143" i="12"/>
  <c r="BN143" i="12" s="1"/>
  <c r="BE143" i="12"/>
  <c r="BF143" i="12"/>
  <c r="BP143" i="12" s="1"/>
  <c r="BI143" i="12"/>
  <c r="BJ143" i="12"/>
  <c r="BK143" i="12"/>
  <c r="BO143" i="12"/>
  <c r="AN144" i="12"/>
  <c r="AO144" i="12"/>
  <c r="AP144" i="12"/>
  <c r="AQ144" i="12"/>
  <c r="AR144" i="12"/>
  <c r="AS144" i="12"/>
  <c r="AT144" i="12"/>
  <c r="AU144" i="12"/>
  <c r="AV144" i="12"/>
  <c r="AX144" i="12"/>
  <c r="AY144" i="12"/>
  <c r="BI144" i="12" s="1"/>
  <c r="AZ144" i="12"/>
  <c r="BA144" i="12"/>
  <c r="BB144" i="12"/>
  <c r="BC144" i="12"/>
  <c r="BM144" i="12" s="1"/>
  <c r="BD144" i="12"/>
  <c r="BN144" i="12" s="1"/>
  <c r="BE144" i="12"/>
  <c r="BF144" i="12"/>
  <c r="BP144" i="12" s="1"/>
  <c r="BH144" i="12"/>
  <c r="BJ144" i="12"/>
  <c r="BK144" i="12"/>
  <c r="BL144" i="12"/>
  <c r="BO144" i="12"/>
  <c r="AN145" i="12"/>
  <c r="AO145" i="12"/>
  <c r="AP145" i="12"/>
  <c r="AQ145" i="12"/>
  <c r="AR145" i="12"/>
  <c r="AS145" i="12"/>
  <c r="AT145" i="12"/>
  <c r="AU145" i="12"/>
  <c r="AV145" i="12"/>
  <c r="AX145" i="12"/>
  <c r="AY145" i="12"/>
  <c r="BI145" i="12" s="1"/>
  <c r="AZ145" i="12"/>
  <c r="BJ145" i="12" s="1"/>
  <c r="BA145" i="12"/>
  <c r="BB145" i="12"/>
  <c r="BC145" i="12"/>
  <c r="BD145" i="12"/>
  <c r="BN145" i="12" s="1"/>
  <c r="BE145" i="12"/>
  <c r="BO145" i="12" s="1"/>
  <c r="BF145" i="12"/>
  <c r="BP145" i="12" s="1"/>
  <c r="BH145" i="12"/>
  <c r="BK145" i="12"/>
  <c r="BL145" i="12"/>
  <c r="BM145" i="12"/>
  <c r="AN146" i="12"/>
  <c r="AO146" i="12"/>
  <c r="AP146" i="12"/>
  <c r="AQ146" i="12"/>
  <c r="AR146" i="12"/>
  <c r="AS146" i="12"/>
  <c r="AT146" i="12"/>
  <c r="AU146" i="12"/>
  <c r="AV146" i="12"/>
  <c r="AX146" i="12"/>
  <c r="BH146" i="12" s="1"/>
  <c r="AY146" i="12"/>
  <c r="AZ146" i="12"/>
  <c r="BA146" i="12"/>
  <c r="BK146" i="12" s="1"/>
  <c r="BB146" i="12"/>
  <c r="BC146" i="12"/>
  <c r="BD146" i="12"/>
  <c r="BE146" i="12"/>
  <c r="BO146" i="12" s="1"/>
  <c r="BF146" i="12"/>
  <c r="BP146" i="12" s="1"/>
  <c r="BI146" i="12"/>
  <c r="BJ146" i="12"/>
  <c r="BL146" i="12"/>
  <c r="BM146" i="12"/>
  <c r="BN146" i="12"/>
  <c r="AN147" i="12"/>
  <c r="AO147" i="12"/>
  <c r="AP147" i="12"/>
  <c r="AQ147" i="12"/>
  <c r="AR147" i="12"/>
  <c r="AS147" i="12"/>
  <c r="AT147" i="12"/>
  <c r="AU147" i="12"/>
  <c r="AV147" i="12"/>
  <c r="AX147" i="12"/>
  <c r="BH147" i="12" s="1"/>
  <c r="AY147" i="12"/>
  <c r="AZ147" i="12"/>
  <c r="BA147" i="12"/>
  <c r="BB147" i="12"/>
  <c r="BL147" i="12" s="1"/>
  <c r="BC147" i="12"/>
  <c r="BM147" i="12" s="1"/>
  <c r="BD147" i="12"/>
  <c r="BN147" i="12" s="1"/>
  <c r="BE147" i="12"/>
  <c r="BO147" i="12" s="1"/>
  <c r="BF147" i="12"/>
  <c r="BP147" i="12" s="1"/>
  <c r="BI147" i="12"/>
  <c r="BJ147" i="12"/>
  <c r="BK147" i="12"/>
  <c r="AN148" i="12"/>
  <c r="AO148" i="12"/>
  <c r="AP148" i="12"/>
  <c r="AQ148" i="12"/>
  <c r="AR148" i="12"/>
  <c r="AS148" i="12"/>
  <c r="AT148" i="12"/>
  <c r="AU148" i="12"/>
  <c r="AV148" i="12"/>
  <c r="AX148" i="12"/>
  <c r="AY148" i="12"/>
  <c r="BI148" i="12" s="1"/>
  <c r="AZ148" i="12"/>
  <c r="BA148" i="12"/>
  <c r="BB148" i="12"/>
  <c r="BC148" i="12"/>
  <c r="BM148" i="12" s="1"/>
  <c r="BD148" i="12"/>
  <c r="BN148" i="12" s="1"/>
  <c r="BE148" i="12"/>
  <c r="BO148" i="12" s="1"/>
  <c r="BF148" i="12"/>
  <c r="BH148" i="12"/>
  <c r="BJ148" i="12"/>
  <c r="BK148" i="12"/>
  <c r="BL148" i="12"/>
  <c r="BP148" i="12"/>
  <c r="AN149" i="12"/>
  <c r="AO149" i="12"/>
  <c r="AP149" i="12"/>
  <c r="AQ149" i="12"/>
  <c r="AR149" i="12"/>
  <c r="AS149" i="12"/>
  <c r="AT149" i="12"/>
  <c r="AU149" i="12"/>
  <c r="AV149" i="12"/>
  <c r="AX149" i="12"/>
  <c r="AY149" i="12"/>
  <c r="AZ149" i="12"/>
  <c r="BJ149" i="12" s="1"/>
  <c r="BA149" i="12"/>
  <c r="BB149" i="12"/>
  <c r="BC149" i="12"/>
  <c r="BD149" i="12"/>
  <c r="BN149" i="12" s="1"/>
  <c r="BE149" i="12"/>
  <c r="BF149" i="12"/>
  <c r="BP149" i="12" s="1"/>
  <c r="BH149" i="12"/>
  <c r="BI149" i="12"/>
  <c r="BK149" i="12"/>
  <c r="BL149" i="12"/>
  <c r="BM149" i="12"/>
  <c r="BO149" i="12"/>
  <c r="AN150" i="12"/>
  <c r="AO150" i="12"/>
  <c r="AP150" i="12"/>
  <c r="AQ150" i="12"/>
  <c r="AR150" i="12"/>
  <c r="AS150" i="12"/>
  <c r="AT150" i="12"/>
  <c r="AU150" i="12"/>
  <c r="AV150" i="12"/>
  <c r="AX150" i="12"/>
  <c r="AY150" i="12"/>
  <c r="BI150" i="12" s="1"/>
  <c r="AZ150" i="12"/>
  <c r="BA150" i="12"/>
  <c r="BK150" i="12" s="1"/>
  <c r="BB150" i="12"/>
  <c r="BC150" i="12"/>
  <c r="BD150" i="12"/>
  <c r="BE150" i="12"/>
  <c r="BO150" i="12" s="1"/>
  <c r="BF150" i="12"/>
  <c r="BP150" i="12" s="1"/>
  <c r="BH150" i="12"/>
  <c r="BJ150" i="12"/>
  <c r="BL150" i="12"/>
  <c r="BM150" i="12"/>
  <c r="BN150" i="12"/>
  <c r="AN152" i="12"/>
  <c r="AO152" i="12"/>
  <c r="AP152" i="12"/>
  <c r="AQ152" i="12"/>
  <c r="AR152" i="12"/>
  <c r="AS152" i="12"/>
  <c r="AT152" i="12"/>
  <c r="AU152" i="12"/>
  <c r="AV152" i="12"/>
  <c r="AX152" i="12"/>
  <c r="BH152" i="12" s="1"/>
  <c r="AY152" i="12"/>
  <c r="BI152" i="12" s="1"/>
  <c r="AZ152" i="12"/>
  <c r="BA152" i="12"/>
  <c r="BB152" i="12"/>
  <c r="BC152" i="12"/>
  <c r="BM152" i="12" s="1"/>
  <c r="BD152" i="12"/>
  <c r="BN152" i="12" s="1"/>
  <c r="BE152" i="12"/>
  <c r="BO152" i="12" s="1"/>
  <c r="BF152" i="12"/>
  <c r="BP152" i="12" s="1"/>
  <c r="BJ152" i="12"/>
  <c r="BK152" i="12"/>
  <c r="BL152" i="12"/>
  <c r="AN18" i="13"/>
  <c r="AO18" i="13"/>
  <c r="AP18" i="13"/>
  <c r="AQ18" i="13"/>
  <c r="AR18" i="13"/>
  <c r="AS18" i="13"/>
  <c r="AT18" i="13"/>
  <c r="AU18" i="13"/>
  <c r="AV18" i="13"/>
  <c r="AX18" i="13"/>
  <c r="AY18" i="13"/>
  <c r="AZ18" i="13"/>
  <c r="BJ18" i="13" s="1"/>
  <c r="BA18" i="13"/>
  <c r="BB18" i="13"/>
  <c r="BC18" i="13"/>
  <c r="BD18" i="13"/>
  <c r="BN18" i="13" s="1"/>
  <c r="BE18" i="13"/>
  <c r="BO18" i="13" s="1"/>
  <c r="BF18" i="13"/>
  <c r="BP18" i="13" s="1"/>
  <c r="BH18" i="13"/>
  <c r="BI18" i="13"/>
  <c r="BK18" i="13"/>
  <c r="BL18" i="13"/>
  <c r="BM18" i="13"/>
  <c r="AN19" i="13"/>
  <c r="AO19" i="13"/>
  <c r="AP19" i="13"/>
  <c r="AQ19" i="13"/>
  <c r="AR19" i="13"/>
  <c r="AS19" i="13"/>
  <c r="AT19" i="13"/>
  <c r="AU19" i="13"/>
  <c r="AV19" i="13"/>
  <c r="AX19" i="13"/>
  <c r="AY19" i="13"/>
  <c r="BI19" i="13" s="1"/>
  <c r="AZ19" i="13"/>
  <c r="BA19" i="13"/>
  <c r="BK19" i="13" s="1"/>
  <c r="BB19" i="13"/>
  <c r="BC19" i="13"/>
  <c r="BM19" i="13" s="1"/>
  <c r="BD19" i="13"/>
  <c r="BN19" i="13" s="1"/>
  <c r="BE19" i="13"/>
  <c r="BO19" i="13" s="1"/>
  <c r="BF19" i="13"/>
  <c r="BH19" i="13"/>
  <c r="BJ19" i="13"/>
  <c r="BL19" i="13"/>
  <c r="BP19" i="13"/>
  <c r="AN20" i="13"/>
  <c r="AO20" i="13"/>
  <c r="AP20" i="13"/>
  <c r="AQ20" i="13"/>
  <c r="AR20" i="13"/>
  <c r="AS20" i="13"/>
  <c r="AT20" i="13"/>
  <c r="AU20" i="13"/>
  <c r="AV20" i="13"/>
  <c r="AX20" i="13"/>
  <c r="BH20" i="13" s="1"/>
  <c r="AY20" i="13"/>
  <c r="AZ20" i="13"/>
  <c r="BA20" i="13"/>
  <c r="BB20" i="13"/>
  <c r="BL20" i="13" s="1"/>
  <c r="BC20" i="13"/>
  <c r="BD20" i="13"/>
  <c r="BN20" i="13" s="1"/>
  <c r="BE20" i="13"/>
  <c r="BO20" i="13" s="1"/>
  <c r="BF20" i="13"/>
  <c r="BP20" i="13" s="1"/>
  <c r="BI20" i="13"/>
  <c r="BJ20" i="13"/>
  <c r="BK20" i="13"/>
  <c r="BM20" i="13"/>
  <c r="AN21" i="13"/>
  <c r="AO21" i="13"/>
  <c r="AP21" i="13"/>
  <c r="AQ21" i="13"/>
  <c r="AR21" i="13"/>
  <c r="AS21" i="13"/>
  <c r="AT21" i="13"/>
  <c r="AU21" i="13"/>
  <c r="AV21" i="13"/>
  <c r="AX21" i="13"/>
  <c r="BH21" i="13" s="1"/>
  <c r="AY21" i="13"/>
  <c r="BI21" i="13" s="1"/>
  <c r="AZ21" i="13"/>
  <c r="BA21" i="13"/>
  <c r="BK21" i="13" s="1"/>
  <c r="BB21" i="13"/>
  <c r="BL21" i="13" s="1"/>
  <c r="BC21" i="13"/>
  <c r="BM21" i="13" s="1"/>
  <c r="BD21" i="13"/>
  <c r="BE21" i="13"/>
  <c r="BO21" i="13" s="1"/>
  <c r="BF21" i="13"/>
  <c r="BJ21" i="13"/>
  <c r="BN21" i="13"/>
  <c r="BP21" i="13"/>
  <c r="AN22" i="13"/>
  <c r="AO22" i="13"/>
  <c r="AP22" i="13"/>
  <c r="AQ22" i="13"/>
  <c r="AR22" i="13"/>
  <c r="AS22" i="13"/>
  <c r="AT22" i="13"/>
  <c r="AU22" i="13"/>
  <c r="AV22" i="13"/>
  <c r="AX22" i="13"/>
  <c r="AY22" i="13"/>
  <c r="AZ22" i="13"/>
  <c r="BJ22" i="13" s="1"/>
  <c r="BA22" i="13"/>
  <c r="BB22" i="13"/>
  <c r="BC22" i="13"/>
  <c r="BD22" i="13"/>
  <c r="BN22" i="13" s="1"/>
  <c r="BE22" i="13"/>
  <c r="BO22" i="13" s="1"/>
  <c r="BF22" i="13"/>
  <c r="BH22" i="13"/>
  <c r="BI22" i="13"/>
  <c r="BK22" i="13"/>
  <c r="BL22" i="13"/>
  <c r="BM22" i="13"/>
  <c r="BP22" i="13"/>
  <c r="AN23" i="13"/>
  <c r="AO23" i="13"/>
  <c r="AP23" i="13"/>
  <c r="AQ23" i="13"/>
  <c r="AR23" i="13"/>
  <c r="AS23" i="13"/>
  <c r="AT23" i="13"/>
  <c r="AU23" i="13"/>
  <c r="AV23" i="13"/>
  <c r="AX23" i="13"/>
  <c r="AY23" i="13"/>
  <c r="AZ23" i="13"/>
  <c r="BJ23" i="13" s="1"/>
  <c r="BA23" i="13"/>
  <c r="BK23" i="13" s="1"/>
  <c r="BB23" i="13"/>
  <c r="BL23" i="13" s="1"/>
  <c r="BC23" i="13"/>
  <c r="BM23" i="13" s="1"/>
  <c r="BD23" i="13"/>
  <c r="BN23" i="13" s="1"/>
  <c r="BE23" i="13"/>
  <c r="BO23" i="13" s="1"/>
  <c r="BF23" i="13"/>
  <c r="BP23" i="13" s="1"/>
  <c r="BH23" i="13"/>
  <c r="BI23" i="13"/>
  <c r="AN24" i="13"/>
  <c r="AO24" i="13"/>
  <c r="AP24" i="13"/>
  <c r="AQ24" i="13"/>
  <c r="AR24" i="13"/>
  <c r="AS24" i="13"/>
  <c r="AT24" i="13"/>
  <c r="AU24" i="13"/>
  <c r="AV24" i="13"/>
  <c r="AX24" i="13"/>
  <c r="BH24" i="13" s="1"/>
  <c r="AY24" i="13"/>
  <c r="AZ24" i="13"/>
  <c r="BA24" i="13"/>
  <c r="BB24" i="13"/>
  <c r="BL24" i="13" s="1"/>
  <c r="BC24" i="13"/>
  <c r="BD24" i="13"/>
  <c r="BN24" i="13" s="1"/>
  <c r="BE24" i="13"/>
  <c r="BO24" i="13" s="1"/>
  <c r="BF24" i="13"/>
  <c r="BP24" i="13" s="1"/>
  <c r="BI24" i="13"/>
  <c r="BJ24" i="13"/>
  <c r="BK24" i="13"/>
  <c r="BM24" i="13"/>
  <c r="AN25" i="13"/>
  <c r="AO25" i="13"/>
  <c r="AP25" i="13"/>
  <c r="AQ25" i="13"/>
  <c r="AR25" i="13"/>
  <c r="AS25" i="13"/>
  <c r="AT25" i="13"/>
  <c r="AU25" i="13"/>
  <c r="AV25" i="13"/>
  <c r="AX25" i="13"/>
  <c r="AY25" i="13"/>
  <c r="BI25" i="13" s="1"/>
  <c r="AZ25" i="13"/>
  <c r="BA25" i="13"/>
  <c r="BB25" i="13"/>
  <c r="BC25" i="13"/>
  <c r="BM25" i="13" s="1"/>
  <c r="BD25" i="13"/>
  <c r="BE25" i="13"/>
  <c r="BO25" i="13" s="1"/>
  <c r="BF25" i="13"/>
  <c r="BP25" i="13" s="1"/>
  <c r="BH25" i="13"/>
  <c r="BJ25" i="13"/>
  <c r="BK25" i="13"/>
  <c r="BL25" i="13"/>
  <c r="BN25" i="13"/>
  <c r="AN26" i="13"/>
  <c r="AO26" i="13"/>
  <c r="AP26" i="13"/>
  <c r="AQ26" i="13"/>
  <c r="AR26" i="13"/>
  <c r="AS26" i="13"/>
  <c r="AT26" i="13"/>
  <c r="AU26" i="13"/>
  <c r="AV26" i="13"/>
  <c r="AX26" i="13"/>
  <c r="BH26" i="13" s="1"/>
  <c r="AY26" i="13"/>
  <c r="AZ26" i="13"/>
  <c r="BJ26" i="13" s="1"/>
  <c r="BA26" i="13"/>
  <c r="BK26" i="13" s="1"/>
  <c r="BB26" i="13"/>
  <c r="BL26" i="13" s="1"/>
  <c r="BC26" i="13"/>
  <c r="BM26" i="13" s="1"/>
  <c r="BD26" i="13"/>
  <c r="BN26" i="13" s="1"/>
  <c r="BE26" i="13"/>
  <c r="BF26" i="13"/>
  <c r="BP26" i="13" s="1"/>
  <c r="BI26" i="13"/>
  <c r="BO26" i="13"/>
  <c r="AN27" i="13"/>
  <c r="AO27" i="13"/>
  <c r="AP27" i="13"/>
  <c r="AQ27" i="13"/>
  <c r="AR27" i="13"/>
  <c r="AS27" i="13"/>
  <c r="AT27" i="13"/>
  <c r="AU27" i="13"/>
  <c r="AV27" i="13"/>
  <c r="AX27" i="13"/>
  <c r="AY27" i="13"/>
  <c r="BI27" i="13" s="1"/>
  <c r="AZ27" i="13"/>
  <c r="BA27" i="13"/>
  <c r="BK27" i="13" s="1"/>
  <c r="BB27" i="13"/>
  <c r="BC27" i="13"/>
  <c r="BD27" i="13"/>
  <c r="BE27" i="13"/>
  <c r="BO27" i="13" s="1"/>
  <c r="BF27" i="13"/>
  <c r="BP27" i="13" s="1"/>
  <c r="BH27" i="13"/>
  <c r="BJ27" i="13"/>
  <c r="BL27" i="13"/>
  <c r="BM27" i="13"/>
  <c r="BN27" i="13"/>
  <c r="AN28" i="13"/>
  <c r="AO28" i="13"/>
  <c r="AP28" i="13"/>
  <c r="AQ28" i="13"/>
  <c r="AR28" i="13"/>
  <c r="AS28" i="13"/>
  <c r="AT28" i="13"/>
  <c r="AU28" i="13"/>
  <c r="AV28" i="13"/>
  <c r="AX28" i="13"/>
  <c r="BH28" i="13" s="1"/>
  <c r="AY28" i="13"/>
  <c r="AZ28" i="13"/>
  <c r="BA28" i="13"/>
  <c r="BB28" i="13"/>
  <c r="BL28" i="13" s="1"/>
  <c r="BC28" i="13"/>
  <c r="BD28" i="13"/>
  <c r="BN28" i="13" s="1"/>
  <c r="BE28" i="13"/>
  <c r="BO28" i="13" s="1"/>
  <c r="BF28" i="13"/>
  <c r="BP28" i="13" s="1"/>
  <c r="BI28" i="13"/>
  <c r="BJ28" i="13"/>
  <c r="BK28" i="13"/>
  <c r="BM28" i="13"/>
  <c r="AN29" i="13"/>
  <c r="AO29" i="13"/>
  <c r="AP29" i="13"/>
  <c r="AQ29" i="13"/>
  <c r="AR29" i="13"/>
  <c r="AS29" i="13"/>
  <c r="AT29" i="13"/>
  <c r="AU29" i="13"/>
  <c r="AV29" i="13"/>
  <c r="AX29" i="13"/>
  <c r="AY29" i="13"/>
  <c r="BI29" i="13" s="1"/>
  <c r="AZ29" i="13"/>
  <c r="BA29" i="13"/>
  <c r="BB29" i="13"/>
  <c r="BC29" i="13"/>
  <c r="BM29" i="13" s="1"/>
  <c r="BD29" i="13"/>
  <c r="BE29" i="13"/>
  <c r="BO29" i="13" s="1"/>
  <c r="BF29" i="13"/>
  <c r="BP29" i="13" s="1"/>
  <c r="BH29" i="13"/>
  <c r="BJ29" i="13"/>
  <c r="BK29" i="13"/>
  <c r="BL29" i="13"/>
  <c r="BN29" i="13"/>
  <c r="AN30" i="13"/>
  <c r="AO30" i="13"/>
  <c r="AP30" i="13"/>
  <c r="AQ30" i="13"/>
  <c r="AR30" i="13"/>
  <c r="AS30" i="13"/>
  <c r="AT30" i="13"/>
  <c r="AU30" i="13"/>
  <c r="AV30" i="13"/>
  <c r="AX30" i="13"/>
  <c r="AY30" i="13"/>
  <c r="BI30" i="13" s="1"/>
  <c r="AZ30" i="13"/>
  <c r="BJ30" i="13" s="1"/>
  <c r="BA30" i="13"/>
  <c r="BK30" i="13" s="1"/>
  <c r="BB30" i="13"/>
  <c r="BL30" i="13" s="1"/>
  <c r="BC30" i="13"/>
  <c r="BM30" i="13" s="1"/>
  <c r="BD30" i="13"/>
  <c r="BN30" i="13" s="1"/>
  <c r="BE30" i="13"/>
  <c r="BO30" i="13" s="1"/>
  <c r="BF30" i="13"/>
  <c r="BH30" i="13"/>
  <c r="BP30" i="13"/>
  <c r="AN31" i="13"/>
  <c r="AO31" i="13"/>
  <c r="AP31" i="13"/>
  <c r="AQ31" i="13"/>
  <c r="AR31" i="13"/>
  <c r="AS31" i="13"/>
  <c r="AT31" i="13"/>
  <c r="AU31" i="13"/>
  <c r="AV31" i="13"/>
  <c r="AX31" i="13"/>
  <c r="AY31" i="13"/>
  <c r="AZ31" i="13"/>
  <c r="BJ31" i="13" s="1"/>
  <c r="BA31" i="13"/>
  <c r="BK31" i="13" s="1"/>
  <c r="BB31" i="13"/>
  <c r="BC31" i="13"/>
  <c r="BM31" i="13" s="1"/>
  <c r="BD31" i="13"/>
  <c r="BN31" i="13" s="1"/>
  <c r="BE31" i="13"/>
  <c r="BO31" i="13" s="1"/>
  <c r="BF31" i="13"/>
  <c r="BH31" i="13"/>
  <c r="BI31" i="13"/>
  <c r="BL31" i="13"/>
  <c r="BP31" i="13"/>
  <c r="AN32" i="13"/>
  <c r="AO32" i="13"/>
  <c r="AP32" i="13"/>
  <c r="AQ32" i="13"/>
  <c r="AR32" i="13"/>
  <c r="AS32" i="13"/>
  <c r="AT32" i="13"/>
  <c r="AU32" i="13"/>
  <c r="AV32" i="13"/>
  <c r="AX32" i="13"/>
  <c r="BH32" i="13" s="1"/>
  <c r="AY32" i="13"/>
  <c r="AZ32" i="13"/>
  <c r="BA32" i="13"/>
  <c r="BB32" i="13"/>
  <c r="BL32" i="13" s="1"/>
  <c r="BC32" i="13"/>
  <c r="BM32" i="13" s="1"/>
  <c r="BD32" i="13"/>
  <c r="BN32" i="13" s="1"/>
  <c r="BE32" i="13"/>
  <c r="BO32" i="13" s="1"/>
  <c r="BF32" i="13"/>
  <c r="BP32" i="13" s="1"/>
  <c r="BI32" i="13"/>
  <c r="BJ32" i="13"/>
  <c r="BK32" i="13"/>
  <c r="AN33" i="13"/>
  <c r="AO33" i="13"/>
  <c r="AP33" i="13"/>
  <c r="AQ33" i="13"/>
  <c r="AR33" i="13"/>
  <c r="AS33" i="13"/>
  <c r="AT33" i="13"/>
  <c r="AU33" i="13"/>
  <c r="AV33" i="13"/>
  <c r="AX33" i="13"/>
  <c r="BH33" i="13" s="1"/>
  <c r="AY33" i="13"/>
  <c r="BI33" i="13" s="1"/>
  <c r="AZ33" i="13"/>
  <c r="BA33" i="13"/>
  <c r="BB33" i="13"/>
  <c r="BC33" i="13"/>
  <c r="BM33" i="13" s="1"/>
  <c r="BD33" i="13"/>
  <c r="BN33" i="13" s="1"/>
  <c r="BE33" i="13"/>
  <c r="BO33" i="13" s="1"/>
  <c r="BF33" i="13"/>
  <c r="BP33" i="13" s="1"/>
  <c r="BJ33" i="13"/>
  <c r="BK33" i="13"/>
  <c r="BL33" i="13"/>
  <c r="AN34" i="13"/>
  <c r="AO34" i="13"/>
  <c r="AP34" i="13"/>
  <c r="AQ34" i="13"/>
  <c r="AR34" i="13"/>
  <c r="AS34" i="13"/>
  <c r="AT34" i="13"/>
  <c r="AU34" i="13"/>
  <c r="AV34" i="13"/>
  <c r="AX34" i="13"/>
  <c r="BH34" i="13" s="1"/>
  <c r="AY34" i="13"/>
  <c r="AZ34" i="13"/>
  <c r="BJ34" i="13" s="1"/>
  <c r="BA34" i="13"/>
  <c r="BK34" i="13" s="1"/>
  <c r="BB34" i="13"/>
  <c r="BL34" i="13" s="1"/>
  <c r="BC34" i="13"/>
  <c r="BD34" i="13"/>
  <c r="BN34" i="13" s="1"/>
  <c r="BE34" i="13"/>
  <c r="BO34" i="13" s="1"/>
  <c r="BF34" i="13"/>
  <c r="BP34" i="13" s="1"/>
  <c r="BI34" i="13"/>
  <c r="BM34" i="13"/>
  <c r="AN35" i="13"/>
  <c r="AO35" i="13"/>
  <c r="AP35" i="13"/>
  <c r="AQ35" i="13"/>
  <c r="AR35" i="13"/>
  <c r="AS35" i="13"/>
  <c r="AT35" i="13"/>
  <c r="AU35" i="13"/>
  <c r="AV35" i="13"/>
  <c r="AX35" i="13"/>
  <c r="AY35" i="13"/>
  <c r="BI35" i="13" s="1"/>
  <c r="AZ35" i="13"/>
  <c r="BA35" i="13"/>
  <c r="BK35" i="13" s="1"/>
  <c r="BB35" i="13"/>
  <c r="BL35" i="13" s="1"/>
  <c r="BC35" i="13"/>
  <c r="BM35" i="13" s="1"/>
  <c r="BD35" i="13"/>
  <c r="BE35" i="13"/>
  <c r="BO35" i="13" s="1"/>
  <c r="BF35" i="13"/>
  <c r="BP35" i="13" s="1"/>
  <c r="BH35" i="13"/>
  <c r="BJ35" i="13"/>
  <c r="BN35" i="13"/>
  <c r="AN36" i="13"/>
  <c r="AO36" i="13"/>
  <c r="AP36" i="13"/>
  <c r="AQ36" i="13"/>
  <c r="AR36" i="13"/>
  <c r="AS36" i="13"/>
  <c r="AT36" i="13"/>
  <c r="AU36" i="13"/>
  <c r="AV36" i="13"/>
  <c r="AX36" i="13"/>
  <c r="BH36" i="13" s="1"/>
  <c r="AY36" i="13"/>
  <c r="AZ36" i="13"/>
  <c r="BA36" i="13"/>
  <c r="BB36" i="13"/>
  <c r="BL36" i="13" s="1"/>
  <c r="BC36" i="13"/>
  <c r="BM36" i="13" s="1"/>
  <c r="BD36" i="13"/>
  <c r="BN36" i="13" s="1"/>
  <c r="BE36" i="13"/>
  <c r="BO36" i="13" s="1"/>
  <c r="BF36" i="13"/>
  <c r="BP36" i="13" s="1"/>
  <c r="BI36" i="13"/>
  <c r="BJ36" i="13"/>
  <c r="BK36" i="13"/>
  <c r="AN37" i="13"/>
  <c r="AO37" i="13"/>
  <c r="AP37" i="13"/>
  <c r="AQ37" i="13"/>
  <c r="AR37" i="13"/>
  <c r="AS37" i="13"/>
  <c r="AT37" i="13"/>
  <c r="AU37" i="13"/>
  <c r="AV37" i="13"/>
  <c r="AX37" i="13"/>
  <c r="BH37" i="13" s="1"/>
  <c r="AY37" i="13"/>
  <c r="BI37" i="13" s="1"/>
  <c r="AZ37" i="13"/>
  <c r="BJ37" i="13" s="1"/>
  <c r="BA37" i="13"/>
  <c r="BK37" i="13" s="1"/>
  <c r="BB37" i="13"/>
  <c r="BL37" i="13" s="1"/>
  <c r="BC37" i="13"/>
  <c r="BM37" i="13" s="1"/>
  <c r="BD37" i="13"/>
  <c r="BE37" i="13"/>
  <c r="BF37" i="13"/>
  <c r="BP37" i="13" s="1"/>
  <c r="BN37" i="13"/>
  <c r="BO37" i="13"/>
  <c r="AN38" i="13"/>
  <c r="AO38" i="13"/>
  <c r="AP38" i="13"/>
  <c r="AQ38" i="13"/>
  <c r="AR38" i="13"/>
  <c r="AS38" i="13"/>
  <c r="AT38" i="13"/>
  <c r="AU38" i="13"/>
  <c r="AV38" i="13"/>
  <c r="AX38" i="13"/>
  <c r="AY38" i="13"/>
  <c r="BI38" i="13" s="1"/>
  <c r="AZ38" i="13"/>
  <c r="BJ38" i="13" s="1"/>
  <c r="BA38" i="13"/>
  <c r="BB38" i="13"/>
  <c r="BL38" i="13" s="1"/>
  <c r="BC38" i="13"/>
  <c r="BM38" i="13" s="1"/>
  <c r="BD38" i="13"/>
  <c r="BN38" i="13" s="1"/>
  <c r="BE38" i="13"/>
  <c r="BF38" i="13"/>
  <c r="BH38" i="13"/>
  <c r="BK38" i="13"/>
  <c r="BO38" i="13"/>
  <c r="BP38" i="13"/>
  <c r="AN39" i="13"/>
  <c r="AO39" i="13"/>
  <c r="AP39" i="13"/>
  <c r="AQ39" i="13"/>
  <c r="AR39" i="13"/>
  <c r="AS39" i="13"/>
  <c r="AT39" i="13"/>
  <c r="AU39" i="13"/>
  <c r="AV39" i="13"/>
  <c r="AX39" i="13"/>
  <c r="AY39" i="13"/>
  <c r="AZ39" i="13"/>
  <c r="BJ39" i="13" s="1"/>
  <c r="BA39" i="13"/>
  <c r="BK39" i="13" s="1"/>
  <c r="BB39" i="13"/>
  <c r="BL39" i="13" s="1"/>
  <c r="BC39" i="13"/>
  <c r="BM39" i="13" s="1"/>
  <c r="BD39" i="13"/>
  <c r="BN39" i="13" s="1"/>
  <c r="BE39" i="13"/>
  <c r="BO39" i="13" s="1"/>
  <c r="BF39" i="13"/>
  <c r="BH39" i="13"/>
  <c r="BI39" i="13"/>
  <c r="BP39" i="13"/>
  <c r="AN40" i="13"/>
  <c r="AO40" i="13"/>
  <c r="AP40" i="13"/>
  <c r="AQ40" i="13"/>
  <c r="AR40" i="13"/>
  <c r="AS40" i="13"/>
  <c r="AT40" i="13"/>
  <c r="AU40" i="13"/>
  <c r="AV40" i="13"/>
  <c r="AX40" i="13"/>
  <c r="BH40" i="13" s="1"/>
  <c r="AY40" i="13"/>
  <c r="AZ40" i="13"/>
  <c r="BA40" i="13"/>
  <c r="BB40" i="13"/>
  <c r="BL40" i="13" s="1"/>
  <c r="BC40" i="13"/>
  <c r="BM40" i="13" s="1"/>
  <c r="BD40" i="13"/>
  <c r="BN40" i="13" s="1"/>
  <c r="BE40" i="13"/>
  <c r="BO40" i="13" s="1"/>
  <c r="BF40" i="13"/>
  <c r="BP40" i="13" s="1"/>
  <c r="BI40" i="13"/>
  <c r="BJ40" i="13"/>
  <c r="BK40" i="13"/>
  <c r="AN41" i="13"/>
  <c r="AO41" i="13"/>
  <c r="AP41" i="13"/>
  <c r="AQ41" i="13"/>
  <c r="AR41" i="13"/>
  <c r="AS41" i="13"/>
  <c r="AT41" i="13"/>
  <c r="AU41" i="13"/>
  <c r="AV41" i="13"/>
  <c r="AX41" i="13"/>
  <c r="BH41" i="13" s="1"/>
  <c r="AY41" i="13"/>
  <c r="BI41" i="13" s="1"/>
  <c r="AZ41" i="13"/>
  <c r="BA41" i="13"/>
  <c r="BB41" i="13"/>
  <c r="BC41" i="13"/>
  <c r="BM41" i="13" s="1"/>
  <c r="BD41" i="13"/>
  <c r="BN41" i="13" s="1"/>
  <c r="BE41" i="13"/>
  <c r="BO41" i="13" s="1"/>
  <c r="BF41" i="13"/>
  <c r="BP41" i="13" s="1"/>
  <c r="BJ41" i="13"/>
  <c r="BK41" i="13"/>
  <c r="BL41" i="13"/>
  <c r="AN42" i="13"/>
  <c r="AO42" i="13"/>
  <c r="AP42" i="13"/>
  <c r="AQ42" i="13"/>
  <c r="AR42" i="13"/>
  <c r="AS42" i="13"/>
  <c r="AT42" i="13"/>
  <c r="AU42" i="13"/>
  <c r="AV42" i="13"/>
  <c r="AX42" i="13"/>
  <c r="BH42" i="13" s="1"/>
  <c r="AY42" i="13"/>
  <c r="AZ42" i="13"/>
  <c r="BJ42" i="13" s="1"/>
  <c r="BA42" i="13"/>
  <c r="BK42" i="13" s="1"/>
  <c r="BB42" i="13"/>
  <c r="BL42" i="13" s="1"/>
  <c r="BC42" i="13"/>
  <c r="BM42" i="13" s="1"/>
  <c r="BD42" i="13"/>
  <c r="BN42" i="13" s="1"/>
  <c r="BE42" i="13"/>
  <c r="BF42" i="13"/>
  <c r="BP42" i="13" s="1"/>
  <c r="BI42" i="13"/>
  <c r="BO42" i="13"/>
  <c r="AN43" i="13"/>
  <c r="AO43" i="13"/>
  <c r="AP43" i="13"/>
  <c r="AQ43" i="13"/>
  <c r="AR43" i="13"/>
  <c r="AS43" i="13"/>
  <c r="AT43" i="13"/>
  <c r="AU43" i="13"/>
  <c r="AV43" i="13"/>
  <c r="AX43" i="13"/>
  <c r="AY43" i="13"/>
  <c r="BI43" i="13" s="1"/>
  <c r="AZ43" i="13"/>
  <c r="BA43" i="13"/>
  <c r="BK43" i="13" s="1"/>
  <c r="BB43" i="13"/>
  <c r="BC43" i="13"/>
  <c r="BM43" i="13" s="1"/>
  <c r="BD43" i="13"/>
  <c r="BN43" i="13" s="1"/>
  <c r="BE43" i="13"/>
  <c r="BO43" i="13" s="1"/>
  <c r="BF43" i="13"/>
  <c r="BH43" i="13"/>
  <c r="BJ43" i="13"/>
  <c r="BL43" i="13"/>
  <c r="BP43" i="13"/>
  <c r="AN44" i="13"/>
  <c r="AO44" i="13"/>
  <c r="AP44" i="13"/>
  <c r="AQ44" i="13"/>
  <c r="AR44" i="13"/>
  <c r="AS44" i="13"/>
  <c r="AT44" i="13"/>
  <c r="AU44" i="13"/>
  <c r="AV44" i="13"/>
  <c r="AX44" i="13"/>
  <c r="BH44" i="13" s="1"/>
  <c r="AY44" i="13"/>
  <c r="AZ44" i="13"/>
  <c r="BA44" i="13"/>
  <c r="BB44" i="13"/>
  <c r="BL44" i="13" s="1"/>
  <c r="BC44" i="13"/>
  <c r="BM44" i="13" s="1"/>
  <c r="BD44" i="13"/>
  <c r="BN44" i="13" s="1"/>
  <c r="BE44" i="13"/>
  <c r="BO44" i="13" s="1"/>
  <c r="BF44" i="13"/>
  <c r="BP44" i="13" s="1"/>
  <c r="BI44" i="13"/>
  <c r="BJ44" i="13"/>
  <c r="BK44" i="13"/>
  <c r="AN45" i="13"/>
  <c r="AO45" i="13"/>
  <c r="AP45" i="13"/>
  <c r="AQ45" i="13"/>
  <c r="AR45" i="13"/>
  <c r="AS45" i="13"/>
  <c r="AT45" i="13"/>
  <c r="AU45" i="13"/>
  <c r="AV45" i="13"/>
  <c r="AX45" i="13"/>
  <c r="BH45" i="13" s="1"/>
  <c r="AY45" i="13"/>
  <c r="BI45" i="13" s="1"/>
  <c r="AZ45" i="13"/>
  <c r="BJ45" i="13" s="1"/>
  <c r="BA45" i="13"/>
  <c r="BK45" i="13" s="1"/>
  <c r="BB45" i="13"/>
  <c r="BL45" i="13" s="1"/>
  <c r="BC45" i="13"/>
  <c r="BM45" i="13" s="1"/>
  <c r="BD45" i="13"/>
  <c r="BE45" i="13"/>
  <c r="BO45" i="13" s="1"/>
  <c r="BF45" i="13"/>
  <c r="BP45" i="13" s="1"/>
  <c r="BN45" i="13"/>
  <c r="AN46" i="13"/>
  <c r="AO46" i="13"/>
  <c r="AP46" i="13"/>
  <c r="AQ46" i="13"/>
  <c r="AR46" i="13"/>
  <c r="AS46" i="13"/>
  <c r="AT46" i="13"/>
  <c r="AU46" i="13"/>
  <c r="AV46" i="13"/>
  <c r="AX46" i="13"/>
  <c r="BH46" i="13" s="1"/>
  <c r="AY46" i="13"/>
  <c r="BI46" i="13" s="1"/>
  <c r="AZ46" i="13"/>
  <c r="BJ46" i="13" s="1"/>
  <c r="BA46" i="13"/>
  <c r="BB46" i="13"/>
  <c r="BL46" i="13" s="1"/>
  <c r="BC46" i="13"/>
  <c r="BM46" i="13" s="1"/>
  <c r="BD46" i="13"/>
  <c r="BN46" i="13" s="1"/>
  <c r="BE46" i="13"/>
  <c r="BO46" i="13" s="1"/>
  <c r="BF46" i="13"/>
  <c r="BP46" i="13" s="1"/>
  <c r="BK46" i="13"/>
  <c r="AN47" i="13"/>
  <c r="AO47" i="13"/>
  <c r="AP47" i="13"/>
  <c r="AQ47" i="13"/>
  <c r="AR47" i="13"/>
  <c r="AS47" i="13"/>
  <c r="AT47" i="13"/>
  <c r="AU47" i="13"/>
  <c r="AV47" i="13"/>
  <c r="AX47" i="13"/>
  <c r="BH47" i="13" s="1"/>
  <c r="AY47" i="13"/>
  <c r="AZ47" i="13"/>
  <c r="BA47" i="13"/>
  <c r="BK47" i="13" s="1"/>
  <c r="BB47" i="13"/>
  <c r="BC47" i="13"/>
  <c r="BD47" i="13"/>
  <c r="BE47" i="13"/>
  <c r="BO47" i="13" s="1"/>
  <c r="BF47" i="13"/>
  <c r="BP47" i="13" s="1"/>
  <c r="BI47" i="13"/>
  <c r="BJ47" i="13"/>
  <c r="BL47" i="13"/>
  <c r="BM47" i="13"/>
  <c r="BN47" i="13"/>
  <c r="AN48" i="13"/>
  <c r="AO48" i="13"/>
  <c r="AP48" i="13"/>
  <c r="AQ48" i="13"/>
  <c r="AR48" i="13"/>
  <c r="AS48" i="13"/>
  <c r="AT48" i="13"/>
  <c r="AU48" i="13"/>
  <c r="AV48" i="13"/>
  <c r="AX48" i="13"/>
  <c r="BH48" i="13" s="1"/>
  <c r="AY48" i="13"/>
  <c r="AZ48" i="13"/>
  <c r="BA48" i="13"/>
  <c r="BB48" i="13"/>
  <c r="BL48" i="13" s="1"/>
  <c r="BC48" i="13"/>
  <c r="BM48" i="13" s="1"/>
  <c r="BD48" i="13"/>
  <c r="BN48" i="13" s="1"/>
  <c r="BE48" i="13"/>
  <c r="BO48" i="13" s="1"/>
  <c r="BF48" i="13"/>
  <c r="BP48" i="13" s="1"/>
  <c r="BI48" i="13"/>
  <c r="BJ48" i="13"/>
  <c r="BK48" i="13"/>
  <c r="AN49" i="13"/>
  <c r="AO49" i="13"/>
  <c r="AP49" i="13"/>
  <c r="AQ49" i="13"/>
  <c r="AR49" i="13"/>
  <c r="AS49" i="13"/>
  <c r="AT49" i="13"/>
  <c r="AU49" i="13"/>
  <c r="AV49" i="13"/>
  <c r="AX49" i="13"/>
  <c r="AY49" i="13"/>
  <c r="BI49" i="13" s="1"/>
  <c r="AZ49" i="13"/>
  <c r="BA49" i="13"/>
  <c r="BB49" i="13"/>
  <c r="BC49" i="13"/>
  <c r="BM49" i="13" s="1"/>
  <c r="BD49" i="13"/>
  <c r="BE49" i="13"/>
  <c r="BO49" i="13" s="1"/>
  <c r="BF49" i="13"/>
  <c r="BP49" i="13" s="1"/>
  <c r="BH49" i="13"/>
  <c r="BJ49" i="13"/>
  <c r="BK49" i="13"/>
  <c r="BL49" i="13"/>
  <c r="BN49" i="13"/>
  <c r="AN50" i="13"/>
  <c r="AO50" i="13"/>
  <c r="AP50" i="13"/>
  <c r="AQ50" i="13"/>
  <c r="AR50" i="13"/>
  <c r="AS50" i="13"/>
  <c r="AT50" i="13"/>
  <c r="AU50" i="13"/>
  <c r="AV50" i="13"/>
  <c r="AX50" i="13"/>
  <c r="AY50" i="13"/>
  <c r="BI50" i="13" s="1"/>
  <c r="AZ50" i="13"/>
  <c r="BJ50" i="13" s="1"/>
  <c r="BA50" i="13"/>
  <c r="BK50" i="13" s="1"/>
  <c r="BB50" i="13"/>
  <c r="BC50" i="13"/>
  <c r="BD50" i="13"/>
  <c r="BN50" i="13" s="1"/>
  <c r="BE50" i="13"/>
  <c r="BO50" i="13" s="1"/>
  <c r="BF50" i="13"/>
  <c r="BP50" i="13" s="1"/>
  <c r="BH50" i="13"/>
  <c r="BL50" i="13"/>
  <c r="BM50" i="13"/>
  <c r="AN51" i="13"/>
  <c r="AO51" i="13"/>
  <c r="AP51" i="13"/>
  <c r="AQ51" i="13"/>
  <c r="AR51" i="13"/>
  <c r="AS51" i="13"/>
  <c r="AT51" i="13"/>
  <c r="AU51" i="13"/>
  <c r="AV51" i="13"/>
  <c r="AX51" i="13"/>
  <c r="AY51" i="13"/>
  <c r="BI51" i="13" s="1"/>
  <c r="AZ51" i="13"/>
  <c r="BA51" i="13"/>
  <c r="BK51" i="13" s="1"/>
  <c r="BB51" i="13"/>
  <c r="BL51" i="13" s="1"/>
  <c r="BC51" i="13"/>
  <c r="BM51" i="13" s="1"/>
  <c r="BD51" i="13"/>
  <c r="BE51" i="13"/>
  <c r="BO51" i="13" s="1"/>
  <c r="BF51" i="13"/>
  <c r="BH51" i="13"/>
  <c r="BJ51" i="13"/>
  <c r="BN51" i="13"/>
  <c r="BP51" i="13"/>
  <c r="AN52" i="13"/>
  <c r="AO52" i="13"/>
  <c r="AP52" i="13"/>
  <c r="AQ52" i="13"/>
  <c r="AR52" i="13"/>
  <c r="AS52" i="13"/>
  <c r="AT52" i="13"/>
  <c r="AU52" i="13"/>
  <c r="AV52" i="13"/>
  <c r="AX52" i="13"/>
  <c r="BH52" i="13" s="1"/>
  <c r="AY52" i="13"/>
  <c r="AZ52" i="13"/>
  <c r="BA52" i="13"/>
  <c r="BB52" i="13"/>
  <c r="BL52" i="13" s="1"/>
  <c r="BC52" i="13"/>
  <c r="BM52" i="13" s="1"/>
  <c r="BD52" i="13"/>
  <c r="BN52" i="13" s="1"/>
  <c r="BE52" i="13"/>
  <c r="BF52" i="13"/>
  <c r="BP52" i="13" s="1"/>
  <c r="BI52" i="13"/>
  <c r="BJ52" i="13"/>
  <c r="BK52" i="13"/>
  <c r="BO52" i="13"/>
  <c r="AN53" i="13"/>
  <c r="AO53" i="13"/>
  <c r="AP53" i="13"/>
  <c r="AQ53" i="13"/>
  <c r="AR53" i="13"/>
  <c r="AS53" i="13"/>
  <c r="AT53" i="13"/>
  <c r="AU53" i="13"/>
  <c r="AV53" i="13"/>
  <c r="AX53" i="13"/>
  <c r="BH53" i="13" s="1"/>
  <c r="AY53" i="13"/>
  <c r="BI53" i="13" s="1"/>
  <c r="AZ53" i="13"/>
  <c r="BJ53" i="13" s="1"/>
  <c r="BA53" i="13"/>
  <c r="BK53" i="13" s="1"/>
  <c r="BB53" i="13"/>
  <c r="BC53" i="13"/>
  <c r="BM53" i="13" s="1"/>
  <c r="BD53" i="13"/>
  <c r="BE53" i="13"/>
  <c r="BO53" i="13" s="1"/>
  <c r="BF53" i="13"/>
  <c r="BL53" i="13"/>
  <c r="BN53" i="13"/>
  <c r="BP53" i="13"/>
  <c r="AN54" i="13"/>
  <c r="AO54" i="13"/>
  <c r="AP54" i="13"/>
  <c r="AQ54" i="13"/>
  <c r="AR54" i="13"/>
  <c r="AS54" i="13"/>
  <c r="AT54" i="13"/>
  <c r="AU54" i="13"/>
  <c r="AV54" i="13"/>
  <c r="AX54" i="13"/>
  <c r="AY54" i="13"/>
  <c r="BI54" i="13" s="1"/>
  <c r="AZ54" i="13"/>
  <c r="BJ54" i="13" s="1"/>
  <c r="BA54" i="13"/>
  <c r="BB54" i="13"/>
  <c r="BC54" i="13"/>
  <c r="BD54" i="13"/>
  <c r="BN54" i="13" s="1"/>
  <c r="BE54" i="13"/>
  <c r="BO54" i="13" s="1"/>
  <c r="BF54" i="13"/>
  <c r="BP54" i="13" s="1"/>
  <c r="BH54" i="13"/>
  <c r="BK54" i="13"/>
  <c r="BL54" i="13"/>
  <c r="BM54" i="13"/>
  <c r="AN55" i="13"/>
  <c r="AO55" i="13"/>
  <c r="AP55" i="13"/>
  <c r="AQ55" i="13"/>
  <c r="AR55" i="13"/>
  <c r="AS55" i="13"/>
  <c r="AT55" i="13"/>
  <c r="AU55" i="13"/>
  <c r="AV55" i="13"/>
  <c r="AX55" i="13"/>
  <c r="BH55" i="13" s="1"/>
  <c r="AY55" i="13"/>
  <c r="AZ55" i="13"/>
  <c r="BJ55" i="13" s="1"/>
  <c r="BA55" i="13"/>
  <c r="BK55" i="13" s="1"/>
  <c r="BB55" i="13"/>
  <c r="BL55" i="13" s="1"/>
  <c r="BC55" i="13"/>
  <c r="BM55" i="13" s="1"/>
  <c r="BD55" i="13"/>
  <c r="BN55" i="13" s="1"/>
  <c r="BE55" i="13"/>
  <c r="BO55" i="13" s="1"/>
  <c r="BF55" i="13"/>
  <c r="BI55" i="13"/>
  <c r="BP55" i="13"/>
  <c r="AN56" i="13"/>
  <c r="AO56" i="13"/>
  <c r="AP56" i="13"/>
  <c r="AQ56" i="13"/>
  <c r="AR56" i="13"/>
  <c r="AS56" i="13"/>
  <c r="AT56" i="13"/>
  <c r="AU56" i="13"/>
  <c r="AV56" i="13"/>
  <c r="AX56" i="13"/>
  <c r="AY56" i="13"/>
  <c r="BI56" i="13" s="1"/>
  <c r="AZ56" i="13"/>
  <c r="BA56" i="13"/>
  <c r="BB56" i="13"/>
  <c r="BC56" i="13"/>
  <c r="BM56" i="13" s="1"/>
  <c r="BD56" i="13"/>
  <c r="BN56" i="13" s="1"/>
  <c r="BE56" i="13"/>
  <c r="BF56" i="13"/>
  <c r="BP56" i="13" s="1"/>
  <c r="BH56" i="13"/>
  <c r="BJ56" i="13"/>
  <c r="BK56" i="13"/>
  <c r="BL56" i="13"/>
  <c r="BO56" i="13"/>
  <c r="AN57" i="13"/>
  <c r="AO57" i="13"/>
  <c r="AP57" i="13"/>
  <c r="AQ57" i="13"/>
  <c r="AR57" i="13"/>
  <c r="AS57" i="13"/>
  <c r="AT57" i="13"/>
  <c r="AU57" i="13"/>
  <c r="AV57" i="13"/>
  <c r="AX57" i="13"/>
  <c r="AY57" i="13"/>
  <c r="BI57" i="13" s="1"/>
  <c r="AZ57" i="13"/>
  <c r="BJ57" i="13" s="1"/>
  <c r="BA57" i="13"/>
  <c r="BB57" i="13"/>
  <c r="BL57" i="13" s="1"/>
  <c r="BC57" i="13"/>
  <c r="BM57" i="13" s="1"/>
  <c r="BD57" i="13"/>
  <c r="BN57" i="13" s="1"/>
  <c r="BE57" i="13"/>
  <c r="BF57" i="13"/>
  <c r="BP57" i="13" s="1"/>
  <c r="BH57" i="13"/>
  <c r="BK57" i="13"/>
  <c r="BO57" i="13"/>
  <c r="AN58" i="13"/>
  <c r="AO58" i="13"/>
  <c r="AP58" i="13"/>
  <c r="AQ58" i="13"/>
  <c r="AR58" i="13"/>
  <c r="AS58" i="13"/>
  <c r="AT58" i="13"/>
  <c r="AU58" i="13"/>
  <c r="AV58" i="13"/>
  <c r="AX58" i="13"/>
  <c r="AY58" i="13"/>
  <c r="AZ58" i="13"/>
  <c r="BA58" i="13"/>
  <c r="BK58" i="13" s="1"/>
  <c r="BB58" i="13"/>
  <c r="BC58" i="13"/>
  <c r="BM58" i="13" s="1"/>
  <c r="BD58" i="13"/>
  <c r="BE58" i="13"/>
  <c r="BO58" i="13" s="1"/>
  <c r="BF58" i="13"/>
  <c r="BH58" i="13"/>
  <c r="BI58" i="13"/>
  <c r="BJ58" i="13"/>
  <c r="BL58" i="13"/>
  <c r="BN58" i="13"/>
  <c r="BP58" i="13"/>
  <c r="AN59" i="13"/>
  <c r="AO59" i="13"/>
  <c r="AP59" i="13"/>
  <c r="AQ59" i="13"/>
  <c r="AR59" i="13"/>
  <c r="AS59" i="13"/>
  <c r="AT59" i="13"/>
  <c r="AU59" i="13"/>
  <c r="AV59" i="13"/>
  <c r="AX59" i="13"/>
  <c r="BH59" i="13" s="1"/>
  <c r="AY59" i="13"/>
  <c r="AZ59" i="13"/>
  <c r="BA59" i="13"/>
  <c r="BB59" i="13"/>
  <c r="BL59" i="13" s="1"/>
  <c r="BC59" i="13"/>
  <c r="BM59" i="13" s="1"/>
  <c r="BD59" i="13"/>
  <c r="BN59" i="13" s="1"/>
  <c r="BE59" i="13"/>
  <c r="BO59" i="13" s="1"/>
  <c r="BF59" i="13"/>
  <c r="BP59" i="13" s="1"/>
  <c r="BI59" i="13"/>
  <c r="BJ59" i="13"/>
  <c r="BK59" i="13"/>
  <c r="AN60" i="13"/>
  <c r="AO60" i="13"/>
  <c r="AP60" i="13"/>
  <c r="AQ60" i="13"/>
  <c r="AR60" i="13"/>
  <c r="AS60" i="13"/>
  <c r="AT60" i="13"/>
  <c r="AU60" i="13"/>
  <c r="AV60" i="13"/>
  <c r="AX60" i="13"/>
  <c r="BH60" i="13" s="1"/>
  <c r="AY60" i="13"/>
  <c r="BI60" i="13" s="1"/>
  <c r="AZ60" i="13"/>
  <c r="BA60" i="13"/>
  <c r="BB60" i="13"/>
  <c r="BC60" i="13"/>
  <c r="BM60" i="13" s="1"/>
  <c r="BD60" i="13"/>
  <c r="BN60" i="13" s="1"/>
  <c r="BE60" i="13"/>
  <c r="BO60" i="13" s="1"/>
  <c r="BF60" i="13"/>
  <c r="BP60" i="13" s="1"/>
  <c r="BJ60" i="13"/>
  <c r="BK60" i="13"/>
  <c r="BL60" i="13"/>
  <c r="AN61" i="13"/>
  <c r="AO61" i="13"/>
  <c r="AP61" i="13"/>
  <c r="AQ61" i="13"/>
  <c r="AR61" i="13"/>
  <c r="AS61" i="13"/>
  <c r="AT61" i="13"/>
  <c r="AU61" i="13"/>
  <c r="AV61" i="13"/>
  <c r="AX61" i="13"/>
  <c r="BH61" i="13" s="1"/>
  <c r="AY61" i="13"/>
  <c r="AZ61" i="13"/>
  <c r="BJ61" i="13" s="1"/>
  <c r="BA61" i="13"/>
  <c r="BB61" i="13"/>
  <c r="BC61" i="13"/>
  <c r="BD61" i="13"/>
  <c r="BN61" i="13" s="1"/>
  <c r="BE61" i="13"/>
  <c r="BO61" i="13" s="1"/>
  <c r="BF61" i="13"/>
  <c r="BP61" i="13" s="1"/>
  <c r="BI61" i="13"/>
  <c r="BK61" i="13"/>
  <c r="BL61" i="13"/>
  <c r="BM61" i="13"/>
  <c r="AN62" i="13"/>
  <c r="AO62" i="13"/>
  <c r="AP62" i="13"/>
  <c r="AQ62" i="13"/>
  <c r="AR62" i="13"/>
  <c r="AS62" i="13"/>
  <c r="AT62" i="13"/>
  <c r="AU62" i="13"/>
  <c r="AV62" i="13"/>
  <c r="AX62" i="13"/>
  <c r="BH62" i="13" s="1"/>
  <c r="AY62" i="13"/>
  <c r="BI62" i="13" s="1"/>
  <c r="AZ62" i="13"/>
  <c r="BA62" i="13"/>
  <c r="BK62" i="13" s="1"/>
  <c r="BB62" i="13"/>
  <c r="BL62" i="13" s="1"/>
  <c r="BC62" i="13"/>
  <c r="BD62" i="13"/>
  <c r="BN62" i="13" s="1"/>
  <c r="BE62" i="13"/>
  <c r="BO62" i="13" s="1"/>
  <c r="BF62" i="13"/>
  <c r="BP62" i="13" s="1"/>
  <c r="BJ62" i="13"/>
  <c r="BM62" i="13"/>
  <c r="AN63" i="13"/>
  <c r="AO63" i="13"/>
  <c r="AP63" i="13"/>
  <c r="AQ63" i="13"/>
  <c r="AR63" i="13"/>
  <c r="AS63" i="13"/>
  <c r="AT63" i="13"/>
  <c r="AU63" i="13"/>
  <c r="AV63" i="13"/>
  <c r="AX63" i="13"/>
  <c r="BH63" i="13" s="1"/>
  <c r="AY63" i="13"/>
  <c r="AZ63" i="13"/>
  <c r="BA63" i="13"/>
  <c r="BB63" i="13"/>
  <c r="BL63" i="13" s="1"/>
  <c r="BC63" i="13"/>
  <c r="BD63" i="13"/>
  <c r="BN63" i="13" s="1"/>
  <c r="BE63" i="13"/>
  <c r="BO63" i="13" s="1"/>
  <c r="BF63" i="13"/>
  <c r="BP63" i="13" s="1"/>
  <c r="BI63" i="13"/>
  <c r="BJ63" i="13"/>
  <c r="BK63" i="13"/>
  <c r="BM63" i="13"/>
  <c r="AN64" i="13"/>
  <c r="AO64" i="13"/>
  <c r="AP64" i="13"/>
  <c r="AQ64" i="13"/>
  <c r="AR64" i="13"/>
  <c r="AS64" i="13"/>
  <c r="AT64" i="13"/>
  <c r="AU64" i="13"/>
  <c r="AV64" i="13"/>
  <c r="AX64" i="13"/>
  <c r="BH64" i="13" s="1"/>
  <c r="AY64" i="13"/>
  <c r="BI64" i="13" s="1"/>
  <c r="AZ64" i="13"/>
  <c r="BJ64" i="13" s="1"/>
  <c r="BA64" i="13"/>
  <c r="BB64" i="13"/>
  <c r="BL64" i="13" s="1"/>
  <c r="BC64" i="13"/>
  <c r="BM64" i="13" s="1"/>
  <c r="BD64" i="13"/>
  <c r="BN64" i="13" s="1"/>
  <c r="BE64" i="13"/>
  <c r="BO64" i="13" s="1"/>
  <c r="BF64" i="13"/>
  <c r="BP64" i="13" s="1"/>
  <c r="BK64" i="13"/>
  <c r="AN65" i="13"/>
  <c r="AO65" i="13"/>
  <c r="AP65" i="13"/>
  <c r="AQ65" i="13"/>
  <c r="AR65" i="13"/>
  <c r="AS65" i="13"/>
  <c r="AT65" i="13"/>
  <c r="AU65" i="13"/>
  <c r="AV65" i="13"/>
  <c r="AX65" i="13"/>
  <c r="BH65" i="13" s="1"/>
  <c r="AY65" i="13"/>
  <c r="AZ65" i="13"/>
  <c r="BJ65" i="13" s="1"/>
  <c r="BA65" i="13"/>
  <c r="BB65" i="13"/>
  <c r="BC65" i="13"/>
  <c r="BD65" i="13"/>
  <c r="BN65" i="13" s="1"/>
  <c r="BE65" i="13"/>
  <c r="BO65" i="13" s="1"/>
  <c r="BF65" i="13"/>
  <c r="BP65" i="13" s="1"/>
  <c r="BI65" i="13"/>
  <c r="BK65" i="13"/>
  <c r="BL65" i="13"/>
  <c r="BM65" i="13"/>
  <c r="AN66" i="13"/>
  <c r="AO66" i="13"/>
  <c r="AP66" i="13"/>
  <c r="AQ66" i="13"/>
  <c r="AR66" i="13"/>
  <c r="AS66" i="13"/>
  <c r="AT66" i="13"/>
  <c r="AU66" i="13"/>
  <c r="AV66" i="13"/>
  <c r="AX66" i="13"/>
  <c r="AY66" i="13"/>
  <c r="AZ66" i="13"/>
  <c r="BJ66" i="13" s="1"/>
  <c r="BA66" i="13"/>
  <c r="BK66" i="13" s="1"/>
  <c r="BB66" i="13"/>
  <c r="BC66" i="13"/>
  <c r="BM66" i="13" s="1"/>
  <c r="BD66" i="13"/>
  <c r="BN66" i="13" s="1"/>
  <c r="BE66" i="13"/>
  <c r="BO66" i="13" s="1"/>
  <c r="BF66" i="13"/>
  <c r="BH66" i="13"/>
  <c r="BI66" i="13"/>
  <c r="BL66" i="13"/>
  <c r="BP66" i="13"/>
  <c r="AN67" i="13"/>
  <c r="AO67" i="13"/>
  <c r="AP67" i="13"/>
  <c r="AQ67" i="13"/>
  <c r="AR67" i="13"/>
  <c r="AS67" i="13"/>
  <c r="AT67" i="13"/>
  <c r="AU67" i="13"/>
  <c r="AV67" i="13"/>
  <c r="AX67" i="13"/>
  <c r="BH67" i="13" s="1"/>
  <c r="AY67" i="13"/>
  <c r="AZ67" i="13"/>
  <c r="BA67" i="13"/>
  <c r="BB67" i="13"/>
  <c r="BL67" i="13" s="1"/>
  <c r="BC67" i="13"/>
  <c r="BM67" i="13" s="1"/>
  <c r="BD67" i="13"/>
  <c r="BN67" i="13" s="1"/>
  <c r="BE67" i="13"/>
  <c r="BO67" i="13" s="1"/>
  <c r="BF67" i="13"/>
  <c r="BP67" i="13" s="1"/>
  <c r="BI67" i="13"/>
  <c r="BJ67" i="13"/>
  <c r="BK67" i="13"/>
  <c r="AN68" i="13"/>
  <c r="AO68" i="13"/>
  <c r="AP68" i="13"/>
  <c r="AQ68" i="13"/>
  <c r="AR68" i="13"/>
  <c r="AS68" i="13"/>
  <c r="AT68" i="13"/>
  <c r="AU68" i="13"/>
  <c r="AV68" i="13"/>
  <c r="AX68" i="13"/>
  <c r="BH68" i="13" s="1"/>
  <c r="AY68" i="13"/>
  <c r="BI68" i="13" s="1"/>
  <c r="AZ68" i="13"/>
  <c r="BA68" i="13"/>
  <c r="BB68" i="13"/>
  <c r="BC68" i="13"/>
  <c r="BM68" i="13" s="1"/>
  <c r="BD68" i="13"/>
  <c r="BN68" i="13" s="1"/>
  <c r="BE68" i="13"/>
  <c r="BO68" i="13" s="1"/>
  <c r="BF68" i="13"/>
  <c r="BP68" i="13" s="1"/>
  <c r="BJ68" i="13"/>
  <c r="BK68" i="13"/>
  <c r="BL68" i="13"/>
  <c r="AN69" i="13"/>
  <c r="AO69" i="13"/>
  <c r="AP69" i="13"/>
  <c r="AQ69" i="13"/>
  <c r="AR69" i="13"/>
  <c r="AS69" i="13"/>
  <c r="AT69" i="13"/>
  <c r="AU69" i="13"/>
  <c r="AV69" i="13"/>
  <c r="AX69" i="13"/>
  <c r="BH69" i="13" s="1"/>
  <c r="AY69" i="13"/>
  <c r="AZ69" i="13"/>
  <c r="BJ69" i="13" s="1"/>
  <c r="BA69" i="13"/>
  <c r="BK69" i="13" s="1"/>
  <c r="BB69" i="13"/>
  <c r="BL69" i="13" s="1"/>
  <c r="BC69" i="13"/>
  <c r="BM69" i="13" s="1"/>
  <c r="BD69" i="13"/>
  <c r="BN69" i="13" s="1"/>
  <c r="BE69" i="13"/>
  <c r="BF69" i="13"/>
  <c r="BP69" i="13" s="1"/>
  <c r="BI69" i="13"/>
  <c r="BO69" i="13"/>
  <c r="AN70" i="13"/>
  <c r="AO70" i="13"/>
  <c r="AP70" i="13"/>
  <c r="AQ70" i="13"/>
  <c r="AR70" i="13"/>
  <c r="AS70" i="13"/>
  <c r="AT70" i="13"/>
  <c r="AU70" i="13"/>
  <c r="AV70" i="13"/>
  <c r="AX70" i="13"/>
  <c r="AY70" i="13"/>
  <c r="AZ70" i="13"/>
  <c r="BJ70" i="13" s="1"/>
  <c r="BA70" i="13"/>
  <c r="BK70" i="13" s="1"/>
  <c r="BB70" i="13"/>
  <c r="BC70" i="13"/>
  <c r="BD70" i="13"/>
  <c r="BE70" i="13"/>
  <c r="BO70" i="13" s="1"/>
  <c r="BF70" i="13"/>
  <c r="BP70" i="13" s="1"/>
  <c r="BH70" i="13"/>
  <c r="BI70" i="13"/>
  <c r="BL70" i="13"/>
  <c r="BM70" i="13"/>
  <c r="BN70" i="13"/>
  <c r="AN71" i="13"/>
  <c r="AO71" i="13"/>
  <c r="AP71" i="13"/>
  <c r="AQ71" i="13"/>
  <c r="AR71" i="13"/>
  <c r="AS71" i="13"/>
  <c r="AT71" i="13"/>
  <c r="AU71" i="13"/>
  <c r="AV71" i="13"/>
  <c r="AX71" i="13"/>
  <c r="BH71" i="13" s="1"/>
  <c r="AY71" i="13"/>
  <c r="AZ71" i="13"/>
  <c r="BA71" i="13"/>
  <c r="BB71" i="13"/>
  <c r="BL71" i="13" s="1"/>
  <c r="BC71" i="13"/>
  <c r="BM71" i="13" s="1"/>
  <c r="BD71" i="13"/>
  <c r="BN71" i="13" s="1"/>
  <c r="BE71" i="13"/>
  <c r="BF71" i="13"/>
  <c r="BP71" i="13" s="1"/>
  <c r="BI71" i="13"/>
  <c r="BJ71" i="13"/>
  <c r="BK71" i="13"/>
  <c r="BO71" i="13"/>
  <c r="AN72" i="13"/>
  <c r="AO72" i="13"/>
  <c r="AP72" i="13"/>
  <c r="AQ72" i="13"/>
  <c r="AR72" i="13"/>
  <c r="AS72" i="13"/>
  <c r="AT72" i="13"/>
  <c r="AU72" i="13"/>
  <c r="AV72" i="13"/>
  <c r="AX72" i="13"/>
  <c r="AY72" i="13"/>
  <c r="BI72" i="13" s="1"/>
  <c r="AZ72" i="13"/>
  <c r="BA72" i="13"/>
  <c r="BB72" i="13"/>
  <c r="BC72" i="13"/>
  <c r="BM72" i="13" s="1"/>
  <c r="BD72" i="13"/>
  <c r="BN72" i="13" s="1"/>
  <c r="BE72" i="13"/>
  <c r="BF72" i="13"/>
  <c r="BP72" i="13" s="1"/>
  <c r="BH72" i="13"/>
  <c r="BJ72" i="13"/>
  <c r="BK72" i="13"/>
  <c r="BL72" i="13"/>
  <c r="BO72" i="13"/>
  <c r="AN73" i="13"/>
  <c r="AO73" i="13"/>
  <c r="AP73" i="13"/>
  <c r="AQ73" i="13"/>
  <c r="AR73" i="13"/>
  <c r="AS73" i="13"/>
  <c r="AT73" i="13"/>
  <c r="AU73" i="13"/>
  <c r="AV73" i="13"/>
  <c r="AX73" i="13"/>
  <c r="AY73" i="13"/>
  <c r="BI73" i="13" s="1"/>
  <c r="AZ73" i="13"/>
  <c r="BJ73" i="13" s="1"/>
  <c r="BA73" i="13"/>
  <c r="BB73" i="13"/>
  <c r="BL73" i="13" s="1"/>
  <c r="BC73" i="13"/>
  <c r="BM73" i="13" s="1"/>
  <c r="BD73" i="13"/>
  <c r="BN73" i="13" s="1"/>
  <c r="BE73" i="13"/>
  <c r="BF73" i="13"/>
  <c r="BP73" i="13" s="1"/>
  <c r="BH73" i="13"/>
  <c r="BK73" i="13"/>
  <c r="BO73" i="13"/>
  <c r="AN74" i="13"/>
  <c r="AO74" i="13"/>
  <c r="AP74" i="13"/>
  <c r="AQ74" i="13"/>
  <c r="AR74" i="13"/>
  <c r="AS74" i="13"/>
  <c r="AT74" i="13"/>
  <c r="AU74" i="13"/>
  <c r="AV74" i="13"/>
  <c r="AX74" i="13"/>
  <c r="AY74" i="13"/>
  <c r="AZ74" i="13"/>
  <c r="BA74" i="13"/>
  <c r="BK74" i="13" s="1"/>
  <c r="BB74" i="13"/>
  <c r="BC74" i="13"/>
  <c r="BD74" i="13"/>
  <c r="BE74" i="13"/>
  <c r="BO74" i="13" s="1"/>
  <c r="BF74" i="13"/>
  <c r="BH74" i="13"/>
  <c r="BI74" i="13"/>
  <c r="BJ74" i="13"/>
  <c r="BL74" i="13"/>
  <c r="BM74" i="13"/>
  <c r="BN74" i="13"/>
  <c r="BP74" i="13"/>
  <c r="AN75" i="13"/>
  <c r="AO75" i="13"/>
  <c r="AP75" i="13"/>
  <c r="AQ75" i="13"/>
  <c r="AR75" i="13"/>
  <c r="AS75" i="13"/>
  <c r="AT75" i="13"/>
  <c r="AU75" i="13"/>
  <c r="AV75" i="13"/>
  <c r="AX75" i="13"/>
  <c r="BH75" i="13" s="1"/>
  <c r="AY75" i="13"/>
  <c r="AZ75" i="13"/>
  <c r="BA75" i="13"/>
  <c r="BB75" i="13"/>
  <c r="BL75" i="13" s="1"/>
  <c r="BC75" i="13"/>
  <c r="BM75" i="13" s="1"/>
  <c r="BD75" i="13"/>
  <c r="BN75" i="13" s="1"/>
  <c r="BE75" i="13"/>
  <c r="BO75" i="13" s="1"/>
  <c r="BF75" i="13"/>
  <c r="BP75" i="13" s="1"/>
  <c r="BI75" i="13"/>
  <c r="BJ75" i="13"/>
  <c r="BK75" i="13"/>
  <c r="AN76" i="13"/>
  <c r="AO76" i="13"/>
  <c r="AP76" i="13"/>
  <c r="AQ76" i="13"/>
  <c r="AR76" i="13"/>
  <c r="AS76" i="13"/>
  <c r="AT76" i="13"/>
  <c r="AU76" i="13"/>
  <c r="AV76" i="13"/>
  <c r="AX76" i="13"/>
  <c r="BH76" i="13" s="1"/>
  <c r="AY76" i="13"/>
  <c r="BI76" i="13" s="1"/>
  <c r="AZ76" i="13"/>
  <c r="BA76" i="13"/>
  <c r="BB76" i="13"/>
  <c r="BC76" i="13"/>
  <c r="BM76" i="13" s="1"/>
  <c r="BD76" i="13"/>
  <c r="BN76" i="13" s="1"/>
  <c r="BE76" i="13"/>
  <c r="BO76" i="13" s="1"/>
  <c r="BF76" i="13"/>
  <c r="BP76" i="13" s="1"/>
  <c r="BJ76" i="13"/>
  <c r="BK76" i="13"/>
  <c r="BL76" i="13"/>
  <c r="AN77" i="13"/>
  <c r="AO77" i="13"/>
  <c r="AP77" i="13"/>
  <c r="AQ77" i="13"/>
  <c r="AR77" i="13"/>
  <c r="AS77" i="13"/>
  <c r="AT77" i="13"/>
  <c r="AU77" i="13"/>
  <c r="AV77" i="13"/>
  <c r="AX77" i="13"/>
  <c r="BH77" i="13" s="1"/>
  <c r="AY77" i="13"/>
  <c r="AZ77" i="13"/>
  <c r="BJ77" i="13" s="1"/>
  <c r="BA77" i="13"/>
  <c r="BB77" i="13"/>
  <c r="BC77" i="13"/>
  <c r="BD77" i="13"/>
  <c r="BN77" i="13" s="1"/>
  <c r="BE77" i="13"/>
  <c r="BO77" i="13" s="1"/>
  <c r="BF77" i="13"/>
  <c r="BP77" i="13" s="1"/>
  <c r="BI77" i="13"/>
  <c r="BK77" i="13"/>
  <c r="BL77" i="13"/>
  <c r="BM77" i="13"/>
  <c r="AN78" i="13"/>
  <c r="AO78" i="13"/>
  <c r="AP78" i="13"/>
  <c r="AQ78" i="13"/>
  <c r="AR78" i="13"/>
  <c r="AS78" i="13"/>
  <c r="AT78" i="13"/>
  <c r="AU78" i="13"/>
  <c r="AV78" i="13"/>
  <c r="AX78" i="13"/>
  <c r="BH78" i="13" s="1"/>
  <c r="AY78" i="13"/>
  <c r="BI78" i="13" s="1"/>
  <c r="AZ78" i="13"/>
  <c r="BA78" i="13"/>
  <c r="BK78" i="13" s="1"/>
  <c r="BB78" i="13"/>
  <c r="BL78" i="13" s="1"/>
  <c r="BC78" i="13"/>
  <c r="BD78" i="13"/>
  <c r="BN78" i="13" s="1"/>
  <c r="BE78" i="13"/>
  <c r="BO78" i="13" s="1"/>
  <c r="BF78" i="13"/>
  <c r="BP78" i="13" s="1"/>
  <c r="BJ78" i="13"/>
  <c r="BM78" i="13"/>
  <c r="AN79" i="13"/>
  <c r="AO79" i="13"/>
  <c r="AP79" i="13"/>
  <c r="AQ79" i="13"/>
  <c r="AR79" i="13"/>
  <c r="AS79" i="13"/>
  <c r="AT79" i="13"/>
  <c r="AU79" i="13"/>
  <c r="AV79" i="13"/>
  <c r="AX79" i="13"/>
  <c r="BH79" i="13" s="1"/>
  <c r="AY79" i="13"/>
  <c r="AZ79" i="13"/>
  <c r="BA79" i="13"/>
  <c r="BB79" i="13"/>
  <c r="BL79" i="13" s="1"/>
  <c r="BC79" i="13"/>
  <c r="BD79" i="13"/>
  <c r="BN79" i="13" s="1"/>
  <c r="BE79" i="13"/>
  <c r="BO79" i="13" s="1"/>
  <c r="BF79" i="13"/>
  <c r="BP79" i="13" s="1"/>
  <c r="BI79" i="13"/>
  <c r="BJ79" i="13"/>
  <c r="BK79" i="13"/>
  <c r="BM79" i="13"/>
  <c r="AN80" i="13"/>
  <c r="AO80" i="13"/>
  <c r="AP80" i="13"/>
  <c r="AQ80" i="13"/>
  <c r="AR80" i="13"/>
  <c r="AS80" i="13"/>
  <c r="AT80" i="13"/>
  <c r="AU80" i="13"/>
  <c r="AV80" i="13"/>
  <c r="AX80" i="13"/>
  <c r="BH80" i="13" s="1"/>
  <c r="AY80" i="13"/>
  <c r="BI80" i="13" s="1"/>
  <c r="AZ80" i="13"/>
  <c r="BJ80" i="13" s="1"/>
  <c r="BA80" i="13"/>
  <c r="BB80" i="13"/>
  <c r="BL80" i="13" s="1"/>
  <c r="BC80" i="13"/>
  <c r="BM80" i="13" s="1"/>
  <c r="BD80" i="13"/>
  <c r="BN80" i="13" s="1"/>
  <c r="BE80" i="13"/>
  <c r="BO80" i="13" s="1"/>
  <c r="BF80" i="13"/>
  <c r="BP80" i="13" s="1"/>
  <c r="BK80" i="13"/>
  <c r="AN81" i="13"/>
  <c r="AO81" i="13"/>
  <c r="AP81" i="13"/>
  <c r="AQ81" i="13"/>
  <c r="AR81" i="13"/>
  <c r="AS81" i="13"/>
  <c r="AT81" i="13"/>
  <c r="AU81" i="13"/>
  <c r="AV81" i="13"/>
  <c r="AX81" i="13"/>
  <c r="BH81" i="13" s="1"/>
  <c r="AY81" i="13"/>
  <c r="AZ81" i="13"/>
  <c r="BJ81" i="13" s="1"/>
  <c r="BA81" i="13"/>
  <c r="BB81" i="13"/>
  <c r="BC81" i="13"/>
  <c r="BD81" i="13"/>
  <c r="BN81" i="13" s="1"/>
  <c r="BE81" i="13"/>
  <c r="BO81" i="13" s="1"/>
  <c r="BF81" i="13"/>
  <c r="BP81" i="13" s="1"/>
  <c r="BI81" i="13"/>
  <c r="BK81" i="13"/>
  <c r="BL81" i="13"/>
  <c r="BM81" i="13"/>
  <c r="AN82" i="13"/>
  <c r="AO82" i="13"/>
  <c r="AP82" i="13"/>
  <c r="AQ82" i="13"/>
  <c r="AR82" i="13"/>
  <c r="AS82" i="13"/>
  <c r="AT82" i="13"/>
  <c r="AU82" i="13"/>
  <c r="AV82" i="13"/>
  <c r="AX82" i="13"/>
  <c r="AY82" i="13"/>
  <c r="AZ82" i="13"/>
  <c r="BJ82" i="13" s="1"/>
  <c r="BA82" i="13"/>
  <c r="BK82" i="13" s="1"/>
  <c r="BB82" i="13"/>
  <c r="BC82" i="13"/>
  <c r="BM82" i="13" s="1"/>
  <c r="BD82" i="13"/>
  <c r="BN82" i="13" s="1"/>
  <c r="BE82" i="13"/>
  <c r="BO82" i="13" s="1"/>
  <c r="BF82" i="13"/>
  <c r="BH82" i="13"/>
  <c r="BI82" i="13"/>
  <c r="BL82" i="13"/>
  <c r="BP82" i="13"/>
  <c r="AN83" i="13"/>
  <c r="AO83" i="13"/>
  <c r="AP83" i="13"/>
  <c r="AQ83" i="13"/>
  <c r="AR83" i="13"/>
  <c r="AS83" i="13"/>
  <c r="AT83" i="13"/>
  <c r="AU83" i="13"/>
  <c r="AV83" i="13"/>
  <c r="AX83" i="13"/>
  <c r="BH83" i="13" s="1"/>
  <c r="AY83" i="13"/>
  <c r="AZ83" i="13"/>
  <c r="BA83" i="13"/>
  <c r="BB83" i="13"/>
  <c r="BL83" i="13" s="1"/>
  <c r="BC83" i="13"/>
  <c r="BM83" i="13" s="1"/>
  <c r="BD83" i="13"/>
  <c r="BN83" i="13" s="1"/>
  <c r="BE83" i="13"/>
  <c r="BO83" i="13" s="1"/>
  <c r="BF83" i="13"/>
  <c r="BP83" i="13" s="1"/>
  <c r="BI83" i="13"/>
  <c r="BJ83" i="13"/>
  <c r="BK83" i="13"/>
  <c r="AN84" i="13"/>
  <c r="AO84" i="13"/>
  <c r="AP84" i="13"/>
  <c r="AQ84" i="13"/>
  <c r="AR84" i="13"/>
  <c r="AS84" i="13"/>
  <c r="AT84" i="13"/>
  <c r="AU84" i="13"/>
  <c r="AV84" i="13"/>
  <c r="AX84" i="13"/>
  <c r="BH84" i="13" s="1"/>
  <c r="AY84" i="13"/>
  <c r="BI84" i="13" s="1"/>
  <c r="AZ84" i="13"/>
  <c r="BA84" i="13"/>
  <c r="BB84" i="13"/>
  <c r="BC84" i="13"/>
  <c r="BM84" i="13" s="1"/>
  <c r="BD84" i="13"/>
  <c r="BN84" i="13" s="1"/>
  <c r="BE84" i="13"/>
  <c r="BO84" i="13" s="1"/>
  <c r="BF84" i="13"/>
  <c r="BP84" i="13" s="1"/>
  <c r="BJ84" i="13"/>
  <c r="BK84" i="13"/>
  <c r="BL84" i="13"/>
  <c r="AN85" i="13"/>
  <c r="AO85" i="13"/>
  <c r="AP85" i="13"/>
  <c r="AQ85" i="13"/>
  <c r="AR85" i="13"/>
  <c r="AS85" i="13"/>
  <c r="AT85" i="13"/>
  <c r="AU85" i="13"/>
  <c r="AV85" i="13"/>
  <c r="AX85" i="13"/>
  <c r="BH85" i="13" s="1"/>
  <c r="AY85" i="13"/>
  <c r="AZ85" i="13"/>
  <c r="BJ85" i="13" s="1"/>
  <c r="BA85" i="13"/>
  <c r="BK85" i="13" s="1"/>
  <c r="BB85" i="13"/>
  <c r="BL85" i="13" s="1"/>
  <c r="BC85" i="13"/>
  <c r="BM85" i="13" s="1"/>
  <c r="BD85" i="13"/>
  <c r="BN85" i="13" s="1"/>
  <c r="BE85" i="13"/>
  <c r="BF85" i="13"/>
  <c r="BP85" i="13" s="1"/>
  <c r="BI85" i="13"/>
  <c r="BO85" i="13"/>
  <c r="AN86" i="13"/>
  <c r="AO86" i="13"/>
  <c r="AP86" i="13"/>
  <c r="AQ86" i="13"/>
  <c r="AR86" i="13"/>
  <c r="AS86" i="13"/>
  <c r="AT86" i="13"/>
  <c r="AU86" i="13"/>
  <c r="AV86" i="13"/>
  <c r="AX86" i="13"/>
  <c r="AY86" i="13"/>
  <c r="AZ86" i="13"/>
  <c r="BJ86" i="13" s="1"/>
  <c r="BA86" i="13"/>
  <c r="BK86" i="13" s="1"/>
  <c r="BB86" i="13"/>
  <c r="BC86" i="13"/>
  <c r="BD86" i="13"/>
  <c r="BE86" i="13"/>
  <c r="BO86" i="13" s="1"/>
  <c r="BF86" i="13"/>
  <c r="BP86" i="13" s="1"/>
  <c r="BH86" i="13"/>
  <c r="BI86" i="13"/>
  <c r="BL86" i="13"/>
  <c r="BM86" i="13"/>
  <c r="BN86" i="13"/>
  <c r="AN87" i="13"/>
  <c r="AO87" i="13"/>
  <c r="AP87" i="13"/>
  <c r="AQ87" i="13"/>
  <c r="AR87" i="13"/>
  <c r="AS87" i="13"/>
  <c r="AT87" i="13"/>
  <c r="AU87" i="13"/>
  <c r="AV87" i="13"/>
  <c r="AX87" i="13"/>
  <c r="BH87" i="13" s="1"/>
  <c r="AY87" i="13"/>
  <c r="AZ87" i="13"/>
  <c r="BA87" i="13"/>
  <c r="BB87" i="13"/>
  <c r="BL87" i="13" s="1"/>
  <c r="BC87" i="13"/>
  <c r="BM87" i="13" s="1"/>
  <c r="BD87" i="13"/>
  <c r="BN87" i="13" s="1"/>
  <c r="BE87" i="13"/>
  <c r="BF87" i="13"/>
  <c r="BP87" i="13" s="1"/>
  <c r="BI87" i="13"/>
  <c r="BJ87" i="13"/>
  <c r="BK87" i="13"/>
  <c r="BO87" i="13"/>
  <c r="AN88" i="13"/>
  <c r="AO88" i="13"/>
  <c r="AP88" i="13"/>
  <c r="AQ88" i="13"/>
  <c r="AR88" i="13"/>
  <c r="AS88" i="13"/>
  <c r="AT88" i="13"/>
  <c r="AU88" i="13"/>
  <c r="AV88" i="13"/>
  <c r="AX88" i="13"/>
  <c r="AY88" i="13"/>
  <c r="BI88" i="13" s="1"/>
  <c r="AZ88" i="13"/>
  <c r="BA88" i="13"/>
  <c r="BB88" i="13"/>
  <c r="BC88" i="13"/>
  <c r="BM88" i="13" s="1"/>
  <c r="BD88" i="13"/>
  <c r="BN88" i="13" s="1"/>
  <c r="BE88" i="13"/>
  <c r="BF88" i="13"/>
  <c r="BP88" i="13" s="1"/>
  <c r="BH88" i="13"/>
  <c r="BJ88" i="13"/>
  <c r="BK88" i="13"/>
  <c r="BL88" i="13"/>
  <c r="BO88" i="13"/>
  <c r="AN89" i="13"/>
  <c r="AO89" i="13"/>
  <c r="AP89" i="13"/>
  <c r="AQ89" i="13"/>
  <c r="AR89" i="13"/>
  <c r="AS89" i="13"/>
  <c r="AT89" i="13"/>
  <c r="AU89" i="13"/>
  <c r="AV89" i="13"/>
  <c r="AX89" i="13"/>
  <c r="AY89" i="13"/>
  <c r="BI89" i="13" s="1"/>
  <c r="AZ89" i="13"/>
  <c r="BJ89" i="13" s="1"/>
  <c r="BA89" i="13"/>
  <c r="BB89" i="13"/>
  <c r="BL89" i="13" s="1"/>
  <c r="BC89" i="13"/>
  <c r="BM89" i="13" s="1"/>
  <c r="BD89" i="13"/>
  <c r="BN89" i="13" s="1"/>
  <c r="BE89" i="13"/>
  <c r="BF89" i="13"/>
  <c r="BP89" i="13" s="1"/>
  <c r="BH89" i="13"/>
  <c r="BK89" i="13"/>
  <c r="BO89" i="13"/>
  <c r="AN90" i="13"/>
  <c r="AO90" i="13"/>
  <c r="AP90" i="13"/>
  <c r="AQ90" i="13"/>
  <c r="AR90" i="13"/>
  <c r="AS90" i="13"/>
  <c r="AT90" i="13"/>
  <c r="AU90" i="13"/>
  <c r="AV90" i="13"/>
  <c r="AX90" i="13"/>
  <c r="AY90" i="13"/>
  <c r="AZ90" i="13"/>
  <c r="BA90" i="13"/>
  <c r="BK90" i="13" s="1"/>
  <c r="BB90" i="13"/>
  <c r="BC90" i="13"/>
  <c r="BD90" i="13"/>
  <c r="BE90" i="13"/>
  <c r="BO90" i="13" s="1"/>
  <c r="BF90" i="13"/>
  <c r="BH90" i="13"/>
  <c r="BI90" i="13"/>
  <c r="BJ90" i="13"/>
  <c r="BL90" i="13"/>
  <c r="BM90" i="13"/>
  <c r="BN90" i="13"/>
  <c r="BP90" i="13"/>
  <c r="AN91" i="13"/>
  <c r="AO91" i="13"/>
  <c r="AP91" i="13"/>
  <c r="AQ91" i="13"/>
  <c r="AR91" i="13"/>
  <c r="AS91" i="13"/>
  <c r="AT91" i="13"/>
  <c r="AU91" i="13"/>
  <c r="AV91" i="13"/>
  <c r="AX91" i="13"/>
  <c r="BH91" i="13" s="1"/>
  <c r="AY91" i="13"/>
  <c r="AZ91" i="13"/>
  <c r="BA91" i="13"/>
  <c r="BB91" i="13"/>
  <c r="BL91" i="13" s="1"/>
  <c r="BC91" i="13"/>
  <c r="BM91" i="13" s="1"/>
  <c r="BD91" i="13"/>
  <c r="BN91" i="13" s="1"/>
  <c r="BE91" i="13"/>
  <c r="BO91" i="13" s="1"/>
  <c r="BF91" i="13"/>
  <c r="BP91" i="13" s="1"/>
  <c r="BI91" i="13"/>
  <c r="BJ91" i="13"/>
  <c r="BK91" i="13"/>
  <c r="AN92" i="13"/>
  <c r="AO92" i="13"/>
  <c r="AP92" i="13"/>
  <c r="AQ92" i="13"/>
  <c r="AR92" i="13"/>
  <c r="AS92" i="13"/>
  <c r="AT92" i="13"/>
  <c r="AU92" i="13"/>
  <c r="AV92" i="13"/>
  <c r="AX92" i="13"/>
  <c r="BH92" i="13" s="1"/>
  <c r="AY92" i="13"/>
  <c r="BI92" i="13" s="1"/>
  <c r="AZ92" i="13"/>
  <c r="BA92" i="13"/>
  <c r="BB92" i="13"/>
  <c r="BC92" i="13"/>
  <c r="BM92" i="13" s="1"/>
  <c r="BD92" i="13"/>
  <c r="BN92" i="13" s="1"/>
  <c r="BE92" i="13"/>
  <c r="BO92" i="13" s="1"/>
  <c r="BF92" i="13"/>
  <c r="BP92" i="13" s="1"/>
  <c r="BJ92" i="13"/>
  <c r="BK92" i="13"/>
  <c r="BL92" i="13"/>
  <c r="AN93" i="13"/>
  <c r="AO93" i="13"/>
  <c r="AP93" i="13"/>
  <c r="AQ93" i="13"/>
  <c r="AR93" i="13"/>
  <c r="AS93" i="13"/>
  <c r="AT93" i="13"/>
  <c r="AU93" i="13"/>
  <c r="AV93" i="13"/>
  <c r="AX93" i="13"/>
  <c r="BH93" i="13" s="1"/>
  <c r="AY93" i="13"/>
  <c r="AZ93" i="13"/>
  <c r="BJ93" i="13" s="1"/>
  <c r="BA93" i="13"/>
  <c r="BB93" i="13"/>
  <c r="BC93" i="13"/>
  <c r="BD93" i="13"/>
  <c r="BN93" i="13" s="1"/>
  <c r="BE93" i="13"/>
  <c r="BO93" i="13" s="1"/>
  <c r="BF93" i="13"/>
  <c r="BP93" i="13" s="1"/>
  <c r="BI93" i="13"/>
  <c r="BK93" i="13"/>
  <c r="BL93" i="13"/>
  <c r="BM93" i="13"/>
  <c r="AN94" i="13"/>
  <c r="AO94" i="13"/>
  <c r="AP94" i="13"/>
  <c r="AQ94" i="13"/>
  <c r="AR94" i="13"/>
  <c r="AS94" i="13"/>
  <c r="AT94" i="13"/>
  <c r="AU94" i="13"/>
  <c r="AV94" i="13"/>
  <c r="AX94" i="13"/>
  <c r="BH94" i="13" s="1"/>
  <c r="AY94" i="13"/>
  <c r="BI94" i="13" s="1"/>
  <c r="AZ94" i="13"/>
  <c r="BA94" i="13"/>
  <c r="BK94" i="13" s="1"/>
  <c r="BB94" i="13"/>
  <c r="BL94" i="13" s="1"/>
  <c r="BC94" i="13"/>
  <c r="BD94" i="13"/>
  <c r="BN94" i="13" s="1"/>
  <c r="BE94" i="13"/>
  <c r="BO94" i="13" s="1"/>
  <c r="BF94" i="13"/>
  <c r="BP94" i="13" s="1"/>
  <c r="BJ94" i="13"/>
  <c r="BM94" i="13"/>
  <c r="AN95" i="13"/>
  <c r="AO95" i="13"/>
  <c r="AP95" i="13"/>
  <c r="AQ95" i="13"/>
  <c r="AR95" i="13"/>
  <c r="AS95" i="13"/>
  <c r="AT95" i="13"/>
  <c r="AU95" i="13"/>
  <c r="AV95" i="13"/>
  <c r="AX95" i="13"/>
  <c r="BH95" i="13" s="1"/>
  <c r="AY95" i="13"/>
  <c r="AZ95" i="13"/>
  <c r="BA95" i="13"/>
  <c r="BB95" i="13"/>
  <c r="BL95" i="13" s="1"/>
  <c r="BC95" i="13"/>
  <c r="BD95" i="13"/>
  <c r="BN95" i="13" s="1"/>
  <c r="BE95" i="13"/>
  <c r="BO95" i="13" s="1"/>
  <c r="BF95" i="13"/>
  <c r="BP95" i="13" s="1"/>
  <c r="BI95" i="13"/>
  <c r="BJ95" i="13"/>
  <c r="BK95" i="13"/>
  <c r="BM95" i="13"/>
  <c r="AN96" i="13"/>
  <c r="AO96" i="13"/>
  <c r="AP96" i="13"/>
  <c r="AQ96" i="13"/>
  <c r="AR96" i="13"/>
  <c r="AS96" i="13"/>
  <c r="AT96" i="13"/>
  <c r="AU96" i="13"/>
  <c r="AV96" i="13"/>
  <c r="AX96" i="13"/>
  <c r="BH96" i="13" s="1"/>
  <c r="AY96" i="13"/>
  <c r="BI96" i="13" s="1"/>
  <c r="AZ96" i="13"/>
  <c r="BJ96" i="13" s="1"/>
  <c r="BA96" i="13"/>
  <c r="BB96" i="13"/>
  <c r="BL96" i="13" s="1"/>
  <c r="BC96" i="13"/>
  <c r="BM96" i="13" s="1"/>
  <c r="BD96" i="13"/>
  <c r="BN96" i="13" s="1"/>
  <c r="BE96" i="13"/>
  <c r="BO96" i="13" s="1"/>
  <c r="BF96" i="13"/>
  <c r="BP96" i="13" s="1"/>
  <c r="BK96" i="13"/>
  <c r="AN97" i="13"/>
  <c r="AO97" i="13"/>
  <c r="AP97" i="13"/>
  <c r="AQ97" i="13"/>
  <c r="AR97" i="13"/>
  <c r="AS97" i="13"/>
  <c r="AT97" i="13"/>
  <c r="AU97" i="13"/>
  <c r="AV97" i="13"/>
  <c r="AX97" i="13"/>
  <c r="BH97" i="13" s="1"/>
  <c r="AY97" i="13"/>
  <c r="AZ97" i="13"/>
  <c r="BJ97" i="13" s="1"/>
  <c r="BA97" i="13"/>
  <c r="BB97" i="13"/>
  <c r="BC97" i="13"/>
  <c r="BD97" i="13"/>
  <c r="BN97" i="13" s="1"/>
  <c r="BE97" i="13"/>
  <c r="BO97" i="13" s="1"/>
  <c r="BF97" i="13"/>
  <c r="BP97" i="13" s="1"/>
  <c r="BI97" i="13"/>
  <c r="BK97" i="13"/>
  <c r="BL97" i="13"/>
  <c r="BM97" i="13"/>
  <c r="AN98" i="13"/>
  <c r="AO98" i="13"/>
  <c r="AP98" i="13"/>
  <c r="AQ98" i="13"/>
  <c r="AR98" i="13"/>
  <c r="AS98" i="13"/>
  <c r="AT98" i="13"/>
  <c r="AU98" i="13"/>
  <c r="AV98" i="13"/>
  <c r="AX98" i="13"/>
  <c r="AY98" i="13"/>
  <c r="AZ98" i="13"/>
  <c r="BJ98" i="13" s="1"/>
  <c r="BA98" i="13"/>
  <c r="BK98" i="13" s="1"/>
  <c r="BB98" i="13"/>
  <c r="BC98" i="13"/>
  <c r="BM98" i="13" s="1"/>
  <c r="BD98" i="13"/>
  <c r="BN98" i="13" s="1"/>
  <c r="BE98" i="13"/>
  <c r="BO98" i="13" s="1"/>
  <c r="BF98" i="13"/>
  <c r="BH98" i="13"/>
  <c r="BI98" i="13"/>
  <c r="BL98" i="13"/>
  <c r="BP98" i="13"/>
  <c r="AN99" i="13"/>
  <c r="AO99" i="13"/>
  <c r="AP99" i="13"/>
  <c r="AQ99" i="13"/>
  <c r="AR99" i="13"/>
  <c r="AS99" i="13"/>
  <c r="AT99" i="13"/>
  <c r="AU99" i="13"/>
  <c r="AV99" i="13"/>
  <c r="AX99" i="13"/>
  <c r="BH99" i="13" s="1"/>
  <c r="AY99" i="13"/>
  <c r="AZ99" i="13"/>
  <c r="BA99" i="13"/>
  <c r="BB99" i="13"/>
  <c r="BL99" i="13" s="1"/>
  <c r="BC99" i="13"/>
  <c r="BM99" i="13" s="1"/>
  <c r="BD99" i="13"/>
  <c r="BN99" i="13" s="1"/>
  <c r="BE99" i="13"/>
  <c r="BO99" i="13" s="1"/>
  <c r="BF99" i="13"/>
  <c r="BP99" i="13" s="1"/>
  <c r="BI99" i="13"/>
  <c r="BJ99" i="13"/>
  <c r="BK99" i="13"/>
  <c r="AN100" i="13"/>
  <c r="AO100" i="13"/>
  <c r="AP100" i="13"/>
  <c r="AQ100" i="13"/>
  <c r="AR100" i="13"/>
  <c r="AS100" i="13"/>
  <c r="AT100" i="13"/>
  <c r="AU100" i="13"/>
  <c r="AV100" i="13"/>
  <c r="AX100" i="13"/>
  <c r="BH100" i="13" s="1"/>
  <c r="AY100" i="13"/>
  <c r="BI100" i="13" s="1"/>
  <c r="AZ100" i="13"/>
  <c r="BA100" i="13"/>
  <c r="BB100" i="13"/>
  <c r="BC100" i="13"/>
  <c r="BM100" i="13" s="1"/>
  <c r="BD100" i="13"/>
  <c r="BN100" i="13" s="1"/>
  <c r="BE100" i="13"/>
  <c r="BO100" i="13" s="1"/>
  <c r="BF100" i="13"/>
  <c r="BP100" i="13" s="1"/>
  <c r="BJ100" i="13"/>
  <c r="BK100" i="13"/>
  <c r="BL100" i="13"/>
  <c r="AN101" i="13"/>
  <c r="AO101" i="13"/>
  <c r="AP101" i="13"/>
  <c r="AQ101" i="13"/>
  <c r="AR101" i="13"/>
  <c r="AS101" i="13"/>
  <c r="AT101" i="13"/>
  <c r="AU101" i="13"/>
  <c r="AV101" i="13"/>
  <c r="AX101" i="13"/>
  <c r="BH101" i="13" s="1"/>
  <c r="AY101" i="13"/>
  <c r="AZ101" i="13"/>
  <c r="BJ101" i="13" s="1"/>
  <c r="BA101" i="13"/>
  <c r="BK101" i="13" s="1"/>
  <c r="BB101" i="13"/>
  <c r="BL101" i="13" s="1"/>
  <c r="BC101" i="13"/>
  <c r="BM101" i="13" s="1"/>
  <c r="BD101" i="13"/>
  <c r="BN101" i="13" s="1"/>
  <c r="BE101" i="13"/>
  <c r="BF101" i="13"/>
  <c r="BP101" i="13" s="1"/>
  <c r="BI101" i="13"/>
  <c r="BO101" i="13"/>
  <c r="AN102" i="13"/>
  <c r="AO102" i="13"/>
  <c r="AP102" i="13"/>
  <c r="AQ102" i="13"/>
  <c r="AR102" i="13"/>
  <c r="AS102" i="13"/>
  <c r="AT102" i="13"/>
  <c r="AU102" i="13"/>
  <c r="AV102" i="13"/>
  <c r="AX102" i="13"/>
  <c r="AY102" i="13"/>
  <c r="AZ102" i="13"/>
  <c r="BJ102" i="13" s="1"/>
  <c r="BA102" i="13"/>
  <c r="BK102" i="13" s="1"/>
  <c r="BB102" i="13"/>
  <c r="BC102" i="13"/>
  <c r="BD102" i="13"/>
  <c r="BE102" i="13"/>
  <c r="BO102" i="13" s="1"/>
  <c r="BF102" i="13"/>
  <c r="BP102" i="13" s="1"/>
  <c r="BH102" i="13"/>
  <c r="BI102" i="13"/>
  <c r="BL102" i="13"/>
  <c r="BM102" i="13"/>
  <c r="BN102" i="13"/>
  <c r="AN103" i="13"/>
  <c r="AO103" i="13"/>
  <c r="AP103" i="13"/>
  <c r="AQ103" i="13"/>
  <c r="AR103" i="13"/>
  <c r="AS103" i="13"/>
  <c r="AT103" i="13"/>
  <c r="AU103" i="13"/>
  <c r="AV103" i="13"/>
  <c r="AX103" i="13"/>
  <c r="BH103" i="13" s="1"/>
  <c r="AY103" i="13"/>
  <c r="AZ103" i="13"/>
  <c r="BA103" i="13"/>
  <c r="BB103" i="13"/>
  <c r="BL103" i="13" s="1"/>
  <c r="BC103" i="13"/>
  <c r="BM103" i="13" s="1"/>
  <c r="BD103" i="13"/>
  <c r="BN103" i="13" s="1"/>
  <c r="BE103" i="13"/>
  <c r="BF103" i="13"/>
  <c r="BP103" i="13" s="1"/>
  <c r="BI103" i="13"/>
  <c r="BJ103" i="13"/>
  <c r="BK103" i="13"/>
  <c r="BO103" i="13"/>
  <c r="AN104" i="13"/>
  <c r="AO104" i="13"/>
  <c r="AP104" i="13"/>
  <c r="AQ104" i="13"/>
  <c r="AR104" i="13"/>
  <c r="AS104" i="13"/>
  <c r="AT104" i="13"/>
  <c r="AU104" i="13"/>
  <c r="AV104" i="13"/>
  <c r="AX104" i="13"/>
  <c r="AY104" i="13"/>
  <c r="BI104" i="13" s="1"/>
  <c r="AZ104" i="13"/>
  <c r="BA104" i="13"/>
  <c r="BB104" i="13"/>
  <c r="BC104" i="13"/>
  <c r="BM104" i="13" s="1"/>
  <c r="BD104" i="13"/>
  <c r="BN104" i="13" s="1"/>
  <c r="BE104" i="13"/>
  <c r="BF104" i="13"/>
  <c r="BP104" i="13" s="1"/>
  <c r="BH104" i="13"/>
  <c r="BJ104" i="13"/>
  <c r="BK104" i="13"/>
  <c r="BL104" i="13"/>
  <c r="BO104" i="13"/>
  <c r="AN105" i="13"/>
  <c r="AO105" i="13"/>
  <c r="AP105" i="13"/>
  <c r="AQ105" i="13"/>
  <c r="AR105" i="13"/>
  <c r="AS105" i="13"/>
  <c r="AT105" i="13"/>
  <c r="AU105" i="13"/>
  <c r="AV105" i="13"/>
  <c r="AX105" i="13"/>
  <c r="AY105" i="13"/>
  <c r="BI105" i="13" s="1"/>
  <c r="AZ105" i="13"/>
  <c r="BJ105" i="13" s="1"/>
  <c r="BA105" i="13"/>
  <c r="BB105" i="13"/>
  <c r="BL105" i="13" s="1"/>
  <c r="BC105" i="13"/>
  <c r="BM105" i="13" s="1"/>
  <c r="BD105" i="13"/>
  <c r="BN105" i="13" s="1"/>
  <c r="BE105" i="13"/>
  <c r="BF105" i="13"/>
  <c r="BP105" i="13" s="1"/>
  <c r="BH105" i="13"/>
  <c r="BK105" i="13"/>
  <c r="BO105" i="13"/>
  <c r="AN106" i="13"/>
  <c r="AO106" i="13"/>
  <c r="AP106" i="13"/>
  <c r="AQ106" i="13"/>
  <c r="AR106" i="13"/>
  <c r="AS106" i="13"/>
  <c r="AT106" i="13"/>
  <c r="AU106" i="13"/>
  <c r="AV106" i="13"/>
  <c r="AX106" i="13"/>
  <c r="AY106" i="13"/>
  <c r="AZ106" i="13"/>
  <c r="BA106" i="13"/>
  <c r="BK106" i="13" s="1"/>
  <c r="BB106" i="13"/>
  <c r="BC106" i="13"/>
  <c r="BD106" i="13"/>
  <c r="BE106" i="13"/>
  <c r="BO106" i="13" s="1"/>
  <c r="BF106" i="13"/>
  <c r="BH106" i="13"/>
  <c r="BI106" i="13"/>
  <c r="BJ106" i="13"/>
  <c r="BL106" i="13"/>
  <c r="BM106" i="13"/>
  <c r="BN106" i="13"/>
  <c r="BP106" i="13"/>
  <c r="AN107" i="13"/>
  <c r="AO107" i="13"/>
  <c r="AP107" i="13"/>
  <c r="AQ107" i="13"/>
  <c r="AR107" i="13"/>
  <c r="AS107" i="13"/>
  <c r="AT107" i="13"/>
  <c r="AU107" i="13"/>
  <c r="AV107" i="13"/>
  <c r="AX107" i="13"/>
  <c r="BH107" i="13" s="1"/>
  <c r="AY107" i="13"/>
  <c r="AZ107" i="13"/>
  <c r="BA107" i="13"/>
  <c r="BB107" i="13"/>
  <c r="BL107" i="13" s="1"/>
  <c r="BC107" i="13"/>
  <c r="BM107" i="13" s="1"/>
  <c r="BD107" i="13"/>
  <c r="BN107" i="13" s="1"/>
  <c r="BE107" i="13"/>
  <c r="BO107" i="13" s="1"/>
  <c r="BF107" i="13"/>
  <c r="BP107" i="13" s="1"/>
  <c r="BI107" i="13"/>
  <c r="BJ107" i="13"/>
  <c r="BK107" i="13"/>
  <c r="AN108" i="13"/>
  <c r="AO108" i="13"/>
  <c r="AP108" i="13"/>
  <c r="AQ108" i="13"/>
  <c r="AR108" i="13"/>
  <c r="AS108" i="13"/>
  <c r="AT108" i="13"/>
  <c r="AU108" i="13"/>
  <c r="AV108" i="13"/>
  <c r="AX108" i="13"/>
  <c r="BH108" i="13" s="1"/>
  <c r="AY108" i="13"/>
  <c r="BI108" i="13" s="1"/>
  <c r="AZ108" i="13"/>
  <c r="BA108" i="13"/>
  <c r="BB108" i="13"/>
  <c r="BC108" i="13"/>
  <c r="BM108" i="13" s="1"/>
  <c r="BD108" i="13"/>
  <c r="BN108" i="13" s="1"/>
  <c r="BE108" i="13"/>
  <c r="BO108" i="13" s="1"/>
  <c r="BF108" i="13"/>
  <c r="BP108" i="13" s="1"/>
  <c r="BJ108" i="13"/>
  <c r="BK108" i="13"/>
  <c r="BL108" i="13"/>
  <c r="AN109" i="13"/>
  <c r="AO109" i="13"/>
  <c r="AP109" i="13"/>
  <c r="AQ109" i="13"/>
  <c r="AR109" i="13"/>
  <c r="AS109" i="13"/>
  <c r="AT109" i="13"/>
  <c r="AU109" i="13"/>
  <c r="AV109" i="13"/>
  <c r="AX109" i="13"/>
  <c r="BH109" i="13" s="1"/>
  <c r="AY109" i="13"/>
  <c r="AZ109" i="13"/>
  <c r="BJ109" i="13" s="1"/>
  <c r="BA109" i="13"/>
  <c r="BB109" i="13"/>
  <c r="BC109" i="13"/>
  <c r="BD109" i="13"/>
  <c r="BN109" i="13" s="1"/>
  <c r="BE109" i="13"/>
  <c r="BO109" i="13" s="1"/>
  <c r="BF109" i="13"/>
  <c r="BP109" i="13" s="1"/>
  <c r="BI109" i="13"/>
  <c r="BK109" i="13"/>
  <c r="BL109" i="13"/>
  <c r="BM109" i="13"/>
  <c r="AN110" i="13"/>
  <c r="AO110" i="13"/>
  <c r="AP110" i="13"/>
  <c r="AQ110" i="13"/>
  <c r="AR110" i="13"/>
  <c r="AS110" i="13"/>
  <c r="AT110" i="13"/>
  <c r="AU110" i="13"/>
  <c r="AV110" i="13"/>
  <c r="AX110" i="13"/>
  <c r="BH110" i="13" s="1"/>
  <c r="AY110" i="13"/>
  <c r="BI110" i="13" s="1"/>
  <c r="AZ110" i="13"/>
  <c r="BJ110" i="13" s="1"/>
  <c r="BA110" i="13"/>
  <c r="BK110" i="13" s="1"/>
  <c r="BB110" i="13"/>
  <c r="BL110" i="13" s="1"/>
  <c r="BC110" i="13"/>
  <c r="BD110" i="13"/>
  <c r="BN110" i="13" s="1"/>
  <c r="BE110" i="13"/>
  <c r="BO110" i="13" s="1"/>
  <c r="BF110" i="13"/>
  <c r="BP110" i="13" s="1"/>
  <c r="BM110" i="13"/>
  <c r="AN111" i="13"/>
  <c r="AO111" i="13"/>
  <c r="AP111" i="13"/>
  <c r="AQ111" i="13"/>
  <c r="AR111" i="13"/>
  <c r="AS111" i="13"/>
  <c r="AT111" i="13"/>
  <c r="AU111" i="13"/>
  <c r="AV111" i="13"/>
  <c r="AX111" i="13"/>
  <c r="BH111" i="13" s="1"/>
  <c r="AY111" i="13"/>
  <c r="AZ111" i="13"/>
  <c r="BA111" i="13"/>
  <c r="BB111" i="13"/>
  <c r="BL111" i="13" s="1"/>
  <c r="BC111" i="13"/>
  <c r="BD111" i="13"/>
  <c r="BN111" i="13" s="1"/>
  <c r="BE111" i="13"/>
  <c r="BO111" i="13" s="1"/>
  <c r="BF111" i="13"/>
  <c r="BP111" i="13" s="1"/>
  <c r="BI111" i="13"/>
  <c r="BJ111" i="13"/>
  <c r="BK111" i="13"/>
  <c r="BM111" i="13"/>
  <c r="AN112" i="13"/>
  <c r="AO112" i="13"/>
  <c r="AP112" i="13"/>
  <c r="AQ112" i="13"/>
  <c r="AR112" i="13"/>
  <c r="AS112" i="13"/>
  <c r="AT112" i="13"/>
  <c r="AU112" i="13"/>
  <c r="AV112" i="13"/>
  <c r="AX112" i="13"/>
  <c r="BH112" i="13" s="1"/>
  <c r="AY112" i="13"/>
  <c r="BI112" i="13" s="1"/>
  <c r="AZ112" i="13"/>
  <c r="BJ112" i="13" s="1"/>
  <c r="BA112" i="13"/>
  <c r="BB112" i="13"/>
  <c r="BL112" i="13" s="1"/>
  <c r="BC112" i="13"/>
  <c r="BM112" i="13" s="1"/>
  <c r="BD112" i="13"/>
  <c r="BN112" i="13" s="1"/>
  <c r="BE112" i="13"/>
  <c r="BO112" i="13" s="1"/>
  <c r="BF112" i="13"/>
  <c r="BP112" i="13" s="1"/>
  <c r="BK112" i="13"/>
  <c r="AN113" i="13"/>
  <c r="AO113" i="13"/>
  <c r="AP113" i="13"/>
  <c r="AQ113" i="13"/>
  <c r="AR113" i="13"/>
  <c r="AS113" i="13"/>
  <c r="AT113" i="13"/>
  <c r="AU113" i="13"/>
  <c r="AV113" i="13"/>
  <c r="AX113" i="13"/>
  <c r="BH113" i="13" s="1"/>
  <c r="AY113" i="13"/>
  <c r="AZ113" i="13"/>
  <c r="BJ113" i="13" s="1"/>
  <c r="BA113" i="13"/>
  <c r="BB113" i="13"/>
  <c r="BC113" i="13"/>
  <c r="BD113" i="13"/>
  <c r="BN113" i="13" s="1"/>
  <c r="BE113" i="13"/>
  <c r="BO113" i="13" s="1"/>
  <c r="BF113" i="13"/>
  <c r="BP113" i="13" s="1"/>
  <c r="BI113" i="13"/>
  <c r="BK113" i="13"/>
  <c r="BL113" i="13"/>
  <c r="BM113" i="13"/>
  <c r="AN114" i="13"/>
  <c r="AO114" i="13"/>
  <c r="AP114" i="13"/>
  <c r="AQ114" i="13"/>
  <c r="AR114" i="13"/>
  <c r="AS114" i="13"/>
  <c r="AT114" i="13"/>
  <c r="AU114" i="13"/>
  <c r="AV114" i="13"/>
  <c r="AX114" i="13"/>
  <c r="AY114" i="13"/>
  <c r="AZ114" i="13"/>
  <c r="BJ114" i="13" s="1"/>
  <c r="BA114" i="13"/>
  <c r="BK114" i="13" s="1"/>
  <c r="BB114" i="13"/>
  <c r="BC114" i="13"/>
  <c r="BM114" i="13" s="1"/>
  <c r="BD114" i="13"/>
  <c r="BN114" i="13" s="1"/>
  <c r="BE114" i="13"/>
  <c r="BO114" i="13" s="1"/>
  <c r="BF114" i="13"/>
  <c r="BH114" i="13"/>
  <c r="BI114" i="13"/>
  <c r="BL114" i="13"/>
  <c r="BP114" i="13"/>
  <c r="AN115" i="13"/>
  <c r="AO115" i="13"/>
  <c r="AP115" i="13"/>
  <c r="AQ115" i="13"/>
  <c r="AR115" i="13"/>
  <c r="AS115" i="13"/>
  <c r="AT115" i="13"/>
  <c r="AU115" i="13"/>
  <c r="AV115" i="13"/>
  <c r="AX115" i="13"/>
  <c r="BH115" i="13" s="1"/>
  <c r="AY115" i="13"/>
  <c r="AZ115" i="13"/>
  <c r="BA115" i="13"/>
  <c r="BB115" i="13"/>
  <c r="BL115" i="13" s="1"/>
  <c r="BC115" i="13"/>
  <c r="BM115" i="13" s="1"/>
  <c r="BD115" i="13"/>
  <c r="BN115" i="13" s="1"/>
  <c r="BE115" i="13"/>
  <c r="BO115" i="13" s="1"/>
  <c r="BF115" i="13"/>
  <c r="BP115" i="13" s="1"/>
  <c r="BI115" i="13"/>
  <c r="BJ115" i="13"/>
  <c r="BK115" i="13"/>
  <c r="AN116" i="13"/>
  <c r="AO116" i="13"/>
  <c r="AP116" i="13"/>
  <c r="AQ116" i="13"/>
  <c r="AR116" i="13"/>
  <c r="AS116" i="13"/>
  <c r="AT116" i="13"/>
  <c r="AU116" i="13"/>
  <c r="AV116" i="13"/>
  <c r="AX116" i="13"/>
  <c r="BH116" i="13" s="1"/>
  <c r="AY116" i="13"/>
  <c r="BI116" i="13" s="1"/>
  <c r="AZ116" i="13"/>
  <c r="BA116" i="13"/>
  <c r="BB116" i="13"/>
  <c r="BC116" i="13"/>
  <c r="BM116" i="13" s="1"/>
  <c r="BD116" i="13"/>
  <c r="BN116" i="13" s="1"/>
  <c r="BE116" i="13"/>
  <c r="BO116" i="13" s="1"/>
  <c r="BF116" i="13"/>
  <c r="BP116" i="13" s="1"/>
  <c r="BJ116" i="13"/>
  <c r="BK116" i="13"/>
  <c r="BL116" i="13"/>
  <c r="AN117" i="13"/>
  <c r="AO117" i="13"/>
  <c r="AP117" i="13"/>
  <c r="AQ117" i="13"/>
  <c r="AR117" i="13"/>
  <c r="AS117" i="13"/>
  <c r="AT117" i="13"/>
  <c r="AU117" i="13"/>
  <c r="AV117" i="13"/>
  <c r="AX117" i="13"/>
  <c r="BH117" i="13" s="1"/>
  <c r="AY117" i="13"/>
  <c r="AZ117" i="13"/>
  <c r="BJ117" i="13" s="1"/>
  <c r="BA117" i="13"/>
  <c r="BK117" i="13" s="1"/>
  <c r="BB117" i="13"/>
  <c r="BL117" i="13" s="1"/>
  <c r="BC117" i="13"/>
  <c r="BM117" i="13" s="1"/>
  <c r="BD117" i="13"/>
  <c r="BN117" i="13" s="1"/>
  <c r="BE117" i="13"/>
  <c r="BF117" i="13"/>
  <c r="BP117" i="13" s="1"/>
  <c r="BI117" i="13"/>
  <c r="BO117" i="13"/>
  <c r="AN118" i="13"/>
  <c r="AO118" i="13"/>
  <c r="AP118" i="13"/>
  <c r="AQ118" i="13"/>
  <c r="AR118" i="13"/>
  <c r="AS118" i="13"/>
  <c r="AT118" i="13"/>
  <c r="AU118" i="13"/>
  <c r="AV118" i="13"/>
  <c r="AX118" i="13"/>
  <c r="AY118" i="13"/>
  <c r="AZ118" i="13"/>
  <c r="BJ118" i="13" s="1"/>
  <c r="BA118" i="13"/>
  <c r="BK118" i="13" s="1"/>
  <c r="BB118" i="13"/>
  <c r="BC118" i="13"/>
  <c r="BD118" i="13"/>
  <c r="BE118" i="13"/>
  <c r="BO118" i="13" s="1"/>
  <c r="BF118" i="13"/>
  <c r="BP118" i="13" s="1"/>
  <c r="BH118" i="13"/>
  <c r="BI118" i="13"/>
  <c r="BL118" i="13"/>
  <c r="BM118" i="13"/>
  <c r="BN118" i="13"/>
  <c r="AN119" i="13"/>
  <c r="AO119" i="13"/>
  <c r="AP119" i="13"/>
  <c r="AQ119" i="13"/>
  <c r="AR119" i="13"/>
  <c r="AS119" i="13"/>
  <c r="AT119" i="13"/>
  <c r="AU119" i="13"/>
  <c r="AV119" i="13"/>
  <c r="AX119" i="13"/>
  <c r="BH119" i="13" s="1"/>
  <c r="AY119" i="13"/>
  <c r="AZ119" i="13"/>
  <c r="BA119" i="13"/>
  <c r="BB119" i="13"/>
  <c r="BL119" i="13" s="1"/>
  <c r="BC119" i="13"/>
  <c r="BM119" i="13" s="1"/>
  <c r="BD119" i="13"/>
  <c r="BN119" i="13" s="1"/>
  <c r="BE119" i="13"/>
  <c r="BF119" i="13"/>
  <c r="BP119" i="13" s="1"/>
  <c r="BI119" i="13"/>
  <c r="BJ119" i="13"/>
  <c r="BK119" i="13"/>
  <c r="BO119" i="13"/>
  <c r="AN120" i="13"/>
  <c r="AO120" i="13"/>
  <c r="AP120" i="13"/>
  <c r="AQ120" i="13"/>
  <c r="AR120" i="13"/>
  <c r="AS120" i="13"/>
  <c r="AT120" i="13"/>
  <c r="AU120" i="13"/>
  <c r="AV120" i="13"/>
  <c r="AX120" i="13"/>
  <c r="AY120" i="13"/>
  <c r="BI120" i="13" s="1"/>
  <c r="AZ120" i="13"/>
  <c r="BA120" i="13"/>
  <c r="BB120" i="13"/>
  <c r="BC120" i="13"/>
  <c r="BD120" i="13"/>
  <c r="BE120" i="13"/>
  <c r="BF120" i="13"/>
  <c r="BP120" i="13" s="1"/>
  <c r="BH120" i="13"/>
  <c r="BJ120" i="13"/>
  <c r="BK120" i="13"/>
  <c r="BL120" i="13"/>
  <c r="BM120" i="13"/>
  <c r="BN120" i="13"/>
  <c r="BO120" i="13"/>
  <c r="AN121" i="13"/>
  <c r="AO121" i="13"/>
  <c r="AP121" i="13"/>
  <c r="AQ121" i="13"/>
  <c r="AR121" i="13"/>
  <c r="AS121" i="13"/>
  <c r="AT121" i="13"/>
  <c r="AU121" i="13"/>
  <c r="AV121" i="13"/>
  <c r="AX121" i="13"/>
  <c r="BH121" i="13" s="1"/>
  <c r="AY121" i="13"/>
  <c r="AZ121" i="13"/>
  <c r="BA121" i="13"/>
  <c r="BB121" i="13"/>
  <c r="BL121" i="13" s="1"/>
  <c r="BC121" i="13"/>
  <c r="BD121" i="13"/>
  <c r="BN121" i="13" s="1"/>
  <c r="BE121" i="13"/>
  <c r="BO121" i="13" s="1"/>
  <c r="BF121" i="13"/>
  <c r="BP121" i="13" s="1"/>
  <c r="BI121" i="13"/>
  <c r="BJ121" i="13"/>
  <c r="BK121" i="13"/>
  <c r="BM121" i="13"/>
  <c r="AN122" i="13"/>
  <c r="AO122" i="13"/>
  <c r="AP122" i="13"/>
  <c r="AQ122" i="13"/>
  <c r="AR122" i="13"/>
  <c r="AS122" i="13"/>
  <c r="AT122" i="13"/>
  <c r="AU122" i="13"/>
  <c r="AV122" i="13"/>
  <c r="AX122" i="13"/>
  <c r="BH122" i="13" s="1"/>
  <c r="AY122" i="13"/>
  <c r="BI122" i="13" s="1"/>
  <c r="AZ122" i="13"/>
  <c r="BA122" i="13"/>
  <c r="BB122" i="13"/>
  <c r="BC122" i="13"/>
  <c r="BM122" i="13" s="1"/>
  <c r="BD122" i="13"/>
  <c r="BN122" i="13" s="1"/>
  <c r="BE122" i="13"/>
  <c r="BO122" i="13" s="1"/>
  <c r="BF122" i="13"/>
  <c r="BP122" i="13" s="1"/>
  <c r="BJ122" i="13"/>
  <c r="BK122" i="13"/>
  <c r="BL122" i="13"/>
  <c r="AN123" i="13"/>
  <c r="AO123" i="13"/>
  <c r="AP123" i="13"/>
  <c r="AQ123" i="13"/>
  <c r="AR123" i="13"/>
  <c r="AS123" i="13"/>
  <c r="AT123" i="13"/>
  <c r="AU123" i="13"/>
  <c r="AV123" i="13"/>
  <c r="AX123" i="13"/>
  <c r="AY123" i="13"/>
  <c r="AZ123" i="13"/>
  <c r="BJ123" i="13" s="1"/>
  <c r="BA123" i="13"/>
  <c r="BB123" i="13"/>
  <c r="BC123" i="13"/>
  <c r="BD123" i="13"/>
  <c r="BN123" i="13" s="1"/>
  <c r="BE123" i="13"/>
  <c r="BO123" i="13" s="1"/>
  <c r="BF123" i="13"/>
  <c r="BH123" i="13"/>
  <c r="BI123" i="13"/>
  <c r="BK123" i="13"/>
  <c r="BL123" i="13"/>
  <c r="BM123" i="13"/>
  <c r="BP123" i="13"/>
  <c r="AN124" i="13"/>
  <c r="AO124" i="13"/>
  <c r="AP124" i="13"/>
  <c r="AQ124" i="13"/>
  <c r="AR124" i="13"/>
  <c r="AS124" i="13"/>
  <c r="AT124" i="13"/>
  <c r="AU124" i="13"/>
  <c r="AV124" i="13"/>
  <c r="AX124" i="13"/>
  <c r="AY124" i="13"/>
  <c r="AZ124" i="13"/>
  <c r="BJ124" i="13" s="1"/>
  <c r="BA124" i="13"/>
  <c r="BK124" i="13" s="1"/>
  <c r="BB124" i="13"/>
  <c r="BC124" i="13"/>
  <c r="BD124" i="13"/>
  <c r="BE124" i="13"/>
  <c r="BO124" i="13" s="1"/>
  <c r="BF124" i="13"/>
  <c r="BP124" i="13" s="1"/>
  <c r="BH124" i="13"/>
  <c r="BI124" i="13"/>
  <c r="BL124" i="13"/>
  <c r="BM124" i="13"/>
  <c r="BN124" i="13"/>
  <c r="AN125" i="13"/>
  <c r="AO125" i="13"/>
  <c r="AP125" i="13"/>
  <c r="AQ125" i="13"/>
  <c r="AR125" i="13"/>
  <c r="AS125" i="13"/>
  <c r="AT125" i="13"/>
  <c r="AU125" i="13"/>
  <c r="AV125" i="13"/>
  <c r="AX125" i="13"/>
  <c r="BH125" i="13" s="1"/>
  <c r="AY125" i="13"/>
  <c r="AZ125" i="13"/>
  <c r="BA125" i="13"/>
  <c r="BB125" i="13"/>
  <c r="BL125" i="13" s="1"/>
  <c r="BC125" i="13"/>
  <c r="BM125" i="13" s="1"/>
  <c r="BD125" i="13"/>
  <c r="BE125" i="13"/>
  <c r="BO125" i="13" s="1"/>
  <c r="BF125" i="13"/>
  <c r="BP125" i="13" s="1"/>
  <c r="BI125" i="13"/>
  <c r="BJ125" i="13"/>
  <c r="BK125" i="13"/>
  <c r="BN125" i="13"/>
  <c r="AN126" i="13"/>
  <c r="AO126" i="13"/>
  <c r="AP126" i="13"/>
  <c r="AQ126" i="13"/>
  <c r="AR126" i="13"/>
  <c r="AS126" i="13"/>
  <c r="AT126" i="13"/>
  <c r="AU126" i="13"/>
  <c r="AV126" i="13"/>
  <c r="AX126" i="13"/>
  <c r="AY126" i="13"/>
  <c r="BI126" i="13" s="1"/>
  <c r="AZ126" i="13"/>
  <c r="BA126" i="13"/>
  <c r="BB126" i="13"/>
  <c r="BC126" i="13"/>
  <c r="BM126" i="13" s="1"/>
  <c r="BD126" i="13"/>
  <c r="BE126" i="13"/>
  <c r="BO126" i="13" s="1"/>
  <c r="BF126" i="13"/>
  <c r="BP126" i="13" s="1"/>
  <c r="BH126" i="13"/>
  <c r="BJ126" i="13"/>
  <c r="BK126" i="13"/>
  <c r="BL126" i="13"/>
  <c r="BN126" i="13"/>
  <c r="AN127" i="13"/>
  <c r="AO127" i="13"/>
  <c r="AP127" i="13"/>
  <c r="AQ127" i="13"/>
  <c r="AR127" i="13"/>
  <c r="AS127" i="13"/>
  <c r="AT127" i="13"/>
  <c r="AU127" i="13"/>
  <c r="AV127" i="13"/>
  <c r="AX127" i="13"/>
  <c r="BH127" i="13" s="1"/>
  <c r="AY127" i="13"/>
  <c r="AZ127" i="13"/>
  <c r="BJ127" i="13" s="1"/>
  <c r="BA127" i="13"/>
  <c r="BB127" i="13"/>
  <c r="BC127" i="13"/>
  <c r="BD127" i="13"/>
  <c r="BN127" i="13" s="1"/>
  <c r="BE127" i="13"/>
  <c r="BO127" i="13" s="1"/>
  <c r="BF127" i="13"/>
  <c r="BP127" i="13" s="1"/>
  <c r="BI127" i="13"/>
  <c r="BK127" i="13"/>
  <c r="BL127" i="13"/>
  <c r="BM127" i="13"/>
  <c r="AN128" i="13"/>
  <c r="AO128" i="13"/>
  <c r="AP128" i="13"/>
  <c r="AQ128" i="13"/>
  <c r="AR128" i="13"/>
  <c r="AS128" i="13"/>
  <c r="AT128" i="13"/>
  <c r="AU128" i="13"/>
  <c r="AV128" i="13"/>
  <c r="AX128" i="13"/>
  <c r="AY128" i="13"/>
  <c r="AZ128" i="13"/>
  <c r="BA128" i="13"/>
  <c r="BK128" i="13" s="1"/>
  <c r="BB128" i="13"/>
  <c r="BC128" i="13"/>
  <c r="BD128" i="13"/>
  <c r="BE128" i="13"/>
  <c r="BO128" i="13" s="1"/>
  <c r="BF128" i="13"/>
  <c r="BH128" i="13"/>
  <c r="BI128" i="13"/>
  <c r="BJ128" i="13"/>
  <c r="BL128" i="13"/>
  <c r="BM128" i="13"/>
  <c r="BN128" i="13"/>
  <c r="BP128" i="13"/>
  <c r="AN129" i="13"/>
  <c r="AO129" i="13"/>
  <c r="AP129" i="13"/>
  <c r="AQ129" i="13"/>
  <c r="AR129" i="13"/>
  <c r="AS129" i="13"/>
  <c r="AT129" i="13"/>
  <c r="AU129" i="13"/>
  <c r="AV129" i="13"/>
  <c r="AX129" i="13"/>
  <c r="BH129" i="13" s="1"/>
  <c r="AY129" i="13"/>
  <c r="AZ129" i="13"/>
  <c r="BA129" i="13"/>
  <c r="BB129" i="13"/>
  <c r="BL129" i="13" s="1"/>
  <c r="BC129" i="13"/>
  <c r="BM129" i="13" s="1"/>
  <c r="BD129" i="13"/>
  <c r="BN129" i="13" s="1"/>
  <c r="BE129" i="13"/>
  <c r="BF129" i="13"/>
  <c r="BP129" i="13" s="1"/>
  <c r="BI129" i="13"/>
  <c r="BJ129" i="13"/>
  <c r="BK129" i="13"/>
  <c r="BO129" i="13"/>
  <c r="AN130" i="13"/>
  <c r="AO130" i="13"/>
  <c r="AP130" i="13"/>
  <c r="AQ130" i="13"/>
  <c r="AR130" i="13"/>
  <c r="AS130" i="13"/>
  <c r="AT130" i="13"/>
  <c r="AU130" i="13"/>
  <c r="AV130" i="13"/>
  <c r="AX130" i="13"/>
  <c r="AY130" i="13"/>
  <c r="BI130" i="13" s="1"/>
  <c r="AZ130" i="13"/>
  <c r="BA130" i="13"/>
  <c r="BB130" i="13"/>
  <c r="BC130" i="13"/>
  <c r="BM130" i="13" s="1"/>
  <c r="BD130" i="13"/>
  <c r="BN130" i="13" s="1"/>
  <c r="BE130" i="13"/>
  <c r="BF130" i="13"/>
  <c r="BP130" i="13" s="1"/>
  <c r="BH130" i="13"/>
  <c r="BJ130" i="13"/>
  <c r="BK130" i="13"/>
  <c r="BL130" i="13"/>
  <c r="BO130" i="13"/>
  <c r="AN131" i="13"/>
  <c r="AO131" i="13"/>
  <c r="AP131" i="13"/>
  <c r="AQ131" i="13"/>
  <c r="AR131" i="13"/>
  <c r="AS131" i="13"/>
  <c r="AT131" i="13"/>
  <c r="AU131" i="13"/>
  <c r="AV131" i="13"/>
  <c r="AX131" i="13"/>
  <c r="AY131" i="13"/>
  <c r="BI131" i="13" s="1"/>
  <c r="AZ131" i="13"/>
  <c r="BJ131" i="13" s="1"/>
  <c r="BA131" i="13"/>
  <c r="BB131" i="13"/>
  <c r="BC131" i="13"/>
  <c r="BD131" i="13"/>
  <c r="BN131" i="13" s="1"/>
  <c r="BE131" i="13"/>
  <c r="BO131" i="13" s="1"/>
  <c r="BF131" i="13"/>
  <c r="BP131" i="13" s="1"/>
  <c r="BH131" i="13"/>
  <c r="BK131" i="13"/>
  <c r="BL131" i="13"/>
  <c r="BM131" i="13"/>
  <c r="AN132" i="13"/>
  <c r="AO132" i="13"/>
  <c r="AP132" i="13"/>
  <c r="AQ132" i="13"/>
  <c r="AR132" i="13"/>
  <c r="AS132" i="13"/>
  <c r="AT132" i="13"/>
  <c r="AU132" i="13"/>
  <c r="AV132" i="13"/>
  <c r="AX132" i="13"/>
  <c r="BH132" i="13" s="1"/>
  <c r="AY132" i="13"/>
  <c r="AZ132" i="13"/>
  <c r="BA132" i="13"/>
  <c r="BK132" i="13" s="1"/>
  <c r="BB132" i="13"/>
  <c r="BC132" i="13"/>
  <c r="BD132" i="13"/>
  <c r="BE132" i="13"/>
  <c r="BO132" i="13" s="1"/>
  <c r="BF132" i="13"/>
  <c r="BP132" i="13" s="1"/>
  <c r="BI132" i="13"/>
  <c r="BJ132" i="13"/>
  <c r="BL132" i="13"/>
  <c r="BM132" i="13"/>
  <c r="BN132" i="13"/>
  <c r="AN133" i="13"/>
  <c r="AO133" i="13"/>
  <c r="AP133" i="13"/>
  <c r="AQ133" i="13"/>
  <c r="AR133" i="13"/>
  <c r="AS133" i="13"/>
  <c r="AT133" i="13"/>
  <c r="AU133" i="13"/>
  <c r="AV133" i="13"/>
  <c r="AX133" i="13"/>
  <c r="BH133" i="13" s="1"/>
  <c r="AY133" i="13"/>
  <c r="AZ133" i="13"/>
  <c r="BA133" i="13"/>
  <c r="BB133" i="13"/>
  <c r="BL133" i="13" s="1"/>
  <c r="BC133" i="13"/>
  <c r="BM133" i="13" s="1"/>
  <c r="BD133" i="13"/>
  <c r="BN133" i="13" s="1"/>
  <c r="BE133" i="13"/>
  <c r="BO133" i="13" s="1"/>
  <c r="BF133" i="13"/>
  <c r="BP133" i="13" s="1"/>
  <c r="BI133" i="13"/>
  <c r="BJ133" i="13"/>
  <c r="BK133" i="13"/>
  <c r="AN134" i="13"/>
  <c r="AO134" i="13"/>
  <c r="AP134" i="13"/>
  <c r="AQ134" i="13"/>
  <c r="AR134" i="13"/>
  <c r="AS134" i="13"/>
  <c r="AT134" i="13"/>
  <c r="AU134" i="13"/>
  <c r="AV134" i="13"/>
  <c r="AX134" i="13"/>
  <c r="AY134" i="13"/>
  <c r="BI134" i="13" s="1"/>
  <c r="AZ134" i="13"/>
  <c r="BA134" i="13"/>
  <c r="BB134" i="13"/>
  <c r="BC134" i="13"/>
  <c r="BM134" i="13" s="1"/>
  <c r="BD134" i="13"/>
  <c r="BN134" i="13" s="1"/>
  <c r="BE134" i="13"/>
  <c r="BO134" i="13" s="1"/>
  <c r="BF134" i="13"/>
  <c r="BH134" i="13"/>
  <c r="BJ134" i="13"/>
  <c r="BK134" i="13"/>
  <c r="BL134" i="13"/>
  <c r="BP134" i="13"/>
  <c r="AN135" i="13"/>
  <c r="AO135" i="13"/>
  <c r="AP135" i="13"/>
  <c r="AQ135" i="13"/>
  <c r="AR135" i="13"/>
  <c r="AS135" i="13"/>
  <c r="AT135" i="13"/>
  <c r="AU135" i="13"/>
  <c r="AV135" i="13"/>
  <c r="AX135" i="13"/>
  <c r="AY135" i="13"/>
  <c r="AZ135" i="13"/>
  <c r="BJ135" i="13" s="1"/>
  <c r="BA135" i="13"/>
  <c r="BB135" i="13"/>
  <c r="BC135" i="13"/>
  <c r="BD135" i="13"/>
  <c r="BN135" i="13" s="1"/>
  <c r="BE135" i="13"/>
  <c r="BF135" i="13"/>
  <c r="BP135" i="13" s="1"/>
  <c r="BH135" i="13"/>
  <c r="BI135" i="13"/>
  <c r="BK135" i="13"/>
  <c r="BL135" i="13"/>
  <c r="BM135" i="13"/>
  <c r="BO135" i="13"/>
  <c r="AN136" i="13"/>
  <c r="AO136" i="13"/>
  <c r="AP136" i="13"/>
  <c r="AQ136" i="13"/>
  <c r="AR136" i="13"/>
  <c r="AS136" i="13"/>
  <c r="AT136" i="13"/>
  <c r="AU136" i="13"/>
  <c r="AV136" i="13"/>
  <c r="AX136" i="13"/>
  <c r="AY136" i="13"/>
  <c r="BI136" i="13" s="1"/>
  <c r="AZ136" i="13"/>
  <c r="BA136" i="13"/>
  <c r="BK136" i="13" s="1"/>
  <c r="BB136" i="13"/>
  <c r="BC136" i="13"/>
  <c r="BD136" i="13"/>
  <c r="BE136" i="13"/>
  <c r="BO136" i="13" s="1"/>
  <c r="BF136" i="13"/>
  <c r="BP136" i="13" s="1"/>
  <c r="BH136" i="13"/>
  <c r="BJ136" i="13"/>
  <c r="BL136" i="13"/>
  <c r="BM136" i="13"/>
  <c r="BN136" i="13"/>
  <c r="AN137" i="13"/>
  <c r="AO137" i="13"/>
  <c r="AP137" i="13"/>
  <c r="AQ137" i="13"/>
  <c r="AR137" i="13"/>
  <c r="AS137" i="13"/>
  <c r="AT137" i="13"/>
  <c r="AU137" i="13"/>
  <c r="AV137" i="13"/>
  <c r="AX137" i="13"/>
  <c r="BH137" i="13" s="1"/>
  <c r="AY137" i="13"/>
  <c r="AZ137" i="13"/>
  <c r="BA137" i="13"/>
  <c r="BB137" i="13"/>
  <c r="BL137" i="13" s="1"/>
  <c r="BC137" i="13"/>
  <c r="BD137" i="13"/>
  <c r="BN137" i="13" s="1"/>
  <c r="BE137" i="13"/>
  <c r="BO137" i="13" s="1"/>
  <c r="BF137" i="13"/>
  <c r="BP137" i="13" s="1"/>
  <c r="BI137" i="13"/>
  <c r="BJ137" i="13"/>
  <c r="BK137" i="13"/>
  <c r="BM137" i="13"/>
  <c r="AN138" i="13"/>
  <c r="AO138" i="13"/>
  <c r="AP138" i="13"/>
  <c r="AQ138" i="13"/>
  <c r="AR138" i="13"/>
  <c r="AS138" i="13"/>
  <c r="AT138" i="13"/>
  <c r="AU138" i="13"/>
  <c r="AV138" i="13"/>
  <c r="AX138" i="13"/>
  <c r="BH138" i="13" s="1"/>
  <c r="AY138" i="13"/>
  <c r="BI138" i="13" s="1"/>
  <c r="AZ138" i="13"/>
  <c r="BA138" i="13"/>
  <c r="BB138" i="13"/>
  <c r="BC138" i="13"/>
  <c r="BM138" i="13" s="1"/>
  <c r="BD138" i="13"/>
  <c r="BN138" i="13" s="1"/>
  <c r="BE138" i="13"/>
  <c r="BO138" i="13" s="1"/>
  <c r="BF138" i="13"/>
  <c r="BP138" i="13" s="1"/>
  <c r="BJ138" i="13"/>
  <c r="BK138" i="13"/>
  <c r="BL138" i="13"/>
  <c r="AN139" i="13"/>
  <c r="AO139" i="13"/>
  <c r="AP139" i="13"/>
  <c r="AQ139" i="13"/>
  <c r="AR139" i="13"/>
  <c r="AS139" i="13"/>
  <c r="AT139" i="13"/>
  <c r="AU139" i="13"/>
  <c r="AV139" i="13"/>
  <c r="AX139" i="13"/>
  <c r="AY139" i="13"/>
  <c r="AZ139" i="13"/>
  <c r="BJ139" i="13" s="1"/>
  <c r="BA139" i="13"/>
  <c r="BB139" i="13"/>
  <c r="BC139" i="13"/>
  <c r="BD139" i="13"/>
  <c r="BN139" i="13" s="1"/>
  <c r="BE139" i="13"/>
  <c r="BO139" i="13" s="1"/>
  <c r="BF139" i="13"/>
  <c r="BH139" i="13"/>
  <c r="BI139" i="13"/>
  <c r="BK139" i="13"/>
  <c r="BL139" i="13"/>
  <c r="BM139" i="13"/>
  <c r="BP139" i="13"/>
  <c r="AN140" i="13"/>
  <c r="AO140" i="13"/>
  <c r="AP140" i="13"/>
  <c r="AQ140" i="13"/>
  <c r="AR140" i="13"/>
  <c r="AS140" i="13"/>
  <c r="AT140" i="13"/>
  <c r="AU140" i="13"/>
  <c r="AV140" i="13"/>
  <c r="AX140" i="13"/>
  <c r="AY140" i="13"/>
  <c r="AZ140" i="13"/>
  <c r="BJ140" i="13" s="1"/>
  <c r="BA140" i="13"/>
  <c r="BK140" i="13" s="1"/>
  <c r="BB140" i="13"/>
  <c r="BC140" i="13"/>
  <c r="BD140" i="13"/>
  <c r="BE140" i="13"/>
  <c r="BO140" i="13" s="1"/>
  <c r="BF140" i="13"/>
  <c r="BP140" i="13" s="1"/>
  <c r="BH140" i="13"/>
  <c r="BI140" i="13"/>
  <c r="BL140" i="13"/>
  <c r="BM140" i="13"/>
  <c r="BN140" i="13"/>
  <c r="AN141" i="13"/>
  <c r="AO141" i="13"/>
  <c r="AP141" i="13"/>
  <c r="AQ141" i="13"/>
  <c r="AR141" i="13"/>
  <c r="AS141" i="13"/>
  <c r="AT141" i="13"/>
  <c r="AU141" i="13"/>
  <c r="AV141" i="13"/>
  <c r="AX141" i="13"/>
  <c r="BH141" i="13" s="1"/>
  <c r="AY141" i="13"/>
  <c r="AZ141" i="13"/>
  <c r="BA141" i="13"/>
  <c r="BB141" i="13"/>
  <c r="BL141" i="13" s="1"/>
  <c r="BC141" i="13"/>
  <c r="BM141" i="13" s="1"/>
  <c r="BD141" i="13"/>
  <c r="BE141" i="13"/>
  <c r="BO141" i="13" s="1"/>
  <c r="BF141" i="13"/>
  <c r="BP141" i="13" s="1"/>
  <c r="BI141" i="13"/>
  <c r="BJ141" i="13"/>
  <c r="BK141" i="13"/>
  <c r="BN141" i="13"/>
  <c r="AN142" i="13"/>
  <c r="AO142" i="13"/>
  <c r="AP142" i="13"/>
  <c r="AQ142" i="13"/>
  <c r="AR142" i="13"/>
  <c r="AS142" i="13"/>
  <c r="AT142" i="13"/>
  <c r="AU142" i="13"/>
  <c r="AV142" i="13"/>
  <c r="AX142" i="13"/>
  <c r="AY142" i="13"/>
  <c r="BI142" i="13" s="1"/>
  <c r="AZ142" i="13"/>
  <c r="BA142" i="13"/>
  <c r="BB142" i="13"/>
  <c r="BC142" i="13"/>
  <c r="BM142" i="13" s="1"/>
  <c r="BD142" i="13"/>
  <c r="BE142" i="13"/>
  <c r="BO142" i="13" s="1"/>
  <c r="BF142" i="13"/>
  <c r="BP142" i="13" s="1"/>
  <c r="BH142" i="13"/>
  <c r="BJ142" i="13"/>
  <c r="BK142" i="13"/>
  <c r="BL142" i="13"/>
  <c r="BN142" i="13"/>
  <c r="AN143" i="13"/>
  <c r="AO143" i="13"/>
  <c r="AP143" i="13"/>
  <c r="AQ143" i="13"/>
  <c r="AR143" i="13"/>
  <c r="AS143" i="13"/>
  <c r="AT143" i="13"/>
  <c r="AU143" i="13"/>
  <c r="AV143" i="13"/>
  <c r="AX143" i="13"/>
  <c r="BH143" i="13" s="1"/>
  <c r="AY143" i="13"/>
  <c r="AZ143" i="13"/>
  <c r="BJ143" i="13" s="1"/>
  <c r="BA143" i="13"/>
  <c r="BB143" i="13"/>
  <c r="BC143" i="13"/>
  <c r="BD143" i="13"/>
  <c r="BN143" i="13" s="1"/>
  <c r="BE143" i="13"/>
  <c r="BO143" i="13" s="1"/>
  <c r="BF143" i="13"/>
  <c r="BP143" i="13" s="1"/>
  <c r="BI143" i="13"/>
  <c r="BK143" i="13"/>
  <c r="BL143" i="13"/>
  <c r="BM143" i="13"/>
  <c r="AN144" i="13"/>
  <c r="AO144" i="13"/>
  <c r="AP144" i="13"/>
  <c r="AQ144" i="13"/>
  <c r="AR144" i="13"/>
  <c r="AS144" i="13"/>
  <c r="AT144" i="13"/>
  <c r="AU144" i="13"/>
  <c r="AV144" i="13"/>
  <c r="AX144" i="13"/>
  <c r="AY144" i="13"/>
  <c r="AZ144" i="13"/>
  <c r="BA144" i="13"/>
  <c r="BK144" i="13" s="1"/>
  <c r="BB144" i="13"/>
  <c r="BC144" i="13"/>
  <c r="BD144" i="13"/>
  <c r="BE144" i="13"/>
  <c r="BO144" i="13" s="1"/>
  <c r="BF144" i="13"/>
  <c r="BH144" i="13"/>
  <c r="BI144" i="13"/>
  <c r="BJ144" i="13"/>
  <c r="BL144" i="13"/>
  <c r="BM144" i="13"/>
  <c r="BN144" i="13"/>
  <c r="BP144" i="13"/>
  <c r="AN145" i="13"/>
  <c r="AO145" i="13"/>
  <c r="AP145" i="13"/>
  <c r="AQ145" i="13"/>
  <c r="AR145" i="13"/>
  <c r="AS145" i="13"/>
  <c r="AT145" i="13"/>
  <c r="AU145" i="13"/>
  <c r="AV145" i="13"/>
  <c r="AX145" i="13"/>
  <c r="BH145" i="13" s="1"/>
  <c r="AY145" i="13"/>
  <c r="AZ145" i="13"/>
  <c r="BA145" i="13"/>
  <c r="BB145" i="13"/>
  <c r="BL145" i="13" s="1"/>
  <c r="BC145" i="13"/>
  <c r="BM145" i="13" s="1"/>
  <c r="BD145" i="13"/>
  <c r="BN145" i="13" s="1"/>
  <c r="BE145" i="13"/>
  <c r="BF145" i="13"/>
  <c r="BP145" i="13" s="1"/>
  <c r="BI145" i="13"/>
  <c r="BJ145" i="13"/>
  <c r="BK145" i="13"/>
  <c r="BO145" i="13"/>
  <c r="AN146" i="13"/>
  <c r="AO146" i="13"/>
  <c r="AP146" i="13"/>
  <c r="AQ146" i="13"/>
  <c r="AR146" i="13"/>
  <c r="AS146" i="13"/>
  <c r="AT146" i="13"/>
  <c r="AU146" i="13"/>
  <c r="AV146" i="13"/>
  <c r="AX146" i="13"/>
  <c r="AY146" i="13"/>
  <c r="BI146" i="13" s="1"/>
  <c r="AZ146" i="13"/>
  <c r="BA146" i="13"/>
  <c r="BB146" i="13"/>
  <c r="BC146" i="13"/>
  <c r="BM146" i="13" s="1"/>
  <c r="BD146" i="13"/>
  <c r="BN146" i="13" s="1"/>
  <c r="BE146" i="13"/>
  <c r="BF146" i="13"/>
  <c r="BP146" i="13" s="1"/>
  <c r="BH146" i="13"/>
  <c r="BJ146" i="13"/>
  <c r="BK146" i="13"/>
  <c r="BL146" i="13"/>
  <c r="BO146" i="13"/>
  <c r="AN147" i="13"/>
  <c r="AO147" i="13"/>
  <c r="AP147" i="13"/>
  <c r="AQ147" i="13"/>
  <c r="AR147" i="13"/>
  <c r="AS147" i="13"/>
  <c r="AT147" i="13"/>
  <c r="AU147" i="13"/>
  <c r="AV147" i="13"/>
  <c r="AX147" i="13"/>
  <c r="AY147" i="13"/>
  <c r="BI147" i="13" s="1"/>
  <c r="AZ147" i="13"/>
  <c r="BJ147" i="13" s="1"/>
  <c r="BA147" i="13"/>
  <c r="BB147" i="13"/>
  <c r="BC147" i="13"/>
  <c r="BD147" i="13"/>
  <c r="BN147" i="13" s="1"/>
  <c r="BE147" i="13"/>
  <c r="BO147" i="13" s="1"/>
  <c r="BF147" i="13"/>
  <c r="BP147" i="13" s="1"/>
  <c r="BH147" i="13"/>
  <c r="BK147" i="13"/>
  <c r="BL147" i="13"/>
  <c r="BM147" i="13"/>
  <c r="AN148" i="13"/>
  <c r="AO148" i="13"/>
  <c r="AP148" i="13"/>
  <c r="AQ148" i="13"/>
  <c r="AR148" i="13"/>
  <c r="AS148" i="13"/>
  <c r="AT148" i="13"/>
  <c r="AU148" i="13"/>
  <c r="AV148" i="13"/>
  <c r="AX148" i="13"/>
  <c r="BH148" i="13" s="1"/>
  <c r="AY148" i="13"/>
  <c r="AZ148" i="13"/>
  <c r="BA148" i="13"/>
  <c r="BK148" i="13" s="1"/>
  <c r="BB148" i="13"/>
  <c r="BC148" i="13"/>
  <c r="BD148" i="13"/>
  <c r="BN148" i="13" s="1"/>
  <c r="BE148" i="13"/>
  <c r="BO148" i="13" s="1"/>
  <c r="BF148" i="13"/>
  <c r="BP148" i="13" s="1"/>
  <c r="BI148" i="13"/>
  <c r="BJ148" i="13"/>
  <c r="BL148" i="13"/>
  <c r="BM148" i="13"/>
  <c r="AN150" i="13"/>
  <c r="AO150" i="13"/>
  <c r="AP150" i="13"/>
  <c r="AQ150" i="13"/>
  <c r="AR150" i="13"/>
  <c r="AS150" i="13"/>
  <c r="AT150" i="13"/>
  <c r="AU150" i="13"/>
  <c r="AV150" i="13"/>
  <c r="AX150" i="13"/>
  <c r="AY150" i="13"/>
  <c r="BI150" i="13" s="1"/>
  <c r="AZ150" i="13"/>
  <c r="BA150" i="13"/>
  <c r="BB150" i="13"/>
  <c r="BC150" i="13"/>
  <c r="BM150" i="13" s="1"/>
  <c r="BD150" i="13"/>
  <c r="BN150" i="13" s="1"/>
  <c r="BE150" i="13"/>
  <c r="BO150" i="13" s="1"/>
  <c r="BF150" i="13"/>
  <c r="BH150" i="13"/>
  <c r="BJ150" i="13"/>
  <c r="BK150" i="13"/>
  <c r="BL150" i="13"/>
  <c r="BP150" i="13"/>
  <c r="AN18" i="14"/>
  <c r="AO18" i="14"/>
  <c r="AP18" i="14"/>
  <c r="AQ18" i="14"/>
  <c r="AR18" i="14"/>
  <c r="AS18" i="14"/>
  <c r="AT18" i="14"/>
  <c r="AU18" i="14"/>
  <c r="AV18" i="14"/>
  <c r="AX18" i="14"/>
  <c r="BH18" i="14" s="1"/>
  <c r="AY18" i="14"/>
  <c r="AZ18" i="14"/>
  <c r="BA18" i="14"/>
  <c r="BB18" i="14"/>
  <c r="BL18" i="14" s="1"/>
  <c r="BC18" i="14"/>
  <c r="BM18" i="14" s="1"/>
  <c r="BD18" i="14"/>
  <c r="BN18" i="14" s="1"/>
  <c r="BE18" i="14"/>
  <c r="BO18" i="14" s="1"/>
  <c r="BF18" i="14"/>
  <c r="BP18" i="14" s="1"/>
  <c r="BI18" i="14"/>
  <c r="BJ18" i="14"/>
  <c r="BK18" i="14"/>
  <c r="AN19" i="14"/>
  <c r="AO19" i="14"/>
  <c r="AP19" i="14"/>
  <c r="AQ19" i="14"/>
  <c r="AR19" i="14"/>
  <c r="AS19" i="14"/>
  <c r="AT19" i="14"/>
  <c r="AU19" i="14"/>
  <c r="AV19" i="14"/>
  <c r="AX19" i="14"/>
  <c r="BH19" i="14" s="1"/>
  <c r="AY19" i="14"/>
  <c r="BI19" i="14" s="1"/>
  <c r="AZ19" i="14"/>
  <c r="BJ19" i="14" s="1"/>
  <c r="BA19" i="14"/>
  <c r="BK19" i="14" s="1"/>
  <c r="BB19" i="14"/>
  <c r="BL19" i="14" s="1"/>
  <c r="BC19" i="14"/>
  <c r="BM19" i="14" s="1"/>
  <c r="BD19" i="14"/>
  <c r="BE19" i="14"/>
  <c r="BF19" i="14"/>
  <c r="BP19" i="14" s="1"/>
  <c r="BN19" i="14"/>
  <c r="BO19" i="14"/>
  <c r="AN20" i="14"/>
  <c r="AO20" i="14"/>
  <c r="AP20" i="14"/>
  <c r="AQ20" i="14"/>
  <c r="AR20" i="14"/>
  <c r="AS20" i="14"/>
  <c r="AT20" i="14"/>
  <c r="AU20" i="14"/>
  <c r="AV20" i="14"/>
  <c r="AX20" i="14"/>
  <c r="AY20" i="14"/>
  <c r="BI20" i="14" s="1"/>
  <c r="AZ20" i="14"/>
  <c r="BJ20" i="14" s="1"/>
  <c r="BA20" i="14"/>
  <c r="BB20" i="14"/>
  <c r="BL20" i="14" s="1"/>
  <c r="BC20" i="14"/>
  <c r="BM20" i="14" s="1"/>
  <c r="BD20" i="14"/>
  <c r="BN20" i="14" s="1"/>
  <c r="BE20" i="14"/>
  <c r="BF20" i="14"/>
  <c r="BH20" i="14"/>
  <c r="BK20" i="14"/>
  <c r="BO20" i="14"/>
  <c r="BP20" i="14"/>
  <c r="AN21" i="14"/>
  <c r="AO21" i="14"/>
  <c r="AP21" i="14"/>
  <c r="AQ21" i="14"/>
  <c r="AR21" i="14"/>
  <c r="AS21" i="14"/>
  <c r="AT21" i="14"/>
  <c r="AU21" i="14"/>
  <c r="AV21" i="14"/>
  <c r="AX21" i="14"/>
  <c r="AY21" i="14"/>
  <c r="AZ21" i="14"/>
  <c r="BJ21" i="14" s="1"/>
  <c r="BA21" i="14"/>
  <c r="BK21" i="14" s="1"/>
  <c r="BB21" i="14"/>
  <c r="BL21" i="14" s="1"/>
  <c r="BC21" i="14"/>
  <c r="BM21" i="14" s="1"/>
  <c r="BD21" i="14"/>
  <c r="BN21" i="14" s="1"/>
  <c r="BE21" i="14"/>
  <c r="BO21" i="14" s="1"/>
  <c r="BF21" i="14"/>
  <c r="BH21" i="14"/>
  <c r="BI21" i="14"/>
  <c r="BP21" i="14"/>
  <c r="AN22" i="14"/>
  <c r="AO22" i="14"/>
  <c r="AP22" i="14"/>
  <c r="AQ22" i="14"/>
  <c r="AR22" i="14"/>
  <c r="AS22" i="14"/>
  <c r="AT22" i="14"/>
  <c r="AU22" i="14"/>
  <c r="AV22" i="14"/>
  <c r="AX22" i="14"/>
  <c r="BH22" i="14" s="1"/>
  <c r="AY22" i="14"/>
  <c r="AZ22" i="14"/>
  <c r="BA22" i="14"/>
  <c r="BB22" i="14"/>
  <c r="BL22" i="14" s="1"/>
  <c r="BC22" i="14"/>
  <c r="BM22" i="14" s="1"/>
  <c r="BD22" i="14"/>
  <c r="BN22" i="14" s="1"/>
  <c r="BE22" i="14"/>
  <c r="BO22" i="14" s="1"/>
  <c r="BF22" i="14"/>
  <c r="BP22" i="14" s="1"/>
  <c r="BI22" i="14"/>
  <c r="BJ22" i="14"/>
  <c r="BK22" i="14"/>
  <c r="AN23" i="14"/>
  <c r="AO23" i="14"/>
  <c r="AP23" i="14"/>
  <c r="AQ23" i="14"/>
  <c r="AR23" i="14"/>
  <c r="AS23" i="14"/>
  <c r="AT23" i="14"/>
  <c r="AU23" i="14"/>
  <c r="AV23" i="14"/>
  <c r="AX23" i="14"/>
  <c r="BH23" i="14" s="1"/>
  <c r="AY23" i="14"/>
  <c r="BI23" i="14" s="1"/>
  <c r="AZ23" i="14"/>
  <c r="BA23" i="14"/>
  <c r="BB23" i="14"/>
  <c r="BC23" i="14"/>
  <c r="BM23" i="14" s="1"/>
  <c r="BD23" i="14"/>
  <c r="BN23" i="14" s="1"/>
  <c r="BE23" i="14"/>
  <c r="BO23" i="14" s="1"/>
  <c r="BF23" i="14"/>
  <c r="BP23" i="14" s="1"/>
  <c r="BJ23" i="14"/>
  <c r="BK23" i="14"/>
  <c r="BL23" i="14"/>
  <c r="AN24" i="14"/>
  <c r="AO24" i="14"/>
  <c r="AP24" i="14"/>
  <c r="AQ24" i="14"/>
  <c r="AR24" i="14"/>
  <c r="AS24" i="14"/>
  <c r="AT24" i="14"/>
  <c r="AU24" i="14"/>
  <c r="AV24" i="14"/>
  <c r="AX24" i="14"/>
  <c r="BH24" i="14" s="1"/>
  <c r="AY24" i="14"/>
  <c r="AZ24" i="14"/>
  <c r="BJ24" i="14" s="1"/>
  <c r="BA24" i="14"/>
  <c r="BK24" i="14" s="1"/>
  <c r="BB24" i="14"/>
  <c r="BL24" i="14" s="1"/>
  <c r="BC24" i="14"/>
  <c r="BM24" i="14" s="1"/>
  <c r="BD24" i="14"/>
  <c r="BN24" i="14" s="1"/>
  <c r="BE24" i="14"/>
  <c r="BF24" i="14"/>
  <c r="BP24" i="14" s="1"/>
  <c r="BI24" i="14"/>
  <c r="BO24" i="14"/>
  <c r="AN25" i="14"/>
  <c r="AO25" i="14"/>
  <c r="AP25" i="14"/>
  <c r="AQ25" i="14"/>
  <c r="AR25" i="14"/>
  <c r="AS25" i="14"/>
  <c r="AT25" i="14"/>
  <c r="AU25" i="14"/>
  <c r="AV25" i="14"/>
  <c r="AX25" i="14"/>
  <c r="AY25" i="14"/>
  <c r="BI25" i="14" s="1"/>
  <c r="AZ25" i="14"/>
  <c r="BA25" i="14"/>
  <c r="BK25" i="14" s="1"/>
  <c r="BB25" i="14"/>
  <c r="BL25" i="14" s="1"/>
  <c r="BC25" i="14"/>
  <c r="BM25" i="14" s="1"/>
  <c r="BD25" i="14"/>
  <c r="BN25" i="14" s="1"/>
  <c r="BE25" i="14"/>
  <c r="BO25" i="14" s="1"/>
  <c r="BF25" i="14"/>
  <c r="BH25" i="14"/>
  <c r="BJ25" i="14"/>
  <c r="BP25" i="14"/>
  <c r="AN26" i="14"/>
  <c r="AO26" i="14"/>
  <c r="AP26" i="14"/>
  <c r="AQ26" i="14"/>
  <c r="AR26" i="14"/>
  <c r="AS26" i="14"/>
  <c r="AT26" i="14"/>
  <c r="AU26" i="14"/>
  <c r="AV26" i="14"/>
  <c r="AX26" i="14"/>
  <c r="BH26" i="14" s="1"/>
  <c r="AY26" i="14"/>
  <c r="AZ26" i="14"/>
  <c r="BA26" i="14"/>
  <c r="BB26" i="14"/>
  <c r="BL26" i="14" s="1"/>
  <c r="BC26" i="14"/>
  <c r="BM26" i="14" s="1"/>
  <c r="BD26" i="14"/>
  <c r="BN26" i="14" s="1"/>
  <c r="BE26" i="14"/>
  <c r="BF26" i="14"/>
  <c r="BP26" i="14" s="1"/>
  <c r="BI26" i="14"/>
  <c r="BJ26" i="14"/>
  <c r="BK26" i="14"/>
  <c r="BO26" i="14"/>
  <c r="AN27" i="14"/>
  <c r="AO27" i="14"/>
  <c r="AP27" i="14"/>
  <c r="AQ27" i="14"/>
  <c r="AR27" i="14"/>
  <c r="AS27" i="14"/>
  <c r="AT27" i="14"/>
  <c r="AU27" i="14"/>
  <c r="AV27" i="14"/>
  <c r="AX27" i="14"/>
  <c r="BH27" i="14" s="1"/>
  <c r="AY27" i="14"/>
  <c r="BI27" i="14" s="1"/>
  <c r="AZ27" i="14"/>
  <c r="BJ27" i="14" s="1"/>
  <c r="BA27" i="14"/>
  <c r="BK27" i="14" s="1"/>
  <c r="BB27" i="14"/>
  <c r="BL27" i="14" s="1"/>
  <c r="BC27" i="14"/>
  <c r="BM27" i="14" s="1"/>
  <c r="BD27" i="14"/>
  <c r="BE27" i="14"/>
  <c r="BO27" i="14" s="1"/>
  <c r="BF27" i="14"/>
  <c r="BP27" i="14" s="1"/>
  <c r="BN27" i="14"/>
  <c r="AN28" i="14"/>
  <c r="AO28" i="14"/>
  <c r="AP28" i="14"/>
  <c r="AQ28" i="14"/>
  <c r="AR28" i="14"/>
  <c r="AS28" i="14"/>
  <c r="AT28" i="14"/>
  <c r="AU28" i="14"/>
  <c r="AV28" i="14"/>
  <c r="AX28" i="14"/>
  <c r="BH28" i="14" s="1"/>
  <c r="AY28" i="14"/>
  <c r="BI28" i="14" s="1"/>
  <c r="AZ28" i="14"/>
  <c r="BJ28" i="14" s="1"/>
  <c r="BA28" i="14"/>
  <c r="BB28" i="14"/>
  <c r="BL28" i="14" s="1"/>
  <c r="BC28" i="14"/>
  <c r="BM28" i="14" s="1"/>
  <c r="BD28" i="14"/>
  <c r="BN28" i="14" s="1"/>
  <c r="BE28" i="14"/>
  <c r="BF28" i="14"/>
  <c r="BK28" i="14"/>
  <c r="BO28" i="14"/>
  <c r="BP28" i="14"/>
  <c r="AN29" i="14"/>
  <c r="AO29" i="14"/>
  <c r="AP29" i="14"/>
  <c r="AQ29" i="14"/>
  <c r="AR29" i="14"/>
  <c r="AS29" i="14"/>
  <c r="AT29" i="14"/>
  <c r="AU29" i="14"/>
  <c r="AV29" i="14"/>
  <c r="AX29" i="14"/>
  <c r="AY29" i="14"/>
  <c r="AZ29" i="14"/>
  <c r="BJ29" i="14" s="1"/>
  <c r="BA29" i="14"/>
  <c r="BK29" i="14" s="1"/>
  <c r="BB29" i="14"/>
  <c r="BC29" i="14"/>
  <c r="BD29" i="14"/>
  <c r="BE29" i="14"/>
  <c r="BO29" i="14" s="1"/>
  <c r="BF29" i="14"/>
  <c r="BP29" i="14" s="1"/>
  <c r="BH29" i="14"/>
  <c r="BI29" i="14"/>
  <c r="BL29" i="14"/>
  <c r="BM29" i="14"/>
  <c r="BN29" i="14"/>
  <c r="AN30" i="14"/>
  <c r="AO30" i="14"/>
  <c r="AP30" i="14"/>
  <c r="AQ30" i="14"/>
  <c r="AR30" i="14"/>
  <c r="AS30" i="14"/>
  <c r="AT30" i="14"/>
  <c r="AU30" i="14"/>
  <c r="AV30" i="14"/>
  <c r="AX30" i="14"/>
  <c r="BH30" i="14" s="1"/>
  <c r="AY30" i="14"/>
  <c r="AZ30" i="14"/>
  <c r="BA30" i="14"/>
  <c r="BB30" i="14"/>
  <c r="BL30" i="14" s="1"/>
  <c r="BC30" i="14"/>
  <c r="BM30" i="14" s="1"/>
  <c r="BD30" i="14"/>
  <c r="BN30" i="14" s="1"/>
  <c r="BE30" i="14"/>
  <c r="BF30" i="14"/>
  <c r="BP30" i="14" s="1"/>
  <c r="BI30" i="14"/>
  <c r="BJ30" i="14"/>
  <c r="BK30" i="14"/>
  <c r="BO30" i="14"/>
  <c r="AN31" i="14"/>
  <c r="AO31" i="14"/>
  <c r="AP31" i="14"/>
  <c r="AQ31" i="14"/>
  <c r="AR31" i="14"/>
  <c r="AS31" i="14"/>
  <c r="AT31" i="14"/>
  <c r="AU31" i="14"/>
  <c r="AV31" i="14"/>
  <c r="AX31" i="14"/>
  <c r="AY31" i="14"/>
  <c r="BI31" i="14" s="1"/>
  <c r="AZ31" i="14"/>
  <c r="BA31" i="14"/>
  <c r="BB31" i="14"/>
  <c r="BC31" i="14"/>
  <c r="BM31" i="14" s="1"/>
  <c r="BD31" i="14"/>
  <c r="BN31" i="14" s="1"/>
  <c r="BE31" i="14"/>
  <c r="BF31" i="14"/>
  <c r="BP31" i="14" s="1"/>
  <c r="BH31" i="14"/>
  <c r="BJ31" i="14"/>
  <c r="BK31" i="14"/>
  <c r="BL31" i="14"/>
  <c r="BO31" i="14"/>
  <c r="AN32" i="14"/>
  <c r="AO32" i="14"/>
  <c r="AP32" i="14"/>
  <c r="AQ32" i="14"/>
  <c r="AR32" i="14"/>
  <c r="AS32" i="14"/>
  <c r="AT32" i="14"/>
  <c r="AU32" i="14"/>
  <c r="AV32" i="14"/>
  <c r="AX32" i="14"/>
  <c r="AY32" i="14"/>
  <c r="BI32" i="14" s="1"/>
  <c r="AZ32" i="14"/>
  <c r="BJ32" i="14" s="1"/>
  <c r="BA32" i="14"/>
  <c r="BK32" i="14" s="1"/>
  <c r="BB32" i="14"/>
  <c r="BL32" i="14" s="1"/>
  <c r="BC32" i="14"/>
  <c r="BM32" i="14" s="1"/>
  <c r="BD32" i="14"/>
  <c r="BN32" i="14" s="1"/>
  <c r="BE32" i="14"/>
  <c r="BF32" i="14"/>
  <c r="BP32" i="14" s="1"/>
  <c r="BH32" i="14"/>
  <c r="BO32" i="14"/>
  <c r="AN33" i="14"/>
  <c r="AO33" i="14"/>
  <c r="AP33" i="14"/>
  <c r="AQ33" i="14"/>
  <c r="AR33" i="14"/>
  <c r="AS33" i="14"/>
  <c r="AT33" i="14"/>
  <c r="AU33" i="14"/>
  <c r="AV33" i="14"/>
  <c r="AX33" i="14"/>
  <c r="AY33" i="14"/>
  <c r="BI33" i="14" s="1"/>
  <c r="AZ33" i="14"/>
  <c r="BA33" i="14"/>
  <c r="BK33" i="14" s="1"/>
  <c r="BB33" i="14"/>
  <c r="BL33" i="14" s="1"/>
  <c r="BC33" i="14"/>
  <c r="BM33" i="14" s="1"/>
  <c r="BD33" i="14"/>
  <c r="BN33" i="14" s="1"/>
  <c r="BE33" i="14"/>
  <c r="BO33" i="14" s="1"/>
  <c r="BF33" i="14"/>
  <c r="BH33" i="14"/>
  <c r="BJ33" i="14"/>
  <c r="BP33" i="14"/>
  <c r="AN34" i="14"/>
  <c r="AO34" i="14"/>
  <c r="AP34" i="14"/>
  <c r="AQ34" i="14"/>
  <c r="AR34" i="14"/>
  <c r="AS34" i="14"/>
  <c r="AT34" i="14"/>
  <c r="AU34" i="14"/>
  <c r="AV34" i="14"/>
  <c r="AX34" i="14"/>
  <c r="BH34" i="14" s="1"/>
  <c r="AY34" i="14"/>
  <c r="AZ34" i="14"/>
  <c r="BA34" i="14"/>
  <c r="BB34" i="14"/>
  <c r="BL34" i="14" s="1"/>
  <c r="BC34" i="14"/>
  <c r="BM34" i="14" s="1"/>
  <c r="BD34" i="14"/>
  <c r="BN34" i="14" s="1"/>
  <c r="BE34" i="14"/>
  <c r="BO34" i="14" s="1"/>
  <c r="BF34" i="14"/>
  <c r="BP34" i="14" s="1"/>
  <c r="BI34" i="14"/>
  <c r="BJ34" i="14"/>
  <c r="BK34" i="14"/>
  <c r="AN35" i="14"/>
  <c r="AO35" i="14"/>
  <c r="AP35" i="14"/>
  <c r="AQ35" i="14"/>
  <c r="AR35" i="14"/>
  <c r="AS35" i="14"/>
  <c r="AT35" i="14"/>
  <c r="AU35" i="14"/>
  <c r="AV35" i="14"/>
  <c r="AX35" i="14"/>
  <c r="BH35" i="14" s="1"/>
  <c r="AY35" i="14"/>
  <c r="BI35" i="14" s="1"/>
  <c r="AZ35" i="14"/>
  <c r="BJ35" i="14" s="1"/>
  <c r="BA35" i="14"/>
  <c r="BK35" i="14" s="1"/>
  <c r="BB35" i="14"/>
  <c r="BL35" i="14" s="1"/>
  <c r="BC35" i="14"/>
  <c r="BM35" i="14" s="1"/>
  <c r="BD35" i="14"/>
  <c r="BE35" i="14"/>
  <c r="BO35" i="14" s="1"/>
  <c r="BF35" i="14"/>
  <c r="BP35" i="14" s="1"/>
  <c r="BN35" i="14"/>
  <c r="AN36" i="14"/>
  <c r="AO36" i="14"/>
  <c r="AP36" i="14"/>
  <c r="AQ36" i="14"/>
  <c r="AR36" i="14"/>
  <c r="AS36" i="14"/>
  <c r="AT36" i="14"/>
  <c r="AU36" i="14"/>
  <c r="AV36" i="14"/>
  <c r="AX36" i="14"/>
  <c r="BH36" i="14" s="1"/>
  <c r="AY36" i="14"/>
  <c r="AZ36" i="14"/>
  <c r="BJ36" i="14" s="1"/>
  <c r="BA36" i="14"/>
  <c r="BB36" i="14"/>
  <c r="BC36" i="14"/>
  <c r="BD36" i="14"/>
  <c r="BN36" i="14" s="1"/>
  <c r="BE36" i="14"/>
  <c r="BO36" i="14" s="1"/>
  <c r="BF36" i="14"/>
  <c r="BP36" i="14" s="1"/>
  <c r="BI36" i="14"/>
  <c r="BK36" i="14"/>
  <c r="BL36" i="14"/>
  <c r="BM36" i="14"/>
  <c r="AN37" i="14"/>
  <c r="AO37" i="14"/>
  <c r="AP37" i="14"/>
  <c r="AQ37" i="14"/>
  <c r="AR37" i="14"/>
  <c r="AS37" i="14"/>
  <c r="AT37" i="14"/>
  <c r="AU37" i="14"/>
  <c r="AV37" i="14"/>
  <c r="AX37" i="14"/>
  <c r="AY37" i="14"/>
  <c r="BI37" i="14" s="1"/>
  <c r="AZ37" i="14"/>
  <c r="BJ37" i="14" s="1"/>
  <c r="BA37" i="14"/>
  <c r="BK37" i="14" s="1"/>
  <c r="BB37" i="14"/>
  <c r="BC37" i="14"/>
  <c r="BM37" i="14" s="1"/>
  <c r="BD37" i="14"/>
  <c r="BE37" i="14"/>
  <c r="BO37" i="14" s="1"/>
  <c r="BF37" i="14"/>
  <c r="BH37" i="14"/>
  <c r="BL37" i="14"/>
  <c r="BN37" i="14"/>
  <c r="BP37" i="14"/>
  <c r="AN38" i="14"/>
  <c r="AO38" i="14"/>
  <c r="AP38" i="14"/>
  <c r="AQ38" i="14"/>
  <c r="AR38" i="14"/>
  <c r="AS38" i="14"/>
  <c r="AT38" i="14"/>
  <c r="AU38" i="14"/>
  <c r="AV38" i="14"/>
  <c r="AX38" i="14"/>
  <c r="BH38" i="14" s="1"/>
  <c r="AY38" i="14"/>
  <c r="AZ38" i="14"/>
  <c r="BA38" i="14"/>
  <c r="BB38" i="14"/>
  <c r="BL38" i="14" s="1"/>
  <c r="BC38" i="14"/>
  <c r="BM38" i="14" s="1"/>
  <c r="BD38" i="14"/>
  <c r="BE38" i="14"/>
  <c r="BO38" i="14" s="1"/>
  <c r="BF38" i="14"/>
  <c r="BP38" i="14" s="1"/>
  <c r="BI38" i="14"/>
  <c r="BJ38" i="14"/>
  <c r="BK38" i="14"/>
  <c r="BN38" i="14"/>
  <c r="AN39" i="14"/>
  <c r="AO39" i="14"/>
  <c r="AP39" i="14"/>
  <c r="AQ39" i="14"/>
  <c r="AR39" i="14"/>
  <c r="AS39" i="14"/>
  <c r="AT39" i="14"/>
  <c r="AU39" i="14"/>
  <c r="AV39" i="14"/>
  <c r="AX39" i="14"/>
  <c r="AY39" i="14"/>
  <c r="BI39" i="14" s="1"/>
  <c r="AZ39" i="14"/>
  <c r="BA39" i="14"/>
  <c r="BB39" i="14"/>
  <c r="BC39" i="14"/>
  <c r="BM39" i="14" s="1"/>
  <c r="BD39" i="14"/>
  <c r="BN39" i="14" s="1"/>
  <c r="BE39" i="14"/>
  <c r="BO39" i="14" s="1"/>
  <c r="BF39" i="14"/>
  <c r="BH39" i="14"/>
  <c r="BJ39" i="14"/>
  <c r="BK39" i="14"/>
  <c r="BL39" i="14"/>
  <c r="BP39" i="14"/>
  <c r="AN40" i="14"/>
  <c r="AO40" i="14"/>
  <c r="AP40" i="14"/>
  <c r="AQ40" i="14"/>
  <c r="AR40" i="14"/>
  <c r="AS40" i="14"/>
  <c r="AT40" i="14"/>
  <c r="AU40" i="14"/>
  <c r="AV40" i="14"/>
  <c r="AX40" i="14"/>
  <c r="BH40" i="14" s="1"/>
  <c r="AY40" i="14"/>
  <c r="AZ40" i="14"/>
  <c r="BJ40" i="14" s="1"/>
  <c r="BA40" i="14"/>
  <c r="BB40" i="14"/>
  <c r="BL40" i="14" s="1"/>
  <c r="BC40" i="14"/>
  <c r="BM40" i="14" s="1"/>
  <c r="BD40" i="14"/>
  <c r="BN40" i="14" s="1"/>
  <c r="BE40" i="14"/>
  <c r="BF40" i="14"/>
  <c r="BI40" i="14"/>
  <c r="BK40" i="14"/>
  <c r="BO40" i="14"/>
  <c r="BP40" i="14"/>
  <c r="AN41" i="14"/>
  <c r="AO41" i="14"/>
  <c r="AP41" i="14"/>
  <c r="AQ41" i="14"/>
  <c r="AR41" i="14"/>
  <c r="AS41" i="14"/>
  <c r="AT41" i="14"/>
  <c r="AU41" i="14"/>
  <c r="AV41" i="14"/>
  <c r="AX41" i="14"/>
  <c r="AY41" i="14"/>
  <c r="AZ41" i="14"/>
  <c r="BJ41" i="14" s="1"/>
  <c r="BA41" i="14"/>
  <c r="BK41" i="14" s="1"/>
  <c r="BB41" i="14"/>
  <c r="BL41" i="14" s="1"/>
  <c r="BC41" i="14"/>
  <c r="BM41" i="14" s="1"/>
  <c r="BD41" i="14"/>
  <c r="BN41" i="14" s="1"/>
  <c r="BE41" i="14"/>
  <c r="BO41" i="14" s="1"/>
  <c r="BF41" i="14"/>
  <c r="BH41" i="14"/>
  <c r="BI41" i="14"/>
  <c r="BP41" i="14"/>
  <c r="AN42" i="14"/>
  <c r="AO42" i="14"/>
  <c r="AP42" i="14"/>
  <c r="AQ42" i="14"/>
  <c r="AR42" i="14"/>
  <c r="AS42" i="14"/>
  <c r="AT42" i="14"/>
  <c r="AU42" i="14"/>
  <c r="AV42" i="14"/>
  <c r="AX42" i="14"/>
  <c r="BH42" i="14" s="1"/>
  <c r="AY42" i="14"/>
  <c r="AZ42" i="14"/>
  <c r="BA42" i="14"/>
  <c r="BB42" i="14"/>
  <c r="BL42" i="14" s="1"/>
  <c r="BC42" i="14"/>
  <c r="BM42" i="14" s="1"/>
  <c r="BD42" i="14"/>
  <c r="BN42" i="14" s="1"/>
  <c r="BE42" i="14"/>
  <c r="BF42" i="14"/>
  <c r="BP42" i="14" s="1"/>
  <c r="BI42" i="14"/>
  <c r="BJ42" i="14"/>
  <c r="BK42" i="14"/>
  <c r="BO42" i="14"/>
  <c r="AN43" i="14"/>
  <c r="AO43" i="14"/>
  <c r="AP43" i="14"/>
  <c r="AQ43" i="14"/>
  <c r="AR43" i="14"/>
  <c r="AS43" i="14"/>
  <c r="AT43" i="14"/>
  <c r="AU43" i="14"/>
  <c r="AV43" i="14"/>
  <c r="AX43" i="14"/>
  <c r="AY43" i="14"/>
  <c r="BI43" i="14" s="1"/>
  <c r="AZ43" i="14"/>
  <c r="BA43" i="14"/>
  <c r="BB43" i="14"/>
  <c r="BC43" i="14"/>
  <c r="BM43" i="14" s="1"/>
  <c r="BD43" i="14"/>
  <c r="BN43" i="14" s="1"/>
  <c r="BE43" i="14"/>
  <c r="BF43" i="14"/>
  <c r="BP43" i="14" s="1"/>
  <c r="BH43" i="14"/>
  <c r="BJ43" i="14"/>
  <c r="BK43" i="14"/>
  <c r="BL43" i="14"/>
  <c r="BO43" i="14"/>
  <c r="AN44" i="14"/>
  <c r="AO44" i="14"/>
  <c r="AP44" i="14"/>
  <c r="AQ44" i="14"/>
  <c r="AR44" i="14"/>
  <c r="AS44" i="14"/>
  <c r="AT44" i="14"/>
  <c r="AU44" i="14"/>
  <c r="AV44" i="14"/>
  <c r="AX44" i="14"/>
  <c r="AY44" i="14"/>
  <c r="BI44" i="14" s="1"/>
  <c r="AZ44" i="14"/>
  <c r="BJ44" i="14" s="1"/>
  <c r="BA44" i="14"/>
  <c r="BB44" i="14"/>
  <c r="BL44" i="14" s="1"/>
  <c r="BC44" i="14"/>
  <c r="BM44" i="14" s="1"/>
  <c r="BD44" i="14"/>
  <c r="BN44" i="14" s="1"/>
  <c r="BE44" i="14"/>
  <c r="BF44" i="14"/>
  <c r="BP44" i="14" s="1"/>
  <c r="BH44" i="14"/>
  <c r="BK44" i="14"/>
  <c r="BO44" i="14"/>
  <c r="AN45" i="14"/>
  <c r="AO45" i="14"/>
  <c r="AP45" i="14"/>
  <c r="AQ45" i="14"/>
  <c r="AR45" i="14"/>
  <c r="AS45" i="14"/>
  <c r="AT45" i="14"/>
  <c r="AU45" i="14"/>
  <c r="AV45" i="14"/>
  <c r="AX45" i="14"/>
  <c r="BH45" i="14" s="1"/>
  <c r="AY45" i="14"/>
  <c r="AZ45" i="14"/>
  <c r="BJ45" i="14" s="1"/>
  <c r="BA45" i="14"/>
  <c r="BK45" i="14" s="1"/>
  <c r="BB45" i="14"/>
  <c r="BL45" i="14" s="1"/>
  <c r="BC45" i="14"/>
  <c r="BD45" i="14"/>
  <c r="BN45" i="14" s="1"/>
  <c r="BE45" i="14"/>
  <c r="BO45" i="14" s="1"/>
  <c r="BF45" i="14"/>
  <c r="BP45" i="14" s="1"/>
  <c r="BI45" i="14"/>
  <c r="BM45" i="14"/>
  <c r="AN46" i="14"/>
  <c r="AO46" i="14"/>
  <c r="AP46" i="14"/>
  <c r="AQ46" i="14"/>
  <c r="AR46" i="14"/>
  <c r="AS46" i="14"/>
  <c r="AT46" i="14"/>
  <c r="AU46" i="14"/>
  <c r="AV46" i="14"/>
  <c r="AX46" i="14"/>
  <c r="BH46" i="14" s="1"/>
  <c r="AY46" i="14"/>
  <c r="AZ46" i="14"/>
  <c r="BA46" i="14"/>
  <c r="BB46" i="14"/>
  <c r="BL46" i="14" s="1"/>
  <c r="BC46" i="14"/>
  <c r="BM46" i="14" s="1"/>
  <c r="BD46" i="14"/>
  <c r="BE46" i="14"/>
  <c r="BO46" i="14" s="1"/>
  <c r="BF46" i="14"/>
  <c r="BP46" i="14" s="1"/>
  <c r="BI46" i="14"/>
  <c r="BJ46" i="14"/>
  <c r="BK46" i="14"/>
  <c r="BN46" i="14"/>
  <c r="AN47" i="14"/>
  <c r="AO47" i="14"/>
  <c r="AP47" i="14"/>
  <c r="AQ47" i="14"/>
  <c r="AR47" i="14"/>
  <c r="AS47" i="14"/>
  <c r="AT47" i="14"/>
  <c r="AU47" i="14"/>
  <c r="AV47" i="14"/>
  <c r="AX47" i="14"/>
  <c r="AY47" i="14"/>
  <c r="BI47" i="14" s="1"/>
  <c r="AZ47" i="14"/>
  <c r="BA47" i="14"/>
  <c r="BB47" i="14"/>
  <c r="BC47" i="14"/>
  <c r="BM47" i="14" s="1"/>
  <c r="BD47" i="14"/>
  <c r="BN47" i="14" s="1"/>
  <c r="BE47" i="14"/>
  <c r="BO47" i="14" s="1"/>
  <c r="BF47" i="14"/>
  <c r="BH47" i="14"/>
  <c r="BJ47" i="14"/>
  <c r="BK47" i="14"/>
  <c r="BL47" i="14"/>
  <c r="BP47" i="14"/>
  <c r="AN48" i="14"/>
  <c r="AO48" i="14"/>
  <c r="AP48" i="14"/>
  <c r="AQ48" i="14"/>
  <c r="AR48" i="14"/>
  <c r="AS48" i="14"/>
  <c r="AT48" i="14"/>
  <c r="AU48" i="14"/>
  <c r="AV48" i="14"/>
  <c r="AX48" i="14"/>
  <c r="BH48" i="14" s="1"/>
  <c r="AY48" i="14"/>
  <c r="AZ48" i="14"/>
  <c r="BJ48" i="14" s="1"/>
  <c r="BA48" i="14"/>
  <c r="BB48" i="14"/>
  <c r="BL48" i="14" s="1"/>
  <c r="BC48" i="14"/>
  <c r="BM48" i="14" s="1"/>
  <c r="BD48" i="14"/>
  <c r="BN48" i="14" s="1"/>
  <c r="BE48" i="14"/>
  <c r="BF48" i="14"/>
  <c r="BP48" i="14" s="1"/>
  <c r="BI48" i="14"/>
  <c r="BK48" i="14"/>
  <c r="BO48" i="14"/>
  <c r="AN49" i="14"/>
  <c r="AO49" i="14"/>
  <c r="AP49" i="14"/>
  <c r="AQ49" i="14"/>
  <c r="AR49" i="14"/>
  <c r="AS49" i="14"/>
  <c r="AT49" i="14"/>
  <c r="AU49" i="14"/>
  <c r="AV49" i="14"/>
  <c r="AX49" i="14"/>
  <c r="AY49" i="14"/>
  <c r="BI49" i="14" s="1"/>
  <c r="AZ49" i="14"/>
  <c r="BA49" i="14"/>
  <c r="BK49" i="14" s="1"/>
  <c r="BB49" i="14"/>
  <c r="BC49" i="14"/>
  <c r="BM49" i="14" s="1"/>
  <c r="BD49" i="14"/>
  <c r="BN49" i="14" s="1"/>
  <c r="BE49" i="14"/>
  <c r="BO49" i="14" s="1"/>
  <c r="BF49" i="14"/>
  <c r="BH49" i="14"/>
  <c r="BJ49" i="14"/>
  <c r="BL49" i="14"/>
  <c r="BP49" i="14"/>
  <c r="AN50" i="14"/>
  <c r="AO50" i="14"/>
  <c r="AP50" i="14"/>
  <c r="AQ50" i="14"/>
  <c r="AR50" i="14"/>
  <c r="AS50" i="14"/>
  <c r="AT50" i="14"/>
  <c r="AU50" i="14"/>
  <c r="AV50" i="14"/>
  <c r="AX50" i="14"/>
  <c r="BH50" i="14" s="1"/>
  <c r="AY50" i="14"/>
  <c r="AZ50" i="14"/>
  <c r="BA50" i="14"/>
  <c r="BB50" i="14"/>
  <c r="BL50" i="14" s="1"/>
  <c r="BC50" i="14"/>
  <c r="BM50" i="14" s="1"/>
  <c r="BD50" i="14"/>
  <c r="BN50" i="14" s="1"/>
  <c r="BE50" i="14"/>
  <c r="BO50" i="14" s="1"/>
  <c r="BF50" i="14"/>
  <c r="BP50" i="14" s="1"/>
  <c r="BI50" i="14"/>
  <c r="BJ50" i="14"/>
  <c r="BK50" i="14"/>
  <c r="AN51" i="14"/>
  <c r="AO51" i="14"/>
  <c r="AP51" i="14"/>
  <c r="AQ51" i="14"/>
  <c r="AR51" i="14"/>
  <c r="AS51" i="14"/>
  <c r="AT51" i="14"/>
  <c r="AU51" i="14"/>
  <c r="AV51" i="14"/>
  <c r="AX51" i="14"/>
  <c r="BH51" i="14" s="1"/>
  <c r="AY51" i="14"/>
  <c r="BI51" i="14" s="1"/>
  <c r="AZ51" i="14"/>
  <c r="BA51" i="14"/>
  <c r="BK51" i="14" s="1"/>
  <c r="BB51" i="14"/>
  <c r="BL51" i="14" s="1"/>
  <c r="BC51" i="14"/>
  <c r="BM51" i="14" s="1"/>
  <c r="BD51" i="14"/>
  <c r="BE51" i="14"/>
  <c r="BF51" i="14"/>
  <c r="BP51" i="14" s="1"/>
  <c r="BJ51" i="14"/>
  <c r="BN51" i="14"/>
  <c r="BO51" i="14"/>
  <c r="AN52" i="14"/>
  <c r="AO52" i="14"/>
  <c r="AP52" i="14"/>
  <c r="AQ52" i="14"/>
  <c r="AR52" i="14"/>
  <c r="AS52" i="14"/>
  <c r="AT52" i="14"/>
  <c r="AU52" i="14"/>
  <c r="AV52" i="14"/>
  <c r="AX52" i="14"/>
  <c r="AY52" i="14"/>
  <c r="BI52" i="14" s="1"/>
  <c r="AZ52" i="14"/>
  <c r="BJ52" i="14" s="1"/>
  <c r="BA52" i="14"/>
  <c r="BK52" i="14" s="1"/>
  <c r="BB52" i="14"/>
  <c r="BC52" i="14"/>
  <c r="BM52" i="14" s="1"/>
  <c r="BD52" i="14"/>
  <c r="BN52" i="14" s="1"/>
  <c r="BE52" i="14"/>
  <c r="BO52" i="14" s="1"/>
  <c r="BF52" i="14"/>
  <c r="BH52" i="14"/>
  <c r="BL52" i="14"/>
  <c r="BP52" i="14"/>
  <c r="AN53" i="14"/>
  <c r="AO53" i="14"/>
  <c r="AP53" i="14"/>
  <c r="AQ53" i="14"/>
  <c r="AR53" i="14"/>
  <c r="AS53" i="14"/>
  <c r="AT53" i="14"/>
  <c r="AU53" i="14"/>
  <c r="AV53" i="14"/>
  <c r="AX53" i="14"/>
  <c r="AY53" i="14"/>
  <c r="AZ53" i="14"/>
  <c r="BJ53" i="14" s="1"/>
  <c r="BA53" i="14"/>
  <c r="BK53" i="14" s="1"/>
  <c r="BB53" i="14"/>
  <c r="BC53" i="14"/>
  <c r="BM53" i="14" s="1"/>
  <c r="BD53" i="14"/>
  <c r="BN53" i="14" s="1"/>
  <c r="BE53" i="14"/>
  <c r="BO53" i="14" s="1"/>
  <c r="BF53" i="14"/>
  <c r="BH53" i="14"/>
  <c r="BI53" i="14"/>
  <c r="BL53" i="14"/>
  <c r="BP53" i="14"/>
  <c r="AN54" i="14"/>
  <c r="AO54" i="14"/>
  <c r="AP54" i="14"/>
  <c r="AQ54" i="14"/>
  <c r="AR54" i="14"/>
  <c r="AS54" i="14"/>
  <c r="AT54" i="14"/>
  <c r="AU54" i="14"/>
  <c r="AV54" i="14"/>
  <c r="AX54" i="14"/>
  <c r="BH54" i="14" s="1"/>
  <c r="AY54" i="14"/>
  <c r="AZ54" i="14"/>
  <c r="BJ54" i="14" s="1"/>
  <c r="BA54" i="14"/>
  <c r="BB54" i="14"/>
  <c r="BL54" i="14" s="1"/>
  <c r="BC54" i="14"/>
  <c r="BD54" i="14"/>
  <c r="BN54" i="14" s="1"/>
  <c r="BE54" i="14"/>
  <c r="BO54" i="14" s="1"/>
  <c r="BF54" i="14"/>
  <c r="BP54" i="14" s="1"/>
  <c r="BI54" i="14"/>
  <c r="BK54" i="14"/>
  <c r="BM54" i="14"/>
  <c r="AN55" i="14"/>
  <c r="AO55" i="14"/>
  <c r="AP55" i="14"/>
  <c r="AQ55" i="14"/>
  <c r="AR55" i="14"/>
  <c r="AS55" i="14"/>
  <c r="AT55" i="14"/>
  <c r="AU55" i="14"/>
  <c r="AV55" i="14"/>
  <c r="AX55" i="14"/>
  <c r="AY55" i="14"/>
  <c r="BI55" i="14" s="1"/>
  <c r="AZ55" i="14"/>
  <c r="BA55" i="14"/>
  <c r="BB55" i="14"/>
  <c r="BC55" i="14"/>
  <c r="BD55" i="14"/>
  <c r="BE55" i="14"/>
  <c r="BF55" i="14"/>
  <c r="BH55" i="14"/>
  <c r="BJ55" i="14"/>
  <c r="BK55" i="14"/>
  <c r="BL55" i="14"/>
  <c r="BM55" i="14"/>
  <c r="BN55" i="14"/>
  <c r="BO55" i="14"/>
  <c r="BP55" i="14"/>
  <c r="AN56" i="14"/>
  <c r="AO56" i="14"/>
  <c r="AP56" i="14"/>
  <c r="AQ56" i="14"/>
  <c r="AR56" i="14"/>
  <c r="AS56" i="14"/>
  <c r="AT56" i="14"/>
  <c r="AU56" i="14"/>
  <c r="AV56" i="14"/>
  <c r="AX56" i="14"/>
  <c r="AY56" i="14"/>
  <c r="AZ56" i="14"/>
  <c r="BA56" i="14"/>
  <c r="BK56" i="14" s="1"/>
  <c r="BB56" i="14"/>
  <c r="BC56" i="14"/>
  <c r="BD56" i="14"/>
  <c r="BE56" i="14"/>
  <c r="BO56" i="14" s="1"/>
  <c r="BF56" i="14"/>
  <c r="BH56" i="14"/>
  <c r="BI56" i="14"/>
  <c r="BJ56" i="14"/>
  <c r="BL56" i="14"/>
  <c r="BM56" i="14"/>
  <c r="BN56" i="14"/>
  <c r="BP56" i="14"/>
  <c r="AN57" i="14"/>
  <c r="AO57" i="14"/>
  <c r="AP57" i="14"/>
  <c r="AQ57" i="14"/>
  <c r="AR57" i="14"/>
  <c r="AS57" i="14"/>
  <c r="AT57" i="14"/>
  <c r="AU57" i="14"/>
  <c r="AV57" i="14"/>
  <c r="AX57" i="14"/>
  <c r="BH57" i="14" s="1"/>
  <c r="AY57" i="14"/>
  <c r="AZ57" i="14"/>
  <c r="BA57" i="14"/>
  <c r="BB57" i="14"/>
  <c r="BL57" i="14" s="1"/>
  <c r="BC57" i="14"/>
  <c r="BM57" i="14" s="1"/>
  <c r="BD57" i="14"/>
  <c r="BN57" i="14" s="1"/>
  <c r="BE57" i="14"/>
  <c r="BF57" i="14"/>
  <c r="BP57" i="14" s="1"/>
  <c r="BI57" i="14"/>
  <c r="BJ57" i="14"/>
  <c r="BK57" i="14"/>
  <c r="BO57" i="14"/>
  <c r="AN58" i="14"/>
  <c r="AO58" i="14"/>
  <c r="AP58" i="14"/>
  <c r="AQ58" i="14"/>
  <c r="AR58" i="14"/>
  <c r="AS58" i="14"/>
  <c r="AT58" i="14"/>
  <c r="AU58" i="14"/>
  <c r="AV58" i="14"/>
  <c r="AX58" i="14"/>
  <c r="AY58" i="14"/>
  <c r="BI58" i="14" s="1"/>
  <c r="AZ58" i="14"/>
  <c r="BA58" i="14"/>
  <c r="BB58" i="14"/>
  <c r="BC58" i="14"/>
  <c r="BM58" i="14" s="1"/>
  <c r="BD58" i="14"/>
  <c r="BN58" i="14" s="1"/>
  <c r="BE58" i="14"/>
  <c r="BO58" i="14" s="1"/>
  <c r="BF58" i="14"/>
  <c r="BP58" i="14" s="1"/>
  <c r="BH58" i="14"/>
  <c r="BJ58" i="14"/>
  <c r="BK58" i="14"/>
  <c r="BL58" i="14"/>
  <c r="AN59" i="14"/>
  <c r="AO59" i="14"/>
  <c r="AP59" i="14"/>
  <c r="AQ59" i="14"/>
  <c r="AR59" i="14"/>
  <c r="AS59" i="14"/>
  <c r="AT59" i="14"/>
  <c r="AU59" i="14"/>
  <c r="AV59" i="14"/>
  <c r="AX59" i="14"/>
  <c r="AY59" i="14"/>
  <c r="BI59" i="14" s="1"/>
  <c r="AZ59" i="14"/>
  <c r="BJ59" i="14" s="1"/>
  <c r="BA59" i="14"/>
  <c r="BK59" i="14" s="1"/>
  <c r="BB59" i="14"/>
  <c r="BC59" i="14"/>
  <c r="BM59" i="14" s="1"/>
  <c r="BD59" i="14"/>
  <c r="BN59" i="14" s="1"/>
  <c r="BE59" i="14"/>
  <c r="BO59" i="14" s="1"/>
  <c r="BF59" i="14"/>
  <c r="BH59" i="14"/>
  <c r="BL59" i="14"/>
  <c r="BP59" i="14"/>
  <c r="AN60" i="14"/>
  <c r="AO60" i="14"/>
  <c r="AP60" i="14"/>
  <c r="AQ60" i="14"/>
  <c r="AR60" i="14"/>
  <c r="AS60" i="14"/>
  <c r="AT60" i="14"/>
  <c r="AU60" i="14"/>
  <c r="AV60" i="14"/>
  <c r="AX60" i="14"/>
  <c r="BH60" i="14" s="1"/>
  <c r="AY60" i="14"/>
  <c r="AZ60" i="14"/>
  <c r="BA60" i="14"/>
  <c r="BK60" i="14" s="1"/>
  <c r="BB60" i="14"/>
  <c r="BC60" i="14"/>
  <c r="BD60" i="14"/>
  <c r="BE60" i="14"/>
  <c r="BO60" i="14" s="1"/>
  <c r="BF60" i="14"/>
  <c r="BP60" i="14" s="1"/>
  <c r="BI60" i="14"/>
  <c r="BJ60" i="14"/>
  <c r="BL60" i="14"/>
  <c r="BM60" i="14"/>
  <c r="BN60" i="14"/>
  <c r="AN61" i="14"/>
  <c r="AO61" i="14"/>
  <c r="AP61" i="14"/>
  <c r="AQ61" i="14"/>
  <c r="AR61" i="14"/>
  <c r="AS61" i="14"/>
  <c r="AT61" i="14"/>
  <c r="AU61" i="14"/>
  <c r="AV61" i="14"/>
  <c r="AX61" i="14"/>
  <c r="BH61" i="14" s="1"/>
  <c r="AY61" i="14"/>
  <c r="AZ61" i="14"/>
  <c r="BA61" i="14"/>
  <c r="BB61" i="14"/>
  <c r="BL61" i="14" s="1"/>
  <c r="BC61" i="14"/>
  <c r="BM61" i="14" s="1"/>
  <c r="BD61" i="14"/>
  <c r="BN61" i="14" s="1"/>
  <c r="BE61" i="14"/>
  <c r="BO61" i="14" s="1"/>
  <c r="BF61" i="14"/>
  <c r="BP61" i="14" s="1"/>
  <c r="BI61" i="14"/>
  <c r="BJ61" i="14"/>
  <c r="BK61" i="14"/>
  <c r="AN62" i="14"/>
  <c r="AO62" i="14"/>
  <c r="AP62" i="14"/>
  <c r="AQ62" i="14"/>
  <c r="AR62" i="14"/>
  <c r="AS62" i="14"/>
  <c r="AT62" i="14"/>
  <c r="AU62" i="14"/>
  <c r="AV62" i="14"/>
  <c r="AX62" i="14"/>
  <c r="BH62" i="14" s="1"/>
  <c r="AY62" i="14"/>
  <c r="BI62" i="14" s="1"/>
  <c r="AZ62" i="14"/>
  <c r="BA62" i="14"/>
  <c r="BB62" i="14"/>
  <c r="BC62" i="14"/>
  <c r="BM62" i="14" s="1"/>
  <c r="BD62" i="14"/>
  <c r="BN62" i="14" s="1"/>
  <c r="BE62" i="14"/>
  <c r="BO62" i="14" s="1"/>
  <c r="BF62" i="14"/>
  <c r="BP62" i="14" s="1"/>
  <c r="BJ62" i="14"/>
  <c r="BK62" i="14"/>
  <c r="BL62" i="14"/>
  <c r="AN63" i="14"/>
  <c r="AO63" i="14"/>
  <c r="AP63" i="14"/>
  <c r="AQ63" i="14"/>
  <c r="AR63" i="14"/>
  <c r="AS63" i="14"/>
  <c r="AT63" i="14"/>
  <c r="AU63" i="14"/>
  <c r="AV63" i="14"/>
  <c r="AX63" i="14"/>
  <c r="AY63" i="14"/>
  <c r="BI63" i="14" s="1"/>
  <c r="AZ63" i="14"/>
  <c r="BJ63" i="14" s="1"/>
  <c r="BA63" i="14"/>
  <c r="BK63" i="14" s="1"/>
  <c r="BB63" i="14"/>
  <c r="BC63" i="14"/>
  <c r="BM63" i="14" s="1"/>
  <c r="BD63" i="14"/>
  <c r="BN63" i="14" s="1"/>
  <c r="BE63" i="14"/>
  <c r="BO63" i="14" s="1"/>
  <c r="BF63" i="14"/>
  <c r="BP63" i="14" s="1"/>
  <c r="BH63" i="14"/>
  <c r="BL63" i="14"/>
  <c r="AN64" i="14"/>
  <c r="AO64" i="14"/>
  <c r="AP64" i="14"/>
  <c r="AQ64" i="14"/>
  <c r="AR64" i="14"/>
  <c r="AS64" i="14"/>
  <c r="AT64" i="14"/>
  <c r="AU64" i="14"/>
  <c r="AV64" i="14"/>
  <c r="AX64" i="14"/>
  <c r="BH64" i="14" s="1"/>
  <c r="AY64" i="14"/>
  <c r="BI64" i="14" s="1"/>
  <c r="AZ64" i="14"/>
  <c r="BA64" i="14"/>
  <c r="BK64" i="14" s="1"/>
  <c r="BB64" i="14"/>
  <c r="BL64" i="14" s="1"/>
  <c r="BC64" i="14"/>
  <c r="BM64" i="14" s="1"/>
  <c r="BD64" i="14"/>
  <c r="BE64" i="14"/>
  <c r="BO64" i="14" s="1"/>
  <c r="BF64" i="14"/>
  <c r="BP64" i="14" s="1"/>
  <c r="BJ64" i="14"/>
  <c r="BN64" i="14"/>
  <c r="AN65" i="14"/>
  <c r="AO65" i="14"/>
  <c r="AP65" i="14"/>
  <c r="AQ65" i="14"/>
  <c r="AR65" i="14"/>
  <c r="AS65" i="14"/>
  <c r="AT65" i="14"/>
  <c r="AU65" i="14"/>
  <c r="AV65" i="14"/>
  <c r="AX65" i="14"/>
  <c r="BH65" i="14" s="1"/>
  <c r="AY65" i="14"/>
  <c r="AZ65" i="14"/>
  <c r="BA65" i="14"/>
  <c r="BB65" i="14"/>
  <c r="BL65" i="14" s="1"/>
  <c r="BC65" i="14"/>
  <c r="BM65" i="14" s="1"/>
  <c r="BD65" i="14"/>
  <c r="BN65" i="14" s="1"/>
  <c r="BE65" i="14"/>
  <c r="BF65" i="14"/>
  <c r="BP65" i="14" s="1"/>
  <c r="BI65" i="14"/>
  <c r="BJ65" i="14"/>
  <c r="BK65" i="14"/>
  <c r="BO65" i="14"/>
  <c r="AN66" i="14"/>
  <c r="AO66" i="14"/>
  <c r="AP66" i="14"/>
  <c r="AQ66" i="14"/>
  <c r="AR66" i="14"/>
  <c r="AS66" i="14"/>
  <c r="AT66" i="14"/>
  <c r="AU66" i="14"/>
  <c r="AV66" i="14"/>
  <c r="AX66" i="14"/>
  <c r="BH66" i="14" s="1"/>
  <c r="AY66" i="14"/>
  <c r="BI66" i="14" s="1"/>
  <c r="AZ66" i="14"/>
  <c r="BJ66" i="14" s="1"/>
  <c r="BA66" i="14"/>
  <c r="BB66" i="14"/>
  <c r="BL66" i="14" s="1"/>
  <c r="BC66" i="14"/>
  <c r="BM66" i="14" s="1"/>
  <c r="BD66" i="14"/>
  <c r="BN66" i="14" s="1"/>
  <c r="BE66" i="14"/>
  <c r="BF66" i="14"/>
  <c r="BK66" i="14"/>
  <c r="BO66" i="14"/>
  <c r="BP66" i="14"/>
  <c r="AN67" i="14"/>
  <c r="AO67" i="14"/>
  <c r="AP67" i="14"/>
  <c r="AQ67" i="14"/>
  <c r="AR67" i="14"/>
  <c r="AS67" i="14"/>
  <c r="AT67" i="14"/>
  <c r="AU67" i="14"/>
  <c r="AV67" i="14"/>
  <c r="AX67" i="14"/>
  <c r="AY67" i="14"/>
  <c r="AZ67" i="14"/>
  <c r="BJ67" i="14" s="1"/>
  <c r="BA67" i="14"/>
  <c r="BB67" i="14"/>
  <c r="BC67" i="14"/>
  <c r="BD67" i="14"/>
  <c r="BN67" i="14" s="1"/>
  <c r="BE67" i="14"/>
  <c r="BO67" i="14" s="1"/>
  <c r="BF67" i="14"/>
  <c r="BH67" i="14"/>
  <c r="BI67" i="14"/>
  <c r="BK67" i="14"/>
  <c r="BL67" i="14"/>
  <c r="BM67" i="14"/>
  <c r="BP67" i="14"/>
  <c r="AN68" i="14"/>
  <c r="AO68" i="14"/>
  <c r="AP68" i="14"/>
  <c r="AQ68" i="14"/>
  <c r="AR68" i="14"/>
  <c r="AS68" i="14"/>
  <c r="AT68" i="14"/>
  <c r="AU68" i="14"/>
  <c r="AV68" i="14"/>
  <c r="AX68" i="14"/>
  <c r="AY68" i="14"/>
  <c r="BI68" i="14" s="1"/>
  <c r="AZ68" i="14"/>
  <c r="BJ68" i="14" s="1"/>
  <c r="BA68" i="14"/>
  <c r="BK68" i="14" s="1"/>
  <c r="BB68" i="14"/>
  <c r="BC68" i="14"/>
  <c r="BM68" i="14" s="1"/>
  <c r="BD68" i="14"/>
  <c r="BN68" i="14" s="1"/>
  <c r="BE68" i="14"/>
  <c r="BO68" i="14" s="1"/>
  <c r="BF68" i="14"/>
  <c r="BP68" i="14" s="1"/>
  <c r="BH68" i="14"/>
  <c r="BL68" i="14"/>
  <c r="AN69" i="14"/>
  <c r="AO69" i="14"/>
  <c r="AP69" i="14"/>
  <c r="AQ69" i="14"/>
  <c r="AR69" i="14"/>
  <c r="AS69" i="14"/>
  <c r="AT69" i="14"/>
  <c r="AU69" i="14"/>
  <c r="AV69" i="14"/>
  <c r="AX69" i="14"/>
  <c r="BH69" i="14" s="1"/>
  <c r="AY69" i="14"/>
  <c r="AZ69" i="14"/>
  <c r="BA69" i="14"/>
  <c r="BB69" i="14"/>
  <c r="BL69" i="14" s="1"/>
  <c r="BC69" i="14"/>
  <c r="BD69" i="14"/>
  <c r="BN69" i="14" s="1"/>
  <c r="BE69" i="14"/>
  <c r="BO69" i="14" s="1"/>
  <c r="BF69" i="14"/>
  <c r="BP69" i="14" s="1"/>
  <c r="BI69" i="14"/>
  <c r="BJ69" i="14"/>
  <c r="BK69" i="14"/>
  <c r="BM69" i="14"/>
  <c r="AN70" i="14"/>
  <c r="AO70" i="14"/>
  <c r="AP70" i="14"/>
  <c r="AQ70" i="14"/>
  <c r="AR70" i="14"/>
  <c r="AS70" i="14"/>
  <c r="AT70" i="14"/>
  <c r="AU70" i="14"/>
  <c r="AV70" i="14"/>
  <c r="AX70" i="14"/>
  <c r="AY70" i="14"/>
  <c r="BI70" i="14" s="1"/>
  <c r="AZ70" i="14"/>
  <c r="BA70" i="14"/>
  <c r="BB70" i="14"/>
  <c r="BC70" i="14"/>
  <c r="BM70" i="14" s="1"/>
  <c r="BD70" i="14"/>
  <c r="BE70" i="14"/>
  <c r="BO70" i="14" s="1"/>
  <c r="BF70" i="14"/>
  <c r="BP70" i="14" s="1"/>
  <c r="BH70" i="14"/>
  <c r="BJ70" i="14"/>
  <c r="BK70" i="14"/>
  <c r="BL70" i="14"/>
  <c r="BN70" i="14"/>
  <c r="AN71" i="14"/>
  <c r="AO71" i="14"/>
  <c r="AP71" i="14"/>
  <c r="AQ71" i="14"/>
  <c r="AR71" i="14"/>
  <c r="AS71" i="14"/>
  <c r="AT71" i="14"/>
  <c r="AU71" i="14"/>
  <c r="AV71" i="14"/>
  <c r="AX71" i="14"/>
  <c r="BH71" i="14" s="1"/>
  <c r="AY71" i="14"/>
  <c r="AZ71" i="14"/>
  <c r="BJ71" i="14" s="1"/>
  <c r="BA71" i="14"/>
  <c r="BK71" i="14" s="1"/>
  <c r="BB71" i="14"/>
  <c r="BL71" i="14" s="1"/>
  <c r="BC71" i="14"/>
  <c r="BM71" i="14" s="1"/>
  <c r="BD71" i="14"/>
  <c r="BN71" i="14" s="1"/>
  <c r="BE71" i="14"/>
  <c r="BF71" i="14"/>
  <c r="BI71" i="14"/>
  <c r="BO71" i="14"/>
  <c r="BP71" i="14"/>
  <c r="AN72" i="14"/>
  <c r="AO72" i="14"/>
  <c r="AP72" i="14"/>
  <c r="AQ72" i="14"/>
  <c r="AR72" i="14"/>
  <c r="AS72" i="14"/>
  <c r="AT72" i="14"/>
  <c r="AU72" i="14"/>
  <c r="AV72" i="14"/>
  <c r="AX72" i="14"/>
  <c r="AY72" i="14"/>
  <c r="AZ72" i="14"/>
  <c r="BJ72" i="14" s="1"/>
  <c r="BA72" i="14"/>
  <c r="BK72" i="14" s="1"/>
  <c r="BB72" i="14"/>
  <c r="BL72" i="14" s="1"/>
  <c r="BC72" i="14"/>
  <c r="BM72" i="14" s="1"/>
  <c r="BD72" i="14"/>
  <c r="BN72" i="14" s="1"/>
  <c r="BE72" i="14"/>
  <c r="BO72" i="14" s="1"/>
  <c r="BF72" i="14"/>
  <c r="BH72" i="14"/>
  <c r="BI72" i="14"/>
  <c r="BP72" i="14"/>
  <c r="AN73" i="14"/>
  <c r="AO73" i="14"/>
  <c r="AP73" i="14"/>
  <c r="AQ73" i="14"/>
  <c r="AR73" i="14"/>
  <c r="AS73" i="14"/>
  <c r="AT73" i="14"/>
  <c r="AU73" i="14"/>
  <c r="AV73" i="14"/>
  <c r="AX73" i="14"/>
  <c r="BH73" i="14" s="1"/>
  <c r="AY73" i="14"/>
  <c r="AZ73" i="14"/>
  <c r="BA73" i="14"/>
  <c r="BB73" i="14"/>
  <c r="BL73" i="14" s="1"/>
  <c r="BC73" i="14"/>
  <c r="BM73" i="14" s="1"/>
  <c r="BD73" i="14"/>
  <c r="BN73" i="14" s="1"/>
  <c r="BE73" i="14"/>
  <c r="BF73" i="14"/>
  <c r="BP73" i="14" s="1"/>
  <c r="BI73" i="14"/>
  <c r="BJ73" i="14"/>
  <c r="BK73" i="14"/>
  <c r="BO73" i="14"/>
  <c r="AN74" i="14"/>
  <c r="AO74" i="14"/>
  <c r="AP74" i="14"/>
  <c r="AQ74" i="14"/>
  <c r="AR74" i="14"/>
  <c r="AS74" i="14"/>
  <c r="AT74" i="14"/>
  <c r="AU74" i="14"/>
  <c r="AV74" i="14"/>
  <c r="AX74" i="14"/>
  <c r="AY74" i="14"/>
  <c r="BI74" i="14" s="1"/>
  <c r="AZ74" i="14"/>
  <c r="BA74" i="14"/>
  <c r="BB74" i="14"/>
  <c r="BC74" i="14"/>
  <c r="BM74" i="14" s="1"/>
  <c r="BD74" i="14"/>
  <c r="BN74" i="14" s="1"/>
  <c r="BE74" i="14"/>
  <c r="BF74" i="14"/>
  <c r="BP74" i="14" s="1"/>
  <c r="BH74" i="14"/>
  <c r="BJ74" i="14"/>
  <c r="BK74" i="14"/>
  <c r="BL74" i="14"/>
  <c r="BO74" i="14"/>
  <c r="AN75" i="14"/>
  <c r="AO75" i="14"/>
  <c r="AP75" i="14"/>
  <c r="AQ75" i="14"/>
  <c r="AR75" i="14"/>
  <c r="AS75" i="14"/>
  <c r="AT75" i="14"/>
  <c r="AU75" i="14"/>
  <c r="AV75" i="14"/>
  <c r="AX75" i="14"/>
  <c r="AY75" i="14"/>
  <c r="BI75" i="14" s="1"/>
  <c r="AZ75" i="14"/>
  <c r="BJ75" i="14" s="1"/>
  <c r="BA75" i="14"/>
  <c r="BB75" i="14"/>
  <c r="BL75" i="14" s="1"/>
  <c r="BC75" i="14"/>
  <c r="BM75" i="14" s="1"/>
  <c r="BD75" i="14"/>
  <c r="BN75" i="14" s="1"/>
  <c r="BE75" i="14"/>
  <c r="BF75" i="14"/>
  <c r="BP75" i="14" s="1"/>
  <c r="BH75" i="14"/>
  <c r="BK75" i="14"/>
  <c r="BO75" i="14"/>
  <c r="AN76" i="14"/>
  <c r="AO76" i="14"/>
  <c r="AP76" i="14"/>
  <c r="AQ76" i="14"/>
  <c r="AR76" i="14"/>
  <c r="AS76" i="14"/>
  <c r="AT76" i="14"/>
  <c r="AU76" i="14"/>
  <c r="AV76" i="14"/>
  <c r="AX76" i="14"/>
  <c r="AY76" i="14"/>
  <c r="BI76" i="14" s="1"/>
  <c r="AZ76" i="14"/>
  <c r="BA76" i="14"/>
  <c r="BK76" i="14" s="1"/>
  <c r="BB76" i="14"/>
  <c r="BC76" i="14"/>
  <c r="BD76" i="14"/>
  <c r="BE76" i="14"/>
  <c r="BO76" i="14" s="1"/>
  <c r="BF76" i="14"/>
  <c r="BP76" i="14" s="1"/>
  <c r="BH76" i="14"/>
  <c r="BJ76" i="14"/>
  <c r="BL76" i="14"/>
  <c r="BM76" i="14"/>
  <c r="BN76" i="14"/>
  <c r="AN77" i="14"/>
  <c r="AO77" i="14"/>
  <c r="AP77" i="14"/>
  <c r="AQ77" i="14"/>
  <c r="AR77" i="14"/>
  <c r="AS77" i="14"/>
  <c r="AT77" i="14"/>
  <c r="AU77" i="14"/>
  <c r="AV77" i="14"/>
  <c r="AX77" i="14"/>
  <c r="BH77" i="14" s="1"/>
  <c r="AY77" i="14"/>
  <c r="AZ77" i="14"/>
  <c r="BA77" i="14"/>
  <c r="BB77" i="14"/>
  <c r="BL77" i="14" s="1"/>
  <c r="BC77" i="14"/>
  <c r="BD77" i="14"/>
  <c r="BN77" i="14" s="1"/>
  <c r="BE77" i="14"/>
  <c r="BO77" i="14" s="1"/>
  <c r="BF77" i="14"/>
  <c r="BP77" i="14" s="1"/>
  <c r="BI77" i="14"/>
  <c r="BJ77" i="14"/>
  <c r="BK77" i="14"/>
  <c r="BM77" i="14"/>
  <c r="AN78" i="14"/>
  <c r="AO78" i="14"/>
  <c r="AP78" i="14"/>
  <c r="AQ78" i="14"/>
  <c r="AR78" i="14"/>
  <c r="AS78" i="14"/>
  <c r="AT78" i="14"/>
  <c r="AU78" i="14"/>
  <c r="AV78" i="14"/>
  <c r="AX78" i="14"/>
  <c r="AY78" i="14"/>
  <c r="BI78" i="14" s="1"/>
  <c r="AZ78" i="14"/>
  <c r="BA78" i="14"/>
  <c r="BB78" i="14"/>
  <c r="BC78" i="14"/>
  <c r="BM78" i="14" s="1"/>
  <c r="BD78" i="14"/>
  <c r="BN78" i="14" s="1"/>
  <c r="BE78" i="14"/>
  <c r="BO78" i="14" s="1"/>
  <c r="BF78" i="14"/>
  <c r="BH78" i="14"/>
  <c r="BJ78" i="14"/>
  <c r="BK78" i="14"/>
  <c r="BL78" i="14"/>
  <c r="BP78" i="14"/>
  <c r="AN79" i="14"/>
  <c r="AO79" i="14"/>
  <c r="AP79" i="14"/>
  <c r="AQ79" i="14"/>
  <c r="AR79" i="14"/>
  <c r="AS79" i="14"/>
  <c r="AT79" i="14"/>
  <c r="AU79" i="14"/>
  <c r="AV79" i="14"/>
  <c r="AX79" i="14"/>
  <c r="AY79" i="14"/>
  <c r="AZ79" i="14"/>
  <c r="BJ79" i="14" s="1"/>
  <c r="BA79" i="14"/>
  <c r="BB79" i="14"/>
  <c r="BC79" i="14"/>
  <c r="BD79" i="14"/>
  <c r="BN79" i="14" s="1"/>
  <c r="BE79" i="14"/>
  <c r="BF79" i="14"/>
  <c r="BP79" i="14" s="1"/>
  <c r="BH79" i="14"/>
  <c r="BI79" i="14"/>
  <c r="BK79" i="14"/>
  <c r="BL79" i="14"/>
  <c r="BM79" i="14"/>
  <c r="BO79" i="14"/>
  <c r="AN80" i="14"/>
  <c r="AO80" i="14"/>
  <c r="AP80" i="14"/>
  <c r="AQ80" i="14"/>
  <c r="AR80" i="14"/>
  <c r="AS80" i="14"/>
  <c r="AT80" i="14"/>
  <c r="AU80" i="14"/>
  <c r="AV80" i="14"/>
  <c r="AX80" i="14"/>
  <c r="AY80" i="14"/>
  <c r="BI80" i="14" s="1"/>
  <c r="AZ80" i="14"/>
  <c r="BA80" i="14"/>
  <c r="BK80" i="14" s="1"/>
  <c r="BB80" i="14"/>
  <c r="BL80" i="14" s="1"/>
  <c r="BC80" i="14"/>
  <c r="BM80" i="14" s="1"/>
  <c r="BD80" i="14"/>
  <c r="BN80" i="14" s="1"/>
  <c r="BE80" i="14"/>
  <c r="BO80" i="14" s="1"/>
  <c r="BF80" i="14"/>
  <c r="BH80" i="14"/>
  <c r="BJ80" i="14"/>
  <c r="BP80" i="14"/>
  <c r="AN81" i="14"/>
  <c r="AO81" i="14"/>
  <c r="AP81" i="14"/>
  <c r="AQ81" i="14"/>
  <c r="AR81" i="14"/>
  <c r="AS81" i="14"/>
  <c r="AT81" i="14"/>
  <c r="AU81" i="14"/>
  <c r="AV81" i="14"/>
  <c r="AX81" i="14"/>
  <c r="BH81" i="14" s="1"/>
  <c r="AY81" i="14"/>
  <c r="AZ81" i="14"/>
  <c r="BA81" i="14"/>
  <c r="BB81" i="14"/>
  <c r="BL81" i="14" s="1"/>
  <c r="BC81" i="14"/>
  <c r="BM81" i="14" s="1"/>
  <c r="BD81" i="14"/>
  <c r="BN81" i="14" s="1"/>
  <c r="BE81" i="14"/>
  <c r="BO81" i="14" s="1"/>
  <c r="BF81" i="14"/>
  <c r="BP81" i="14" s="1"/>
  <c r="BI81" i="14"/>
  <c r="BJ81" i="14"/>
  <c r="BK81" i="14"/>
  <c r="AN82" i="14"/>
  <c r="AO82" i="14"/>
  <c r="AP82" i="14"/>
  <c r="AQ82" i="14"/>
  <c r="AR82" i="14"/>
  <c r="AS82" i="14"/>
  <c r="AT82" i="14"/>
  <c r="AU82" i="14"/>
  <c r="AV82" i="14"/>
  <c r="AX82" i="14"/>
  <c r="BH82" i="14" s="1"/>
  <c r="AY82" i="14"/>
  <c r="BI82" i="14" s="1"/>
  <c r="AZ82" i="14"/>
  <c r="BA82" i="14"/>
  <c r="BK82" i="14" s="1"/>
  <c r="BB82" i="14"/>
  <c r="BL82" i="14" s="1"/>
  <c r="BC82" i="14"/>
  <c r="BM82" i="14" s="1"/>
  <c r="BD82" i="14"/>
  <c r="BE82" i="14"/>
  <c r="BO82" i="14" s="1"/>
  <c r="BF82" i="14"/>
  <c r="BP82" i="14" s="1"/>
  <c r="BJ82" i="14"/>
  <c r="BN82" i="14"/>
  <c r="AN83" i="14"/>
  <c r="AO83" i="14"/>
  <c r="AP83" i="14"/>
  <c r="AQ83" i="14"/>
  <c r="AR83" i="14"/>
  <c r="AS83" i="14"/>
  <c r="AT83" i="14"/>
  <c r="AU83" i="14"/>
  <c r="AV83" i="14"/>
  <c r="AX83" i="14"/>
  <c r="AY83" i="14"/>
  <c r="BI83" i="14" s="1"/>
  <c r="AZ83" i="14"/>
  <c r="BJ83" i="14" s="1"/>
  <c r="BA83" i="14"/>
  <c r="BB83" i="14"/>
  <c r="BC83" i="14"/>
  <c r="BD83" i="14"/>
  <c r="BN83" i="14" s="1"/>
  <c r="BE83" i="14"/>
  <c r="BO83" i="14" s="1"/>
  <c r="BF83" i="14"/>
  <c r="BP83" i="14" s="1"/>
  <c r="BH83" i="14"/>
  <c r="BK83" i="14"/>
  <c r="BL83" i="14"/>
  <c r="BM83" i="14"/>
  <c r="AN84" i="14"/>
  <c r="AO84" i="14"/>
  <c r="AP84" i="14"/>
  <c r="AQ84" i="14"/>
  <c r="AR84" i="14"/>
  <c r="AS84" i="14"/>
  <c r="AT84" i="14"/>
  <c r="AU84" i="14"/>
  <c r="AV84" i="14"/>
  <c r="AX84" i="14"/>
  <c r="BH84" i="14" s="1"/>
  <c r="AY84" i="14"/>
  <c r="AZ84" i="14"/>
  <c r="BJ84" i="14" s="1"/>
  <c r="BA84" i="14"/>
  <c r="BK84" i="14" s="1"/>
  <c r="BB84" i="14"/>
  <c r="BL84" i="14" s="1"/>
  <c r="BC84" i="14"/>
  <c r="BM84" i="14" s="1"/>
  <c r="BD84" i="14"/>
  <c r="BN84" i="14" s="1"/>
  <c r="BE84" i="14"/>
  <c r="BO84" i="14" s="1"/>
  <c r="BF84" i="14"/>
  <c r="BI84" i="14"/>
  <c r="BP84" i="14"/>
  <c r="AN85" i="14"/>
  <c r="AO85" i="14"/>
  <c r="AP85" i="14"/>
  <c r="AQ85" i="14"/>
  <c r="AR85" i="14"/>
  <c r="AS85" i="14"/>
  <c r="AT85" i="14"/>
  <c r="AU85" i="14"/>
  <c r="AV85" i="14"/>
  <c r="AX85" i="14"/>
  <c r="BH85" i="14" s="1"/>
  <c r="AY85" i="14"/>
  <c r="AZ85" i="14"/>
  <c r="BA85" i="14"/>
  <c r="BB85" i="14"/>
  <c r="BL85" i="14" s="1"/>
  <c r="BC85" i="14"/>
  <c r="BM85" i="14" s="1"/>
  <c r="BD85" i="14"/>
  <c r="BN85" i="14" s="1"/>
  <c r="BE85" i="14"/>
  <c r="BO85" i="14" s="1"/>
  <c r="BF85" i="14"/>
  <c r="BP85" i="14" s="1"/>
  <c r="BI85" i="14"/>
  <c r="BJ85" i="14"/>
  <c r="BK85" i="14"/>
  <c r="AN86" i="14"/>
  <c r="AO86" i="14"/>
  <c r="AP86" i="14"/>
  <c r="AQ86" i="14"/>
  <c r="AR86" i="14"/>
  <c r="AS86" i="14"/>
  <c r="AT86" i="14"/>
  <c r="AU86" i="14"/>
  <c r="AV86" i="14"/>
  <c r="AX86" i="14"/>
  <c r="BH86" i="14" s="1"/>
  <c r="AY86" i="14"/>
  <c r="BI86" i="14" s="1"/>
  <c r="AZ86" i="14"/>
  <c r="BJ86" i="14" s="1"/>
  <c r="BA86" i="14"/>
  <c r="BK86" i="14" s="1"/>
  <c r="BB86" i="14"/>
  <c r="BC86" i="14"/>
  <c r="BM86" i="14" s="1"/>
  <c r="BD86" i="14"/>
  <c r="BN86" i="14" s="1"/>
  <c r="BE86" i="14"/>
  <c r="BO86" i="14" s="1"/>
  <c r="BF86" i="14"/>
  <c r="BP86" i="14" s="1"/>
  <c r="BL86" i="14"/>
  <c r="AN87" i="14"/>
  <c r="AO87" i="14"/>
  <c r="AP87" i="14"/>
  <c r="AQ87" i="14"/>
  <c r="AR87" i="14"/>
  <c r="AS87" i="14"/>
  <c r="AT87" i="14"/>
  <c r="AU87" i="14"/>
  <c r="AV87" i="14"/>
  <c r="AX87" i="14"/>
  <c r="BH87" i="14" s="1"/>
  <c r="AY87" i="14"/>
  <c r="AZ87" i="14"/>
  <c r="BJ87" i="14" s="1"/>
  <c r="BA87" i="14"/>
  <c r="BK87" i="14" s="1"/>
  <c r="BB87" i="14"/>
  <c r="BL87" i="14" s="1"/>
  <c r="BC87" i="14"/>
  <c r="BM87" i="14" s="1"/>
  <c r="BD87" i="14"/>
  <c r="BN87" i="14" s="1"/>
  <c r="BE87" i="14"/>
  <c r="BF87" i="14"/>
  <c r="BP87" i="14" s="1"/>
  <c r="BI87" i="14"/>
  <c r="BO87" i="14"/>
  <c r="AN88" i="14"/>
  <c r="AO88" i="14"/>
  <c r="AP88" i="14"/>
  <c r="AQ88" i="14"/>
  <c r="AR88" i="14"/>
  <c r="AS88" i="14"/>
  <c r="AT88" i="14"/>
  <c r="AU88" i="14"/>
  <c r="AV88" i="14"/>
  <c r="AX88" i="14"/>
  <c r="AY88" i="14"/>
  <c r="AZ88" i="14"/>
  <c r="BA88" i="14"/>
  <c r="BK88" i="14" s="1"/>
  <c r="BB88" i="14"/>
  <c r="BC88" i="14"/>
  <c r="BM88" i="14" s="1"/>
  <c r="BD88" i="14"/>
  <c r="BE88" i="14"/>
  <c r="BO88" i="14" s="1"/>
  <c r="BF88" i="14"/>
  <c r="BH88" i="14"/>
  <c r="BI88" i="14"/>
  <c r="BJ88" i="14"/>
  <c r="BL88" i="14"/>
  <c r="BN88" i="14"/>
  <c r="BP88" i="14"/>
  <c r="AN89" i="14"/>
  <c r="AO89" i="14"/>
  <c r="AP89" i="14"/>
  <c r="AQ89" i="14"/>
  <c r="AR89" i="14"/>
  <c r="AS89" i="14"/>
  <c r="AT89" i="14"/>
  <c r="AU89" i="14"/>
  <c r="AV89" i="14"/>
  <c r="AX89" i="14"/>
  <c r="BH89" i="14" s="1"/>
  <c r="AY89" i="14"/>
  <c r="AZ89" i="14"/>
  <c r="BA89" i="14"/>
  <c r="BB89" i="14"/>
  <c r="BL89" i="14" s="1"/>
  <c r="BC89" i="14"/>
  <c r="BM89" i="14" s="1"/>
  <c r="BD89" i="14"/>
  <c r="BN89" i="14" s="1"/>
  <c r="BE89" i="14"/>
  <c r="BF89" i="14"/>
  <c r="BP89" i="14" s="1"/>
  <c r="BI89" i="14"/>
  <c r="BJ89" i="14"/>
  <c r="BK89" i="14"/>
  <c r="BO89" i="14"/>
  <c r="AN90" i="14"/>
  <c r="AO90" i="14"/>
  <c r="AP90" i="14"/>
  <c r="AQ90" i="14"/>
  <c r="AR90" i="14"/>
  <c r="AS90" i="14"/>
  <c r="AT90" i="14"/>
  <c r="AU90" i="14"/>
  <c r="AV90" i="14"/>
  <c r="AX90" i="14"/>
  <c r="AY90" i="14"/>
  <c r="BI90" i="14" s="1"/>
  <c r="AZ90" i="14"/>
  <c r="BA90" i="14"/>
  <c r="BB90" i="14"/>
  <c r="BC90" i="14"/>
  <c r="BM90" i="14" s="1"/>
  <c r="BD90" i="14"/>
  <c r="BN90" i="14" s="1"/>
  <c r="BE90" i="14"/>
  <c r="BO90" i="14" s="1"/>
  <c r="BF90" i="14"/>
  <c r="BP90" i="14" s="1"/>
  <c r="BH90" i="14"/>
  <c r="BJ90" i="14"/>
  <c r="BK90" i="14"/>
  <c r="BL90" i="14"/>
  <c r="AN91" i="14"/>
  <c r="AO91" i="14"/>
  <c r="AP91" i="14"/>
  <c r="AQ91" i="14"/>
  <c r="AR91" i="14"/>
  <c r="AS91" i="14"/>
  <c r="AT91" i="14"/>
  <c r="AU91" i="14"/>
  <c r="AV91" i="14"/>
  <c r="AX91" i="14"/>
  <c r="AY91" i="14"/>
  <c r="BI91" i="14" s="1"/>
  <c r="AZ91" i="14"/>
  <c r="BJ91" i="14" s="1"/>
  <c r="BA91" i="14"/>
  <c r="BK91" i="14" s="1"/>
  <c r="BB91" i="14"/>
  <c r="BC91" i="14"/>
  <c r="BM91" i="14" s="1"/>
  <c r="BD91" i="14"/>
  <c r="BN91" i="14" s="1"/>
  <c r="BE91" i="14"/>
  <c r="BO91" i="14" s="1"/>
  <c r="BF91" i="14"/>
  <c r="BH91" i="14"/>
  <c r="BL91" i="14"/>
  <c r="BP91" i="14"/>
  <c r="AN92" i="14"/>
  <c r="AO92" i="14"/>
  <c r="AP92" i="14"/>
  <c r="AQ92" i="14"/>
  <c r="AR92" i="14"/>
  <c r="AS92" i="14"/>
  <c r="AT92" i="14"/>
  <c r="AU92" i="14"/>
  <c r="AV92" i="14"/>
  <c r="AX92" i="14"/>
  <c r="BH92" i="14" s="1"/>
  <c r="AY92" i="14"/>
  <c r="AZ92" i="14"/>
  <c r="BA92" i="14"/>
  <c r="BK92" i="14" s="1"/>
  <c r="BB92" i="14"/>
  <c r="BC92" i="14"/>
  <c r="BD92" i="14"/>
  <c r="BE92" i="14"/>
  <c r="BO92" i="14" s="1"/>
  <c r="BF92" i="14"/>
  <c r="BP92" i="14" s="1"/>
  <c r="BI92" i="14"/>
  <c r="BJ92" i="14"/>
  <c r="BL92" i="14"/>
  <c r="BM92" i="14"/>
  <c r="BN92" i="14"/>
  <c r="AN93" i="14"/>
  <c r="AO93" i="14"/>
  <c r="AP93" i="14"/>
  <c r="AQ93" i="14"/>
  <c r="AR93" i="14"/>
  <c r="AS93" i="14"/>
  <c r="AT93" i="14"/>
  <c r="AU93" i="14"/>
  <c r="AV93" i="14"/>
  <c r="AX93" i="14"/>
  <c r="BH93" i="14" s="1"/>
  <c r="AY93" i="14"/>
  <c r="AZ93" i="14"/>
  <c r="BA93" i="14"/>
  <c r="BB93" i="14"/>
  <c r="BL93" i="14" s="1"/>
  <c r="BC93" i="14"/>
  <c r="BM93" i="14" s="1"/>
  <c r="BD93" i="14"/>
  <c r="BN93" i="14" s="1"/>
  <c r="BE93" i="14"/>
  <c r="BO93" i="14" s="1"/>
  <c r="BF93" i="14"/>
  <c r="BP93" i="14" s="1"/>
  <c r="BI93" i="14"/>
  <c r="BJ93" i="14"/>
  <c r="BK93" i="14"/>
  <c r="AN94" i="14"/>
  <c r="AO94" i="14"/>
  <c r="AP94" i="14"/>
  <c r="AQ94" i="14"/>
  <c r="AR94" i="14"/>
  <c r="AS94" i="14"/>
  <c r="AT94" i="14"/>
  <c r="AU94" i="14"/>
  <c r="AV94" i="14"/>
  <c r="AX94" i="14"/>
  <c r="BH94" i="14" s="1"/>
  <c r="AY94" i="14"/>
  <c r="BI94" i="14" s="1"/>
  <c r="AZ94" i="14"/>
  <c r="BA94" i="14"/>
  <c r="BB94" i="14"/>
  <c r="BC94" i="14"/>
  <c r="BM94" i="14" s="1"/>
  <c r="BD94" i="14"/>
  <c r="BN94" i="14" s="1"/>
  <c r="BE94" i="14"/>
  <c r="BO94" i="14" s="1"/>
  <c r="BF94" i="14"/>
  <c r="BP94" i="14" s="1"/>
  <c r="BJ94" i="14"/>
  <c r="BK94" i="14"/>
  <c r="BL94" i="14"/>
  <c r="AN95" i="14"/>
  <c r="AO95" i="14"/>
  <c r="AP95" i="14"/>
  <c r="AQ95" i="14"/>
  <c r="AR95" i="14"/>
  <c r="AS95" i="14"/>
  <c r="AT95" i="14"/>
  <c r="AU95" i="14"/>
  <c r="AV95" i="14"/>
  <c r="AX95" i="14"/>
  <c r="AY95" i="14"/>
  <c r="BI95" i="14" s="1"/>
  <c r="AZ95" i="14"/>
  <c r="BJ95" i="14" s="1"/>
  <c r="BA95" i="14"/>
  <c r="BK95" i="14" s="1"/>
  <c r="BB95" i="14"/>
  <c r="BC95" i="14"/>
  <c r="BM95" i="14" s="1"/>
  <c r="BD95" i="14"/>
  <c r="BN95" i="14" s="1"/>
  <c r="BE95" i="14"/>
  <c r="BO95" i="14" s="1"/>
  <c r="BF95" i="14"/>
  <c r="BP95" i="14" s="1"/>
  <c r="BH95" i="14"/>
  <c r="BL95" i="14"/>
  <c r="AN96" i="14"/>
  <c r="AO96" i="14"/>
  <c r="AP96" i="14"/>
  <c r="AQ96" i="14"/>
  <c r="AR96" i="14"/>
  <c r="AS96" i="14"/>
  <c r="AT96" i="14"/>
  <c r="AU96" i="14"/>
  <c r="AV96" i="14"/>
  <c r="AX96" i="14"/>
  <c r="BH96" i="14" s="1"/>
  <c r="AY96" i="14"/>
  <c r="BI96" i="14" s="1"/>
  <c r="AZ96" i="14"/>
  <c r="BA96" i="14"/>
  <c r="BK96" i="14" s="1"/>
  <c r="BB96" i="14"/>
  <c r="BL96" i="14" s="1"/>
  <c r="BC96" i="14"/>
  <c r="BM96" i="14" s="1"/>
  <c r="BD96" i="14"/>
  <c r="BE96" i="14"/>
  <c r="BO96" i="14" s="1"/>
  <c r="BF96" i="14"/>
  <c r="BP96" i="14" s="1"/>
  <c r="BJ96" i="14"/>
  <c r="BN96" i="14"/>
  <c r="AN97" i="14"/>
  <c r="AO97" i="14"/>
  <c r="AP97" i="14"/>
  <c r="AQ97" i="14"/>
  <c r="AR97" i="14"/>
  <c r="AS97" i="14"/>
  <c r="AT97" i="14"/>
  <c r="AU97" i="14"/>
  <c r="AV97" i="14"/>
  <c r="AX97" i="14"/>
  <c r="BH97" i="14" s="1"/>
  <c r="AY97" i="14"/>
  <c r="AZ97" i="14"/>
  <c r="BA97" i="14"/>
  <c r="BB97" i="14"/>
  <c r="BL97" i="14" s="1"/>
  <c r="BC97" i="14"/>
  <c r="BM97" i="14" s="1"/>
  <c r="BD97" i="14"/>
  <c r="BN97" i="14" s="1"/>
  <c r="BE97" i="14"/>
  <c r="BF97" i="14"/>
  <c r="BP97" i="14" s="1"/>
  <c r="BI97" i="14"/>
  <c r="BJ97" i="14"/>
  <c r="BK97" i="14"/>
  <c r="BO97" i="14"/>
  <c r="AN98" i="14"/>
  <c r="AO98" i="14"/>
  <c r="AP98" i="14"/>
  <c r="AQ98" i="14"/>
  <c r="AR98" i="14"/>
  <c r="AS98" i="14"/>
  <c r="AT98" i="14"/>
  <c r="AU98" i="14"/>
  <c r="AV98" i="14"/>
  <c r="AX98" i="14"/>
  <c r="BH98" i="14" s="1"/>
  <c r="AY98" i="14"/>
  <c r="BI98" i="14" s="1"/>
  <c r="AZ98" i="14"/>
  <c r="BJ98" i="14" s="1"/>
  <c r="BA98" i="14"/>
  <c r="BB98" i="14"/>
  <c r="BL98" i="14" s="1"/>
  <c r="BC98" i="14"/>
  <c r="BM98" i="14" s="1"/>
  <c r="BD98" i="14"/>
  <c r="BN98" i="14" s="1"/>
  <c r="BE98" i="14"/>
  <c r="BF98" i="14"/>
  <c r="BK98" i="14"/>
  <c r="BO98" i="14"/>
  <c r="BP98" i="14"/>
  <c r="AN99" i="14"/>
  <c r="AO99" i="14"/>
  <c r="AP99" i="14"/>
  <c r="AQ99" i="14"/>
  <c r="AR99" i="14"/>
  <c r="AS99" i="14"/>
  <c r="AT99" i="14"/>
  <c r="AU99" i="14"/>
  <c r="AV99" i="14"/>
  <c r="AX99" i="14"/>
  <c r="AY99" i="14"/>
  <c r="AZ99" i="14"/>
  <c r="BJ99" i="14" s="1"/>
  <c r="BA99" i="14"/>
  <c r="BB99" i="14"/>
  <c r="BC99" i="14"/>
  <c r="BD99" i="14"/>
  <c r="BN99" i="14" s="1"/>
  <c r="BE99" i="14"/>
  <c r="BO99" i="14" s="1"/>
  <c r="BF99" i="14"/>
  <c r="BH99" i="14"/>
  <c r="BI99" i="14"/>
  <c r="BK99" i="14"/>
  <c r="BL99" i="14"/>
  <c r="BM99" i="14"/>
  <c r="BP99" i="14"/>
  <c r="AN100" i="14"/>
  <c r="AO100" i="14"/>
  <c r="AP100" i="14"/>
  <c r="AQ100" i="14"/>
  <c r="AR100" i="14"/>
  <c r="AS100" i="14"/>
  <c r="AT100" i="14"/>
  <c r="AU100" i="14"/>
  <c r="AV100" i="14"/>
  <c r="AX100" i="14"/>
  <c r="AY100" i="14"/>
  <c r="BI100" i="14" s="1"/>
  <c r="AZ100" i="14"/>
  <c r="BJ100" i="14" s="1"/>
  <c r="BA100" i="14"/>
  <c r="BK100" i="14" s="1"/>
  <c r="BB100" i="14"/>
  <c r="BC100" i="14"/>
  <c r="BM100" i="14" s="1"/>
  <c r="BD100" i="14"/>
  <c r="BN100" i="14" s="1"/>
  <c r="BE100" i="14"/>
  <c r="BO100" i="14" s="1"/>
  <c r="BF100" i="14"/>
  <c r="BP100" i="14" s="1"/>
  <c r="BH100" i="14"/>
  <c r="BL100" i="14"/>
  <c r="AN101" i="14"/>
  <c r="AO101" i="14"/>
  <c r="AP101" i="14"/>
  <c r="AQ101" i="14"/>
  <c r="AR101" i="14"/>
  <c r="AS101" i="14"/>
  <c r="AT101" i="14"/>
  <c r="AU101" i="14"/>
  <c r="AV101" i="14"/>
  <c r="AX101" i="14"/>
  <c r="BH101" i="14" s="1"/>
  <c r="AY101" i="14"/>
  <c r="AZ101" i="14"/>
  <c r="BA101" i="14"/>
  <c r="BB101" i="14"/>
  <c r="BL101" i="14" s="1"/>
  <c r="BC101" i="14"/>
  <c r="BD101" i="14"/>
  <c r="BN101" i="14" s="1"/>
  <c r="BE101" i="14"/>
  <c r="BO101" i="14" s="1"/>
  <c r="BF101" i="14"/>
  <c r="BP101" i="14" s="1"/>
  <c r="BI101" i="14"/>
  <c r="BJ101" i="14"/>
  <c r="BK101" i="14"/>
  <c r="BM101" i="14"/>
  <c r="AN102" i="14"/>
  <c r="AO102" i="14"/>
  <c r="AP102" i="14"/>
  <c r="AQ102" i="14"/>
  <c r="AR102" i="14"/>
  <c r="AS102" i="14"/>
  <c r="AT102" i="14"/>
  <c r="AU102" i="14"/>
  <c r="AV102" i="14"/>
  <c r="AX102" i="14"/>
  <c r="AY102" i="14"/>
  <c r="BI102" i="14" s="1"/>
  <c r="AZ102" i="14"/>
  <c r="BA102" i="14"/>
  <c r="BB102" i="14"/>
  <c r="BC102" i="14"/>
  <c r="BM102" i="14" s="1"/>
  <c r="BD102" i="14"/>
  <c r="BE102" i="14"/>
  <c r="BO102" i="14" s="1"/>
  <c r="BF102" i="14"/>
  <c r="BP102" i="14" s="1"/>
  <c r="BH102" i="14"/>
  <c r="BJ102" i="14"/>
  <c r="BK102" i="14"/>
  <c r="BL102" i="14"/>
  <c r="BN102" i="14"/>
  <c r="AN103" i="14"/>
  <c r="AO103" i="14"/>
  <c r="AP103" i="14"/>
  <c r="AQ103" i="14"/>
  <c r="AR103" i="14"/>
  <c r="AS103" i="14"/>
  <c r="AT103" i="14"/>
  <c r="AU103" i="14"/>
  <c r="AV103" i="14"/>
  <c r="AX103" i="14"/>
  <c r="BH103" i="14" s="1"/>
  <c r="AY103" i="14"/>
  <c r="AZ103" i="14"/>
  <c r="BJ103" i="14" s="1"/>
  <c r="BA103" i="14"/>
  <c r="BK103" i="14" s="1"/>
  <c r="BB103" i="14"/>
  <c r="BL103" i="14" s="1"/>
  <c r="BC103" i="14"/>
  <c r="BM103" i="14" s="1"/>
  <c r="BD103" i="14"/>
  <c r="BN103" i="14" s="1"/>
  <c r="BE103" i="14"/>
  <c r="BF103" i="14"/>
  <c r="BI103" i="14"/>
  <c r="BO103" i="14"/>
  <c r="BP103" i="14"/>
  <c r="AN104" i="14"/>
  <c r="AO104" i="14"/>
  <c r="AP104" i="14"/>
  <c r="AQ104" i="14"/>
  <c r="AR104" i="14"/>
  <c r="AS104" i="14"/>
  <c r="AT104" i="14"/>
  <c r="AU104" i="14"/>
  <c r="AV104" i="14"/>
  <c r="AX104" i="14"/>
  <c r="AY104" i="14"/>
  <c r="AZ104" i="14"/>
  <c r="BJ104" i="14" s="1"/>
  <c r="BA104" i="14"/>
  <c r="BK104" i="14" s="1"/>
  <c r="BB104" i="14"/>
  <c r="BL104" i="14" s="1"/>
  <c r="BC104" i="14"/>
  <c r="BM104" i="14" s="1"/>
  <c r="BD104" i="14"/>
  <c r="BN104" i="14" s="1"/>
  <c r="BE104" i="14"/>
  <c r="BO104" i="14" s="1"/>
  <c r="BF104" i="14"/>
  <c r="BH104" i="14"/>
  <c r="BI104" i="14"/>
  <c r="BP104" i="14"/>
  <c r="AN105" i="14"/>
  <c r="AO105" i="14"/>
  <c r="AP105" i="14"/>
  <c r="AQ105" i="14"/>
  <c r="AR105" i="14"/>
  <c r="AS105" i="14"/>
  <c r="AT105" i="14"/>
  <c r="AU105" i="14"/>
  <c r="AV105" i="14"/>
  <c r="AX105" i="14"/>
  <c r="BH105" i="14" s="1"/>
  <c r="AY105" i="14"/>
  <c r="AZ105" i="14"/>
  <c r="BA105" i="14"/>
  <c r="BB105" i="14"/>
  <c r="BL105" i="14" s="1"/>
  <c r="BC105" i="14"/>
  <c r="BM105" i="14" s="1"/>
  <c r="BD105" i="14"/>
  <c r="BN105" i="14" s="1"/>
  <c r="BE105" i="14"/>
  <c r="BF105" i="14"/>
  <c r="BP105" i="14" s="1"/>
  <c r="BI105" i="14"/>
  <c r="BJ105" i="14"/>
  <c r="BK105" i="14"/>
  <c r="BO105" i="14"/>
  <c r="AN106" i="14"/>
  <c r="AO106" i="14"/>
  <c r="AP106" i="14"/>
  <c r="AQ106" i="14"/>
  <c r="AR106" i="14"/>
  <c r="AS106" i="14"/>
  <c r="AT106" i="14"/>
  <c r="AU106" i="14"/>
  <c r="AV106" i="14"/>
  <c r="AX106" i="14"/>
  <c r="AY106" i="14"/>
  <c r="BI106" i="14" s="1"/>
  <c r="AZ106" i="14"/>
  <c r="BA106" i="14"/>
  <c r="BB106" i="14"/>
  <c r="BC106" i="14"/>
  <c r="BM106" i="14" s="1"/>
  <c r="BD106" i="14"/>
  <c r="BN106" i="14" s="1"/>
  <c r="BE106" i="14"/>
  <c r="BF106" i="14"/>
  <c r="BP106" i="14" s="1"/>
  <c r="BH106" i="14"/>
  <c r="BJ106" i="14"/>
  <c r="BK106" i="14"/>
  <c r="BL106" i="14"/>
  <c r="BO106" i="14"/>
  <c r="AN107" i="14"/>
  <c r="AO107" i="14"/>
  <c r="AP107" i="14"/>
  <c r="AQ107" i="14"/>
  <c r="AR107" i="14"/>
  <c r="AS107" i="14"/>
  <c r="AT107" i="14"/>
  <c r="AU107" i="14"/>
  <c r="AV107" i="14"/>
  <c r="AX107" i="14"/>
  <c r="AY107" i="14"/>
  <c r="BI107" i="14" s="1"/>
  <c r="AZ107" i="14"/>
  <c r="BJ107" i="14" s="1"/>
  <c r="BA107" i="14"/>
  <c r="BB107" i="14"/>
  <c r="BL107" i="14" s="1"/>
  <c r="BC107" i="14"/>
  <c r="BM107" i="14" s="1"/>
  <c r="BD107" i="14"/>
  <c r="BN107" i="14" s="1"/>
  <c r="BE107" i="14"/>
  <c r="BF107" i="14"/>
  <c r="BP107" i="14" s="1"/>
  <c r="BH107" i="14"/>
  <c r="BK107" i="14"/>
  <c r="BO107" i="14"/>
  <c r="AN108" i="14"/>
  <c r="AO108" i="14"/>
  <c r="AP108" i="14"/>
  <c r="AQ108" i="14"/>
  <c r="AR108" i="14"/>
  <c r="AS108" i="14"/>
  <c r="AT108" i="14"/>
  <c r="AU108" i="14"/>
  <c r="AV108" i="14"/>
  <c r="AX108" i="14"/>
  <c r="AY108" i="14"/>
  <c r="BI108" i="14" s="1"/>
  <c r="AZ108" i="14"/>
  <c r="BA108" i="14"/>
  <c r="BK108" i="14" s="1"/>
  <c r="BB108" i="14"/>
  <c r="BC108" i="14"/>
  <c r="BD108" i="14"/>
  <c r="BE108" i="14"/>
  <c r="BO108" i="14" s="1"/>
  <c r="BF108" i="14"/>
  <c r="BP108" i="14" s="1"/>
  <c r="BH108" i="14"/>
  <c r="BJ108" i="14"/>
  <c r="BL108" i="14"/>
  <c r="BM108" i="14"/>
  <c r="BN108" i="14"/>
  <c r="AN109" i="14"/>
  <c r="AO109" i="14"/>
  <c r="AP109" i="14"/>
  <c r="AQ109" i="14"/>
  <c r="AR109" i="14"/>
  <c r="AS109" i="14"/>
  <c r="AT109" i="14"/>
  <c r="AU109" i="14"/>
  <c r="AV109" i="14"/>
  <c r="AX109" i="14"/>
  <c r="BH109" i="14" s="1"/>
  <c r="AY109" i="14"/>
  <c r="AZ109" i="14"/>
  <c r="BA109" i="14"/>
  <c r="BB109" i="14"/>
  <c r="BL109" i="14" s="1"/>
  <c r="BC109" i="14"/>
  <c r="BD109" i="14"/>
  <c r="BN109" i="14" s="1"/>
  <c r="BE109" i="14"/>
  <c r="BO109" i="14" s="1"/>
  <c r="BF109" i="14"/>
  <c r="BP109" i="14" s="1"/>
  <c r="BI109" i="14"/>
  <c r="BJ109" i="14"/>
  <c r="BK109" i="14"/>
  <c r="BM109" i="14"/>
  <c r="AN110" i="14"/>
  <c r="AO110" i="14"/>
  <c r="AP110" i="14"/>
  <c r="AQ110" i="14"/>
  <c r="AR110" i="14"/>
  <c r="AS110" i="14"/>
  <c r="AT110" i="14"/>
  <c r="AU110" i="14"/>
  <c r="AV110" i="14"/>
  <c r="AX110" i="14"/>
  <c r="AY110" i="14"/>
  <c r="BI110" i="14" s="1"/>
  <c r="AZ110" i="14"/>
  <c r="BA110" i="14"/>
  <c r="BB110" i="14"/>
  <c r="BC110" i="14"/>
  <c r="BM110" i="14" s="1"/>
  <c r="BD110" i="14"/>
  <c r="BN110" i="14" s="1"/>
  <c r="BE110" i="14"/>
  <c r="BO110" i="14" s="1"/>
  <c r="BF110" i="14"/>
  <c r="BH110" i="14"/>
  <c r="BJ110" i="14"/>
  <c r="BK110" i="14"/>
  <c r="BL110" i="14"/>
  <c r="BP110" i="14"/>
  <c r="AN111" i="14"/>
  <c r="AO111" i="14"/>
  <c r="AP111" i="14"/>
  <c r="AQ111" i="14"/>
  <c r="AR111" i="14"/>
  <c r="AS111" i="14"/>
  <c r="AT111" i="14"/>
  <c r="AU111" i="14"/>
  <c r="AV111" i="14"/>
  <c r="AX111" i="14"/>
  <c r="AY111" i="14"/>
  <c r="AZ111" i="14"/>
  <c r="BJ111" i="14" s="1"/>
  <c r="BA111" i="14"/>
  <c r="BB111" i="14"/>
  <c r="BC111" i="14"/>
  <c r="BD111" i="14"/>
  <c r="BN111" i="14" s="1"/>
  <c r="BE111" i="14"/>
  <c r="BF111" i="14"/>
  <c r="BP111" i="14" s="1"/>
  <c r="BH111" i="14"/>
  <c r="BI111" i="14"/>
  <c r="BK111" i="14"/>
  <c r="BL111" i="14"/>
  <c r="BM111" i="14"/>
  <c r="BO111" i="14"/>
  <c r="AN112" i="14"/>
  <c r="AO112" i="14"/>
  <c r="AP112" i="14"/>
  <c r="AQ112" i="14"/>
  <c r="AR112" i="14"/>
  <c r="AS112" i="14"/>
  <c r="AT112" i="14"/>
  <c r="AU112" i="14"/>
  <c r="AV112" i="14"/>
  <c r="AX112" i="14"/>
  <c r="AY112" i="14"/>
  <c r="BI112" i="14" s="1"/>
  <c r="AZ112" i="14"/>
  <c r="BA112" i="14"/>
  <c r="BK112" i="14" s="1"/>
  <c r="BB112" i="14"/>
  <c r="BL112" i="14" s="1"/>
  <c r="BC112" i="14"/>
  <c r="BM112" i="14" s="1"/>
  <c r="BD112" i="14"/>
  <c r="BN112" i="14" s="1"/>
  <c r="BE112" i="14"/>
  <c r="BO112" i="14" s="1"/>
  <c r="BF112" i="14"/>
  <c r="BH112" i="14"/>
  <c r="BJ112" i="14"/>
  <c r="BP112" i="14"/>
  <c r="AN113" i="14"/>
  <c r="AO113" i="14"/>
  <c r="AP113" i="14"/>
  <c r="AQ113" i="14"/>
  <c r="AR113" i="14"/>
  <c r="AS113" i="14"/>
  <c r="AT113" i="14"/>
  <c r="AU113" i="14"/>
  <c r="AV113" i="14"/>
  <c r="AX113" i="14"/>
  <c r="BH113" i="14" s="1"/>
  <c r="AY113" i="14"/>
  <c r="AZ113" i="14"/>
  <c r="BA113" i="14"/>
  <c r="BB113" i="14"/>
  <c r="BL113" i="14" s="1"/>
  <c r="BC113" i="14"/>
  <c r="BM113" i="14" s="1"/>
  <c r="BD113" i="14"/>
  <c r="BN113" i="14" s="1"/>
  <c r="BE113" i="14"/>
  <c r="BO113" i="14" s="1"/>
  <c r="BF113" i="14"/>
  <c r="BP113" i="14" s="1"/>
  <c r="BI113" i="14"/>
  <c r="BJ113" i="14"/>
  <c r="BK113" i="14"/>
  <c r="AN114" i="14"/>
  <c r="AO114" i="14"/>
  <c r="AP114" i="14"/>
  <c r="AQ114" i="14"/>
  <c r="AR114" i="14"/>
  <c r="AS114" i="14"/>
  <c r="AT114" i="14"/>
  <c r="AU114" i="14"/>
  <c r="AV114" i="14"/>
  <c r="AX114" i="14"/>
  <c r="BH114" i="14" s="1"/>
  <c r="AY114" i="14"/>
  <c r="BI114" i="14" s="1"/>
  <c r="AZ114" i="14"/>
  <c r="BA114" i="14"/>
  <c r="BK114" i="14" s="1"/>
  <c r="BB114" i="14"/>
  <c r="BL114" i="14" s="1"/>
  <c r="BC114" i="14"/>
  <c r="BM114" i="14" s="1"/>
  <c r="BD114" i="14"/>
  <c r="BE114" i="14"/>
  <c r="BO114" i="14" s="1"/>
  <c r="BF114" i="14"/>
  <c r="BP114" i="14" s="1"/>
  <c r="BJ114" i="14"/>
  <c r="BN114" i="14"/>
  <c r="AN115" i="14"/>
  <c r="AO115" i="14"/>
  <c r="AP115" i="14"/>
  <c r="AQ115" i="14"/>
  <c r="AR115" i="14"/>
  <c r="AS115" i="14"/>
  <c r="AT115" i="14"/>
  <c r="AU115" i="14"/>
  <c r="AV115" i="14"/>
  <c r="AX115" i="14"/>
  <c r="AY115" i="14"/>
  <c r="BI115" i="14" s="1"/>
  <c r="AZ115" i="14"/>
  <c r="BJ115" i="14" s="1"/>
  <c r="BA115" i="14"/>
  <c r="BB115" i="14"/>
  <c r="BC115" i="14"/>
  <c r="BD115" i="14"/>
  <c r="BN115" i="14" s="1"/>
  <c r="BE115" i="14"/>
  <c r="BO115" i="14" s="1"/>
  <c r="BF115" i="14"/>
  <c r="BP115" i="14" s="1"/>
  <c r="BH115" i="14"/>
  <c r="BK115" i="14"/>
  <c r="BL115" i="14"/>
  <c r="BM115" i="14"/>
  <c r="AN116" i="14"/>
  <c r="AO116" i="14"/>
  <c r="AP116" i="14"/>
  <c r="AQ116" i="14"/>
  <c r="AR116" i="14"/>
  <c r="AS116" i="14"/>
  <c r="AT116" i="14"/>
  <c r="AU116" i="14"/>
  <c r="AV116" i="14"/>
  <c r="AX116" i="14"/>
  <c r="BH116" i="14" s="1"/>
  <c r="AY116" i="14"/>
  <c r="AZ116" i="14"/>
  <c r="BJ116" i="14" s="1"/>
  <c r="BA116" i="14"/>
  <c r="BK116" i="14" s="1"/>
  <c r="BB116" i="14"/>
  <c r="BL116" i="14" s="1"/>
  <c r="BC116" i="14"/>
  <c r="BM116" i="14" s="1"/>
  <c r="BD116" i="14"/>
  <c r="BN116" i="14" s="1"/>
  <c r="BE116" i="14"/>
  <c r="BO116" i="14" s="1"/>
  <c r="BF116" i="14"/>
  <c r="BI116" i="14"/>
  <c r="BP116" i="14"/>
  <c r="AN117" i="14"/>
  <c r="AO117" i="14"/>
  <c r="AP117" i="14"/>
  <c r="AQ117" i="14"/>
  <c r="AR117" i="14"/>
  <c r="AS117" i="14"/>
  <c r="AT117" i="14"/>
  <c r="AU117" i="14"/>
  <c r="AV117" i="14"/>
  <c r="AX117" i="14"/>
  <c r="BH117" i="14" s="1"/>
  <c r="AY117" i="14"/>
  <c r="AZ117" i="14"/>
  <c r="BA117" i="14"/>
  <c r="BB117" i="14"/>
  <c r="BL117" i="14" s="1"/>
  <c r="BC117" i="14"/>
  <c r="BM117" i="14" s="1"/>
  <c r="BD117" i="14"/>
  <c r="BN117" i="14" s="1"/>
  <c r="BE117" i="14"/>
  <c r="BO117" i="14" s="1"/>
  <c r="BF117" i="14"/>
  <c r="BP117" i="14" s="1"/>
  <c r="BI117" i="14"/>
  <c r="BJ117" i="14"/>
  <c r="BK117" i="14"/>
  <c r="AN118" i="14"/>
  <c r="AO118" i="14"/>
  <c r="AP118" i="14"/>
  <c r="AQ118" i="14"/>
  <c r="AR118" i="14"/>
  <c r="AS118" i="14"/>
  <c r="AT118" i="14"/>
  <c r="AU118" i="14"/>
  <c r="AV118" i="14"/>
  <c r="AX118" i="14"/>
  <c r="BH118" i="14" s="1"/>
  <c r="AY118" i="14"/>
  <c r="BI118" i="14" s="1"/>
  <c r="AZ118" i="14"/>
  <c r="BJ118" i="14" s="1"/>
  <c r="BA118" i="14"/>
  <c r="BK118" i="14" s="1"/>
  <c r="BB118" i="14"/>
  <c r="BC118" i="14"/>
  <c r="BM118" i="14" s="1"/>
  <c r="BD118" i="14"/>
  <c r="BN118" i="14" s="1"/>
  <c r="BE118" i="14"/>
  <c r="BO118" i="14" s="1"/>
  <c r="BF118" i="14"/>
  <c r="BP118" i="14" s="1"/>
  <c r="BL118" i="14"/>
  <c r="AN119" i="14"/>
  <c r="AO119" i="14"/>
  <c r="AP119" i="14"/>
  <c r="AQ119" i="14"/>
  <c r="AR119" i="14"/>
  <c r="AS119" i="14"/>
  <c r="AT119" i="14"/>
  <c r="AU119" i="14"/>
  <c r="AV119" i="14"/>
  <c r="AX119" i="14"/>
  <c r="BH119" i="14" s="1"/>
  <c r="AY119" i="14"/>
  <c r="AZ119" i="14"/>
  <c r="BJ119" i="14" s="1"/>
  <c r="BA119" i="14"/>
  <c r="BK119" i="14" s="1"/>
  <c r="BB119" i="14"/>
  <c r="BL119" i="14" s="1"/>
  <c r="BC119" i="14"/>
  <c r="BM119" i="14" s="1"/>
  <c r="BD119" i="14"/>
  <c r="BN119" i="14" s="1"/>
  <c r="BE119" i="14"/>
  <c r="BF119" i="14"/>
  <c r="BP119" i="14" s="1"/>
  <c r="BI119" i="14"/>
  <c r="BO119" i="14"/>
  <c r="AN120" i="14"/>
  <c r="AO120" i="14"/>
  <c r="AP120" i="14"/>
  <c r="AQ120" i="14"/>
  <c r="AR120" i="14"/>
  <c r="AS120" i="14"/>
  <c r="AT120" i="14"/>
  <c r="AU120" i="14"/>
  <c r="AV120" i="14"/>
  <c r="AX120" i="14"/>
  <c r="AY120" i="14"/>
  <c r="AZ120" i="14"/>
  <c r="BA120" i="14"/>
  <c r="BK120" i="14" s="1"/>
  <c r="BB120" i="14"/>
  <c r="BC120" i="14"/>
  <c r="BD120" i="14"/>
  <c r="BE120" i="14"/>
  <c r="BO120" i="14" s="1"/>
  <c r="BF120" i="14"/>
  <c r="BH120" i="14"/>
  <c r="BI120" i="14"/>
  <c r="BJ120" i="14"/>
  <c r="BL120" i="14"/>
  <c r="BM120" i="14"/>
  <c r="BN120" i="14"/>
  <c r="BP120" i="14"/>
  <c r="AN121" i="14"/>
  <c r="AO121" i="14"/>
  <c r="AP121" i="14"/>
  <c r="AQ121" i="14"/>
  <c r="AR121" i="14"/>
  <c r="AS121" i="14"/>
  <c r="AT121" i="14"/>
  <c r="AU121" i="14"/>
  <c r="AV121" i="14"/>
  <c r="AX121" i="14"/>
  <c r="AY121" i="14"/>
  <c r="AZ121" i="14"/>
  <c r="BJ121" i="14" s="1"/>
  <c r="BA121" i="14"/>
  <c r="BB121" i="14"/>
  <c r="BC121" i="14"/>
  <c r="BD121" i="14"/>
  <c r="BN121" i="14" s="1"/>
  <c r="BE121" i="14"/>
  <c r="BF121" i="14"/>
  <c r="BP121" i="14" s="1"/>
  <c r="BH121" i="14"/>
  <c r="BI121" i="14"/>
  <c r="BK121" i="14"/>
  <c r="BL121" i="14"/>
  <c r="BM121" i="14"/>
  <c r="BO121" i="14"/>
  <c r="AN122" i="14"/>
  <c r="AO122" i="14"/>
  <c r="AP122" i="14"/>
  <c r="AQ122" i="14"/>
  <c r="AR122" i="14"/>
  <c r="AS122" i="14"/>
  <c r="AT122" i="14"/>
  <c r="AU122" i="14"/>
  <c r="AV122" i="14"/>
  <c r="AX122" i="14"/>
  <c r="AY122" i="14"/>
  <c r="BI122" i="14" s="1"/>
  <c r="AZ122" i="14"/>
  <c r="BJ122" i="14" s="1"/>
  <c r="BA122" i="14"/>
  <c r="BK122" i="14" s="1"/>
  <c r="BB122" i="14"/>
  <c r="BL122" i="14" s="1"/>
  <c r="BC122" i="14"/>
  <c r="BM122" i="14" s="1"/>
  <c r="BD122" i="14"/>
  <c r="BE122" i="14"/>
  <c r="BO122" i="14" s="1"/>
  <c r="BF122" i="14"/>
  <c r="BP122" i="14" s="1"/>
  <c r="BH122" i="14"/>
  <c r="BN122" i="14"/>
  <c r="AN123" i="14"/>
  <c r="AO123" i="14"/>
  <c r="AP123" i="14"/>
  <c r="AQ123" i="14"/>
  <c r="AR123" i="14"/>
  <c r="AS123" i="14"/>
  <c r="AT123" i="14"/>
  <c r="AU123" i="14"/>
  <c r="AV123" i="14"/>
  <c r="AX123" i="14"/>
  <c r="BH123" i="14" s="1"/>
  <c r="AY123" i="14"/>
  <c r="AZ123" i="14"/>
  <c r="BA123" i="14"/>
  <c r="BB123" i="14"/>
  <c r="BL123" i="14" s="1"/>
  <c r="BC123" i="14"/>
  <c r="BM123" i="14" s="1"/>
  <c r="BD123" i="14"/>
  <c r="BE123" i="14"/>
  <c r="BO123" i="14" s="1"/>
  <c r="BF123" i="14"/>
  <c r="BP123" i="14" s="1"/>
  <c r="BI123" i="14"/>
  <c r="BJ123" i="14"/>
  <c r="BK123" i="14"/>
  <c r="BN123" i="14"/>
  <c r="AN124" i="14"/>
  <c r="AO124" i="14"/>
  <c r="AP124" i="14"/>
  <c r="AQ124" i="14"/>
  <c r="AR124" i="14"/>
  <c r="AS124" i="14"/>
  <c r="AT124" i="14"/>
  <c r="AU124" i="14"/>
  <c r="AV124" i="14"/>
  <c r="AX124" i="14"/>
  <c r="AY124" i="14"/>
  <c r="BI124" i="14" s="1"/>
  <c r="AZ124" i="14"/>
  <c r="BA124" i="14"/>
  <c r="BB124" i="14"/>
  <c r="BC124" i="14"/>
  <c r="BM124" i="14" s="1"/>
  <c r="BD124" i="14"/>
  <c r="BN124" i="14" s="1"/>
  <c r="BE124" i="14"/>
  <c r="BO124" i="14" s="1"/>
  <c r="BF124" i="14"/>
  <c r="BP124" i="14" s="1"/>
  <c r="BH124" i="14"/>
  <c r="BJ124" i="14"/>
  <c r="BK124" i="14"/>
  <c r="BL124" i="14"/>
  <c r="AN125" i="14"/>
  <c r="AO125" i="14"/>
  <c r="AP125" i="14"/>
  <c r="AQ125" i="14"/>
  <c r="AR125" i="14"/>
  <c r="AS125" i="14"/>
  <c r="AT125" i="14"/>
  <c r="AU125" i="14"/>
  <c r="AV125" i="14"/>
  <c r="AX125" i="14"/>
  <c r="BH125" i="14" s="1"/>
  <c r="AY125" i="14"/>
  <c r="AZ125" i="14"/>
  <c r="BJ125" i="14" s="1"/>
  <c r="BA125" i="14"/>
  <c r="BK125" i="14" s="1"/>
  <c r="BB125" i="14"/>
  <c r="BC125" i="14"/>
  <c r="BM125" i="14" s="1"/>
  <c r="BD125" i="14"/>
  <c r="BN125" i="14" s="1"/>
  <c r="BE125" i="14"/>
  <c r="BO125" i="14" s="1"/>
  <c r="BF125" i="14"/>
  <c r="BP125" i="14" s="1"/>
  <c r="BI125" i="14"/>
  <c r="BL125" i="14"/>
  <c r="AN126" i="14"/>
  <c r="AO126" i="14"/>
  <c r="AP126" i="14"/>
  <c r="AQ126" i="14"/>
  <c r="AR126" i="14"/>
  <c r="AS126" i="14"/>
  <c r="AT126" i="14"/>
  <c r="AU126" i="14"/>
  <c r="AV126" i="14"/>
  <c r="AX126" i="14"/>
  <c r="BH126" i="14" s="1"/>
  <c r="AY126" i="14"/>
  <c r="AZ126" i="14"/>
  <c r="BA126" i="14"/>
  <c r="BK126" i="14" s="1"/>
  <c r="BB126" i="14"/>
  <c r="BC126" i="14"/>
  <c r="BD126" i="14"/>
  <c r="BE126" i="14"/>
  <c r="BO126" i="14" s="1"/>
  <c r="BF126" i="14"/>
  <c r="BP126" i="14" s="1"/>
  <c r="BI126" i="14"/>
  <c r="BJ126" i="14"/>
  <c r="BL126" i="14"/>
  <c r="BM126" i="14"/>
  <c r="BN126" i="14"/>
  <c r="AN127" i="14"/>
  <c r="AO127" i="14"/>
  <c r="AP127" i="14"/>
  <c r="AQ127" i="14"/>
  <c r="AR127" i="14"/>
  <c r="AS127" i="14"/>
  <c r="AT127" i="14"/>
  <c r="AU127" i="14"/>
  <c r="AV127" i="14"/>
  <c r="AX127" i="14"/>
  <c r="BH127" i="14" s="1"/>
  <c r="AY127" i="14"/>
  <c r="AZ127" i="14"/>
  <c r="BA127" i="14"/>
  <c r="BB127" i="14"/>
  <c r="BL127" i="14" s="1"/>
  <c r="BC127" i="14"/>
  <c r="BM127" i="14" s="1"/>
  <c r="BD127" i="14"/>
  <c r="BN127" i="14" s="1"/>
  <c r="BE127" i="14"/>
  <c r="BO127" i="14" s="1"/>
  <c r="BF127" i="14"/>
  <c r="BP127" i="14" s="1"/>
  <c r="BI127" i="14"/>
  <c r="BJ127" i="14"/>
  <c r="BK127" i="14"/>
  <c r="AN128" i="14"/>
  <c r="AO128" i="14"/>
  <c r="AP128" i="14"/>
  <c r="AQ128" i="14"/>
  <c r="AR128" i="14"/>
  <c r="AS128" i="14"/>
  <c r="AT128" i="14"/>
  <c r="AU128" i="14"/>
  <c r="AV128" i="14"/>
  <c r="AX128" i="14"/>
  <c r="BH128" i="14" s="1"/>
  <c r="AY128" i="14"/>
  <c r="BI128" i="14" s="1"/>
  <c r="AZ128" i="14"/>
  <c r="BA128" i="14"/>
  <c r="BB128" i="14"/>
  <c r="BC128" i="14"/>
  <c r="BM128" i="14" s="1"/>
  <c r="BD128" i="14"/>
  <c r="BN128" i="14" s="1"/>
  <c r="BE128" i="14"/>
  <c r="BO128" i="14" s="1"/>
  <c r="BF128" i="14"/>
  <c r="BP128" i="14" s="1"/>
  <c r="BJ128" i="14"/>
  <c r="BK128" i="14"/>
  <c r="BL128" i="14"/>
  <c r="AN129" i="14"/>
  <c r="AO129" i="14"/>
  <c r="AP129" i="14"/>
  <c r="AQ129" i="14"/>
  <c r="AR129" i="14"/>
  <c r="AS129" i="14"/>
  <c r="AT129" i="14"/>
  <c r="AU129" i="14"/>
  <c r="AV129" i="14"/>
  <c r="AX129" i="14"/>
  <c r="BH129" i="14" s="1"/>
  <c r="AY129" i="14"/>
  <c r="BI129" i="14" s="1"/>
  <c r="AZ129" i="14"/>
  <c r="BJ129" i="14" s="1"/>
  <c r="BA129" i="14"/>
  <c r="BK129" i="14" s="1"/>
  <c r="BB129" i="14"/>
  <c r="BL129" i="14" s="1"/>
  <c r="BC129" i="14"/>
  <c r="BD129" i="14"/>
  <c r="BN129" i="14" s="1"/>
  <c r="BE129" i="14"/>
  <c r="BO129" i="14" s="1"/>
  <c r="BF129" i="14"/>
  <c r="BP129" i="14" s="1"/>
  <c r="BM129" i="14"/>
  <c r="AN130" i="14"/>
  <c r="AO130" i="14"/>
  <c r="AP130" i="14"/>
  <c r="AQ130" i="14"/>
  <c r="AR130" i="14"/>
  <c r="AS130" i="14"/>
  <c r="AT130" i="14"/>
  <c r="AU130" i="14"/>
  <c r="AV130" i="14"/>
  <c r="AX130" i="14"/>
  <c r="AY130" i="14"/>
  <c r="BI130" i="14" s="1"/>
  <c r="AZ130" i="14"/>
  <c r="BA130" i="14"/>
  <c r="BK130" i="14" s="1"/>
  <c r="BB130" i="14"/>
  <c r="BC130" i="14"/>
  <c r="BD130" i="14"/>
  <c r="BE130" i="14"/>
  <c r="BO130" i="14" s="1"/>
  <c r="BF130" i="14"/>
  <c r="BP130" i="14" s="1"/>
  <c r="BH130" i="14"/>
  <c r="BJ130" i="14"/>
  <c r="BL130" i="14"/>
  <c r="BM130" i="14"/>
  <c r="BN130" i="14"/>
  <c r="AN131" i="14"/>
  <c r="AO131" i="14"/>
  <c r="AP131" i="14"/>
  <c r="AQ131" i="14"/>
  <c r="AR131" i="14"/>
  <c r="AS131" i="14"/>
  <c r="AT131" i="14"/>
  <c r="AU131" i="14"/>
  <c r="AV131" i="14"/>
  <c r="AX131" i="14"/>
  <c r="BH131" i="14" s="1"/>
  <c r="AY131" i="14"/>
  <c r="AZ131" i="14"/>
  <c r="BA131" i="14"/>
  <c r="BB131" i="14"/>
  <c r="BL131" i="14" s="1"/>
  <c r="BC131" i="14"/>
  <c r="BD131" i="14"/>
  <c r="BN131" i="14" s="1"/>
  <c r="BE131" i="14"/>
  <c r="BO131" i="14" s="1"/>
  <c r="BF131" i="14"/>
  <c r="BP131" i="14" s="1"/>
  <c r="BI131" i="14"/>
  <c r="BJ131" i="14"/>
  <c r="BK131" i="14"/>
  <c r="BM131" i="14"/>
  <c r="AN132" i="14"/>
  <c r="AO132" i="14"/>
  <c r="AP132" i="14"/>
  <c r="AQ132" i="14"/>
  <c r="AR132" i="14"/>
  <c r="AS132" i="14"/>
  <c r="AT132" i="14"/>
  <c r="AU132" i="14"/>
  <c r="AV132" i="14"/>
  <c r="AX132" i="14"/>
  <c r="AY132" i="14"/>
  <c r="BI132" i="14" s="1"/>
  <c r="AZ132" i="14"/>
  <c r="BA132" i="14"/>
  <c r="BB132" i="14"/>
  <c r="BC132" i="14"/>
  <c r="BM132" i="14" s="1"/>
  <c r="BD132" i="14"/>
  <c r="BN132" i="14" s="1"/>
  <c r="BE132" i="14"/>
  <c r="BO132" i="14" s="1"/>
  <c r="BF132" i="14"/>
  <c r="BH132" i="14"/>
  <c r="BJ132" i="14"/>
  <c r="BK132" i="14"/>
  <c r="BL132" i="14"/>
  <c r="BP132" i="14"/>
  <c r="AN133" i="14"/>
  <c r="AO133" i="14"/>
  <c r="AP133" i="14"/>
  <c r="AQ133" i="14"/>
  <c r="AR133" i="14"/>
  <c r="AS133" i="14"/>
  <c r="AT133" i="14"/>
  <c r="AU133" i="14"/>
  <c r="AV133" i="14"/>
  <c r="AX133" i="14"/>
  <c r="AY133" i="14"/>
  <c r="AZ133" i="14"/>
  <c r="BJ133" i="14" s="1"/>
  <c r="BA133" i="14"/>
  <c r="BB133" i="14"/>
  <c r="BC133" i="14"/>
  <c r="BD133" i="14"/>
  <c r="BN133" i="14" s="1"/>
  <c r="BE133" i="14"/>
  <c r="BF133" i="14"/>
  <c r="BP133" i="14" s="1"/>
  <c r="BH133" i="14"/>
  <c r="BI133" i="14"/>
  <c r="BK133" i="14"/>
  <c r="BL133" i="14"/>
  <c r="BM133" i="14"/>
  <c r="BO133" i="14"/>
  <c r="AN134" i="14"/>
  <c r="AO134" i="14"/>
  <c r="AP134" i="14"/>
  <c r="AQ134" i="14"/>
  <c r="AR134" i="14"/>
  <c r="AS134" i="14"/>
  <c r="AT134" i="14"/>
  <c r="AU134" i="14"/>
  <c r="AV134" i="14"/>
  <c r="AX134" i="14"/>
  <c r="AY134" i="14"/>
  <c r="BI134" i="14" s="1"/>
  <c r="AZ134" i="14"/>
  <c r="BA134" i="14"/>
  <c r="BK134" i="14" s="1"/>
  <c r="BB134" i="14"/>
  <c r="BL134" i="14" s="1"/>
  <c r="BC134" i="14"/>
  <c r="BM134" i="14" s="1"/>
  <c r="BD134" i="14"/>
  <c r="BN134" i="14" s="1"/>
  <c r="BE134" i="14"/>
  <c r="BO134" i="14" s="1"/>
  <c r="BF134" i="14"/>
  <c r="BH134" i="14"/>
  <c r="BJ134" i="14"/>
  <c r="BP134" i="14"/>
  <c r="AN135" i="14"/>
  <c r="AO135" i="14"/>
  <c r="AP135" i="14"/>
  <c r="AQ135" i="14"/>
  <c r="AR135" i="14"/>
  <c r="AS135" i="14"/>
  <c r="AT135" i="14"/>
  <c r="AU135" i="14"/>
  <c r="AV135" i="14"/>
  <c r="AX135" i="14"/>
  <c r="BH135" i="14" s="1"/>
  <c r="AY135" i="14"/>
  <c r="AZ135" i="14"/>
  <c r="BA135" i="14"/>
  <c r="BB135" i="14"/>
  <c r="BL135" i="14" s="1"/>
  <c r="BC135" i="14"/>
  <c r="BM135" i="14" s="1"/>
  <c r="BD135" i="14"/>
  <c r="BN135" i="14" s="1"/>
  <c r="BE135" i="14"/>
  <c r="BO135" i="14" s="1"/>
  <c r="BF135" i="14"/>
  <c r="BP135" i="14" s="1"/>
  <c r="BI135" i="14"/>
  <c r="BJ135" i="14"/>
  <c r="BK135" i="14"/>
  <c r="AN136" i="14"/>
  <c r="AO136" i="14"/>
  <c r="AP136" i="14"/>
  <c r="AQ136" i="14"/>
  <c r="AR136" i="14"/>
  <c r="AS136" i="14"/>
  <c r="AT136" i="14"/>
  <c r="AU136" i="14"/>
  <c r="AV136" i="14"/>
  <c r="AX136" i="14"/>
  <c r="BH136" i="14" s="1"/>
  <c r="AY136" i="14"/>
  <c r="BI136" i="14" s="1"/>
  <c r="AZ136" i="14"/>
  <c r="BJ136" i="14" s="1"/>
  <c r="BA136" i="14"/>
  <c r="BK136" i="14" s="1"/>
  <c r="BB136" i="14"/>
  <c r="BL136" i="14" s="1"/>
  <c r="BC136" i="14"/>
  <c r="BM136" i="14" s="1"/>
  <c r="BD136" i="14"/>
  <c r="BE136" i="14"/>
  <c r="BO136" i="14" s="1"/>
  <c r="BF136" i="14"/>
  <c r="BP136" i="14" s="1"/>
  <c r="BN136" i="14"/>
  <c r="AN137" i="14"/>
  <c r="AO137" i="14"/>
  <c r="AP137" i="14"/>
  <c r="AQ137" i="14"/>
  <c r="AR137" i="14"/>
  <c r="AS137" i="14"/>
  <c r="AT137" i="14"/>
  <c r="AU137" i="14"/>
  <c r="AV137" i="14"/>
  <c r="AX137" i="14"/>
  <c r="AY137" i="14"/>
  <c r="AZ137" i="14"/>
  <c r="BJ137" i="14" s="1"/>
  <c r="BA137" i="14"/>
  <c r="BB137" i="14"/>
  <c r="BC137" i="14"/>
  <c r="BD137" i="14"/>
  <c r="BN137" i="14" s="1"/>
  <c r="BE137" i="14"/>
  <c r="BF137" i="14"/>
  <c r="BP137" i="14" s="1"/>
  <c r="BH137" i="14"/>
  <c r="BI137" i="14"/>
  <c r="BK137" i="14"/>
  <c r="BL137" i="14"/>
  <c r="BM137" i="14"/>
  <c r="BO137" i="14"/>
  <c r="AN138" i="14"/>
  <c r="AO138" i="14"/>
  <c r="AP138" i="14"/>
  <c r="AQ138" i="14"/>
  <c r="AR138" i="14"/>
  <c r="AS138" i="14"/>
  <c r="AT138" i="14"/>
  <c r="AU138" i="14"/>
  <c r="AV138" i="14"/>
  <c r="AX138" i="14"/>
  <c r="AY138" i="14"/>
  <c r="BI138" i="14" s="1"/>
  <c r="AZ138" i="14"/>
  <c r="BJ138" i="14" s="1"/>
  <c r="BA138" i="14"/>
  <c r="BK138" i="14" s="1"/>
  <c r="BB138" i="14"/>
  <c r="BL138" i="14" s="1"/>
  <c r="BC138" i="14"/>
  <c r="BM138" i="14" s="1"/>
  <c r="BD138" i="14"/>
  <c r="BE138" i="14"/>
  <c r="BO138" i="14" s="1"/>
  <c r="BF138" i="14"/>
  <c r="BP138" i="14" s="1"/>
  <c r="BH138" i="14"/>
  <c r="BN138" i="14"/>
  <c r="AN139" i="14"/>
  <c r="AO139" i="14"/>
  <c r="AP139" i="14"/>
  <c r="AQ139" i="14"/>
  <c r="AR139" i="14"/>
  <c r="AS139" i="14"/>
  <c r="AT139" i="14"/>
  <c r="AU139" i="14"/>
  <c r="AV139" i="14"/>
  <c r="AX139" i="14"/>
  <c r="BH139" i="14" s="1"/>
  <c r="AY139" i="14"/>
  <c r="AZ139" i="14"/>
  <c r="BA139" i="14"/>
  <c r="BB139" i="14"/>
  <c r="BL139" i="14" s="1"/>
  <c r="BC139" i="14"/>
  <c r="BM139" i="14" s="1"/>
  <c r="BD139" i="14"/>
  <c r="BE139" i="14"/>
  <c r="BO139" i="14" s="1"/>
  <c r="BF139" i="14"/>
  <c r="BP139" i="14" s="1"/>
  <c r="BI139" i="14"/>
  <c r="BJ139" i="14"/>
  <c r="BK139" i="14"/>
  <c r="BN139" i="14"/>
  <c r="AN140" i="14"/>
  <c r="AO140" i="14"/>
  <c r="AP140" i="14"/>
  <c r="AQ140" i="14"/>
  <c r="AR140" i="14"/>
  <c r="AS140" i="14"/>
  <c r="AT140" i="14"/>
  <c r="AU140" i="14"/>
  <c r="AV140" i="14"/>
  <c r="AX140" i="14"/>
  <c r="AY140" i="14"/>
  <c r="BI140" i="14" s="1"/>
  <c r="AZ140" i="14"/>
  <c r="BA140" i="14"/>
  <c r="BB140" i="14"/>
  <c r="BC140" i="14"/>
  <c r="BM140" i="14" s="1"/>
  <c r="BD140" i="14"/>
  <c r="BN140" i="14" s="1"/>
  <c r="BE140" i="14"/>
  <c r="BO140" i="14" s="1"/>
  <c r="BF140" i="14"/>
  <c r="BP140" i="14" s="1"/>
  <c r="BH140" i="14"/>
  <c r="BJ140" i="14"/>
  <c r="BK140" i="14"/>
  <c r="BL140" i="14"/>
  <c r="AN141" i="14"/>
  <c r="AO141" i="14"/>
  <c r="AP141" i="14"/>
  <c r="AQ141" i="14"/>
  <c r="AR141" i="14"/>
  <c r="AS141" i="14"/>
  <c r="AT141" i="14"/>
  <c r="AU141" i="14"/>
  <c r="AV141" i="14"/>
  <c r="AX141" i="14"/>
  <c r="BH141" i="14" s="1"/>
  <c r="AY141" i="14"/>
  <c r="AZ141" i="14"/>
  <c r="BJ141" i="14" s="1"/>
  <c r="BA141" i="14"/>
  <c r="BK141" i="14" s="1"/>
  <c r="BB141" i="14"/>
  <c r="BC141" i="14"/>
  <c r="BM141" i="14" s="1"/>
  <c r="BD141" i="14"/>
  <c r="BN141" i="14" s="1"/>
  <c r="BE141" i="14"/>
  <c r="BO141" i="14" s="1"/>
  <c r="BF141" i="14"/>
  <c r="BP141" i="14" s="1"/>
  <c r="BI141" i="14"/>
  <c r="BL141" i="14"/>
  <c r="AN142" i="14"/>
  <c r="AO142" i="14"/>
  <c r="AP142" i="14"/>
  <c r="AQ142" i="14"/>
  <c r="AR142" i="14"/>
  <c r="AS142" i="14"/>
  <c r="AT142" i="14"/>
  <c r="AU142" i="14"/>
  <c r="AV142" i="14"/>
  <c r="AX142" i="14"/>
  <c r="BH142" i="14" s="1"/>
  <c r="AY142" i="14"/>
  <c r="AZ142" i="14"/>
  <c r="BA142" i="14"/>
  <c r="BK142" i="14" s="1"/>
  <c r="BB142" i="14"/>
  <c r="BC142" i="14"/>
  <c r="BD142" i="14"/>
  <c r="BE142" i="14"/>
  <c r="BO142" i="14" s="1"/>
  <c r="BF142" i="14"/>
  <c r="BP142" i="14" s="1"/>
  <c r="BI142" i="14"/>
  <c r="BJ142" i="14"/>
  <c r="BL142" i="14"/>
  <c r="BM142" i="14"/>
  <c r="BN142" i="14"/>
  <c r="AN143" i="14"/>
  <c r="AO143" i="14"/>
  <c r="AP143" i="14"/>
  <c r="AQ143" i="14"/>
  <c r="AR143" i="14"/>
  <c r="AS143" i="14"/>
  <c r="AT143" i="14"/>
  <c r="AU143" i="14"/>
  <c r="AV143" i="14"/>
  <c r="AX143" i="14"/>
  <c r="BH143" i="14" s="1"/>
  <c r="AY143" i="14"/>
  <c r="AZ143" i="14"/>
  <c r="BA143" i="14"/>
  <c r="BB143" i="14"/>
  <c r="BL143" i="14" s="1"/>
  <c r="BC143" i="14"/>
  <c r="BM143" i="14" s="1"/>
  <c r="BD143" i="14"/>
  <c r="BN143" i="14" s="1"/>
  <c r="BE143" i="14"/>
  <c r="BO143" i="14" s="1"/>
  <c r="BF143" i="14"/>
  <c r="BP143" i="14" s="1"/>
  <c r="BI143" i="14"/>
  <c r="BJ143" i="14"/>
  <c r="BK143" i="14"/>
  <c r="AN144" i="14"/>
  <c r="AO144" i="14"/>
  <c r="AP144" i="14"/>
  <c r="AQ144" i="14"/>
  <c r="AR144" i="14"/>
  <c r="AS144" i="14"/>
  <c r="AT144" i="14"/>
  <c r="AU144" i="14"/>
  <c r="AV144" i="14"/>
  <c r="AX144" i="14"/>
  <c r="BH144" i="14" s="1"/>
  <c r="AY144" i="14"/>
  <c r="BI144" i="14" s="1"/>
  <c r="AZ144" i="14"/>
  <c r="BA144" i="14"/>
  <c r="BB144" i="14"/>
  <c r="BC144" i="14"/>
  <c r="BM144" i="14" s="1"/>
  <c r="BD144" i="14"/>
  <c r="BN144" i="14" s="1"/>
  <c r="BE144" i="14"/>
  <c r="BO144" i="14" s="1"/>
  <c r="BF144" i="14"/>
  <c r="BP144" i="14" s="1"/>
  <c r="BJ144" i="14"/>
  <c r="BK144" i="14"/>
  <c r="BL144" i="14"/>
  <c r="AN145" i="14"/>
  <c r="AO145" i="14"/>
  <c r="AP145" i="14"/>
  <c r="AQ145" i="14"/>
  <c r="AR145" i="14"/>
  <c r="AS145" i="14"/>
  <c r="AT145" i="14"/>
  <c r="AU145" i="14"/>
  <c r="AV145" i="14"/>
  <c r="AX145" i="14"/>
  <c r="BH145" i="14" s="1"/>
  <c r="AY145" i="14"/>
  <c r="BI145" i="14" s="1"/>
  <c r="AZ145" i="14"/>
  <c r="BJ145" i="14" s="1"/>
  <c r="BA145" i="14"/>
  <c r="BK145" i="14" s="1"/>
  <c r="BB145" i="14"/>
  <c r="BL145" i="14" s="1"/>
  <c r="BC145" i="14"/>
  <c r="BD145" i="14"/>
  <c r="BN145" i="14" s="1"/>
  <c r="BE145" i="14"/>
  <c r="BO145" i="14" s="1"/>
  <c r="BF145" i="14"/>
  <c r="BP145" i="14" s="1"/>
  <c r="BM145" i="14"/>
  <c r="AN146" i="14"/>
  <c r="AO146" i="14"/>
  <c r="AP146" i="14"/>
  <c r="AQ146" i="14"/>
  <c r="AR146" i="14"/>
  <c r="AS146" i="14"/>
  <c r="AT146" i="14"/>
  <c r="AU146" i="14"/>
  <c r="AV146" i="14"/>
  <c r="AX146" i="14"/>
  <c r="AY146" i="14"/>
  <c r="BI146" i="14" s="1"/>
  <c r="AZ146" i="14"/>
  <c r="BA146" i="14"/>
  <c r="BK146" i="14" s="1"/>
  <c r="BB146" i="14"/>
  <c r="BC146" i="14"/>
  <c r="BD146" i="14"/>
  <c r="BE146" i="14"/>
  <c r="BO146" i="14" s="1"/>
  <c r="BF146" i="14"/>
  <c r="BP146" i="14" s="1"/>
  <c r="BH146" i="14"/>
  <c r="BJ146" i="14"/>
  <c r="BL146" i="14"/>
  <c r="BM146" i="14"/>
  <c r="BN146" i="14"/>
  <c r="AN147" i="14"/>
  <c r="AO147" i="14"/>
  <c r="AP147" i="14"/>
  <c r="AQ147" i="14"/>
  <c r="AR147" i="14"/>
  <c r="AS147" i="14"/>
  <c r="AT147" i="14"/>
  <c r="AU147" i="14"/>
  <c r="AV147" i="14"/>
  <c r="AX147" i="14"/>
  <c r="BH147" i="14" s="1"/>
  <c r="AY147" i="14"/>
  <c r="AZ147" i="14"/>
  <c r="BA147" i="14"/>
  <c r="BB147" i="14"/>
  <c r="BL147" i="14" s="1"/>
  <c r="BC147" i="14"/>
  <c r="BD147" i="14"/>
  <c r="BN147" i="14" s="1"/>
  <c r="BE147" i="14"/>
  <c r="BO147" i="14" s="1"/>
  <c r="BF147" i="14"/>
  <c r="BP147" i="14" s="1"/>
  <c r="BI147" i="14"/>
  <c r="BJ147" i="14"/>
  <c r="BK147" i="14"/>
  <c r="BM147" i="14"/>
  <c r="AN148" i="14"/>
  <c r="AO148" i="14"/>
  <c r="AP148" i="14"/>
  <c r="AQ148" i="14"/>
  <c r="AR148" i="14"/>
  <c r="AS148" i="14"/>
  <c r="AT148" i="14"/>
  <c r="AU148" i="14"/>
  <c r="AV148" i="14"/>
  <c r="AX148" i="14"/>
  <c r="AY148" i="14"/>
  <c r="BI148" i="14" s="1"/>
  <c r="AZ148" i="14"/>
  <c r="BA148" i="14"/>
  <c r="BB148" i="14"/>
  <c r="BC148" i="14"/>
  <c r="BM148" i="14" s="1"/>
  <c r="BD148" i="14"/>
  <c r="BN148" i="14" s="1"/>
  <c r="BE148" i="14"/>
  <c r="BO148" i="14" s="1"/>
  <c r="BF148" i="14"/>
  <c r="BH148" i="14"/>
  <c r="BJ148" i="14"/>
  <c r="BK148" i="14"/>
  <c r="BL148" i="14"/>
  <c r="BP148" i="14"/>
  <c r="AN149" i="14"/>
  <c r="AO149" i="14"/>
  <c r="AP149" i="14"/>
  <c r="AQ149" i="14"/>
  <c r="AR149" i="14"/>
  <c r="AS149" i="14"/>
  <c r="AT149" i="14"/>
  <c r="AU149" i="14"/>
  <c r="AV149" i="14"/>
  <c r="AX149" i="14"/>
  <c r="AY149" i="14"/>
  <c r="AZ149" i="14"/>
  <c r="BJ149" i="14" s="1"/>
  <c r="BA149" i="14"/>
  <c r="BB149" i="14"/>
  <c r="BC149" i="14"/>
  <c r="BD149" i="14"/>
  <c r="BN149" i="14" s="1"/>
  <c r="BE149" i="14"/>
  <c r="BF149" i="14"/>
  <c r="BP149" i="14" s="1"/>
  <c r="BH149" i="14"/>
  <c r="BI149" i="14"/>
  <c r="BK149" i="14"/>
  <c r="BL149" i="14"/>
  <c r="BM149" i="14"/>
  <c r="BO149" i="14"/>
  <c r="AN150" i="14"/>
  <c r="AO150" i="14"/>
  <c r="AP150" i="14"/>
  <c r="AQ150" i="14"/>
  <c r="AR150" i="14"/>
  <c r="AS150" i="14"/>
  <c r="AT150" i="14"/>
  <c r="AU150" i="14"/>
  <c r="AV150" i="14"/>
  <c r="AX150" i="14"/>
  <c r="AY150" i="14"/>
  <c r="BI150" i="14" s="1"/>
  <c r="AZ150" i="14"/>
  <c r="BA150" i="14"/>
  <c r="BK150" i="14" s="1"/>
  <c r="BB150" i="14"/>
  <c r="BL150" i="14" s="1"/>
  <c r="BC150" i="14"/>
  <c r="BM150" i="14" s="1"/>
  <c r="BD150" i="14"/>
  <c r="BN150" i="14" s="1"/>
  <c r="BE150" i="14"/>
  <c r="BO150" i="14" s="1"/>
  <c r="BF150" i="14"/>
  <c r="BH150" i="14"/>
  <c r="BJ150" i="14"/>
  <c r="BP150" i="14"/>
  <c r="AN151" i="14"/>
  <c r="AO151" i="14"/>
  <c r="AP151" i="14"/>
  <c r="AQ151" i="14"/>
  <c r="AR151" i="14"/>
  <c r="AS151" i="14"/>
  <c r="AT151" i="14"/>
  <c r="AU151" i="14"/>
  <c r="AV151" i="14"/>
  <c r="AX151" i="14"/>
  <c r="BH151" i="14" s="1"/>
  <c r="AY151" i="14"/>
  <c r="AZ151" i="14"/>
  <c r="BA151" i="14"/>
  <c r="BB151" i="14"/>
  <c r="BL151" i="14" s="1"/>
  <c r="BC151" i="14"/>
  <c r="BM151" i="14" s="1"/>
  <c r="BD151" i="14"/>
  <c r="BN151" i="14" s="1"/>
  <c r="BE151" i="14"/>
  <c r="BO151" i="14" s="1"/>
  <c r="BF151" i="14"/>
  <c r="BP151" i="14" s="1"/>
  <c r="BI151" i="14"/>
  <c r="BJ151" i="14"/>
  <c r="BK151" i="14"/>
  <c r="AN152" i="14"/>
  <c r="AO152" i="14"/>
  <c r="AP152" i="14"/>
  <c r="AQ152" i="14"/>
  <c r="AR152" i="14"/>
  <c r="AS152" i="14"/>
  <c r="AT152" i="14"/>
  <c r="AU152" i="14"/>
  <c r="AV152" i="14"/>
  <c r="AX152" i="14"/>
  <c r="BH152" i="14" s="1"/>
  <c r="AY152" i="14"/>
  <c r="BI152" i="14" s="1"/>
  <c r="AZ152" i="14"/>
  <c r="BJ152" i="14" s="1"/>
  <c r="BA152" i="14"/>
  <c r="BK152" i="14" s="1"/>
  <c r="BB152" i="14"/>
  <c r="BL152" i="14" s="1"/>
  <c r="BC152" i="14"/>
  <c r="BM152" i="14" s="1"/>
  <c r="BD152" i="14"/>
  <c r="BE152" i="14"/>
  <c r="BO152" i="14" s="1"/>
  <c r="BF152" i="14"/>
  <c r="BP152" i="14" s="1"/>
  <c r="BN152" i="14"/>
  <c r="AN153" i="14"/>
  <c r="AO153" i="14"/>
  <c r="AP153" i="14"/>
  <c r="AQ153" i="14"/>
  <c r="AR153" i="14"/>
  <c r="AS153" i="14"/>
  <c r="AT153" i="14"/>
  <c r="AU153" i="14"/>
  <c r="AV153" i="14"/>
  <c r="AX153" i="14"/>
  <c r="AY153" i="14"/>
  <c r="AZ153" i="14"/>
  <c r="BJ153" i="14" s="1"/>
  <c r="BA153" i="14"/>
  <c r="BB153" i="14"/>
  <c r="BC153" i="14"/>
  <c r="BD153" i="14"/>
  <c r="BN153" i="14" s="1"/>
  <c r="BE153" i="14"/>
  <c r="BF153" i="14"/>
  <c r="BP153" i="14" s="1"/>
  <c r="BH153" i="14"/>
  <c r="BI153" i="14"/>
  <c r="BK153" i="14"/>
  <c r="BL153" i="14"/>
  <c r="BM153" i="14"/>
  <c r="BO153" i="14"/>
  <c r="AN154" i="14"/>
  <c r="AO154" i="14"/>
  <c r="AP154" i="14"/>
  <c r="AQ154" i="14"/>
  <c r="AR154" i="14"/>
  <c r="AS154" i="14"/>
  <c r="AT154" i="14"/>
  <c r="AU154" i="14"/>
  <c r="AV154" i="14"/>
  <c r="AX154" i="14"/>
  <c r="AY154" i="14"/>
  <c r="BI154" i="14" s="1"/>
  <c r="AZ154" i="14"/>
  <c r="BJ154" i="14" s="1"/>
  <c r="BA154" i="14"/>
  <c r="BK154" i="14" s="1"/>
  <c r="BB154" i="14"/>
  <c r="BL154" i="14" s="1"/>
  <c r="BC154" i="14"/>
  <c r="BM154" i="14" s="1"/>
  <c r="BD154" i="14"/>
  <c r="BE154" i="14"/>
  <c r="BO154" i="14" s="1"/>
  <c r="BF154" i="14"/>
  <c r="BP154" i="14" s="1"/>
  <c r="BH154" i="14"/>
  <c r="BN154" i="14"/>
  <c r="AN155" i="14"/>
  <c r="AO155" i="14"/>
  <c r="AP155" i="14"/>
  <c r="AQ155" i="14"/>
  <c r="AR155" i="14"/>
  <c r="AS155" i="14"/>
  <c r="AT155" i="14"/>
  <c r="AU155" i="14"/>
  <c r="AV155" i="14"/>
  <c r="AX155" i="14"/>
  <c r="BH155" i="14" s="1"/>
  <c r="AY155" i="14"/>
  <c r="AZ155" i="14"/>
  <c r="BA155" i="14"/>
  <c r="BB155" i="14"/>
  <c r="BL155" i="14" s="1"/>
  <c r="BC155" i="14"/>
  <c r="BM155" i="14" s="1"/>
  <c r="BD155" i="14"/>
  <c r="BE155" i="14"/>
  <c r="BO155" i="14" s="1"/>
  <c r="BF155" i="14"/>
  <c r="BP155" i="14" s="1"/>
  <c r="BI155" i="14"/>
  <c r="BJ155" i="14"/>
  <c r="BK155" i="14"/>
  <c r="BN155" i="14"/>
  <c r="AN156" i="14"/>
  <c r="AO156" i="14"/>
  <c r="AP156" i="14"/>
  <c r="AQ156" i="14"/>
  <c r="AR156" i="14"/>
  <c r="AS156" i="14"/>
  <c r="AT156" i="14"/>
  <c r="AU156" i="14"/>
  <c r="AV156" i="14"/>
  <c r="AX156" i="14"/>
  <c r="AY156" i="14"/>
  <c r="BI156" i="14" s="1"/>
  <c r="AZ156" i="14"/>
  <c r="BA156" i="14"/>
  <c r="BB156" i="14"/>
  <c r="BC156" i="14"/>
  <c r="BM156" i="14" s="1"/>
  <c r="BD156" i="14"/>
  <c r="BN156" i="14" s="1"/>
  <c r="BE156" i="14"/>
  <c r="BO156" i="14" s="1"/>
  <c r="BF156" i="14"/>
  <c r="BP156" i="14" s="1"/>
  <c r="BH156" i="14"/>
  <c r="BJ156" i="14"/>
  <c r="BK156" i="14"/>
  <c r="BL156" i="14"/>
  <c r="AN157" i="14"/>
  <c r="AO157" i="14"/>
  <c r="AP157" i="14"/>
  <c r="AQ157" i="14"/>
  <c r="AR157" i="14"/>
  <c r="AS157" i="14"/>
  <c r="AT157" i="14"/>
  <c r="AU157" i="14"/>
  <c r="AV157" i="14"/>
  <c r="AX157" i="14"/>
  <c r="BH157" i="14" s="1"/>
  <c r="AY157" i="14"/>
  <c r="AZ157" i="14"/>
  <c r="BJ157" i="14" s="1"/>
  <c r="BA157" i="14"/>
  <c r="BK157" i="14" s="1"/>
  <c r="BB157" i="14"/>
  <c r="BC157" i="14"/>
  <c r="BM157" i="14" s="1"/>
  <c r="BD157" i="14"/>
  <c r="BN157" i="14" s="1"/>
  <c r="BE157" i="14"/>
  <c r="BO157" i="14" s="1"/>
  <c r="BF157" i="14"/>
  <c r="BP157" i="14" s="1"/>
  <c r="BI157" i="14"/>
  <c r="BL157" i="14"/>
  <c r="AN158" i="14"/>
  <c r="AO158" i="14"/>
  <c r="AP158" i="14"/>
  <c r="AQ158" i="14"/>
  <c r="AR158" i="14"/>
  <c r="AS158" i="14"/>
  <c r="AT158" i="14"/>
  <c r="AU158" i="14"/>
  <c r="AV158" i="14"/>
  <c r="AX158" i="14"/>
  <c r="BH158" i="14" s="1"/>
  <c r="AY158" i="14"/>
  <c r="AZ158" i="14"/>
  <c r="BA158" i="14"/>
  <c r="BK158" i="14" s="1"/>
  <c r="BB158" i="14"/>
  <c r="BC158" i="14"/>
  <c r="BD158" i="14"/>
  <c r="BE158" i="14"/>
  <c r="BO158" i="14" s="1"/>
  <c r="BF158" i="14"/>
  <c r="BP158" i="14" s="1"/>
  <c r="BI158" i="14"/>
  <c r="BJ158" i="14"/>
  <c r="BL158" i="14"/>
  <c r="BM158" i="14"/>
  <c r="BN158" i="14"/>
  <c r="AN159" i="14"/>
  <c r="AO159" i="14"/>
  <c r="AP159" i="14"/>
  <c r="AQ159" i="14"/>
  <c r="AR159" i="14"/>
  <c r="AS159" i="14"/>
  <c r="AT159" i="14"/>
  <c r="AU159" i="14"/>
  <c r="AV159" i="14"/>
  <c r="AX159" i="14"/>
  <c r="BH159" i="14" s="1"/>
  <c r="AY159" i="14"/>
  <c r="AZ159" i="14"/>
  <c r="BA159" i="14"/>
  <c r="BB159" i="14"/>
  <c r="BL159" i="14" s="1"/>
  <c r="BC159" i="14"/>
  <c r="BM159" i="14" s="1"/>
  <c r="BD159" i="14"/>
  <c r="BN159" i="14" s="1"/>
  <c r="BE159" i="14"/>
  <c r="BO159" i="14" s="1"/>
  <c r="BF159" i="14"/>
  <c r="BP159" i="14" s="1"/>
  <c r="BI159" i="14"/>
  <c r="BJ159" i="14"/>
  <c r="BK159" i="14"/>
  <c r="AN160" i="14"/>
  <c r="AO160" i="14"/>
  <c r="AP160" i="14"/>
  <c r="AQ160" i="14"/>
  <c r="AR160" i="14"/>
  <c r="AS160" i="14"/>
  <c r="AT160" i="14"/>
  <c r="AU160" i="14"/>
  <c r="AV160" i="14"/>
  <c r="AX160" i="14"/>
  <c r="BH160" i="14" s="1"/>
  <c r="AY160" i="14"/>
  <c r="BI160" i="14" s="1"/>
  <c r="AZ160" i="14"/>
  <c r="BA160" i="14"/>
  <c r="BB160" i="14"/>
  <c r="BC160" i="14"/>
  <c r="BM160" i="14" s="1"/>
  <c r="BD160" i="14"/>
  <c r="BN160" i="14" s="1"/>
  <c r="BE160" i="14"/>
  <c r="BO160" i="14" s="1"/>
  <c r="BF160" i="14"/>
  <c r="BP160" i="14" s="1"/>
  <c r="BJ160" i="14"/>
  <c r="BK160" i="14"/>
  <c r="BL160" i="14"/>
  <c r="AN161" i="14"/>
  <c r="AO161" i="14"/>
  <c r="AP161" i="14"/>
  <c r="AQ161" i="14"/>
  <c r="AR161" i="14"/>
  <c r="AS161" i="14"/>
  <c r="AT161" i="14"/>
  <c r="AU161" i="14"/>
  <c r="AV161" i="14"/>
  <c r="AX161" i="14"/>
  <c r="BH161" i="14" s="1"/>
  <c r="AY161" i="14"/>
  <c r="BI161" i="14" s="1"/>
  <c r="AZ161" i="14"/>
  <c r="BJ161" i="14" s="1"/>
  <c r="BA161" i="14"/>
  <c r="BK161" i="14" s="1"/>
  <c r="BB161" i="14"/>
  <c r="BL161" i="14" s="1"/>
  <c r="BC161" i="14"/>
  <c r="BD161" i="14"/>
  <c r="BN161" i="14" s="1"/>
  <c r="BE161" i="14"/>
  <c r="BO161" i="14" s="1"/>
  <c r="BF161" i="14"/>
  <c r="BP161" i="14" s="1"/>
  <c r="BM161" i="14"/>
  <c r="AN162" i="14"/>
  <c r="AO162" i="14"/>
  <c r="AP162" i="14"/>
  <c r="AQ162" i="14"/>
  <c r="AR162" i="14"/>
  <c r="AS162" i="14"/>
  <c r="AT162" i="14"/>
  <c r="AU162" i="14"/>
  <c r="AV162" i="14"/>
  <c r="AX162" i="14"/>
  <c r="AY162" i="14"/>
  <c r="BI162" i="14" s="1"/>
  <c r="AZ162" i="14"/>
  <c r="BA162" i="14"/>
  <c r="BK162" i="14" s="1"/>
  <c r="BB162" i="14"/>
  <c r="BC162" i="14"/>
  <c r="BD162" i="14"/>
  <c r="BE162" i="14"/>
  <c r="BO162" i="14" s="1"/>
  <c r="BF162" i="14"/>
  <c r="BP162" i="14" s="1"/>
  <c r="BH162" i="14"/>
  <c r="BJ162" i="14"/>
  <c r="BL162" i="14"/>
  <c r="BM162" i="14"/>
  <c r="BN162" i="14"/>
  <c r="AN163" i="14"/>
  <c r="AO163" i="14"/>
  <c r="AP163" i="14"/>
  <c r="AQ163" i="14"/>
  <c r="AR163" i="14"/>
  <c r="AS163" i="14"/>
  <c r="AT163" i="14"/>
  <c r="AU163" i="14"/>
  <c r="AV163" i="14"/>
  <c r="AX163" i="14"/>
  <c r="BH163" i="14" s="1"/>
  <c r="AY163" i="14"/>
  <c r="AZ163" i="14"/>
  <c r="BA163" i="14"/>
  <c r="BB163" i="14"/>
  <c r="BL163" i="14" s="1"/>
  <c r="BC163" i="14"/>
  <c r="BD163" i="14"/>
  <c r="BN163" i="14" s="1"/>
  <c r="BE163" i="14"/>
  <c r="BO163" i="14" s="1"/>
  <c r="BF163" i="14"/>
  <c r="BP163" i="14" s="1"/>
  <c r="BI163" i="14"/>
  <c r="BJ163" i="14"/>
  <c r="BK163" i="14"/>
  <c r="BM163" i="14"/>
  <c r="AN164" i="14"/>
  <c r="AO164" i="14"/>
  <c r="AP164" i="14"/>
  <c r="AQ164" i="14"/>
  <c r="AR164" i="14"/>
  <c r="AS164" i="14"/>
  <c r="AT164" i="14"/>
  <c r="AU164" i="14"/>
  <c r="AV164" i="14"/>
  <c r="AX164" i="14"/>
  <c r="AY164" i="14"/>
  <c r="BI164" i="14" s="1"/>
  <c r="AZ164" i="14"/>
  <c r="BA164" i="14"/>
  <c r="BB164" i="14"/>
  <c r="BC164" i="14"/>
  <c r="BM164" i="14" s="1"/>
  <c r="BD164" i="14"/>
  <c r="BN164" i="14" s="1"/>
  <c r="BE164" i="14"/>
  <c r="BO164" i="14" s="1"/>
  <c r="BF164" i="14"/>
  <c r="BH164" i="14"/>
  <c r="BJ164" i="14"/>
  <c r="BK164" i="14"/>
  <c r="BL164" i="14"/>
  <c r="BP164" i="14"/>
  <c r="AN165" i="14"/>
  <c r="AO165" i="14"/>
  <c r="AP165" i="14"/>
  <c r="AQ165" i="14"/>
  <c r="AR165" i="14"/>
  <c r="AS165" i="14"/>
  <c r="AT165" i="14"/>
  <c r="AU165" i="14"/>
  <c r="AV165" i="14"/>
  <c r="AX165" i="14"/>
  <c r="AY165" i="14"/>
  <c r="AZ165" i="14"/>
  <c r="BJ165" i="14" s="1"/>
  <c r="BA165" i="14"/>
  <c r="BB165" i="14"/>
  <c r="BC165" i="14"/>
  <c r="BD165" i="14"/>
  <c r="BN165" i="14" s="1"/>
  <c r="BE165" i="14"/>
  <c r="BF165" i="14"/>
  <c r="BP165" i="14" s="1"/>
  <c r="BH165" i="14"/>
  <c r="BI165" i="14"/>
  <c r="BK165" i="14"/>
  <c r="BL165" i="14"/>
  <c r="BM165" i="14"/>
  <c r="BO165" i="14"/>
  <c r="AN166" i="14"/>
  <c r="AO166" i="14"/>
  <c r="AP166" i="14"/>
  <c r="AQ166" i="14"/>
  <c r="AR166" i="14"/>
  <c r="AS166" i="14"/>
  <c r="AT166" i="14"/>
  <c r="AU166" i="14"/>
  <c r="AV166" i="14"/>
  <c r="AX166" i="14"/>
  <c r="AY166" i="14"/>
  <c r="BI166" i="14" s="1"/>
  <c r="AZ166" i="14"/>
  <c r="BA166" i="14"/>
  <c r="BK166" i="14" s="1"/>
  <c r="BB166" i="14"/>
  <c r="BL166" i="14" s="1"/>
  <c r="BC166" i="14"/>
  <c r="BM166" i="14" s="1"/>
  <c r="BD166" i="14"/>
  <c r="BN166" i="14" s="1"/>
  <c r="BE166" i="14"/>
  <c r="BO166" i="14" s="1"/>
  <c r="BF166" i="14"/>
  <c r="BH166" i="14"/>
  <c r="BJ166" i="14"/>
  <c r="BP166" i="14"/>
  <c r="AN167" i="14"/>
  <c r="AO167" i="14"/>
  <c r="AP167" i="14"/>
  <c r="AQ167" i="14"/>
  <c r="AR167" i="14"/>
  <c r="AS167" i="14"/>
  <c r="AT167" i="14"/>
  <c r="AU167" i="14"/>
  <c r="AV167" i="14"/>
  <c r="AX167" i="14"/>
  <c r="BH167" i="14" s="1"/>
  <c r="AY167" i="14"/>
  <c r="AZ167" i="14"/>
  <c r="BA167" i="14"/>
  <c r="BB167" i="14"/>
  <c r="BL167" i="14" s="1"/>
  <c r="BC167" i="14"/>
  <c r="BM167" i="14" s="1"/>
  <c r="BD167" i="14"/>
  <c r="BN167" i="14" s="1"/>
  <c r="BE167" i="14"/>
  <c r="BO167" i="14" s="1"/>
  <c r="BF167" i="14"/>
  <c r="BP167" i="14" s="1"/>
  <c r="BI167" i="14"/>
  <c r="BJ167" i="14"/>
  <c r="BK167" i="14"/>
  <c r="AN168" i="14"/>
  <c r="AO168" i="14"/>
  <c r="AP168" i="14"/>
  <c r="AQ168" i="14"/>
  <c r="AR168" i="14"/>
  <c r="AS168" i="14"/>
  <c r="AT168" i="14"/>
  <c r="AU168" i="14"/>
  <c r="AV168" i="14"/>
  <c r="AX168" i="14"/>
  <c r="BH168" i="14" s="1"/>
  <c r="AY168" i="14"/>
  <c r="BI168" i="14" s="1"/>
  <c r="AZ168" i="14"/>
  <c r="BJ168" i="14" s="1"/>
  <c r="BA168" i="14"/>
  <c r="BK168" i="14" s="1"/>
  <c r="BB168" i="14"/>
  <c r="BL168" i="14" s="1"/>
  <c r="BC168" i="14"/>
  <c r="BM168" i="14" s="1"/>
  <c r="BD168" i="14"/>
  <c r="BE168" i="14"/>
  <c r="BO168" i="14" s="1"/>
  <c r="BF168" i="14"/>
  <c r="BP168" i="14" s="1"/>
  <c r="BN168" i="14"/>
  <c r="AN169" i="14"/>
  <c r="AO169" i="14"/>
  <c r="AP169" i="14"/>
  <c r="AQ169" i="14"/>
  <c r="AR169" i="14"/>
  <c r="AS169" i="14"/>
  <c r="AT169" i="14"/>
  <c r="AU169" i="14"/>
  <c r="AV169" i="14"/>
  <c r="AX169" i="14"/>
  <c r="AY169" i="14"/>
  <c r="AZ169" i="14"/>
  <c r="BJ169" i="14" s="1"/>
  <c r="BA169" i="14"/>
  <c r="BB169" i="14"/>
  <c r="BC169" i="14"/>
  <c r="BD169" i="14"/>
  <c r="BN169" i="14" s="1"/>
  <c r="BE169" i="14"/>
  <c r="BF169" i="14"/>
  <c r="BP169" i="14" s="1"/>
  <c r="BH169" i="14"/>
  <c r="BI169" i="14"/>
  <c r="BK169" i="14"/>
  <c r="BL169" i="14"/>
  <c r="BM169" i="14"/>
  <c r="BO169" i="14"/>
  <c r="AN170" i="14"/>
  <c r="AO170" i="14"/>
  <c r="AP170" i="14"/>
  <c r="AQ170" i="14"/>
  <c r="AR170" i="14"/>
  <c r="AS170" i="14"/>
  <c r="AT170" i="14"/>
  <c r="AU170" i="14"/>
  <c r="AV170" i="14"/>
  <c r="AX170" i="14"/>
  <c r="AY170" i="14"/>
  <c r="BI170" i="14" s="1"/>
  <c r="AZ170" i="14"/>
  <c r="BJ170" i="14" s="1"/>
  <c r="BA170" i="14"/>
  <c r="BK170" i="14" s="1"/>
  <c r="BB170" i="14"/>
  <c r="BL170" i="14" s="1"/>
  <c r="BC170" i="14"/>
  <c r="BM170" i="14" s="1"/>
  <c r="BD170" i="14"/>
  <c r="BE170" i="14"/>
  <c r="BO170" i="14" s="1"/>
  <c r="BF170" i="14"/>
  <c r="BP170" i="14" s="1"/>
  <c r="BH170" i="14"/>
  <c r="BN170" i="14"/>
  <c r="AN171" i="14"/>
  <c r="AO171" i="14"/>
  <c r="AP171" i="14"/>
  <c r="AQ171" i="14"/>
  <c r="AR171" i="14"/>
  <c r="AS171" i="14"/>
  <c r="AT171" i="14"/>
  <c r="AU171" i="14"/>
  <c r="AV171" i="14"/>
  <c r="AX171" i="14"/>
  <c r="BH171" i="14" s="1"/>
  <c r="AY171" i="14"/>
  <c r="AZ171" i="14"/>
  <c r="BA171" i="14"/>
  <c r="BB171" i="14"/>
  <c r="BL171" i="14" s="1"/>
  <c r="BC171" i="14"/>
  <c r="BM171" i="14" s="1"/>
  <c r="BD171" i="14"/>
  <c r="BE171" i="14"/>
  <c r="BO171" i="14" s="1"/>
  <c r="BF171" i="14"/>
  <c r="BP171" i="14" s="1"/>
  <c r="BI171" i="14"/>
  <c r="BJ171" i="14"/>
  <c r="BK171" i="14"/>
  <c r="BN171" i="14"/>
  <c r="AN172" i="14"/>
  <c r="AO172" i="14"/>
  <c r="AP172" i="14"/>
  <c r="AQ172" i="14"/>
  <c r="AR172" i="14"/>
  <c r="AS172" i="14"/>
  <c r="AT172" i="14"/>
  <c r="AU172" i="14"/>
  <c r="AV172" i="14"/>
  <c r="AX172" i="14"/>
  <c r="AY172" i="14"/>
  <c r="BI172" i="14" s="1"/>
  <c r="AZ172" i="14"/>
  <c r="BA172" i="14"/>
  <c r="BB172" i="14"/>
  <c r="BC172" i="14"/>
  <c r="BM172" i="14" s="1"/>
  <c r="BD172" i="14"/>
  <c r="BN172" i="14" s="1"/>
  <c r="BE172" i="14"/>
  <c r="BO172" i="14" s="1"/>
  <c r="BF172" i="14"/>
  <c r="BP172" i="14" s="1"/>
  <c r="BH172" i="14"/>
  <c r="BJ172" i="14"/>
  <c r="BK172" i="14"/>
  <c r="BL172" i="14"/>
  <c r="AN173" i="14"/>
  <c r="AO173" i="14"/>
  <c r="AP173" i="14"/>
  <c r="AQ173" i="14"/>
  <c r="AR173" i="14"/>
  <c r="AS173" i="14"/>
  <c r="AT173" i="14"/>
  <c r="AU173" i="14"/>
  <c r="AV173" i="14"/>
  <c r="AX173" i="14"/>
  <c r="BH173" i="14" s="1"/>
  <c r="AY173" i="14"/>
  <c r="AZ173" i="14"/>
  <c r="BJ173" i="14" s="1"/>
  <c r="BA173" i="14"/>
  <c r="BK173" i="14" s="1"/>
  <c r="BB173" i="14"/>
  <c r="BC173" i="14"/>
  <c r="BM173" i="14" s="1"/>
  <c r="BD173" i="14"/>
  <c r="BN173" i="14" s="1"/>
  <c r="BE173" i="14"/>
  <c r="BO173" i="14" s="1"/>
  <c r="BF173" i="14"/>
  <c r="BP173" i="14" s="1"/>
  <c r="BI173" i="14"/>
  <c r="BL173" i="14"/>
  <c r="AN174" i="14"/>
  <c r="AO174" i="14"/>
  <c r="AP174" i="14"/>
  <c r="AQ174" i="14"/>
  <c r="AR174" i="14"/>
  <c r="AS174" i="14"/>
  <c r="AT174" i="14"/>
  <c r="AU174" i="14"/>
  <c r="AV174" i="14"/>
  <c r="AX174" i="14"/>
  <c r="BH174" i="14" s="1"/>
  <c r="AY174" i="14"/>
  <c r="AZ174" i="14"/>
  <c r="BA174" i="14"/>
  <c r="BK174" i="14" s="1"/>
  <c r="BB174" i="14"/>
  <c r="BC174" i="14"/>
  <c r="BD174" i="14"/>
  <c r="BE174" i="14"/>
  <c r="BO174" i="14" s="1"/>
  <c r="BF174" i="14"/>
  <c r="BP174" i="14" s="1"/>
  <c r="BI174" i="14"/>
  <c r="BJ174" i="14"/>
  <c r="BL174" i="14"/>
  <c r="BM174" i="14"/>
  <c r="BN174" i="14"/>
  <c r="AN175" i="14"/>
  <c r="AO175" i="14"/>
  <c r="AP175" i="14"/>
  <c r="AQ175" i="14"/>
  <c r="AR175" i="14"/>
  <c r="AS175" i="14"/>
  <c r="AT175" i="14"/>
  <c r="AU175" i="14"/>
  <c r="AV175" i="14"/>
  <c r="AX175" i="14"/>
  <c r="BH175" i="14" s="1"/>
  <c r="AY175" i="14"/>
  <c r="AZ175" i="14"/>
  <c r="BA175" i="14"/>
  <c r="BB175" i="14"/>
  <c r="BL175" i="14" s="1"/>
  <c r="BC175" i="14"/>
  <c r="BM175" i="14" s="1"/>
  <c r="BD175" i="14"/>
  <c r="BN175" i="14" s="1"/>
  <c r="BE175" i="14"/>
  <c r="BO175" i="14" s="1"/>
  <c r="BF175" i="14"/>
  <c r="BP175" i="14" s="1"/>
  <c r="BI175" i="14"/>
  <c r="BJ175" i="14"/>
  <c r="BK175" i="14"/>
  <c r="AN176" i="14"/>
  <c r="AO176" i="14"/>
  <c r="AP176" i="14"/>
  <c r="AQ176" i="14"/>
  <c r="AR176" i="14"/>
  <c r="AS176" i="14"/>
  <c r="AT176" i="14"/>
  <c r="AU176" i="14"/>
  <c r="AV176" i="14"/>
  <c r="AX176" i="14"/>
  <c r="BH176" i="14" s="1"/>
  <c r="AY176" i="14"/>
  <c r="BI176" i="14" s="1"/>
  <c r="AZ176" i="14"/>
  <c r="BA176" i="14"/>
  <c r="BB176" i="14"/>
  <c r="BC176" i="14"/>
  <c r="BM176" i="14" s="1"/>
  <c r="BD176" i="14"/>
  <c r="BN176" i="14" s="1"/>
  <c r="BE176" i="14"/>
  <c r="BO176" i="14" s="1"/>
  <c r="BF176" i="14"/>
  <c r="BP176" i="14" s="1"/>
  <c r="BJ176" i="14"/>
  <c r="BK176" i="14"/>
  <c r="BL176" i="14"/>
  <c r="AN177" i="14"/>
  <c r="AO177" i="14"/>
  <c r="AP177" i="14"/>
  <c r="AQ177" i="14"/>
  <c r="AR177" i="14"/>
  <c r="AS177" i="14"/>
  <c r="AT177" i="14"/>
  <c r="AU177" i="14"/>
  <c r="AV177" i="14"/>
  <c r="AX177" i="14"/>
  <c r="BH177" i="14" s="1"/>
  <c r="AY177" i="14"/>
  <c r="BI177" i="14" s="1"/>
  <c r="AZ177" i="14"/>
  <c r="BJ177" i="14" s="1"/>
  <c r="BA177" i="14"/>
  <c r="BK177" i="14" s="1"/>
  <c r="BB177" i="14"/>
  <c r="BL177" i="14" s="1"/>
  <c r="BC177" i="14"/>
  <c r="BD177" i="14"/>
  <c r="BN177" i="14" s="1"/>
  <c r="BE177" i="14"/>
  <c r="BO177" i="14" s="1"/>
  <c r="BF177" i="14"/>
  <c r="BP177" i="14" s="1"/>
  <c r="BM177" i="14"/>
  <c r="AN178" i="14"/>
  <c r="AO178" i="14"/>
  <c r="AP178" i="14"/>
  <c r="AQ178" i="14"/>
  <c r="AR178" i="14"/>
  <c r="AS178" i="14"/>
  <c r="AT178" i="14"/>
  <c r="AU178" i="14"/>
  <c r="AV178" i="14"/>
  <c r="AX178" i="14"/>
  <c r="AY178" i="14"/>
  <c r="BI178" i="14" s="1"/>
  <c r="AZ178" i="14"/>
  <c r="BA178" i="14"/>
  <c r="BK178" i="14" s="1"/>
  <c r="BB178" i="14"/>
  <c r="BC178" i="14"/>
  <c r="BD178" i="14"/>
  <c r="BE178" i="14"/>
  <c r="BO178" i="14" s="1"/>
  <c r="BF178" i="14"/>
  <c r="BP178" i="14" s="1"/>
  <c r="BH178" i="14"/>
  <c r="BJ178" i="14"/>
  <c r="BL178" i="14"/>
  <c r="BM178" i="14"/>
  <c r="BN178" i="14"/>
  <c r="AN179" i="14"/>
  <c r="AO179" i="14"/>
  <c r="AP179" i="14"/>
  <c r="AQ179" i="14"/>
  <c r="AR179" i="14"/>
  <c r="AS179" i="14"/>
  <c r="AT179" i="14"/>
  <c r="AU179" i="14"/>
  <c r="AV179" i="14"/>
  <c r="AX179" i="14"/>
  <c r="BH179" i="14" s="1"/>
  <c r="AY179" i="14"/>
  <c r="AZ179" i="14"/>
  <c r="BA179" i="14"/>
  <c r="BB179" i="14"/>
  <c r="BL179" i="14" s="1"/>
  <c r="BC179" i="14"/>
  <c r="BD179" i="14"/>
  <c r="BN179" i="14" s="1"/>
  <c r="BE179" i="14"/>
  <c r="BO179" i="14" s="1"/>
  <c r="BF179" i="14"/>
  <c r="BP179" i="14" s="1"/>
  <c r="BI179" i="14"/>
  <c r="BJ179" i="14"/>
  <c r="BK179" i="14"/>
  <c r="BM179" i="14"/>
  <c r="AN180" i="14"/>
  <c r="AO180" i="14"/>
  <c r="AP180" i="14"/>
  <c r="AQ180" i="14"/>
  <c r="AR180" i="14"/>
  <c r="AS180" i="14"/>
  <c r="AT180" i="14"/>
  <c r="AU180" i="14"/>
  <c r="AV180" i="14"/>
  <c r="AX180" i="14"/>
  <c r="AY180" i="14"/>
  <c r="BI180" i="14" s="1"/>
  <c r="AZ180" i="14"/>
  <c r="BA180" i="14"/>
  <c r="BB180" i="14"/>
  <c r="BC180" i="14"/>
  <c r="BM180" i="14" s="1"/>
  <c r="BD180" i="14"/>
  <c r="BN180" i="14" s="1"/>
  <c r="BE180" i="14"/>
  <c r="BO180" i="14" s="1"/>
  <c r="BF180" i="14"/>
  <c r="BH180" i="14"/>
  <c r="BJ180" i="14"/>
  <c r="BK180" i="14"/>
  <c r="BL180" i="14"/>
  <c r="BP180" i="14"/>
  <c r="AN181" i="14"/>
  <c r="AO181" i="14"/>
  <c r="AP181" i="14"/>
  <c r="AQ181" i="14"/>
  <c r="AR181" i="14"/>
  <c r="AS181" i="14"/>
  <c r="AT181" i="14"/>
  <c r="AU181" i="14"/>
  <c r="AV181" i="14"/>
  <c r="AX181" i="14"/>
  <c r="AY181" i="14"/>
  <c r="AZ181" i="14"/>
  <c r="BJ181" i="14" s="1"/>
  <c r="BA181" i="14"/>
  <c r="BB181" i="14"/>
  <c r="BC181" i="14"/>
  <c r="BD181" i="14"/>
  <c r="BN181" i="14" s="1"/>
  <c r="BE181" i="14"/>
  <c r="BF181" i="14"/>
  <c r="BP181" i="14" s="1"/>
  <c r="BH181" i="14"/>
  <c r="BI181" i="14"/>
  <c r="BK181" i="14"/>
  <c r="BL181" i="14"/>
  <c r="BM181" i="14"/>
  <c r="BO181" i="14"/>
  <c r="AN182" i="14"/>
  <c r="AO182" i="14"/>
  <c r="AP182" i="14"/>
  <c r="AQ182" i="14"/>
  <c r="AR182" i="14"/>
  <c r="AS182" i="14"/>
  <c r="AT182" i="14"/>
  <c r="AU182" i="14"/>
  <c r="AV182" i="14"/>
  <c r="AX182" i="14"/>
  <c r="AY182" i="14"/>
  <c r="BI182" i="14" s="1"/>
  <c r="AZ182" i="14"/>
  <c r="BA182" i="14"/>
  <c r="BK182" i="14" s="1"/>
  <c r="BB182" i="14"/>
  <c r="BL182" i="14" s="1"/>
  <c r="BC182" i="14"/>
  <c r="BM182" i="14" s="1"/>
  <c r="BD182" i="14"/>
  <c r="BN182" i="14" s="1"/>
  <c r="BE182" i="14"/>
  <c r="BO182" i="14" s="1"/>
  <c r="BF182" i="14"/>
  <c r="BH182" i="14"/>
  <c r="BJ182" i="14"/>
  <c r="BP182" i="14"/>
  <c r="AN183" i="14"/>
  <c r="AO183" i="14"/>
  <c r="AP183" i="14"/>
  <c r="AQ183" i="14"/>
  <c r="AR183" i="14"/>
  <c r="AS183" i="14"/>
  <c r="AT183" i="14"/>
  <c r="AU183" i="14"/>
  <c r="AV183" i="14"/>
  <c r="AX183" i="14"/>
  <c r="BH183" i="14" s="1"/>
  <c r="AY183" i="14"/>
  <c r="AZ183" i="14"/>
  <c r="BA183" i="14"/>
  <c r="BB183" i="14"/>
  <c r="BL183" i="14" s="1"/>
  <c r="BC183" i="14"/>
  <c r="BM183" i="14" s="1"/>
  <c r="BD183" i="14"/>
  <c r="BN183" i="14" s="1"/>
  <c r="BE183" i="14"/>
  <c r="BO183" i="14" s="1"/>
  <c r="BF183" i="14"/>
  <c r="BP183" i="14" s="1"/>
  <c r="BI183" i="14"/>
  <c r="BJ183" i="14"/>
  <c r="BK183" i="14"/>
  <c r="AN184" i="14"/>
  <c r="AO184" i="14"/>
  <c r="AP184" i="14"/>
  <c r="AQ184" i="14"/>
  <c r="AR184" i="14"/>
  <c r="AS184" i="14"/>
  <c r="AT184" i="14"/>
  <c r="AU184" i="14"/>
  <c r="AV184" i="14"/>
  <c r="AX184" i="14"/>
  <c r="BH184" i="14" s="1"/>
  <c r="AY184" i="14"/>
  <c r="BI184" i="14" s="1"/>
  <c r="AZ184" i="14"/>
  <c r="BJ184" i="14" s="1"/>
  <c r="BA184" i="14"/>
  <c r="BK184" i="14" s="1"/>
  <c r="BB184" i="14"/>
  <c r="BL184" i="14" s="1"/>
  <c r="BC184" i="14"/>
  <c r="BM184" i="14" s="1"/>
  <c r="BD184" i="14"/>
  <c r="BE184" i="14"/>
  <c r="BO184" i="14" s="1"/>
  <c r="BF184" i="14"/>
  <c r="BP184" i="14" s="1"/>
  <c r="BN184" i="14"/>
  <c r="AN185" i="14"/>
  <c r="AO185" i="14"/>
  <c r="AP185" i="14"/>
  <c r="AQ185" i="14"/>
  <c r="AR185" i="14"/>
  <c r="AS185" i="14"/>
  <c r="AT185" i="14"/>
  <c r="AU185" i="14"/>
  <c r="AV185" i="14"/>
  <c r="AX185" i="14"/>
  <c r="AY185" i="14"/>
  <c r="AZ185" i="14"/>
  <c r="BJ185" i="14" s="1"/>
  <c r="BA185" i="14"/>
  <c r="BB185" i="14"/>
  <c r="BC185" i="14"/>
  <c r="BD185" i="14"/>
  <c r="BN185" i="14" s="1"/>
  <c r="BE185" i="14"/>
  <c r="BF185" i="14"/>
  <c r="BP185" i="14" s="1"/>
  <c r="BH185" i="14"/>
  <c r="BI185" i="14"/>
  <c r="BK185" i="14"/>
  <c r="BL185" i="14"/>
  <c r="BM185" i="14"/>
  <c r="BO185" i="14"/>
  <c r="AN186" i="14"/>
  <c r="AO186" i="14"/>
  <c r="AP186" i="14"/>
  <c r="AQ186" i="14"/>
  <c r="AR186" i="14"/>
  <c r="AS186" i="14"/>
  <c r="AT186" i="14"/>
  <c r="AU186" i="14"/>
  <c r="AV186" i="14"/>
  <c r="AX186" i="14"/>
  <c r="AY186" i="14"/>
  <c r="BI186" i="14" s="1"/>
  <c r="AZ186" i="14"/>
  <c r="BJ186" i="14" s="1"/>
  <c r="BA186" i="14"/>
  <c r="BK186" i="14" s="1"/>
  <c r="BB186" i="14"/>
  <c r="BL186" i="14" s="1"/>
  <c r="BC186" i="14"/>
  <c r="BM186" i="14" s="1"/>
  <c r="BD186" i="14"/>
  <c r="BE186" i="14"/>
  <c r="BO186" i="14" s="1"/>
  <c r="BF186" i="14"/>
  <c r="BP186" i="14" s="1"/>
  <c r="BH186" i="14"/>
  <c r="BN186" i="14"/>
  <c r="AN187" i="14"/>
  <c r="AO187" i="14"/>
  <c r="AP187" i="14"/>
  <c r="AQ187" i="14"/>
  <c r="AR187" i="14"/>
  <c r="AS187" i="14"/>
  <c r="AT187" i="14"/>
  <c r="AU187" i="14"/>
  <c r="AV187" i="14"/>
  <c r="AX187" i="14"/>
  <c r="BH187" i="14" s="1"/>
  <c r="AY187" i="14"/>
  <c r="AZ187" i="14"/>
  <c r="BA187" i="14"/>
  <c r="BB187" i="14"/>
  <c r="BL187" i="14" s="1"/>
  <c r="BC187" i="14"/>
  <c r="BM187" i="14" s="1"/>
  <c r="BD187" i="14"/>
  <c r="BE187" i="14"/>
  <c r="BO187" i="14" s="1"/>
  <c r="BF187" i="14"/>
  <c r="BP187" i="14" s="1"/>
  <c r="BI187" i="14"/>
  <c r="BJ187" i="14"/>
  <c r="BK187" i="14"/>
  <c r="BN187" i="14"/>
  <c r="AN188" i="14"/>
  <c r="AO188" i="14"/>
  <c r="AP188" i="14"/>
  <c r="AQ188" i="14"/>
  <c r="AR188" i="14"/>
  <c r="AS188" i="14"/>
  <c r="AT188" i="14"/>
  <c r="AU188" i="14"/>
  <c r="AV188" i="14"/>
  <c r="AX188" i="14"/>
  <c r="AY188" i="14"/>
  <c r="BI188" i="14" s="1"/>
  <c r="AZ188" i="14"/>
  <c r="BA188" i="14"/>
  <c r="BB188" i="14"/>
  <c r="BC188" i="14"/>
  <c r="BM188" i="14" s="1"/>
  <c r="BD188" i="14"/>
  <c r="BN188" i="14" s="1"/>
  <c r="BE188" i="14"/>
  <c r="BO188" i="14" s="1"/>
  <c r="BF188" i="14"/>
  <c r="BP188" i="14" s="1"/>
  <c r="BH188" i="14"/>
  <c r="BJ188" i="14"/>
  <c r="BK188" i="14"/>
  <c r="BL188" i="14"/>
  <c r="AN189" i="14"/>
  <c r="AO189" i="14"/>
  <c r="AP189" i="14"/>
  <c r="AQ189" i="14"/>
  <c r="AR189" i="14"/>
  <c r="AS189" i="14"/>
  <c r="AT189" i="14"/>
  <c r="AU189" i="14"/>
  <c r="AV189" i="14"/>
  <c r="AX189" i="14"/>
  <c r="BH189" i="14" s="1"/>
  <c r="AY189" i="14"/>
  <c r="AZ189" i="14"/>
  <c r="BJ189" i="14" s="1"/>
  <c r="BA189" i="14"/>
  <c r="BK189" i="14" s="1"/>
  <c r="BB189" i="14"/>
  <c r="BC189" i="14"/>
  <c r="BM189" i="14" s="1"/>
  <c r="BD189" i="14"/>
  <c r="BN189" i="14" s="1"/>
  <c r="BE189" i="14"/>
  <c r="BO189" i="14" s="1"/>
  <c r="BF189" i="14"/>
  <c r="BP189" i="14" s="1"/>
  <c r="BI189" i="14"/>
  <c r="BL189" i="14"/>
  <c r="AN190" i="14"/>
  <c r="AO190" i="14"/>
  <c r="AP190" i="14"/>
  <c r="AQ190" i="14"/>
  <c r="AR190" i="14"/>
  <c r="AS190" i="14"/>
  <c r="AT190" i="14"/>
  <c r="AU190" i="14"/>
  <c r="AV190" i="14"/>
  <c r="AX190" i="14"/>
  <c r="BH190" i="14" s="1"/>
  <c r="AY190" i="14"/>
  <c r="AZ190" i="14"/>
  <c r="BA190" i="14"/>
  <c r="BK190" i="14" s="1"/>
  <c r="BB190" i="14"/>
  <c r="BC190" i="14"/>
  <c r="BD190" i="14"/>
  <c r="BE190" i="14"/>
  <c r="BO190" i="14" s="1"/>
  <c r="BF190" i="14"/>
  <c r="BP190" i="14" s="1"/>
  <c r="BI190" i="14"/>
  <c r="BJ190" i="14"/>
  <c r="BL190" i="14"/>
  <c r="BM190" i="14"/>
  <c r="BN190" i="14"/>
  <c r="AN191" i="14"/>
  <c r="AO191" i="14"/>
  <c r="AP191" i="14"/>
  <c r="AQ191" i="14"/>
  <c r="AR191" i="14"/>
  <c r="AS191" i="14"/>
  <c r="AT191" i="14"/>
  <c r="AU191" i="14"/>
  <c r="AV191" i="14"/>
  <c r="AX191" i="14"/>
  <c r="BH191" i="14" s="1"/>
  <c r="AY191" i="14"/>
  <c r="AZ191" i="14"/>
  <c r="BJ191" i="14" s="1"/>
  <c r="BA191" i="14"/>
  <c r="BK191" i="14" s="1"/>
  <c r="BB191" i="14"/>
  <c r="BL191" i="14" s="1"/>
  <c r="BC191" i="14"/>
  <c r="BD191" i="14"/>
  <c r="BN191" i="14" s="1"/>
  <c r="BE191" i="14"/>
  <c r="BO191" i="14" s="1"/>
  <c r="BF191" i="14"/>
  <c r="BP191" i="14" s="1"/>
  <c r="BI191" i="14"/>
  <c r="BM191" i="14"/>
  <c r="AN192" i="14"/>
  <c r="AO192" i="14"/>
  <c r="AP192" i="14"/>
  <c r="AQ192" i="14"/>
  <c r="AR192" i="14"/>
  <c r="AS192" i="14"/>
  <c r="AT192" i="14"/>
  <c r="AU192" i="14"/>
  <c r="AV192" i="14"/>
  <c r="AX192" i="14"/>
  <c r="AY192" i="14"/>
  <c r="BI192" i="14" s="1"/>
  <c r="AZ192" i="14"/>
  <c r="BA192" i="14"/>
  <c r="BB192" i="14"/>
  <c r="BC192" i="14"/>
  <c r="BM192" i="14" s="1"/>
  <c r="BD192" i="14"/>
  <c r="BE192" i="14"/>
  <c r="BO192" i="14" s="1"/>
  <c r="BF192" i="14"/>
  <c r="BP192" i="14" s="1"/>
  <c r="BH192" i="14"/>
  <c r="BJ192" i="14"/>
  <c r="BK192" i="14"/>
  <c r="BL192" i="14"/>
  <c r="BN192" i="14"/>
  <c r="AN193" i="14"/>
  <c r="AO193" i="14"/>
  <c r="AP193" i="14"/>
  <c r="AQ193" i="14"/>
  <c r="AR193" i="14"/>
  <c r="AS193" i="14"/>
  <c r="AT193" i="14"/>
  <c r="AU193" i="14"/>
  <c r="AV193" i="14"/>
  <c r="AX193" i="14"/>
  <c r="AY193" i="14"/>
  <c r="BI193" i="14" s="1"/>
  <c r="AZ193" i="14"/>
  <c r="BJ193" i="14" s="1"/>
  <c r="BA193" i="14"/>
  <c r="BK193" i="14" s="1"/>
  <c r="BB193" i="14"/>
  <c r="BL193" i="14" s="1"/>
  <c r="BC193" i="14"/>
  <c r="BM193" i="14" s="1"/>
  <c r="BD193" i="14"/>
  <c r="BN193" i="14" s="1"/>
  <c r="BE193" i="14"/>
  <c r="BF193" i="14"/>
  <c r="BP193" i="14" s="1"/>
  <c r="BH193" i="14"/>
  <c r="BO193" i="14"/>
  <c r="AN194" i="14"/>
  <c r="AO194" i="14"/>
  <c r="AP194" i="14"/>
  <c r="AQ194" i="14"/>
  <c r="AR194" i="14"/>
  <c r="AS194" i="14"/>
  <c r="AT194" i="14"/>
  <c r="AU194" i="14"/>
  <c r="AV194" i="14"/>
  <c r="AX194" i="14"/>
  <c r="AY194" i="14"/>
  <c r="AZ194" i="14"/>
  <c r="BJ194" i="14" s="1"/>
  <c r="BA194" i="14"/>
  <c r="BK194" i="14" s="1"/>
  <c r="BB194" i="14"/>
  <c r="BC194" i="14"/>
  <c r="BD194" i="14"/>
  <c r="BE194" i="14"/>
  <c r="BO194" i="14" s="1"/>
  <c r="BF194" i="14"/>
  <c r="BP194" i="14" s="1"/>
  <c r="BH194" i="14"/>
  <c r="BI194" i="14"/>
  <c r="BL194" i="14"/>
  <c r="BM194" i="14"/>
  <c r="BN194" i="14"/>
  <c r="AN195" i="14"/>
  <c r="AO195" i="14"/>
  <c r="AP195" i="14"/>
  <c r="AQ195" i="14"/>
  <c r="AR195" i="14"/>
  <c r="AS195" i="14"/>
  <c r="AT195" i="14"/>
  <c r="AU195" i="14"/>
  <c r="AV195" i="14"/>
  <c r="AX195" i="14"/>
  <c r="BH195" i="14" s="1"/>
  <c r="AY195" i="14"/>
  <c r="AZ195" i="14"/>
  <c r="BA195" i="14"/>
  <c r="BB195" i="14"/>
  <c r="BL195" i="14" s="1"/>
  <c r="BC195" i="14"/>
  <c r="BM195" i="14" s="1"/>
  <c r="BD195" i="14"/>
  <c r="BN195" i="14" s="1"/>
  <c r="BE195" i="14"/>
  <c r="BO195" i="14" s="1"/>
  <c r="BF195" i="14"/>
  <c r="BP195" i="14" s="1"/>
  <c r="BI195" i="14"/>
  <c r="BJ195" i="14"/>
  <c r="BK195" i="14"/>
  <c r="AN196" i="14"/>
  <c r="AO196" i="14"/>
  <c r="AP196" i="14"/>
  <c r="AQ196" i="14"/>
  <c r="AR196" i="14"/>
  <c r="AS196" i="14"/>
  <c r="AT196" i="14"/>
  <c r="AU196" i="14"/>
  <c r="AV196" i="14"/>
  <c r="AX196" i="14"/>
  <c r="AY196" i="14"/>
  <c r="BI196" i="14" s="1"/>
  <c r="AZ196" i="14"/>
  <c r="BA196" i="14"/>
  <c r="BB196" i="14"/>
  <c r="BC196" i="14"/>
  <c r="BM196" i="14" s="1"/>
  <c r="BD196" i="14"/>
  <c r="BN196" i="14" s="1"/>
  <c r="BE196" i="14"/>
  <c r="BO196" i="14" s="1"/>
  <c r="BF196" i="14"/>
  <c r="BH196" i="14"/>
  <c r="BJ196" i="14"/>
  <c r="BK196" i="14"/>
  <c r="BL196" i="14"/>
  <c r="BP196" i="14"/>
  <c r="AN197" i="14"/>
  <c r="AO197" i="14"/>
  <c r="AP197" i="14"/>
  <c r="AQ197" i="14"/>
  <c r="AR197" i="14"/>
  <c r="AS197" i="14"/>
  <c r="AT197" i="14"/>
  <c r="AU197" i="14"/>
  <c r="AV197" i="14"/>
  <c r="AX197" i="14"/>
  <c r="AY197" i="14"/>
  <c r="AZ197" i="14"/>
  <c r="BJ197" i="14" s="1"/>
  <c r="BA197" i="14"/>
  <c r="BB197" i="14"/>
  <c r="BC197" i="14"/>
  <c r="BD197" i="14"/>
  <c r="BN197" i="14" s="1"/>
  <c r="BE197" i="14"/>
  <c r="BO197" i="14" s="1"/>
  <c r="BF197" i="14"/>
  <c r="BP197" i="14" s="1"/>
  <c r="BH197" i="14"/>
  <c r="BI197" i="14"/>
  <c r="BK197" i="14"/>
  <c r="BL197" i="14"/>
  <c r="BM197" i="14"/>
  <c r="AN198" i="14"/>
  <c r="AO198" i="14"/>
  <c r="AP198" i="14"/>
  <c r="AQ198" i="14"/>
  <c r="AR198" i="14"/>
  <c r="AS198" i="14"/>
  <c r="AT198" i="14"/>
  <c r="AU198" i="14"/>
  <c r="AV198" i="14"/>
  <c r="AX198" i="14"/>
  <c r="AY198" i="14"/>
  <c r="BI198" i="14" s="1"/>
  <c r="AZ198" i="14"/>
  <c r="BA198" i="14"/>
  <c r="BK198" i="14" s="1"/>
  <c r="BB198" i="14"/>
  <c r="BC198" i="14"/>
  <c r="BM198" i="14" s="1"/>
  <c r="BD198" i="14"/>
  <c r="BN198" i="14" s="1"/>
  <c r="BE198" i="14"/>
  <c r="BO198" i="14" s="1"/>
  <c r="BF198" i="14"/>
  <c r="BH198" i="14"/>
  <c r="BJ198" i="14"/>
  <c r="BL198" i="14"/>
  <c r="BP198" i="14"/>
  <c r="AN199" i="14"/>
  <c r="AO199" i="14"/>
  <c r="AP199" i="14"/>
  <c r="AQ199" i="14"/>
  <c r="AR199" i="14"/>
  <c r="AS199" i="14"/>
  <c r="AT199" i="14"/>
  <c r="AU199" i="14"/>
  <c r="AV199" i="14"/>
  <c r="AX199" i="14"/>
  <c r="BH199" i="14" s="1"/>
  <c r="AY199" i="14"/>
  <c r="AZ199" i="14"/>
  <c r="BA199" i="14"/>
  <c r="BB199" i="14"/>
  <c r="BL199" i="14" s="1"/>
  <c r="BC199" i="14"/>
  <c r="BM199" i="14" s="1"/>
  <c r="BD199" i="14"/>
  <c r="BN199" i="14" s="1"/>
  <c r="BE199" i="14"/>
  <c r="BO199" i="14" s="1"/>
  <c r="BF199" i="14"/>
  <c r="BP199" i="14" s="1"/>
  <c r="BI199" i="14"/>
  <c r="BJ199" i="14"/>
  <c r="BK199" i="14"/>
  <c r="AN200" i="14"/>
  <c r="AO200" i="14"/>
  <c r="AP200" i="14"/>
  <c r="AQ200" i="14"/>
  <c r="AR200" i="14"/>
  <c r="AS200" i="14"/>
  <c r="AT200" i="14"/>
  <c r="AU200" i="14"/>
  <c r="AV200" i="14"/>
  <c r="AX200" i="14"/>
  <c r="BH200" i="14" s="1"/>
  <c r="AY200" i="14"/>
  <c r="BI200" i="14" s="1"/>
  <c r="AZ200" i="14"/>
  <c r="BA200" i="14"/>
  <c r="BK200" i="14" s="1"/>
  <c r="BB200" i="14"/>
  <c r="BL200" i="14" s="1"/>
  <c r="BC200" i="14"/>
  <c r="BM200" i="14" s="1"/>
  <c r="BD200" i="14"/>
  <c r="BE200" i="14"/>
  <c r="BO200" i="14" s="1"/>
  <c r="BF200" i="14"/>
  <c r="BP200" i="14" s="1"/>
  <c r="BJ200" i="14"/>
  <c r="BN200" i="14"/>
  <c r="AN201" i="14"/>
  <c r="AO201" i="14"/>
  <c r="AP201" i="14"/>
  <c r="AQ201" i="14"/>
  <c r="AR201" i="14"/>
  <c r="AS201" i="14"/>
  <c r="AT201" i="14"/>
  <c r="AU201" i="14"/>
  <c r="AV201" i="14"/>
  <c r="AX201" i="14"/>
  <c r="AY201" i="14"/>
  <c r="AZ201" i="14"/>
  <c r="BJ201" i="14" s="1"/>
  <c r="BA201" i="14"/>
  <c r="BB201" i="14"/>
  <c r="BC201" i="14"/>
  <c r="BM201" i="14" s="1"/>
  <c r="BD201" i="14"/>
  <c r="BN201" i="14" s="1"/>
  <c r="BE201" i="14"/>
  <c r="BO201" i="14" s="1"/>
  <c r="BF201" i="14"/>
  <c r="BH201" i="14"/>
  <c r="BI201" i="14"/>
  <c r="BK201" i="14"/>
  <c r="BL201" i="14"/>
  <c r="BP201" i="14"/>
  <c r="AN202" i="14"/>
  <c r="AO202" i="14"/>
  <c r="AP202" i="14"/>
  <c r="AQ202" i="14"/>
  <c r="AR202" i="14"/>
  <c r="AS202" i="14"/>
  <c r="AT202" i="14"/>
  <c r="AU202" i="14"/>
  <c r="AV202" i="14"/>
  <c r="AX202" i="14"/>
  <c r="AY202" i="14"/>
  <c r="AZ202" i="14"/>
  <c r="BJ202" i="14" s="1"/>
  <c r="BA202" i="14"/>
  <c r="BK202" i="14" s="1"/>
  <c r="BB202" i="14"/>
  <c r="BL202" i="14" s="1"/>
  <c r="BC202" i="14"/>
  <c r="BM202" i="14" s="1"/>
  <c r="BD202" i="14"/>
  <c r="BN202" i="14" s="1"/>
  <c r="BE202" i="14"/>
  <c r="BO202" i="14" s="1"/>
  <c r="BF202" i="14"/>
  <c r="BH202" i="14"/>
  <c r="BI202" i="14"/>
  <c r="BP202" i="14"/>
  <c r="AN203" i="14"/>
  <c r="AO203" i="14"/>
  <c r="AP203" i="14"/>
  <c r="AQ203" i="14"/>
  <c r="AR203" i="14"/>
  <c r="AS203" i="14"/>
  <c r="AT203" i="14"/>
  <c r="AU203" i="14"/>
  <c r="AV203" i="14"/>
  <c r="AX203" i="14"/>
  <c r="BH203" i="14" s="1"/>
  <c r="AY203" i="14"/>
  <c r="AZ203" i="14"/>
  <c r="BA203" i="14"/>
  <c r="BB203" i="14"/>
  <c r="BL203" i="14" s="1"/>
  <c r="BC203" i="14"/>
  <c r="BM203" i="14" s="1"/>
  <c r="BD203" i="14"/>
  <c r="BN203" i="14" s="1"/>
  <c r="BE203" i="14"/>
  <c r="BO203" i="14" s="1"/>
  <c r="BF203" i="14"/>
  <c r="BP203" i="14" s="1"/>
  <c r="BI203" i="14"/>
  <c r="BJ203" i="14"/>
  <c r="BK203" i="14"/>
  <c r="AN204" i="14"/>
  <c r="AO204" i="14"/>
  <c r="AP204" i="14"/>
  <c r="AQ204" i="14"/>
  <c r="AR204" i="14"/>
  <c r="AS204" i="14"/>
  <c r="AT204" i="14"/>
  <c r="AU204" i="14"/>
  <c r="AV204" i="14"/>
  <c r="AX204" i="14"/>
  <c r="AY204" i="14"/>
  <c r="BI204" i="14" s="1"/>
  <c r="AZ204" i="14"/>
  <c r="BA204" i="14"/>
  <c r="BB204" i="14"/>
  <c r="BC204" i="14"/>
  <c r="BM204" i="14" s="1"/>
  <c r="BD204" i="14"/>
  <c r="BN204" i="14" s="1"/>
  <c r="BE204" i="14"/>
  <c r="BO204" i="14" s="1"/>
  <c r="BF204" i="14"/>
  <c r="BP204" i="14" s="1"/>
  <c r="BH204" i="14"/>
  <c r="BJ204" i="14"/>
  <c r="BK204" i="14"/>
  <c r="BL204" i="14"/>
  <c r="AN205" i="14"/>
  <c r="AO205" i="14"/>
  <c r="AP205" i="14"/>
  <c r="AQ205" i="14"/>
  <c r="AR205" i="14"/>
  <c r="AS205" i="14"/>
  <c r="AT205" i="14"/>
  <c r="AU205" i="14"/>
  <c r="AV205" i="14"/>
  <c r="AX205" i="14"/>
  <c r="BH205" i="14" s="1"/>
  <c r="AY205" i="14"/>
  <c r="AZ205" i="14"/>
  <c r="BJ205" i="14" s="1"/>
  <c r="BA205" i="14"/>
  <c r="BK205" i="14" s="1"/>
  <c r="BB205" i="14"/>
  <c r="BL205" i="14" s="1"/>
  <c r="BC205" i="14"/>
  <c r="BD205" i="14"/>
  <c r="BN205" i="14" s="1"/>
  <c r="BE205" i="14"/>
  <c r="BO205" i="14" s="1"/>
  <c r="BF205" i="14"/>
  <c r="BP205" i="14" s="1"/>
  <c r="BI205" i="14"/>
  <c r="BM205" i="14"/>
  <c r="AN206" i="14"/>
  <c r="AO206" i="14"/>
  <c r="AP206" i="14"/>
  <c r="AQ206" i="14"/>
  <c r="AR206" i="14"/>
  <c r="AS206" i="14"/>
  <c r="AT206" i="14"/>
  <c r="AU206" i="14"/>
  <c r="AV206" i="14"/>
  <c r="AX206" i="14"/>
  <c r="AY206" i="14"/>
  <c r="BI206" i="14" s="1"/>
  <c r="AZ206" i="14"/>
  <c r="BA206" i="14"/>
  <c r="BK206" i="14" s="1"/>
  <c r="BB206" i="14"/>
  <c r="BC206" i="14"/>
  <c r="BD206" i="14"/>
  <c r="BE206" i="14"/>
  <c r="BO206" i="14" s="1"/>
  <c r="BF206" i="14"/>
  <c r="BP206" i="14" s="1"/>
  <c r="BH206" i="14"/>
  <c r="BJ206" i="14"/>
  <c r="BL206" i="14"/>
  <c r="BM206" i="14"/>
  <c r="BN206" i="14"/>
  <c r="AN207" i="14"/>
  <c r="AO207" i="14"/>
  <c r="AP207" i="14"/>
  <c r="AQ207" i="14"/>
  <c r="AR207" i="14"/>
  <c r="AS207" i="14"/>
  <c r="AT207" i="14"/>
  <c r="AU207" i="14"/>
  <c r="AV207" i="14"/>
  <c r="AX207" i="14"/>
  <c r="BH207" i="14" s="1"/>
  <c r="AY207" i="14"/>
  <c r="AZ207" i="14"/>
  <c r="BA207" i="14"/>
  <c r="BB207" i="14"/>
  <c r="BL207" i="14" s="1"/>
  <c r="BC207" i="14"/>
  <c r="BD207" i="14"/>
  <c r="BN207" i="14" s="1"/>
  <c r="BE207" i="14"/>
  <c r="BO207" i="14" s="1"/>
  <c r="BF207" i="14"/>
  <c r="BP207" i="14" s="1"/>
  <c r="BI207" i="14"/>
  <c r="BJ207" i="14"/>
  <c r="BK207" i="14"/>
  <c r="BM207" i="14"/>
  <c r="AN208" i="14"/>
  <c r="AO208" i="14"/>
  <c r="AP208" i="14"/>
  <c r="AQ208" i="14"/>
  <c r="AR208" i="14"/>
  <c r="AS208" i="14"/>
  <c r="AT208" i="14"/>
  <c r="AU208" i="14"/>
  <c r="AV208" i="14"/>
  <c r="AX208" i="14"/>
  <c r="AY208" i="14"/>
  <c r="BI208" i="14" s="1"/>
  <c r="AZ208" i="14"/>
  <c r="BA208" i="14"/>
  <c r="BB208" i="14"/>
  <c r="BC208" i="14"/>
  <c r="BM208" i="14" s="1"/>
  <c r="BD208" i="14"/>
  <c r="BE208" i="14"/>
  <c r="BO208" i="14" s="1"/>
  <c r="BF208" i="14"/>
  <c r="BP208" i="14" s="1"/>
  <c r="BH208" i="14"/>
  <c r="BJ208" i="14"/>
  <c r="BK208" i="14"/>
  <c r="BL208" i="14"/>
  <c r="BN208" i="14"/>
  <c r="AN209" i="14"/>
  <c r="AO209" i="14"/>
  <c r="AP209" i="14"/>
  <c r="AQ209" i="14"/>
  <c r="AR209" i="14"/>
  <c r="AS209" i="14"/>
  <c r="AT209" i="14"/>
  <c r="AU209" i="14"/>
  <c r="AV209" i="14"/>
  <c r="AX209" i="14"/>
  <c r="AY209" i="14"/>
  <c r="BI209" i="14" s="1"/>
  <c r="AZ209" i="14"/>
  <c r="BJ209" i="14" s="1"/>
  <c r="BA209" i="14"/>
  <c r="BK209" i="14" s="1"/>
  <c r="BB209" i="14"/>
  <c r="BL209" i="14" s="1"/>
  <c r="BC209" i="14"/>
  <c r="BM209" i="14" s="1"/>
  <c r="BD209" i="14"/>
  <c r="BN209" i="14" s="1"/>
  <c r="BE209" i="14"/>
  <c r="BF209" i="14"/>
  <c r="BP209" i="14" s="1"/>
  <c r="BH209" i="14"/>
  <c r="BO209" i="14"/>
  <c r="AN210" i="14"/>
  <c r="AO210" i="14"/>
  <c r="AP210" i="14"/>
  <c r="AQ210" i="14"/>
  <c r="AR210" i="14"/>
  <c r="AS210" i="14"/>
  <c r="AT210" i="14"/>
  <c r="AU210" i="14"/>
  <c r="AV210" i="14"/>
  <c r="AX210" i="14"/>
  <c r="AY210" i="14"/>
  <c r="AZ210" i="14"/>
  <c r="BJ210" i="14" s="1"/>
  <c r="BA210" i="14"/>
  <c r="BK210" i="14" s="1"/>
  <c r="BB210" i="14"/>
  <c r="BC210" i="14"/>
  <c r="BD210" i="14"/>
  <c r="BE210" i="14"/>
  <c r="BO210" i="14" s="1"/>
  <c r="BF210" i="14"/>
  <c r="BP210" i="14" s="1"/>
  <c r="BH210" i="14"/>
  <c r="BI210" i="14"/>
  <c r="BL210" i="14"/>
  <c r="BM210" i="14"/>
  <c r="BN210" i="14"/>
  <c r="AN211" i="14"/>
  <c r="AO211" i="14"/>
  <c r="AP211" i="14"/>
  <c r="AQ211" i="14"/>
  <c r="AR211" i="14"/>
  <c r="AS211" i="14"/>
  <c r="AT211" i="14"/>
  <c r="AU211" i="14"/>
  <c r="AV211" i="14"/>
  <c r="AX211" i="14"/>
  <c r="BH211" i="14" s="1"/>
  <c r="AY211" i="14"/>
  <c r="AZ211" i="14"/>
  <c r="BA211" i="14"/>
  <c r="BB211" i="14"/>
  <c r="BL211" i="14" s="1"/>
  <c r="BC211" i="14"/>
  <c r="BM211" i="14" s="1"/>
  <c r="BD211" i="14"/>
  <c r="BN211" i="14" s="1"/>
  <c r="BE211" i="14"/>
  <c r="BO211" i="14" s="1"/>
  <c r="BF211" i="14"/>
  <c r="BP211" i="14" s="1"/>
  <c r="BI211" i="14"/>
  <c r="BJ211" i="14"/>
  <c r="BK211" i="14"/>
  <c r="AN212" i="14"/>
  <c r="AO212" i="14"/>
  <c r="AP212" i="14"/>
  <c r="AQ212" i="14"/>
  <c r="AR212" i="14"/>
  <c r="AS212" i="14"/>
  <c r="AT212" i="14"/>
  <c r="AU212" i="14"/>
  <c r="AV212" i="14"/>
  <c r="AX212" i="14"/>
  <c r="AY212" i="14"/>
  <c r="BI212" i="14" s="1"/>
  <c r="AZ212" i="14"/>
  <c r="BA212" i="14"/>
  <c r="BB212" i="14"/>
  <c r="BC212" i="14"/>
  <c r="BM212" i="14" s="1"/>
  <c r="BD212" i="14"/>
  <c r="BN212" i="14" s="1"/>
  <c r="BE212" i="14"/>
  <c r="BO212" i="14" s="1"/>
  <c r="BF212" i="14"/>
  <c r="BH212" i="14"/>
  <c r="BJ212" i="14"/>
  <c r="BK212" i="14"/>
  <c r="BL212" i="14"/>
  <c r="BP212" i="14"/>
  <c r="AN213" i="14"/>
  <c r="AO213" i="14"/>
  <c r="AP213" i="14"/>
  <c r="AQ213" i="14"/>
  <c r="AR213" i="14"/>
  <c r="AS213" i="14"/>
  <c r="AT213" i="14"/>
  <c r="AU213" i="14"/>
  <c r="AV213" i="14"/>
  <c r="AX213" i="14"/>
  <c r="AY213" i="14"/>
  <c r="AZ213" i="14"/>
  <c r="BJ213" i="14" s="1"/>
  <c r="BA213" i="14"/>
  <c r="BB213" i="14"/>
  <c r="BC213" i="14"/>
  <c r="BD213" i="14"/>
  <c r="BN213" i="14" s="1"/>
  <c r="BE213" i="14"/>
  <c r="BO213" i="14" s="1"/>
  <c r="BF213" i="14"/>
  <c r="BP213" i="14" s="1"/>
  <c r="BH213" i="14"/>
  <c r="BI213" i="14"/>
  <c r="BK213" i="14"/>
  <c r="BL213" i="14"/>
  <c r="BM213" i="14"/>
  <c r="AN214" i="14"/>
  <c r="AO214" i="14"/>
  <c r="AP214" i="14"/>
  <c r="AQ214" i="14"/>
  <c r="AR214" i="14"/>
  <c r="AS214" i="14"/>
  <c r="AT214" i="14"/>
  <c r="AU214" i="14"/>
  <c r="AV214" i="14"/>
  <c r="AX214" i="14"/>
  <c r="AY214" i="14"/>
  <c r="BI214" i="14" s="1"/>
  <c r="AZ214" i="14"/>
  <c r="BA214" i="14"/>
  <c r="BK214" i="14" s="1"/>
  <c r="BB214" i="14"/>
  <c r="BC214" i="14"/>
  <c r="BM214" i="14" s="1"/>
  <c r="BD214" i="14"/>
  <c r="BN214" i="14" s="1"/>
  <c r="BE214" i="14"/>
  <c r="BO214" i="14" s="1"/>
  <c r="BF214" i="14"/>
  <c r="BH214" i="14"/>
  <c r="BJ214" i="14"/>
  <c r="BL214" i="14"/>
  <c r="BP214" i="14"/>
  <c r="AN215" i="14"/>
  <c r="AO215" i="14"/>
  <c r="AP215" i="14"/>
  <c r="AQ215" i="14"/>
  <c r="AR215" i="14"/>
  <c r="AS215" i="14"/>
  <c r="AT215" i="14"/>
  <c r="AU215" i="14"/>
  <c r="AV215" i="14"/>
  <c r="AX215" i="14"/>
  <c r="BH215" i="14" s="1"/>
  <c r="AY215" i="14"/>
  <c r="AZ215" i="14"/>
  <c r="BA215" i="14"/>
  <c r="BB215" i="14"/>
  <c r="BL215" i="14" s="1"/>
  <c r="BC215" i="14"/>
  <c r="BM215" i="14" s="1"/>
  <c r="BD215" i="14"/>
  <c r="BN215" i="14" s="1"/>
  <c r="BE215" i="14"/>
  <c r="BO215" i="14" s="1"/>
  <c r="BF215" i="14"/>
  <c r="BP215" i="14" s="1"/>
  <c r="BI215" i="14"/>
  <c r="BJ215" i="14"/>
  <c r="BK215" i="14"/>
  <c r="AN216" i="14"/>
  <c r="AO216" i="14"/>
  <c r="AP216" i="14"/>
  <c r="AQ216" i="14"/>
  <c r="AR216" i="14"/>
  <c r="AS216" i="14"/>
  <c r="AT216" i="14"/>
  <c r="AU216" i="14"/>
  <c r="AV216" i="14"/>
  <c r="AX216" i="14"/>
  <c r="BH216" i="14" s="1"/>
  <c r="AY216" i="14"/>
  <c r="BI216" i="14" s="1"/>
  <c r="AZ216" i="14"/>
  <c r="BA216" i="14"/>
  <c r="BK216" i="14" s="1"/>
  <c r="BB216" i="14"/>
  <c r="BL216" i="14" s="1"/>
  <c r="BC216" i="14"/>
  <c r="BM216" i="14" s="1"/>
  <c r="BD216" i="14"/>
  <c r="BE216" i="14"/>
  <c r="BO216" i="14" s="1"/>
  <c r="BF216" i="14"/>
  <c r="BP216" i="14" s="1"/>
  <c r="BJ216" i="14"/>
  <c r="BN216" i="14"/>
  <c r="AN217" i="14"/>
  <c r="AO217" i="14"/>
  <c r="AP217" i="14"/>
  <c r="AQ217" i="14"/>
  <c r="AR217" i="14"/>
  <c r="AS217" i="14"/>
  <c r="AT217" i="14"/>
  <c r="AU217" i="14"/>
  <c r="AV217" i="14"/>
  <c r="AX217" i="14"/>
  <c r="AY217" i="14"/>
  <c r="AZ217" i="14"/>
  <c r="BJ217" i="14" s="1"/>
  <c r="BA217" i="14"/>
  <c r="BB217" i="14"/>
  <c r="BC217" i="14"/>
  <c r="BD217" i="14"/>
  <c r="BN217" i="14" s="1"/>
  <c r="BE217" i="14"/>
  <c r="BO217" i="14" s="1"/>
  <c r="BF217" i="14"/>
  <c r="BH217" i="14"/>
  <c r="BI217" i="14"/>
  <c r="BK217" i="14"/>
  <c r="BL217" i="14"/>
  <c r="BM217" i="14"/>
  <c r="BP217" i="14"/>
  <c r="AN218" i="14"/>
  <c r="AO218" i="14"/>
  <c r="AP218" i="14"/>
  <c r="AQ218" i="14"/>
  <c r="AR218" i="14"/>
  <c r="AS218" i="14"/>
  <c r="AT218" i="14"/>
  <c r="AU218" i="14"/>
  <c r="AV218" i="14"/>
  <c r="AX218" i="14"/>
  <c r="AY218" i="14"/>
  <c r="AZ218" i="14"/>
  <c r="BJ218" i="14" s="1"/>
  <c r="BA218" i="14"/>
  <c r="BK218" i="14" s="1"/>
  <c r="BB218" i="14"/>
  <c r="BL218" i="14" s="1"/>
  <c r="BC218" i="14"/>
  <c r="BM218" i="14" s="1"/>
  <c r="BD218" i="14"/>
  <c r="BN218" i="14" s="1"/>
  <c r="BE218" i="14"/>
  <c r="BO218" i="14" s="1"/>
  <c r="BF218" i="14"/>
  <c r="BH218" i="14"/>
  <c r="BI218" i="14"/>
  <c r="BP218" i="14"/>
  <c r="AN219" i="14"/>
  <c r="AO219" i="14"/>
  <c r="AP219" i="14"/>
  <c r="AQ219" i="14"/>
  <c r="AR219" i="14"/>
  <c r="AS219" i="14"/>
  <c r="AT219" i="14"/>
  <c r="AU219" i="14"/>
  <c r="AV219" i="14"/>
  <c r="AX219" i="14"/>
  <c r="BH219" i="14" s="1"/>
  <c r="AY219" i="14"/>
  <c r="AZ219" i="14"/>
  <c r="BA219" i="14"/>
  <c r="BB219" i="14"/>
  <c r="BL219" i="14" s="1"/>
  <c r="BC219" i="14"/>
  <c r="BM219" i="14" s="1"/>
  <c r="BD219" i="14"/>
  <c r="BN219" i="14" s="1"/>
  <c r="BE219" i="14"/>
  <c r="BO219" i="14" s="1"/>
  <c r="BF219" i="14"/>
  <c r="BP219" i="14" s="1"/>
  <c r="BI219" i="14"/>
  <c r="BJ219" i="14"/>
  <c r="BK219" i="14"/>
  <c r="AN220" i="14"/>
  <c r="AO220" i="14"/>
  <c r="AP220" i="14"/>
  <c r="AQ220" i="14"/>
  <c r="AR220" i="14"/>
  <c r="AS220" i="14"/>
  <c r="AT220" i="14"/>
  <c r="AU220" i="14"/>
  <c r="AV220" i="14"/>
  <c r="AX220" i="14"/>
  <c r="AY220" i="14"/>
  <c r="BI220" i="14" s="1"/>
  <c r="AZ220" i="14"/>
  <c r="BA220" i="14"/>
  <c r="BB220" i="14"/>
  <c r="BC220" i="14"/>
  <c r="BM220" i="14" s="1"/>
  <c r="BD220" i="14"/>
  <c r="BN220" i="14" s="1"/>
  <c r="BE220" i="14"/>
  <c r="BO220" i="14" s="1"/>
  <c r="BF220" i="14"/>
  <c r="BP220" i="14" s="1"/>
  <c r="BH220" i="14"/>
  <c r="BJ220" i="14"/>
  <c r="BK220" i="14"/>
  <c r="BL220" i="14"/>
  <c r="AN221" i="14"/>
  <c r="AO221" i="14"/>
  <c r="AP221" i="14"/>
  <c r="AQ221" i="14"/>
  <c r="AR221" i="14"/>
  <c r="AS221" i="14"/>
  <c r="AT221" i="14"/>
  <c r="AU221" i="14"/>
  <c r="AV221" i="14"/>
  <c r="AX221" i="14"/>
  <c r="BH221" i="14" s="1"/>
  <c r="AY221" i="14"/>
  <c r="AZ221" i="14"/>
  <c r="BJ221" i="14" s="1"/>
  <c r="BA221" i="14"/>
  <c r="BK221" i="14" s="1"/>
  <c r="BB221" i="14"/>
  <c r="BL221" i="14" s="1"/>
  <c r="BC221" i="14"/>
  <c r="BD221" i="14"/>
  <c r="BN221" i="14" s="1"/>
  <c r="BE221" i="14"/>
  <c r="BO221" i="14" s="1"/>
  <c r="BF221" i="14"/>
  <c r="BP221" i="14" s="1"/>
  <c r="BI221" i="14"/>
  <c r="BM221" i="14"/>
  <c r="AN222" i="14"/>
  <c r="AO222" i="14"/>
  <c r="AP222" i="14"/>
  <c r="AQ222" i="14"/>
  <c r="AR222" i="14"/>
  <c r="AS222" i="14"/>
  <c r="AT222" i="14"/>
  <c r="AU222" i="14"/>
  <c r="AV222" i="14"/>
  <c r="AX222" i="14"/>
  <c r="AY222" i="14"/>
  <c r="BI222" i="14" s="1"/>
  <c r="AZ222" i="14"/>
  <c r="BA222" i="14"/>
  <c r="BK222" i="14" s="1"/>
  <c r="BB222" i="14"/>
  <c r="BC222" i="14"/>
  <c r="BD222" i="14"/>
  <c r="BE222" i="14"/>
  <c r="BO222" i="14" s="1"/>
  <c r="BF222" i="14"/>
  <c r="BP222" i="14" s="1"/>
  <c r="BH222" i="14"/>
  <c r="BJ222" i="14"/>
  <c r="BL222" i="14"/>
  <c r="BM222" i="14"/>
  <c r="BN222" i="14"/>
  <c r="AN223" i="14"/>
  <c r="AO223" i="14"/>
  <c r="AP223" i="14"/>
  <c r="AQ223" i="14"/>
  <c r="AR223" i="14"/>
  <c r="AS223" i="14"/>
  <c r="AT223" i="14"/>
  <c r="AU223" i="14"/>
  <c r="AV223" i="14"/>
  <c r="AX223" i="14"/>
  <c r="BH223" i="14" s="1"/>
  <c r="AY223" i="14"/>
  <c r="AZ223" i="14"/>
  <c r="BA223" i="14"/>
  <c r="BB223" i="14"/>
  <c r="BL223" i="14" s="1"/>
  <c r="BC223" i="14"/>
  <c r="BD223" i="14"/>
  <c r="BN223" i="14" s="1"/>
  <c r="BE223" i="14"/>
  <c r="BO223" i="14" s="1"/>
  <c r="BF223" i="14"/>
  <c r="BP223" i="14" s="1"/>
  <c r="BI223" i="14"/>
  <c r="BJ223" i="14"/>
  <c r="BK223" i="14"/>
  <c r="BM223" i="14"/>
  <c r="AN224" i="14"/>
  <c r="AO224" i="14"/>
  <c r="AP224" i="14"/>
  <c r="AQ224" i="14"/>
  <c r="AR224" i="14"/>
  <c r="AS224" i="14"/>
  <c r="AT224" i="14"/>
  <c r="AU224" i="14"/>
  <c r="AV224" i="14"/>
  <c r="AX224" i="14"/>
  <c r="AY224" i="14"/>
  <c r="BI224" i="14" s="1"/>
  <c r="AZ224" i="14"/>
  <c r="BA224" i="14"/>
  <c r="BB224" i="14"/>
  <c r="BC224" i="14"/>
  <c r="BM224" i="14" s="1"/>
  <c r="BD224" i="14"/>
  <c r="BE224" i="14"/>
  <c r="BO224" i="14" s="1"/>
  <c r="BF224" i="14"/>
  <c r="BP224" i="14" s="1"/>
  <c r="BH224" i="14"/>
  <c r="BJ224" i="14"/>
  <c r="BK224" i="14"/>
  <c r="BL224" i="14"/>
  <c r="BN224" i="14"/>
  <c r="AN225" i="14"/>
  <c r="AO225" i="14"/>
  <c r="AP225" i="14"/>
  <c r="AQ225" i="14"/>
  <c r="AR225" i="14"/>
  <c r="AS225" i="14"/>
  <c r="AT225" i="14"/>
  <c r="AU225" i="14"/>
  <c r="AV225" i="14"/>
  <c r="AX225" i="14"/>
  <c r="AY225" i="14"/>
  <c r="BI225" i="14" s="1"/>
  <c r="AZ225" i="14"/>
  <c r="BJ225" i="14" s="1"/>
  <c r="BA225" i="14"/>
  <c r="BK225" i="14" s="1"/>
  <c r="BB225" i="14"/>
  <c r="BL225" i="14" s="1"/>
  <c r="BC225" i="14"/>
  <c r="BM225" i="14" s="1"/>
  <c r="BD225" i="14"/>
  <c r="BN225" i="14" s="1"/>
  <c r="BE225" i="14"/>
  <c r="BF225" i="14"/>
  <c r="BP225" i="14" s="1"/>
  <c r="BH225" i="14"/>
  <c r="BO225" i="14"/>
  <c r="AN226" i="14"/>
  <c r="AO226" i="14"/>
  <c r="AP226" i="14"/>
  <c r="AQ226" i="14"/>
  <c r="AR226" i="14"/>
  <c r="AS226" i="14"/>
  <c r="AT226" i="14"/>
  <c r="AU226" i="14"/>
  <c r="AV226" i="14"/>
  <c r="AX226" i="14"/>
  <c r="AY226" i="14"/>
  <c r="AZ226" i="14"/>
  <c r="BJ226" i="14" s="1"/>
  <c r="BA226" i="14"/>
  <c r="BK226" i="14" s="1"/>
  <c r="BB226" i="14"/>
  <c r="BC226" i="14"/>
  <c r="BD226" i="14"/>
  <c r="BE226" i="14"/>
  <c r="BO226" i="14" s="1"/>
  <c r="BF226" i="14"/>
  <c r="BP226" i="14" s="1"/>
  <c r="BH226" i="14"/>
  <c r="BI226" i="14"/>
  <c r="BL226" i="14"/>
  <c r="BM226" i="14"/>
  <c r="BN226" i="14"/>
  <c r="AN227" i="14"/>
  <c r="AO227" i="14"/>
  <c r="AP227" i="14"/>
  <c r="AQ227" i="14"/>
  <c r="AR227" i="14"/>
  <c r="AS227" i="14"/>
  <c r="AT227" i="14"/>
  <c r="AU227" i="14"/>
  <c r="AV227" i="14"/>
  <c r="AX227" i="14"/>
  <c r="BH227" i="14" s="1"/>
  <c r="AY227" i="14"/>
  <c r="AZ227" i="14"/>
  <c r="BA227" i="14"/>
  <c r="BB227" i="14"/>
  <c r="BL227" i="14" s="1"/>
  <c r="BC227" i="14"/>
  <c r="BM227" i="14" s="1"/>
  <c r="BD227" i="14"/>
  <c r="BN227" i="14" s="1"/>
  <c r="BE227" i="14"/>
  <c r="BO227" i="14" s="1"/>
  <c r="BF227" i="14"/>
  <c r="BP227" i="14" s="1"/>
  <c r="BI227" i="14"/>
  <c r="BJ227" i="14"/>
  <c r="BK227" i="14"/>
  <c r="AN228" i="14"/>
  <c r="AO228" i="14"/>
  <c r="AP228" i="14"/>
  <c r="AQ228" i="14"/>
  <c r="AR228" i="14"/>
  <c r="AS228" i="14"/>
  <c r="AT228" i="14"/>
  <c r="AU228" i="14"/>
  <c r="AV228" i="14"/>
  <c r="AX228" i="14"/>
  <c r="AY228" i="14"/>
  <c r="BI228" i="14" s="1"/>
  <c r="AZ228" i="14"/>
  <c r="BA228" i="14"/>
  <c r="BB228" i="14"/>
  <c r="BC228" i="14"/>
  <c r="BM228" i="14" s="1"/>
  <c r="BD228" i="14"/>
  <c r="BN228" i="14" s="1"/>
  <c r="BE228" i="14"/>
  <c r="BO228" i="14" s="1"/>
  <c r="BF228" i="14"/>
  <c r="BH228" i="14"/>
  <c r="BJ228" i="14"/>
  <c r="BK228" i="14"/>
  <c r="BL228" i="14"/>
  <c r="BP228" i="14"/>
  <c r="AN229" i="14"/>
  <c r="AO229" i="14"/>
  <c r="AP229" i="14"/>
  <c r="AQ229" i="14"/>
  <c r="AR229" i="14"/>
  <c r="AS229" i="14"/>
  <c r="AT229" i="14"/>
  <c r="AU229" i="14"/>
  <c r="AV229" i="14"/>
  <c r="AX229" i="14"/>
  <c r="AY229" i="14"/>
  <c r="AZ229" i="14"/>
  <c r="BJ229" i="14" s="1"/>
  <c r="BA229" i="14"/>
  <c r="BB229" i="14"/>
  <c r="BC229" i="14"/>
  <c r="BD229" i="14"/>
  <c r="BN229" i="14" s="1"/>
  <c r="BE229" i="14"/>
  <c r="BO229" i="14" s="1"/>
  <c r="BF229" i="14"/>
  <c r="BP229" i="14" s="1"/>
  <c r="BH229" i="14"/>
  <c r="BI229" i="14"/>
  <c r="BK229" i="14"/>
  <c r="BL229" i="14"/>
  <c r="BM229" i="14"/>
  <c r="AN230" i="14"/>
  <c r="AO230" i="14"/>
  <c r="AP230" i="14"/>
  <c r="AQ230" i="14"/>
  <c r="AR230" i="14"/>
  <c r="AS230" i="14"/>
  <c r="AT230" i="14"/>
  <c r="AU230" i="14"/>
  <c r="AV230" i="14"/>
  <c r="AX230" i="14"/>
  <c r="AY230" i="14"/>
  <c r="BI230" i="14" s="1"/>
  <c r="AZ230" i="14"/>
  <c r="BA230" i="14"/>
  <c r="BK230" i="14" s="1"/>
  <c r="BB230" i="14"/>
  <c r="BC230" i="14"/>
  <c r="BM230" i="14" s="1"/>
  <c r="BD230" i="14"/>
  <c r="BN230" i="14" s="1"/>
  <c r="BE230" i="14"/>
  <c r="BO230" i="14" s="1"/>
  <c r="BF230" i="14"/>
  <c r="BH230" i="14"/>
  <c r="BJ230" i="14"/>
  <c r="BL230" i="14"/>
  <c r="BP230" i="14"/>
  <c r="AN231" i="14"/>
  <c r="AO231" i="14"/>
  <c r="AP231" i="14"/>
  <c r="AQ231" i="14"/>
  <c r="AR231" i="14"/>
  <c r="AS231" i="14"/>
  <c r="AT231" i="14"/>
  <c r="AU231" i="14"/>
  <c r="AV231" i="14"/>
  <c r="AX231" i="14"/>
  <c r="BH231" i="14" s="1"/>
  <c r="AY231" i="14"/>
  <c r="AZ231" i="14"/>
  <c r="BA231" i="14"/>
  <c r="BB231" i="14"/>
  <c r="BL231" i="14" s="1"/>
  <c r="BC231" i="14"/>
  <c r="BM231" i="14" s="1"/>
  <c r="BD231" i="14"/>
  <c r="BN231" i="14" s="1"/>
  <c r="BE231" i="14"/>
  <c r="BO231" i="14" s="1"/>
  <c r="BF231" i="14"/>
  <c r="BP231" i="14" s="1"/>
  <c r="BI231" i="14"/>
  <c r="BJ231" i="14"/>
  <c r="BK231" i="14"/>
  <c r="AN232" i="14"/>
  <c r="AO232" i="14"/>
  <c r="AP232" i="14"/>
  <c r="AQ232" i="14"/>
  <c r="AR232" i="14"/>
  <c r="AS232" i="14"/>
  <c r="AT232" i="14"/>
  <c r="AU232" i="14"/>
  <c r="AV232" i="14"/>
  <c r="AX232" i="14"/>
  <c r="BH232" i="14" s="1"/>
  <c r="AY232" i="14"/>
  <c r="BI232" i="14" s="1"/>
  <c r="AZ232" i="14"/>
  <c r="BA232" i="14"/>
  <c r="BK232" i="14" s="1"/>
  <c r="BB232" i="14"/>
  <c r="BL232" i="14" s="1"/>
  <c r="BC232" i="14"/>
  <c r="BM232" i="14" s="1"/>
  <c r="BD232" i="14"/>
  <c r="BE232" i="14"/>
  <c r="BO232" i="14" s="1"/>
  <c r="BF232" i="14"/>
  <c r="BP232" i="14" s="1"/>
  <c r="BJ232" i="14"/>
  <c r="BN232" i="14"/>
  <c r="AN233" i="14"/>
  <c r="AO233" i="14"/>
  <c r="AP233" i="14"/>
  <c r="AQ233" i="14"/>
  <c r="AR233" i="14"/>
  <c r="AS233" i="14"/>
  <c r="AT233" i="14"/>
  <c r="AU233" i="14"/>
  <c r="AV233" i="14"/>
  <c r="AX233" i="14"/>
  <c r="AY233" i="14"/>
  <c r="AZ233" i="14"/>
  <c r="BJ233" i="14" s="1"/>
  <c r="BA233" i="14"/>
  <c r="BB233" i="14"/>
  <c r="BC233" i="14"/>
  <c r="BD233" i="14"/>
  <c r="BN233" i="14" s="1"/>
  <c r="BE233" i="14"/>
  <c r="BO233" i="14" s="1"/>
  <c r="BF233" i="14"/>
  <c r="BH233" i="14"/>
  <c r="BI233" i="14"/>
  <c r="BK233" i="14"/>
  <c r="BL233" i="14"/>
  <c r="BM233" i="14"/>
  <c r="BP233" i="14"/>
  <c r="AN234" i="14"/>
  <c r="AO234" i="14"/>
  <c r="AP234" i="14"/>
  <c r="AQ234" i="14"/>
  <c r="AR234" i="14"/>
  <c r="AS234" i="14"/>
  <c r="AT234" i="14"/>
  <c r="AU234" i="14"/>
  <c r="AV234" i="14"/>
  <c r="AX234" i="14"/>
  <c r="AY234" i="14"/>
  <c r="AZ234" i="14"/>
  <c r="BJ234" i="14" s="1"/>
  <c r="BA234" i="14"/>
  <c r="BK234" i="14" s="1"/>
  <c r="BB234" i="14"/>
  <c r="BL234" i="14" s="1"/>
  <c r="BC234" i="14"/>
  <c r="BM234" i="14" s="1"/>
  <c r="BD234" i="14"/>
  <c r="BN234" i="14" s="1"/>
  <c r="BE234" i="14"/>
  <c r="BO234" i="14" s="1"/>
  <c r="BF234" i="14"/>
  <c r="BH234" i="14"/>
  <c r="BI234" i="14"/>
  <c r="BP234" i="14"/>
  <c r="AN235" i="14"/>
  <c r="AO235" i="14"/>
  <c r="AP235" i="14"/>
  <c r="AQ235" i="14"/>
  <c r="AR235" i="14"/>
  <c r="AS235" i="14"/>
  <c r="AT235" i="14"/>
  <c r="AU235" i="14"/>
  <c r="AV235" i="14"/>
  <c r="AX235" i="14"/>
  <c r="BH235" i="14" s="1"/>
  <c r="AY235" i="14"/>
  <c r="AZ235" i="14"/>
  <c r="BA235" i="14"/>
  <c r="BB235" i="14"/>
  <c r="BL235" i="14" s="1"/>
  <c r="BC235" i="14"/>
  <c r="BM235" i="14" s="1"/>
  <c r="BD235" i="14"/>
  <c r="BN235" i="14" s="1"/>
  <c r="BE235" i="14"/>
  <c r="BO235" i="14" s="1"/>
  <c r="BF235" i="14"/>
  <c r="BP235" i="14" s="1"/>
  <c r="BI235" i="14"/>
  <c r="BJ235" i="14"/>
  <c r="BK235" i="14"/>
  <c r="AN236" i="14"/>
  <c r="AO236" i="14"/>
  <c r="AP236" i="14"/>
  <c r="AQ236" i="14"/>
  <c r="AR236" i="14"/>
  <c r="AS236" i="14"/>
  <c r="AT236" i="14"/>
  <c r="AU236" i="14"/>
  <c r="AV236" i="14"/>
  <c r="AX236" i="14"/>
  <c r="AY236" i="14"/>
  <c r="BI236" i="14" s="1"/>
  <c r="AZ236" i="14"/>
  <c r="BA236" i="14"/>
  <c r="BB236" i="14"/>
  <c r="BC236" i="14"/>
  <c r="BM236" i="14" s="1"/>
  <c r="BD236" i="14"/>
  <c r="BN236" i="14" s="1"/>
  <c r="BE236" i="14"/>
  <c r="BO236" i="14" s="1"/>
  <c r="BF236" i="14"/>
  <c r="BP236" i="14" s="1"/>
  <c r="BH236" i="14"/>
  <c r="BJ236" i="14"/>
  <c r="BK236" i="14"/>
  <c r="BL236" i="14"/>
  <c r="AN237" i="14"/>
  <c r="AO237" i="14"/>
  <c r="AP237" i="14"/>
  <c r="AQ237" i="14"/>
  <c r="AR237" i="14"/>
  <c r="AS237" i="14"/>
  <c r="AT237" i="14"/>
  <c r="AU237" i="14"/>
  <c r="AV237" i="14"/>
  <c r="AX237" i="14"/>
  <c r="BH237" i="14" s="1"/>
  <c r="AY237" i="14"/>
  <c r="AZ237" i="14"/>
  <c r="BJ237" i="14" s="1"/>
  <c r="BA237" i="14"/>
  <c r="BK237" i="14" s="1"/>
  <c r="BB237" i="14"/>
  <c r="BL237" i="14" s="1"/>
  <c r="BC237" i="14"/>
  <c r="BD237" i="14"/>
  <c r="BN237" i="14" s="1"/>
  <c r="BE237" i="14"/>
  <c r="BO237" i="14" s="1"/>
  <c r="BF237" i="14"/>
  <c r="BP237" i="14" s="1"/>
  <c r="BI237" i="14"/>
  <c r="BM237" i="14"/>
  <c r="AN238" i="14"/>
  <c r="AO238" i="14"/>
  <c r="AP238" i="14"/>
  <c r="AQ238" i="14"/>
  <c r="AR238" i="14"/>
  <c r="AS238" i="14"/>
  <c r="AT238" i="14"/>
  <c r="AU238" i="14"/>
  <c r="AV238" i="14"/>
  <c r="AX238" i="14"/>
  <c r="AY238" i="14"/>
  <c r="BI238" i="14" s="1"/>
  <c r="AZ238" i="14"/>
  <c r="BA238" i="14"/>
  <c r="BK238" i="14" s="1"/>
  <c r="BB238" i="14"/>
  <c r="BC238" i="14"/>
  <c r="BD238" i="14"/>
  <c r="BE238" i="14"/>
  <c r="BO238" i="14" s="1"/>
  <c r="BF238" i="14"/>
  <c r="BP238" i="14" s="1"/>
  <c r="BH238" i="14"/>
  <c r="BJ238" i="14"/>
  <c r="BL238" i="14"/>
  <c r="BM238" i="14"/>
  <c r="BN238" i="14"/>
  <c r="AN239" i="14"/>
  <c r="AO239" i="14"/>
  <c r="AP239" i="14"/>
  <c r="AQ239" i="14"/>
  <c r="AR239" i="14"/>
  <c r="AS239" i="14"/>
  <c r="AT239" i="14"/>
  <c r="AU239" i="14"/>
  <c r="AV239" i="14"/>
  <c r="AX239" i="14"/>
  <c r="BH239" i="14" s="1"/>
  <c r="AY239" i="14"/>
  <c r="AZ239" i="14"/>
  <c r="BA239" i="14"/>
  <c r="BB239" i="14"/>
  <c r="BL239" i="14" s="1"/>
  <c r="BC239" i="14"/>
  <c r="BD239" i="14"/>
  <c r="BN239" i="14" s="1"/>
  <c r="BE239" i="14"/>
  <c r="BO239" i="14" s="1"/>
  <c r="BF239" i="14"/>
  <c r="BP239" i="14" s="1"/>
  <c r="BI239" i="14"/>
  <c r="BJ239" i="14"/>
  <c r="BK239" i="14"/>
  <c r="BM239" i="14"/>
  <c r="AN240" i="14"/>
  <c r="AO240" i="14"/>
  <c r="AP240" i="14"/>
  <c r="AQ240" i="14"/>
  <c r="AR240" i="14"/>
  <c r="AS240" i="14"/>
  <c r="AT240" i="14"/>
  <c r="AU240" i="14"/>
  <c r="AV240" i="14"/>
  <c r="AX240" i="14"/>
  <c r="AY240" i="14"/>
  <c r="BI240" i="14" s="1"/>
  <c r="AZ240" i="14"/>
  <c r="BA240" i="14"/>
  <c r="BB240" i="14"/>
  <c r="BC240" i="14"/>
  <c r="BM240" i="14" s="1"/>
  <c r="BD240" i="14"/>
  <c r="BE240" i="14"/>
  <c r="BO240" i="14" s="1"/>
  <c r="BF240" i="14"/>
  <c r="BP240" i="14" s="1"/>
  <c r="BH240" i="14"/>
  <c r="BJ240" i="14"/>
  <c r="BK240" i="14"/>
  <c r="BL240" i="14"/>
  <c r="BN240" i="14"/>
  <c r="AN241" i="14"/>
  <c r="AO241" i="14"/>
  <c r="AP241" i="14"/>
  <c r="AQ241" i="14"/>
  <c r="AR241" i="14"/>
  <c r="AS241" i="14"/>
  <c r="AT241" i="14"/>
  <c r="AU241" i="14"/>
  <c r="AV241" i="14"/>
  <c r="AX241" i="14"/>
  <c r="AY241" i="14"/>
  <c r="BI241" i="14" s="1"/>
  <c r="AZ241" i="14"/>
  <c r="BJ241" i="14" s="1"/>
  <c r="BA241" i="14"/>
  <c r="BK241" i="14" s="1"/>
  <c r="BB241" i="14"/>
  <c r="BL241" i="14" s="1"/>
  <c r="BC241" i="14"/>
  <c r="BM241" i="14" s="1"/>
  <c r="BD241" i="14"/>
  <c r="BN241" i="14" s="1"/>
  <c r="BE241" i="14"/>
  <c r="BF241" i="14"/>
  <c r="BP241" i="14" s="1"/>
  <c r="BH241" i="14"/>
  <c r="BO241" i="14"/>
  <c r="AN242" i="14"/>
  <c r="AO242" i="14"/>
  <c r="AP242" i="14"/>
  <c r="AQ242" i="14"/>
  <c r="AR242" i="14"/>
  <c r="AS242" i="14"/>
  <c r="AT242" i="14"/>
  <c r="AU242" i="14"/>
  <c r="AV242" i="14"/>
  <c r="AX242" i="14"/>
  <c r="AY242" i="14"/>
  <c r="AZ242" i="14"/>
  <c r="BJ242" i="14" s="1"/>
  <c r="BA242" i="14"/>
  <c r="BK242" i="14" s="1"/>
  <c r="BB242" i="14"/>
  <c r="BC242" i="14"/>
  <c r="BD242" i="14"/>
  <c r="BE242" i="14"/>
  <c r="BO242" i="14" s="1"/>
  <c r="BF242" i="14"/>
  <c r="BP242" i="14" s="1"/>
  <c r="BH242" i="14"/>
  <c r="BI242" i="14"/>
  <c r="BL242" i="14"/>
  <c r="BM242" i="14"/>
  <c r="BN242" i="14"/>
  <c r="AN243" i="14"/>
  <c r="AO243" i="14"/>
  <c r="AP243" i="14"/>
  <c r="AQ243" i="14"/>
  <c r="AR243" i="14"/>
  <c r="AS243" i="14"/>
  <c r="AT243" i="14"/>
  <c r="AU243" i="14"/>
  <c r="AV243" i="14"/>
  <c r="AX243" i="14"/>
  <c r="BH243" i="14" s="1"/>
  <c r="AY243" i="14"/>
  <c r="AZ243" i="14"/>
  <c r="BA243" i="14"/>
  <c r="BB243" i="14"/>
  <c r="BL243" i="14" s="1"/>
  <c r="BC243" i="14"/>
  <c r="BM243" i="14" s="1"/>
  <c r="BD243" i="14"/>
  <c r="BN243" i="14" s="1"/>
  <c r="BE243" i="14"/>
  <c r="BO243" i="14" s="1"/>
  <c r="BF243" i="14"/>
  <c r="BP243" i="14" s="1"/>
  <c r="BI243" i="14"/>
  <c r="BJ243" i="14"/>
  <c r="BK243" i="14"/>
  <c r="AN244" i="14"/>
  <c r="AO244" i="14"/>
  <c r="AP244" i="14"/>
  <c r="AQ244" i="14"/>
  <c r="AR244" i="14"/>
  <c r="AS244" i="14"/>
  <c r="AT244" i="14"/>
  <c r="AU244" i="14"/>
  <c r="AV244" i="14"/>
  <c r="AX244" i="14"/>
  <c r="AY244" i="14"/>
  <c r="BI244" i="14" s="1"/>
  <c r="AZ244" i="14"/>
  <c r="BA244" i="14"/>
  <c r="BB244" i="14"/>
  <c r="BC244" i="14"/>
  <c r="BM244" i="14" s="1"/>
  <c r="BD244" i="14"/>
  <c r="BN244" i="14" s="1"/>
  <c r="BE244" i="14"/>
  <c r="BO244" i="14" s="1"/>
  <c r="BF244" i="14"/>
  <c r="BH244" i="14"/>
  <c r="BJ244" i="14"/>
  <c r="BK244" i="14"/>
  <c r="BL244" i="14"/>
  <c r="BP244" i="14"/>
  <c r="AN245" i="14"/>
  <c r="AO245" i="14"/>
  <c r="AP245" i="14"/>
  <c r="AQ245" i="14"/>
  <c r="AR245" i="14"/>
  <c r="AS245" i="14"/>
  <c r="AT245" i="14"/>
  <c r="AU245" i="14"/>
  <c r="AV245" i="14"/>
  <c r="AX245" i="14"/>
  <c r="AY245" i="14"/>
  <c r="AZ245" i="14"/>
  <c r="BJ245" i="14" s="1"/>
  <c r="BA245" i="14"/>
  <c r="BB245" i="14"/>
  <c r="BC245" i="14"/>
  <c r="BD245" i="14"/>
  <c r="BE245" i="14"/>
  <c r="BF245" i="14"/>
  <c r="BH245" i="14"/>
  <c r="BI245" i="14"/>
  <c r="BK245" i="14"/>
  <c r="BL245" i="14"/>
  <c r="BM245" i="14"/>
  <c r="BN245" i="14"/>
  <c r="BO245" i="14"/>
  <c r="BP245" i="14"/>
  <c r="AN246" i="14"/>
  <c r="AO246" i="14"/>
  <c r="AP246" i="14"/>
  <c r="AQ246" i="14"/>
  <c r="AR246" i="14"/>
  <c r="AS246" i="14"/>
  <c r="AT246" i="14"/>
  <c r="AU246" i="14"/>
  <c r="AV246" i="14"/>
  <c r="AX246" i="14"/>
  <c r="BH246" i="14" s="1"/>
  <c r="AY246" i="14"/>
  <c r="AZ246" i="14"/>
  <c r="BA246" i="14"/>
  <c r="BB246" i="14"/>
  <c r="BL246" i="14" s="1"/>
  <c r="BC246" i="14"/>
  <c r="BM246" i="14" s="1"/>
  <c r="BD246" i="14"/>
  <c r="BE246" i="14"/>
  <c r="BO246" i="14" s="1"/>
  <c r="BF246" i="14"/>
  <c r="BP246" i="14" s="1"/>
  <c r="BI246" i="14"/>
  <c r="BJ246" i="14"/>
  <c r="BK246" i="14"/>
  <c r="BN246" i="14"/>
  <c r="AN247" i="14"/>
  <c r="AO247" i="14"/>
  <c r="AP247" i="14"/>
  <c r="AQ247" i="14"/>
  <c r="AR247" i="14"/>
  <c r="AS247" i="14"/>
  <c r="AT247" i="14"/>
  <c r="AU247" i="14"/>
  <c r="AV247" i="14"/>
  <c r="AX247" i="14"/>
  <c r="AY247" i="14"/>
  <c r="BI247" i="14" s="1"/>
  <c r="AZ247" i="14"/>
  <c r="BA247" i="14"/>
  <c r="BB247" i="14"/>
  <c r="BC247" i="14"/>
  <c r="BM247" i="14" s="1"/>
  <c r="BD247" i="14"/>
  <c r="BE247" i="14"/>
  <c r="BO247" i="14" s="1"/>
  <c r="BF247" i="14"/>
  <c r="BP247" i="14" s="1"/>
  <c r="BH247" i="14"/>
  <c r="BJ247" i="14"/>
  <c r="BK247" i="14"/>
  <c r="BL247" i="14"/>
  <c r="BN247" i="14"/>
  <c r="AN248" i="14"/>
  <c r="AO248" i="14"/>
  <c r="AP248" i="14"/>
  <c r="AQ248" i="14"/>
  <c r="AR248" i="14"/>
  <c r="AS248" i="14"/>
  <c r="AT248" i="14"/>
  <c r="AU248" i="14"/>
  <c r="AV248" i="14"/>
  <c r="AX248" i="14"/>
  <c r="BH248" i="14" s="1"/>
  <c r="AY248" i="14"/>
  <c r="AZ248" i="14"/>
  <c r="BJ248" i="14" s="1"/>
  <c r="BA248" i="14"/>
  <c r="BB248" i="14"/>
  <c r="BC248" i="14"/>
  <c r="BD248" i="14"/>
  <c r="BN248" i="14" s="1"/>
  <c r="BE248" i="14"/>
  <c r="BO248" i="14" s="1"/>
  <c r="BF248" i="14"/>
  <c r="BP248" i="14" s="1"/>
  <c r="BI248" i="14"/>
  <c r="BK248" i="14"/>
  <c r="BL248" i="14"/>
  <c r="BM248" i="14"/>
  <c r="AN249" i="14"/>
  <c r="AO249" i="14"/>
  <c r="AP249" i="14"/>
  <c r="AQ249" i="14"/>
  <c r="AR249" i="14"/>
  <c r="AS249" i="14"/>
  <c r="AT249" i="14"/>
  <c r="AU249" i="14"/>
  <c r="AV249" i="14"/>
  <c r="AX249" i="14"/>
  <c r="AY249" i="14"/>
  <c r="AZ249" i="14"/>
  <c r="BA249" i="14"/>
  <c r="BK249" i="14" s="1"/>
  <c r="BB249" i="14"/>
  <c r="BC249" i="14"/>
  <c r="BD249" i="14"/>
  <c r="BE249" i="14"/>
  <c r="BO249" i="14" s="1"/>
  <c r="BF249" i="14"/>
  <c r="BH249" i="14"/>
  <c r="BI249" i="14"/>
  <c r="BJ249" i="14"/>
  <c r="BL249" i="14"/>
  <c r="BM249" i="14"/>
  <c r="BN249" i="14"/>
  <c r="BP249" i="14"/>
  <c r="AN250" i="14"/>
  <c r="AO250" i="14"/>
  <c r="AP250" i="14"/>
  <c r="AQ250" i="14"/>
  <c r="AR250" i="14"/>
  <c r="AS250" i="14"/>
  <c r="AT250" i="14"/>
  <c r="AU250" i="14"/>
  <c r="AV250" i="14"/>
  <c r="AX250" i="14"/>
  <c r="BH250" i="14" s="1"/>
  <c r="AY250" i="14"/>
  <c r="AZ250" i="14"/>
  <c r="BA250" i="14"/>
  <c r="BB250" i="14"/>
  <c r="BL250" i="14" s="1"/>
  <c r="BC250" i="14"/>
  <c r="BM250" i="14" s="1"/>
  <c r="BD250" i="14"/>
  <c r="BN250" i="14" s="1"/>
  <c r="BE250" i="14"/>
  <c r="BF250" i="14"/>
  <c r="BP250" i="14" s="1"/>
  <c r="BI250" i="14"/>
  <c r="BJ250" i="14"/>
  <c r="BK250" i="14"/>
  <c r="BO250" i="14"/>
  <c r="AN251" i="14"/>
  <c r="AO251" i="14"/>
  <c r="AP251" i="14"/>
  <c r="AQ251" i="14"/>
  <c r="AR251" i="14"/>
  <c r="AS251" i="14"/>
  <c r="AT251" i="14"/>
  <c r="AU251" i="14"/>
  <c r="AV251" i="14"/>
  <c r="AX251" i="14"/>
  <c r="AY251" i="14"/>
  <c r="BI251" i="14" s="1"/>
  <c r="AZ251" i="14"/>
  <c r="BA251" i="14"/>
  <c r="BB251" i="14"/>
  <c r="BC251" i="14"/>
  <c r="BM251" i="14" s="1"/>
  <c r="BD251" i="14"/>
  <c r="BN251" i="14" s="1"/>
  <c r="BE251" i="14"/>
  <c r="BF251" i="14"/>
  <c r="BP251" i="14" s="1"/>
  <c r="BH251" i="14"/>
  <c r="BJ251" i="14"/>
  <c r="BK251" i="14"/>
  <c r="BL251" i="14"/>
  <c r="BO251" i="14"/>
  <c r="AN252" i="14"/>
  <c r="AO252" i="14"/>
  <c r="AP252" i="14"/>
  <c r="AQ252" i="14"/>
  <c r="AR252" i="14"/>
  <c r="AS252" i="14"/>
  <c r="AT252" i="14"/>
  <c r="AU252" i="14"/>
  <c r="AV252" i="14"/>
  <c r="AX252" i="14"/>
  <c r="AY252" i="14"/>
  <c r="BI252" i="14" s="1"/>
  <c r="AZ252" i="14"/>
  <c r="BJ252" i="14" s="1"/>
  <c r="BA252" i="14"/>
  <c r="BB252" i="14"/>
  <c r="BC252" i="14"/>
  <c r="BD252" i="14"/>
  <c r="BN252" i="14" s="1"/>
  <c r="BE252" i="14"/>
  <c r="BO252" i="14" s="1"/>
  <c r="BF252" i="14"/>
  <c r="BP252" i="14" s="1"/>
  <c r="BH252" i="14"/>
  <c r="BK252" i="14"/>
  <c r="BL252" i="14"/>
  <c r="BM252" i="14"/>
  <c r="AN253" i="14"/>
  <c r="AO253" i="14"/>
  <c r="AP253" i="14"/>
  <c r="AQ253" i="14"/>
  <c r="AR253" i="14"/>
  <c r="AS253" i="14"/>
  <c r="AT253" i="14"/>
  <c r="AU253" i="14"/>
  <c r="AV253" i="14"/>
  <c r="AX253" i="14"/>
  <c r="BH253" i="14" s="1"/>
  <c r="AY253" i="14"/>
  <c r="AZ253" i="14"/>
  <c r="BA253" i="14"/>
  <c r="BK253" i="14" s="1"/>
  <c r="BB253" i="14"/>
  <c r="BC253" i="14"/>
  <c r="BD253" i="14"/>
  <c r="BE253" i="14"/>
  <c r="BO253" i="14" s="1"/>
  <c r="BF253" i="14"/>
  <c r="BP253" i="14" s="1"/>
  <c r="BI253" i="14"/>
  <c r="BJ253" i="14"/>
  <c r="BL253" i="14"/>
  <c r="BM253" i="14"/>
  <c r="BN253" i="14"/>
  <c r="AN254" i="14"/>
  <c r="AO254" i="14"/>
  <c r="AP254" i="14"/>
  <c r="AQ254" i="14"/>
  <c r="AR254" i="14"/>
  <c r="AS254" i="14"/>
  <c r="AT254" i="14"/>
  <c r="AU254" i="14"/>
  <c r="AV254" i="14"/>
  <c r="AX254" i="14"/>
  <c r="BH254" i="14" s="1"/>
  <c r="AY254" i="14"/>
  <c r="AZ254" i="14"/>
  <c r="BA254" i="14"/>
  <c r="BB254" i="14"/>
  <c r="BL254" i="14" s="1"/>
  <c r="BC254" i="14"/>
  <c r="BM254" i="14" s="1"/>
  <c r="BD254" i="14"/>
  <c r="BN254" i="14" s="1"/>
  <c r="BE254" i="14"/>
  <c r="BO254" i="14" s="1"/>
  <c r="BF254" i="14"/>
  <c r="BP254" i="14" s="1"/>
  <c r="BI254" i="14"/>
  <c r="BJ254" i="14"/>
  <c r="BK254" i="14"/>
  <c r="AN255" i="14"/>
  <c r="AO255" i="14"/>
  <c r="AP255" i="14"/>
  <c r="AQ255" i="14"/>
  <c r="AR255" i="14"/>
  <c r="AS255" i="14"/>
  <c r="AT255" i="14"/>
  <c r="AU255" i="14"/>
  <c r="AV255" i="14"/>
  <c r="AX255" i="14"/>
  <c r="AY255" i="14"/>
  <c r="BI255" i="14" s="1"/>
  <c r="AZ255" i="14"/>
  <c r="BA255" i="14"/>
  <c r="BB255" i="14"/>
  <c r="BC255" i="14"/>
  <c r="BM255" i="14" s="1"/>
  <c r="BD255" i="14"/>
  <c r="BN255" i="14" s="1"/>
  <c r="BE255" i="14"/>
  <c r="BO255" i="14" s="1"/>
  <c r="BF255" i="14"/>
  <c r="BH255" i="14"/>
  <c r="BJ255" i="14"/>
  <c r="BK255" i="14"/>
  <c r="BL255" i="14"/>
  <c r="BP255" i="14"/>
  <c r="AN256" i="14"/>
  <c r="AO256" i="14"/>
  <c r="AP256" i="14"/>
  <c r="AQ256" i="14"/>
  <c r="AR256" i="14"/>
  <c r="AS256" i="14"/>
  <c r="AT256" i="14"/>
  <c r="AU256" i="14"/>
  <c r="AV256" i="14"/>
  <c r="AX256" i="14"/>
  <c r="AY256" i="14"/>
  <c r="AZ256" i="14"/>
  <c r="BJ256" i="14" s="1"/>
  <c r="BA256" i="14"/>
  <c r="BB256" i="14"/>
  <c r="BC256" i="14"/>
  <c r="BD256" i="14"/>
  <c r="BN256" i="14" s="1"/>
  <c r="BE256" i="14"/>
  <c r="BF256" i="14"/>
  <c r="BP256" i="14" s="1"/>
  <c r="BH256" i="14"/>
  <c r="BI256" i="14"/>
  <c r="BK256" i="14"/>
  <c r="BL256" i="14"/>
  <c r="BM256" i="14"/>
  <c r="BO256" i="14"/>
  <c r="AN257" i="14"/>
  <c r="AO257" i="14"/>
  <c r="AP257" i="14"/>
  <c r="AQ257" i="14"/>
  <c r="AR257" i="14"/>
  <c r="AS257" i="14"/>
  <c r="AT257" i="14"/>
  <c r="AU257" i="14"/>
  <c r="AV257" i="14"/>
  <c r="AX257" i="14"/>
  <c r="AY257" i="14"/>
  <c r="BI257" i="14" s="1"/>
  <c r="AZ257" i="14"/>
  <c r="BA257" i="14"/>
  <c r="BK257" i="14" s="1"/>
  <c r="BB257" i="14"/>
  <c r="BC257" i="14"/>
  <c r="BD257" i="14"/>
  <c r="BE257" i="14"/>
  <c r="BO257" i="14" s="1"/>
  <c r="BF257" i="14"/>
  <c r="BP257" i="14" s="1"/>
  <c r="BH257" i="14"/>
  <c r="BJ257" i="14"/>
  <c r="BL257" i="14"/>
  <c r="BM257" i="14"/>
  <c r="BN257" i="14"/>
  <c r="AN258" i="14"/>
  <c r="AO258" i="14"/>
  <c r="AP258" i="14"/>
  <c r="AQ258" i="14"/>
  <c r="AR258" i="14"/>
  <c r="AS258" i="14"/>
  <c r="AT258" i="14"/>
  <c r="AU258" i="14"/>
  <c r="AV258" i="14"/>
  <c r="AX258" i="14"/>
  <c r="BH258" i="14" s="1"/>
  <c r="AY258" i="14"/>
  <c r="AZ258" i="14"/>
  <c r="BA258" i="14"/>
  <c r="BB258" i="14"/>
  <c r="BL258" i="14" s="1"/>
  <c r="BC258" i="14"/>
  <c r="BD258" i="14"/>
  <c r="BN258" i="14" s="1"/>
  <c r="BE258" i="14"/>
  <c r="BO258" i="14" s="1"/>
  <c r="BF258" i="14"/>
  <c r="BP258" i="14" s="1"/>
  <c r="BI258" i="14"/>
  <c r="BJ258" i="14"/>
  <c r="BK258" i="14"/>
  <c r="BM258" i="14"/>
  <c r="AN259" i="14"/>
  <c r="AO259" i="14"/>
  <c r="AP259" i="14"/>
  <c r="AQ259" i="14"/>
  <c r="AR259" i="14"/>
  <c r="AS259" i="14"/>
  <c r="AT259" i="14"/>
  <c r="AU259" i="14"/>
  <c r="AV259" i="14"/>
  <c r="AX259" i="14"/>
  <c r="BH259" i="14" s="1"/>
  <c r="AY259" i="14"/>
  <c r="BI259" i="14" s="1"/>
  <c r="AZ259" i="14"/>
  <c r="BJ259" i="14" s="1"/>
  <c r="BA259" i="14"/>
  <c r="BB259" i="14"/>
  <c r="BC259" i="14"/>
  <c r="BM259" i="14" s="1"/>
  <c r="BD259" i="14"/>
  <c r="BN259" i="14" s="1"/>
  <c r="BE259" i="14"/>
  <c r="BO259" i="14" s="1"/>
  <c r="BF259" i="14"/>
  <c r="BP259" i="14" s="1"/>
  <c r="BK259" i="14"/>
  <c r="BL259" i="14"/>
  <c r="AN260" i="14"/>
  <c r="AO260" i="14"/>
  <c r="AP260" i="14"/>
  <c r="AQ260" i="14"/>
  <c r="AR260" i="14"/>
  <c r="AS260" i="14"/>
  <c r="AT260" i="14"/>
  <c r="AU260" i="14"/>
  <c r="AV260" i="14"/>
  <c r="AX260" i="14"/>
  <c r="AY260" i="14"/>
  <c r="AZ260" i="14"/>
  <c r="BJ260" i="14" s="1"/>
  <c r="BA260" i="14"/>
  <c r="BB260" i="14"/>
  <c r="BC260" i="14"/>
  <c r="BD260" i="14"/>
  <c r="BN260" i="14" s="1"/>
  <c r="BE260" i="14"/>
  <c r="BO260" i="14" s="1"/>
  <c r="BF260" i="14"/>
  <c r="BH260" i="14"/>
  <c r="BI260" i="14"/>
  <c r="BK260" i="14"/>
  <c r="BL260" i="14"/>
  <c r="BM260" i="14"/>
  <c r="BP260" i="14"/>
  <c r="AN261" i="14"/>
  <c r="AO261" i="14"/>
  <c r="AP261" i="14"/>
  <c r="AQ261" i="14"/>
  <c r="AR261" i="14"/>
  <c r="AS261" i="14"/>
  <c r="AT261" i="14"/>
  <c r="AU261" i="14"/>
  <c r="AV261" i="14"/>
  <c r="AX261" i="14"/>
  <c r="AY261" i="14"/>
  <c r="AZ261" i="14"/>
  <c r="BJ261" i="14" s="1"/>
  <c r="BA261" i="14"/>
  <c r="BK261" i="14" s="1"/>
  <c r="BB261" i="14"/>
  <c r="BC261" i="14"/>
  <c r="BD261" i="14"/>
  <c r="BE261" i="14"/>
  <c r="BO261" i="14" s="1"/>
  <c r="BF261" i="14"/>
  <c r="BP261" i="14" s="1"/>
  <c r="BH261" i="14"/>
  <c r="BI261" i="14"/>
  <c r="BL261" i="14"/>
  <c r="BM261" i="14"/>
  <c r="BN261" i="14"/>
  <c r="AN262" i="14"/>
  <c r="AO262" i="14"/>
  <c r="AP262" i="14"/>
  <c r="AQ262" i="14"/>
  <c r="AR262" i="14"/>
  <c r="AS262" i="14"/>
  <c r="AT262" i="14"/>
  <c r="AU262" i="14"/>
  <c r="AV262" i="14"/>
  <c r="AX262" i="14"/>
  <c r="BH262" i="14" s="1"/>
  <c r="AY262" i="14"/>
  <c r="AZ262" i="14"/>
  <c r="BA262" i="14"/>
  <c r="BB262" i="14"/>
  <c r="BL262" i="14" s="1"/>
  <c r="BC262" i="14"/>
  <c r="BM262" i="14" s="1"/>
  <c r="BD262" i="14"/>
  <c r="BE262" i="14"/>
  <c r="BO262" i="14" s="1"/>
  <c r="BF262" i="14"/>
  <c r="BP262" i="14" s="1"/>
  <c r="BI262" i="14"/>
  <c r="BJ262" i="14"/>
  <c r="BK262" i="14"/>
  <c r="BN262" i="14"/>
  <c r="AN263" i="14"/>
  <c r="AO263" i="14"/>
  <c r="AP263" i="14"/>
  <c r="AQ263" i="14"/>
  <c r="AR263" i="14"/>
  <c r="AS263" i="14"/>
  <c r="AT263" i="14"/>
  <c r="AU263" i="14"/>
  <c r="AV263" i="14"/>
  <c r="AX263" i="14"/>
  <c r="AY263" i="14"/>
  <c r="BI263" i="14" s="1"/>
  <c r="AZ263" i="14"/>
  <c r="BA263" i="14"/>
  <c r="BB263" i="14"/>
  <c r="BC263" i="14"/>
  <c r="BM263" i="14" s="1"/>
  <c r="BD263" i="14"/>
  <c r="BE263" i="14"/>
  <c r="BO263" i="14" s="1"/>
  <c r="BF263" i="14"/>
  <c r="BP263" i="14" s="1"/>
  <c r="BH263" i="14"/>
  <c r="BJ263" i="14"/>
  <c r="BK263" i="14"/>
  <c r="BL263" i="14"/>
  <c r="BN263" i="14"/>
  <c r="AN264" i="14"/>
  <c r="AO264" i="14"/>
  <c r="AP264" i="14"/>
  <c r="AQ264" i="14"/>
  <c r="AR264" i="14"/>
  <c r="AS264" i="14"/>
  <c r="AT264" i="14"/>
  <c r="AU264" i="14"/>
  <c r="AV264" i="14"/>
  <c r="AX264" i="14"/>
  <c r="BH264" i="14" s="1"/>
  <c r="AY264" i="14"/>
  <c r="AZ264" i="14"/>
  <c r="BJ264" i="14" s="1"/>
  <c r="BA264" i="14"/>
  <c r="BB264" i="14"/>
  <c r="BC264" i="14"/>
  <c r="BD264" i="14"/>
  <c r="BN264" i="14" s="1"/>
  <c r="BE264" i="14"/>
  <c r="BO264" i="14" s="1"/>
  <c r="BF264" i="14"/>
  <c r="BP264" i="14" s="1"/>
  <c r="BI264" i="14"/>
  <c r="BK264" i="14"/>
  <c r="BL264" i="14"/>
  <c r="BM264" i="14"/>
  <c r="AN265" i="14"/>
  <c r="AO265" i="14"/>
  <c r="AP265" i="14"/>
  <c r="AQ265" i="14"/>
  <c r="AR265" i="14"/>
  <c r="AS265" i="14"/>
  <c r="AT265" i="14"/>
  <c r="AU265" i="14"/>
  <c r="AV265" i="14"/>
  <c r="AX265" i="14"/>
  <c r="AY265" i="14"/>
  <c r="AZ265" i="14"/>
  <c r="BA265" i="14"/>
  <c r="BK265" i="14" s="1"/>
  <c r="BB265" i="14"/>
  <c r="BC265" i="14"/>
  <c r="BD265" i="14"/>
  <c r="BE265" i="14"/>
  <c r="BO265" i="14" s="1"/>
  <c r="BF265" i="14"/>
  <c r="BH265" i="14"/>
  <c r="BI265" i="14"/>
  <c r="BJ265" i="14"/>
  <c r="BL265" i="14"/>
  <c r="BM265" i="14"/>
  <c r="BN265" i="14"/>
  <c r="BP265" i="14"/>
  <c r="AN266" i="14"/>
  <c r="AO266" i="14"/>
  <c r="AP266" i="14"/>
  <c r="AQ266" i="14"/>
  <c r="AR266" i="14"/>
  <c r="AS266" i="14"/>
  <c r="AT266" i="14"/>
  <c r="AU266" i="14"/>
  <c r="AV266" i="14"/>
  <c r="AX266" i="14"/>
  <c r="BH266" i="14" s="1"/>
  <c r="AY266" i="14"/>
  <c r="AZ266" i="14"/>
  <c r="BA266" i="14"/>
  <c r="BB266" i="14"/>
  <c r="BL266" i="14" s="1"/>
  <c r="BC266" i="14"/>
  <c r="BM266" i="14" s="1"/>
  <c r="BD266" i="14"/>
  <c r="BN266" i="14" s="1"/>
  <c r="BE266" i="14"/>
  <c r="BF266" i="14"/>
  <c r="BP266" i="14" s="1"/>
  <c r="BI266" i="14"/>
  <c r="BJ266" i="14"/>
  <c r="BK266" i="14"/>
  <c r="BO266" i="14"/>
  <c r="AN267" i="14"/>
  <c r="AO267" i="14"/>
  <c r="AP267" i="14"/>
  <c r="AQ267" i="14"/>
  <c r="AR267" i="14"/>
  <c r="AS267" i="14"/>
  <c r="AT267" i="14"/>
  <c r="AU267" i="14"/>
  <c r="AV267" i="14"/>
  <c r="AX267" i="14"/>
  <c r="AY267" i="14"/>
  <c r="BI267" i="14" s="1"/>
  <c r="AZ267" i="14"/>
  <c r="BA267" i="14"/>
  <c r="BB267" i="14"/>
  <c r="BC267" i="14"/>
  <c r="BM267" i="14" s="1"/>
  <c r="BD267" i="14"/>
  <c r="BN267" i="14" s="1"/>
  <c r="BE267" i="14"/>
  <c r="BF267" i="14"/>
  <c r="BP267" i="14" s="1"/>
  <c r="BH267" i="14"/>
  <c r="BJ267" i="14"/>
  <c r="BK267" i="14"/>
  <c r="BL267" i="14"/>
  <c r="BO267" i="14"/>
  <c r="AN268" i="14"/>
  <c r="AO268" i="14"/>
  <c r="AP268" i="14"/>
  <c r="AQ268" i="14"/>
  <c r="AR268" i="14"/>
  <c r="AS268" i="14"/>
  <c r="AT268" i="14"/>
  <c r="AU268" i="14"/>
  <c r="AV268" i="14"/>
  <c r="AX268" i="14"/>
  <c r="AY268" i="14"/>
  <c r="BI268" i="14" s="1"/>
  <c r="AZ268" i="14"/>
  <c r="BJ268" i="14" s="1"/>
  <c r="BA268" i="14"/>
  <c r="BB268" i="14"/>
  <c r="BC268" i="14"/>
  <c r="BD268" i="14"/>
  <c r="BN268" i="14" s="1"/>
  <c r="BE268" i="14"/>
  <c r="BO268" i="14" s="1"/>
  <c r="BF268" i="14"/>
  <c r="BP268" i="14" s="1"/>
  <c r="BH268" i="14"/>
  <c r="BK268" i="14"/>
  <c r="BL268" i="14"/>
  <c r="BM268" i="14"/>
  <c r="AN269" i="14"/>
  <c r="AO269" i="14"/>
  <c r="AP269" i="14"/>
  <c r="AQ269" i="14"/>
  <c r="AR269" i="14"/>
  <c r="AS269" i="14"/>
  <c r="AT269" i="14"/>
  <c r="AU269" i="14"/>
  <c r="AV269" i="14"/>
  <c r="AX269" i="14"/>
  <c r="BH269" i="14" s="1"/>
  <c r="AY269" i="14"/>
  <c r="AZ269" i="14"/>
  <c r="BA269" i="14"/>
  <c r="BK269" i="14" s="1"/>
  <c r="BB269" i="14"/>
  <c r="BC269" i="14"/>
  <c r="BD269" i="14"/>
  <c r="BE269" i="14"/>
  <c r="BO269" i="14" s="1"/>
  <c r="BF269" i="14"/>
  <c r="BP269" i="14" s="1"/>
  <c r="BI269" i="14"/>
  <c r="BJ269" i="14"/>
  <c r="BL269" i="14"/>
  <c r="BM269" i="14"/>
  <c r="BN269" i="14"/>
  <c r="AN270" i="14"/>
  <c r="AO270" i="14"/>
  <c r="AP270" i="14"/>
  <c r="AQ270" i="14"/>
  <c r="AR270" i="14"/>
  <c r="AS270" i="14"/>
  <c r="AT270" i="14"/>
  <c r="AU270" i="14"/>
  <c r="AV270" i="14"/>
  <c r="AX270" i="14"/>
  <c r="BH270" i="14" s="1"/>
  <c r="AY270" i="14"/>
  <c r="AZ270" i="14"/>
  <c r="BA270" i="14"/>
  <c r="BB270" i="14"/>
  <c r="BL270" i="14" s="1"/>
  <c r="BC270" i="14"/>
  <c r="BM270" i="14" s="1"/>
  <c r="BD270" i="14"/>
  <c r="BN270" i="14" s="1"/>
  <c r="BE270" i="14"/>
  <c r="BO270" i="14" s="1"/>
  <c r="BF270" i="14"/>
  <c r="BP270" i="14" s="1"/>
  <c r="BI270" i="14"/>
  <c r="BJ270" i="14"/>
  <c r="BK270" i="14"/>
  <c r="AN271" i="14"/>
  <c r="AO271" i="14"/>
  <c r="AP271" i="14"/>
  <c r="AQ271" i="14"/>
  <c r="AR271" i="14"/>
  <c r="AS271" i="14"/>
  <c r="AT271" i="14"/>
  <c r="AU271" i="14"/>
  <c r="AV271" i="14"/>
  <c r="AX271" i="14"/>
  <c r="AY271" i="14"/>
  <c r="BI271" i="14" s="1"/>
  <c r="AZ271" i="14"/>
  <c r="BA271" i="14"/>
  <c r="BB271" i="14"/>
  <c r="BC271" i="14"/>
  <c r="BM271" i="14" s="1"/>
  <c r="BD271" i="14"/>
  <c r="BN271" i="14" s="1"/>
  <c r="BE271" i="14"/>
  <c r="BO271" i="14" s="1"/>
  <c r="BF271" i="14"/>
  <c r="BH271" i="14"/>
  <c r="BJ271" i="14"/>
  <c r="BK271" i="14"/>
  <c r="BL271" i="14"/>
  <c r="BP271" i="14"/>
  <c r="AN272" i="14"/>
  <c r="AO272" i="14"/>
  <c r="AP272" i="14"/>
  <c r="AQ272" i="14"/>
  <c r="AR272" i="14"/>
  <c r="AS272" i="14"/>
  <c r="AT272" i="14"/>
  <c r="AU272" i="14"/>
  <c r="AV272" i="14"/>
  <c r="AX272" i="14"/>
  <c r="AY272" i="14"/>
  <c r="AZ272" i="14"/>
  <c r="BJ272" i="14" s="1"/>
  <c r="BA272" i="14"/>
  <c r="BB272" i="14"/>
  <c r="BC272" i="14"/>
  <c r="BD272" i="14"/>
  <c r="BN272" i="14" s="1"/>
  <c r="BE272" i="14"/>
  <c r="BF272" i="14"/>
  <c r="BP272" i="14" s="1"/>
  <c r="BH272" i="14"/>
  <c r="BI272" i="14"/>
  <c r="BK272" i="14"/>
  <c r="BL272" i="14"/>
  <c r="BM272" i="14"/>
  <c r="BO272" i="14"/>
  <c r="AN273" i="14"/>
  <c r="AO273" i="14"/>
  <c r="AP273" i="14"/>
  <c r="AQ273" i="14"/>
  <c r="AR273" i="14"/>
  <c r="AS273" i="14"/>
  <c r="AT273" i="14"/>
  <c r="AU273" i="14"/>
  <c r="AV273" i="14"/>
  <c r="AX273" i="14"/>
  <c r="AY273" i="14"/>
  <c r="BI273" i="14" s="1"/>
  <c r="AZ273" i="14"/>
  <c r="BA273" i="14"/>
  <c r="BK273" i="14" s="1"/>
  <c r="BB273" i="14"/>
  <c r="BC273" i="14"/>
  <c r="BD273" i="14"/>
  <c r="BE273" i="14"/>
  <c r="BO273" i="14" s="1"/>
  <c r="BF273" i="14"/>
  <c r="BP273" i="14" s="1"/>
  <c r="BH273" i="14"/>
  <c r="BJ273" i="14"/>
  <c r="BL273" i="14"/>
  <c r="BM273" i="14"/>
  <c r="BN273" i="14"/>
  <c r="AN274" i="14"/>
  <c r="AO274" i="14"/>
  <c r="AP274" i="14"/>
  <c r="AQ274" i="14"/>
  <c r="AR274" i="14"/>
  <c r="AS274" i="14"/>
  <c r="AT274" i="14"/>
  <c r="AU274" i="14"/>
  <c r="AV274" i="14"/>
  <c r="AX274" i="14"/>
  <c r="BH274" i="14" s="1"/>
  <c r="AY274" i="14"/>
  <c r="AZ274" i="14"/>
  <c r="BA274" i="14"/>
  <c r="BB274" i="14"/>
  <c r="BL274" i="14" s="1"/>
  <c r="BC274" i="14"/>
  <c r="BD274" i="14"/>
  <c r="BN274" i="14" s="1"/>
  <c r="BE274" i="14"/>
  <c r="BO274" i="14" s="1"/>
  <c r="BF274" i="14"/>
  <c r="BP274" i="14" s="1"/>
  <c r="BI274" i="14"/>
  <c r="BJ274" i="14"/>
  <c r="BK274" i="14"/>
  <c r="BM274" i="14"/>
  <c r="AN275" i="14"/>
  <c r="AO275" i="14"/>
  <c r="AP275" i="14"/>
  <c r="AQ275" i="14"/>
  <c r="AR275" i="14"/>
  <c r="AS275" i="14"/>
  <c r="AT275" i="14"/>
  <c r="AU275" i="14"/>
  <c r="AV275" i="14"/>
  <c r="AX275" i="14"/>
  <c r="BH275" i="14" s="1"/>
  <c r="AY275" i="14"/>
  <c r="BI275" i="14" s="1"/>
  <c r="AZ275" i="14"/>
  <c r="BA275" i="14"/>
  <c r="BB275" i="14"/>
  <c r="BC275" i="14"/>
  <c r="BM275" i="14" s="1"/>
  <c r="BD275" i="14"/>
  <c r="BN275" i="14" s="1"/>
  <c r="BE275" i="14"/>
  <c r="BO275" i="14" s="1"/>
  <c r="BF275" i="14"/>
  <c r="BP275" i="14" s="1"/>
  <c r="BJ275" i="14"/>
  <c r="BK275" i="14"/>
  <c r="BL275" i="14"/>
  <c r="AN276" i="14"/>
  <c r="AO276" i="14"/>
  <c r="AP276" i="14"/>
  <c r="AQ276" i="14"/>
  <c r="AR276" i="14"/>
  <c r="AS276" i="14"/>
  <c r="AT276" i="14"/>
  <c r="AU276" i="14"/>
  <c r="AV276" i="14"/>
  <c r="AX276" i="14"/>
  <c r="AY276" i="14"/>
  <c r="AZ276" i="14"/>
  <c r="BJ276" i="14" s="1"/>
  <c r="BA276" i="14"/>
  <c r="BB276" i="14"/>
  <c r="BC276" i="14"/>
  <c r="BD276" i="14"/>
  <c r="BN276" i="14" s="1"/>
  <c r="BE276" i="14"/>
  <c r="BO276" i="14" s="1"/>
  <c r="BF276" i="14"/>
  <c r="BH276" i="14"/>
  <c r="BI276" i="14"/>
  <c r="BK276" i="14"/>
  <c r="BL276" i="14"/>
  <c r="BM276" i="14"/>
  <c r="BP276" i="14"/>
  <c r="AN277" i="14"/>
  <c r="AO277" i="14"/>
  <c r="AP277" i="14"/>
  <c r="AQ277" i="14"/>
  <c r="AR277" i="14"/>
  <c r="AS277" i="14"/>
  <c r="AT277" i="14"/>
  <c r="AU277" i="14"/>
  <c r="AV277" i="14"/>
  <c r="AX277" i="14"/>
  <c r="AY277" i="14"/>
  <c r="AZ277" i="14"/>
  <c r="BJ277" i="14" s="1"/>
  <c r="BA277" i="14"/>
  <c r="BK277" i="14" s="1"/>
  <c r="BB277" i="14"/>
  <c r="BC277" i="14"/>
  <c r="BD277" i="14"/>
  <c r="BN277" i="14" s="1"/>
  <c r="BE277" i="14"/>
  <c r="BO277" i="14" s="1"/>
  <c r="BF277" i="14"/>
  <c r="BP277" i="14" s="1"/>
  <c r="BH277" i="14"/>
  <c r="BI277" i="14"/>
  <c r="BL277" i="14"/>
  <c r="BM277" i="14"/>
  <c r="AN278" i="14"/>
  <c r="AO278" i="14"/>
  <c r="AP278" i="14"/>
  <c r="AQ278" i="14"/>
  <c r="AR278" i="14"/>
  <c r="AS278" i="14"/>
  <c r="AT278" i="14"/>
  <c r="AU278" i="14"/>
  <c r="AV278" i="14"/>
  <c r="AX278" i="14"/>
  <c r="BH278" i="14" s="1"/>
  <c r="AY278" i="14"/>
  <c r="BI278" i="14" s="1"/>
  <c r="AZ278" i="14"/>
  <c r="BA278" i="14"/>
  <c r="BB278" i="14"/>
  <c r="BL278" i="14" s="1"/>
  <c r="BC278" i="14"/>
  <c r="BM278" i="14" s="1"/>
  <c r="BD278" i="14"/>
  <c r="BE278" i="14"/>
  <c r="BO278" i="14" s="1"/>
  <c r="BF278" i="14"/>
  <c r="BP278" i="14" s="1"/>
  <c r="BJ278" i="14"/>
  <c r="BK278" i="14"/>
  <c r="BN278" i="14"/>
  <c r="AN279" i="14"/>
  <c r="AO279" i="14"/>
  <c r="AP279" i="14"/>
  <c r="AQ279" i="14"/>
  <c r="AR279" i="14"/>
  <c r="AS279" i="14"/>
  <c r="AT279" i="14"/>
  <c r="AU279" i="14"/>
  <c r="AV279" i="14"/>
  <c r="AX279" i="14"/>
  <c r="AY279" i="14"/>
  <c r="BI279" i="14" s="1"/>
  <c r="AZ279" i="14"/>
  <c r="BA279" i="14"/>
  <c r="BB279" i="14"/>
  <c r="BC279" i="14"/>
  <c r="BM279" i="14" s="1"/>
  <c r="BD279" i="14"/>
  <c r="BE279" i="14"/>
  <c r="BO279" i="14" s="1"/>
  <c r="BF279" i="14"/>
  <c r="BP279" i="14" s="1"/>
  <c r="BH279" i="14"/>
  <c r="BJ279" i="14"/>
  <c r="BK279" i="14"/>
  <c r="BL279" i="14"/>
  <c r="BN279" i="14"/>
  <c r="AN280" i="14"/>
  <c r="AO280" i="14"/>
  <c r="AP280" i="14"/>
  <c r="AQ280" i="14"/>
  <c r="AR280" i="14"/>
  <c r="AS280" i="14"/>
  <c r="AT280" i="14"/>
  <c r="AU280" i="14"/>
  <c r="AV280" i="14"/>
  <c r="AX280" i="14"/>
  <c r="BH280" i="14" s="1"/>
  <c r="AY280" i="14"/>
  <c r="AZ280" i="14"/>
  <c r="BJ280" i="14" s="1"/>
  <c r="BA280" i="14"/>
  <c r="BB280" i="14"/>
  <c r="BC280" i="14"/>
  <c r="BD280" i="14"/>
  <c r="BN280" i="14" s="1"/>
  <c r="BE280" i="14"/>
  <c r="BO280" i="14" s="1"/>
  <c r="BF280" i="14"/>
  <c r="BP280" i="14" s="1"/>
  <c r="BI280" i="14"/>
  <c r="BK280" i="14"/>
  <c r="BL280" i="14"/>
  <c r="BM280" i="14"/>
  <c r="AN281" i="14"/>
  <c r="AO281" i="14"/>
  <c r="AP281" i="14"/>
  <c r="AQ281" i="14"/>
  <c r="AR281" i="14"/>
  <c r="AS281" i="14"/>
  <c r="AT281" i="14"/>
  <c r="AU281" i="14"/>
  <c r="AV281" i="14"/>
  <c r="AX281" i="14"/>
  <c r="AY281" i="14"/>
  <c r="AZ281" i="14"/>
  <c r="BA281" i="14"/>
  <c r="BK281" i="14" s="1"/>
  <c r="BB281" i="14"/>
  <c r="BC281" i="14"/>
  <c r="BD281" i="14"/>
  <c r="BE281" i="14"/>
  <c r="BO281" i="14" s="1"/>
  <c r="BF281" i="14"/>
  <c r="BH281" i="14"/>
  <c r="BI281" i="14"/>
  <c r="BJ281" i="14"/>
  <c r="BL281" i="14"/>
  <c r="BM281" i="14"/>
  <c r="BN281" i="14"/>
  <c r="BP281" i="14"/>
  <c r="AN282" i="14"/>
  <c r="AO282" i="14"/>
  <c r="AP282" i="14"/>
  <c r="AQ282" i="14"/>
  <c r="AR282" i="14"/>
  <c r="AS282" i="14"/>
  <c r="AT282" i="14"/>
  <c r="AU282" i="14"/>
  <c r="AV282" i="14"/>
  <c r="AX282" i="14"/>
  <c r="BH282" i="14" s="1"/>
  <c r="AY282" i="14"/>
  <c r="AZ282" i="14"/>
  <c r="BJ282" i="14" s="1"/>
  <c r="BA282" i="14"/>
  <c r="BB282" i="14"/>
  <c r="BL282" i="14" s="1"/>
  <c r="BC282" i="14"/>
  <c r="BM282" i="14" s="1"/>
  <c r="BD282" i="14"/>
  <c r="BN282" i="14" s="1"/>
  <c r="BE282" i="14"/>
  <c r="BF282" i="14"/>
  <c r="BP282" i="14" s="1"/>
  <c r="BI282" i="14"/>
  <c r="BK282" i="14"/>
  <c r="BO282" i="14"/>
  <c r="AN283" i="14"/>
  <c r="AO283" i="14"/>
  <c r="AP283" i="14"/>
  <c r="AQ283" i="14"/>
  <c r="AR283" i="14"/>
  <c r="AS283" i="14"/>
  <c r="AT283" i="14"/>
  <c r="AU283" i="14"/>
  <c r="AV283" i="14"/>
  <c r="AX283" i="14"/>
  <c r="AY283" i="14"/>
  <c r="BI283" i="14" s="1"/>
  <c r="AZ283" i="14"/>
  <c r="BA283" i="14"/>
  <c r="BB283" i="14"/>
  <c r="BC283" i="14"/>
  <c r="BM283" i="14" s="1"/>
  <c r="BD283" i="14"/>
  <c r="BN283" i="14" s="1"/>
  <c r="BE283" i="14"/>
  <c r="BF283" i="14"/>
  <c r="BP283" i="14" s="1"/>
  <c r="BH283" i="14"/>
  <c r="BJ283" i="14"/>
  <c r="BK283" i="14"/>
  <c r="BL283" i="14"/>
  <c r="BO283" i="14"/>
  <c r="AN284" i="14"/>
  <c r="AO284" i="14"/>
  <c r="AP284" i="14"/>
  <c r="AQ284" i="14"/>
  <c r="AR284" i="14"/>
  <c r="AS284" i="14"/>
  <c r="AT284" i="14"/>
  <c r="AU284" i="14"/>
  <c r="AV284" i="14"/>
  <c r="AX284" i="14"/>
  <c r="AY284" i="14"/>
  <c r="BI284" i="14" s="1"/>
  <c r="AZ284" i="14"/>
  <c r="BJ284" i="14" s="1"/>
  <c r="BA284" i="14"/>
  <c r="BB284" i="14"/>
  <c r="BC284" i="14"/>
  <c r="BM284" i="14" s="1"/>
  <c r="BD284" i="14"/>
  <c r="BN284" i="14" s="1"/>
  <c r="BE284" i="14"/>
  <c r="BO284" i="14" s="1"/>
  <c r="BF284" i="14"/>
  <c r="BP284" i="14" s="1"/>
  <c r="BH284" i="14"/>
  <c r="BK284" i="14"/>
  <c r="BL284" i="14"/>
  <c r="AN285" i="14"/>
  <c r="AO285" i="14"/>
  <c r="AP285" i="14"/>
  <c r="AQ285" i="14"/>
  <c r="AR285" i="14"/>
  <c r="AS285" i="14"/>
  <c r="AT285" i="14"/>
  <c r="AU285" i="14"/>
  <c r="AV285" i="14"/>
  <c r="AX285" i="14"/>
  <c r="BH285" i="14" s="1"/>
  <c r="AY285" i="14"/>
  <c r="AZ285" i="14"/>
  <c r="BA285" i="14"/>
  <c r="BK285" i="14" s="1"/>
  <c r="BB285" i="14"/>
  <c r="BL285" i="14" s="1"/>
  <c r="BC285" i="14"/>
  <c r="BD285" i="14"/>
  <c r="BE285" i="14"/>
  <c r="BO285" i="14" s="1"/>
  <c r="BF285" i="14"/>
  <c r="BP285" i="14" s="1"/>
  <c r="BI285" i="14"/>
  <c r="BJ285" i="14"/>
  <c r="BM285" i="14"/>
  <c r="BN285" i="14"/>
  <c r="AN286" i="14"/>
  <c r="AO286" i="14"/>
  <c r="AP286" i="14"/>
  <c r="AQ286" i="14"/>
  <c r="AR286" i="14"/>
  <c r="AS286" i="14"/>
  <c r="AT286" i="14"/>
  <c r="AU286" i="14"/>
  <c r="AV286" i="14"/>
  <c r="AX286" i="14"/>
  <c r="BH286" i="14" s="1"/>
  <c r="AY286" i="14"/>
  <c r="AZ286" i="14"/>
  <c r="BA286" i="14"/>
  <c r="BB286" i="14"/>
  <c r="BL286" i="14" s="1"/>
  <c r="BC286" i="14"/>
  <c r="BM286" i="14" s="1"/>
  <c r="BD286" i="14"/>
  <c r="BN286" i="14" s="1"/>
  <c r="BE286" i="14"/>
  <c r="BO286" i="14" s="1"/>
  <c r="BF286" i="14"/>
  <c r="BP286" i="14" s="1"/>
  <c r="BI286" i="14"/>
  <c r="BJ286" i="14"/>
  <c r="BK286" i="14"/>
  <c r="AN287" i="14"/>
  <c r="AO287" i="14"/>
  <c r="AP287" i="14"/>
  <c r="AQ287" i="14"/>
  <c r="AR287" i="14"/>
  <c r="AS287" i="14"/>
  <c r="AT287" i="14"/>
  <c r="AU287" i="14"/>
  <c r="AV287" i="14"/>
  <c r="AX287" i="14"/>
  <c r="AY287" i="14"/>
  <c r="BI287" i="14" s="1"/>
  <c r="AZ287" i="14"/>
  <c r="BA287" i="14"/>
  <c r="BB287" i="14"/>
  <c r="BC287" i="14"/>
  <c r="BM287" i="14" s="1"/>
  <c r="BD287" i="14"/>
  <c r="BN287" i="14" s="1"/>
  <c r="BE287" i="14"/>
  <c r="BO287" i="14" s="1"/>
  <c r="BF287" i="14"/>
  <c r="BH287" i="14"/>
  <c r="BJ287" i="14"/>
  <c r="BK287" i="14"/>
  <c r="BL287" i="14"/>
  <c r="BP287" i="14"/>
  <c r="AN288" i="14"/>
  <c r="AO288" i="14"/>
  <c r="AP288" i="14"/>
  <c r="AQ288" i="14"/>
  <c r="AR288" i="14"/>
  <c r="AS288" i="14"/>
  <c r="AT288" i="14"/>
  <c r="AU288" i="14"/>
  <c r="AV288" i="14"/>
  <c r="AX288" i="14"/>
  <c r="AY288" i="14"/>
  <c r="AZ288" i="14"/>
  <c r="BJ288" i="14" s="1"/>
  <c r="BA288" i="14"/>
  <c r="BB288" i="14"/>
  <c r="BC288" i="14"/>
  <c r="BD288" i="14"/>
  <c r="BN288" i="14" s="1"/>
  <c r="BE288" i="14"/>
  <c r="BF288" i="14"/>
  <c r="BP288" i="14" s="1"/>
  <c r="BH288" i="14"/>
  <c r="BI288" i="14"/>
  <c r="BK288" i="14"/>
  <c r="BL288" i="14"/>
  <c r="BM288" i="14"/>
  <c r="BO288" i="14"/>
  <c r="AN289" i="14"/>
  <c r="AO289" i="14"/>
  <c r="AP289" i="14"/>
  <c r="AQ289" i="14"/>
  <c r="AR289" i="14"/>
  <c r="AS289" i="14"/>
  <c r="AT289" i="14"/>
  <c r="AU289" i="14"/>
  <c r="AV289" i="14"/>
  <c r="AX289" i="14"/>
  <c r="AY289" i="14"/>
  <c r="BI289" i="14" s="1"/>
  <c r="AZ289" i="14"/>
  <c r="BA289" i="14"/>
  <c r="BK289" i="14" s="1"/>
  <c r="BB289" i="14"/>
  <c r="BC289" i="14"/>
  <c r="BM289" i="14" s="1"/>
  <c r="BD289" i="14"/>
  <c r="BE289" i="14"/>
  <c r="BO289" i="14" s="1"/>
  <c r="BF289" i="14"/>
  <c r="BP289" i="14" s="1"/>
  <c r="BH289" i="14"/>
  <c r="BJ289" i="14"/>
  <c r="BL289" i="14"/>
  <c r="BN289" i="14"/>
  <c r="AN290" i="14"/>
  <c r="AO290" i="14"/>
  <c r="AP290" i="14"/>
  <c r="AQ290" i="14"/>
  <c r="AR290" i="14"/>
  <c r="AS290" i="14"/>
  <c r="AT290" i="14"/>
  <c r="AU290" i="14"/>
  <c r="AV290" i="14"/>
  <c r="AX290" i="14"/>
  <c r="BH290" i="14" s="1"/>
  <c r="AY290" i="14"/>
  <c r="AZ290" i="14"/>
  <c r="BA290" i="14"/>
  <c r="BB290" i="14"/>
  <c r="BL290" i="14" s="1"/>
  <c r="BC290" i="14"/>
  <c r="BD290" i="14"/>
  <c r="BN290" i="14" s="1"/>
  <c r="BE290" i="14"/>
  <c r="BO290" i="14" s="1"/>
  <c r="BF290" i="14"/>
  <c r="BP290" i="14" s="1"/>
  <c r="BI290" i="14"/>
  <c r="BJ290" i="14"/>
  <c r="BK290" i="14"/>
  <c r="BM290" i="14"/>
  <c r="AN291" i="14"/>
  <c r="AO291" i="14"/>
  <c r="AP291" i="14"/>
  <c r="AQ291" i="14"/>
  <c r="AR291" i="14"/>
  <c r="AS291" i="14"/>
  <c r="AT291" i="14"/>
  <c r="AU291" i="14"/>
  <c r="AV291" i="14"/>
  <c r="AX291" i="14"/>
  <c r="BH291" i="14" s="1"/>
  <c r="AY291" i="14"/>
  <c r="BI291" i="14" s="1"/>
  <c r="AZ291" i="14"/>
  <c r="BA291" i="14"/>
  <c r="BB291" i="14"/>
  <c r="BL291" i="14" s="1"/>
  <c r="BC291" i="14"/>
  <c r="BM291" i="14" s="1"/>
  <c r="BD291" i="14"/>
  <c r="BN291" i="14" s="1"/>
  <c r="BE291" i="14"/>
  <c r="BO291" i="14" s="1"/>
  <c r="BF291" i="14"/>
  <c r="BP291" i="14" s="1"/>
  <c r="BJ291" i="14"/>
  <c r="BK291" i="14"/>
  <c r="AN292" i="14"/>
  <c r="AO292" i="14"/>
  <c r="AP292" i="14"/>
  <c r="AQ292" i="14"/>
  <c r="AR292" i="14"/>
  <c r="AS292" i="14"/>
  <c r="AT292" i="14"/>
  <c r="AU292" i="14"/>
  <c r="AV292" i="14"/>
  <c r="AX292" i="14"/>
  <c r="AY292" i="14"/>
  <c r="AZ292" i="14"/>
  <c r="BJ292" i="14" s="1"/>
  <c r="BA292" i="14"/>
  <c r="BK292" i="14" s="1"/>
  <c r="BB292" i="14"/>
  <c r="BC292" i="14"/>
  <c r="BD292" i="14"/>
  <c r="BN292" i="14" s="1"/>
  <c r="BE292" i="14"/>
  <c r="BO292" i="14" s="1"/>
  <c r="BF292" i="14"/>
  <c r="BH292" i="14"/>
  <c r="BI292" i="14"/>
  <c r="BL292" i="14"/>
  <c r="BM292" i="14"/>
  <c r="BP292" i="14"/>
  <c r="AN293" i="14"/>
  <c r="AO293" i="14"/>
  <c r="AP293" i="14"/>
  <c r="AQ293" i="14"/>
  <c r="AR293" i="14"/>
  <c r="AS293" i="14"/>
  <c r="AT293" i="14"/>
  <c r="AU293" i="14"/>
  <c r="AV293" i="14"/>
  <c r="AX293" i="14"/>
  <c r="AY293" i="14"/>
  <c r="AZ293" i="14"/>
  <c r="BJ293" i="14" s="1"/>
  <c r="BA293" i="14"/>
  <c r="BK293" i="14" s="1"/>
  <c r="BB293" i="14"/>
  <c r="BC293" i="14"/>
  <c r="BD293" i="14"/>
  <c r="BE293" i="14"/>
  <c r="BO293" i="14" s="1"/>
  <c r="BF293" i="14"/>
  <c r="BP293" i="14" s="1"/>
  <c r="BH293" i="14"/>
  <c r="BI293" i="14"/>
  <c r="BL293" i="14"/>
  <c r="BM293" i="14"/>
  <c r="BN293" i="14"/>
  <c r="AN294" i="14"/>
  <c r="AO294" i="14"/>
  <c r="AP294" i="14"/>
  <c r="AQ294" i="14"/>
  <c r="AR294" i="14"/>
  <c r="AS294" i="14"/>
  <c r="AT294" i="14"/>
  <c r="AU294" i="14"/>
  <c r="AV294" i="14"/>
  <c r="AX294" i="14"/>
  <c r="BH294" i="14" s="1"/>
  <c r="AY294" i="14"/>
  <c r="BI294" i="14" s="1"/>
  <c r="AZ294" i="14"/>
  <c r="BA294" i="14"/>
  <c r="BB294" i="14"/>
  <c r="BL294" i="14" s="1"/>
  <c r="BC294" i="14"/>
  <c r="BM294" i="14" s="1"/>
  <c r="BD294" i="14"/>
  <c r="BE294" i="14"/>
  <c r="BO294" i="14" s="1"/>
  <c r="BF294" i="14"/>
  <c r="BP294" i="14" s="1"/>
  <c r="BJ294" i="14"/>
  <c r="BK294" i="14"/>
  <c r="BN294" i="14"/>
  <c r="AN295" i="14"/>
  <c r="AO295" i="14"/>
  <c r="AP295" i="14"/>
  <c r="AQ295" i="14"/>
  <c r="AR295" i="14"/>
  <c r="AS295" i="14"/>
  <c r="AT295" i="14"/>
  <c r="AU295" i="14"/>
  <c r="AV295" i="14"/>
  <c r="AX295" i="14"/>
  <c r="AY295" i="14"/>
  <c r="BI295" i="14" s="1"/>
  <c r="AZ295" i="14"/>
  <c r="BA295" i="14"/>
  <c r="BB295" i="14"/>
  <c r="BC295" i="14"/>
  <c r="BM295" i="14" s="1"/>
  <c r="BD295" i="14"/>
  <c r="BE295" i="14"/>
  <c r="BO295" i="14" s="1"/>
  <c r="BF295" i="14"/>
  <c r="BP295" i="14" s="1"/>
  <c r="BH295" i="14"/>
  <c r="BJ295" i="14"/>
  <c r="BK295" i="14"/>
  <c r="BL295" i="14"/>
  <c r="BN295" i="14"/>
  <c r="AN296" i="14"/>
  <c r="AO296" i="14"/>
  <c r="AP296" i="14"/>
  <c r="AQ296" i="14"/>
  <c r="AR296" i="14"/>
  <c r="AS296" i="14"/>
  <c r="AT296" i="14"/>
  <c r="AU296" i="14"/>
  <c r="AV296" i="14"/>
  <c r="AX296" i="14"/>
  <c r="BH296" i="14" s="1"/>
  <c r="AY296" i="14"/>
  <c r="AZ296" i="14"/>
  <c r="BJ296" i="14" s="1"/>
  <c r="BA296" i="14"/>
  <c r="BB296" i="14"/>
  <c r="BL296" i="14" s="1"/>
  <c r="BC296" i="14"/>
  <c r="BD296" i="14"/>
  <c r="BN296" i="14" s="1"/>
  <c r="BE296" i="14"/>
  <c r="BO296" i="14" s="1"/>
  <c r="BF296" i="14"/>
  <c r="BP296" i="14" s="1"/>
  <c r="BI296" i="14"/>
  <c r="BK296" i="14"/>
  <c r="BM296" i="14"/>
  <c r="AN297" i="14"/>
  <c r="AO297" i="14"/>
  <c r="AP297" i="14"/>
  <c r="AQ297" i="14"/>
  <c r="AR297" i="14"/>
  <c r="AS297" i="14"/>
  <c r="AT297" i="14"/>
  <c r="AU297" i="14"/>
  <c r="AV297" i="14"/>
  <c r="AX297" i="14"/>
  <c r="AY297" i="14"/>
  <c r="AZ297" i="14"/>
  <c r="BA297" i="14"/>
  <c r="BK297" i="14" s="1"/>
  <c r="BB297" i="14"/>
  <c r="BC297" i="14"/>
  <c r="BD297" i="14"/>
  <c r="BE297" i="14"/>
  <c r="BO297" i="14" s="1"/>
  <c r="BF297" i="14"/>
  <c r="BH297" i="14"/>
  <c r="BI297" i="14"/>
  <c r="BJ297" i="14"/>
  <c r="BL297" i="14"/>
  <c r="BM297" i="14"/>
  <c r="BN297" i="14"/>
  <c r="BP297" i="14"/>
  <c r="AN298" i="14"/>
  <c r="AO298" i="14"/>
  <c r="AP298" i="14"/>
  <c r="AQ298" i="14"/>
  <c r="AR298" i="14"/>
  <c r="AS298" i="14"/>
  <c r="AT298" i="14"/>
  <c r="AU298" i="14"/>
  <c r="AV298" i="14"/>
  <c r="AX298" i="14"/>
  <c r="BH298" i="14" s="1"/>
  <c r="AY298" i="14"/>
  <c r="AZ298" i="14"/>
  <c r="BJ298" i="14" s="1"/>
  <c r="BA298" i="14"/>
  <c r="BB298" i="14"/>
  <c r="BL298" i="14" s="1"/>
  <c r="BC298" i="14"/>
  <c r="BM298" i="14" s="1"/>
  <c r="BD298" i="14"/>
  <c r="BN298" i="14" s="1"/>
  <c r="BE298" i="14"/>
  <c r="BF298" i="14"/>
  <c r="BP298" i="14" s="1"/>
  <c r="BI298" i="14"/>
  <c r="BK298" i="14"/>
  <c r="BO298" i="14"/>
  <c r="AN299" i="14"/>
  <c r="AO299" i="14"/>
  <c r="AP299" i="14"/>
  <c r="AQ299" i="14"/>
  <c r="AR299" i="14"/>
  <c r="AS299" i="14"/>
  <c r="AT299" i="14"/>
  <c r="AU299" i="14"/>
  <c r="AV299" i="14"/>
  <c r="AX299" i="14"/>
  <c r="AY299" i="14"/>
  <c r="BI299" i="14" s="1"/>
  <c r="AZ299" i="14"/>
  <c r="BJ299" i="14" s="1"/>
  <c r="BA299" i="14"/>
  <c r="BB299" i="14"/>
  <c r="BC299" i="14"/>
  <c r="BM299" i="14" s="1"/>
  <c r="BD299" i="14"/>
  <c r="BN299" i="14" s="1"/>
  <c r="BE299" i="14"/>
  <c r="BF299" i="14"/>
  <c r="BP299" i="14" s="1"/>
  <c r="BH299" i="14"/>
  <c r="BK299" i="14"/>
  <c r="BL299" i="14"/>
  <c r="BO299" i="14"/>
  <c r="AN300" i="14"/>
  <c r="AO300" i="14"/>
  <c r="AP300" i="14"/>
  <c r="AQ300" i="14"/>
  <c r="AR300" i="14"/>
  <c r="AS300" i="14"/>
  <c r="AT300" i="14"/>
  <c r="AU300" i="14"/>
  <c r="AV300" i="14"/>
  <c r="AX300" i="14"/>
  <c r="AY300" i="14"/>
  <c r="BI300" i="14" s="1"/>
  <c r="AZ300" i="14"/>
  <c r="BJ300" i="14" s="1"/>
  <c r="BA300" i="14"/>
  <c r="BB300" i="14"/>
  <c r="BC300" i="14"/>
  <c r="BM300" i="14" s="1"/>
  <c r="BD300" i="14"/>
  <c r="BN300" i="14" s="1"/>
  <c r="BE300" i="14"/>
  <c r="BO300" i="14" s="1"/>
  <c r="BF300" i="14"/>
  <c r="BP300" i="14" s="1"/>
  <c r="BH300" i="14"/>
  <c r="BK300" i="14"/>
  <c r="BL300" i="14"/>
  <c r="AN301" i="14"/>
  <c r="AO301" i="14"/>
  <c r="AP301" i="14"/>
  <c r="AQ301" i="14"/>
  <c r="AR301" i="14"/>
  <c r="AS301" i="14"/>
  <c r="AT301" i="14"/>
  <c r="AU301" i="14"/>
  <c r="AV301" i="14"/>
  <c r="AX301" i="14"/>
  <c r="BH301" i="14" s="1"/>
  <c r="AY301" i="14"/>
  <c r="AZ301" i="14"/>
  <c r="BA301" i="14"/>
  <c r="BK301" i="14" s="1"/>
  <c r="BB301" i="14"/>
  <c r="BL301" i="14" s="1"/>
  <c r="BC301" i="14"/>
  <c r="BD301" i="14"/>
  <c r="BE301" i="14"/>
  <c r="BO301" i="14" s="1"/>
  <c r="BF301" i="14"/>
  <c r="BP301" i="14" s="1"/>
  <c r="BI301" i="14"/>
  <c r="BJ301" i="14"/>
  <c r="BM301" i="14"/>
  <c r="BN301" i="14"/>
  <c r="AN302" i="14"/>
  <c r="AO302" i="14"/>
  <c r="AP302" i="14"/>
  <c r="AQ302" i="14"/>
  <c r="AR302" i="14"/>
  <c r="AS302" i="14"/>
  <c r="AT302" i="14"/>
  <c r="AU302" i="14"/>
  <c r="AV302" i="14"/>
  <c r="AX302" i="14"/>
  <c r="BH302" i="14" s="1"/>
  <c r="AY302" i="14"/>
  <c r="AZ302" i="14"/>
  <c r="BA302" i="14"/>
  <c r="BK302" i="14" s="1"/>
  <c r="BB302" i="14"/>
  <c r="BL302" i="14" s="1"/>
  <c r="BC302" i="14"/>
  <c r="BM302" i="14" s="1"/>
  <c r="BD302" i="14"/>
  <c r="BN302" i="14" s="1"/>
  <c r="BE302" i="14"/>
  <c r="BO302" i="14" s="1"/>
  <c r="BF302" i="14"/>
  <c r="BP302" i="14" s="1"/>
  <c r="BI302" i="14"/>
  <c r="BJ302" i="14"/>
  <c r="AN303" i="14"/>
  <c r="AO303" i="14"/>
  <c r="AP303" i="14"/>
  <c r="AQ303" i="14"/>
  <c r="AR303" i="14"/>
  <c r="AS303" i="14"/>
  <c r="AT303" i="14"/>
  <c r="AU303" i="14"/>
  <c r="AV303" i="14"/>
  <c r="AX303" i="14"/>
  <c r="AY303" i="14"/>
  <c r="BI303" i="14" s="1"/>
  <c r="AZ303" i="14"/>
  <c r="BA303" i="14"/>
  <c r="BK303" i="14" s="1"/>
  <c r="BB303" i="14"/>
  <c r="BC303" i="14"/>
  <c r="BM303" i="14" s="1"/>
  <c r="BD303" i="14"/>
  <c r="BN303" i="14" s="1"/>
  <c r="BE303" i="14"/>
  <c r="BO303" i="14" s="1"/>
  <c r="BF303" i="14"/>
  <c r="BH303" i="14"/>
  <c r="BJ303" i="14"/>
  <c r="BL303" i="14"/>
  <c r="BP303" i="14"/>
  <c r="AN304" i="14"/>
  <c r="AO304" i="14"/>
  <c r="AP304" i="14"/>
  <c r="AQ304" i="14"/>
  <c r="AR304" i="14"/>
  <c r="AS304" i="14"/>
  <c r="AT304" i="14"/>
  <c r="AU304" i="14"/>
  <c r="AV304" i="14"/>
  <c r="AX304" i="14"/>
  <c r="AY304" i="14"/>
  <c r="AZ304" i="14"/>
  <c r="BJ304" i="14" s="1"/>
  <c r="BA304" i="14"/>
  <c r="BB304" i="14"/>
  <c r="BC304" i="14"/>
  <c r="BD304" i="14"/>
  <c r="BN304" i="14" s="1"/>
  <c r="BE304" i="14"/>
  <c r="BF304" i="14"/>
  <c r="BP304" i="14" s="1"/>
  <c r="BH304" i="14"/>
  <c r="BI304" i="14"/>
  <c r="BK304" i="14"/>
  <c r="BL304" i="14"/>
  <c r="BM304" i="14"/>
  <c r="BO304" i="14"/>
  <c r="AN305" i="14"/>
  <c r="AO305" i="14"/>
  <c r="AP305" i="14"/>
  <c r="AQ305" i="14"/>
  <c r="AR305" i="14"/>
  <c r="AS305" i="14"/>
  <c r="AT305" i="14"/>
  <c r="AU305" i="14"/>
  <c r="AV305" i="14"/>
  <c r="AX305" i="14"/>
  <c r="AY305" i="14"/>
  <c r="BI305" i="14" s="1"/>
  <c r="AZ305" i="14"/>
  <c r="BA305" i="14"/>
  <c r="BK305" i="14" s="1"/>
  <c r="BB305" i="14"/>
  <c r="BC305" i="14"/>
  <c r="BM305" i="14" s="1"/>
  <c r="BD305" i="14"/>
  <c r="BE305" i="14"/>
  <c r="BO305" i="14" s="1"/>
  <c r="BF305" i="14"/>
  <c r="BP305" i="14" s="1"/>
  <c r="BH305" i="14"/>
  <c r="BJ305" i="14"/>
  <c r="BL305" i="14"/>
  <c r="BN305" i="14"/>
  <c r="AN306" i="14"/>
  <c r="AO306" i="14"/>
  <c r="AP306" i="14"/>
  <c r="AQ306" i="14"/>
  <c r="AR306" i="14"/>
  <c r="AS306" i="14"/>
  <c r="AT306" i="14"/>
  <c r="AU306" i="14"/>
  <c r="AV306" i="14"/>
  <c r="AX306" i="14"/>
  <c r="BH306" i="14" s="1"/>
  <c r="AY306" i="14"/>
  <c r="AZ306" i="14"/>
  <c r="BA306" i="14"/>
  <c r="BB306" i="14"/>
  <c r="BL306" i="14" s="1"/>
  <c r="BC306" i="14"/>
  <c r="BD306" i="14"/>
  <c r="BN306" i="14" s="1"/>
  <c r="BE306" i="14"/>
  <c r="BO306" i="14" s="1"/>
  <c r="BF306" i="14"/>
  <c r="BP306" i="14" s="1"/>
  <c r="BI306" i="14"/>
  <c r="BJ306" i="14"/>
  <c r="BK306" i="14"/>
  <c r="BM306" i="14"/>
  <c r="AN307" i="14"/>
  <c r="AO307" i="14"/>
  <c r="AP307" i="14"/>
  <c r="AQ307" i="14"/>
  <c r="AR307" i="14"/>
  <c r="AS307" i="14"/>
  <c r="AT307" i="14"/>
  <c r="AU307" i="14"/>
  <c r="AV307" i="14"/>
  <c r="AX307" i="14"/>
  <c r="BH307" i="14" s="1"/>
  <c r="AY307" i="14"/>
  <c r="BI307" i="14" s="1"/>
  <c r="AZ307" i="14"/>
  <c r="BA307" i="14"/>
  <c r="BB307" i="14"/>
  <c r="BL307" i="14" s="1"/>
  <c r="BC307" i="14"/>
  <c r="BM307" i="14" s="1"/>
  <c r="BD307" i="14"/>
  <c r="BN307" i="14" s="1"/>
  <c r="BE307" i="14"/>
  <c r="BO307" i="14" s="1"/>
  <c r="BF307" i="14"/>
  <c r="BP307" i="14" s="1"/>
  <c r="BJ307" i="14"/>
  <c r="BK307" i="14"/>
  <c r="AN308" i="14"/>
  <c r="AO308" i="14"/>
  <c r="AP308" i="14"/>
  <c r="AQ308" i="14"/>
  <c r="AR308" i="14"/>
  <c r="AS308" i="14"/>
  <c r="AT308" i="14"/>
  <c r="AU308" i="14"/>
  <c r="AV308" i="14"/>
  <c r="AX308" i="14"/>
  <c r="BH308" i="14" s="1"/>
  <c r="AY308" i="14"/>
  <c r="AZ308" i="14"/>
  <c r="BJ308" i="14" s="1"/>
  <c r="BA308" i="14"/>
  <c r="BB308" i="14"/>
  <c r="BC308" i="14"/>
  <c r="BD308" i="14"/>
  <c r="BN308" i="14" s="1"/>
  <c r="BE308" i="14"/>
  <c r="BO308" i="14" s="1"/>
  <c r="BF308" i="14"/>
  <c r="BP308" i="14" s="1"/>
  <c r="BI308" i="14"/>
  <c r="BK308" i="14"/>
  <c r="BL308" i="14"/>
  <c r="BM308" i="14"/>
  <c r="AN309" i="14"/>
  <c r="AO309" i="14"/>
  <c r="AP309" i="14"/>
  <c r="AQ309" i="14"/>
  <c r="AR309" i="14"/>
  <c r="AS309" i="14"/>
  <c r="AT309" i="14"/>
  <c r="AU309" i="14"/>
  <c r="AV309" i="14"/>
  <c r="AX309" i="14"/>
  <c r="AY309" i="14"/>
  <c r="AZ309" i="14"/>
  <c r="BA309" i="14"/>
  <c r="BK309" i="14" s="1"/>
  <c r="BB309" i="14"/>
  <c r="BC309" i="14"/>
  <c r="BD309" i="14"/>
  <c r="BE309" i="14"/>
  <c r="BO309" i="14" s="1"/>
  <c r="BF309" i="14"/>
  <c r="BH309" i="14"/>
  <c r="BI309" i="14"/>
  <c r="BJ309" i="14"/>
  <c r="BL309" i="14"/>
  <c r="BM309" i="14"/>
  <c r="BN309" i="14"/>
  <c r="BP309" i="14"/>
  <c r="AN310" i="14"/>
  <c r="AO310" i="14"/>
  <c r="AP310" i="14"/>
  <c r="AQ310" i="14"/>
  <c r="AR310" i="14"/>
  <c r="AS310" i="14"/>
  <c r="AT310" i="14"/>
  <c r="AU310" i="14"/>
  <c r="AV310" i="14"/>
  <c r="AX310" i="14"/>
  <c r="BH310" i="14" s="1"/>
  <c r="AY310" i="14"/>
  <c r="AZ310" i="14"/>
  <c r="BJ310" i="14" s="1"/>
  <c r="BA310" i="14"/>
  <c r="BB310" i="14"/>
  <c r="BL310" i="14" s="1"/>
  <c r="BC310" i="14"/>
  <c r="BM310" i="14" s="1"/>
  <c r="BD310" i="14"/>
  <c r="BN310" i="14" s="1"/>
  <c r="BE310" i="14"/>
  <c r="BF310" i="14"/>
  <c r="BP310" i="14" s="1"/>
  <c r="BI310" i="14"/>
  <c r="BK310" i="14"/>
  <c r="BO310" i="14"/>
  <c r="AN311" i="14"/>
  <c r="AO311" i="14"/>
  <c r="AP311" i="14"/>
  <c r="AQ311" i="14"/>
  <c r="AR311" i="14"/>
  <c r="AS311" i="14"/>
  <c r="AT311" i="14"/>
  <c r="AU311" i="14"/>
  <c r="AV311" i="14"/>
  <c r="AX311" i="14"/>
  <c r="AY311" i="14"/>
  <c r="BI311" i="14" s="1"/>
  <c r="AZ311" i="14"/>
  <c r="BJ311" i="14" s="1"/>
  <c r="BA311" i="14"/>
  <c r="BB311" i="14"/>
  <c r="BC311" i="14"/>
  <c r="BM311" i="14" s="1"/>
  <c r="BD311" i="14"/>
  <c r="BN311" i="14" s="1"/>
  <c r="BE311" i="14"/>
  <c r="BF311" i="14"/>
  <c r="BP311" i="14" s="1"/>
  <c r="BH311" i="14"/>
  <c r="BK311" i="14"/>
  <c r="BL311" i="14"/>
  <c r="BO311" i="14"/>
  <c r="AN312" i="14"/>
  <c r="AO312" i="14"/>
  <c r="AP312" i="14"/>
  <c r="AQ312" i="14"/>
  <c r="AR312" i="14"/>
  <c r="AS312" i="14"/>
  <c r="AT312" i="14"/>
  <c r="AU312" i="14"/>
  <c r="AV312" i="14"/>
  <c r="AX312" i="14"/>
  <c r="AY312" i="14"/>
  <c r="BI312" i="14" s="1"/>
  <c r="AZ312" i="14"/>
  <c r="BJ312" i="14" s="1"/>
  <c r="BA312" i="14"/>
  <c r="BB312" i="14"/>
  <c r="BC312" i="14"/>
  <c r="BM312" i="14" s="1"/>
  <c r="BD312" i="14"/>
  <c r="BN312" i="14" s="1"/>
  <c r="BE312" i="14"/>
  <c r="BO312" i="14" s="1"/>
  <c r="BF312" i="14"/>
  <c r="BP312" i="14" s="1"/>
  <c r="BH312" i="14"/>
  <c r="BK312" i="14"/>
  <c r="BL312" i="14"/>
  <c r="AN313" i="14"/>
  <c r="AO313" i="14"/>
  <c r="AP313" i="14"/>
  <c r="AQ313" i="14"/>
  <c r="AR313" i="14"/>
  <c r="AS313" i="14"/>
  <c r="AT313" i="14"/>
  <c r="AU313" i="14"/>
  <c r="AV313" i="14"/>
  <c r="AX313" i="14"/>
  <c r="BH313" i="14" s="1"/>
  <c r="AY313" i="14"/>
  <c r="AZ313" i="14"/>
  <c r="BA313" i="14"/>
  <c r="BK313" i="14" s="1"/>
  <c r="BB313" i="14"/>
  <c r="BL313" i="14" s="1"/>
  <c r="BC313" i="14"/>
  <c r="BD313" i="14"/>
  <c r="BE313" i="14"/>
  <c r="BO313" i="14" s="1"/>
  <c r="BF313" i="14"/>
  <c r="BP313" i="14" s="1"/>
  <c r="BI313" i="14"/>
  <c r="BJ313" i="14"/>
  <c r="BM313" i="14"/>
  <c r="BN313" i="14"/>
  <c r="AN314" i="14"/>
  <c r="AO314" i="14"/>
  <c r="AP314" i="14"/>
  <c r="AQ314" i="14"/>
  <c r="AR314" i="14"/>
  <c r="AS314" i="14"/>
  <c r="AT314" i="14"/>
  <c r="AU314" i="14"/>
  <c r="AV314" i="14"/>
  <c r="AX314" i="14"/>
  <c r="BH314" i="14" s="1"/>
  <c r="AY314" i="14"/>
  <c r="AZ314" i="14"/>
  <c r="BA314" i="14"/>
  <c r="BK314" i="14" s="1"/>
  <c r="BB314" i="14"/>
  <c r="BL314" i="14" s="1"/>
  <c r="BC314" i="14"/>
  <c r="BM314" i="14" s="1"/>
  <c r="BD314" i="14"/>
  <c r="BN314" i="14" s="1"/>
  <c r="BE314" i="14"/>
  <c r="BO314" i="14" s="1"/>
  <c r="BF314" i="14"/>
  <c r="BP314" i="14" s="1"/>
  <c r="BI314" i="14"/>
  <c r="BJ314" i="14"/>
  <c r="AN315" i="14"/>
  <c r="AO315" i="14"/>
  <c r="AP315" i="14"/>
  <c r="AQ315" i="14"/>
  <c r="AR315" i="14"/>
  <c r="AS315" i="14"/>
  <c r="AT315" i="14"/>
  <c r="AU315" i="14"/>
  <c r="AV315" i="14"/>
  <c r="AX315" i="14"/>
  <c r="AY315" i="14"/>
  <c r="BI315" i="14" s="1"/>
  <c r="AZ315" i="14"/>
  <c r="BA315" i="14"/>
  <c r="BK315" i="14" s="1"/>
  <c r="BB315" i="14"/>
  <c r="BC315" i="14"/>
  <c r="BM315" i="14" s="1"/>
  <c r="BD315" i="14"/>
  <c r="BN315" i="14" s="1"/>
  <c r="BE315" i="14"/>
  <c r="BO315" i="14" s="1"/>
  <c r="BF315" i="14"/>
  <c r="BH315" i="14"/>
  <c r="BJ315" i="14"/>
  <c r="BL315" i="14"/>
  <c r="BP315" i="14"/>
  <c r="AN316" i="14"/>
  <c r="AO316" i="14"/>
  <c r="AP316" i="14"/>
  <c r="AQ316" i="14"/>
  <c r="AR316" i="14"/>
  <c r="AS316" i="14"/>
  <c r="AT316" i="14"/>
  <c r="AU316" i="14"/>
  <c r="AV316" i="14"/>
  <c r="AX316" i="14"/>
  <c r="AY316" i="14"/>
  <c r="AZ316" i="14"/>
  <c r="BJ316" i="14" s="1"/>
  <c r="BA316" i="14"/>
  <c r="BB316" i="14"/>
  <c r="BC316" i="14"/>
  <c r="BD316" i="14"/>
  <c r="BN316" i="14" s="1"/>
  <c r="BE316" i="14"/>
  <c r="BF316" i="14"/>
  <c r="BP316" i="14" s="1"/>
  <c r="BH316" i="14"/>
  <c r="BI316" i="14"/>
  <c r="BK316" i="14"/>
  <c r="BL316" i="14"/>
  <c r="BM316" i="14"/>
  <c r="BO316" i="14"/>
  <c r="AN317" i="14"/>
  <c r="AO317" i="14"/>
  <c r="AP317" i="14"/>
  <c r="AQ317" i="14"/>
  <c r="AR317" i="14"/>
  <c r="AS317" i="14"/>
  <c r="AT317" i="14"/>
  <c r="AU317" i="14"/>
  <c r="AV317" i="14"/>
  <c r="AX317" i="14"/>
  <c r="AY317" i="14"/>
  <c r="BI317" i="14" s="1"/>
  <c r="AZ317" i="14"/>
  <c r="BA317" i="14"/>
  <c r="BK317" i="14" s="1"/>
  <c r="BB317" i="14"/>
  <c r="BC317" i="14"/>
  <c r="BM317" i="14" s="1"/>
  <c r="BD317" i="14"/>
  <c r="BE317" i="14"/>
  <c r="BO317" i="14" s="1"/>
  <c r="BF317" i="14"/>
  <c r="BP317" i="14" s="1"/>
  <c r="BH317" i="14"/>
  <c r="BJ317" i="14"/>
  <c r="BL317" i="14"/>
  <c r="BN317" i="14"/>
  <c r="AN318" i="14"/>
  <c r="AO318" i="14"/>
  <c r="AP318" i="14"/>
  <c r="AQ318" i="14"/>
  <c r="AR318" i="14"/>
  <c r="AS318" i="14"/>
  <c r="AT318" i="14"/>
  <c r="AU318" i="14"/>
  <c r="AV318" i="14"/>
  <c r="AX318" i="14"/>
  <c r="BH318" i="14" s="1"/>
  <c r="AY318" i="14"/>
  <c r="AZ318" i="14"/>
  <c r="BA318" i="14"/>
  <c r="BB318" i="14"/>
  <c r="BL318" i="14" s="1"/>
  <c r="BC318" i="14"/>
  <c r="BD318" i="14"/>
  <c r="BN318" i="14" s="1"/>
  <c r="BE318" i="14"/>
  <c r="BO318" i="14" s="1"/>
  <c r="BF318" i="14"/>
  <c r="BP318" i="14" s="1"/>
  <c r="BI318" i="14"/>
  <c r="BJ318" i="14"/>
  <c r="BK318" i="14"/>
  <c r="BM318" i="14"/>
  <c r="AN320" i="14"/>
  <c r="AO320" i="14"/>
  <c r="AP320" i="14"/>
  <c r="AQ320" i="14"/>
  <c r="AR320" i="14"/>
  <c r="AS320" i="14"/>
  <c r="AT320" i="14"/>
  <c r="AU320" i="14"/>
  <c r="AV320" i="14"/>
  <c r="AX320" i="14"/>
  <c r="BH320" i="14" s="1"/>
  <c r="AY320" i="14"/>
  <c r="AZ320" i="14"/>
  <c r="BJ320" i="14" s="1"/>
  <c r="BA320" i="14"/>
  <c r="BB320" i="14"/>
  <c r="BL320" i="14" s="1"/>
  <c r="BC320" i="14"/>
  <c r="BD320" i="14"/>
  <c r="BN320" i="14" s="1"/>
  <c r="BE320" i="14"/>
  <c r="BO320" i="14" s="1"/>
  <c r="BF320" i="14"/>
  <c r="BP320" i="14" s="1"/>
  <c r="BI320" i="14"/>
  <c r="BK320" i="14"/>
  <c r="BM320" i="14"/>
  <c r="AN18" i="15"/>
  <c r="AO18" i="15"/>
  <c r="AP18" i="15"/>
  <c r="AQ18" i="15"/>
  <c r="AR18" i="15"/>
  <c r="AS18" i="15"/>
  <c r="AT18" i="15"/>
  <c r="AU18" i="15"/>
  <c r="AV18" i="15"/>
  <c r="AX18" i="15"/>
  <c r="BH18" i="15" s="1"/>
  <c r="AY18" i="15"/>
  <c r="AZ18" i="15"/>
  <c r="BA18" i="15"/>
  <c r="BK18" i="15" s="1"/>
  <c r="BB18" i="15"/>
  <c r="BL18" i="15" s="1"/>
  <c r="BC18" i="15"/>
  <c r="BM18" i="15" s="1"/>
  <c r="BD18" i="15"/>
  <c r="BN18" i="15" s="1"/>
  <c r="BE18" i="15"/>
  <c r="BO18" i="15" s="1"/>
  <c r="BF18" i="15"/>
  <c r="BP18" i="15" s="1"/>
  <c r="BI18" i="15"/>
  <c r="BJ18" i="15"/>
  <c r="AN19" i="15"/>
  <c r="AO19" i="15"/>
  <c r="AP19" i="15"/>
  <c r="AQ19" i="15"/>
  <c r="AR19" i="15"/>
  <c r="AS19" i="15"/>
  <c r="AT19" i="15"/>
  <c r="AU19" i="15"/>
  <c r="AV19" i="15"/>
  <c r="AX19" i="15"/>
  <c r="BH19" i="15" s="1"/>
  <c r="AY19" i="15"/>
  <c r="BI19" i="15" s="1"/>
  <c r="AZ19" i="15"/>
  <c r="BA19" i="15"/>
  <c r="BK19" i="15" s="1"/>
  <c r="BB19" i="15"/>
  <c r="BL19" i="15" s="1"/>
  <c r="BC19" i="15"/>
  <c r="BM19" i="15" s="1"/>
  <c r="BD19" i="15"/>
  <c r="BE19" i="15"/>
  <c r="BF19" i="15"/>
  <c r="BP19" i="15" s="1"/>
  <c r="BJ19" i="15"/>
  <c r="BN19" i="15"/>
  <c r="BO19" i="15"/>
  <c r="AN20" i="15"/>
  <c r="AO20" i="15"/>
  <c r="AP20" i="15"/>
  <c r="AQ20" i="15"/>
  <c r="AR20" i="15"/>
  <c r="AS20" i="15"/>
  <c r="AT20" i="15"/>
  <c r="AU20" i="15"/>
  <c r="AV20" i="15"/>
  <c r="AX20" i="15"/>
  <c r="BH20" i="15" s="1"/>
  <c r="AY20" i="15"/>
  <c r="BI20" i="15" s="1"/>
  <c r="AZ20" i="15"/>
  <c r="BJ20" i="15" s="1"/>
  <c r="BA20" i="15"/>
  <c r="BK20" i="15" s="1"/>
  <c r="BB20" i="15"/>
  <c r="BL20" i="15" s="1"/>
  <c r="BC20" i="15"/>
  <c r="BD20" i="15"/>
  <c r="BN20" i="15" s="1"/>
  <c r="BE20" i="15"/>
  <c r="BO20" i="15" s="1"/>
  <c r="BF20" i="15"/>
  <c r="BP20" i="15" s="1"/>
  <c r="BM20" i="15"/>
  <c r="AN21" i="15"/>
  <c r="AO21" i="15"/>
  <c r="AP21" i="15"/>
  <c r="AQ21" i="15"/>
  <c r="AR21" i="15"/>
  <c r="AS21" i="15"/>
  <c r="AT21" i="15"/>
  <c r="AU21" i="15"/>
  <c r="AV21" i="15"/>
  <c r="AX21" i="15"/>
  <c r="BH21" i="15" s="1"/>
  <c r="AY21" i="15"/>
  <c r="AZ21" i="15"/>
  <c r="BJ21" i="15" s="1"/>
  <c r="BA21" i="15"/>
  <c r="BK21" i="15" s="1"/>
  <c r="BB21" i="15"/>
  <c r="BL21" i="15" s="1"/>
  <c r="BC21" i="15"/>
  <c r="BD21" i="15"/>
  <c r="BN21" i="15" s="1"/>
  <c r="BE21" i="15"/>
  <c r="BO21" i="15" s="1"/>
  <c r="BF21" i="15"/>
  <c r="BP21" i="15" s="1"/>
  <c r="BI21" i="15"/>
  <c r="BM21" i="15"/>
  <c r="AN22" i="15"/>
  <c r="AO22" i="15"/>
  <c r="AP22" i="15"/>
  <c r="AQ22" i="15"/>
  <c r="AR22" i="15"/>
  <c r="AS22" i="15"/>
  <c r="AT22" i="15"/>
  <c r="AU22" i="15"/>
  <c r="AV22" i="15"/>
  <c r="AX22" i="15"/>
  <c r="BH22" i="15" s="1"/>
  <c r="AY22" i="15"/>
  <c r="BI22" i="15" s="1"/>
  <c r="AZ22" i="15"/>
  <c r="BA22" i="15"/>
  <c r="BB22" i="15"/>
  <c r="BL22" i="15" s="1"/>
  <c r="BC22" i="15"/>
  <c r="BM22" i="15" s="1"/>
  <c r="BD22" i="15"/>
  <c r="BE22" i="15"/>
  <c r="BO22" i="15" s="1"/>
  <c r="BF22" i="15"/>
  <c r="BP22" i="15" s="1"/>
  <c r="BJ22" i="15"/>
  <c r="BK22" i="15"/>
  <c r="BN22" i="15"/>
  <c r="AN23" i="15"/>
  <c r="AO23" i="15"/>
  <c r="AP23" i="15"/>
  <c r="AQ23" i="15"/>
  <c r="AR23" i="15"/>
  <c r="AS23" i="15"/>
  <c r="AT23" i="15"/>
  <c r="AU23" i="15"/>
  <c r="AV23" i="15"/>
  <c r="AX23" i="15"/>
  <c r="AY23" i="15"/>
  <c r="BI23" i="15" s="1"/>
  <c r="AZ23" i="15"/>
  <c r="BJ23" i="15" s="1"/>
  <c r="BA23" i="15"/>
  <c r="BB23" i="15"/>
  <c r="BC23" i="15"/>
  <c r="BM23" i="15" s="1"/>
  <c r="BD23" i="15"/>
  <c r="BN23" i="15" s="1"/>
  <c r="BE23" i="15"/>
  <c r="BO23" i="15" s="1"/>
  <c r="BF23" i="15"/>
  <c r="BP23" i="15" s="1"/>
  <c r="BH23" i="15"/>
  <c r="BK23" i="15"/>
  <c r="BL23" i="15"/>
  <c r="AN24" i="15"/>
  <c r="AO24" i="15"/>
  <c r="AP24" i="15"/>
  <c r="AQ24" i="15"/>
  <c r="AR24" i="15"/>
  <c r="AS24" i="15"/>
  <c r="AT24" i="15"/>
  <c r="AU24" i="15"/>
  <c r="AV24" i="15"/>
  <c r="AX24" i="15"/>
  <c r="BH24" i="15" s="1"/>
  <c r="AY24" i="15"/>
  <c r="AZ24" i="15"/>
  <c r="BJ24" i="15" s="1"/>
  <c r="BA24" i="15"/>
  <c r="BK24" i="15" s="1"/>
  <c r="BB24" i="15"/>
  <c r="BL24" i="15" s="1"/>
  <c r="BC24" i="15"/>
  <c r="BD24" i="15"/>
  <c r="BN24" i="15" s="1"/>
  <c r="BE24" i="15"/>
  <c r="BO24" i="15" s="1"/>
  <c r="BF24" i="15"/>
  <c r="BP24" i="15" s="1"/>
  <c r="BI24" i="15"/>
  <c r="BM24" i="15"/>
  <c r="AN25" i="15"/>
  <c r="AO25" i="15"/>
  <c r="AP25" i="15"/>
  <c r="AQ25" i="15"/>
  <c r="AR25" i="15"/>
  <c r="AS25" i="15"/>
  <c r="AT25" i="15"/>
  <c r="AU25" i="15"/>
  <c r="AV25" i="15"/>
  <c r="AX25" i="15"/>
  <c r="AY25" i="15"/>
  <c r="BI25" i="15" s="1"/>
  <c r="AZ25" i="15"/>
  <c r="BA25" i="15"/>
  <c r="BK25" i="15" s="1"/>
  <c r="BB25" i="15"/>
  <c r="BL25" i="15" s="1"/>
  <c r="BC25" i="15"/>
  <c r="BM25" i="15" s="1"/>
  <c r="BD25" i="15"/>
  <c r="BE25" i="15"/>
  <c r="BO25" i="15" s="1"/>
  <c r="BF25" i="15"/>
  <c r="BP25" i="15" s="1"/>
  <c r="BH25" i="15"/>
  <c r="BJ25" i="15"/>
  <c r="BN25" i="15"/>
  <c r="AN26" i="15"/>
  <c r="AO26" i="15"/>
  <c r="AP26" i="15"/>
  <c r="AQ26" i="15"/>
  <c r="AR26" i="15"/>
  <c r="AS26" i="15"/>
  <c r="AT26" i="15"/>
  <c r="AU26" i="15"/>
  <c r="AV26" i="15"/>
  <c r="AX26" i="15"/>
  <c r="BH26" i="15" s="1"/>
  <c r="AY26" i="15"/>
  <c r="BI26" i="15" s="1"/>
  <c r="AZ26" i="15"/>
  <c r="BA26" i="15"/>
  <c r="BB26" i="15"/>
  <c r="BL26" i="15" s="1"/>
  <c r="BC26" i="15"/>
  <c r="BM26" i="15" s="1"/>
  <c r="BD26" i="15"/>
  <c r="BN26" i="15" s="1"/>
  <c r="BE26" i="15"/>
  <c r="BF26" i="15"/>
  <c r="BP26" i="15" s="1"/>
  <c r="BJ26" i="15"/>
  <c r="BK26" i="15"/>
  <c r="BO26" i="15"/>
  <c r="AN27" i="15"/>
  <c r="AO27" i="15"/>
  <c r="AP27" i="15"/>
  <c r="AQ27" i="15"/>
  <c r="AR27" i="15"/>
  <c r="AS27" i="15"/>
  <c r="AT27" i="15"/>
  <c r="AU27" i="15"/>
  <c r="AV27" i="15"/>
  <c r="AX27" i="15"/>
  <c r="BH27" i="15" s="1"/>
  <c r="AY27" i="15"/>
  <c r="BI27" i="15" s="1"/>
  <c r="AZ27" i="15"/>
  <c r="BJ27" i="15" s="1"/>
  <c r="BA27" i="15"/>
  <c r="BB27" i="15"/>
  <c r="BL27" i="15" s="1"/>
  <c r="BC27" i="15"/>
  <c r="BM27" i="15" s="1"/>
  <c r="BD27" i="15"/>
  <c r="BN27" i="15" s="1"/>
  <c r="BE27" i="15"/>
  <c r="BF27" i="15"/>
  <c r="BP27" i="15" s="1"/>
  <c r="BK27" i="15"/>
  <c r="BO27" i="15"/>
  <c r="AN28" i="15"/>
  <c r="AO28" i="15"/>
  <c r="AP28" i="15"/>
  <c r="AQ28" i="15"/>
  <c r="AR28" i="15"/>
  <c r="AS28" i="15"/>
  <c r="AT28" i="15"/>
  <c r="AU28" i="15"/>
  <c r="AV28" i="15"/>
  <c r="AX28" i="15"/>
  <c r="BH28" i="15" s="1"/>
  <c r="AY28" i="15"/>
  <c r="BI28" i="15" s="1"/>
  <c r="AZ28" i="15"/>
  <c r="BJ28" i="15" s="1"/>
  <c r="BA28" i="15"/>
  <c r="BK28" i="15" s="1"/>
  <c r="BB28" i="15"/>
  <c r="BL28" i="15" s="1"/>
  <c r="BC28" i="15"/>
  <c r="BD28" i="15"/>
  <c r="BN28" i="15" s="1"/>
  <c r="BE28" i="15"/>
  <c r="BO28" i="15" s="1"/>
  <c r="BF28" i="15"/>
  <c r="BP28" i="15" s="1"/>
  <c r="BM28" i="15"/>
  <c r="AN29" i="15"/>
  <c r="AO29" i="15"/>
  <c r="AP29" i="15"/>
  <c r="AQ29" i="15"/>
  <c r="AR29" i="15"/>
  <c r="AS29" i="15"/>
  <c r="AT29" i="15"/>
  <c r="AU29" i="15"/>
  <c r="AV29" i="15"/>
  <c r="AX29" i="15"/>
  <c r="AY29" i="15"/>
  <c r="AZ29" i="15"/>
  <c r="BJ29" i="15" s="1"/>
  <c r="BA29" i="15"/>
  <c r="BK29" i="15" s="1"/>
  <c r="BB29" i="15"/>
  <c r="BC29" i="15"/>
  <c r="BD29" i="15"/>
  <c r="BN29" i="15" s="1"/>
  <c r="BE29" i="15"/>
  <c r="BO29" i="15" s="1"/>
  <c r="BF29" i="15"/>
  <c r="BP29" i="15" s="1"/>
  <c r="BH29" i="15"/>
  <c r="BI29" i="15"/>
  <c r="BL29" i="15"/>
  <c r="BM29" i="15"/>
  <c r="AN30" i="15"/>
  <c r="AO30" i="15"/>
  <c r="AP30" i="15"/>
  <c r="AQ30" i="15"/>
  <c r="AR30" i="15"/>
  <c r="AS30" i="15"/>
  <c r="AT30" i="15"/>
  <c r="AU30" i="15"/>
  <c r="AV30" i="15"/>
  <c r="AX30" i="15"/>
  <c r="BH30" i="15" s="1"/>
  <c r="AY30" i="15"/>
  <c r="BI30" i="15" s="1"/>
  <c r="AZ30" i="15"/>
  <c r="BA30" i="15"/>
  <c r="BB30" i="15"/>
  <c r="BL30" i="15" s="1"/>
  <c r="BC30" i="15"/>
  <c r="BM30" i="15" s="1"/>
  <c r="BD30" i="15"/>
  <c r="BN30" i="15" s="1"/>
  <c r="BE30" i="15"/>
  <c r="BO30" i="15" s="1"/>
  <c r="BF30" i="15"/>
  <c r="BP30" i="15" s="1"/>
  <c r="BJ30" i="15"/>
  <c r="BK30" i="15"/>
  <c r="AN31" i="15"/>
  <c r="AO31" i="15"/>
  <c r="AP31" i="15"/>
  <c r="AQ31" i="15"/>
  <c r="AR31" i="15"/>
  <c r="AS31" i="15"/>
  <c r="AT31" i="15"/>
  <c r="AU31" i="15"/>
  <c r="AV31" i="15"/>
  <c r="AX31" i="15"/>
  <c r="AY31" i="15"/>
  <c r="BI31" i="15" s="1"/>
  <c r="AZ31" i="15"/>
  <c r="BA31" i="15"/>
  <c r="BK31" i="15" s="1"/>
  <c r="BB31" i="15"/>
  <c r="BC31" i="15"/>
  <c r="BM31" i="15" s="1"/>
  <c r="BD31" i="15"/>
  <c r="BN31" i="15" s="1"/>
  <c r="BE31" i="15"/>
  <c r="BO31" i="15" s="1"/>
  <c r="BF31" i="15"/>
  <c r="BH31" i="15"/>
  <c r="BJ31" i="15"/>
  <c r="BL31" i="15"/>
  <c r="BP31" i="15"/>
  <c r="AN32" i="15"/>
  <c r="AO32" i="15"/>
  <c r="AP32" i="15"/>
  <c r="AQ32" i="15"/>
  <c r="AR32" i="15"/>
  <c r="AS32" i="15"/>
  <c r="AT32" i="15"/>
  <c r="AU32" i="15"/>
  <c r="AV32" i="15"/>
  <c r="AX32" i="15"/>
  <c r="AY32" i="15"/>
  <c r="AZ32" i="15"/>
  <c r="BJ32" i="15" s="1"/>
  <c r="BA32" i="15"/>
  <c r="BK32" i="15" s="1"/>
  <c r="BB32" i="15"/>
  <c r="BC32" i="15"/>
  <c r="BD32" i="15"/>
  <c r="BN32" i="15" s="1"/>
  <c r="BE32" i="15"/>
  <c r="BO32" i="15" s="1"/>
  <c r="BF32" i="15"/>
  <c r="BP32" i="15" s="1"/>
  <c r="BH32" i="15"/>
  <c r="BI32" i="15"/>
  <c r="BL32" i="15"/>
  <c r="BM32" i="15"/>
  <c r="AN33" i="15"/>
  <c r="AO33" i="15"/>
  <c r="AP33" i="15"/>
  <c r="AQ33" i="15"/>
  <c r="AR33" i="15"/>
  <c r="AS33" i="15"/>
  <c r="AT33" i="15"/>
  <c r="AU33" i="15"/>
  <c r="AV33" i="15"/>
  <c r="AX33" i="15"/>
  <c r="AY33" i="15"/>
  <c r="BI33" i="15" s="1"/>
  <c r="AZ33" i="15"/>
  <c r="BA33" i="15"/>
  <c r="BK33" i="15" s="1"/>
  <c r="BB33" i="15"/>
  <c r="BC33" i="15"/>
  <c r="BM33" i="15" s="1"/>
  <c r="BD33" i="15"/>
  <c r="BN33" i="15" s="1"/>
  <c r="BE33" i="15"/>
  <c r="BO33" i="15" s="1"/>
  <c r="BF33" i="15"/>
  <c r="BH33" i="15"/>
  <c r="BJ33" i="15"/>
  <c r="BL33" i="15"/>
  <c r="BP33" i="15"/>
  <c r="AN34" i="15"/>
  <c r="AO34" i="15"/>
  <c r="AP34" i="15"/>
  <c r="AQ34" i="15"/>
  <c r="AR34" i="15"/>
  <c r="AS34" i="15"/>
  <c r="AT34" i="15"/>
  <c r="AU34" i="15"/>
  <c r="AV34" i="15"/>
  <c r="AX34" i="15"/>
  <c r="BH34" i="15" s="1"/>
  <c r="AY34" i="15"/>
  <c r="AZ34" i="15"/>
  <c r="BA34" i="15"/>
  <c r="BB34" i="15"/>
  <c r="BL34" i="15" s="1"/>
  <c r="BC34" i="15"/>
  <c r="BD34" i="15"/>
  <c r="BN34" i="15" s="1"/>
  <c r="BE34" i="15"/>
  <c r="BO34" i="15" s="1"/>
  <c r="BF34" i="15"/>
  <c r="BP34" i="15" s="1"/>
  <c r="BI34" i="15"/>
  <c r="BJ34" i="15"/>
  <c r="BK34" i="15"/>
  <c r="BM34" i="15"/>
  <c r="AN35" i="15"/>
  <c r="AO35" i="15"/>
  <c r="AP35" i="15"/>
  <c r="AQ35" i="15"/>
  <c r="AR35" i="15"/>
  <c r="AS35" i="15"/>
  <c r="AT35" i="15"/>
  <c r="AU35" i="15"/>
  <c r="AV35" i="15"/>
  <c r="AX35" i="15"/>
  <c r="BH35" i="15" s="1"/>
  <c r="AY35" i="15"/>
  <c r="BI35" i="15" s="1"/>
  <c r="AZ35" i="15"/>
  <c r="BA35" i="15"/>
  <c r="BK35" i="15" s="1"/>
  <c r="BB35" i="15"/>
  <c r="BL35" i="15" s="1"/>
  <c r="BC35" i="15"/>
  <c r="BM35" i="15" s="1"/>
  <c r="BD35" i="15"/>
  <c r="BE35" i="15"/>
  <c r="BO35" i="15" s="1"/>
  <c r="BF35" i="15"/>
  <c r="BJ35" i="15"/>
  <c r="BN35" i="15"/>
  <c r="BP35" i="15"/>
  <c r="AN36" i="15"/>
  <c r="AO36" i="15"/>
  <c r="AP36" i="15"/>
  <c r="AQ36" i="15"/>
  <c r="AR36" i="15"/>
  <c r="AS36" i="15"/>
  <c r="AT36" i="15"/>
  <c r="AU36" i="15"/>
  <c r="AV36" i="15"/>
  <c r="AX36" i="15"/>
  <c r="AY36" i="15"/>
  <c r="AZ36" i="15"/>
  <c r="BJ36" i="15" s="1"/>
  <c r="BA36" i="15"/>
  <c r="BK36" i="15" s="1"/>
  <c r="BB36" i="15"/>
  <c r="BC36" i="15"/>
  <c r="BM36" i="15" s="1"/>
  <c r="BD36" i="15"/>
  <c r="BN36" i="15" s="1"/>
  <c r="BE36" i="15"/>
  <c r="BO36" i="15" s="1"/>
  <c r="BF36" i="15"/>
  <c r="BH36" i="15"/>
  <c r="BI36" i="15"/>
  <c r="BL36" i="15"/>
  <c r="BP36" i="15"/>
  <c r="AN37" i="15"/>
  <c r="AO37" i="15"/>
  <c r="AP37" i="15"/>
  <c r="AQ37" i="15"/>
  <c r="AR37" i="15"/>
  <c r="AS37" i="15"/>
  <c r="AT37" i="15"/>
  <c r="AU37" i="15"/>
  <c r="AV37" i="15"/>
  <c r="AX37" i="15"/>
  <c r="AY37" i="15"/>
  <c r="AZ37" i="15"/>
  <c r="BJ37" i="15" s="1"/>
  <c r="BA37" i="15"/>
  <c r="BK37" i="15" s="1"/>
  <c r="BB37" i="15"/>
  <c r="BL37" i="15" s="1"/>
  <c r="BC37" i="15"/>
  <c r="BM37" i="15" s="1"/>
  <c r="BD37" i="15"/>
  <c r="BN37" i="15" s="1"/>
  <c r="BE37" i="15"/>
  <c r="BO37" i="15" s="1"/>
  <c r="BF37" i="15"/>
  <c r="BP37" i="15" s="1"/>
  <c r="BH37" i="15"/>
  <c r="BI37" i="15"/>
  <c r="AN38" i="15"/>
  <c r="AO38" i="15"/>
  <c r="AP38" i="15"/>
  <c r="AQ38" i="15"/>
  <c r="AR38" i="15"/>
  <c r="AS38" i="15"/>
  <c r="AT38" i="15"/>
  <c r="AU38" i="15"/>
  <c r="AV38" i="15"/>
  <c r="AX38" i="15"/>
  <c r="BH38" i="15" s="1"/>
  <c r="AY38" i="15"/>
  <c r="AZ38" i="15"/>
  <c r="BA38" i="15"/>
  <c r="BB38" i="15"/>
  <c r="BL38" i="15" s="1"/>
  <c r="BC38" i="15"/>
  <c r="BD38" i="15"/>
  <c r="BN38" i="15" s="1"/>
  <c r="BE38" i="15"/>
  <c r="BO38" i="15" s="1"/>
  <c r="BF38" i="15"/>
  <c r="BP38" i="15" s="1"/>
  <c r="BI38" i="15"/>
  <c r="BJ38" i="15"/>
  <c r="BK38" i="15"/>
  <c r="BM38" i="15"/>
  <c r="AN39" i="15"/>
  <c r="AO39" i="15"/>
  <c r="AP39" i="15"/>
  <c r="AQ39" i="15"/>
  <c r="AR39" i="15"/>
  <c r="AS39" i="15"/>
  <c r="AT39" i="15"/>
  <c r="AU39" i="15"/>
  <c r="AV39" i="15"/>
  <c r="AX39" i="15"/>
  <c r="AY39" i="15"/>
  <c r="BI39" i="15" s="1"/>
  <c r="AZ39" i="15"/>
  <c r="BA39" i="15"/>
  <c r="BB39" i="15"/>
  <c r="BC39" i="15"/>
  <c r="BM39" i="15" s="1"/>
  <c r="BD39" i="15"/>
  <c r="BE39" i="15"/>
  <c r="BO39" i="15" s="1"/>
  <c r="BF39" i="15"/>
  <c r="BP39" i="15" s="1"/>
  <c r="BH39" i="15"/>
  <c r="BJ39" i="15"/>
  <c r="BK39" i="15"/>
  <c r="BL39" i="15"/>
  <c r="BN39" i="15"/>
  <c r="AN40" i="15"/>
  <c r="AO40" i="15"/>
  <c r="AP40" i="15"/>
  <c r="AQ40" i="15"/>
  <c r="AR40" i="15"/>
  <c r="AS40" i="15"/>
  <c r="AT40" i="15"/>
  <c r="AU40" i="15"/>
  <c r="AV40" i="15"/>
  <c r="AX40" i="15"/>
  <c r="BH40" i="15" s="1"/>
  <c r="AY40" i="15"/>
  <c r="BI40" i="15" s="1"/>
  <c r="AZ40" i="15"/>
  <c r="BJ40" i="15" s="1"/>
  <c r="BA40" i="15"/>
  <c r="BK40" i="15" s="1"/>
  <c r="BB40" i="15"/>
  <c r="BL40" i="15" s="1"/>
  <c r="BC40" i="15"/>
  <c r="BM40" i="15" s="1"/>
  <c r="BD40" i="15"/>
  <c r="BN40" i="15" s="1"/>
  <c r="BE40" i="15"/>
  <c r="BF40" i="15"/>
  <c r="BP40" i="15" s="1"/>
  <c r="BO40" i="15"/>
  <c r="AN41" i="15"/>
  <c r="AO41" i="15"/>
  <c r="AP41" i="15"/>
  <c r="AQ41" i="15"/>
  <c r="AR41" i="15"/>
  <c r="AS41" i="15"/>
  <c r="AT41" i="15"/>
  <c r="AU41" i="15"/>
  <c r="AV41" i="15"/>
  <c r="AX41" i="15"/>
  <c r="AY41" i="15"/>
  <c r="BI41" i="15" s="1"/>
  <c r="AZ41" i="15"/>
  <c r="BA41" i="15"/>
  <c r="BK41" i="15" s="1"/>
  <c r="BB41" i="15"/>
  <c r="BC41" i="15"/>
  <c r="BM41" i="15" s="1"/>
  <c r="BD41" i="15"/>
  <c r="BE41" i="15"/>
  <c r="BO41" i="15" s="1"/>
  <c r="BF41" i="15"/>
  <c r="BP41" i="15" s="1"/>
  <c r="BH41" i="15"/>
  <c r="BJ41" i="15"/>
  <c r="BL41" i="15"/>
  <c r="BN41" i="15"/>
  <c r="AN42" i="15"/>
  <c r="AO42" i="15"/>
  <c r="AP42" i="15"/>
  <c r="AQ42" i="15"/>
  <c r="AR42" i="15"/>
  <c r="AS42" i="15"/>
  <c r="AT42" i="15"/>
  <c r="AU42" i="15"/>
  <c r="AV42" i="15"/>
  <c r="AX42" i="15"/>
  <c r="BH42" i="15" s="1"/>
  <c r="AY42" i="15"/>
  <c r="AZ42" i="15"/>
  <c r="BA42" i="15"/>
  <c r="BB42" i="15"/>
  <c r="BL42" i="15" s="1"/>
  <c r="BC42" i="15"/>
  <c r="BD42" i="15"/>
  <c r="BN42" i="15" s="1"/>
  <c r="BE42" i="15"/>
  <c r="BO42" i="15" s="1"/>
  <c r="BF42" i="15"/>
  <c r="BP42" i="15" s="1"/>
  <c r="BI42" i="15"/>
  <c r="BJ42" i="15"/>
  <c r="BK42" i="15"/>
  <c r="BM42" i="15"/>
  <c r="AN43" i="15"/>
  <c r="AO43" i="15"/>
  <c r="AP43" i="15"/>
  <c r="AQ43" i="15"/>
  <c r="AR43" i="15"/>
  <c r="AS43" i="15"/>
  <c r="AT43" i="15"/>
  <c r="AU43" i="15"/>
  <c r="AV43" i="15"/>
  <c r="AX43" i="15"/>
  <c r="AY43" i="15"/>
  <c r="BI43" i="15" s="1"/>
  <c r="AZ43" i="15"/>
  <c r="BA43" i="15"/>
  <c r="BB43" i="15"/>
  <c r="BC43" i="15"/>
  <c r="BM43" i="15" s="1"/>
  <c r="BD43" i="15"/>
  <c r="BE43" i="15"/>
  <c r="BO43" i="15" s="1"/>
  <c r="BF43" i="15"/>
  <c r="BP43" i="15" s="1"/>
  <c r="BH43" i="15"/>
  <c r="BJ43" i="15"/>
  <c r="BK43" i="15"/>
  <c r="BL43" i="15"/>
  <c r="BN43" i="15"/>
  <c r="AN44" i="15"/>
  <c r="AO44" i="15"/>
  <c r="AP44" i="15"/>
  <c r="AQ44" i="15"/>
  <c r="AR44" i="15"/>
  <c r="AS44" i="15"/>
  <c r="AT44" i="15"/>
  <c r="AU44" i="15"/>
  <c r="AV44" i="15"/>
  <c r="AX44" i="15"/>
  <c r="AY44" i="15"/>
  <c r="BI44" i="15" s="1"/>
  <c r="AZ44" i="15"/>
  <c r="BJ44" i="15" s="1"/>
  <c r="BA44" i="15"/>
  <c r="BK44" i="15" s="1"/>
  <c r="BB44" i="15"/>
  <c r="BL44" i="15" s="1"/>
  <c r="BC44" i="15"/>
  <c r="BM44" i="15" s="1"/>
  <c r="BD44" i="15"/>
  <c r="BN44" i="15" s="1"/>
  <c r="BE44" i="15"/>
  <c r="BO44" i="15" s="1"/>
  <c r="BF44" i="15"/>
  <c r="BH44" i="15"/>
  <c r="BP44" i="15"/>
  <c r="AN45" i="15"/>
  <c r="AO45" i="15"/>
  <c r="AP45" i="15"/>
  <c r="AQ45" i="15"/>
  <c r="AR45" i="15"/>
  <c r="AS45" i="15"/>
  <c r="AT45" i="15"/>
  <c r="AU45" i="15"/>
  <c r="AV45" i="15"/>
  <c r="AX45" i="15"/>
  <c r="AY45" i="15"/>
  <c r="AZ45" i="15"/>
  <c r="BJ45" i="15" s="1"/>
  <c r="BA45" i="15"/>
  <c r="BK45" i="15" s="1"/>
  <c r="BB45" i="15"/>
  <c r="BC45" i="15"/>
  <c r="BM45" i="15" s="1"/>
  <c r="BD45" i="15"/>
  <c r="BN45" i="15" s="1"/>
  <c r="BE45" i="15"/>
  <c r="BO45" i="15" s="1"/>
  <c r="BF45" i="15"/>
  <c r="BH45" i="15"/>
  <c r="BI45" i="15"/>
  <c r="BL45" i="15"/>
  <c r="BP45" i="15"/>
  <c r="AN46" i="15"/>
  <c r="AO46" i="15"/>
  <c r="AP46" i="15"/>
  <c r="AQ46" i="15"/>
  <c r="AR46" i="15"/>
  <c r="AS46" i="15"/>
  <c r="AT46" i="15"/>
  <c r="AU46" i="15"/>
  <c r="AV46" i="15"/>
  <c r="AX46" i="15"/>
  <c r="BH46" i="15" s="1"/>
  <c r="AY46" i="15"/>
  <c r="AZ46" i="15"/>
  <c r="BA46" i="15"/>
  <c r="BK46" i="15" s="1"/>
  <c r="BB46" i="15"/>
  <c r="BL46" i="15" s="1"/>
  <c r="BC46" i="15"/>
  <c r="BM46" i="15" s="1"/>
  <c r="BD46" i="15"/>
  <c r="BN46" i="15" s="1"/>
  <c r="BE46" i="15"/>
  <c r="BO46" i="15" s="1"/>
  <c r="BF46" i="15"/>
  <c r="BP46" i="15" s="1"/>
  <c r="BI46" i="15"/>
  <c r="BJ46" i="15"/>
  <c r="AN47" i="15"/>
  <c r="AO47" i="15"/>
  <c r="AP47" i="15"/>
  <c r="AQ47" i="15"/>
  <c r="AR47" i="15"/>
  <c r="AS47" i="15"/>
  <c r="AT47" i="15"/>
  <c r="AU47" i="15"/>
  <c r="AV47" i="15"/>
  <c r="AX47" i="15"/>
  <c r="BH47" i="15" s="1"/>
  <c r="AY47" i="15"/>
  <c r="BI47" i="15" s="1"/>
  <c r="AZ47" i="15"/>
  <c r="BA47" i="15"/>
  <c r="BB47" i="15"/>
  <c r="BL47" i="15" s="1"/>
  <c r="BC47" i="15"/>
  <c r="BM47" i="15" s="1"/>
  <c r="BD47" i="15"/>
  <c r="BN47" i="15" s="1"/>
  <c r="BE47" i="15"/>
  <c r="BO47" i="15" s="1"/>
  <c r="BF47" i="15"/>
  <c r="BP47" i="15" s="1"/>
  <c r="BJ47" i="15"/>
  <c r="BK47" i="15"/>
  <c r="AN48" i="15"/>
  <c r="AO48" i="15"/>
  <c r="AP48" i="15"/>
  <c r="AQ48" i="15"/>
  <c r="AR48" i="15"/>
  <c r="AS48" i="15"/>
  <c r="AT48" i="15"/>
  <c r="AU48" i="15"/>
  <c r="AV48" i="15"/>
  <c r="AX48" i="15"/>
  <c r="BH48" i="15" s="1"/>
  <c r="AY48" i="15"/>
  <c r="AZ48" i="15"/>
  <c r="BJ48" i="15" s="1"/>
  <c r="BA48" i="15"/>
  <c r="BK48" i="15" s="1"/>
  <c r="BB48" i="15"/>
  <c r="BL48" i="15" s="1"/>
  <c r="BC48" i="15"/>
  <c r="BD48" i="15"/>
  <c r="BN48" i="15" s="1"/>
  <c r="BE48" i="15"/>
  <c r="BO48" i="15" s="1"/>
  <c r="BF48" i="15"/>
  <c r="BP48" i="15" s="1"/>
  <c r="BI48" i="15"/>
  <c r="BM48" i="15"/>
  <c r="AN49" i="15"/>
  <c r="AO49" i="15"/>
  <c r="AP49" i="15"/>
  <c r="AQ49" i="15"/>
  <c r="AR49" i="15"/>
  <c r="AS49" i="15"/>
  <c r="AT49" i="15"/>
  <c r="AU49" i="15"/>
  <c r="AV49" i="15"/>
  <c r="AX49" i="15"/>
  <c r="AY49" i="15"/>
  <c r="BI49" i="15" s="1"/>
  <c r="AZ49" i="15"/>
  <c r="BA49" i="15"/>
  <c r="BK49" i="15" s="1"/>
  <c r="BB49" i="15"/>
  <c r="BL49" i="15" s="1"/>
  <c r="BC49" i="15"/>
  <c r="BM49" i="15" s="1"/>
  <c r="BD49" i="15"/>
  <c r="BE49" i="15"/>
  <c r="BO49" i="15" s="1"/>
  <c r="BF49" i="15"/>
  <c r="BP49" i="15" s="1"/>
  <c r="BH49" i="15"/>
  <c r="BJ49" i="15"/>
  <c r="BN49" i="15"/>
  <c r="AN50" i="15"/>
  <c r="AO50" i="15"/>
  <c r="AP50" i="15"/>
  <c r="AQ50" i="15"/>
  <c r="AR50" i="15"/>
  <c r="AS50" i="15"/>
  <c r="AT50" i="15"/>
  <c r="AU50" i="15"/>
  <c r="AV50" i="15"/>
  <c r="AX50" i="15"/>
  <c r="BH50" i="15" s="1"/>
  <c r="AY50" i="15"/>
  <c r="BI50" i="15" s="1"/>
  <c r="AZ50" i="15"/>
  <c r="BA50" i="15"/>
  <c r="BB50" i="15"/>
  <c r="BL50" i="15" s="1"/>
  <c r="BC50" i="15"/>
  <c r="BM50" i="15" s="1"/>
  <c r="BD50" i="15"/>
  <c r="BN50" i="15" s="1"/>
  <c r="BE50" i="15"/>
  <c r="BO50" i="15" s="1"/>
  <c r="BF50" i="15"/>
  <c r="BP50" i="15" s="1"/>
  <c r="BJ50" i="15"/>
  <c r="BK50" i="15"/>
  <c r="AN51" i="15"/>
  <c r="AO51" i="15"/>
  <c r="AP51" i="15"/>
  <c r="AQ51" i="15"/>
  <c r="AR51" i="15"/>
  <c r="AS51" i="15"/>
  <c r="AT51" i="15"/>
  <c r="AU51" i="15"/>
  <c r="AV51" i="15"/>
  <c r="AX51" i="15"/>
  <c r="BH51" i="15" s="1"/>
  <c r="AY51" i="15"/>
  <c r="BI51" i="15" s="1"/>
  <c r="AZ51" i="15"/>
  <c r="BJ51" i="15" s="1"/>
  <c r="BA51" i="15"/>
  <c r="BK51" i="15" s="1"/>
  <c r="BB51" i="15"/>
  <c r="BL51" i="15" s="1"/>
  <c r="BC51" i="15"/>
  <c r="BM51" i="15" s="1"/>
  <c r="BD51" i="15"/>
  <c r="BE51" i="15"/>
  <c r="BO51" i="15" s="1"/>
  <c r="BF51" i="15"/>
  <c r="BP51" i="15" s="1"/>
  <c r="BN51" i="15"/>
  <c r="AN52" i="15"/>
  <c r="AO52" i="15"/>
  <c r="AP52" i="15"/>
  <c r="AQ52" i="15"/>
  <c r="AR52" i="15"/>
  <c r="AS52" i="15"/>
  <c r="AT52" i="15"/>
  <c r="AU52" i="15"/>
  <c r="AV52" i="15"/>
  <c r="AX52" i="15"/>
  <c r="AY52" i="15"/>
  <c r="BI52" i="15" s="1"/>
  <c r="AZ52" i="15"/>
  <c r="BJ52" i="15" s="1"/>
  <c r="BA52" i="15"/>
  <c r="BB52" i="15"/>
  <c r="BL52" i="15" s="1"/>
  <c r="BC52" i="15"/>
  <c r="BM52" i="15" s="1"/>
  <c r="BD52" i="15"/>
  <c r="BN52" i="15" s="1"/>
  <c r="BE52" i="15"/>
  <c r="BF52" i="15"/>
  <c r="BH52" i="15"/>
  <c r="BK52" i="15"/>
  <c r="BO52" i="15"/>
  <c r="BP52" i="15"/>
  <c r="AN53" i="15"/>
  <c r="AO53" i="15"/>
  <c r="AP53" i="15"/>
  <c r="AQ53" i="15"/>
  <c r="AR53" i="15"/>
  <c r="AS53" i="15"/>
  <c r="AT53" i="15"/>
  <c r="AU53" i="15"/>
  <c r="AV53" i="15"/>
  <c r="AX53" i="15"/>
  <c r="AY53" i="15"/>
  <c r="AZ53" i="15"/>
  <c r="BJ53" i="15" s="1"/>
  <c r="BA53" i="15"/>
  <c r="BK53" i="15" s="1"/>
  <c r="BB53" i="15"/>
  <c r="BL53" i="15" s="1"/>
  <c r="BC53" i="15"/>
  <c r="BM53" i="15" s="1"/>
  <c r="BD53" i="15"/>
  <c r="BN53" i="15" s="1"/>
  <c r="BE53" i="15"/>
  <c r="BO53" i="15" s="1"/>
  <c r="BF53" i="15"/>
  <c r="BH53" i="15"/>
  <c r="BI53" i="15"/>
  <c r="BP53" i="15"/>
  <c r="AN54" i="15"/>
  <c r="AO54" i="15"/>
  <c r="AP54" i="15"/>
  <c r="AQ54" i="15"/>
  <c r="AR54" i="15"/>
  <c r="AS54" i="15"/>
  <c r="AT54" i="15"/>
  <c r="AU54" i="15"/>
  <c r="AV54" i="15"/>
  <c r="AX54" i="15"/>
  <c r="BH54" i="15" s="1"/>
  <c r="AY54" i="15"/>
  <c r="AZ54" i="15"/>
  <c r="BA54" i="15"/>
  <c r="BB54" i="15"/>
  <c r="BL54" i="15" s="1"/>
  <c r="BC54" i="15"/>
  <c r="BM54" i="15" s="1"/>
  <c r="BD54" i="15"/>
  <c r="BN54" i="15" s="1"/>
  <c r="BE54" i="15"/>
  <c r="BO54" i="15" s="1"/>
  <c r="BF54" i="15"/>
  <c r="BP54" i="15" s="1"/>
  <c r="BI54" i="15"/>
  <c r="BJ54" i="15"/>
  <c r="BK54" i="15"/>
  <c r="AN55" i="15"/>
  <c r="AO55" i="15"/>
  <c r="AP55" i="15"/>
  <c r="AQ55" i="15"/>
  <c r="AR55" i="15"/>
  <c r="AS55" i="15"/>
  <c r="AT55" i="15"/>
  <c r="AU55" i="15"/>
  <c r="AV55" i="15"/>
  <c r="AX55" i="15"/>
  <c r="BH55" i="15" s="1"/>
  <c r="AY55" i="15"/>
  <c r="BI55" i="15" s="1"/>
  <c r="AZ55" i="15"/>
  <c r="BA55" i="15"/>
  <c r="BB55" i="15"/>
  <c r="BC55" i="15"/>
  <c r="BD55" i="15"/>
  <c r="BN55" i="15" s="1"/>
  <c r="BE55" i="15"/>
  <c r="BF55" i="15"/>
  <c r="BP55" i="15" s="1"/>
  <c r="BJ55" i="15"/>
  <c r="BK55" i="15"/>
  <c r="BL55" i="15"/>
  <c r="BM55" i="15"/>
  <c r="BO55" i="15"/>
  <c r="AN56" i="15"/>
  <c r="AO56" i="15"/>
  <c r="AP56" i="15"/>
  <c r="AQ56" i="15"/>
  <c r="AR56" i="15"/>
  <c r="AS56" i="15"/>
  <c r="AT56" i="15"/>
  <c r="AU56" i="15"/>
  <c r="AV56" i="15"/>
  <c r="AX56" i="15"/>
  <c r="AY56" i="15"/>
  <c r="AZ56" i="15"/>
  <c r="BJ56" i="15" s="1"/>
  <c r="BA56" i="15"/>
  <c r="BK56" i="15" s="1"/>
  <c r="BB56" i="15"/>
  <c r="BC56" i="15"/>
  <c r="BD56" i="15"/>
  <c r="BN56" i="15" s="1"/>
  <c r="BE56" i="15"/>
  <c r="BO56" i="15" s="1"/>
  <c r="BF56" i="15"/>
  <c r="BP56" i="15" s="1"/>
  <c r="BH56" i="15"/>
  <c r="BI56" i="15"/>
  <c r="BL56" i="15"/>
  <c r="BM56" i="15"/>
  <c r="AN57" i="15"/>
  <c r="AO57" i="15"/>
  <c r="AP57" i="15"/>
  <c r="AQ57" i="15"/>
  <c r="AR57" i="15"/>
  <c r="AS57" i="15"/>
  <c r="AT57" i="15"/>
  <c r="AU57" i="15"/>
  <c r="AV57" i="15"/>
  <c r="AX57" i="15"/>
  <c r="BH57" i="15" s="1"/>
  <c r="AY57" i="15"/>
  <c r="BI57" i="15" s="1"/>
  <c r="AZ57" i="15"/>
  <c r="BA57" i="15"/>
  <c r="BB57" i="15"/>
  <c r="BL57" i="15" s="1"/>
  <c r="BC57" i="15"/>
  <c r="BM57" i="15" s="1"/>
  <c r="BD57" i="15"/>
  <c r="BN57" i="15" s="1"/>
  <c r="BE57" i="15"/>
  <c r="BF57" i="15"/>
  <c r="BP57" i="15" s="1"/>
  <c r="BJ57" i="15"/>
  <c r="BK57" i="15"/>
  <c r="BO57" i="15"/>
  <c r="AN58" i="15"/>
  <c r="AO58" i="15"/>
  <c r="AP58" i="15"/>
  <c r="AQ58" i="15"/>
  <c r="AR58" i="15"/>
  <c r="AS58" i="15"/>
  <c r="AT58" i="15"/>
  <c r="AU58" i="15"/>
  <c r="AV58" i="15"/>
  <c r="AX58" i="15"/>
  <c r="AY58" i="15"/>
  <c r="BI58" i="15" s="1"/>
  <c r="AZ58" i="15"/>
  <c r="BJ58" i="15" s="1"/>
  <c r="BA58" i="15"/>
  <c r="BB58" i="15"/>
  <c r="BC58" i="15"/>
  <c r="BM58" i="15" s="1"/>
  <c r="BD58" i="15"/>
  <c r="BN58" i="15" s="1"/>
  <c r="BE58" i="15"/>
  <c r="BF58" i="15"/>
  <c r="BP58" i="15" s="1"/>
  <c r="BH58" i="15"/>
  <c r="BK58" i="15"/>
  <c r="BL58" i="15"/>
  <c r="BO58" i="15"/>
  <c r="AN59" i="15"/>
  <c r="AO59" i="15"/>
  <c r="AP59" i="15"/>
  <c r="AQ59" i="15"/>
  <c r="AR59" i="15"/>
  <c r="AS59" i="15"/>
  <c r="AT59" i="15"/>
  <c r="AU59" i="15"/>
  <c r="AV59" i="15"/>
  <c r="AX59" i="15"/>
  <c r="AY59" i="15"/>
  <c r="BI59" i="15" s="1"/>
  <c r="AZ59" i="15"/>
  <c r="BJ59" i="15" s="1"/>
  <c r="BA59" i="15"/>
  <c r="BB59" i="15"/>
  <c r="BL59" i="15" s="1"/>
  <c r="BC59" i="15"/>
  <c r="BM59" i="15" s="1"/>
  <c r="BD59" i="15"/>
  <c r="BN59" i="15" s="1"/>
  <c r="BE59" i="15"/>
  <c r="BF59" i="15"/>
  <c r="BP59" i="15" s="1"/>
  <c r="BH59" i="15"/>
  <c r="BK59" i="15"/>
  <c r="BO59" i="15"/>
  <c r="AN60" i="15"/>
  <c r="AO60" i="15"/>
  <c r="AP60" i="15"/>
  <c r="AQ60" i="15"/>
  <c r="AR60" i="15"/>
  <c r="AS60" i="15"/>
  <c r="AT60" i="15"/>
  <c r="AU60" i="15"/>
  <c r="AV60" i="15"/>
  <c r="AX60" i="15"/>
  <c r="AY60" i="15"/>
  <c r="AZ60" i="15"/>
  <c r="BA60" i="15"/>
  <c r="BK60" i="15" s="1"/>
  <c r="BB60" i="15"/>
  <c r="BC60" i="15"/>
  <c r="BD60" i="15"/>
  <c r="BE60" i="15"/>
  <c r="BO60" i="15" s="1"/>
  <c r="BF60" i="15"/>
  <c r="BH60" i="15"/>
  <c r="BI60" i="15"/>
  <c r="BJ60" i="15"/>
  <c r="BL60" i="15"/>
  <c r="BM60" i="15"/>
  <c r="BN60" i="15"/>
  <c r="BP60" i="15"/>
  <c r="AN61" i="15"/>
  <c r="AO61" i="15"/>
  <c r="AP61" i="15"/>
  <c r="AQ61" i="15"/>
  <c r="AR61" i="15"/>
  <c r="AS61" i="15"/>
  <c r="AT61" i="15"/>
  <c r="AU61" i="15"/>
  <c r="AV61" i="15"/>
  <c r="AX61" i="15"/>
  <c r="BH61" i="15" s="1"/>
  <c r="AY61" i="15"/>
  <c r="AZ61" i="15"/>
  <c r="BA61" i="15"/>
  <c r="BB61" i="15"/>
  <c r="BL61" i="15" s="1"/>
  <c r="BC61" i="15"/>
  <c r="BM61" i="15" s="1"/>
  <c r="BD61" i="15"/>
  <c r="BN61" i="15" s="1"/>
  <c r="BE61" i="15"/>
  <c r="BO61" i="15" s="1"/>
  <c r="BF61" i="15"/>
  <c r="BP61" i="15" s="1"/>
  <c r="BI61" i="15"/>
  <c r="BJ61" i="15"/>
  <c r="BK61" i="15"/>
  <c r="AN62" i="15"/>
  <c r="AO62" i="15"/>
  <c r="AP62" i="15"/>
  <c r="AQ62" i="15"/>
  <c r="AR62" i="15"/>
  <c r="AS62" i="15"/>
  <c r="AT62" i="15"/>
  <c r="AU62" i="15"/>
  <c r="AV62" i="15"/>
  <c r="AX62" i="15"/>
  <c r="BH62" i="15" s="1"/>
  <c r="AY62" i="15"/>
  <c r="BI62" i="15" s="1"/>
  <c r="AZ62" i="15"/>
  <c r="BA62" i="15"/>
  <c r="BB62" i="15"/>
  <c r="BC62" i="15"/>
  <c r="BM62" i="15" s="1"/>
  <c r="BD62" i="15"/>
  <c r="BN62" i="15" s="1"/>
  <c r="BE62" i="15"/>
  <c r="BO62" i="15" s="1"/>
  <c r="BF62" i="15"/>
  <c r="BP62" i="15" s="1"/>
  <c r="BJ62" i="15"/>
  <c r="BK62" i="15"/>
  <c r="BL62" i="15"/>
  <c r="AN63" i="15"/>
  <c r="AO63" i="15"/>
  <c r="AP63" i="15"/>
  <c r="AQ63" i="15"/>
  <c r="AR63" i="15"/>
  <c r="AS63" i="15"/>
  <c r="AT63" i="15"/>
  <c r="AU63" i="15"/>
  <c r="AV63" i="15"/>
  <c r="AX63" i="15"/>
  <c r="BH63" i="15" s="1"/>
  <c r="AY63" i="15"/>
  <c r="AZ63" i="15"/>
  <c r="BJ63" i="15" s="1"/>
  <c r="BA63" i="15"/>
  <c r="BB63" i="15"/>
  <c r="BL63" i="15" s="1"/>
  <c r="BC63" i="15"/>
  <c r="BD63" i="15"/>
  <c r="BN63" i="15" s="1"/>
  <c r="BE63" i="15"/>
  <c r="BO63" i="15" s="1"/>
  <c r="BF63" i="15"/>
  <c r="BP63" i="15" s="1"/>
  <c r="BI63" i="15"/>
  <c r="BK63" i="15"/>
  <c r="BM63" i="15"/>
  <c r="AN64" i="15"/>
  <c r="AO64" i="15"/>
  <c r="AP64" i="15"/>
  <c r="AQ64" i="15"/>
  <c r="AR64" i="15"/>
  <c r="AS64" i="15"/>
  <c r="AT64" i="15"/>
  <c r="AU64" i="15"/>
  <c r="AV64" i="15"/>
  <c r="AX64" i="15"/>
  <c r="BH64" i="15" s="1"/>
  <c r="AY64" i="15"/>
  <c r="BI64" i="15" s="1"/>
  <c r="AZ64" i="15"/>
  <c r="BA64" i="15"/>
  <c r="BK64" i="15" s="1"/>
  <c r="BB64" i="15"/>
  <c r="BL64" i="15" s="1"/>
  <c r="BC64" i="15"/>
  <c r="BD64" i="15"/>
  <c r="BN64" i="15" s="1"/>
  <c r="BE64" i="15"/>
  <c r="BO64" i="15" s="1"/>
  <c r="BF64" i="15"/>
  <c r="BP64" i="15" s="1"/>
  <c r="BJ64" i="15"/>
  <c r="BM64" i="15"/>
  <c r="AN65" i="15"/>
  <c r="AO65" i="15"/>
  <c r="AP65" i="15"/>
  <c r="AQ65" i="15"/>
  <c r="AR65" i="15"/>
  <c r="AS65" i="15"/>
  <c r="AT65" i="15"/>
  <c r="AU65" i="15"/>
  <c r="AV65" i="15"/>
  <c r="AX65" i="15"/>
  <c r="BH65" i="15" s="1"/>
  <c r="AY65" i="15"/>
  <c r="AZ65" i="15"/>
  <c r="BA65" i="15"/>
  <c r="BB65" i="15"/>
  <c r="BL65" i="15" s="1"/>
  <c r="BC65" i="15"/>
  <c r="BD65" i="15"/>
  <c r="BN65" i="15" s="1"/>
  <c r="BE65" i="15"/>
  <c r="BO65" i="15" s="1"/>
  <c r="BF65" i="15"/>
  <c r="BP65" i="15" s="1"/>
  <c r="BI65" i="15"/>
  <c r="BJ65" i="15"/>
  <c r="BK65" i="15"/>
  <c r="BM65" i="15"/>
  <c r="AN66" i="15"/>
  <c r="AO66" i="15"/>
  <c r="AP66" i="15"/>
  <c r="AQ66" i="15"/>
  <c r="AR66" i="15"/>
  <c r="AS66" i="15"/>
  <c r="AT66" i="15"/>
  <c r="AU66" i="15"/>
  <c r="AV66" i="15"/>
  <c r="AX66" i="15"/>
  <c r="BH66" i="15" s="1"/>
  <c r="AY66" i="15"/>
  <c r="BI66" i="15" s="1"/>
  <c r="AZ66" i="15"/>
  <c r="BJ66" i="15" s="1"/>
  <c r="BA66" i="15"/>
  <c r="BB66" i="15"/>
  <c r="BL66" i="15" s="1"/>
  <c r="BC66" i="15"/>
  <c r="BM66" i="15" s="1"/>
  <c r="BD66" i="15"/>
  <c r="BN66" i="15" s="1"/>
  <c r="BE66" i="15"/>
  <c r="BO66" i="15" s="1"/>
  <c r="BF66" i="15"/>
  <c r="BP66" i="15" s="1"/>
  <c r="BK66" i="15"/>
  <c r="AN67" i="15"/>
  <c r="AO67" i="15"/>
  <c r="AP67" i="15"/>
  <c r="AQ67" i="15"/>
  <c r="AR67" i="15"/>
  <c r="AS67" i="15"/>
  <c r="AT67" i="15"/>
  <c r="AU67" i="15"/>
  <c r="AV67" i="15"/>
  <c r="AX67" i="15"/>
  <c r="BH67" i="15" s="1"/>
  <c r="AY67" i="15"/>
  <c r="AZ67" i="15"/>
  <c r="BJ67" i="15" s="1"/>
  <c r="BA67" i="15"/>
  <c r="BB67" i="15"/>
  <c r="BL67" i="15" s="1"/>
  <c r="BC67" i="15"/>
  <c r="BD67" i="15"/>
  <c r="BN67" i="15" s="1"/>
  <c r="BE67" i="15"/>
  <c r="BO67" i="15" s="1"/>
  <c r="BF67" i="15"/>
  <c r="BP67" i="15" s="1"/>
  <c r="BI67" i="15"/>
  <c r="BK67" i="15"/>
  <c r="BM67" i="15"/>
  <c r="AN68" i="15"/>
  <c r="AO68" i="15"/>
  <c r="AP68" i="15"/>
  <c r="AQ68" i="15"/>
  <c r="AR68" i="15"/>
  <c r="AS68" i="15"/>
  <c r="AT68" i="15"/>
  <c r="AU68" i="15"/>
  <c r="AV68" i="15"/>
  <c r="AX68" i="15"/>
  <c r="AY68" i="15"/>
  <c r="AZ68" i="15"/>
  <c r="BJ68" i="15" s="1"/>
  <c r="BA68" i="15"/>
  <c r="BK68" i="15" s="1"/>
  <c r="BB68" i="15"/>
  <c r="BC68" i="15"/>
  <c r="BM68" i="15" s="1"/>
  <c r="BD68" i="15"/>
  <c r="BN68" i="15" s="1"/>
  <c r="BE68" i="15"/>
  <c r="BO68" i="15" s="1"/>
  <c r="BF68" i="15"/>
  <c r="BH68" i="15"/>
  <c r="BI68" i="15"/>
  <c r="BL68" i="15"/>
  <c r="BP68" i="15"/>
  <c r="AN69" i="15"/>
  <c r="AO69" i="15"/>
  <c r="AP69" i="15"/>
  <c r="AQ69" i="15"/>
  <c r="AR69" i="15"/>
  <c r="AS69" i="15"/>
  <c r="AT69" i="15"/>
  <c r="AU69" i="15"/>
  <c r="AV69" i="15"/>
  <c r="AX69" i="15"/>
  <c r="BH69" i="15" s="1"/>
  <c r="AY69" i="15"/>
  <c r="AZ69" i="15"/>
  <c r="BA69" i="15"/>
  <c r="BK69" i="15" s="1"/>
  <c r="BB69" i="15"/>
  <c r="BL69" i="15" s="1"/>
  <c r="BC69" i="15"/>
  <c r="BM69" i="15" s="1"/>
  <c r="BD69" i="15"/>
  <c r="BN69" i="15" s="1"/>
  <c r="BE69" i="15"/>
  <c r="BO69" i="15" s="1"/>
  <c r="BF69" i="15"/>
  <c r="BP69" i="15" s="1"/>
  <c r="BI69" i="15"/>
  <c r="BJ69" i="15"/>
  <c r="AN70" i="15"/>
  <c r="AO70" i="15"/>
  <c r="AP70" i="15"/>
  <c r="AQ70" i="15"/>
  <c r="AR70" i="15"/>
  <c r="AS70" i="15"/>
  <c r="AT70" i="15"/>
  <c r="AU70" i="15"/>
  <c r="AV70" i="15"/>
  <c r="AX70" i="15"/>
  <c r="BH70" i="15" s="1"/>
  <c r="AY70" i="15"/>
  <c r="BI70" i="15" s="1"/>
  <c r="AZ70" i="15"/>
  <c r="BA70" i="15"/>
  <c r="BB70" i="15"/>
  <c r="BL70" i="15" s="1"/>
  <c r="BC70" i="15"/>
  <c r="BM70" i="15" s="1"/>
  <c r="BD70" i="15"/>
  <c r="BN70" i="15" s="1"/>
  <c r="BE70" i="15"/>
  <c r="BO70" i="15" s="1"/>
  <c r="BF70" i="15"/>
  <c r="BP70" i="15" s="1"/>
  <c r="BJ70" i="15"/>
  <c r="BK70" i="15"/>
  <c r="AN71" i="15"/>
  <c r="AO71" i="15"/>
  <c r="AP71" i="15"/>
  <c r="AQ71" i="15"/>
  <c r="AR71" i="15"/>
  <c r="AS71" i="15"/>
  <c r="AT71" i="15"/>
  <c r="AU71" i="15"/>
  <c r="AV71" i="15"/>
  <c r="AX71" i="15"/>
  <c r="BH71" i="15" s="1"/>
  <c r="AY71" i="15"/>
  <c r="AZ71" i="15"/>
  <c r="BJ71" i="15" s="1"/>
  <c r="BA71" i="15"/>
  <c r="BK71" i="15" s="1"/>
  <c r="BB71" i="15"/>
  <c r="BL71" i="15" s="1"/>
  <c r="BC71" i="15"/>
  <c r="BM71" i="15" s="1"/>
  <c r="BD71" i="15"/>
  <c r="BN71" i="15" s="1"/>
  <c r="BE71" i="15"/>
  <c r="BF71" i="15"/>
  <c r="BP71" i="15" s="1"/>
  <c r="BI71" i="15"/>
  <c r="BO71" i="15"/>
  <c r="AN72" i="15"/>
  <c r="AO72" i="15"/>
  <c r="AP72" i="15"/>
  <c r="AQ72" i="15"/>
  <c r="AR72" i="15"/>
  <c r="AS72" i="15"/>
  <c r="AT72" i="15"/>
  <c r="AU72" i="15"/>
  <c r="AV72" i="15"/>
  <c r="AX72" i="15"/>
  <c r="AY72" i="15"/>
  <c r="AZ72" i="15"/>
  <c r="BJ72" i="15" s="1"/>
  <c r="BA72" i="15"/>
  <c r="BK72" i="15" s="1"/>
  <c r="BB72" i="15"/>
  <c r="BC72" i="15"/>
  <c r="BD72" i="15"/>
  <c r="BE72" i="15"/>
  <c r="BO72" i="15" s="1"/>
  <c r="BF72" i="15"/>
  <c r="BP72" i="15" s="1"/>
  <c r="BH72" i="15"/>
  <c r="BI72" i="15"/>
  <c r="BL72" i="15"/>
  <c r="BM72" i="15"/>
  <c r="BN72" i="15"/>
  <c r="AN73" i="15"/>
  <c r="AO73" i="15"/>
  <c r="AP73" i="15"/>
  <c r="AQ73" i="15"/>
  <c r="AR73" i="15"/>
  <c r="AS73" i="15"/>
  <c r="AT73" i="15"/>
  <c r="AU73" i="15"/>
  <c r="AV73" i="15"/>
  <c r="AX73" i="15"/>
  <c r="BH73" i="15" s="1"/>
  <c r="AY73" i="15"/>
  <c r="BI73" i="15" s="1"/>
  <c r="AZ73" i="15"/>
  <c r="BA73" i="15"/>
  <c r="BB73" i="15"/>
  <c r="BL73" i="15" s="1"/>
  <c r="BC73" i="15"/>
  <c r="BM73" i="15" s="1"/>
  <c r="BD73" i="15"/>
  <c r="BN73" i="15" s="1"/>
  <c r="BE73" i="15"/>
  <c r="BF73" i="15"/>
  <c r="BP73" i="15" s="1"/>
  <c r="BJ73" i="15"/>
  <c r="BK73" i="15"/>
  <c r="BO73" i="15"/>
  <c r="AN74" i="15"/>
  <c r="AO74" i="15"/>
  <c r="AP74" i="15"/>
  <c r="AQ74" i="15"/>
  <c r="AR74" i="15"/>
  <c r="AS74" i="15"/>
  <c r="AT74" i="15"/>
  <c r="AU74" i="15"/>
  <c r="AV74" i="15"/>
  <c r="AX74" i="15"/>
  <c r="AY74" i="15"/>
  <c r="BI74" i="15" s="1"/>
  <c r="AZ74" i="15"/>
  <c r="BJ74" i="15" s="1"/>
  <c r="BA74" i="15"/>
  <c r="BB74" i="15"/>
  <c r="BC74" i="15"/>
  <c r="BM74" i="15" s="1"/>
  <c r="BD74" i="15"/>
  <c r="BN74" i="15" s="1"/>
  <c r="BE74" i="15"/>
  <c r="BF74" i="15"/>
  <c r="BP74" i="15" s="1"/>
  <c r="BH74" i="15"/>
  <c r="BK74" i="15"/>
  <c r="BL74" i="15"/>
  <c r="BO74" i="15"/>
  <c r="AN75" i="15"/>
  <c r="AO75" i="15"/>
  <c r="AP75" i="15"/>
  <c r="AQ75" i="15"/>
  <c r="AR75" i="15"/>
  <c r="AS75" i="15"/>
  <c r="AT75" i="15"/>
  <c r="AU75" i="15"/>
  <c r="AV75" i="15"/>
  <c r="AX75" i="15"/>
  <c r="AY75" i="15"/>
  <c r="BI75" i="15" s="1"/>
  <c r="AZ75" i="15"/>
  <c r="BJ75" i="15" s="1"/>
  <c r="BA75" i="15"/>
  <c r="BB75" i="15"/>
  <c r="BL75" i="15" s="1"/>
  <c r="BC75" i="15"/>
  <c r="BM75" i="15" s="1"/>
  <c r="BD75" i="15"/>
  <c r="BN75" i="15" s="1"/>
  <c r="BE75" i="15"/>
  <c r="BF75" i="15"/>
  <c r="BP75" i="15" s="1"/>
  <c r="BH75" i="15"/>
  <c r="BK75" i="15"/>
  <c r="BO75" i="15"/>
  <c r="AN76" i="15"/>
  <c r="AO76" i="15"/>
  <c r="AP76" i="15"/>
  <c r="AQ76" i="15"/>
  <c r="AR76" i="15"/>
  <c r="AS76" i="15"/>
  <c r="AT76" i="15"/>
  <c r="AU76" i="15"/>
  <c r="AV76" i="15"/>
  <c r="AX76" i="15"/>
  <c r="AY76" i="15"/>
  <c r="AZ76" i="15"/>
  <c r="BA76" i="15"/>
  <c r="BK76" i="15" s="1"/>
  <c r="BB76" i="15"/>
  <c r="BC76" i="15"/>
  <c r="BD76" i="15"/>
  <c r="BE76" i="15"/>
  <c r="BO76" i="15" s="1"/>
  <c r="BF76" i="15"/>
  <c r="BH76" i="15"/>
  <c r="BI76" i="15"/>
  <c r="BJ76" i="15"/>
  <c r="BL76" i="15"/>
  <c r="BM76" i="15"/>
  <c r="BN76" i="15"/>
  <c r="BP76" i="15"/>
  <c r="AN77" i="15"/>
  <c r="AO77" i="15"/>
  <c r="AP77" i="15"/>
  <c r="AQ77" i="15"/>
  <c r="AR77" i="15"/>
  <c r="AS77" i="15"/>
  <c r="AT77" i="15"/>
  <c r="AU77" i="15"/>
  <c r="AV77" i="15"/>
  <c r="AX77" i="15"/>
  <c r="BH77" i="15" s="1"/>
  <c r="AY77" i="15"/>
  <c r="AZ77" i="15"/>
  <c r="BJ77" i="15" s="1"/>
  <c r="BA77" i="15"/>
  <c r="BB77" i="15"/>
  <c r="BL77" i="15" s="1"/>
  <c r="BC77" i="15"/>
  <c r="BM77" i="15" s="1"/>
  <c r="BD77" i="15"/>
  <c r="BN77" i="15" s="1"/>
  <c r="BE77" i="15"/>
  <c r="BO77" i="15" s="1"/>
  <c r="BF77" i="15"/>
  <c r="BP77" i="15" s="1"/>
  <c r="BI77" i="15"/>
  <c r="BK77" i="15"/>
  <c r="AN78" i="15"/>
  <c r="AO78" i="15"/>
  <c r="AP78" i="15"/>
  <c r="AQ78" i="15"/>
  <c r="AR78" i="15"/>
  <c r="AS78" i="15"/>
  <c r="AT78" i="15"/>
  <c r="AU78" i="15"/>
  <c r="AV78" i="15"/>
  <c r="AX78" i="15"/>
  <c r="BH78" i="15" s="1"/>
  <c r="AY78" i="15"/>
  <c r="BI78" i="15" s="1"/>
  <c r="AZ78" i="15"/>
  <c r="BA78" i="15"/>
  <c r="BB78" i="15"/>
  <c r="BC78" i="15"/>
  <c r="BM78" i="15" s="1"/>
  <c r="BD78" i="15"/>
  <c r="BN78" i="15" s="1"/>
  <c r="BE78" i="15"/>
  <c r="BO78" i="15" s="1"/>
  <c r="BF78" i="15"/>
  <c r="BP78" i="15" s="1"/>
  <c r="BJ78" i="15"/>
  <c r="BK78" i="15"/>
  <c r="BL78" i="15"/>
  <c r="AN79" i="15"/>
  <c r="AO79" i="15"/>
  <c r="AP79" i="15"/>
  <c r="AQ79" i="15"/>
  <c r="AR79" i="15"/>
  <c r="AS79" i="15"/>
  <c r="AT79" i="15"/>
  <c r="AU79" i="15"/>
  <c r="AV79" i="15"/>
  <c r="AX79" i="15"/>
  <c r="BH79" i="15" s="1"/>
  <c r="AY79" i="15"/>
  <c r="AZ79" i="15"/>
  <c r="BJ79" i="15" s="1"/>
  <c r="BA79" i="15"/>
  <c r="BB79" i="15"/>
  <c r="BL79" i="15" s="1"/>
  <c r="BC79" i="15"/>
  <c r="BD79" i="15"/>
  <c r="BN79" i="15" s="1"/>
  <c r="BE79" i="15"/>
  <c r="BO79" i="15" s="1"/>
  <c r="BF79" i="15"/>
  <c r="BP79" i="15" s="1"/>
  <c r="BI79" i="15"/>
  <c r="BK79" i="15"/>
  <c r="BM79" i="15"/>
  <c r="AN80" i="15"/>
  <c r="AO80" i="15"/>
  <c r="AP80" i="15"/>
  <c r="AQ80" i="15"/>
  <c r="AR80" i="15"/>
  <c r="AS80" i="15"/>
  <c r="AT80" i="15"/>
  <c r="AU80" i="15"/>
  <c r="AV80" i="15"/>
  <c r="AX80" i="15"/>
  <c r="BH80" i="15" s="1"/>
  <c r="AY80" i="15"/>
  <c r="BI80" i="15" s="1"/>
  <c r="AZ80" i="15"/>
  <c r="BA80" i="15"/>
  <c r="BK80" i="15" s="1"/>
  <c r="BB80" i="15"/>
  <c r="BL80" i="15" s="1"/>
  <c r="BC80" i="15"/>
  <c r="BD80" i="15"/>
  <c r="BN80" i="15" s="1"/>
  <c r="BE80" i="15"/>
  <c r="BO80" i="15" s="1"/>
  <c r="BF80" i="15"/>
  <c r="BP80" i="15" s="1"/>
  <c r="BJ80" i="15"/>
  <c r="BM80" i="15"/>
  <c r="AN81" i="15"/>
  <c r="AO81" i="15"/>
  <c r="AP81" i="15"/>
  <c r="AQ81" i="15"/>
  <c r="AR81" i="15"/>
  <c r="AS81" i="15"/>
  <c r="AT81" i="15"/>
  <c r="AU81" i="15"/>
  <c r="AV81" i="15"/>
  <c r="AX81" i="15"/>
  <c r="BH81" i="15" s="1"/>
  <c r="AY81" i="15"/>
  <c r="AZ81" i="15"/>
  <c r="BA81" i="15"/>
  <c r="BB81" i="15"/>
  <c r="BL81" i="15" s="1"/>
  <c r="BC81" i="15"/>
  <c r="BD81" i="15"/>
  <c r="BN81" i="15" s="1"/>
  <c r="BE81" i="15"/>
  <c r="BO81" i="15" s="1"/>
  <c r="BF81" i="15"/>
  <c r="BP81" i="15" s="1"/>
  <c r="BI81" i="15"/>
  <c r="BJ81" i="15"/>
  <c r="BK81" i="15"/>
  <c r="BM81" i="15"/>
  <c r="AN82" i="15"/>
  <c r="AO82" i="15"/>
  <c r="AP82" i="15"/>
  <c r="AQ82" i="15"/>
  <c r="AR82" i="15"/>
  <c r="AS82" i="15"/>
  <c r="AT82" i="15"/>
  <c r="AU82" i="15"/>
  <c r="AV82" i="15"/>
  <c r="AX82" i="15"/>
  <c r="BH82" i="15" s="1"/>
  <c r="AY82" i="15"/>
  <c r="BI82" i="15" s="1"/>
  <c r="AZ82" i="15"/>
  <c r="BJ82" i="15" s="1"/>
  <c r="BA82" i="15"/>
  <c r="BB82" i="15"/>
  <c r="BL82" i="15" s="1"/>
  <c r="BC82" i="15"/>
  <c r="BM82" i="15" s="1"/>
  <c r="BD82" i="15"/>
  <c r="BN82" i="15" s="1"/>
  <c r="BE82" i="15"/>
  <c r="BO82" i="15" s="1"/>
  <c r="BF82" i="15"/>
  <c r="BP82" i="15" s="1"/>
  <c r="BK82" i="15"/>
  <c r="AN83" i="15"/>
  <c r="AO83" i="15"/>
  <c r="AP83" i="15"/>
  <c r="AQ83" i="15"/>
  <c r="AR83" i="15"/>
  <c r="AS83" i="15"/>
  <c r="AT83" i="15"/>
  <c r="AU83" i="15"/>
  <c r="AV83" i="15"/>
  <c r="AX83" i="15"/>
  <c r="BH83" i="15" s="1"/>
  <c r="AY83" i="15"/>
  <c r="AZ83" i="15"/>
  <c r="BJ83" i="15" s="1"/>
  <c r="BA83" i="15"/>
  <c r="BB83" i="15"/>
  <c r="BC83" i="15"/>
  <c r="BD83" i="15"/>
  <c r="BN83" i="15" s="1"/>
  <c r="BE83" i="15"/>
  <c r="BO83" i="15" s="1"/>
  <c r="BF83" i="15"/>
  <c r="BP83" i="15" s="1"/>
  <c r="BI83" i="15"/>
  <c r="BK83" i="15"/>
  <c r="BL83" i="15"/>
  <c r="BM83" i="15"/>
  <c r="AN84" i="15"/>
  <c r="AO84" i="15"/>
  <c r="AP84" i="15"/>
  <c r="AQ84" i="15"/>
  <c r="AR84" i="15"/>
  <c r="AS84" i="15"/>
  <c r="AT84" i="15"/>
  <c r="AU84" i="15"/>
  <c r="AV84" i="15"/>
  <c r="AX84" i="15"/>
  <c r="AY84" i="15"/>
  <c r="AZ84" i="15"/>
  <c r="BJ84" i="15" s="1"/>
  <c r="BA84" i="15"/>
  <c r="BK84" i="15" s="1"/>
  <c r="BB84" i="15"/>
  <c r="BC84" i="15"/>
  <c r="BM84" i="15" s="1"/>
  <c r="BD84" i="15"/>
  <c r="BN84" i="15" s="1"/>
  <c r="BE84" i="15"/>
  <c r="BO84" i="15" s="1"/>
  <c r="BF84" i="15"/>
  <c r="BH84" i="15"/>
  <c r="BI84" i="15"/>
  <c r="BL84" i="15"/>
  <c r="BP84" i="15"/>
  <c r="AN85" i="15"/>
  <c r="AO85" i="15"/>
  <c r="AP85" i="15"/>
  <c r="AQ85" i="15"/>
  <c r="AR85" i="15"/>
  <c r="AS85" i="15"/>
  <c r="AT85" i="15"/>
  <c r="AU85" i="15"/>
  <c r="AV85" i="15"/>
  <c r="AX85" i="15"/>
  <c r="BH85" i="15" s="1"/>
  <c r="AY85" i="15"/>
  <c r="AZ85" i="15"/>
  <c r="BA85" i="15"/>
  <c r="BB85" i="15"/>
  <c r="BL85" i="15" s="1"/>
  <c r="BC85" i="15"/>
  <c r="BM85" i="15" s="1"/>
  <c r="BD85" i="15"/>
  <c r="BN85" i="15" s="1"/>
  <c r="BE85" i="15"/>
  <c r="BO85" i="15" s="1"/>
  <c r="BF85" i="15"/>
  <c r="BP85" i="15" s="1"/>
  <c r="BI85" i="15"/>
  <c r="BJ85" i="15"/>
  <c r="BK85" i="15"/>
  <c r="AN86" i="15"/>
  <c r="AO86" i="15"/>
  <c r="AP86" i="15"/>
  <c r="AQ86" i="15"/>
  <c r="AR86" i="15"/>
  <c r="AS86" i="15"/>
  <c r="AT86" i="15"/>
  <c r="AU86" i="15"/>
  <c r="AV86" i="15"/>
  <c r="AX86" i="15"/>
  <c r="BH86" i="15" s="1"/>
  <c r="AY86" i="15"/>
  <c r="BI86" i="15" s="1"/>
  <c r="AZ86" i="15"/>
  <c r="BA86" i="15"/>
  <c r="BB86" i="15"/>
  <c r="BC86" i="15"/>
  <c r="BM86" i="15" s="1"/>
  <c r="BD86" i="15"/>
  <c r="BN86" i="15" s="1"/>
  <c r="BE86" i="15"/>
  <c r="BO86" i="15" s="1"/>
  <c r="BF86" i="15"/>
  <c r="BP86" i="15" s="1"/>
  <c r="BJ86" i="15"/>
  <c r="BK86" i="15"/>
  <c r="BL86" i="15"/>
  <c r="AN87" i="15"/>
  <c r="AO87" i="15"/>
  <c r="AP87" i="15"/>
  <c r="AQ87" i="15"/>
  <c r="AR87" i="15"/>
  <c r="AS87" i="15"/>
  <c r="AT87" i="15"/>
  <c r="AU87" i="15"/>
  <c r="AV87" i="15"/>
  <c r="AX87" i="15"/>
  <c r="BH87" i="15" s="1"/>
  <c r="AY87" i="15"/>
  <c r="AZ87" i="15"/>
  <c r="BJ87" i="15" s="1"/>
  <c r="BA87" i="15"/>
  <c r="BK87" i="15" s="1"/>
  <c r="BB87" i="15"/>
  <c r="BL87" i="15" s="1"/>
  <c r="BC87" i="15"/>
  <c r="BM87" i="15" s="1"/>
  <c r="BD87" i="15"/>
  <c r="BN87" i="15" s="1"/>
  <c r="BE87" i="15"/>
  <c r="BF87" i="15"/>
  <c r="BP87" i="15" s="1"/>
  <c r="BI87" i="15"/>
  <c r="BO87" i="15"/>
  <c r="AN88" i="15"/>
  <c r="AO88" i="15"/>
  <c r="AP88" i="15"/>
  <c r="AQ88" i="15"/>
  <c r="AR88" i="15"/>
  <c r="AS88" i="15"/>
  <c r="AT88" i="15"/>
  <c r="AU88" i="15"/>
  <c r="AV88" i="15"/>
  <c r="AX88" i="15"/>
  <c r="AY88" i="15"/>
  <c r="AZ88" i="15"/>
  <c r="BJ88" i="15" s="1"/>
  <c r="BA88" i="15"/>
  <c r="BK88" i="15" s="1"/>
  <c r="BB88" i="15"/>
  <c r="BC88" i="15"/>
  <c r="BD88" i="15"/>
  <c r="BN88" i="15" s="1"/>
  <c r="BE88" i="15"/>
  <c r="BO88" i="15" s="1"/>
  <c r="BF88" i="15"/>
  <c r="BP88" i="15" s="1"/>
  <c r="BH88" i="15"/>
  <c r="BI88" i="15"/>
  <c r="BL88" i="15"/>
  <c r="BM88" i="15"/>
  <c r="AN89" i="15"/>
  <c r="AO89" i="15"/>
  <c r="AP89" i="15"/>
  <c r="AQ89" i="15"/>
  <c r="AR89" i="15"/>
  <c r="AS89" i="15"/>
  <c r="AT89" i="15"/>
  <c r="AU89" i="15"/>
  <c r="AV89" i="15"/>
  <c r="AX89" i="15"/>
  <c r="BH89" i="15" s="1"/>
  <c r="AY89" i="15"/>
  <c r="BI89" i="15" s="1"/>
  <c r="AZ89" i="15"/>
  <c r="BA89" i="15"/>
  <c r="BB89" i="15"/>
  <c r="BL89" i="15" s="1"/>
  <c r="BC89" i="15"/>
  <c r="BM89" i="15" s="1"/>
  <c r="BD89" i="15"/>
  <c r="BN89" i="15" s="1"/>
  <c r="BE89" i="15"/>
  <c r="BF89" i="15"/>
  <c r="BP89" i="15" s="1"/>
  <c r="BJ89" i="15"/>
  <c r="BK89" i="15"/>
  <c r="BO89" i="15"/>
  <c r="AN90" i="15"/>
  <c r="AO90" i="15"/>
  <c r="AP90" i="15"/>
  <c r="AQ90" i="15"/>
  <c r="AR90" i="15"/>
  <c r="AS90" i="15"/>
  <c r="AT90" i="15"/>
  <c r="AU90" i="15"/>
  <c r="AV90" i="15"/>
  <c r="AX90" i="15"/>
  <c r="AY90" i="15"/>
  <c r="BI90" i="15" s="1"/>
  <c r="AZ90" i="15"/>
  <c r="BA90" i="15"/>
  <c r="BB90" i="15"/>
  <c r="BC90" i="15"/>
  <c r="BM90" i="15" s="1"/>
  <c r="BD90" i="15"/>
  <c r="BN90" i="15" s="1"/>
  <c r="BE90" i="15"/>
  <c r="BF90" i="15"/>
  <c r="BP90" i="15" s="1"/>
  <c r="BH90" i="15"/>
  <c r="BJ90" i="15"/>
  <c r="BK90" i="15"/>
  <c r="BL90" i="15"/>
  <c r="BO90" i="15"/>
  <c r="AN91" i="15"/>
  <c r="AO91" i="15"/>
  <c r="AP91" i="15"/>
  <c r="AQ91" i="15"/>
  <c r="AR91" i="15"/>
  <c r="AS91" i="15"/>
  <c r="AT91" i="15"/>
  <c r="AU91" i="15"/>
  <c r="AV91" i="15"/>
  <c r="AX91" i="15"/>
  <c r="AY91" i="15"/>
  <c r="BI91" i="15" s="1"/>
  <c r="AZ91" i="15"/>
  <c r="BJ91" i="15" s="1"/>
  <c r="BA91" i="15"/>
  <c r="BB91" i="15"/>
  <c r="BL91" i="15" s="1"/>
  <c r="BC91" i="15"/>
  <c r="BM91" i="15" s="1"/>
  <c r="BD91" i="15"/>
  <c r="BN91" i="15" s="1"/>
  <c r="BE91" i="15"/>
  <c r="BF91" i="15"/>
  <c r="BP91" i="15" s="1"/>
  <c r="BH91" i="15"/>
  <c r="BK91" i="15"/>
  <c r="BO91" i="15"/>
  <c r="AN92" i="15"/>
  <c r="AO92" i="15"/>
  <c r="AP92" i="15"/>
  <c r="AQ92" i="15"/>
  <c r="AR92" i="15"/>
  <c r="AS92" i="15"/>
  <c r="AT92" i="15"/>
  <c r="AU92" i="15"/>
  <c r="AV92" i="15"/>
  <c r="AX92" i="15"/>
  <c r="AY92" i="15"/>
  <c r="AZ92" i="15"/>
  <c r="BA92" i="15"/>
  <c r="BK92" i="15" s="1"/>
  <c r="BB92" i="15"/>
  <c r="BC92" i="15"/>
  <c r="BD92" i="15"/>
  <c r="BE92" i="15"/>
  <c r="BO92" i="15" s="1"/>
  <c r="BF92" i="15"/>
  <c r="BH92" i="15"/>
  <c r="BI92" i="15"/>
  <c r="BJ92" i="15"/>
  <c r="BL92" i="15"/>
  <c r="BM92" i="15"/>
  <c r="BN92" i="15"/>
  <c r="BP92" i="15"/>
  <c r="AN93" i="15"/>
  <c r="AO93" i="15"/>
  <c r="AP93" i="15"/>
  <c r="AQ93" i="15"/>
  <c r="AR93" i="15"/>
  <c r="AS93" i="15"/>
  <c r="AT93" i="15"/>
  <c r="AU93" i="15"/>
  <c r="AV93" i="15"/>
  <c r="AX93" i="15"/>
  <c r="BH93" i="15" s="1"/>
  <c r="AY93" i="15"/>
  <c r="AZ93" i="15"/>
  <c r="BJ93" i="15" s="1"/>
  <c r="BA93" i="15"/>
  <c r="BB93" i="15"/>
  <c r="BL93" i="15" s="1"/>
  <c r="BC93" i="15"/>
  <c r="BM93" i="15" s="1"/>
  <c r="BD93" i="15"/>
  <c r="BN93" i="15" s="1"/>
  <c r="BE93" i="15"/>
  <c r="BO93" i="15" s="1"/>
  <c r="BF93" i="15"/>
  <c r="BP93" i="15" s="1"/>
  <c r="BI93" i="15"/>
  <c r="BK93" i="15"/>
  <c r="AN94" i="15"/>
  <c r="AO94" i="15"/>
  <c r="AP94" i="15"/>
  <c r="AQ94" i="15"/>
  <c r="AR94" i="15"/>
  <c r="AS94" i="15"/>
  <c r="AT94" i="15"/>
  <c r="AU94" i="15"/>
  <c r="AV94" i="15"/>
  <c r="AX94" i="15"/>
  <c r="BH94" i="15" s="1"/>
  <c r="AY94" i="15"/>
  <c r="BI94" i="15" s="1"/>
  <c r="AZ94" i="15"/>
  <c r="BA94" i="15"/>
  <c r="BB94" i="15"/>
  <c r="BL94" i="15" s="1"/>
  <c r="BC94" i="15"/>
  <c r="BM94" i="15" s="1"/>
  <c r="BD94" i="15"/>
  <c r="BN94" i="15" s="1"/>
  <c r="BE94" i="15"/>
  <c r="BO94" i="15" s="1"/>
  <c r="BF94" i="15"/>
  <c r="BP94" i="15" s="1"/>
  <c r="BJ94" i="15"/>
  <c r="BK94" i="15"/>
  <c r="AN95" i="15"/>
  <c r="AO95" i="15"/>
  <c r="AP95" i="15"/>
  <c r="AQ95" i="15"/>
  <c r="AR95" i="15"/>
  <c r="AS95" i="15"/>
  <c r="AT95" i="15"/>
  <c r="AU95" i="15"/>
  <c r="AV95" i="15"/>
  <c r="AX95" i="15"/>
  <c r="BH95" i="15" s="1"/>
  <c r="AY95" i="15"/>
  <c r="AZ95" i="15"/>
  <c r="BJ95" i="15" s="1"/>
  <c r="BA95" i="15"/>
  <c r="BB95" i="15"/>
  <c r="BC95" i="15"/>
  <c r="BD95" i="15"/>
  <c r="BN95" i="15" s="1"/>
  <c r="BE95" i="15"/>
  <c r="BO95" i="15" s="1"/>
  <c r="BF95" i="15"/>
  <c r="BP95" i="15" s="1"/>
  <c r="BI95" i="15"/>
  <c r="BK95" i="15"/>
  <c r="BL95" i="15"/>
  <c r="BM95" i="15"/>
  <c r="AN96" i="15"/>
  <c r="AO96" i="15"/>
  <c r="AP96" i="15"/>
  <c r="AQ96" i="15"/>
  <c r="AR96" i="15"/>
  <c r="AS96" i="15"/>
  <c r="AT96" i="15"/>
  <c r="AU96" i="15"/>
  <c r="AV96" i="15"/>
  <c r="AX96" i="15"/>
  <c r="BH96" i="15" s="1"/>
  <c r="AY96" i="15"/>
  <c r="BI96" i="15" s="1"/>
  <c r="AZ96" i="15"/>
  <c r="BA96" i="15"/>
  <c r="BK96" i="15" s="1"/>
  <c r="BB96" i="15"/>
  <c r="BL96" i="15" s="1"/>
  <c r="BC96" i="15"/>
  <c r="BD96" i="15"/>
  <c r="BN96" i="15" s="1"/>
  <c r="BE96" i="15"/>
  <c r="BO96" i="15" s="1"/>
  <c r="BF96" i="15"/>
  <c r="BP96" i="15" s="1"/>
  <c r="BJ96" i="15"/>
  <c r="BM96" i="15"/>
  <c r="AN97" i="15"/>
  <c r="AO97" i="15"/>
  <c r="AP97" i="15"/>
  <c r="AQ97" i="15"/>
  <c r="AR97" i="15"/>
  <c r="AS97" i="15"/>
  <c r="AT97" i="15"/>
  <c r="AU97" i="15"/>
  <c r="AV97" i="15"/>
  <c r="AX97" i="15"/>
  <c r="BH97" i="15" s="1"/>
  <c r="AY97" i="15"/>
  <c r="AZ97" i="15"/>
  <c r="BA97" i="15"/>
  <c r="BB97" i="15"/>
  <c r="BL97" i="15" s="1"/>
  <c r="BC97" i="15"/>
  <c r="BD97" i="15"/>
  <c r="BN97" i="15" s="1"/>
  <c r="BE97" i="15"/>
  <c r="BO97" i="15" s="1"/>
  <c r="BF97" i="15"/>
  <c r="BP97" i="15" s="1"/>
  <c r="BI97" i="15"/>
  <c r="BJ97" i="15"/>
  <c r="BK97" i="15"/>
  <c r="BM97" i="15"/>
  <c r="AN98" i="15"/>
  <c r="AO98" i="15"/>
  <c r="AP98" i="15"/>
  <c r="AQ98" i="15"/>
  <c r="AR98" i="15"/>
  <c r="AS98" i="15"/>
  <c r="AT98" i="15"/>
  <c r="AU98" i="15"/>
  <c r="AV98" i="15"/>
  <c r="AX98" i="15"/>
  <c r="BH98" i="15" s="1"/>
  <c r="AY98" i="15"/>
  <c r="BI98" i="15" s="1"/>
  <c r="AZ98" i="15"/>
  <c r="BJ98" i="15" s="1"/>
  <c r="BA98" i="15"/>
  <c r="BB98" i="15"/>
  <c r="BL98" i="15" s="1"/>
  <c r="BC98" i="15"/>
  <c r="BM98" i="15" s="1"/>
  <c r="BD98" i="15"/>
  <c r="BN98" i="15" s="1"/>
  <c r="BE98" i="15"/>
  <c r="BO98" i="15" s="1"/>
  <c r="BF98" i="15"/>
  <c r="BP98" i="15" s="1"/>
  <c r="BK98" i="15"/>
  <c r="AN99" i="15"/>
  <c r="AO99" i="15"/>
  <c r="AP99" i="15"/>
  <c r="AQ99" i="15"/>
  <c r="AR99" i="15"/>
  <c r="AS99" i="15"/>
  <c r="AT99" i="15"/>
  <c r="AU99" i="15"/>
  <c r="AV99" i="15"/>
  <c r="AX99" i="15"/>
  <c r="BH99" i="15" s="1"/>
  <c r="AY99" i="15"/>
  <c r="AZ99" i="15"/>
  <c r="BJ99" i="15" s="1"/>
  <c r="BA99" i="15"/>
  <c r="BB99" i="15"/>
  <c r="BL99" i="15" s="1"/>
  <c r="BC99" i="15"/>
  <c r="BD99" i="15"/>
  <c r="BN99" i="15" s="1"/>
  <c r="BE99" i="15"/>
  <c r="BO99" i="15" s="1"/>
  <c r="BF99" i="15"/>
  <c r="BP99" i="15" s="1"/>
  <c r="BI99" i="15"/>
  <c r="BK99" i="15"/>
  <c r="BM99" i="15"/>
  <c r="AN100" i="15"/>
  <c r="AO100" i="15"/>
  <c r="AP100" i="15"/>
  <c r="AQ100" i="15"/>
  <c r="AR100" i="15"/>
  <c r="AS100" i="15"/>
  <c r="AT100" i="15"/>
  <c r="AU100" i="15"/>
  <c r="AV100" i="15"/>
  <c r="AX100" i="15"/>
  <c r="AY100" i="15"/>
  <c r="AZ100" i="15"/>
  <c r="BJ100" i="15" s="1"/>
  <c r="BA100" i="15"/>
  <c r="BK100" i="15" s="1"/>
  <c r="BB100" i="15"/>
  <c r="BC100" i="15"/>
  <c r="BM100" i="15" s="1"/>
  <c r="BD100" i="15"/>
  <c r="BN100" i="15" s="1"/>
  <c r="BE100" i="15"/>
  <c r="BO100" i="15" s="1"/>
  <c r="BF100" i="15"/>
  <c r="BH100" i="15"/>
  <c r="BI100" i="15"/>
  <c r="BL100" i="15"/>
  <c r="BP100" i="15"/>
  <c r="AN101" i="15"/>
  <c r="AO101" i="15"/>
  <c r="AP101" i="15"/>
  <c r="AQ101" i="15"/>
  <c r="AR101" i="15"/>
  <c r="AS101" i="15"/>
  <c r="AT101" i="15"/>
  <c r="AU101" i="15"/>
  <c r="AV101" i="15"/>
  <c r="AX101" i="15"/>
  <c r="BH101" i="15" s="1"/>
  <c r="AY101" i="15"/>
  <c r="AZ101" i="15"/>
  <c r="BA101" i="15"/>
  <c r="BK101" i="15" s="1"/>
  <c r="BB101" i="15"/>
  <c r="BL101" i="15" s="1"/>
  <c r="BC101" i="15"/>
  <c r="BM101" i="15" s="1"/>
  <c r="BD101" i="15"/>
  <c r="BN101" i="15" s="1"/>
  <c r="BE101" i="15"/>
  <c r="BO101" i="15" s="1"/>
  <c r="BF101" i="15"/>
  <c r="BP101" i="15" s="1"/>
  <c r="BI101" i="15"/>
  <c r="BJ101" i="15"/>
  <c r="AN102" i="15"/>
  <c r="AO102" i="15"/>
  <c r="AP102" i="15"/>
  <c r="AQ102" i="15"/>
  <c r="AR102" i="15"/>
  <c r="AS102" i="15"/>
  <c r="AT102" i="15"/>
  <c r="AU102" i="15"/>
  <c r="AV102" i="15"/>
  <c r="AX102" i="15"/>
  <c r="BH102" i="15" s="1"/>
  <c r="AY102" i="15"/>
  <c r="BI102" i="15" s="1"/>
  <c r="AZ102" i="15"/>
  <c r="BA102" i="15"/>
  <c r="BB102" i="15"/>
  <c r="BC102" i="15"/>
  <c r="BM102" i="15" s="1"/>
  <c r="BD102" i="15"/>
  <c r="BN102" i="15" s="1"/>
  <c r="BE102" i="15"/>
  <c r="BO102" i="15" s="1"/>
  <c r="BF102" i="15"/>
  <c r="BP102" i="15" s="1"/>
  <c r="BJ102" i="15"/>
  <c r="BK102" i="15"/>
  <c r="BL102" i="15"/>
  <c r="AN103" i="15"/>
  <c r="AO103" i="15"/>
  <c r="AP103" i="15"/>
  <c r="AQ103" i="15"/>
  <c r="AR103" i="15"/>
  <c r="AS103" i="15"/>
  <c r="AT103" i="15"/>
  <c r="AU103" i="15"/>
  <c r="AV103" i="15"/>
  <c r="AX103" i="15"/>
  <c r="BH103" i="15" s="1"/>
  <c r="AY103" i="15"/>
  <c r="BI103" i="15" s="1"/>
  <c r="AZ103" i="15"/>
  <c r="BJ103" i="15" s="1"/>
  <c r="BA103" i="15"/>
  <c r="BK103" i="15" s="1"/>
  <c r="BB103" i="15"/>
  <c r="BL103" i="15" s="1"/>
  <c r="BC103" i="15"/>
  <c r="BM103" i="15" s="1"/>
  <c r="BD103" i="15"/>
  <c r="BN103" i="15" s="1"/>
  <c r="BE103" i="15"/>
  <c r="BF103" i="15"/>
  <c r="BP103" i="15" s="1"/>
  <c r="BO103" i="15"/>
  <c r="AN104" i="15"/>
  <c r="AO104" i="15"/>
  <c r="AP104" i="15"/>
  <c r="AQ104" i="15"/>
  <c r="AR104" i="15"/>
  <c r="AS104" i="15"/>
  <c r="AT104" i="15"/>
  <c r="AU104" i="15"/>
  <c r="AV104" i="15"/>
  <c r="AX104" i="15"/>
  <c r="AY104" i="15"/>
  <c r="AZ104" i="15"/>
  <c r="BJ104" i="15" s="1"/>
  <c r="BA104" i="15"/>
  <c r="BK104" i="15" s="1"/>
  <c r="BB104" i="15"/>
  <c r="BC104" i="15"/>
  <c r="BD104" i="15"/>
  <c r="BN104" i="15" s="1"/>
  <c r="BE104" i="15"/>
  <c r="BO104" i="15" s="1"/>
  <c r="BF104" i="15"/>
  <c r="BP104" i="15" s="1"/>
  <c r="BH104" i="15"/>
  <c r="BI104" i="15"/>
  <c r="BL104" i="15"/>
  <c r="BM104" i="15"/>
  <c r="AN105" i="15"/>
  <c r="AO105" i="15"/>
  <c r="AP105" i="15"/>
  <c r="AQ105" i="15"/>
  <c r="AR105" i="15"/>
  <c r="AS105" i="15"/>
  <c r="AT105" i="15"/>
  <c r="AU105" i="15"/>
  <c r="AV105" i="15"/>
  <c r="AX105" i="15"/>
  <c r="BH105" i="15" s="1"/>
  <c r="AY105" i="15"/>
  <c r="AZ105" i="15"/>
  <c r="BA105" i="15"/>
  <c r="BB105" i="15"/>
  <c r="BL105" i="15" s="1"/>
  <c r="BC105" i="15"/>
  <c r="BM105" i="15" s="1"/>
  <c r="BD105" i="15"/>
  <c r="BN105" i="15" s="1"/>
  <c r="BE105" i="15"/>
  <c r="BF105" i="15"/>
  <c r="BP105" i="15" s="1"/>
  <c r="BI105" i="15"/>
  <c r="BJ105" i="15"/>
  <c r="BK105" i="15"/>
  <c r="BO105" i="15"/>
  <c r="AN106" i="15"/>
  <c r="AO106" i="15"/>
  <c r="AP106" i="15"/>
  <c r="AQ106" i="15"/>
  <c r="AR106" i="15"/>
  <c r="AS106" i="15"/>
  <c r="AT106" i="15"/>
  <c r="AU106" i="15"/>
  <c r="AV106" i="15"/>
  <c r="AX106" i="15"/>
  <c r="AY106" i="15"/>
  <c r="BI106" i="15" s="1"/>
  <c r="AZ106" i="15"/>
  <c r="BJ106" i="15" s="1"/>
  <c r="BA106" i="15"/>
  <c r="BB106" i="15"/>
  <c r="BC106" i="15"/>
  <c r="BM106" i="15" s="1"/>
  <c r="BD106" i="15"/>
  <c r="BN106" i="15" s="1"/>
  <c r="BE106" i="15"/>
  <c r="BF106" i="15"/>
  <c r="BP106" i="15" s="1"/>
  <c r="BH106" i="15"/>
  <c r="BK106" i="15"/>
  <c r="BL106" i="15"/>
  <c r="BO106" i="15"/>
  <c r="AN107" i="15"/>
  <c r="AO107" i="15"/>
  <c r="AP107" i="15"/>
  <c r="AQ107" i="15"/>
  <c r="AR107" i="15"/>
  <c r="AS107" i="15"/>
  <c r="AT107" i="15"/>
  <c r="AU107" i="15"/>
  <c r="AV107" i="15"/>
  <c r="AX107" i="15"/>
  <c r="AY107" i="15"/>
  <c r="BI107" i="15" s="1"/>
  <c r="AZ107" i="15"/>
  <c r="BJ107" i="15" s="1"/>
  <c r="BA107" i="15"/>
  <c r="BB107" i="15"/>
  <c r="BL107" i="15" s="1"/>
  <c r="BC107" i="15"/>
  <c r="BM107" i="15" s="1"/>
  <c r="BD107" i="15"/>
  <c r="BN107" i="15" s="1"/>
  <c r="BE107" i="15"/>
  <c r="BF107" i="15"/>
  <c r="BP107" i="15" s="1"/>
  <c r="BH107" i="15"/>
  <c r="BK107" i="15"/>
  <c r="BO107" i="15"/>
  <c r="AN108" i="15"/>
  <c r="AO108" i="15"/>
  <c r="AP108" i="15"/>
  <c r="AQ108" i="15"/>
  <c r="AR108" i="15"/>
  <c r="AS108" i="15"/>
  <c r="AT108" i="15"/>
  <c r="AU108" i="15"/>
  <c r="AV108" i="15"/>
  <c r="AX108" i="15"/>
  <c r="AY108" i="15"/>
  <c r="AZ108" i="15"/>
  <c r="BA108" i="15"/>
  <c r="BK108" i="15" s="1"/>
  <c r="BB108" i="15"/>
  <c r="BC108" i="15"/>
  <c r="BM108" i="15" s="1"/>
  <c r="BD108" i="15"/>
  <c r="BE108" i="15"/>
  <c r="BO108" i="15" s="1"/>
  <c r="BF108" i="15"/>
  <c r="BH108" i="15"/>
  <c r="BI108" i="15"/>
  <c r="BJ108" i="15"/>
  <c r="BL108" i="15"/>
  <c r="BN108" i="15"/>
  <c r="BP108" i="15"/>
  <c r="AN109" i="15"/>
  <c r="AO109" i="15"/>
  <c r="AP109" i="15"/>
  <c r="AQ109" i="15"/>
  <c r="AR109" i="15"/>
  <c r="AS109" i="15"/>
  <c r="AT109" i="15"/>
  <c r="AU109" i="15"/>
  <c r="AV109" i="15"/>
  <c r="AX109" i="15"/>
  <c r="BH109" i="15" s="1"/>
  <c r="AY109" i="15"/>
  <c r="AZ109" i="15"/>
  <c r="BJ109" i="15" s="1"/>
  <c r="BA109" i="15"/>
  <c r="BB109" i="15"/>
  <c r="BL109" i="15" s="1"/>
  <c r="BC109" i="15"/>
  <c r="BM109" i="15" s="1"/>
  <c r="BD109" i="15"/>
  <c r="BN109" i="15" s="1"/>
  <c r="BE109" i="15"/>
  <c r="BO109" i="15" s="1"/>
  <c r="BF109" i="15"/>
  <c r="BP109" i="15" s="1"/>
  <c r="BI109" i="15"/>
  <c r="BK109" i="15"/>
  <c r="AN110" i="15"/>
  <c r="AO110" i="15"/>
  <c r="AP110" i="15"/>
  <c r="AQ110" i="15"/>
  <c r="AR110" i="15"/>
  <c r="AS110" i="15"/>
  <c r="AT110" i="15"/>
  <c r="AU110" i="15"/>
  <c r="AV110" i="15"/>
  <c r="AX110" i="15"/>
  <c r="BH110" i="15" s="1"/>
  <c r="AY110" i="15"/>
  <c r="BI110" i="15" s="1"/>
  <c r="AZ110" i="15"/>
  <c r="BA110" i="15"/>
  <c r="BB110" i="15"/>
  <c r="BL110" i="15" s="1"/>
  <c r="BC110" i="15"/>
  <c r="BM110" i="15" s="1"/>
  <c r="BD110" i="15"/>
  <c r="BN110" i="15" s="1"/>
  <c r="BE110" i="15"/>
  <c r="BO110" i="15" s="1"/>
  <c r="BF110" i="15"/>
  <c r="BP110" i="15" s="1"/>
  <c r="BJ110" i="15"/>
  <c r="BK110" i="15"/>
  <c r="AN111" i="15"/>
  <c r="AO111" i="15"/>
  <c r="AP111" i="15"/>
  <c r="AQ111" i="15"/>
  <c r="AR111" i="15"/>
  <c r="AS111" i="15"/>
  <c r="AT111" i="15"/>
  <c r="AU111" i="15"/>
  <c r="AV111" i="15"/>
  <c r="AX111" i="15"/>
  <c r="BH111" i="15" s="1"/>
  <c r="AY111" i="15"/>
  <c r="AZ111" i="15"/>
  <c r="BJ111" i="15" s="1"/>
  <c r="BA111" i="15"/>
  <c r="BB111" i="15"/>
  <c r="BC111" i="15"/>
  <c r="BD111" i="15"/>
  <c r="BN111" i="15" s="1"/>
  <c r="BE111" i="15"/>
  <c r="BO111" i="15" s="1"/>
  <c r="BF111" i="15"/>
  <c r="BP111" i="15" s="1"/>
  <c r="BI111" i="15"/>
  <c r="BK111" i="15"/>
  <c r="BL111" i="15"/>
  <c r="BM111" i="15"/>
  <c r="AN112" i="15"/>
  <c r="AO112" i="15"/>
  <c r="AP112" i="15"/>
  <c r="AQ112" i="15"/>
  <c r="AR112" i="15"/>
  <c r="AS112" i="15"/>
  <c r="AT112" i="15"/>
  <c r="AU112" i="15"/>
  <c r="AV112" i="15"/>
  <c r="AX112" i="15"/>
  <c r="BH112" i="15" s="1"/>
  <c r="AY112" i="15"/>
  <c r="BI112" i="15" s="1"/>
  <c r="AZ112" i="15"/>
  <c r="BA112" i="15"/>
  <c r="BK112" i="15" s="1"/>
  <c r="BB112" i="15"/>
  <c r="BL112" i="15" s="1"/>
  <c r="BC112" i="15"/>
  <c r="BD112" i="15"/>
  <c r="BN112" i="15" s="1"/>
  <c r="BE112" i="15"/>
  <c r="BO112" i="15" s="1"/>
  <c r="BF112" i="15"/>
  <c r="BP112" i="15" s="1"/>
  <c r="BJ112" i="15"/>
  <c r="BM112" i="15"/>
  <c r="AN113" i="15"/>
  <c r="AO113" i="15"/>
  <c r="AP113" i="15"/>
  <c r="AQ113" i="15"/>
  <c r="AR113" i="15"/>
  <c r="AS113" i="15"/>
  <c r="AT113" i="15"/>
  <c r="AU113" i="15"/>
  <c r="AV113" i="15"/>
  <c r="AX113" i="15"/>
  <c r="BH113" i="15" s="1"/>
  <c r="AY113" i="15"/>
  <c r="AZ113" i="15"/>
  <c r="BA113" i="15"/>
  <c r="BB113" i="15"/>
  <c r="BL113" i="15" s="1"/>
  <c r="BC113" i="15"/>
  <c r="BD113" i="15"/>
  <c r="BN113" i="15" s="1"/>
  <c r="BE113" i="15"/>
  <c r="BO113" i="15" s="1"/>
  <c r="BF113" i="15"/>
  <c r="BP113" i="15" s="1"/>
  <c r="BI113" i="15"/>
  <c r="BJ113" i="15"/>
  <c r="BK113" i="15"/>
  <c r="BM113" i="15"/>
  <c r="AN114" i="15"/>
  <c r="AO114" i="15"/>
  <c r="AP114" i="15"/>
  <c r="AQ114" i="15"/>
  <c r="AR114" i="15"/>
  <c r="AS114" i="15"/>
  <c r="AT114" i="15"/>
  <c r="AU114" i="15"/>
  <c r="AV114" i="15"/>
  <c r="AX114" i="15"/>
  <c r="BH114" i="15" s="1"/>
  <c r="AY114" i="15"/>
  <c r="BI114" i="15" s="1"/>
  <c r="AZ114" i="15"/>
  <c r="BJ114" i="15" s="1"/>
  <c r="BA114" i="15"/>
  <c r="BB114" i="15"/>
  <c r="BL114" i="15" s="1"/>
  <c r="BC114" i="15"/>
  <c r="BM114" i="15" s="1"/>
  <c r="BD114" i="15"/>
  <c r="BN114" i="15" s="1"/>
  <c r="BE114" i="15"/>
  <c r="BO114" i="15" s="1"/>
  <c r="BF114" i="15"/>
  <c r="BP114" i="15" s="1"/>
  <c r="BK114" i="15"/>
  <c r="AN115" i="15"/>
  <c r="AO115" i="15"/>
  <c r="AP115" i="15"/>
  <c r="AQ115" i="15"/>
  <c r="AR115" i="15"/>
  <c r="AS115" i="15"/>
  <c r="AT115" i="15"/>
  <c r="AU115" i="15"/>
  <c r="AV115" i="15"/>
  <c r="AX115" i="15"/>
  <c r="BH115" i="15" s="1"/>
  <c r="AY115" i="15"/>
  <c r="AZ115" i="15"/>
  <c r="BJ115" i="15" s="1"/>
  <c r="BA115" i="15"/>
  <c r="BK115" i="15" s="1"/>
  <c r="BB115" i="15"/>
  <c r="BL115" i="15" s="1"/>
  <c r="BC115" i="15"/>
  <c r="BD115" i="15"/>
  <c r="BN115" i="15" s="1"/>
  <c r="BE115" i="15"/>
  <c r="BO115" i="15" s="1"/>
  <c r="BF115" i="15"/>
  <c r="BP115" i="15" s="1"/>
  <c r="BI115" i="15"/>
  <c r="BM115" i="15"/>
  <c r="AN116" i="15"/>
  <c r="AO116" i="15"/>
  <c r="AP116" i="15"/>
  <c r="AQ116" i="15"/>
  <c r="AR116" i="15"/>
  <c r="AS116" i="15"/>
  <c r="AT116" i="15"/>
  <c r="AU116" i="15"/>
  <c r="AV116" i="15"/>
  <c r="AX116" i="15"/>
  <c r="AY116" i="15"/>
  <c r="AZ116" i="15"/>
  <c r="BJ116" i="15" s="1"/>
  <c r="BA116" i="15"/>
  <c r="BK116" i="15" s="1"/>
  <c r="BB116" i="15"/>
  <c r="BC116" i="15"/>
  <c r="BM116" i="15" s="1"/>
  <c r="BD116" i="15"/>
  <c r="BN116" i="15" s="1"/>
  <c r="BE116" i="15"/>
  <c r="BO116" i="15" s="1"/>
  <c r="BF116" i="15"/>
  <c r="BH116" i="15"/>
  <c r="BI116" i="15"/>
  <c r="BL116" i="15"/>
  <c r="BP116" i="15"/>
  <c r="AN117" i="15"/>
  <c r="AO117" i="15"/>
  <c r="AP117" i="15"/>
  <c r="AQ117" i="15"/>
  <c r="AR117" i="15"/>
  <c r="AS117" i="15"/>
  <c r="AT117" i="15"/>
  <c r="AU117" i="15"/>
  <c r="AV117" i="15"/>
  <c r="AX117" i="15"/>
  <c r="BH117" i="15" s="1"/>
  <c r="AY117" i="15"/>
  <c r="AZ117" i="15"/>
  <c r="BJ117" i="15" s="1"/>
  <c r="BA117" i="15"/>
  <c r="BK117" i="15" s="1"/>
  <c r="BB117" i="15"/>
  <c r="BL117" i="15" s="1"/>
  <c r="BC117" i="15"/>
  <c r="BM117" i="15" s="1"/>
  <c r="BD117" i="15"/>
  <c r="BN117" i="15" s="1"/>
  <c r="BE117" i="15"/>
  <c r="BO117" i="15" s="1"/>
  <c r="BF117" i="15"/>
  <c r="BP117" i="15" s="1"/>
  <c r="BI117" i="15"/>
  <c r="AN118" i="15"/>
  <c r="AO118" i="15"/>
  <c r="AP118" i="15"/>
  <c r="AQ118" i="15"/>
  <c r="AR118" i="15"/>
  <c r="AS118" i="15"/>
  <c r="AT118" i="15"/>
  <c r="AU118" i="15"/>
  <c r="AV118" i="15"/>
  <c r="AX118" i="15"/>
  <c r="BH118" i="15" s="1"/>
  <c r="AY118" i="15"/>
  <c r="BI118" i="15" s="1"/>
  <c r="AZ118" i="15"/>
  <c r="BA118" i="15"/>
  <c r="BK118" i="15" s="1"/>
  <c r="BB118" i="15"/>
  <c r="BL118" i="15" s="1"/>
  <c r="BC118" i="15"/>
  <c r="BM118" i="15" s="1"/>
  <c r="BD118" i="15"/>
  <c r="BN118" i="15" s="1"/>
  <c r="BE118" i="15"/>
  <c r="BO118" i="15" s="1"/>
  <c r="BF118" i="15"/>
  <c r="BP118" i="15" s="1"/>
  <c r="BJ118" i="15"/>
  <c r="AN119" i="15"/>
  <c r="AO119" i="15"/>
  <c r="AP119" i="15"/>
  <c r="AQ119" i="15"/>
  <c r="AR119" i="15"/>
  <c r="AS119" i="15"/>
  <c r="AT119" i="15"/>
  <c r="AU119" i="15"/>
  <c r="AV119" i="15"/>
  <c r="AX119" i="15"/>
  <c r="BH119" i="15" s="1"/>
  <c r="AY119" i="15"/>
  <c r="BI119" i="15" s="1"/>
  <c r="AZ119" i="15"/>
  <c r="BJ119" i="15" s="1"/>
  <c r="BA119" i="15"/>
  <c r="BK119" i="15" s="1"/>
  <c r="BB119" i="15"/>
  <c r="BL119" i="15" s="1"/>
  <c r="BC119" i="15"/>
  <c r="BM119" i="15" s="1"/>
  <c r="BD119" i="15"/>
  <c r="BN119" i="15" s="1"/>
  <c r="BE119" i="15"/>
  <c r="BF119" i="15"/>
  <c r="BP119" i="15" s="1"/>
  <c r="BO119" i="15"/>
  <c r="AN120" i="15"/>
  <c r="AO120" i="15"/>
  <c r="AP120" i="15"/>
  <c r="AQ120" i="15"/>
  <c r="AR120" i="15"/>
  <c r="AS120" i="15"/>
  <c r="AT120" i="15"/>
  <c r="AU120" i="15"/>
  <c r="AV120" i="15"/>
  <c r="AX120" i="15"/>
  <c r="AY120" i="15"/>
  <c r="AZ120" i="15"/>
  <c r="BJ120" i="15" s="1"/>
  <c r="BA120" i="15"/>
  <c r="BK120" i="15" s="1"/>
  <c r="BB120" i="15"/>
  <c r="BC120" i="15"/>
  <c r="BM120" i="15" s="1"/>
  <c r="BD120" i="15"/>
  <c r="BN120" i="15" s="1"/>
  <c r="BE120" i="15"/>
  <c r="BO120" i="15" s="1"/>
  <c r="BF120" i="15"/>
  <c r="BP120" i="15" s="1"/>
  <c r="BH120" i="15"/>
  <c r="BI120" i="15"/>
  <c r="BL120" i="15"/>
  <c r="AN121" i="15"/>
  <c r="AO121" i="15"/>
  <c r="AP121" i="15"/>
  <c r="AQ121" i="15"/>
  <c r="AR121" i="15"/>
  <c r="AS121" i="15"/>
  <c r="AT121" i="15"/>
  <c r="AU121" i="15"/>
  <c r="AV121" i="15"/>
  <c r="AX121" i="15"/>
  <c r="AY121" i="15"/>
  <c r="BI121" i="15" s="1"/>
  <c r="AZ121" i="15"/>
  <c r="BJ121" i="15" s="1"/>
  <c r="BA121" i="15"/>
  <c r="BB121" i="15"/>
  <c r="BC121" i="15"/>
  <c r="BM121" i="15" s="1"/>
  <c r="BD121" i="15"/>
  <c r="BN121" i="15" s="1"/>
  <c r="BE121" i="15"/>
  <c r="BO121" i="15" s="1"/>
  <c r="BF121" i="15"/>
  <c r="BP121" i="15" s="1"/>
  <c r="BH121" i="15"/>
  <c r="BK121" i="15"/>
  <c r="BL121" i="15"/>
  <c r="AN122" i="15"/>
  <c r="AO122" i="15"/>
  <c r="AP122" i="15"/>
  <c r="AQ122" i="15"/>
  <c r="AR122" i="15"/>
  <c r="AS122" i="15"/>
  <c r="AT122" i="15"/>
  <c r="AU122" i="15"/>
  <c r="AV122" i="15"/>
  <c r="AX122" i="15"/>
  <c r="BH122" i="15" s="1"/>
  <c r="AY122" i="15"/>
  <c r="AZ122" i="15"/>
  <c r="BA122" i="15"/>
  <c r="BK122" i="15" s="1"/>
  <c r="BB122" i="15"/>
  <c r="BL122" i="15" s="1"/>
  <c r="BC122" i="15"/>
  <c r="BD122" i="15"/>
  <c r="BE122" i="15"/>
  <c r="BO122" i="15" s="1"/>
  <c r="BF122" i="15"/>
  <c r="BP122" i="15" s="1"/>
  <c r="BI122" i="15"/>
  <c r="BJ122" i="15"/>
  <c r="BM122" i="15"/>
  <c r="BN122" i="15"/>
  <c r="AN123" i="15"/>
  <c r="AO123" i="15"/>
  <c r="AP123" i="15"/>
  <c r="AQ123" i="15"/>
  <c r="AR123" i="15"/>
  <c r="AS123" i="15"/>
  <c r="AT123" i="15"/>
  <c r="AU123" i="15"/>
  <c r="AV123" i="15"/>
  <c r="AX123" i="15"/>
  <c r="BH123" i="15" s="1"/>
  <c r="AY123" i="15"/>
  <c r="AZ123" i="15"/>
  <c r="BJ123" i="15" s="1"/>
  <c r="BA123" i="15"/>
  <c r="BK123" i="15" s="1"/>
  <c r="BB123" i="15"/>
  <c r="BL123" i="15" s="1"/>
  <c r="BC123" i="15"/>
  <c r="BM123" i="15" s="1"/>
  <c r="BD123" i="15"/>
  <c r="BN123" i="15" s="1"/>
  <c r="BE123" i="15"/>
  <c r="BO123" i="15" s="1"/>
  <c r="BF123" i="15"/>
  <c r="BP123" i="15" s="1"/>
  <c r="BI123" i="15"/>
  <c r="AN124" i="15"/>
  <c r="AO124" i="15"/>
  <c r="AP124" i="15"/>
  <c r="AQ124" i="15"/>
  <c r="AR124" i="15"/>
  <c r="AS124" i="15"/>
  <c r="AT124" i="15"/>
  <c r="AU124" i="15"/>
  <c r="AV124" i="15"/>
  <c r="AX124" i="15"/>
  <c r="AY124" i="15"/>
  <c r="BI124" i="15" s="1"/>
  <c r="AZ124" i="15"/>
  <c r="BJ124" i="15" s="1"/>
  <c r="BA124" i="15"/>
  <c r="BK124" i="15" s="1"/>
  <c r="BB124" i="15"/>
  <c r="BC124" i="15"/>
  <c r="BM124" i="15" s="1"/>
  <c r="BD124" i="15"/>
  <c r="BN124" i="15" s="1"/>
  <c r="BE124" i="15"/>
  <c r="BO124" i="15" s="1"/>
  <c r="BF124" i="15"/>
  <c r="BH124" i="15"/>
  <c r="BL124" i="15"/>
  <c r="BP124" i="15"/>
  <c r="AN125" i="15"/>
  <c r="AO125" i="15"/>
  <c r="AP125" i="15"/>
  <c r="AQ125" i="15"/>
  <c r="AR125" i="15"/>
  <c r="AS125" i="15"/>
  <c r="AT125" i="15"/>
  <c r="AU125" i="15"/>
  <c r="AV125" i="15"/>
  <c r="AX125" i="15"/>
  <c r="AY125" i="15"/>
  <c r="AZ125" i="15"/>
  <c r="BJ125" i="15" s="1"/>
  <c r="BA125" i="15"/>
  <c r="BB125" i="15"/>
  <c r="BC125" i="15"/>
  <c r="BM125" i="15" s="1"/>
  <c r="BD125" i="15"/>
  <c r="BN125" i="15" s="1"/>
  <c r="BE125" i="15"/>
  <c r="BF125" i="15"/>
  <c r="BP125" i="15" s="1"/>
  <c r="BH125" i="15"/>
  <c r="BI125" i="15"/>
  <c r="BK125" i="15"/>
  <c r="BL125" i="15"/>
  <c r="BO125" i="15"/>
  <c r="AN126" i="15"/>
  <c r="AO126" i="15"/>
  <c r="AP126" i="15"/>
  <c r="AQ126" i="15"/>
  <c r="AR126" i="15"/>
  <c r="AS126" i="15"/>
  <c r="AT126" i="15"/>
  <c r="AU126" i="15"/>
  <c r="AV126" i="15"/>
  <c r="AX126" i="15"/>
  <c r="AY126" i="15"/>
  <c r="BI126" i="15" s="1"/>
  <c r="AZ126" i="15"/>
  <c r="BA126" i="15"/>
  <c r="BK126" i="15" s="1"/>
  <c r="BB126" i="15"/>
  <c r="BL126" i="15" s="1"/>
  <c r="BC126" i="15"/>
  <c r="BM126" i="15" s="1"/>
  <c r="BD126" i="15"/>
  <c r="BE126" i="15"/>
  <c r="BO126" i="15" s="1"/>
  <c r="BF126" i="15"/>
  <c r="BP126" i="15" s="1"/>
  <c r="BH126" i="15"/>
  <c r="BJ126" i="15"/>
  <c r="BN126" i="15"/>
  <c r="AN127" i="15"/>
  <c r="AO127" i="15"/>
  <c r="AP127" i="15"/>
  <c r="AQ127" i="15"/>
  <c r="AR127" i="15"/>
  <c r="AS127" i="15"/>
  <c r="AT127" i="15"/>
  <c r="AU127" i="15"/>
  <c r="AV127" i="15"/>
  <c r="AX127" i="15"/>
  <c r="BH127" i="15" s="1"/>
  <c r="AY127" i="15"/>
  <c r="AZ127" i="15"/>
  <c r="BA127" i="15"/>
  <c r="BK127" i="15" s="1"/>
  <c r="BB127" i="15"/>
  <c r="BL127" i="15" s="1"/>
  <c r="BC127" i="15"/>
  <c r="BD127" i="15"/>
  <c r="BN127" i="15" s="1"/>
  <c r="BE127" i="15"/>
  <c r="BO127" i="15" s="1"/>
  <c r="BF127" i="15"/>
  <c r="BP127" i="15" s="1"/>
  <c r="BI127" i="15"/>
  <c r="BJ127" i="15"/>
  <c r="BM127" i="15"/>
  <c r="AN128" i="15"/>
  <c r="AO128" i="15"/>
  <c r="AP128" i="15"/>
  <c r="AQ128" i="15"/>
  <c r="AR128" i="15"/>
  <c r="AS128" i="15"/>
  <c r="AT128" i="15"/>
  <c r="AU128" i="15"/>
  <c r="AV128" i="15"/>
  <c r="AX128" i="15"/>
  <c r="BH128" i="15" s="1"/>
  <c r="AY128" i="15"/>
  <c r="BI128" i="15" s="1"/>
  <c r="AZ128" i="15"/>
  <c r="BA128" i="15"/>
  <c r="BK128" i="15" s="1"/>
  <c r="BB128" i="15"/>
  <c r="BL128" i="15" s="1"/>
  <c r="BC128" i="15"/>
  <c r="BM128" i="15" s="1"/>
  <c r="BD128" i="15"/>
  <c r="BN128" i="15" s="1"/>
  <c r="BE128" i="15"/>
  <c r="BO128" i="15" s="1"/>
  <c r="BF128" i="15"/>
  <c r="BP128" i="15" s="1"/>
  <c r="BJ128" i="15"/>
  <c r="AN129" i="15"/>
  <c r="AO129" i="15"/>
  <c r="AP129" i="15"/>
  <c r="AQ129" i="15"/>
  <c r="AR129" i="15"/>
  <c r="AS129" i="15"/>
  <c r="AT129" i="15"/>
  <c r="AU129" i="15"/>
  <c r="AV129" i="15"/>
  <c r="AX129" i="15"/>
  <c r="AY129" i="15"/>
  <c r="AZ129" i="15"/>
  <c r="BJ129" i="15" s="1"/>
  <c r="BA129" i="15"/>
  <c r="BK129" i="15" s="1"/>
  <c r="BB129" i="15"/>
  <c r="BC129" i="15"/>
  <c r="BD129" i="15"/>
  <c r="BN129" i="15" s="1"/>
  <c r="BE129" i="15"/>
  <c r="BO129" i="15" s="1"/>
  <c r="BF129" i="15"/>
  <c r="BH129" i="15"/>
  <c r="BI129" i="15"/>
  <c r="BL129" i="15"/>
  <c r="BM129" i="15"/>
  <c r="BP129" i="15"/>
  <c r="AN130" i="15"/>
  <c r="AO130" i="15"/>
  <c r="AP130" i="15"/>
  <c r="AQ130" i="15"/>
  <c r="AR130" i="15"/>
  <c r="AS130" i="15"/>
  <c r="AT130" i="15"/>
  <c r="AU130" i="15"/>
  <c r="AV130" i="15"/>
  <c r="AX130" i="15"/>
  <c r="AY130" i="15"/>
  <c r="AZ130" i="15"/>
  <c r="BJ130" i="15" s="1"/>
  <c r="BA130" i="15"/>
  <c r="BK130" i="15" s="1"/>
  <c r="BB130" i="15"/>
  <c r="BC130" i="15"/>
  <c r="BM130" i="15" s="1"/>
  <c r="BD130" i="15"/>
  <c r="BN130" i="15" s="1"/>
  <c r="BE130" i="15"/>
  <c r="BO130" i="15" s="1"/>
  <c r="BF130" i="15"/>
  <c r="BP130" i="15" s="1"/>
  <c r="BH130" i="15"/>
  <c r="BI130" i="15"/>
  <c r="BL130" i="15"/>
  <c r="AN131" i="15"/>
  <c r="AO131" i="15"/>
  <c r="AP131" i="15"/>
  <c r="AQ131" i="15"/>
  <c r="AR131" i="15"/>
  <c r="AS131" i="15"/>
  <c r="AT131" i="15"/>
  <c r="AU131" i="15"/>
  <c r="AV131" i="15"/>
  <c r="AX131" i="15"/>
  <c r="BH131" i="15" s="1"/>
  <c r="AY131" i="15"/>
  <c r="BI131" i="15" s="1"/>
  <c r="AZ131" i="15"/>
  <c r="BA131" i="15"/>
  <c r="BB131" i="15"/>
  <c r="BL131" i="15" s="1"/>
  <c r="BC131" i="15"/>
  <c r="BM131" i="15" s="1"/>
  <c r="BD131" i="15"/>
  <c r="BE131" i="15"/>
  <c r="BO131" i="15" s="1"/>
  <c r="BF131" i="15"/>
  <c r="BP131" i="15" s="1"/>
  <c r="BJ131" i="15"/>
  <c r="BK131" i="15"/>
  <c r="BN131" i="15"/>
  <c r="AN132" i="15"/>
  <c r="AO132" i="15"/>
  <c r="AP132" i="15"/>
  <c r="AQ132" i="15"/>
  <c r="AR132" i="15"/>
  <c r="AS132" i="15"/>
  <c r="AT132" i="15"/>
  <c r="AU132" i="15"/>
  <c r="AV132" i="15"/>
  <c r="AX132" i="15"/>
  <c r="AY132" i="15"/>
  <c r="BI132" i="15" s="1"/>
  <c r="AZ132" i="15"/>
  <c r="BA132" i="15"/>
  <c r="BB132" i="15"/>
  <c r="BC132" i="15"/>
  <c r="BM132" i="15" s="1"/>
  <c r="BD132" i="15"/>
  <c r="BE132" i="15"/>
  <c r="BO132" i="15" s="1"/>
  <c r="BF132" i="15"/>
  <c r="BP132" i="15" s="1"/>
  <c r="BH132" i="15"/>
  <c r="BJ132" i="15"/>
  <c r="BK132" i="15"/>
  <c r="BL132" i="15"/>
  <c r="BN132" i="15"/>
  <c r="AN133" i="15"/>
  <c r="AO133" i="15"/>
  <c r="AP133" i="15"/>
  <c r="AQ133" i="15"/>
  <c r="AR133" i="15"/>
  <c r="AS133" i="15"/>
  <c r="AT133" i="15"/>
  <c r="AU133" i="15"/>
  <c r="AV133" i="15"/>
  <c r="AX133" i="15"/>
  <c r="BH133" i="15" s="1"/>
  <c r="AY133" i="15"/>
  <c r="AZ133" i="15"/>
  <c r="BJ133" i="15" s="1"/>
  <c r="BA133" i="15"/>
  <c r="BK133" i="15" s="1"/>
  <c r="BB133" i="15"/>
  <c r="BL133" i="15" s="1"/>
  <c r="BC133" i="15"/>
  <c r="BD133" i="15"/>
  <c r="BN133" i="15" s="1"/>
  <c r="BE133" i="15"/>
  <c r="BO133" i="15" s="1"/>
  <c r="BF133" i="15"/>
  <c r="BP133" i="15" s="1"/>
  <c r="BI133" i="15"/>
  <c r="BM133" i="15"/>
  <c r="AN134" i="15"/>
  <c r="AO134" i="15"/>
  <c r="AP134" i="15"/>
  <c r="AQ134" i="15"/>
  <c r="AR134" i="15"/>
  <c r="AS134" i="15"/>
  <c r="AT134" i="15"/>
  <c r="AU134" i="15"/>
  <c r="AV134" i="15"/>
  <c r="AX134" i="15"/>
  <c r="AY134" i="15"/>
  <c r="AZ134" i="15"/>
  <c r="BA134" i="15"/>
  <c r="BK134" i="15" s="1"/>
  <c r="BB134" i="15"/>
  <c r="BC134" i="15"/>
  <c r="BD134" i="15"/>
  <c r="BN134" i="15" s="1"/>
  <c r="BE134" i="15"/>
  <c r="BO134" i="15" s="1"/>
  <c r="BF134" i="15"/>
  <c r="BH134" i="15"/>
  <c r="BI134" i="15"/>
  <c r="BJ134" i="15"/>
  <c r="BL134" i="15"/>
  <c r="BM134" i="15"/>
  <c r="BP134" i="15"/>
  <c r="AN135" i="15"/>
  <c r="AO135" i="15"/>
  <c r="AP135" i="15"/>
  <c r="AQ135" i="15"/>
  <c r="AR135" i="15"/>
  <c r="AS135" i="15"/>
  <c r="AT135" i="15"/>
  <c r="AU135" i="15"/>
  <c r="AV135" i="15"/>
  <c r="AX135" i="15"/>
  <c r="BH135" i="15" s="1"/>
  <c r="AY135" i="15"/>
  <c r="BI135" i="15" s="1"/>
  <c r="AZ135" i="15"/>
  <c r="BJ135" i="15" s="1"/>
  <c r="BA135" i="15"/>
  <c r="BB135" i="15"/>
  <c r="BL135" i="15" s="1"/>
  <c r="BC135" i="15"/>
  <c r="BM135" i="15" s="1"/>
  <c r="BD135" i="15"/>
  <c r="BN135" i="15" s="1"/>
  <c r="BE135" i="15"/>
  <c r="BF135" i="15"/>
  <c r="BP135" i="15" s="1"/>
  <c r="BK135" i="15"/>
  <c r="BO135" i="15"/>
  <c r="AN136" i="15"/>
  <c r="AO136" i="15"/>
  <c r="AP136" i="15"/>
  <c r="AQ136" i="15"/>
  <c r="AR136" i="15"/>
  <c r="AS136" i="15"/>
  <c r="AT136" i="15"/>
  <c r="AU136" i="15"/>
  <c r="AV136" i="15"/>
  <c r="AX136" i="15"/>
  <c r="AY136" i="15"/>
  <c r="BI136" i="15" s="1"/>
  <c r="AZ136" i="15"/>
  <c r="BA136" i="15"/>
  <c r="BB136" i="15"/>
  <c r="BC136" i="15"/>
  <c r="BM136" i="15" s="1"/>
  <c r="BD136" i="15"/>
  <c r="BN136" i="15" s="1"/>
  <c r="BE136" i="15"/>
  <c r="BF136" i="15"/>
  <c r="BP136" i="15" s="1"/>
  <c r="BH136" i="15"/>
  <c r="BJ136" i="15"/>
  <c r="BK136" i="15"/>
  <c r="BL136" i="15"/>
  <c r="BO136" i="15"/>
  <c r="AN137" i="15"/>
  <c r="AO137" i="15"/>
  <c r="AP137" i="15"/>
  <c r="AQ137" i="15"/>
  <c r="AR137" i="15"/>
  <c r="AS137" i="15"/>
  <c r="AT137" i="15"/>
  <c r="AU137" i="15"/>
  <c r="AV137" i="15"/>
  <c r="AX137" i="15"/>
  <c r="AY137" i="15"/>
  <c r="BI137" i="15" s="1"/>
  <c r="AZ137" i="15"/>
  <c r="BJ137" i="15" s="1"/>
  <c r="BA137" i="15"/>
  <c r="BB137" i="15"/>
  <c r="BC137" i="15"/>
  <c r="BM137" i="15" s="1"/>
  <c r="BD137" i="15"/>
  <c r="BN137" i="15" s="1"/>
  <c r="BE137" i="15"/>
  <c r="BO137" i="15" s="1"/>
  <c r="BF137" i="15"/>
  <c r="BP137" i="15" s="1"/>
  <c r="BH137" i="15"/>
  <c r="BK137" i="15"/>
  <c r="BL137" i="15"/>
  <c r="AN138" i="15"/>
  <c r="AO138" i="15"/>
  <c r="AP138" i="15"/>
  <c r="AQ138" i="15"/>
  <c r="AR138" i="15"/>
  <c r="AS138" i="15"/>
  <c r="AT138" i="15"/>
  <c r="AU138" i="15"/>
  <c r="AV138" i="15"/>
  <c r="AX138" i="15"/>
  <c r="BH138" i="15" s="1"/>
  <c r="AY138" i="15"/>
  <c r="AZ138" i="15"/>
  <c r="BA138" i="15"/>
  <c r="BK138" i="15" s="1"/>
  <c r="BB138" i="15"/>
  <c r="BL138" i="15" s="1"/>
  <c r="BC138" i="15"/>
  <c r="BD138" i="15"/>
  <c r="BE138" i="15"/>
  <c r="BO138" i="15" s="1"/>
  <c r="BF138" i="15"/>
  <c r="BP138" i="15" s="1"/>
  <c r="BI138" i="15"/>
  <c r="BJ138" i="15"/>
  <c r="BM138" i="15"/>
  <c r="BN138" i="15"/>
  <c r="AN139" i="15"/>
  <c r="AO139" i="15"/>
  <c r="AP139" i="15"/>
  <c r="AQ139" i="15"/>
  <c r="AR139" i="15"/>
  <c r="AS139" i="15"/>
  <c r="AT139" i="15"/>
  <c r="AU139" i="15"/>
  <c r="AV139" i="15"/>
  <c r="AX139" i="15"/>
  <c r="BH139" i="15" s="1"/>
  <c r="AY139" i="15"/>
  <c r="AZ139" i="15"/>
  <c r="BJ139" i="15" s="1"/>
  <c r="BA139" i="15"/>
  <c r="BK139" i="15" s="1"/>
  <c r="BB139" i="15"/>
  <c r="BL139" i="15" s="1"/>
  <c r="BC139" i="15"/>
  <c r="BM139" i="15" s="1"/>
  <c r="BD139" i="15"/>
  <c r="BN139" i="15" s="1"/>
  <c r="BE139" i="15"/>
  <c r="BO139" i="15" s="1"/>
  <c r="BF139" i="15"/>
  <c r="BP139" i="15" s="1"/>
  <c r="BI139" i="15"/>
  <c r="AN140" i="15"/>
  <c r="AO140" i="15"/>
  <c r="AP140" i="15"/>
  <c r="AQ140" i="15"/>
  <c r="AR140" i="15"/>
  <c r="AS140" i="15"/>
  <c r="AT140" i="15"/>
  <c r="AU140" i="15"/>
  <c r="AV140" i="15"/>
  <c r="AX140" i="15"/>
  <c r="AY140" i="15"/>
  <c r="BI140" i="15" s="1"/>
  <c r="AZ140" i="15"/>
  <c r="BJ140" i="15" s="1"/>
  <c r="BA140" i="15"/>
  <c r="BK140" i="15" s="1"/>
  <c r="BB140" i="15"/>
  <c r="BC140" i="15"/>
  <c r="BM140" i="15" s="1"/>
  <c r="BD140" i="15"/>
  <c r="BN140" i="15" s="1"/>
  <c r="BE140" i="15"/>
  <c r="BO140" i="15" s="1"/>
  <c r="BF140" i="15"/>
  <c r="BH140" i="15"/>
  <c r="BL140" i="15"/>
  <c r="BP140" i="15"/>
  <c r="AN141" i="15"/>
  <c r="AO141" i="15"/>
  <c r="AP141" i="15"/>
  <c r="AQ141" i="15"/>
  <c r="AR141" i="15"/>
  <c r="AS141" i="15"/>
  <c r="AT141" i="15"/>
  <c r="AU141" i="15"/>
  <c r="AV141" i="15"/>
  <c r="AX141" i="15"/>
  <c r="AY141" i="15"/>
  <c r="AZ141" i="15"/>
  <c r="BJ141" i="15" s="1"/>
  <c r="BA141" i="15"/>
  <c r="BB141" i="15"/>
  <c r="BC141" i="15"/>
  <c r="BM141" i="15" s="1"/>
  <c r="BD141" i="15"/>
  <c r="BN141" i="15" s="1"/>
  <c r="BE141" i="15"/>
  <c r="BF141" i="15"/>
  <c r="BP141" i="15" s="1"/>
  <c r="BH141" i="15"/>
  <c r="BI141" i="15"/>
  <c r="BK141" i="15"/>
  <c r="BL141" i="15"/>
  <c r="BO141" i="15"/>
  <c r="AN142" i="15"/>
  <c r="AO142" i="15"/>
  <c r="AP142" i="15"/>
  <c r="AQ142" i="15"/>
  <c r="AR142" i="15"/>
  <c r="AS142" i="15"/>
  <c r="AT142" i="15"/>
  <c r="AU142" i="15"/>
  <c r="AV142" i="15"/>
  <c r="AX142" i="15"/>
  <c r="AY142" i="15"/>
  <c r="BI142" i="15" s="1"/>
  <c r="AZ142" i="15"/>
  <c r="BA142" i="15"/>
  <c r="BK142" i="15" s="1"/>
  <c r="BB142" i="15"/>
  <c r="BL142" i="15" s="1"/>
  <c r="BC142" i="15"/>
  <c r="BM142" i="15" s="1"/>
  <c r="BD142" i="15"/>
  <c r="BE142" i="15"/>
  <c r="BO142" i="15" s="1"/>
  <c r="BF142" i="15"/>
  <c r="BP142" i="15" s="1"/>
  <c r="BH142" i="15"/>
  <c r="BJ142" i="15"/>
  <c r="BN142" i="15"/>
  <c r="AN143" i="15"/>
  <c r="AO143" i="15"/>
  <c r="AP143" i="15"/>
  <c r="AQ143" i="15"/>
  <c r="AR143" i="15"/>
  <c r="AS143" i="15"/>
  <c r="AT143" i="15"/>
  <c r="AU143" i="15"/>
  <c r="AV143" i="15"/>
  <c r="AX143" i="15"/>
  <c r="BH143" i="15" s="1"/>
  <c r="AY143" i="15"/>
  <c r="AZ143" i="15"/>
  <c r="BA143" i="15"/>
  <c r="BK143" i="15" s="1"/>
  <c r="BB143" i="15"/>
  <c r="BL143" i="15" s="1"/>
  <c r="BC143" i="15"/>
  <c r="BD143" i="15"/>
  <c r="BN143" i="15" s="1"/>
  <c r="BE143" i="15"/>
  <c r="BO143" i="15" s="1"/>
  <c r="BF143" i="15"/>
  <c r="BP143" i="15" s="1"/>
  <c r="BI143" i="15"/>
  <c r="BJ143" i="15"/>
  <c r="BM143" i="15"/>
  <c r="AN144" i="15"/>
  <c r="AO144" i="15"/>
  <c r="AP144" i="15"/>
  <c r="AQ144" i="15"/>
  <c r="AR144" i="15"/>
  <c r="AS144" i="15"/>
  <c r="AT144" i="15"/>
  <c r="AU144" i="15"/>
  <c r="AV144" i="15"/>
  <c r="AX144" i="15"/>
  <c r="BH144" i="15" s="1"/>
  <c r="AY144" i="15"/>
  <c r="BI144" i="15" s="1"/>
  <c r="AZ144" i="15"/>
  <c r="BA144" i="15"/>
  <c r="BK144" i="15" s="1"/>
  <c r="BB144" i="15"/>
  <c r="BL144" i="15" s="1"/>
  <c r="BC144" i="15"/>
  <c r="BM144" i="15" s="1"/>
  <c r="BD144" i="15"/>
  <c r="BN144" i="15" s="1"/>
  <c r="BE144" i="15"/>
  <c r="BO144" i="15" s="1"/>
  <c r="BF144" i="15"/>
  <c r="BP144" i="15" s="1"/>
  <c r="BJ144" i="15"/>
  <c r="AN145" i="15"/>
  <c r="AO145" i="15"/>
  <c r="AP145" i="15"/>
  <c r="AQ145" i="15"/>
  <c r="AR145" i="15"/>
  <c r="AS145" i="15"/>
  <c r="AT145" i="15"/>
  <c r="AU145" i="15"/>
  <c r="AV145" i="15"/>
  <c r="AX145" i="15"/>
  <c r="AY145" i="15"/>
  <c r="AZ145" i="15"/>
  <c r="BJ145" i="15" s="1"/>
  <c r="BA145" i="15"/>
  <c r="BK145" i="15" s="1"/>
  <c r="BB145" i="15"/>
  <c r="BC145" i="15"/>
  <c r="BD145" i="15"/>
  <c r="BN145" i="15" s="1"/>
  <c r="BE145" i="15"/>
  <c r="BO145" i="15" s="1"/>
  <c r="BF145" i="15"/>
  <c r="BH145" i="15"/>
  <c r="BI145" i="15"/>
  <c r="BL145" i="15"/>
  <c r="BM145" i="15"/>
  <c r="BP145" i="15"/>
  <c r="AN146" i="15"/>
  <c r="AO146" i="15"/>
  <c r="AP146" i="15"/>
  <c r="AQ146" i="15"/>
  <c r="AR146" i="15"/>
  <c r="AS146" i="15"/>
  <c r="AT146" i="15"/>
  <c r="AU146" i="15"/>
  <c r="AV146" i="15"/>
  <c r="AX146" i="15"/>
  <c r="AY146" i="15"/>
  <c r="AZ146" i="15"/>
  <c r="BJ146" i="15" s="1"/>
  <c r="BA146" i="15"/>
  <c r="BK146" i="15" s="1"/>
  <c r="BB146" i="15"/>
  <c r="BC146" i="15"/>
  <c r="BM146" i="15" s="1"/>
  <c r="BD146" i="15"/>
  <c r="BN146" i="15" s="1"/>
  <c r="BE146" i="15"/>
  <c r="BO146" i="15" s="1"/>
  <c r="BF146" i="15"/>
  <c r="BP146" i="15" s="1"/>
  <c r="BH146" i="15"/>
  <c r="BI146" i="15"/>
  <c r="BL146" i="15"/>
  <c r="AN147" i="15"/>
  <c r="AO147" i="15"/>
  <c r="AP147" i="15"/>
  <c r="AQ147" i="15"/>
  <c r="AR147" i="15"/>
  <c r="AS147" i="15"/>
  <c r="AT147" i="15"/>
  <c r="AU147" i="15"/>
  <c r="AV147" i="15"/>
  <c r="AX147" i="15"/>
  <c r="BH147" i="15" s="1"/>
  <c r="AY147" i="15"/>
  <c r="BI147" i="15" s="1"/>
  <c r="AZ147" i="15"/>
  <c r="BA147" i="15"/>
  <c r="BB147" i="15"/>
  <c r="BL147" i="15" s="1"/>
  <c r="BC147" i="15"/>
  <c r="BM147" i="15" s="1"/>
  <c r="BD147" i="15"/>
  <c r="BE147" i="15"/>
  <c r="BO147" i="15" s="1"/>
  <c r="BF147" i="15"/>
  <c r="BP147" i="15" s="1"/>
  <c r="BJ147" i="15"/>
  <c r="BK147" i="15"/>
  <c r="BN147" i="15"/>
  <c r="AN148" i="15"/>
  <c r="AO148" i="15"/>
  <c r="AP148" i="15"/>
  <c r="AQ148" i="15"/>
  <c r="AR148" i="15"/>
  <c r="AS148" i="15"/>
  <c r="AT148" i="15"/>
  <c r="AU148" i="15"/>
  <c r="AV148" i="15"/>
  <c r="AX148" i="15"/>
  <c r="AY148" i="15"/>
  <c r="BI148" i="15" s="1"/>
  <c r="AZ148" i="15"/>
  <c r="BA148" i="15"/>
  <c r="BB148" i="15"/>
  <c r="BL148" i="15" s="1"/>
  <c r="BC148" i="15"/>
  <c r="BM148" i="15" s="1"/>
  <c r="BD148" i="15"/>
  <c r="BE148" i="15"/>
  <c r="BO148" i="15" s="1"/>
  <c r="BF148" i="15"/>
  <c r="BP148" i="15" s="1"/>
  <c r="BH148" i="15"/>
  <c r="BJ148" i="15"/>
  <c r="BK148" i="15"/>
  <c r="BN148" i="15"/>
  <c r="AN149" i="15"/>
  <c r="AO149" i="15"/>
  <c r="AP149" i="15"/>
  <c r="AQ149" i="15"/>
  <c r="AR149" i="15"/>
  <c r="AS149" i="15"/>
  <c r="AT149" i="15"/>
  <c r="AU149" i="15"/>
  <c r="AV149" i="15"/>
  <c r="AX149" i="15"/>
  <c r="BH149" i="15" s="1"/>
  <c r="AY149" i="15"/>
  <c r="AZ149" i="15"/>
  <c r="BJ149" i="15" s="1"/>
  <c r="BA149" i="15"/>
  <c r="BK149" i="15" s="1"/>
  <c r="BB149" i="15"/>
  <c r="BL149" i="15" s="1"/>
  <c r="BC149" i="15"/>
  <c r="BD149" i="15"/>
  <c r="BN149" i="15" s="1"/>
  <c r="BE149" i="15"/>
  <c r="BO149" i="15" s="1"/>
  <c r="BF149" i="15"/>
  <c r="BP149" i="15" s="1"/>
  <c r="BI149" i="15"/>
  <c r="BM149" i="15"/>
  <c r="AN150" i="15"/>
  <c r="AO150" i="15"/>
  <c r="AP150" i="15"/>
  <c r="AQ150" i="15"/>
  <c r="AR150" i="15"/>
  <c r="AS150" i="15"/>
  <c r="AT150" i="15"/>
  <c r="AU150" i="15"/>
  <c r="AV150" i="15"/>
  <c r="AX150" i="15"/>
  <c r="AY150" i="15"/>
  <c r="AZ150" i="15"/>
  <c r="BA150" i="15"/>
  <c r="BK150" i="15" s="1"/>
  <c r="BB150" i="15"/>
  <c r="BC150" i="15"/>
  <c r="BD150" i="15"/>
  <c r="BN150" i="15" s="1"/>
  <c r="BE150" i="15"/>
  <c r="BO150" i="15" s="1"/>
  <c r="BF150" i="15"/>
  <c r="BH150" i="15"/>
  <c r="BI150" i="15"/>
  <c r="BJ150" i="15"/>
  <c r="BL150" i="15"/>
  <c r="BM150" i="15"/>
  <c r="BP150" i="15"/>
  <c r="AN151" i="15"/>
  <c r="AO151" i="15"/>
  <c r="AP151" i="15"/>
  <c r="AQ151" i="15"/>
  <c r="AR151" i="15"/>
  <c r="AS151" i="15"/>
  <c r="AT151" i="15"/>
  <c r="AU151" i="15"/>
  <c r="AV151" i="15"/>
  <c r="AX151" i="15"/>
  <c r="BH151" i="15" s="1"/>
  <c r="AY151" i="15"/>
  <c r="AZ151" i="15"/>
  <c r="BJ151" i="15" s="1"/>
  <c r="BA151" i="15"/>
  <c r="BB151" i="15"/>
  <c r="BL151" i="15" s="1"/>
  <c r="BC151" i="15"/>
  <c r="BM151" i="15" s="1"/>
  <c r="BD151" i="15"/>
  <c r="BN151" i="15" s="1"/>
  <c r="BE151" i="15"/>
  <c r="BF151" i="15"/>
  <c r="BP151" i="15" s="1"/>
  <c r="BI151" i="15"/>
  <c r="BK151" i="15"/>
  <c r="BO151" i="15"/>
  <c r="AN152" i="15"/>
  <c r="AO152" i="15"/>
  <c r="AP152" i="15"/>
  <c r="AQ152" i="15"/>
  <c r="AR152" i="15"/>
  <c r="AS152" i="15"/>
  <c r="AT152" i="15"/>
  <c r="AU152" i="15"/>
  <c r="AV152" i="15"/>
  <c r="AX152" i="15"/>
  <c r="AY152" i="15"/>
  <c r="BI152" i="15" s="1"/>
  <c r="AZ152" i="15"/>
  <c r="BJ152" i="15" s="1"/>
  <c r="BA152" i="15"/>
  <c r="BB152" i="15"/>
  <c r="BC152" i="15"/>
  <c r="BM152" i="15" s="1"/>
  <c r="BD152" i="15"/>
  <c r="BN152" i="15" s="1"/>
  <c r="BE152" i="15"/>
  <c r="BF152" i="15"/>
  <c r="BP152" i="15" s="1"/>
  <c r="BH152" i="15"/>
  <c r="BK152" i="15"/>
  <c r="BL152" i="15"/>
  <c r="BO152" i="15"/>
  <c r="AN153" i="15"/>
  <c r="AO153" i="15"/>
  <c r="AP153" i="15"/>
  <c r="AQ153" i="15"/>
  <c r="AR153" i="15"/>
  <c r="AS153" i="15"/>
  <c r="AT153" i="15"/>
  <c r="AU153" i="15"/>
  <c r="AV153" i="15"/>
  <c r="AX153" i="15"/>
  <c r="AY153" i="15"/>
  <c r="BI153" i="15" s="1"/>
  <c r="AZ153" i="15"/>
  <c r="BJ153" i="15" s="1"/>
  <c r="BA153" i="15"/>
  <c r="BB153" i="15"/>
  <c r="BC153" i="15"/>
  <c r="BM153" i="15" s="1"/>
  <c r="BD153" i="15"/>
  <c r="BN153" i="15" s="1"/>
  <c r="BE153" i="15"/>
  <c r="BO153" i="15" s="1"/>
  <c r="BF153" i="15"/>
  <c r="BP153" i="15" s="1"/>
  <c r="BH153" i="15"/>
  <c r="BK153" i="15"/>
  <c r="BL153" i="15"/>
  <c r="AN154" i="15"/>
  <c r="AO154" i="15"/>
  <c r="AP154" i="15"/>
  <c r="AQ154" i="15"/>
  <c r="AR154" i="15"/>
  <c r="AS154" i="15"/>
  <c r="AT154" i="15"/>
  <c r="AU154" i="15"/>
  <c r="AV154" i="15"/>
  <c r="AX154" i="15"/>
  <c r="BH154" i="15" s="1"/>
  <c r="AY154" i="15"/>
  <c r="AZ154" i="15"/>
  <c r="BA154" i="15"/>
  <c r="BK154" i="15" s="1"/>
  <c r="BB154" i="15"/>
  <c r="BL154" i="15" s="1"/>
  <c r="BC154" i="15"/>
  <c r="BD154" i="15"/>
  <c r="BE154" i="15"/>
  <c r="BO154" i="15" s="1"/>
  <c r="BF154" i="15"/>
  <c r="BP154" i="15" s="1"/>
  <c r="BI154" i="15"/>
  <c r="BJ154" i="15"/>
  <c r="BM154" i="15"/>
  <c r="BN154" i="15"/>
  <c r="AN156" i="15"/>
  <c r="AO156" i="15"/>
  <c r="AP156" i="15"/>
  <c r="AQ156" i="15"/>
  <c r="AR156" i="15"/>
  <c r="AS156" i="15"/>
  <c r="AT156" i="15"/>
  <c r="AU156" i="15"/>
  <c r="AV156" i="15"/>
  <c r="AX156" i="15"/>
  <c r="AY156" i="15"/>
  <c r="BI156" i="15" s="1"/>
  <c r="AZ156" i="15"/>
  <c r="BJ156" i="15" s="1"/>
  <c r="BA156" i="15"/>
  <c r="BK156" i="15" s="1"/>
  <c r="BB156" i="15"/>
  <c r="BC156" i="15"/>
  <c r="BM156" i="15" s="1"/>
  <c r="BD156" i="15"/>
  <c r="BN156" i="15" s="1"/>
  <c r="BE156" i="15"/>
  <c r="BO156" i="15" s="1"/>
  <c r="BF156" i="15"/>
  <c r="BH156" i="15"/>
  <c r="BL156" i="15"/>
  <c r="BP156" i="15"/>
  <c r="AN18" i="16"/>
  <c r="AO18" i="16"/>
  <c r="AP18" i="16"/>
  <c r="AQ18" i="16"/>
  <c r="AR18" i="16"/>
  <c r="AS18" i="16"/>
  <c r="AT18" i="16"/>
  <c r="AU18" i="16"/>
  <c r="AV18" i="16"/>
  <c r="AX18" i="16"/>
  <c r="AY18" i="16"/>
  <c r="AZ18" i="16"/>
  <c r="BJ18" i="16" s="1"/>
  <c r="BA18" i="16"/>
  <c r="BB18" i="16"/>
  <c r="BC18" i="16"/>
  <c r="BM18" i="16" s="1"/>
  <c r="BD18" i="16"/>
  <c r="BN18" i="16" s="1"/>
  <c r="BE18" i="16"/>
  <c r="BF18" i="16"/>
  <c r="BP18" i="16" s="1"/>
  <c r="BH18" i="16"/>
  <c r="BI18" i="16"/>
  <c r="BK18" i="16"/>
  <c r="BL18" i="16"/>
  <c r="BO18" i="16"/>
  <c r="AN19" i="16"/>
  <c r="AO19" i="16"/>
  <c r="AP19" i="16"/>
  <c r="AQ19" i="16"/>
  <c r="AR19" i="16"/>
  <c r="AS19" i="16"/>
  <c r="AT19" i="16"/>
  <c r="AU19" i="16"/>
  <c r="AV19" i="16"/>
  <c r="AX19" i="16"/>
  <c r="AY19" i="16"/>
  <c r="BI19" i="16" s="1"/>
  <c r="AZ19" i="16"/>
  <c r="BJ19" i="16" s="1"/>
  <c r="BA19" i="16"/>
  <c r="BK19" i="16" s="1"/>
  <c r="BB19" i="16"/>
  <c r="BL19" i="16" s="1"/>
  <c r="BC19" i="16"/>
  <c r="BM19" i="16" s="1"/>
  <c r="BD19" i="16"/>
  <c r="BN19" i="16" s="1"/>
  <c r="BE19" i="16"/>
  <c r="BO19" i="16" s="1"/>
  <c r="BF19" i="16"/>
  <c r="BH19" i="16"/>
  <c r="BP19" i="16"/>
  <c r="AN20" i="16"/>
  <c r="AO20" i="16"/>
  <c r="AP20" i="16"/>
  <c r="AQ20" i="16"/>
  <c r="AR20" i="16"/>
  <c r="AS20" i="16"/>
  <c r="AT20" i="16"/>
  <c r="AU20" i="16"/>
  <c r="AV20" i="16"/>
  <c r="AX20" i="16"/>
  <c r="BH20" i="16" s="1"/>
  <c r="AY20" i="16"/>
  <c r="BI20" i="16" s="1"/>
  <c r="AZ20" i="16"/>
  <c r="BA20" i="16"/>
  <c r="BB20" i="16"/>
  <c r="BL20" i="16" s="1"/>
  <c r="BC20" i="16"/>
  <c r="BM20" i="16" s="1"/>
  <c r="BD20" i="16"/>
  <c r="BN20" i="16" s="1"/>
  <c r="BE20" i="16"/>
  <c r="BO20" i="16" s="1"/>
  <c r="BF20" i="16"/>
  <c r="BP20" i="16" s="1"/>
  <c r="BJ20" i="16"/>
  <c r="BK20" i="16"/>
  <c r="AN21" i="16"/>
  <c r="AO21" i="16"/>
  <c r="AP21" i="16"/>
  <c r="AQ21" i="16"/>
  <c r="AR21" i="16"/>
  <c r="AS21" i="16"/>
  <c r="AT21" i="16"/>
  <c r="AU21" i="16"/>
  <c r="AV21" i="16"/>
  <c r="AX21" i="16"/>
  <c r="BH21" i="16" s="1"/>
  <c r="AY21" i="16"/>
  <c r="BI21" i="16" s="1"/>
  <c r="AZ21" i="16"/>
  <c r="BJ21" i="16" s="1"/>
  <c r="BA21" i="16"/>
  <c r="BK21" i="16" s="1"/>
  <c r="BB21" i="16"/>
  <c r="BL21" i="16" s="1"/>
  <c r="BC21" i="16"/>
  <c r="BM21" i="16" s="1"/>
  <c r="BD21" i="16"/>
  <c r="BE21" i="16"/>
  <c r="BO21" i="16" s="1"/>
  <c r="BF21" i="16"/>
  <c r="BP21" i="16" s="1"/>
  <c r="BN21" i="16"/>
  <c r="AN22" i="16"/>
  <c r="AO22" i="16"/>
  <c r="AP22" i="16"/>
  <c r="AQ22" i="16"/>
  <c r="AR22" i="16"/>
  <c r="AS22" i="16"/>
  <c r="AT22" i="16"/>
  <c r="AU22" i="16"/>
  <c r="AV22" i="16"/>
  <c r="AX22" i="16"/>
  <c r="AY22" i="16"/>
  <c r="AZ22" i="16"/>
  <c r="BJ22" i="16" s="1"/>
  <c r="BA22" i="16"/>
  <c r="BB22" i="16"/>
  <c r="BC22" i="16"/>
  <c r="BD22" i="16"/>
  <c r="BN22" i="16" s="1"/>
  <c r="BE22" i="16"/>
  <c r="BF22" i="16"/>
  <c r="BP22" i="16" s="1"/>
  <c r="BH22" i="16"/>
  <c r="BI22" i="16"/>
  <c r="BK22" i="16"/>
  <c r="BL22" i="16"/>
  <c r="BM22" i="16"/>
  <c r="BO22" i="16"/>
  <c r="AN23" i="16"/>
  <c r="AO23" i="16"/>
  <c r="AP23" i="16"/>
  <c r="AQ23" i="16"/>
  <c r="AR23" i="16"/>
  <c r="AS23" i="16"/>
  <c r="AT23" i="16"/>
  <c r="AU23" i="16"/>
  <c r="AV23" i="16"/>
  <c r="AX23" i="16"/>
  <c r="AY23" i="16"/>
  <c r="BI23" i="16" s="1"/>
  <c r="AZ23" i="16"/>
  <c r="BJ23" i="16" s="1"/>
  <c r="BA23" i="16"/>
  <c r="BK23" i="16" s="1"/>
  <c r="BB23" i="16"/>
  <c r="BL23" i="16" s="1"/>
  <c r="BC23" i="16"/>
  <c r="BM23" i="16" s="1"/>
  <c r="BD23" i="16"/>
  <c r="BE23" i="16"/>
  <c r="BO23" i="16" s="1"/>
  <c r="BF23" i="16"/>
  <c r="BP23" i="16" s="1"/>
  <c r="BH23" i="16"/>
  <c r="BN23" i="16"/>
  <c r="AN24" i="16"/>
  <c r="AO24" i="16"/>
  <c r="AP24" i="16"/>
  <c r="AQ24" i="16"/>
  <c r="AR24" i="16"/>
  <c r="AS24" i="16"/>
  <c r="AT24" i="16"/>
  <c r="AU24" i="16"/>
  <c r="AV24" i="16"/>
  <c r="AX24" i="16"/>
  <c r="BH24" i="16" s="1"/>
  <c r="AY24" i="16"/>
  <c r="BI24" i="16" s="1"/>
  <c r="AZ24" i="16"/>
  <c r="BA24" i="16"/>
  <c r="BB24" i="16"/>
  <c r="BL24" i="16" s="1"/>
  <c r="BC24" i="16"/>
  <c r="BM24" i="16" s="1"/>
  <c r="BD24" i="16"/>
  <c r="BE24" i="16"/>
  <c r="BO24" i="16" s="1"/>
  <c r="BF24" i="16"/>
  <c r="BP24" i="16" s="1"/>
  <c r="BJ24" i="16"/>
  <c r="BK24" i="16"/>
  <c r="BN24" i="16"/>
  <c r="AN25" i="16"/>
  <c r="AO25" i="16"/>
  <c r="AP25" i="16"/>
  <c r="AQ25" i="16"/>
  <c r="AR25" i="16"/>
  <c r="AS25" i="16"/>
  <c r="AT25" i="16"/>
  <c r="AU25" i="16"/>
  <c r="AV25" i="16"/>
  <c r="AX25" i="16"/>
  <c r="AY25" i="16"/>
  <c r="BI25" i="16" s="1"/>
  <c r="AZ25" i="16"/>
  <c r="BJ25" i="16" s="1"/>
  <c r="BA25" i="16"/>
  <c r="BB25" i="16"/>
  <c r="BC25" i="16"/>
  <c r="BM25" i="16" s="1"/>
  <c r="BD25" i="16"/>
  <c r="BN25" i="16" s="1"/>
  <c r="BE25" i="16"/>
  <c r="BO25" i="16" s="1"/>
  <c r="BF25" i="16"/>
  <c r="BP25" i="16" s="1"/>
  <c r="BH25" i="16"/>
  <c r="BK25" i="16"/>
  <c r="BL25" i="16"/>
  <c r="AN26" i="16"/>
  <c r="AO26" i="16"/>
  <c r="AP26" i="16"/>
  <c r="AQ26" i="16"/>
  <c r="AR26" i="16"/>
  <c r="AS26" i="16"/>
  <c r="AT26" i="16"/>
  <c r="AU26" i="16"/>
  <c r="AV26" i="16"/>
  <c r="AX26" i="16"/>
  <c r="BH26" i="16" s="1"/>
  <c r="AY26" i="16"/>
  <c r="AZ26" i="16"/>
  <c r="BJ26" i="16" s="1"/>
  <c r="BA26" i="16"/>
  <c r="BK26" i="16" s="1"/>
  <c r="BB26" i="16"/>
  <c r="BC26" i="16"/>
  <c r="BM26" i="16" s="1"/>
  <c r="BD26" i="16"/>
  <c r="BN26" i="16" s="1"/>
  <c r="BE26" i="16"/>
  <c r="BO26" i="16" s="1"/>
  <c r="BF26" i="16"/>
  <c r="BP26" i="16" s="1"/>
  <c r="BI26" i="16"/>
  <c r="BL26" i="16"/>
  <c r="AN27" i="16"/>
  <c r="AO27" i="16"/>
  <c r="AP27" i="16"/>
  <c r="AQ27" i="16"/>
  <c r="AR27" i="16"/>
  <c r="AS27" i="16"/>
  <c r="AT27" i="16"/>
  <c r="AU27" i="16"/>
  <c r="AV27" i="16"/>
  <c r="AX27" i="16"/>
  <c r="BH27" i="16" s="1"/>
  <c r="AY27" i="16"/>
  <c r="AZ27" i="16"/>
  <c r="BA27" i="16"/>
  <c r="BK27" i="16" s="1"/>
  <c r="BB27" i="16"/>
  <c r="BL27" i="16" s="1"/>
  <c r="BC27" i="16"/>
  <c r="BD27" i="16"/>
  <c r="BE27" i="16"/>
  <c r="BO27" i="16" s="1"/>
  <c r="BF27" i="16"/>
  <c r="BP27" i="16" s="1"/>
  <c r="BI27" i="16"/>
  <c r="BJ27" i="16"/>
  <c r="BM27" i="16"/>
  <c r="BN27" i="16"/>
  <c r="AN28" i="16"/>
  <c r="AO28" i="16"/>
  <c r="AP28" i="16"/>
  <c r="AQ28" i="16"/>
  <c r="AR28" i="16"/>
  <c r="AS28" i="16"/>
  <c r="AT28" i="16"/>
  <c r="AU28" i="16"/>
  <c r="AV28" i="16"/>
  <c r="AX28" i="16"/>
  <c r="BH28" i="16" s="1"/>
  <c r="AY28" i="16"/>
  <c r="AZ28" i="16"/>
  <c r="BJ28" i="16" s="1"/>
  <c r="BA28" i="16"/>
  <c r="BB28" i="16"/>
  <c r="BL28" i="16" s="1"/>
  <c r="BC28" i="16"/>
  <c r="BM28" i="16" s="1"/>
  <c r="BD28" i="16"/>
  <c r="BN28" i="16" s="1"/>
  <c r="BE28" i="16"/>
  <c r="BO28" i="16" s="1"/>
  <c r="BF28" i="16"/>
  <c r="BP28" i="16" s="1"/>
  <c r="BI28" i="16"/>
  <c r="BK28" i="16"/>
  <c r="AN29" i="16"/>
  <c r="AO29" i="16"/>
  <c r="AP29" i="16"/>
  <c r="AQ29" i="16"/>
  <c r="AR29" i="16"/>
  <c r="AS29" i="16"/>
  <c r="AT29" i="16"/>
  <c r="AU29" i="16"/>
  <c r="AV29" i="16"/>
  <c r="AX29" i="16"/>
  <c r="BH29" i="16" s="1"/>
  <c r="AY29" i="16"/>
  <c r="BI29" i="16" s="1"/>
  <c r="AZ29" i="16"/>
  <c r="BA29" i="16"/>
  <c r="BK29" i="16" s="1"/>
  <c r="BB29" i="16"/>
  <c r="BL29" i="16" s="1"/>
  <c r="BC29" i="16"/>
  <c r="BM29" i="16" s="1"/>
  <c r="BD29" i="16"/>
  <c r="BN29" i="16" s="1"/>
  <c r="BE29" i="16"/>
  <c r="BO29" i="16" s="1"/>
  <c r="BF29" i="16"/>
  <c r="BP29" i="16" s="1"/>
  <c r="BJ29" i="16"/>
  <c r="AN30" i="16"/>
  <c r="AO30" i="16"/>
  <c r="AP30" i="16"/>
  <c r="AQ30" i="16"/>
  <c r="AR30" i="16"/>
  <c r="AS30" i="16"/>
  <c r="AT30" i="16"/>
  <c r="AU30" i="16"/>
  <c r="AV30" i="16"/>
  <c r="AX30" i="16"/>
  <c r="BH30" i="16" s="1"/>
  <c r="AY30" i="16"/>
  <c r="BI30" i="16" s="1"/>
  <c r="AZ30" i="16"/>
  <c r="BJ30" i="16" s="1"/>
  <c r="BA30" i="16"/>
  <c r="BK30" i="16" s="1"/>
  <c r="BB30" i="16"/>
  <c r="BL30" i="16" s="1"/>
  <c r="BC30" i="16"/>
  <c r="BD30" i="16"/>
  <c r="BN30" i="16" s="1"/>
  <c r="BE30" i="16"/>
  <c r="BO30" i="16" s="1"/>
  <c r="BF30" i="16"/>
  <c r="BP30" i="16" s="1"/>
  <c r="BM30" i="16"/>
  <c r="AN31" i="16"/>
  <c r="AO31" i="16"/>
  <c r="AP31" i="16"/>
  <c r="AQ31" i="16"/>
  <c r="AR31" i="16"/>
  <c r="AS31" i="16"/>
  <c r="AT31" i="16"/>
  <c r="AU31" i="16"/>
  <c r="AV31" i="16"/>
  <c r="AX31" i="16"/>
  <c r="AY31" i="16"/>
  <c r="BI31" i="16" s="1"/>
  <c r="AZ31" i="16"/>
  <c r="BA31" i="16"/>
  <c r="BK31" i="16" s="1"/>
  <c r="BB31" i="16"/>
  <c r="BL31" i="16" s="1"/>
  <c r="BC31" i="16"/>
  <c r="BM31" i="16" s="1"/>
  <c r="BD31" i="16"/>
  <c r="BE31" i="16"/>
  <c r="BO31" i="16" s="1"/>
  <c r="BF31" i="16"/>
  <c r="BP31" i="16" s="1"/>
  <c r="BH31" i="16"/>
  <c r="BJ31" i="16"/>
  <c r="BN31" i="16"/>
  <c r="AN32" i="16"/>
  <c r="AO32" i="16"/>
  <c r="AP32" i="16"/>
  <c r="AQ32" i="16"/>
  <c r="AR32" i="16"/>
  <c r="AS32" i="16"/>
  <c r="AT32" i="16"/>
  <c r="AU32" i="16"/>
  <c r="AV32" i="16"/>
  <c r="AX32" i="16"/>
  <c r="BH32" i="16" s="1"/>
  <c r="AY32" i="16"/>
  <c r="AZ32" i="16"/>
  <c r="BA32" i="16"/>
  <c r="BK32" i="16" s="1"/>
  <c r="BB32" i="16"/>
  <c r="BL32" i="16" s="1"/>
  <c r="BC32" i="16"/>
  <c r="BD32" i="16"/>
  <c r="BN32" i="16" s="1"/>
  <c r="BE32" i="16"/>
  <c r="BO32" i="16" s="1"/>
  <c r="BF32" i="16"/>
  <c r="BP32" i="16" s="1"/>
  <c r="BI32" i="16"/>
  <c r="BJ32" i="16"/>
  <c r="BM32" i="16"/>
  <c r="AN33" i="16"/>
  <c r="AO33" i="16"/>
  <c r="AP33" i="16"/>
  <c r="AQ33" i="16"/>
  <c r="AR33" i="16"/>
  <c r="AS33" i="16"/>
  <c r="AT33" i="16"/>
  <c r="AU33" i="16"/>
  <c r="AV33" i="16"/>
  <c r="AX33" i="16"/>
  <c r="AY33" i="16"/>
  <c r="BI33" i="16" s="1"/>
  <c r="AZ33" i="16"/>
  <c r="BJ33" i="16" s="1"/>
  <c r="BA33" i="16"/>
  <c r="BB33" i="16"/>
  <c r="BC33" i="16"/>
  <c r="BM33" i="16" s="1"/>
  <c r="BD33" i="16"/>
  <c r="BN33" i="16" s="1"/>
  <c r="BE33" i="16"/>
  <c r="BO33" i="16" s="1"/>
  <c r="BF33" i="16"/>
  <c r="BH33" i="16"/>
  <c r="BK33" i="16"/>
  <c r="BL33" i="16"/>
  <c r="BP33" i="16"/>
  <c r="AN34" i="16"/>
  <c r="AO34" i="16"/>
  <c r="AP34" i="16"/>
  <c r="AQ34" i="16"/>
  <c r="AR34" i="16"/>
  <c r="AS34" i="16"/>
  <c r="AT34" i="16"/>
  <c r="AU34" i="16"/>
  <c r="AV34" i="16"/>
  <c r="AX34" i="16"/>
  <c r="AY34" i="16"/>
  <c r="AZ34" i="16"/>
  <c r="BJ34" i="16" s="1"/>
  <c r="BA34" i="16"/>
  <c r="BB34" i="16"/>
  <c r="BC34" i="16"/>
  <c r="BD34" i="16"/>
  <c r="BN34" i="16" s="1"/>
  <c r="BE34" i="16"/>
  <c r="BF34" i="16"/>
  <c r="BP34" i="16" s="1"/>
  <c r="BH34" i="16"/>
  <c r="BI34" i="16"/>
  <c r="BK34" i="16"/>
  <c r="BL34" i="16"/>
  <c r="BM34" i="16"/>
  <c r="BO34" i="16"/>
  <c r="AN35" i="16"/>
  <c r="AO35" i="16"/>
  <c r="AP35" i="16"/>
  <c r="AQ35" i="16"/>
  <c r="AR35" i="16"/>
  <c r="AS35" i="16"/>
  <c r="AT35" i="16"/>
  <c r="AU35" i="16"/>
  <c r="AV35" i="16"/>
  <c r="AX35" i="16"/>
  <c r="AY35" i="16"/>
  <c r="BI35" i="16" s="1"/>
  <c r="AZ35" i="16"/>
  <c r="BJ35" i="16" s="1"/>
  <c r="BA35" i="16"/>
  <c r="BK35" i="16" s="1"/>
  <c r="BB35" i="16"/>
  <c r="BL35" i="16" s="1"/>
  <c r="BC35" i="16"/>
  <c r="BM35" i="16" s="1"/>
  <c r="BD35" i="16"/>
  <c r="BN35" i="16" s="1"/>
  <c r="BE35" i="16"/>
  <c r="BO35" i="16" s="1"/>
  <c r="BF35" i="16"/>
  <c r="BH35" i="16"/>
  <c r="BP35" i="16"/>
  <c r="AN36" i="16"/>
  <c r="AO36" i="16"/>
  <c r="AP36" i="16"/>
  <c r="AQ36" i="16"/>
  <c r="AR36" i="16"/>
  <c r="AS36" i="16"/>
  <c r="AT36" i="16"/>
  <c r="AU36" i="16"/>
  <c r="AV36" i="16"/>
  <c r="AX36" i="16"/>
  <c r="BH36" i="16" s="1"/>
  <c r="AY36" i="16"/>
  <c r="BI36" i="16" s="1"/>
  <c r="AZ36" i="16"/>
  <c r="BJ36" i="16" s="1"/>
  <c r="BA36" i="16"/>
  <c r="BB36" i="16"/>
  <c r="BL36" i="16" s="1"/>
  <c r="BC36" i="16"/>
  <c r="BM36" i="16" s="1"/>
  <c r="BD36" i="16"/>
  <c r="BN36" i="16" s="1"/>
  <c r="BE36" i="16"/>
  <c r="BO36" i="16" s="1"/>
  <c r="BF36" i="16"/>
  <c r="BP36" i="16" s="1"/>
  <c r="BK36" i="16"/>
  <c r="AN37" i="16"/>
  <c r="AO37" i="16"/>
  <c r="AP37" i="16"/>
  <c r="AQ37" i="16"/>
  <c r="AR37" i="16"/>
  <c r="AS37" i="16"/>
  <c r="AT37" i="16"/>
  <c r="AU37" i="16"/>
  <c r="AV37" i="16"/>
  <c r="AX37" i="16"/>
  <c r="BH37" i="16" s="1"/>
  <c r="AY37" i="16"/>
  <c r="BI37" i="16" s="1"/>
  <c r="AZ37" i="16"/>
  <c r="BJ37" i="16" s="1"/>
  <c r="BA37" i="16"/>
  <c r="BK37" i="16" s="1"/>
  <c r="BB37" i="16"/>
  <c r="BL37" i="16" s="1"/>
  <c r="BC37" i="16"/>
  <c r="BM37" i="16" s="1"/>
  <c r="BD37" i="16"/>
  <c r="BE37" i="16"/>
  <c r="BO37" i="16" s="1"/>
  <c r="BF37" i="16"/>
  <c r="BP37" i="16" s="1"/>
  <c r="BN37" i="16"/>
  <c r="AN38" i="16"/>
  <c r="AO38" i="16"/>
  <c r="AP38" i="16"/>
  <c r="AQ38" i="16"/>
  <c r="AR38" i="16"/>
  <c r="AS38" i="16"/>
  <c r="AT38" i="16"/>
  <c r="AU38" i="16"/>
  <c r="AV38" i="16"/>
  <c r="AX38" i="16"/>
  <c r="AY38" i="16"/>
  <c r="AZ38" i="16"/>
  <c r="BJ38" i="16" s="1"/>
  <c r="BA38" i="16"/>
  <c r="BB38" i="16"/>
  <c r="BC38" i="16"/>
  <c r="BD38" i="16"/>
  <c r="BN38" i="16" s="1"/>
  <c r="BE38" i="16"/>
  <c r="BF38" i="16"/>
  <c r="BP38" i="16" s="1"/>
  <c r="BH38" i="16"/>
  <c r="BI38" i="16"/>
  <c r="BK38" i="16"/>
  <c r="BL38" i="16"/>
  <c r="BM38" i="16"/>
  <c r="BO38" i="16"/>
  <c r="AN39" i="16"/>
  <c r="AO39" i="16"/>
  <c r="AP39" i="16"/>
  <c r="AQ39" i="16"/>
  <c r="AR39" i="16"/>
  <c r="AS39" i="16"/>
  <c r="AT39" i="16"/>
  <c r="AU39" i="16"/>
  <c r="AV39" i="16"/>
  <c r="AX39" i="16"/>
  <c r="AY39" i="16"/>
  <c r="BI39" i="16" s="1"/>
  <c r="AZ39" i="16"/>
  <c r="BJ39" i="16" s="1"/>
  <c r="BA39" i="16"/>
  <c r="BK39" i="16" s="1"/>
  <c r="BB39" i="16"/>
  <c r="BL39" i="16" s="1"/>
  <c r="BC39" i="16"/>
  <c r="BM39" i="16" s="1"/>
  <c r="BD39" i="16"/>
  <c r="BE39" i="16"/>
  <c r="BO39" i="16" s="1"/>
  <c r="BF39" i="16"/>
  <c r="BP39" i="16" s="1"/>
  <c r="BH39" i="16"/>
  <c r="BN39" i="16"/>
  <c r="AN40" i="16"/>
  <c r="AO40" i="16"/>
  <c r="AP40" i="16"/>
  <c r="AQ40" i="16"/>
  <c r="AR40" i="16"/>
  <c r="AS40" i="16"/>
  <c r="AT40" i="16"/>
  <c r="AU40" i="16"/>
  <c r="AV40" i="16"/>
  <c r="AX40" i="16"/>
  <c r="BH40" i="16" s="1"/>
  <c r="AY40" i="16"/>
  <c r="BI40" i="16" s="1"/>
  <c r="AZ40" i="16"/>
  <c r="BA40" i="16"/>
  <c r="BB40" i="16"/>
  <c r="BL40" i="16" s="1"/>
  <c r="BC40" i="16"/>
  <c r="BM40" i="16" s="1"/>
  <c r="BD40" i="16"/>
  <c r="BE40" i="16"/>
  <c r="BO40" i="16" s="1"/>
  <c r="BF40" i="16"/>
  <c r="BP40" i="16" s="1"/>
  <c r="BJ40" i="16"/>
  <c r="BK40" i="16"/>
  <c r="BN40" i="16"/>
  <c r="AN41" i="16"/>
  <c r="AO41" i="16"/>
  <c r="AP41" i="16"/>
  <c r="AQ41" i="16"/>
  <c r="AR41" i="16"/>
  <c r="AS41" i="16"/>
  <c r="AT41" i="16"/>
  <c r="AU41" i="16"/>
  <c r="AV41" i="16"/>
  <c r="AX41" i="16"/>
  <c r="AY41" i="16"/>
  <c r="BI41" i="16" s="1"/>
  <c r="AZ41" i="16"/>
  <c r="BJ41" i="16" s="1"/>
  <c r="BA41" i="16"/>
  <c r="BB41" i="16"/>
  <c r="BC41" i="16"/>
  <c r="BM41" i="16" s="1"/>
  <c r="BD41" i="16"/>
  <c r="BN41" i="16" s="1"/>
  <c r="BE41" i="16"/>
  <c r="BO41" i="16" s="1"/>
  <c r="BF41" i="16"/>
  <c r="BP41" i="16" s="1"/>
  <c r="BH41" i="16"/>
  <c r="BK41" i="16"/>
  <c r="BL41" i="16"/>
  <c r="AN42" i="16"/>
  <c r="AO42" i="16"/>
  <c r="AP42" i="16"/>
  <c r="AQ42" i="16"/>
  <c r="AR42" i="16"/>
  <c r="AS42" i="16"/>
  <c r="AT42" i="16"/>
  <c r="AU42" i="16"/>
  <c r="AV42" i="16"/>
  <c r="AX42" i="16"/>
  <c r="BH42" i="16" s="1"/>
  <c r="AY42" i="16"/>
  <c r="AZ42" i="16"/>
  <c r="BJ42" i="16" s="1"/>
  <c r="BA42" i="16"/>
  <c r="BK42" i="16" s="1"/>
  <c r="BB42" i="16"/>
  <c r="BC42" i="16"/>
  <c r="BM42" i="16" s="1"/>
  <c r="BD42" i="16"/>
  <c r="BN42" i="16" s="1"/>
  <c r="BE42" i="16"/>
  <c r="BO42" i="16" s="1"/>
  <c r="BF42" i="16"/>
  <c r="BP42" i="16" s="1"/>
  <c r="BI42" i="16"/>
  <c r="BL42" i="16"/>
  <c r="AN43" i="16"/>
  <c r="AO43" i="16"/>
  <c r="AP43" i="16"/>
  <c r="AQ43" i="16"/>
  <c r="AR43" i="16"/>
  <c r="AS43" i="16"/>
  <c r="AT43" i="16"/>
  <c r="AU43" i="16"/>
  <c r="AV43" i="16"/>
  <c r="AX43" i="16"/>
  <c r="BH43" i="16" s="1"/>
  <c r="AY43" i="16"/>
  <c r="AZ43" i="16"/>
  <c r="BA43" i="16"/>
  <c r="BK43" i="16" s="1"/>
  <c r="BB43" i="16"/>
  <c r="BL43" i="16" s="1"/>
  <c r="BC43" i="16"/>
  <c r="BD43" i="16"/>
  <c r="BE43" i="16"/>
  <c r="BO43" i="16" s="1"/>
  <c r="BF43" i="16"/>
  <c r="BP43" i="16" s="1"/>
  <c r="BI43" i="16"/>
  <c r="BJ43" i="16"/>
  <c r="BM43" i="16"/>
  <c r="BN43" i="16"/>
  <c r="AN44" i="16"/>
  <c r="AO44" i="16"/>
  <c r="AP44" i="16"/>
  <c r="AQ44" i="16"/>
  <c r="AR44" i="16"/>
  <c r="AS44" i="16"/>
  <c r="AT44" i="16"/>
  <c r="AU44" i="16"/>
  <c r="AV44" i="16"/>
  <c r="AX44" i="16"/>
  <c r="BH44" i="16" s="1"/>
  <c r="AY44" i="16"/>
  <c r="AZ44" i="16"/>
  <c r="BJ44" i="16" s="1"/>
  <c r="BA44" i="16"/>
  <c r="BK44" i="16" s="1"/>
  <c r="BB44" i="16"/>
  <c r="BL44" i="16" s="1"/>
  <c r="BC44" i="16"/>
  <c r="BM44" i="16" s="1"/>
  <c r="BD44" i="16"/>
  <c r="BN44" i="16" s="1"/>
  <c r="BE44" i="16"/>
  <c r="BO44" i="16" s="1"/>
  <c r="BF44" i="16"/>
  <c r="BP44" i="16" s="1"/>
  <c r="BI44" i="16"/>
  <c r="AN45" i="16"/>
  <c r="AO45" i="16"/>
  <c r="AP45" i="16"/>
  <c r="AQ45" i="16"/>
  <c r="AR45" i="16"/>
  <c r="AS45" i="16"/>
  <c r="AT45" i="16"/>
  <c r="AU45" i="16"/>
  <c r="AV45" i="16"/>
  <c r="AX45" i="16"/>
  <c r="BH45" i="16" s="1"/>
  <c r="AY45" i="16"/>
  <c r="BI45" i="16" s="1"/>
  <c r="AZ45" i="16"/>
  <c r="BA45" i="16"/>
  <c r="BK45" i="16" s="1"/>
  <c r="BB45" i="16"/>
  <c r="BL45" i="16" s="1"/>
  <c r="BC45" i="16"/>
  <c r="BM45" i="16" s="1"/>
  <c r="BD45" i="16"/>
  <c r="BN45" i="16" s="1"/>
  <c r="BE45" i="16"/>
  <c r="BO45" i="16" s="1"/>
  <c r="BF45" i="16"/>
  <c r="BP45" i="16" s="1"/>
  <c r="BJ45" i="16"/>
  <c r="AN46" i="16"/>
  <c r="AO46" i="16"/>
  <c r="AP46" i="16"/>
  <c r="AQ46" i="16"/>
  <c r="AR46" i="16"/>
  <c r="AS46" i="16"/>
  <c r="AT46" i="16"/>
  <c r="AU46" i="16"/>
  <c r="AV46" i="16"/>
  <c r="AX46" i="16"/>
  <c r="BH46" i="16" s="1"/>
  <c r="AY46" i="16"/>
  <c r="BI46" i="16" s="1"/>
  <c r="AZ46" i="16"/>
  <c r="BJ46" i="16" s="1"/>
  <c r="BA46" i="16"/>
  <c r="BK46" i="16" s="1"/>
  <c r="BB46" i="16"/>
  <c r="BL46" i="16" s="1"/>
  <c r="BC46" i="16"/>
  <c r="BD46" i="16"/>
  <c r="BN46" i="16" s="1"/>
  <c r="BE46" i="16"/>
  <c r="BO46" i="16" s="1"/>
  <c r="BF46" i="16"/>
  <c r="BP46" i="16" s="1"/>
  <c r="BM46" i="16"/>
  <c r="AN47" i="16"/>
  <c r="AO47" i="16"/>
  <c r="AP47" i="16"/>
  <c r="AQ47" i="16"/>
  <c r="AR47" i="16"/>
  <c r="AS47" i="16"/>
  <c r="AT47" i="16"/>
  <c r="AU47" i="16"/>
  <c r="AV47" i="16"/>
  <c r="AX47" i="16"/>
  <c r="AY47" i="16"/>
  <c r="BI47" i="16" s="1"/>
  <c r="AZ47" i="16"/>
  <c r="BA47" i="16"/>
  <c r="BK47" i="16" s="1"/>
  <c r="BB47" i="16"/>
  <c r="BL47" i="16" s="1"/>
  <c r="BC47" i="16"/>
  <c r="BD47" i="16"/>
  <c r="BE47" i="16"/>
  <c r="BO47" i="16" s="1"/>
  <c r="BF47" i="16"/>
  <c r="BP47" i="16" s="1"/>
  <c r="BH47" i="16"/>
  <c r="BJ47" i="16"/>
  <c r="BM47" i="16"/>
  <c r="BN47" i="16"/>
  <c r="AN48" i="16"/>
  <c r="AO48" i="16"/>
  <c r="AP48" i="16"/>
  <c r="AQ48" i="16"/>
  <c r="AR48" i="16"/>
  <c r="AS48" i="16"/>
  <c r="AT48" i="16"/>
  <c r="AU48" i="16"/>
  <c r="AV48" i="16"/>
  <c r="AX48" i="16"/>
  <c r="BH48" i="16" s="1"/>
  <c r="AY48" i="16"/>
  <c r="AZ48" i="16"/>
  <c r="BA48" i="16"/>
  <c r="BK48" i="16" s="1"/>
  <c r="BB48" i="16"/>
  <c r="BL48" i="16" s="1"/>
  <c r="BC48" i="16"/>
  <c r="BD48" i="16"/>
  <c r="BN48" i="16" s="1"/>
  <c r="BE48" i="16"/>
  <c r="BO48" i="16" s="1"/>
  <c r="BF48" i="16"/>
  <c r="BP48" i="16" s="1"/>
  <c r="BI48" i="16"/>
  <c r="BJ48" i="16"/>
  <c r="BM48" i="16"/>
  <c r="AN49" i="16"/>
  <c r="AO49" i="16"/>
  <c r="AP49" i="16"/>
  <c r="AQ49" i="16"/>
  <c r="AR49" i="16"/>
  <c r="AS49" i="16"/>
  <c r="AT49" i="16"/>
  <c r="AU49" i="16"/>
  <c r="AV49" i="16"/>
  <c r="AX49" i="16"/>
  <c r="AY49" i="16"/>
  <c r="BI49" i="16" s="1"/>
  <c r="AZ49" i="16"/>
  <c r="BJ49" i="16" s="1"/>
  <c r="BA49" i="16"/>
  <c r="BB49" i="16"/>
  <c r="BC49" i="16"/>
  <c r="BM49" i="16" s="1"/>
  <c r="BD49" i="16"/>
  <c r="BN49" i="16" s="1"/>
  <c r="BE49" i="16"/>
  <c r="BO49" i="16" s="1"/>
  <c r="BF49" i="16"/>
  <c r="BH49" i="16"/>
  <c r="BK49" i="16"/>
  <c r="BL49" i="16"/>
  <c r="BP49" i="16"/>
  <c r="AN50" i="16"/>
  <c r="AO50" i="16"/>
  <c r="AP50" i="16"/>
  <c r="AQ50" i="16"/>
  <c r="AR50" i="16"/>
  <c r="AS50" i="16"/>
  <c r="AT50" i="16"/>
  <c r="AU50" i="16"/>
  <c r="AV50" i="16"/>
  <c r="AX50" i="16"/>
  <c r="AY50" i="16"/>
  <c r="AZ50" i="16"/>
  <c r="BJ50" i="16" s="1"/>
  <c r="BA50" i="16"/>
  <c r="BB50" i="16"/>
  <c r="BC50" i="16"/>
  <c r="BM50" i="16" s="1"/>
  <c r="BD50" i="16"/>
  <c r="BN50" i="16" s="1"/>
  <c r="BE50" i="16"/>
  <c r="BF50" i="16"/>
  <c r="BP50" i="16" s="1"/>
  <c r="BH50" i="16"/>
  <c r="BI50" i="16"/>
  <c r="BK50" i="16"/>
  <c r="BL50" i="16"/>
  <c r="BO50" i="16"/>
  <c r="AN51" i="16"/>
  <c r="AO51" i="16"/>
  <c r="AP51" i="16"/>
  <c r="AQ51" i="16"/>
  <c r="AR51" i="16"/>
  <c r="AS51" i="16"/>
  <c r="AT51" i="16"/>
  <c r="AU51" i="16"/>
  <c r="AV51" i="16"/>
  <c r="AX51" i="16"/>
  <c r="AY51" i="16"/>
  <c r="BI51" i="16" s="1"/>
  <c r="AZ51" i="16"/>
  <c r="BJ51" i="16" s="1"/>
  <c r="BA51" i="16"/>
  <c r="BK51" i="16" s="1"/>
  <c r="BB51" i="16"/>
  <c r="BL51" i="16" s="1"/>
  <c r="BC51" i="16"/>
  <c r="BM51" i="16" s="1"/>
  <c r="BD51" i="16"/>
  <c r="BN51" i="16" s="1"/>
  <c r="BE51" i="16"/>
  <c r="BO51" i="16" s="1"/>
  <c r="BF51" i="16"/>
  <c r="BH51" i="16"/>
  <c r="BP51" i="16"/>
  <c r="AN52" i="16"/>
  <c r="AO52" i="16"/>
  <c r="AP52" i="16"/>
  <c r="AQ52" i="16"/>
  <c r="AR52" i="16"/>
  <c r="AS52" i="16"/>
  <c r="AT52" i="16"/>
  <c r="AU52" i="16"/>
  <c r="AV52" i="16"/>
  <c r="AX52" i="16"/>
  <c r="BH52" i="16" s="1"/>
  <c r="AY52" i="16"/>
  <c r="BI52" i="16" s="1"/>
  <c r="AZ52" i="16"/>
  <c r="BJ52" i="16" s="1"/>
  <c r="BA52" i="16"/>
  <c r="BB52" i="16"/>
  <c r="BL52" i="16" s="1"/>
  <c r="BC52" i="16"/>
  <c r="BM52" i="16" s="1"/>
  <c r="BD52" i="16"/>
  <c r="BN52" i="16" s="1"/>
  <c r="BE52" i="16"/>
  <c r="BO52" i="16" s="1"/>
  <c r="BF52" i="16"/>
  <c r="BP52" i="16" s="1"/>
  <c r="BK52" i="16"/>
  <c r="AN53" i="16"/>
  <c r="AO53" i="16"/>
  <c r="AP53" i="16"/>
  <c r="AQ53" i="16"/>
  <c r="AR53" i="16"/>
  <c r="AS53" i="16"/>
  <c r="AT53" i="16"/>
  <c r="AU53" i="16"/>
  <c r="AV53" i="16"/>
  <c r="AX53" i="16"/>
  <c r="BH53" i="16" s="1"/>
  <c r="AY53" i="16"/>
  <c r="BI53" i="16" s="1"/>
  <c r="AZ53" i="16"/>
  <c r="BJ53" i="16" s="1"/>
  <c r="BA53" i="16"/>
  <c r="BK53" i="16" s="1"/>
  <c r="BB53" i="16"/>
  <c r="BL53" i="16" s="1"/>
  <c r="BC53" i="16"/>
  <c r="BM53" i="16" s="1"/>
  <c r="BD53" i="16"/>
  <c r="BE53" i="16"/>
  <c r="BO53" i="16" s="1"/>
  <c r="BF53" i="16"/>
  <c r="BP53" i="16" s="1"/>
  <c r="BN53" i="16"/>
  <c r="AN54" i="16"/>
  <c r="AO54" i="16"/>
  <c r="AP54" i="16"/>
  <c r="AQ54" i="16"/>
  <c r="AR54" i="16"/>
  <c r="AS54" i="16"/>
  <c r="AT54" i="16"/>
  <c r="AU54" i="16"/>
  <c r="AV54" i="16"/>
  <c r="AX54" i="16"/>
  <c r="AY54" i="16"/>
  <c r="AZ54" i="16"/>
  <c r="BJ54" i="16" s="1"/>
  <c r="BA54" i="16"/>
  <c r="BB54" i="16"/>
  <c r="BC54" i="16"/>
  <c r="BM54" i="16" s="1"/>
  <c r="BD54" i="16"/>
  <c r="BN54" i="16" s="1"/>
  <c r="BE54" i="16"/>
  <c r="BF54" i="16"/>
  <c r="BP54" i="16" s="1"/>
  <c r="BH54" i="16"/>
  <c r="BI54" i="16"/>
  <c r="BK54" i="16"/>
  <c r="BL54" i="16"/>
  <c r="BO54" i="16"/>
  <c r="AN55" i="16"/>
  <c r="AO55" i="16"/>
  <c r="AP55" i="16"/>
  <c r="AQ55" i="16"/>
  <c r="AR55" i="16"/>
  <c r="AS55" i="16"/>
  <c r="AT55" i="16"/>
  <c r="AU55" i="16"/>
  <c r="AV55" i="16"/>
  <c r="AX55" i="16"/>
  <c r="AY55" i="16"/>
  <c r="BI55" i="16" s="1"/>
  <c r="AZ55" i="16"/>
  <c r="BJ55" i="16" s="1"/>
  <c r="BA55" i="16"/>
  <c r="BK55" i="16" s="1"/>
  <c r="BB55" i="16"/>
  <c r="BL55" i="16" s="1"/>
  <c r="BC55" i="16"/>
  <c r="BM55" i="16" s="1"/>
  <c r="BD55" i="16"/>
  <c r="BE55" i="16"/>
  <c r="BO55" i="16" s="1"/>
  <c r="BF55" i="16"/>
  <c r="BP55" i="16" s="1"/>
  <c r="BH55" i="16"/>
  <c r="BN55" i="16"/>
  <c r="AN56" i="16"/>
  <c r="AO56" i="16"/>
  <c r="AP56" i="16"/>
  <c r="AQ56" i="16"/>
  <c r="AR56" i="16"/>
  <c r="AS56" i="16"/>
  <c r="AT56" i="16"/>
  <c r="AU56" i="16"/>
  <c r="AV56" i="16"/>
  <c r="AX56" i="16"/>
  <c r="AY56" i="16"/>
  <c r="BI56" i="16" s="1"/>
  <c r="AZ56" i="16"/>
  <c r="BA56" i="16"/>
  <c r="BB56" i="16"/>
  <c r="BL56" i="16" s="1"/>
  <c r="BC56" i="16"/>
  <c r="BM56" i="16" s="1"/>
  <c r="BD56" i="16"/>
  <c r="BE56" i="16"/>
  <c r="BO56" i="16" s="1"/>
  <c r="BF56" i="16"/>
  <c r="BP56" i="16" s="1"/>
  <c r="BH56" i="16"/>
  <c r="BJ56" i="16"/>
  <c r="BK56" i="16"/>
  <c r="BN56" i="16"/>
  <c r="AN57" i="16"/>
  <c r="AO57" i="16"/>
  <c r="AP57" i="16"/>
  <c r="AQ57" i="16"/>
  <c r="AR57" i="16"/>
  <c r="AS57" i="16"/>
  <c r="AT57" i="16"/>
  <c r="AU57" i="16"/>
  <c r="AV57" i="16"/>
  <c r="AX57" i="16"/>
  <c r="BH57" i="16" s="1"/>
  <c r="AY57" i="16"/>
  <c r="AZ57" i="16"/>
  <c r="BJ57" i="16" s="1"/>
  <c r="BA57" i="16"/>
  <c r="BK57" i="16" s="1"/>
  <c r="BB57" i="16"/>
  <c r="BC57" i="16"/>
  <c r="BD57" i="16"/>
  <c r="BN57" i="16" s="1"/>
  <c r="BE57" i="16"/>
  <c r="BO57" i="16" s="1"/>
  <c r="BF57" i="16"/>
  <c r="BP57" i="16" s="1"/>
  <c r="BI57" i="16"/>
  <c r="BL57" i="16"/>
  <c r="BM57" i="16"/>
  <c r="AN58" i="16"/>
  <c r="AO58" i="16"/>
  <c r="AP58" i="16"/>
  <c r="AQ58" i="16"/>
  <c r="AR58" i="16"/>
  <c r="AS58" i="16"/>
  <c r="AT58" i="16"/>
  <c r="AU58" i="16"/>
  <c r="AV58" i="16"/>
  <c r="AX58" i="16"/>
  <c r="AY58" i="16"/>
  <c r="AZ58" i="16"/>
  <c r="BA58" i="16"/>
  <c r="BK58" i="16" s="1"/>
  <c r="BB58" i="16"/>
  <c r="BC58" i="16"/>
  <c r="BD58" i="16"/>
  <c r="BN58" i="16" s="1"/>
  <c r="BE58" i="16"/>
  <c r="BO58" i="16" s="1"/>
  <c r="BF58" i="16"/>
  <c r="BH58" i="16"/>
  <c r="BI58" i="16"/>
  <c r="BJ58" i="16"/>
  <c r="BL58" i="16"/>
  <c r="BM58" i="16"/>
  <c r="BP58" i="16"/>
  <c r="AN59" i="16"/>
  <c r="AO59" i="16"/>
  <c r="AP59" i="16"/>
  <c r="AQ59" i="16"/>
  <c r="AR59" i="16"/>
  <c r="AS59" i="16"/>
  <c r="AT59" i="16"/>
  <c r="AU59" i="16"/>
  <c r="AV59" i="16"/>
  <c r="AX59" i="16"/>
  <c r="BH59" i="16" s="1"/>
  <c r="AY59" i="16"/>
  <c r="BI59" i="16" s="1"/>
  <c r="AZ59" i="16"/>
  <c r="BJ59" i="16" s="1"/>
  <c r="BA59" i="16"/>
  <c r="BB59" i="16"/>
  <c r="BL59" i="16" s="1"/>
  <c r="BC59" i="16"/>
  <c r="BM59" i="16" s="1"/>
  <c r="BD59" i="16"/>
  <c r="BN59" i="16" s="1"/>
  <c r="BE59" i="16"/>
  <c r="BF59" i="16"/>
  <c r="BP59" i="16" s="1"/>
  <c r="BK59" i="16"/>
  <c r="BO59" i="16"/>
  <c r="AN60" i="16"/>
  <c r="AO60" i="16"/>
  <c r="AP60" i="16"/>
  <c r="AQ60" i="16"/>
  <c r="AR60" i="16"/>
  <c r="AS60" i="16"/>
  <c r="AT60" i="16"/>
  <c r="AU60" i="16"/>
  <c r="AV60" i="16"/>
  <c r="AX60" i="16"/>
  <c r="AY60" i="16"/>
  <c r="BI60" i="16" s="1"/>
  <c r="AZ60" i="16"/>
  <c r="BA60" i="16"/>
  <c r="BB60" i="16"/>
  <c r="BC60" i="16"/>
  <c r="BM60" i="16" s="1"/>
  <c r="BD60" i="16"/>
  <c r="BN60" i="16" s="1"/>
  <c r="BE60" i="16"/>
  <c r="BF60" i="16"/>
  <c r="BP60" i="16" s="1"/>
  <c r="BH60" i="16"/>
  <c r="BJ60" i="16"/>
  <c r="BK60" i="16"/>
  <c r="BL60" i="16"/>
  <c r="BO60" i="16"/>
  <c r="AN61" i="16"/>
  <c r="AO61" i="16"/>
  <c r="AP61" i="16"/>
  <c r="AQ61" i="16"/>
  <c r="AR61" i="16"/>
  <c r="AS61" i="16"/>
  <c r="AT61" i="16"/>
  <c r="AU61" i="16"/>
  <c r="AV61" i="16"/>
  <c r="AX61" i="16"/>
  <c r="AY61" i="16"/>
  <c r="BI61" i="16" s="1"/>
  <c r="AZ61" i="16"/>
  <c r="BJ61" i="16" s="1"/>
  <c r="BA61" i="16"/>
  <c r="BB61" i="16"/>
  <c r="BL61" i="16" s="1"/>
  <c r="BC61" i="16"/>
  <c r="BM61" i="16" s="1"/>
  <c r="BD61" i="16"/>
  <c r="BN61" i="16" s="1"/>
  <c r="BE61" i="16"/>
  <c r="BO61" i="16" s="1"/>
  <c r="BF61" i="16"/>
  <c r="BP61" i="16" s="1"/>
  <c r="BH61" i="16"/>
  <c r="BK61" i="16"/>
  <c r="AN62" i="16"/>
  <c r="AO62" i="16"/>
  <c r="AP62" i="16"/>
  <c r="AQ62" i="16"/>
  <c r="AR62" i="16"/>
  <c r="AS62" i="16"/>
  <c r="AT62" i="16"/>
  <c r="AU62" i="16"/>
  <c r="AV62" i="16"/>
  <c r="AX62" i="16"/>
  <c r="BH62" i="16" s="1"/>
  <c r="AY62" i="16"/>
  <c r="AZ62" i="16"/>
  <c r="BA62" i="16"/>
  <c r="BK62" i="16" s="1"/>
  <c r="BB62" i="16"/>
  <c r="BL62" i="16" s="1"/>
  <c r="BC62" i="16"/>
  <c r="BD62" i="16"/>
  <c r="BE62" i="16"/>
  <c r="BO62" i="16" s="1"/>
  <c r="BF62" i="16"/>
  <c r="BP62" i="16" s="1"/>
  <c r="BI62" i="16"/>
  <c r="BJ62" i="16"/>
  <c r="BM62" i="16"/>
  <c r="BN62" i="16"/>
  <c r="AN63" i="16"/>
  <c r="AO63" i="16"/>
  <c r="AP63" i="16"/>
  <c r="AQ63" i="16"/>
  <c r="AR63" i="16"/>
  <c r="AS63" i="16"/>
  <c r="AT63" i="16"/>
  <c r="AU63" i="16"/>
  <c r="AV63" i="16"/>
  <c r="AX63" i="16"/>
  <c r="BH63" i="16" s="1"/>
  <c r="AY63" i="16"/>
  <c r="AZ63" i="16"/>
  <c r="BJ63" i="16" s="1"/>
  <c r="BA63" i="16"/>
  <c r="BK63" i="16" s="1"/>
  <c r="BB63" i="16"/>
  <c r="BL63" i="16" s="1"/>
  <c r="BC63" i="16"/>
  <c r="BM63" i="16" s="1"/>
  <c r="BD63" i="16"/>
  <c r="BN63" i="16" s="1"/>
  <c r="BE63" i="16"/>
  <c r="BO63" i="16" s="1"/>
  <c r="BF63" i="16"/>
  <c r="BP63" i="16" s="1"/>
  <c r="BI63" i="16"/>
  <c r="AN64" i="16"/>
  <c r="AO64" i="16"/>
  <c r="AP64" i="16"/>
  <c r="AQ64" i="16"/>
  <c r="AR64" i="16"/>
  <c r="AS64" i="16"/>
  <c r="AT64" i="16"/>
  <c r="AU64" i="16"/>
  <c r="AV64" i="16"/>
  <c r="AX64" i="16"/>
  <c r="AY64" i="16"/>
  <c r="BI64" i="16" s="1"/>
  <c r="AZ64" i="16"/>
  <c r="BJ64" i="16" s="1"/>
  <c r="BA64" i="16"/>
  <c r="BK64" i="16" s="1"/>
  <c r="BB64" i="16"/>
  <c r="BC64" i="16"/>
  <c r="BM64" i="16" s="1"/>
  <c r="BD64" i="16"/>
  <c r="BN64" i="16" s="1"/>
  <c r="BE64" i="16"/>
  <c r="BO64" i="16" s="1"/>
  <c r="BF64" i="16"/>
  <c r="BH64" i="16"/>
  <c r="BL64" i="16"/>
  <c r="BP64" i="16"/>
  <c r="AN65" i="16"/>
  <c r="AO65" i="16"/>
  <c r="AP65" i="16"/>
  <c r="AQ65" i="16"/>
  <c r="AR65" i="16"/>
  <c r="AS65" i="16"/>
  <c r="AT65" i="16"/>
  <c r="AU65" i="16"/>
  <c r="AV65" i="16"/>
  <c r="AX65" i="16"/>
  <c r="AY65" i="16"/>
  <c r="AZ65" i="16"/>
  <c r="BJ65" i="16" s="1"/>
  <c r="BA65" i="16"/>
  <c r="BB65" i="16"/>
  <c r="BC65" i="16"/>
  <c r="BM65" i="16" s="1"/>
  <c r="BD65" i="16"/>
  <c r="BN65" i="16" s="1"/>
  <c r="BE65" i="16"/>
  <c r="BF65" i="16"/>
  <c r="BP65" i="16" s="1"/>
  <c r="BH65" i="16"/>
  <c r="BI65" i="16"/>
  <c r="BK65" i="16"/>
  <c r="BL65" i="16"/>
  <c r="BO65" i="16"/>
  <c r="AN66" i="16"/>
  <c r="AO66" i="16"/>
  <c r="AP66" i="16"/>
  <c r="AQ66" i="16"/>
  <c r="AR66" i="16"/>
  <c r="AS66" i="16"/>
  <c r="AT66" i="16"/>
  <c r="AU66" i="16"/>
  <c r="AV66" i="16"/>
  <c r="AX66" i="16"/>
  <c r="AY66" i="16"/>
  <c r="BI66" i="16" s="1"/>
  <c r="AZ66" i="16"/>
  <c r="BA66" i="16"/>
  <c r="BK66" i="16" s="1"/>
  <c r="BB66" i="16"/>
  <c r="BL66" i="16" s="1"/>
  <c r="BC66" i="16"/>
  <c r="BM66" i="16" s="1"/>
  <c r="BD66" i="16"/>
  <c r="BE66" i="16"/>
  <c r="BO66" i="16" s="1"/>
  <c r="BF66" i="16"/>
  <c r="BP66" i="16" s="1"/>
  <c r="BH66" i="16"/>
  <c r="BJ66" i="16"/>
  <c r="BN66" i="16"/>
  <c r="AN67" i="16"/>
  <c r="AO67" i="16"/>
  <c r="AP67" i="16"/>
  <c r="AQ67" i="16"/>
  <c r="AR67" i="16"/>
  <c r="AS67" i="16"/>
  <c r="AT67" i="16"/>
  <c r="AU67" i="16"/>
  <c r="AV67" i="16"/>
  <c r="AX67" i="16"/>
  <c r="BH67" i="16" s="1"/>
  <c r="AY67" i="16"/>
  <c r="AZ67" i="16"/>
  <c r="BA67" i="16"/>
  <c r="BK67" i="16" s="1"/>
  <c r="BB67" i="16"/>
  <c r="BL67" i="16" s="1"/>
  <c r="BC67" i="16"/>
  <c r="BD67" i="16"/>
  <c r="BN67" i="16" s="1"/>
  <c r="BE67" i="16"/>
  <c r="BO67" i="16" s="1"/>
  <c r="BF67" i="16"/>
  <c r="BP67" i="16" s="1"/>
  <c r="BI67" i="16"/>
  <c r="BJ67" i="16"/>
  <c r="BM67" i="16"/>
  <c r="AN68" i="16"/>
  <c r="AO68" i="16"/>
  <c r="AP68" i="16"/>
  <c r="AQ68" i="16"/>
  <c r="AR68" i="16"/>
  <c r="AS68" i="16"/>
  <c r="AT68" i="16"/>
  <c r="AU68" i="16"/>
  <c r="AV68" i="16"/>
  <c r="AX68" i="16"/>
  <c r="BH68" i="16" s="1"/>
  <c r="AY68" i="16"/>
  <c r="BI68" i="16" s="1"/>
  <c r="AZ68" i="16"/>
  <c r="BA68" i="16"/>
  <c r="BB68" i="16"/>
  <c r="BC68" i="16"/>
  <c r="BM68" i="16" s="1"/>
  <c r="BD68" i="16"/>
  <c r="BN68" i="16" s="1"/>
  <c r="BE68" i="16"/>
  <c r="BO68" i="16" s="1"/>
  <c r="BF68" i="16"/>
  <c r="BP68" i="16" s="1"/>
  <c r="BJ68" i="16"/>
  <c r="BK68" i="16"/>
  <c r="BL68" i="16"/>
  <c r="AN69" i="16"/>
  <c r="AO69" i="16"/>
  <c r="AP69" i="16"/>
  <c r="AQ69" i="16"/>
  <c r="AR69" i="16"/>
  <c r="AS69" i="16"/>
  <c r="AT69" i="16"/>
  <c r="AU69" i="16"/>
  <c r="AV69" i="16"/>
  <c r="AX69" i="16"/>
  <c r="AY69" i="16"/>
  <c r="AZ69" i="16"/>
  <c r="BJ69" i="16" s="1"/>
  <c r="BA69" i="16"/>
  <c r="BK69" i="16" s="1"/>
  <c r="BB69" i="16"/>
  <c r="BC69" i="16"/>
  <c r="BD69" i="16"/>
  <c r="BN69" i="16" s="1"/>
  <c r="BE69" i="16"/>
  <c r="BO69" i="16" s="1"/>
  <c r="BF69" i="16"/>
  <c r="BH69" i="16"/>
  <c r="BI69" i="16"/>
  <c r="BL69" i="16"/>
  <c r="BM69" i="16"/>
  <c r="BP69" i="16"/>
  <c r="AN70" i="16"/>
  <c r="AO70" i="16"/>
  <c r="AP70" i="16"/>
  <c r="AQ70" i="16"/>
  <c r="AR70" i="16"/>
  <c r="AS70" i="16"/>
  <c r="AT70" i="16"/>
  <c r="AU70" i="16"/>
  <c r="AV70" i="16"/>
  <c r="AX70" i="16"/>
  <c r="AY70" i="16"/>
  <c r="AZ70" i="16"/>
  <c r="BJ70" i="16" s="1"/>
  <c r="BA70" i="16"/>
  <c r="BK70" i="16" s="1"/>
  <c r="BB70" i="16"/>
  <c r="BC70" i="16"/>
  <c r="BM70" i="16" s="1"/>
  <c r="BD70" i="16"/>
  <c r="BE70" i="16"/>
  <c r="BO70" i="16" s="1"/>
  <c r="BF70" i="16"/>
  <c r="BP70" i="16" s="1"/>
  <c r="BH70" i="16"/>
  <c r="BI70" i="16"/>
  <c r="BL70" i="16"/>
  <c r="BN70" i="16"/>
  <c r="AN71" i="16"/>
  <c r="AO71" i="16"/>
  <c r="AP71" i="16"/>
  <c r="AQ71" i="16"/>
  <c r="AR71" i="16"/>
  <c r="AS71" i="16"/>
  <c r="AT71" i="16"/>
  <c r="AU71" i="16"/>
  <c r="AV71" i="16"/>
  <c r="AX71" i="16"/>
  <c r="BH71" i="16" s="1"/>
  <c r="AY71" i="16"/>
  <c r="BI71" i="16" s="1"/>
  <c r="AZ71" i="16"/>
  <c r="BA71" i="16"/>
  <c r="BB71" i="16"/>
  <c r="BL71" i="16" s="1"/>
  <c r="BC71" i="16"/>
  <c r="BM71" i="16" s="1"/>
  <c r="BD71" i="16"/>
  <c r="BE71" i="16"/>
  <c r="BO71" i="16" s="1"/>
  <c r="BF71" i="16"/>
  <c r="BP71" i="16" s="1"/>
  <c r="BJ71" i="16"/>
  <c r="BK71" i="16"/>
  <c r="BN71" i="16"/>
  <c r="AN72" i="16"/>
  <c r="AO72" i="16"/>
  <c r="AP72" i="16"/>
  <c r="AQ72" i="16"/>
  <c r="AR72" i="16"/>
  <c r="AS72" i="16"/>
  <c r="AT72" i="16"/>
  <c r="AU72" i="16"/>
  <c r="AV72" i="16"/>
  <c r="AX72" i="16"/>
  <c r="AY72" i="16"/>
  <c r="BI72" i="16" s="1"/>
  <c r="AZ72" i="16"/>
  <c r="BA72" i="16"/>
  <c r="BB72" i="16"/>
  <c r="BC72" i="16"/>
  <c r="BM72" i="16" s="1"/>
  <c r="BD72" i="16"/>
  <c r="BE72" i="16"/>
  <c r="BO72" i="16" s="1"/>
  <c r="BF72" i="16"/>
  <c r="BP72" i="16" s="1"/>
  <c r="BH72" i="16"/>
  <c r="BJ72" i="16"/>
  <c r="BK72" i="16"/>
  <c r="BL72" i="16"/>
  <c r="BN72" i="16"/>
  <c r="AN73" i="16"/>
  <c r="AO73" i="16"/>
  <c r="AP73" i="16"/>
  <c r="AQ73" i="16"/>
  <c r="AR73" i="16"/>
  <c r="AS73" i="16"/>
  <c r="AT73" i="16"/>
  <c r="AU73" i="16"/>
  <c r="AV73" i="16"/>
  <c r="AX73" i="16"/>
  <c r="BH73" i="16" s="1"/>
  <c r="AY73" i="16"/>
  <c r="AZ73" i="16"/>
  <c r="BJ73" i="16" s="1"/>
  <c r="BA73" i="16"/>
  <c r="BK73" i="16" s="1"/>
  <c r="BB73" i="16"/>
  <c r="BC73" i="16"/>
  <c r="BD73" i="16"/>
  <c r="BN73" i="16" s="1"/>
  <c r="BE73" i="16"/>
  <c r="BO73" i="16" s="1"/>
  <c r="BF73" i="16"/>
  <c r="BP73" i="16" s="1"/>
  <c r="BI73" i="16"/>
  <c r="BL73" i="16"/>
  <c r="BM73" i="16"/>
  <c r="AN74" i="16"/>
  <c r="AO74" i="16"/>
  <c r="AP74" i="16"/>
  <c r="AQ74" i="16"/>
  <c r="AR74" i="16"/>
  <c r="AS74" i="16"/>
  <c r="AT74" i="16"/>
  <c r="AU74" i="16"/>
  <c r="AV74" i="16"/>
  <c r="AX74" i="16"/>
  <c r="AY74" i="16"/>
  <c r="AZ74" i="16"/>
  <c r="BA74" i="16"/>
  <c r="BK74" i="16" s="1"/>
  <c r="BB74" i="16"/>
  <c r="BC74" i="16"/>
  <c r="BM74" i="16" s="1"/>
  <c r="BD74" i="16"/>
  <c r="BN74" i="16" s="1"/>
  <c r="BE74" i="16"/>
  <c r="BO74" i="16" s="1"/>
  <c r="BF74" i="16"/>
  <c r="BH74" i="16"/>
  <c r="BI74" i="16"/>
  <c r="BJ74" i="16"/>
  <c r="BL74" i="16"/>
  <c r="BP74" i="16"/>
  <c r="AN75" i="16"/>
  <c r="AO75" i="16"/>
  <c r="AP75" i="16"/>
  <c r="AQ75" i="16"/>
  <c r="AR75" i="16"/>
  <c r="AS75" i="16"/>
  <c r="AT75" i="16"/>
  <c r="AU75" i="16"/>
  <c r="AV75" i="16"/>
  <c r="AX75" i="16"/>
  <c r="BH75" i="16" s="1"/>
  <c r="AY75" i="16"/>
  <c r="AZ75" i="16"/>
  <c r="BJ75" i="16" s="1"/>
  <c r="BA75" i="16"/>
  <c r="BB75" i="16"/>
  <c r="BL75" i="16" s="1"/>
  <c r="BC75" i="16"/>
  <c r="BM75" i="16" s="1"/>
  <c r="BD75" i="16"/>
  <c r="BN75" i="16" s="1"/>
  <c r="BE75" i="16"/>
  <c r="BF75" i="16"/>
  <c r="BP75" i="16" s="1"/>
  <c r="BI75" i="16"/>
  <c r="BK75" i="16"/>
  <c r="BO75" i="16"/>
  <c r="AN76" i="16"/>
  <c r="AO76" i="16"/>
  <c r="AP76" i="16"/>
  <c r="AQ76" i="16"/>
  <c r="AR76" i="16"/>
  <c r="AS76" i="16"/>
  <c r="AT76" i="16"/>
  <c r="AU76" i="16"/>
  <c r="AV76" i="16"/>
  <c r="AX76" i="16"/>
  <c r="AY76" i="16"/>
  <c r="BI76" i="16" s="1"/>
  <c r="AZ76" i="16"/>
  <c r="BA76" i="16"/>
  <c r="BB76" i="16"/>
  <c r="BC76" i="16"/>
  <c r="BM76" i="16" s="1"/>
  <c r="BD76" i="16"/>
  <c r="BN76" i="16" s="1"/>
  <c r="BE76" i="16"/>
  <c r="BF76" i="16"/>
  <c r="BP76" i="16" s="1"/>
  <c r="BH76" i="16"/>
  <c r="BJ76" i="16"/>
  <c r="BK76" i="16"/>
  <c r="BL76" i="16"/>
  <c r="BO76" i="16"/>
  <c r="AN77" i="16"/>
  <c r="AO77" i="16"/>
  <c r="AP77" i="16"/>
  <c r="AQ77" i="16"/>
  <c r="AR77" i="16"/>
  <c r="AS77" i="16"/>
  <c r="AT77" i="16"/>
  <c r="AU77" i="16"/>
  <c r="AV77" i="16"/>
  <c r="AX77" i="16"/>
  <c r="AY77" i="16"/>
  <c r="BI77" i="16" s="1"/>
  <c r="AZ77" i="16"/>
  <c r="BJ77" i="16" s="1"/>
  <c r="BA77" i="16"/>
  <c r="BB77" i="16"/>
  <c r="BL77" i="16" s="1"/>
  <c r="BC77" i="16"/>
  <c r="BD77" i="16"/>
  <c r="BN77" i="16" s="1"/>
  <c r="BE77" i="16"/>
  <c r="BO77" i="16" s="1"/>
  <c r="BF77" i="16"/>
  <c r="BP77" i="16" s="1"/>
  <c r="BH77" i="16"/>
  <c r="BK77" i="16"/>
  <c r="BM77" i="16"/>
  <c r="AN78" i="16"/>
  <c r="AO78" i="16"/>
  <c r="AP78" i="16"/>
  <c r="AQ78" i="16"/>
  <c r="AR78" i="16"/>
  <c r="AS78" i="16"/>
  <c r="AT78" i="16"/>
  <c r="AU78" i="16"/>
  <c r="AV78" i="16"/>
  <c r="AX78" i="16"/>
  <c r="BH78" i="16" s="1"/>
  <c r="AY78" i="16"/>
  <c r="AZ78" i="16"/>
  <c r="BA78" i="16"/>
  <c r="BK78" i="16" s="1"/>
  <c r="BB78" i="16"/>
  <c r="BC78" i="16"/>
  <c r="BD78" i="16"/>
  <c r="BE78" i="16"/>
  <c r="BO78" i="16" s="1"/>
  <c r="BF78" i="16"/>
  <c r="BP78" i="16" s="1"/>
  <c r="BI78" i="16"/>
  <c r="BJ78" i="16"/>
  <c r="BL78" i="16"/>
  <c r="BM78" i="16"/>
  <c r="BN78" i="16"/>
  <c r="AN79" i="16"/>
  <c r="AO79" i="16"/>
  <c r="AP79" i="16"/>
  <c r="AQ79" i="16"/>
  <c r="AR79" i="16"/>
  <c r="AS79" i="16"/>
  <c r="AT79" i="16"/>
  <c r="AU79" i="16"/>
  <c r="AV79" i="16"/>
  <c r="AX79" i="16"/>
  <c r="BH79" i="16" s="1"/>
  <c r="AY79" i="16"/>
  <c r="AZ79" i="16"/>
  <c r="BJ79" i="16" s="1"/>
  <c r="BA79" i="16"/>
  <c r="BB79" i="16"/>
  <c r="BL79" i="16" s="1"/>
  <c r="BC79" i="16"/>
  <c r="BM79" i="16" s="1"/>
  <c r="BD79" i="16"/>
  <c r="BN79" i="16" s="1"/>
  <c r="BE79" i="16"/>
  <c r="BO79" i="16" s="1"/>
  <c r="BF79" i="16"/>
  <c r="BP79" i="16" s="1"/>
  <c r="BI79" i="16"/>
  <c r="BK79" i="16"/>
  <c r="AN80" i="16"/>
  <c r="AO80" i="16"/>
  <c r="AP80" i="16"/>
  <c r="AQ80" i="16"/>
  <c r="AR80" i="16"/>
  <c r="AS80" i="16"/>
  <c r="AT80" i="16"/>
  <c r="AU80" i="16"/>
  <c r="AV80" i="16"/>
  <c r="AX80" i="16"/>
  <c r="AY80" i="16"/>
  <c r="BI80" i="16" s="1"/>
  <c r="AZ80" i="16"/>
  <c r="BJ80" i="16" s="1"/>
  <c r="BA80" i="16"/>
  <c r="BB80" i="16"/>
  <c r="BC80" i="16"/>
  <c r="BM80" i="16" s="1"/>
  <c r="BD80" i="16"/>
  <c r="BN80" i="16" s="1"/>
  <c r="BE80" i="16"/>
  <c r="BO80" i="16" s="1"/>
  <c r="BF80" i="16"/>
  <c r="BH80" i="16"/>
  <c r="BK80" i="16"/>
  <c r="BL80" i="16"/>
  <c r="BP80" i="16"/>
  <c r="AN81" i="16"/>
  <c r="AO81" i="16"/>
  <c r="AP81" i="16"/>
  <c r="AQ81" i="16"/>
  <c r="AR81" i="16"/>
  <c r="AS81" i="16"/>
  <c r="AT81" i="16"/>
  <c r="AU81" i="16"/>
  <c r="AV81" i="16"/>
  <c r="AX81" i="16"/>
  <c r="AY81" i="16"/>
  <c r="AZ81" i="16"/>
  <c r="BJ81" i="16" s="1"/>
  <c r="BA81" i="16"/>
  <c r="BB81" i="16"/>
  <c r="BC81" i="16"/>
  <c r="BM81" i="16" s="1"/>
  <c r="BD81" i="16"/>
  <c r="BN81" i="16" s="1"/>
  <c r="BE81" i="16"/>
  <c r="BF81" i="16"/>
  <c r="BP81" i="16" s="1"/>
  <c r="BH81" i="16"/>
  <c r="BI81" i="16"/>
  <c r="BK81" i="16"/>
  <c r="BL81" i="16"/>
  <c r="BO81" i="16"/>
  <c r="AN82" i="16"/>
  <c r="AO82" i="16"/>
  <c r="AP82" i="16"/>
  <c r="AQ82" i="16"/>
  <c r="AR82" i="16"/>
  <c r="AS82" i="16"/>
  <c r="AT82" i="16"/>
  <c r="AU82" i="16"/>
  <c r="AV82" i="16"/>
  <c r="AX82" i="16"/>
  <c r="AY82" i="16"/>
  <c r="BI82" i="16" s="1"/>
  <c r="AZ82" i="16"/>
  <c r="BA82" i="16"/>
  <c r="BK82" i="16" s="1"/>
  <c r="BB82" i="16"/>
  <c r="BL82" i="16" s="1"/>
  <c r="BC82" i="16"/>
  <c r="BD82" i="16"/>
  <c r="BE82" i="16"/>
  <c r="BO82" i="16" s="1"/>
  <c r="BF82" i="16"/>
  <c r="BP82" i="16" s="1"/>
  <c r="BH82" i="16"/>
  <c r="BJ82" i="16"/>
  <c r="BM82" i="16"/>
  <c r="BN82" i="16"/>
  <c r="AN83" i="16"/>
  <c r="AO83" i="16"/>
  <c r="AP83" i="16"/>
  <c r="AQ83" i="16"/>
  <c r="AR83" i="16"/>
  <c r="AS83" i="16"/>
  <c r="AT83" i="16"/>
  <c r="AU83" i="16"/>
  <c r="AV83" i="16"/>
  <c r="AX83" i="16"/>
  <c r="BH83" i="16" s="1"/>
  <c r="AY83" i="16"/>
  <c r="AZ83" i="16"/>
  <c r="BA83" i="16"/>
  <c r="BK83" i="16" s="1"/>
  <c r="BB83" i="16"/>
  <c r="BL83" i="16" s="1"/>
  <c r="BC83" i="16"/>
  <c r="BD83" i="16"/>
  <c r="BN83" i="16" s="1"/>
  <c r="BE83" i="16"/>
  <c r="BO83" i="16" s="1"/>
  <c r="BF83" i="16"/>
  <c r="BP83" i="16" s="1"/>
  <c r="BI83" i="16"/>
  <c r="BJ83" i="16"/>
  <c r="BM83" i="16"/>
  <c r="AN84" i="16"/>
  <c r="AO84" i="16"/>
  <c r="AP84" i="16"/>
  <c r="AQ84" i="16"/>
  <c r="AR84" i="16"/>
  <c r="AS84" i="16"/>
  <c r="AT84" i="16"/>
  <c r="AU84" i="16"/>
  <c r="AV84" i="16"/>
  <c r="AX84" i="16"/>
  <c r="BH84" i="16" s="1"/>
  <c r="AY84" i="16"/>
  <c r="BI84" i="16" s="1"/>
  <c r="AZ84" i="16"/>
  <c r="BA84" i="16"/>
  <c r="BB84" i="16"/>
  <c r="BC84" i="16"/>
  <c r="BM84" i="16" s="1"/>
  <c r="BD84" i="16"/>
  <c r="BN84" i="16" s="1"/>
  <c r="BE84" i="16"/>
  <c r="BO84" i="16" s="1"/>
  <c r="BF84" i="16"/>
  <c r="BP84" i="16" s="1"/>
  <c r="BJ84" i="16"/>
  <c r="BK84" i="16"/>
  <c r="BL84" i="16"/>
  <c r="AN86" i="16"/>
  <c r="AO86" i="16"/>
  <c r="AP86" i="16"/>
  <c r="AQ86" i="16"/>
  <c r="AR86" i="16"/>
  <c r="AS86" i="16"/>
  <c r="AT86" i="16"/>
  <c r="AU86" i="16"/>
  <c r="AV86" i="16"/>
  <c r="AX86" i="16"/>
  <c r="AY86" i="16"/>
  <c r="AZ86" i="16"/>
  <c r="BA86" i="16"/>
  <c r="BK86" i="16" s="1"/>
  <c r="BB86" i="16"/>
  <c r="BC86" i="16"/>
  <c r="BD86" i="16"/>
  <c r="BN86" i="16" s="1"/>
  <c r="BE86" i="16"/>
  <c r="BO86" i="16" s="1"/>
  <c r="BF86" i="16"/>
  <c r="BH86" i="16"/>
  <c r="BI86" i="16"/>
  <c r="BJ86" i="16"/>
  <c r="BL86" i="16"/>
  <c r="BM86" i="16"/>
  <c r="BP86" i="16"/>
  <c r="AN18" i="17"/>
  <c r="AO18" i="17"/>
  <c r="AP18" i="17"/>
  <c r="AQ18" i="17"/>
  <c r="AR18" i="17"/>
  <c r="AS18" i="17"/>
  <c r="AT18" i="17"/>
  <c r="AU18" i="17"/>
  <c r="AV18" i="17"/>
  <c r="AX18" i="17"/>
  <c r="AY18" i="17"/>
  <c r="AZ18" i="17"/>
  <c r="BJ18" i="17" s="1"/>
  <c r="BA18" i="17"/>
  <c r="BB18" i="17"/>
  <c r="BC18" i="17"/>
  <c r="BM18" i="17" s="1"/>
  <c r="BD18" i="17"/>
  <c r="BN18" i="17" s="1"/>
  <c r="BE18" i="17"/>
  <c r="BO18" i="17" s="1"/>
  <c r="BF18" i="17"/>
  <c r="BP18" i="17" s="1"/>
  <c r="BH18" i="17"/>
  <c r="BI18" i="17"/>
  <c r="BK18" i="17"/>
  <c r="BL18" i="17"/>
  <c r="AN19" i="17"/>
  <c r="AO19" i="17"/>
  <c r="AP19" i="17"/>
  <c r="AQ19" i="17"/>
  <c r="AR19" i="17"/>
  <c r="AS19" i="17"/>
  <c r="AT19" i="17"/>
  <c r="AU19" i="17"/>
  <c r="AV19" i="17"/>
  <c r="AX19" i="17"/>
  <c r="BH19" i="17" s="1"/>
  <c r="AY19" i="17"/>
  <c r="BI19" i="17" s="1"/>
  <c r="AZ19" i="17"/>
  <c r="BA19" i="17"/>
  <c r="BK19" i="17" s="1"/>
  <c r="BB19" i="17"/>
  <c r="BL19" i="17" s="1"/>
  <c r="BC19" i="17"/>
  <c r="BM19" i="17" s="1"/>
  <c r="BD19" i="17"/>
  <c r="BE19" i="17"/>
  <c r="BO19" i="17" s="1"/>
  <c r="BF19" i="17"/>
  <c r="BP19" i="17" s="1"/>
  <c r="BJ19" i="17"/>
  <c r="BN19" i="17"/>
  <c r="AN20" i="17"/>
  <c r="AO20" i="17"/>
  <c r="AP20" i="17"/>
  <c r="AQ20" i="17"/>
  <c r="AR20" i="17"/>
  <c r="AS20" i="17"/>
  <c r="AT20" i="17"/>
  <c r="AU20" i="17"/>
  <c r="AV20" i="17"/>
  <c r="AX20" i="17"/>
  <c r="BH20" i="17" s="1"/>
  <c r="AY20" i="17"/>
  <c r="BI20" i="17" s="1"/>
  <c r="AZ20" i="17"/>
  <c r="BA20" i="17"/>
  <c r="BB20" i="17"/>
  <c r="BL20" i="17" s="1"/>
  <c r="BC20" i="17"/>
  <c r="BM20" i="17" s="1"/>
  <c r="BD20" i="17"/>
  <c r="BN20" i="17" s="1"/>
  <c r="BE20" i="17"/>
  <c r="BO20" i="17" s="1"/>
  <c r="BF20" i="17"/>
  <c r="BP20" i="17" s="1"/>
  <c r="BJ20" i="17"/>
  <c r="BK20" i="17"/>
  <c r="AN21" i="17"/>
  <c r="AO21" i="17"/>
  <c r="AP21" i="17"/>
  <c r="AQ21" i="17"/>
  <c r="AR21" i="17"/>
  <c r="AS21" i="17"/>
  <c r="AT21" i="17"/>
  <c r="AU21" i="17"/>
  <c r="AV21" i="17"/>
  <c r="AX21" i="17"/>
  <c r="BH21" i="17" s="1"/>
  <c r="AY21" i="17"/>
  <c r="BI21" i="17" s="1"/>
  <c r="AZ21" i="17"/>
  <c r="BJ21" i="17" s="1"/>
  <c r="BA21" i="17"/>
  <c r="BK21" i="17" s="1"/>
  <c r="BB21" i="17"/>
  <c r="BL21" i="17" s="1"/>
  <c r="BC21" i="17"/>
  <c r="BM21" i="17" s="1"/>
  <c r="BD21" i="17"/>
  <c r="BE21" i="17"/>
  <c r="BO21" i="17" s="1"/>
  <c r="BF21" i="17"/>
  <c r="BN21" i="17"/>
  <c r="BP21" i="17"/>
  <c r="AN22" i="17"/>
  <c r="AO22" i="17"/>
  <c r="AP22" i="17"/>
  <c r="AQ22" i="17"/>
  <c r="AR22" i="17"/>
  <c r="AS22" i="17"/>
  <c r="AT22" i="17"/>
  <c r="AU22" i="17"/>
  <c r="AV22" i="17"/>
  <c r="AX22" i="17"/>
  <c r="AY22" i="17"/>
  <c r="AZ22" i="17"/>
  <c r="BJ22" i="17" s="1"/>
  <c r="BA22" i="17"/>
  <c r="BB22" i="17"/>
  <c r="BC22" i="17"/>
  <c r="BM22" i="17" s="1"/>
  <c r="BD22" i="17"/>
  <c r="BN22" i="17" s="1"/>
  <c r="BE22" i="17"/>
  <c r="BF22" i="17"/>
  <c r="BP22" i="17" s="1"/>
  <c r="BH22" i="17"/>
  <c r="BI22" i="17"/>
  <c r="BK22" i="17"/>
  <c r="BL22" i="17"/>
  <c r="BO22" i="17"/>
  <c r="AN23" i="17"/>
  <c r="AO23" i="17"/>
  <c r="AP23" i="17"/>
  <c r="AQ23" i="17"/>
  <c r="AR23" i="17"/>
  <c r="AS23" i="17"/>
  <c r="AT23" i="17"/>
  <c r="AU23" i="17"/>
  <c r="AV23" i="17"/>
  <c r="AX23" i="17"/>
  <c r="AY23" i="17"/>
  <c r="BI23" i="17" s="1"/>
  <c r="AZ23" i="17"/>
  <c r="BJ23" i="17" s="1"/>
  <c r="BA23" i="17"/>
  <c r="BK23" i="17" s="1"/>
  <c r="BB23" i="17"/>
  <c r="BL23" i="17" s="1"/>
  <c r="BC23" i="17"/>
  <c r="BM23" i="17" s="1"/>
  <c r="BD23" i="17"/>
  <c r="BN23" i="17" s="1"/>
  <c r="BE23" i="17"/>
  <c r="BO23" i="17" s="1"/>
  <c r="BF23" i="17"/>
  <c r="BH23" i="17"/>
  <c r="BP23" i="17"/>
  <c r="AN24" i="17"/>
  <c r="AO24" i="17"/>
  <c r="AP24" i="17"/>
  <c r="AQ24" i="17"/>
  <c r="AR24" i="17"/>
  <c r="AS24" i="17"/>
  <c r="AT24" i="17"/>
  <c r="AU24" i="17"/>
  <c r="AV24" i="17"/>
  <c r="AX24" i="17"/>
  <c r="BH24" i="17" s="1"/>
  <c r="AY24" i="17"/>
  <c r="AZ24" i="17"/>
  <c r="BJ24" i="17" s="1"/>
  <c r="BA24" i="17"/>
  <c r="BB24" i="17"/>
  <c r="BL24" i="17" s="1"/>
  <c r="BC24" i="17"/>
  <c r="BM24" i="17" s="1"/>
  <c r="BD24" i="17"/>
  <c r="BN24" i="17" s="1"/>
  <c r="BE24" i="17"/>
  <c r="BO24" i="17" s="1"/>
  <c r="BF24" i="17"/>
  <c r="BP24" i="17" s="1"/>
  <c r="BI24" i="17"/>
  <c r="BK24" i="17"/>
  <c r="AN25" i="17"/>
  <c r="AO25" i="17"/>
  <c r="AP25" i="17"/>
  <c r="AQ25" i="17"/>
  <c r="AR25" i="17"/>
  <c r="AS25" i="17"/>
  <c r="AT25" i="17"/>
  <c r="AU25" i="17"/>
  <c r="AV25" i="17"/>
  <c r="AX25" i="17"/>
  <c r="AY25" i="17"/>
  <c r="BI25" i="17" s="1"/>
  <c r="AZ25" i="17"/>
  <c r="BA25" i="17"/>
  <c r="BB25" i="17"/>
  <c r="BL25" i="17" s="1"/>
  <c r="BC25" i="17"/>
  <c r="BM25" i="17" s="1"/>
  <c r="BD25" i="17"/>
  <c r="BE25" i="17"/>
  <c r="BO25" i="17" s="1"/>
  <c r="BF25" i="17"/>
  <c r="BP25" i="17" s="1"/>
  <c r="BH25" i="17"/>
  <c r="BJ25" i="17"/>
  <c r="BK25" i="17"/>
  <c r="BN25" i="17"/>
  <c r="AN26" i="17"/>
  <c r="AO26" i="17"/>
  <c r="AP26" i="17"/>
  <c r="AQ26" i="17"/>
  <c r="AR26" i="17"/>
  <c r="AS26" i="17"/>
  <c r="AT26" i="17"/>
  <c r="AU26" i="17"/>
  <c r="AV26" i="17"/>
  <c r="AX26" i="17"/>
  <c r="BH26" i="17" s="1"/>
  <c r="AY26" i="17"/>
  <c r="AZ26" i="17"/>
  <c r="BJ26" i="17" s="1"/>
  <c r="BA26" i="17"/>
  <c r="BK26" i="17" s="1"/>
  <c r="BB26" i="17"/>
  <c r="BL26" i="17" s="1"/>
  <c r="BC26" i="17"/>
  <c r="BM26" i="17" s="1"/>
  <c r="BD26" i="17"/>
  <c r="BN26" i="17" s="1"/>
  <c r="BE26" i="17"/>
  <c r="BO26" i="17" s="1"/>
  <c r="BF26" i="17"/>
  <c r="BP26" i="17" s="1"/>
  <c r="BI26" i="17"/>
  <c r="AN27" i="17"/>
  <c r="AO27" i="17"/>
  <c r="AP27" i="17"/>
  <c r="AQ27" i="17"/>
  <c r="AR27" i="17"/>
  <c r="AS27" i="17"/>
  <c r="AT27" i="17"/>
  <c r="AU27" i="17"/>
  <c r="AV27" i="17"/>
  <c r="AX27" i="17"/>
  <c r="AY27" i="17"/>
  <c r="AZ27" i="17"/>
  <c r="BA27" i="17"/>
  <c r="BK27" i="17" s="1"/>
  <c r="BB27" i="17"/>
  <c r="BC27" i="17"/>
  <c r="BD27" i="17"/>
  <c r="BE27" i="17"/>
  <c r="BO27" i="17" s="1"/>
  <c r="BF27" i="17"/>
  <c r="BH27" i="17"/>
  <c r="BI27" i="17"/>
  <c r="BJ27" i="17"/>
  <c r="BL27" i="17"/>
  <c r="BM27" i="17"/>
  <c r="BN27" i="17"/>
  <c r="BP27" i="17"/>
  <c r="AN28" i="17"/>
  <c r="AO28" i="17"/>
  <c r="AP28" i="17"/>
  <c r="AQ28" i="17"/>
  <c r="AR28" i="17"/>
  <c r="AS28" i="17"/>
  <c r="AT28" i="17"/>
  <c r="AU28" i="17"/>
  <c r="AV28" i="17"/>
  <c r="AX28" i="17"/>
  <c r="BH28" i="17" s="1"/>
  <c r="AY28" i="17"/>
  <c r="BI28" i="17" s="1"/>
  <c r="AZ28" i="17"/>
  <c r="BJ28" i="17" s="1"/>
  <c r="BA28" i="17"/>
  <c r="BB28" i="17"/>
  <c r="BL28" i="17" s="1"/>
  <c r="BC28" i="17"/>
  <c r="BM28" i="17" s="1"/>
  <c r="BD28" i="17"/>
  <c r="BN28" i="17" s="1"/>
  <c r="BE28" i="17"/>
  <c r="BO28" i="17" s="1"/>
  <c r="BF28" i="17"/>
  <c r="BP28" i="17" s="1"/>
  <c r="BK28" i="17"/>
  <c r="AN29" i="17"/>
  <c r="AO29" i="17"/>
  <c r="AP29" i="17"/>
  <c r="AQ29" i="17"/>
  <c r="AR29" i="17"/>
  <c r="AS29" i="17"/>
  <c r="AT29" i="17"/>
  <c r="AU29" i="17"/>
  <c r="AV29" i="17"/>
  <c r="AX29" i="17"/>
  <c r="AY29" i="17"/>
  <c r="BI29" i="17" s="1"/>
  <c r="AZ29" i="17"/>
  <c r="BA29" i="17"/>
  <c r="BB29" i="17"/>
  <c r="BC29" i="17"/>
  <c r="BM29" i="17" s="1"/>
  <c r="BD29" i="17"/>
  <c r="BE29" i="17"/>
  <c r="BO29" i="17" s="1"/>
  <c r="BF29" i="17"/>
  <c r="BP29" i="17" s="1"/>
  <c r="BH29" i="17"/>
  <c r="BJ29" i="17"/>
  <c r="BK29" i="17"/>
  <c r="BL29" i="17"/>
  <c r="BN29" i="17"/>
  <c r="AN30" i="17"/>
  <c r="AO30" i="17"/>
  <c r="AP30" i="17"/>
  <c r="AQ30" i="17"/>
  <c r="AR30" i="17"/>
  <c r="AS30" i="17"/>
  <c r="AT30" i="17"/>
  <c r="AU30" i="17"/>
  <c r="AV30" i="17"/>
  <c r="AX30" i="17"/>
  <c r="AY30" i="17"/>
  <c r="BI30" i="17" s="1"/>
  <c r="AZ30" i="17"/>
  <c r="BJ30" i="17" s="1"/>
  <c r="BA30" i="17"/>
  <c r="BB30" i="17"/>
  <c r="BL30" i="17" s="1"/>
  <c r="BC30" i="17"/>
  <c r="BM30" i="17" s="1"/>
  <c r="BD30" i="17"/>
  <c r="BN30" i="17" s="1"/>
  <c r="BE30" i="17"/>
  <c r="BO30" i="17" s="1"/>
  <c r="BF30" i="17"/>
  <c r="BP30" i="17" s="1"/>
  <c r="BH30" i="17"/>
  <c r="BK30" i="17"/>
  <c r="AN31" i="17"/>
  <c r="AO31" i="17"/>
  <c r="AP31" i="17"/>
  <c r="AQ31" i="17"/>
  <c r="AR31" i="17"/>
  <c r="AS31" i="17"/>
  <c r="AT31" i="17"/>
  <c r="AU31" i="17"/>
  <c r="AV31" i="17"/>
  <c r="AX31" i="17"/>
  <c r="AY31" i="17"/>
  <c r="BI31" i="17" s="1"/>
  <c r="AZ31" i="17"/>
  <c r="BJ31" i="17" s="1"/>
  <c r="BA31" i="17"/>
  <c r="BK31" i="17" s="1"/>
  <c r="BB31" i="17"/>
  <c r="BL31" i="17" s="1"/>
  <c r="BC31" i="17"/>
  <c r="BM31" i="17" s="1"/>
  <c r="BD31" i="17"/>
  <c r="BE31" i="17"/>
  <c r="BO31" i="17" s="1"/>
  <c r="BF31" i="17"/>
  <c r="BH31" i="17"/>
  <c r="BN31" i="17"/>
  <c r="BP31" i="17"/>
  <c r="AN32" i="17"/>
  <c r="AO32" i="17"/>
  <c r="AP32" i="17"/>
  <c r="AQ32" i="17"/>
  <c r="AR32" i="17"/>
  <c r="AS32" i="17"/>
  <c r="AT32" i="17"/>
  <c r="AU32" i="17"/>
  <c r="AV32" i="17"/>
  <c r="AX32" i="17"/>
  <c r="BH32" i="17" s="1"/>
  <c r="AY32" i="17"/>
  <c r="AZ32" i="17"/>
  <c r="BJ32" i="17" s="1"/>
  <c r="BA32" i="17"/>
  <c r="BB32" i="17"/>
  <c r="BL32" i="17" s="1"/>
  <c r="BC32" i="17"/>
  <c r="BM32" i="17" s="1"/>
  <c r="BD32" i="17"/>
  <c r="BN32" i="17" s="1"/>
  <c r="BE32" i="17"/>
  <c r="BO32" i="17" s="1"/>
  <c r="BF32" i="17"/>
  <c r="BP32" i="17" s="1"/>
  <c r="BI32" i="17"/>
  <c r="BK32" i="17"/>
  <c r="AN33" i="17"/>
  <c r="AO33" i="17"/>
  <c r="AP33" i="17"/>
  <c r="AQ33" i="17"/>
  <c r="AR33" i="17"/>
  <c r="AS33" i="17"/>
  <c r="AT33" i="17"/>
  <c r="AU33" i="17"/>
  <c r="AV33" i="17"/>
  <c r="AX33" i="17"/>
  <c r="BH33" i="17" s="1"/>
  <c r="AY33" i="17"/>
  <c r="BI33" i="17" s="1"/>
  <c r="AZ33" i="17"/>
  <c r="BA33" i="17"/>
  <c r="BK33" i="17" s="1"/>
  <c r="BB33" i="17"/>
  <c r="BC33" i="17"/>
  <c r="BM33" i="17" s="1"/>
  <c r="BD33" i="17"/>
  <c r="BN33" i="17" s="1"/>
  <c r="BE33" i="17"/>
  <c r="BO33" i="17" s="1"/>
  <c r="BF33" i="17"/>
  <c r="BP33" i="17" s="1"/>
  <c r="BJ33" i="17"/>
  <c r="BL33" i="17"/>
  <c r="AN34" i="17"/>
  <c r="AO34" i="17"/>
  <c r="AP34" i="17"/>
  <c r="AQ34" i="17"/>
  <c r="AR34" i="17"/>
  <c r="AS34" i="17"/>
  <c r="AT34" i="17"/>
  <c r="AU34" i="17"/>
  <c r="AV34" i="17"/>
  <c r="AX34" i="17"/>
  <c r="BH34" i="17" s="1"/>
  <c r="AY34" i="17"/>
  <c r="AZ34" i="17"/>
  <c r="BJ34" i="17" s="1"/>
  <c r="BA34" i="17"/>
  <c r="BK34" i="17" s="1"/>
  <c r="BB34" i="17"/>
  <c r="BL34" i="17" s="1"/>
  <c r="BC34" i="17"/>
  <c r="BM34" i="17" s="1"/>
  <c r="BD34" i="17"/>
  <c r="BN34" i="17" s="1"/>
  <c r="BE34" i="17"/>
  <c r="BO34" i="17" s="1"/>
  <c r="BF34" i="17"/>
  <c r="BP34" i="17" s="1"/>
  <c r="BI34" i="17"/>
  <c r="AN35" i="17"/>
  <c r="AO35" i="17"/>
  <c r="AP35" i="17"/>
  <c r="AQ35" i="17"/>
  <c r="AR35" i="17"/>
  <c r="AS35" i="17"/>
  <c r="AT35" i="17"/>
  <c r="AU35" i="17"/>
  <c r="AV35" i="17"/>
  <c r="AX35" i="17"/>
  <c r="AY35" i="17"/>
  <c r="BI35" i="17" s="1"/>
  <c r="AZ35" i="17"/>
  <c r="BJ35" i="17" s="1"/>
  <c r="BA35" i="17"/>
  <c r="BK35" i="17" s="1"/>
  <c r="BB35" i="17"/>
  <c r="BC35" i="17"/>
  <c r="BM35" i="17" s="1"/>
  <c r="BD35" i="17"/>
  <c r="BN35" i="17" s="1"/>
  <c r="BE35" i="17"/>
  <c r="BO35" i="17" s="1"/>
  <c r="BF35" i="17"/>
  <c r="BH35" i="17"/>
  <c r="BL35" i="17"/>
  <c r="BP35" i="17"/>
  <c r="AN36" i="17"/>
  <c r="AO36" i="17"/>
  <c r="AP36" i="17"/>
  <c r="AQ36" i="17"/>
  <c r="AR36" i="17"/>
  <c r="AS36" i="17"/>
  <c r="AT36" i="17"/>
  <c r="AU36" i="17"/>
  <c r="AV36" i="17"/>
  <c r="AX36" i="17"/>
  <c r="BH36" i="17" s="1"/>
  <c r="AY36" i="17"/>
  <c r="AZ36" i="17"/>
  <c r="BA36" i="17"/>
  <c r="BK36" i="17" s="1"/>
  <c r="BB36" i="17"/>
  <c r="BL36" i="17" s="1"/>
  <c r="BC36" i="17"/>
  <c r="BM36" i="17" s="1"/>
  <c r="BD36" i="17"/>
  <c r="BN36" i="17" s="1"/>
  <c r="BE36" i="17"/>
  <c r="BO36" i="17" s="1"/>
  <c r="BF36" i="17"/>
  <c r="BP36" i="17" s="1"/>
  <c r="BI36" i="17"/>
  <c r="BJ36" i="17"/>
  <c r="AN37" i="17"/>
  <c r="AO37" i="17"/>
  <c r="AP37" i="17"/>
  <c r="AQ37" i="17"/>
  <c r="AR37" i="17"/>
  <c r="AS37" i="17"/>
  <c r="AT37" i="17"/>
  <c r="AU37" i="17"/>
  <c r="AV37" i="17"/>
  <c r="AX37" i="17"/>
  <c r="BH37" i="17" s="1"/>
  <c r="AY37" i="17"/>
  <c r="BI37" i="17" s="1"/>
  <c r="AZ37" i="17"/>
  <c r="BJ37" i="17" s="1"/>
  <c r="BA37" i="17"/>
  <c r="BK37" i="17" s="1"/>
  <c r="BB37" i="17"/>
  <c r="BL37" i="17" s="1"/>
  <c r="BC37" i="17"/>
  <c r="BM37" i="17" s="1"/>
  <c r="BD37" i="17"/>
  <c r="BN37" i="17" s="1"/>
  <c r="BE37" i="17"/>
  <c r="BO37" i="17" s="1"/>
  <c r="BF37" i="17"/>
  <c r="BP37" i="17" s="1"/>
  <c r="AN38" i="17"/>
  <c r="AO38" i="17"/>
  <c r="AP38" i="17"/>
  <c r="AQ38" i="17"/>
  <c r="AR38" i="17"/>
  <c r="AS38" i="17"/>
  <c r="AT38" i="17"/>
  <c r="AU38" i="17"/>
  <c r="AV38" i="17"/>
  <c r="AX38" i="17"/>
  <c r="AY38" i="17"/>
  <c r="BI38" i="17" s="1"/>
  <c r="AZ38" i="17"/>
  <c r="BJ38" i="17" s="1"/>
  <c r="BA38" i="17"/>
  <c r="BB38" i="17"/>
  <c r="BL38" i="17" s="1"/>
  <c r="BC38" i="17"/>
  <c r="BM38" i="17" s="1"/>
  <c r="BD38" i="17"/>
  <c r="BN38" i="17" s="1"/>
  <c r="BE38" i="17"/>
  <c r="BF38" i="17"/>
  <c r="BH38" i="17"/>
  <c r="BK38" i="17"/>
  <c r="BO38" i="17"/>
  <c r="BP38" i="17"/>
  <c r="AN39" i="17"/>
  <c r="AO39" i="17"/>
  <c r="AP39" i="17"/>
  <c r="AQ39" i="17"/>
  <c r="AR39" i="17"/>
  <c r="AS39" i="17"/>
  <c r="AT39" i="17"/>
  <c r="AU39" i="17"/>
  <c r="AV39" i="17"/>
  <c r="AX39" i="17"/>
  <c r="AY39" i="17"/>
  <c r="AZ39" i="17"/>
  <c r="BJ39" i="17" s="1"/>
  <c r="BA39" i="17"/>
  <c r="BK39" i="17" s="1"/>
  <c r="BB39" i="17"/>
  <c r="BC39" i="17"/>
  <c r="BM39" i="17" s="1"/>
  <c r="BD39" i="17"/>
  <c r="BN39" i="17" s="1"/>
  <c r="BE39" i="17"/>
  <c r="BO39" i="17" s="1"/>
  <c r="BF39" i="17"/>
  <c r="BH39" i="17"/>
  <c r="BI39" i="17"/>
  <c r="BL39" i="17"/>
  <c r="BP39" i="17"/>
  <c r="AN40" i="17"/>
  <c r="AO40" i="17"/>
  <c r="AP40" i="17"/>
  <c r="AQ40" i="17"/>
  <c r="AR40" i="17"/>
  <c r="AS40" i="17"/>
  <c r="AT40" i="17"/>
  <c r="AU40" i="17"/>
  <c r="AV40" i="17"/>
  <c r="AX40" i="17"/>
  <c r="BH40" i="17" s="1"/>
  <c r="AY40" i="17"/>
  <c r="BI40" i="17" s="1"/>
  <c r="AZ40" i="17"/>
  <c r="BA40" i="17"/>
  <c r="BB40" i="17"/>
  <c r="BL40" i="17" s="1"/>
  <c r="BC40" i="17"/>
  <c r="BM40" i="17" s="1"/>
  <c r="BD40" i="17"/>
  <c r="BE40" i="17"/>
  <c r="BO40" i="17" s="1"/>
  <c r="BF40" i="17"/>
  <c r="BP40" i="17" s="1"/>
  <c r="BJ40" i="17"/>
  <c r="BK40" i="17"/>
  <c r="BN40" i="17"/>
  <c r="AN41" i="17"/>
  <c r="AO41" i="17"/>
  <c r="AP41" i="17"/>
  <c r="AQ41" i="17"/>
  <c r="AR41" i="17"/>
  <c r="AS41" i="17"/>
  <c r="AT41" i="17"/>
  <c r="AU41" i="17"/>
  <c r="AV41" i="17"/>
  <c r="AX41" i="17"/>
  <c r="AY41" i="17"/>
  <c r="BI41" i="17" s="1"/>
  <c r="AZ41" i="17"/>
  <c r="BA41" i="17"/>
  <c r="BK41" i="17" s="1"/>
  <c r="BB41" i="17"/>
  <c r="BC41" i="17"/>
  <c r="BM41" i="17" s="1"/>
  <c r="BD41" i="17"/>
  <c r="BN41" i="17" s="1"/>
  <c r="BE41" i="17"/>
  <c r="BO41" i="17" s="1"/>
  <c r="BF41" i="17"/>
  <c r="BP41" i="17" s="1"/>
  <c r="BH41" i="17"/>
  <c r="BJ41" i="17"/>
  <c r="BL41" i="17"/>
  <c r="AN42" i="17"/>
  <c r="AO42" i="17"/>
  <c r="AP42" i="17"/>
  <c r="AQ42" i="17"/>
  <c r="AR42" i="17"/>
  <c r="AS42" i="17"/>
  <c r="AT42" i="17"/>
  <c r="AU42" i="17"/>
  <c r="AV42" i="17"/>
  <c r="AX42" i="17"/>
  <c r="BH42" i="17" s="1"/>
  <c r="AY42" i="17"/>
  <c r="AZ42" i="17"/>
  <c r="BJ42" i="17" s="1"/>
  <c r="BA42" i="17"/>
  <c r="BK42" i="17" s="1"/>
  <c r="BB42" i="17"/>
  <c r="BL42" i="17" s="1"/>
  <c r="BC42" i="17"/>
  <c r="BM42" i="17" s="1"/>
  <c r="BD42" i="17"/>
  <c r="BN42" i="17" s="1"/>
  <c r="BE42" i="17"/>
  <c r="BO42" i="17" s="1"/>
  <c r="BF42" i="17"/>
  <c r="BP42" i="17" s="1"/>
  <c r="BI42" i="17"/>
  <c r="AN43" i="17"/>
  <c r="AO43" i="17"/>
  <c r="AP43" i="17"/>
  <c r="AQ43" i="17"/>
  <c r="AR43" i="17"/>
  <c r="AS43" i="17"/>
  <c r="AT43" i="17"/>
  <c r="AU43" i="17"/>
  <c r="AV43" i="17"/>
  <c r="AX43" i="17"/>
  <c r="BH43" i="17" s="1"/>
  <c r="AY43" i="17"/>
  <c r="BI43" i="17" s="1"/>
  <c r="AZ43" i="17"/>
  <c r="BA43" i="17"/>
  <c r="BK43" i="17" s="1"/>
  <c r="BB43" i="17"/>
  <c r="BL43" i="17" s="1"/>
  <c r="BC43" i="17"/>
  <c r="BM43" i="17" s="1"/>
  <c r="BD43" i="17"/>
  <c r="BE43" i="17"/>
  <c r="BO43" i="17" s="1"/>
  <c r="BF43" i="17"/>
  <c r="BP43" i="17" s="1"/>
  <c r="BJ43" i="17"/>
  <c r="BN43" i="17"/>
  <c r="AN44" i="17"/>
  <c r="AO44" i="17"/>
  <c r="AP44" i="17"/>
  <c r="AQ44" i="17"/>
  <c r="AR44" i="17"/>
  <c r="AS44" i="17"/>
  <c r="AT44" i="17"/>
  <c r="AU44" i="17"/>
  <c r="AV44" i="17"/>
  <c r="AX44" i="17"/>
  <c r="BH44" i="17" s="1"/>
  <c r="AY44" i="17"/>
  <c r="BI44" i="17" s="1"/>
  <c r="AZ44" i="17"/>
  <c r="BA44" i="17"/>
  <c r="BB44" i="17"/>
  <c r="BL44" i="17" s="1"/>
  <c r="BC44" i="17"/>
  <c r="BM44" i="17" s="1"/>
  <c r="BD44" i="17"/>
  <c r="BN44" i="17" s="1"/>
  <c r="BE44" i="17"/>
  <c r="BO44" i="17" s="1"/>
  <c r="BF44" i="17"/>
  <c r="BP44" i="17" s="1"/>
  <c r="BJ44" i="17"/>
  <c r="BK44" i="17"/>
  <c r="AN45" i="17"/>
  <c r="AO45" i="17"/>
  <c r="AP45" i="17"/>
  <c r="AQ45" i="17"/>
  <c r="AR45" i="17"/>
  <c r="AS45" i="17"/>
  <c r="AT45" i="17"/>
  <c r="AU45" i="17"/>
  <c r="AV45" i="17"/>
  <c r="AX45" i="17"/>
  <c r="BH45" i="17" s="1"/>
  <c r="AY45" i="17"/>
  <c r="BI45" i="17" s="1"/>
  <c r="AZ45" i="17"/>
  <c r="BJ45" i="17" s="1"/>
  <c r="BA45" i="17"/>
  <c r="BK45" i="17" s="1"/>
  <c r="BB45" i="17"/>
  <c r="BL45" i="17" s="1"/>
  <c r="BC45" i="17"/>
  <c r="BM45" i="17" s="1"/>
  <c r="BD45" i="17"/>
  <c r="BE45" i="17"/>
  <c r="BO45" i="17" s="1"/>
  <c r="BF45" i="17"/>
  <c r="BP45" i="17" s="1"/>
  <c r="BN45" i="17"/>
  <c r="AN46" i="17"/>
  <c r="AO46" i="17"/>
  <c r="AP46" i="17"/>
  <c r="AQ46" i="17"/>
  <c r="AR46" i="17"/>
  <c r="AS46" i="17"/>
  <c r="AT46" i="17"/>
  <c r="AU46" i="17"/>
  <c r="AV46" i="17"/>
  <c r="AX46" i="17"/>
  <c r="BH46" i="17" s="1"/>
  <c r="AY46" i="17"/>
  <c r="BI46" i="17" s="1"/>
  <c r="AZ46" i="17"/>
  <c r="BJ46" i="17" s="1"/>
  <c r="BA46" i="17"/>
  <c r="BB46" i="17"/>
  <c r="BL46" i="17" s="1"/>
  <c r="BC46" i="17"/>
  <c r="BM46" i="17" s="1"/>
  <c r="BD46" i="17"/>
  <c r="BN46" i="17" s="1"/>
  <c r="BE46" i="17"/>
  <c r="BF46" i="17"/>
  <c r="BP46" i="17" s="1"/>
  <c r="BK46" i="17"/>
  <c r="BO46" i="17"/>
  <c r="AN47" i="17"/>
  <c r="AO47" i="17"/>
  <c r="AP47" i="17"/>
  <c r="AQ47" i="17"/>
  <c r="AR47" i="17"/>
  <c r="AS47" i="17"/>
  <c r="AT47" i="17"/>
  <c r="AU47" i="17"/>
  <c r="AV47" i="17"/>
  <c r="AX47" i="17"/>
  <c r="AY47" i="17"/>
  <c r="AZ47" i="17"/>
  <c r="BJ47" i="17" s="1"/>
  <c r="BA47" i="17"/>
  <c r="BK47" i="17" s="1"/>
  <c r="BB47" i="17"/>
  <c r="BC47" i="17"/>
  <c r="BM47" i="17" s="1"/>
  <c r="BD47" i="17"/>
  <c r="BE47" i="17"/>
  <c r="BO47" i="17" s="1"/>
  <c r="BF47" i="17"/>
  <c r="BP47" i="17" s="1"/>
  <c r="BH47" i="17"/>
  <c r="BI47" i="17"/>
  <c r="BL47" i="17"/>
  <c r="BN47" i="17"/>
  <c r="AN48" i="17"/>
  <c r="AO48" i="17"/>
  <c r="AP48" i="17"/>
  <c r="AQ48" i="17"/>
  <c r="AR48" i="17"/>
  <c r="AS48" i="17"/>
  <c r="AT48" i="17"/>
  <c r="AU48" i="17"/>
  <c r="AV48" i="17"/>
  <c r="AX48" i="17"/>
  <c r="BH48" i="17" s="1"/>
  <c r="AY48" i="17"/>
  <c r="BI48" i="17" s="1"/>
  <c r="AZ48" i="17"/>
  <c r="BA48" i="17"/>
  <c r="BB48" i="17"/>
  <c r="BL48" i="17" s="1"/>
  <c r="BC48" i="17"/>
  <c r="BM48" i="17" s="1"/>
  <c r="BD48" i="17"/>
  <c r="BN48" i="17" s="1"/>
  <c r="BE48" i="17"/>
  <c r="BO48" i="17" s="1"/>
  <c r="BF48" i="17"/>
  <c r="BP48" i="17" s="1"/>
  <c r="BJ48" i="17"/>
  <c r="BK48" i="17"/>
  <c r="AN49" i="17"/>
  <c r="AO49" i="17"/>
  <c r="AP49" i="17"/>
  <c r="AQ49" i="17"/>
  <c r="AR49" i="17"/>
  <c r="AS49" i="17"/>
  <c r="AT49" i="17"/>
  <c r="AU49" i="17"/>
  <c r="AV49" i="17"/>
  <c r="AX49" i="17"/>
  <c r="BH49" i="17" s="1"/>
  <c r="AY49" i="17"/>
  <c r="BI49" i="17" s="1"/>
  <c r="AZ49" i="17"/>
  <c r="BJ49" i="17" s="1"/>
  <c r="BA49" i="17"/>
  <c r="BK49" i="17" s="1"/>
  <c r="BB49" i="17"/>
  <c r="BC49" i="17"/>
  <c r="BM49" i="17" s="1"/>
  <c r="BD49" i="17"/>
  <c r="BN49" i="17" s="1"/>
  <c r="BE49" i="17"/>
  <c r="BO49" i="17" s="1"/>
  <c r="BF49" i="17"/>
  <c r="BP49" i="17" s="1"/>
  <c r="BL49" i="17"/>
  <c r="AN50" i="17"/>
  <c r="AO50" i="17"/>
  <c r="AP50" i="17"/>
  <c r="AQ50" i="17"/>
  <c r="AR50" i="17"/>
  <c r="AS50" i="17"/>
  <c r="AT50" i="17"/>
  <c r="AU50" i="17"/>
  <c r="AV50" i="17"/>
  <c r="AX50" i="17"/>
  <c r="BH50" i="17" s="1"/>
  <c r="AY50" i="17"/>
  <c r="AZ50" i="17"/>
  <c r="BJ50" i="17" s="1"/>
  <c r="BA50" i="17"/>
  <c r="BK50" i="17" s="1"/>
  <c r="BB50" i="17"/>
  <c r="BC50" i="17"/>
  <c r="BD50" i="17"/>
  <c r="BN50" i="17" s="1"/>
  <c r="BE50" i="17"/>
  <c r="BO50" i="17" s="1"/>
  <c r="BF50" i="17"/>
  <c r="BP50" i="17" s="1"/>
  <c r="BI50" i="17"/>
  <c r="BL50" i="17"/>
  <c r="BM50" i="17"/>
  <c r="AN51" i="17"/>
  <c r="AO51" i="17"/>
  <c r="AP51" i="17"/>
  <c r="AQ51" i="17"/>
  <c r="AR51" i="17"/>
  <c r="AS51" i="17"/>
  <c r="AT51" i="17"/>
  <c r="AU51" i="17"/>
  <c r="AV51" i="17"/>
  <c r="AX51" i="17"/>
  <c r="AY51" i="17"/>
  <c r="BI51" i="17" s="1"/>
  <c r="AZ51" i="17"/>
  <c r="BA51" i="17"/>
  <c r="BK51" i="17" s="1"/>
  <c r="BB51" i="17"/>
  <c r="BL51" i="17" s="1"/>
  <c r="BC51" i="17"/>
  <c r="BM51" i="17" s="1"/>
  <c r="BD51" i="17"/>
  <c r="BE51" i="17"/>
  <c r="BO51" i="17" s="1"/>
  <c r="BF51" i="17"/>
  <c r="BH51" i="17"/>
  <c r="BJ51" i="17"/>
  <c r="BN51" i="17"/>
  <c r="BP51" i="17"/>
  <c r="AN52" i="17"/>
  <c r="AO52" i="17"/>
  <c r="AP52" i="17"/>
  <c r="AQ52" i="17"/>
  <c r="AR52" i="17"/>
  <c r="AS52" i="17"/>
  <c r="AT52" i="17"/>
  <c r="AU52" i="17"/>
  <c r="AV52" i="17"/>
  <c r="AX52" i="17"/>
  <c r="BH52" i="17" s="1"/>
  <c r="AY52" i="17"/>
  <c r="AZ52" i="17"/>
  <c r="BJ52" i="17" s="1"/>
  <c r="BA52" i="17"/>
  <c r="BB52" i="17"/>
  <c r="BL52" i="17" s="1"/>
  <c r="BC52" i="17"/>
  <c r="BM52" i="17" s="1"/>
  <c r="BD52" i="17"/>
  <c r="BN52" i="17" s="1"/>
  <c r="BE52" i="17"/>
  <c r="BO52" i="17" s="1"/>
  <c r="BF52" i="17"/>
  <c r="BP52" i="17" s="1"/>
  <c r="BI52" i="17"/>
  <c r="BK52" i="17"/>
  <c r="AN53" i="17"/>
  <c r="AO53" i="17"/>
  <c r="AP53" i="17"/>
  <c r="AQ53" i="17"/>
  <c r="AR53" i="17"/>
  <c r="AS53" i="17"/>
  <c r="AT53" i="17"/>
  <c r="AU53" i="17"/>
  <c r="AV53" i="17"/>
  <c r="AX53" i="17"/>
  <c r="BH53" i="17" s="1"/>
  <c r="AY53" i="17"/>
  <c r="BI53" i="17" s="1"/>
  <c r="AZ53" i="17"/>
  <c r="BA53" i="17"/>
  <c r="BK53" i="17" s="1"/>
  <c r="BB53" i="17"/>
  <c r="BL53" i="17" s="1"/>
  <c r="BC53" i="17"/>
  <c r="BM53" i="17" s="1"/>
  <c r="BD53" i="17"/>
  <c r="BE53" i="17"/>
  <c r="BO53" i="17" s="1"/>
  <c r="BF53" i="17"/>
  <c r="BJ53" i="17"/>
  <c r="BN53" i="17"/>
  <c r="BP53" i="17"/>
  <c r="AN54" i="17"/>
  <c r="AO54" i="17"/>
  <c r="AP54" i="17"/>
  <c r="AQ54" i="17"/>
  <c r="AR54" i="17"/>
  <c r="AS54" i="17"/>
  <c r="AT54" i="17"/>
  <c r="AU54" i="17"/>
  <c r="AV54" i="17"/>
  <c r="AX54" i="17"/>
  <c r="AY54" i="17"/>
  <c r="AZ54" i="17"/>
  <c r="BJ54" i="17" s="1"/>
  <c r="BA54" i="17"/>
  <c r="BB54" i="17"/>
  <c r="BC54" i="17"/>
  <c r="BD54" i="17"/>
  <c r="BN54" i="17" s="1"/>
  <c r="BE54" i="17"/>
  <c r="BO54" i="17" s="1"/>
  <c r="BF54" i="17"/>
  <c r="BH54" i="17"/>
  <c r="BI54" i="17"/>
  <c r="BK54" i="17"/>
  <c r="BL54" i="17"/>
  <c r="BM54" i="17"/>
  <c r="BP54" i="17"/>
  <c r="AN55" i="17"/>
  <c r="AO55" i="17"/>
  <c r="AP55" i="17"/>
  <c r="AQ55" i="17"/>
  <c r="AR55" i="17"/>
  <c r="AS55" i="17"/>
  <c r="AT55" i="17"/>
  <c r="AU55" i="17"/>
  <c r="AV55" i="17"/>
  <c r="AX55" i="17"/>
  <c r="AY55" i="17"/>
  <c r="AZ55" i="17"/>
  <c r="BJ55" i="17" s="1"/>
  <c r="BA55" i="17"/>
  <c r="BK55" i="17" s="1"/>
  <c r="BB55" i="17"/>
  <c r="BC55" i="17"/>
  <c r="BM55" i="17" s="1"/>
  <c r="BD55" i="17"/>
  <c r="BN55" i="17" s="1"/>
  <c r="BE55" i="17"/>
  <c r="BO55" i="17" s="1"/>
  <c r="BF55" i="17"/>
  <c r="BH55" i="17"/>
  <c r="BI55" i="17"/>
  <c r="BL55" i="17"/>
  <c r="BP55" i="17"/>
  <c r="AN56" i="17"/>
  <c r="AO56" i="17"/>
  <c r="AP56" i="17"/>
  <c r="AQ56" i="17"/>
  <c r="AR56" i="17"/>
  <c r="AS56" i="17"/>
  <c r="AT56" i="17"/>
  <c r="AU56" i="17"/>
  <c r="AV56" i="17"/>
  <c r="AX56" i="17"/>
  <c r="AY56" i="17"/>
  <c r="BI56" i="17" s="1"/>
  <c r="AZ56" i="17"/>
  <c r="BA56" i="17"/>
  <c r="BB56" i="17"/>
  <c r="BC56" i="17"/>
  <c r="BM56" i="17" s="1"/>
  <c r="BD56" i="17"/>
  <c r="BE56" i="17"/>
  <c r="BO56" i="17" s="1"/>
  <c r="BF56" i="17"/>
  <c r="BP56" i="17" s="1"/>
  <c r="BH56" i="17"/>
  <c r="BJ56" i="17"/>
  <c r="BK56" i="17"/>
  <c r="BL56" i="17"/>
  <c r="BN56" i="17"/>
  <c r="AN57" i="17"/>
  <c r="AO57" i="17"/>
  <c r="AP57" i="17"/>
  <c r="AQ57" i="17"/>
  <c r="AR57" i="17"/>
  <c r="AS57" i="17"/>
  <c r="AT57" i="17"/>
  <c r="AU57" i="17"/>
  <c r="AV57" i="17"/>
  <c r="AX57" i="17"/>
  <c r="AY57" i="17"/>
  <c r="BI57" i="17" s="1"/>
  <c r="AZ57" i="17"/>
  <c r="BJ57" i="17" s="1"/>
  <c r="BA57" i="17"/>
  <c r="BB57" i="17"/>
  <c r="BL57" i="17" s="1"/>
  <c r="BC57" i="17"/>
  <c r="BM57" i="17" s="1"/>
  <c r="BD57" i="17"/>
  <c r="BN57" i="17" s="1"/>
  <c r="BE57" i="17"/>
  <c r="BF57" i="17"/>
  <c r="BP57" i="17" s="1"/>
  <c r="BH57" i="17"/>
  <c r="BK57" i="17"/>
  <c r="BO57" i="17"/>
  <c r="AN58" i="17"/>
  <c r="AO58" i="17"/>
  <c r="AP58" i="17"/>
  <c r="AQ58" i="17"/>
  <c r="AR58" i="17"/>
  <c r="AS58" i="17"/>
  <c r="AT58" i="17"/>
  <c r="AU58" i="17"/>
  <c r="AV58" i="17"/>
  <c r="AX58" i="17"/>
  <c r="BH58" i="17" s="1"/>
  <c r="AY58" i="17"/>
  <c r="AZ58" i="17"/>
  <c r="BA58" i="17"/>
  <c r="BK58" i="17" s="1"/>
  <c r="BB58" i="17"/>
  <c r="BL58" i="17" s="1"/>
  <c r="BC58" i="17"/>
  <c r="BD58" i="17"/>
  <c r="BE58" i="17"/>
  <c r="BO58" i="17" s="1"/>
  <c r="BF58" i="17"/>
  <c r="BP58" i="17" s="1"/>
  <c r="BI58" i="17"/>
  <c r="BJ58" i="17"/>
  <c r="BM58" i="17"/>
  <c r="BN58" i="17"/>
  <c r="AN59" i="17"/>
  <c r="AO59" i="17"/>
  <c r="AP59" i="17"/>
  <c r="AQ59" i="17"/>
  <c r="AR59" i="17"/>
  <c r="AS59" i="17"/>
  <c r="AT59" i="17"/>
  <c r="AU59" i="17"/>
  <c r="AV59" i="17"/>
  <c r="AX59" i="17"/>
  <c r="BH59" i="17" s="1"/>
  <c r="AY59" i="17"/>
  <c r="AZ59" i="17"/>
  <c r="BJ59" i="17" s="1"/>
  <c r="BA59" i="17"/>
  <c r="BB59" i="17"/>
  <c r="BL59" i="17" s="1"/>
  <c r="BC59" i="17"/>
  <c r="BM59" i="17" s="1"/>
  <c r="BD59" i="17"/>
  <c r="BN59" i="17" s="1"/>
  <c r="BE59" i="17"/>
  <c r="BO59" i="17" s="1"/>
  <c r="BF59" i="17"/>
  <c r="BP59" i="17" s="1"/>
  <c r="BI59" i="17"/>
  <c r="BK59" i="17"/>
  <c r="AN60" i="17"/>
  <c r="AO60" i="17"/>
  <c r="AP60" i="17"/>
  <c r="AQ60" i="17"/>
  <c r="AR60" i="17"/>
  <c r="AS60" i="17"/>
  <c r="AT60" i="17"/>
  <c r="AU60" i="17"/>
  <c r="AV60" i="17"/>
  <c r="AX60" i="17"/>
  <c r="AY60" i="17"/>
  <c r="BI60" i="17" s="1"/>
  <c r="AZ60" i="17"/>
  <c r="BA60" i="17"/>
  <c r="BB60" i="17"/>
  <c r="BC60" i="17"/>
  <c r="BM60" i="17" s="1"/>
  <c r="BD60" i="17"/>
  <c r="BN60" i="17" s="1"/>
  <c r="BE60" i="17"/>
  <c r="BO60" i="17" s="1"/>
  <c r="BF60" i="17"/>
  <c r="BH60" i="17"/>
  <c r="BJ60" i="17"/>
  <c r="BK60" i="17"/>
  <c r="BL60" i="17"/>
  <c r="BP60" i="17"/>
  <c r="AN61" i="17"/>
  <c r="AO61" i="17"/>
  <c r="AP61" i="17"/>
  <c r="AQ61" i="17"/>
  <c r="AR61" i="17"/>
  <c r="AS61" i="17"/>
  <c r="AT61" i="17"/>
  <c r="AU61" i="17"/>
  <c r="AV61" i="17"/>
  <c r="AX61" i="17"/>
  <c r="AY61" i="17"/>
  <c r="AZ61" i="17"/>
  <c r="BJ61" i="17" s="1"/>
  <c r="BA61" i="17"/>
  <c r="BB61" i="17"/>
  <c r="BC61" i="17"/>
  <c r="BM61" i="17" s="1"/>
  <c r="BD61" i="17"/>
  <c r="BN61" i="17" s="1"/>
  <c r="BE61" i="17"/>
  <c r="BO61" i="17" s="1"/>
  <c r="BF61" i="17"/>
  <c r="BP61" i="17" s="1"/>
  <c r="BH61" i="17"/>
  <c r="BI61" i="17"/>
  <c r="BK61" i="17"/>
  <c r="BL61" i="17"/>
  <c r="AN62" i="17"/>
  <c r="AO62" i="17"/>
  <c r="AP62" i="17"/>
  <c r="AQ62" i="17"/>
  <c r="AR62" i="17"/>
  <c r="AS62" i="17"/>
  <c r="AT62" i="17"/>
  <c r="AU62" i="17"/>
  <c r="AV62" i="17"/>
  <c r="AX62" i="17"/>
  <c r="BH62" i="17" s="1"/>
  <c r="AY62" i="17"/>
  <c r="BI62" i="17" s="1"/>
  <c r="AZ62" i="17"/>
  <c r="BA62" i="17"/>
  <c r="BK62" i="17" s="1"/>
  <c r="BB62" i="17"/>
  <c r="BL62" i="17" s="1"/>
  <c r="BC62" i="17"/>
  <c r="BM62" i="17" s="1"/>
  <c r="BD62" i="17"/>
  <c r="BE62" i="17"/>
  <c r="BO62" i="17" s="1"/>
  <c r="BF62" i="17"/>
  <c r="BP62" i="17" s="1"/>
  <c r="BJ62" i="17"/>
  <c r="BN62" i="17"/>
  <c r="AN63" i="17"/>
  <c r="AO63" i="17"/>
  <c r="AP63" i="17"/>
  <c r="AQ63" i="17"/>
  <c r="AR63" i="17"/>
  <c r="AS63" i="17"/>
  <c r="AT63" i="17"/>
  <c r="AU63" i="17"/>
  <c r="AV63" i="17"/>
  <c r="AX63" i="17"/>
  <c r="BH63" i="17" s="1"/>
  <c r="AY63" i="17"/>
  <c r="AZ63" i="17"/>
  <c r="BA63" i="17"/>
  <c r="BB63" i="17"/>
  <c r="BL63" i="17" s="1"/>
  <c r="BC63" i="17"/>
  <c r="BM63" i="17" s="1"/>
  <c r="BD63" i="17"/>
  <c r="BN63" i="17" s="1"/>
  <c r="BE63" i="17"/>
  <c r="BO63" i="17" s="1"/>
  <c r="BF63" i="17"/>
  <c r="BP63" i="17" s="1"/>
  <c r="BI63" i="17"/>
  <c r="BJ63" i="17"/>
  <c r="BK63" i="17"/>
  <c r="AN64" i="17"/>
  <c r="AO64" i="17"/>
  <c r="AP64" i="17"/>
  <c r="AQ64" i="17"/>
  <c r="AR64" i="17"/>
  <c r="AS64" i="17"/>
  <c r="AT64" i="17"/>
  <c r="AU64" i="17"/>
  <c r="AV64" i="17"/>
  <c r="AX64" i="17"/>
  <c r="BH64" i="17" s="1"/>
  <c r="AY64" i="17"/>
  <c r="BI64" i="17" s="1"/>
  <c r="AZ64" i="17"/>
  <c r="BJ64" i="17" s="1"/>
  <c r="BA64" i="17"/>
  <c r="BK64" i="17" s="1"/>
  <c r="BB64" i="17"/>
  <c r="BL64" i="17" s="1"/>
  <c r="BC64" i="17"/>
  <c r="BM64" i="17" s="1"/>
  <c r="BD64" i="17"/>
  <c r="BE64" i="17"/>
  <c r="BO64" i="17" s="1"/>
  <c r="BF64" i="17"/>
  <c r="BP64" i="17" s="1"/>
  <c r="BN64" i="17"/>
  <c r="AN65" i="17"/>
  <c r="AO65" i="17"/>
  <c r="AP65" i="17"/>
  <c r="AQ65" i="17"/>
  <c r="AR65" i="17"/>
  <c r="AS65" i="17"/>
  <c r="AT65" i="17"/>
  <c r="AU65" i="17"/>
  <c r="AV65" i="17"/>
  <c r="AX65" i="17"/>
  <c r="AY65" i="17"/>
  <c r="AZ65" i="17"/>
  <c r="BJ65" i="17" s="1"/>
  <c r="BA65" i="17"/>
  <c r="BB65" i="17"/>
  <c r="BC65" i="17"/>
  <c r="BM65" i="17" s="1"/>
  <c r="BD65" i="17"/>
  <c r="BN65" i="17" s="1"/>
  <c r="BE65" i="17"/>
  <c r="BO65" i="17" s="1"/>
  <c r="BF65" i="17"/>
  <c r="BH65" i="17"/>
  <c r="BI65" i="17"/>
  <c r="BK65" i="17"/>
  <c r="BL65" i="17"/>
  <c r="BP65" i="17"/>
  <c r="AN66" i="17"/>
  <c r="AO66" i="17"/>
  <c r="AP66" i="17"/>
  <c r="AQ66" i="17"/>
  <c r="AR66" i="17"/>
  <c r="AS66" i="17"/>
  <c r="AT66" i="17"/>
  <c r="AU66" i="17"/>
  <c r="AV66" i="17"/>
  <c r="AX66" i="17"/>
  <c r="AY66" i="17"/>
  <c r="AZ66" i="17"/>
  <c r="BJ66" i="17" s="1"/>
  <c r="BA66" i="17"/>
  <c r="BK66" i="17" s="1"/>
  <c r="BB66" i="17"/>
  <c r="BL66" i="17" s="1"/>
  <c r="BC66" i="17"/>
  <c r="BM66" i="17" s="1"/>
  <c r="BD66" i="17"/>
  <c r="BN66" i="17" s="1"/>
  <c r="BE66" i="17"/>
  <c r="BO66" i="17" s="1"/>
  <c r="BF66" i="17"/>
  <c r="BH66" i="17"/>
  <c r="BI66" i="17"/>
  <c r="BP66" i="17"/>
  <c r="AN67" i="17"/>
  <c r="AO67" i="17"/>
  <c r="AP67" i="17"/>
  <c r="AQ67" i="17"/>
  <c r="AR67" i="17"/>
  <c r="AS67" i="17"/>
  <c r="AT67" i="17"/>
  <c r="AU67" i="17"/>
  <c r="AV67" i="17"/>
  <c r="AX67" i="17"/>
  <c r="BH67" i="17" s="1"/>
  <c r="AY67" i="17"/>
  <c r="AZ67" i="17"/>
  <c r="BA67" i="17"/>
  <c r="BB67" i="17"/>
  <c r="BL67" i="17" s="1"/>
  <c r="BC67" i="17"/>
  <c r="BM67" i="17" s="1"/>
  <c r="BD67" i="17"/>
  <c r="BN67" i="17" s="1"/>
  <c r="BE67" i="17"/>
  <c r="BO67" i="17" s="1"/>
  <c r="BF67" i="17"/>
  <c r="BP67" i="17" s="1"/>
  <c r="BI67" i="17"/>
  <c r="BJ67" i="17"/>
  <c r="BK67" i="17"/>
  <c r="AN68" i="17"/>
  <c r="AO68" i="17"/>
  <c r="AP68" i="17"/>
  <c r="AQ68" i="17"/>
  <c r="AR68" i="17"/>
  <c r="AS68" i="17"/>
  <c r="AT68" i="17"/>
  <c r="AU68" i="17"/>
  <c r="AV68" i="17"/>
  <c r="AX68" i="17"/>
  <c r="AY68" i="17"/>
  <c r="BI68" i="17" s="1"/>
  <c r="AZ68" i="17"/>
  <c r="BA68" i="17"/>
  <c r="BB68" i="17"/>
  <c r="BC68" i="17"/>
  <c r="BM68" i="17" s="1"/>
  <c r="BD68" i="17"/>
  <c r="BE68" i="17"/>
  <c r="BO68" i="17" s="1"/>
  <c r="BF68" i="17"/>
  <c r="BP68" i="17" s="1"/>
  <c r="BH68" i="17"/>
  <c r="BJ68" i="17"/>
  <c r="BK68" i="17"/>
  <c r="BL68" i="17"/>
  <c r="BN68" i="17"/>
  <c r="AN69" i="17"/>
  <c r="AO69" i="17"/>
  <c r="AP69" i="17"/>
  <c r="AQ69" i="17"/>
  <c r="AR69" i="17"/>
  <c r="AS69" i="17"/>
  <c r="AT69" i="17"/>
  <c r="AU69" i="17"/>
  <c r="AV69" i="17"/>
  <c r="AX69" i="17"/>
  <c r="BH69" i="17" s="1"/>
  <c r="AY69" i="17"/>
  <c r="BI69" i="17" s="1"/>
  <c r="AZ69" i="17"/>
  <c r="BJ69" i="17" s="1"/>
  <c r="BA69" i="17"/>
  <c r="BB69" i="17"/>
  <c r="BL69" i="17" s="1"/>
  <c r="BC69" i="17"/>
  <c r="BM69" i="17" s="1"/>
  <c r="BD69" i="17"/>
  <c r="BN69" i="17" s="1"/>
  <c r="BE69" i="17"/>
  <c r="BO69" i="17" s="1"/>
  <c r="BF69" i="17"/>
  <c r="BP69" i="17" s="1"/>
  <c r="BK69" i="17"/>
  <c r="AN70" i="17"/>
  <c r="AO70" i="17"/>
  <c r="AP70" i="17"/>
  <c r="AQ70" i="17"/>
  <c r="AR70" i="17"/>
  <c r="AS70" i="17"/>
  <c r="AT70" i="17"/>
  <c r="AU70" i="17"/>
  <c r="AV70" i="17"/>
  <c r="AX70" i="17"/>
  <c r="AY70" i="17"/>
  <c r="BI70" i="17" s="1"/>
  <c r="AZ70" i="17"/>
  <c r="BA70" i="17"/>
  <c r="BK70" i="17" s="1"/>
  <c r="BB70" i="17"/>
  <c r="BC70" i="17"/>
  <c r="BM70" i="17" s="1"/>
  <c r="BD70" i="17"/>
  <c r="BE70" i="17"/>
  <c r="BO70" i="17" s="1"/>
  <c r="BF70" i="17"/>
  <c r="BP70" i="17" s="1"/>
  <c r="BH70" i="17"/>
  <c r="BJ70" i="17"/>
  <c r="BL70" i="17"/>
  <c r="BN70" i="17"/>
  <c r="AN71" i="17"/>
  <c r="AO71" i="17"/>
  <c r="AP71" i="17"/>
  <c r="AQ71" i="17"/>
  <c r="AR71" i="17"/>
  <c r="AS71" i="17"/>
  <c r="AT71" i="17"/>
  <c r="AU71" i="17"/>
  <c r="AV71" i="17"/>
  <c r="AX71" i="17"/>
  <c r="BH71" i="17" s="1"/>
  <c r="AY71" i="17"/>
  <c r="AZ71" i="17"/>
  <c r="BA71" i="17"/>
  <c r="BK71" i="17" s="1"/>
  <c r="BB71" i="17"/>
  <c r="BL71" i="17" s="1"/>
  <c r="BC71" i="17"/>
  <c r="BM71" i="17" s="1"/>
  <c r="BD71" i="17"/>
  <c r="BN71" i="17" s="1"/>
  <c r="BE71" i="17"/>
  <c r="BO71" i="17" s="1"/>
  <c r="BF71" i="17"/>
  <c r="BP71" i="17" s="1"/>
  <c r="BI71" i="17"/>
  <c r="BJ71" i="17"/>
  <c r="AN72" i="17"/>
  <c r="AO72" i="17"/>
  <c r="AP72" i="17"/>
  <c r="AQ72" i="17"/>
  <c r="AR72" i="17"/>
  <c r="AS72" i="17"/>
  <c r="AT72" i="17"/>
  <c r="AU72" i="17"/>
  <c r="AV72" i="17"/>
  <c r="AX72" i="17"/>
  <c r="AY72" i="17"/>
  <c r="BI72" i="17" s="1"/>
  <c r="AZ72" i="17"/>
  <c r="BJ72" i="17" s="1"/>
  <c r="BA72" i="17"/>
  <c r="BK72" i="17" s="1"/>
  <c r="BB72" i="17"/>
  <c r="BC72" i="17"/>
  <c r="BM72" i="17" s="1"/>
  <c r="BD72" i="17"/>
  <c r="BN72" i="17" s="1"/>
  <c r="BE72" i="17"/>
  <c r="BO72" i="17" s="1"/>
  <c r="BF72" i="17"/>
  <c r="BP72" i="17" s="1"/>
  <c r="BH72" i="17"/>
  <c r="BL72" i="17"/>
  <c r="AN73" i="17"/>
  <c r="AO73" i="17"/>
  <c r="AP73" i="17"/>
  <c r="AQ73" i="17"/>
  <c r="AR73" i="17"/>
  <c r="AS73" i="17"/>
  <c r="AT73" i="17"/>
  <c r="AU73" i="17"/>
  <c r="AV73" i="17"/>
  <c r="AX73" i="17"/>
  <c r="BH73" i="17" s="1"/>
  <c r="AY73" i="17"/>
  <c r="BI73" i="17" s="1"/>
  <c r="AZ73" i="17"/>
  <c r="BJ73" i="17" s="1"/>
  <c r="BA73" i="17"/>
  <c r="BK73" i="17" s="1"/>
  <c r="BB73" i="17"/>
  <c r="BL73" i="17" s="1"/>
  <c r="BC73" i="17"/>
  <c r="BM73" i="17" s="1"/>
  <c r="BD73" i="17"/>
  <c r="BN73" i="17" s="1"/>
  <c r="BE73" i="17"/>
  <c r="BO73" i="17" s="1"/>
  <c r="BF73" i="17"/>
  <c r="BP73" i="17" s="1"/>
  <c r="AN74" i="17"/>
  <c r="AO74" i="17"/>
  <c r="AP74" i="17"/>
  <c r="AQ74" i="17"/>
  <c r="AR74" i="17"/>
  <c r="AS74" i="17"/>
  <c r="AT74" i="17"/>
  <c r="AU74" i="17"/>
  <c r="AV74" i="17"/>
  <c r="AX74" i="17"/>
  <c r="AY74" i="17"/>
  <c r="AZ74" i="17"/>
  <c r="BA74" i="17"/>
  <c r="BK74" i="17" s="1"/>
  <c r="BB74" i="17"/>
  <c r="BC74" i="17"/>
  <c r="BD74" i="17"/>
  <c r="BN74" i="17" s="1"/>
  <c r="BE74" i="17"/>
  <c r="BO74" i="17" s="1"/>
  <c r="BF74" i="17"/>
  <c r="BH74" i="17"/>
  <c r="BI74" i="17"/>
  <c r="BJ74" i="17"/>
  <c r="BL74" i="17"/>
  <c r="BM74" i="17"/>
  <c r="BP74" i="17"/>
  <c r="AN75" i="17"/>
  <c r="AO75" i="17"/>
  <c r="AP75" i="17"/>
  <c r="AQ75" i="17"/>
  <c r="AR75" i="17"/>
  <c r="AS75" i="17"/>
  <c r="AT75" i="17"/>
  <c r="AU75" i="17"/>
  <c r="AV75" i="17"/>
  <c r="AX75" i="17"/>
  <c r="BH75" i="17" s="1"/>
  <c r="AY75" i="17"/>
  <c r="AZ75" i="17"/>
  <c r="BJ75" i="17" s="1"/>
  <c r="BA75" i="17"/>
  <c r="BB75" i="17"/>
  <c r="BL75" i="17" s="1"/>
  <c r="BC75" i="17"/>
  <c r="BM75" i="17" s="1"/>
  <c r="BD75" i="17"/>
  <c r="BN75" i="17" s="1"/>
  <c r="BE75" i="17"/>
  <c r="BO75" i="17" s="1"/>
  <c r="BF75" i="17"/>
  <c r="BP75" i="17" s="1"/>
  <c r="BI75" i="17"/>
  <c r="BK75" i="17"/>
  <c r="AN76" i="17"/>
  <c r="AO76" i="17"/>
  <c r="AP76" i="17"/>
  <c r="AQ76" i="17"/>
  <c r="AR76" i="17"/>
  <c r="AS76" i="17"/>
  <c r="AT76" i="17"/>
  <c r="AU76" i="17"/>
  <c r="AV76" i="17"/>
  <c r="AX76" i="17"/>
  <c r="BH76" i="17" s="1"/>
  <c r="AY76" i="17"/>
  <c r="BI76" i="17" s="1"/>
  <c r="AZ76" i="17"/>
  <c r="BA76" i="17"/>
  <c r="BB76" i="17"/>
  <c r="BL76" i="17" s="1"/>
  <c r="BC76" i="17"/>
  <c r="BM76" i="17" s="1"/>
  <c r="BD76" i="17"/>
  <c r="BN76" i="17" s="1"/>
  <c r="BE76" i="17"/>
  <c r="BO76" i="17" s="1"/>
  <c r="BF76" i="17"/>
  <c r="BP76" i="17" s="1"/>
  <c r="BJ76" i="17"/>
  <c r="BK76" i="17"/>
  <c r="AN77" i="17"/>
  <c r="AO77" i="17"/>
  <c r="AP77" i="17"/>
  <c r="AQ77" i="17"/>
  <c r="AR77" i="17"/>
  <c r="AS77" i="17"/>
  <c r="AT77" i="17"/>
  <c r="AU77" i="17"/>
  <c r="AV77" i="17"/>
  <c r="AX77" i="17"/>
  <c r="BH77" i="17" s="1"/>
  <c r="AY77" i="17"/>
  <c r="AZ77" i="17"/>
  <c r="BJ77" i="17" s="1"/>
  <c r="BA77" i="17"/>
  <c r="BB77" i="17"/>
  <c r="BL77" i="17" s="1"/>
  <c r="BC77" i="17"/>
  <c r="BM77" i="17" s="1"/>
  <c r="BD77" i="17"/>
  <c r="BN77" i="17" s="1"/>
  <c r="BE77" i="17"/>
  <c r="BO77" i="17" s="1"/>
  <c r="BF77" i="17"/>
  <c r="BP77" i="17" s="1"/>
  <c r="BI77" i="17"/>
  <c r="BK77" i="17"/>
  <c r="AN78" i="17"/>
  <c r="AO78" i="17"/>
  <c r="AP78" i="17"/>
  <c r="AQ78" i="17"/>
  <c r="AR78" i="17"/>
  <c r="AS78" i="17"/>
  <c r="AT78" i="17"/>
  <c r="AU78" i="17"/>
  <c r="AV78" i="17"/>
  <c r="AX78" i="17"/>
  <c r="AY78" i="17"/>
  <c r="BI78" i="17" s="1"/>
  <c r="AZ78" i="17"/>
  <c r="BA78" i="17"/>
  <c r="BK78" i="17" s="1"/>
  <c r="BB78" i="17"/>
  <c r="BL78" i="17" s="1"/>
  <c r="BC78" i="17"/>
  <c r="BM78" i="17" s="1"/>
  <c r="BD78" i="17"/>
  <c r="BN78" i="17" s="1"/>
  <c r="BE78" i="17"/>
  <c r="BO78" i="17" s="1"/>
  <c r="BF78" i="17"/>
  <c r="BH78" i="17"/>
  <c r="BJ78" i="17"/>
  <c r="BP78" i="17"/>
  <c r="AN79" i="17"/>
  <c r="AO79" i="17"/>
  <c r="AP79" i="17"/>
  <c r="AQ79" i="17"/>
  <c r="AR79" i="17"/>
  <c r="AS79" i="17"/>
  <c r="AT79" i="17"/>
  <c r="AU79" i="17"/>
  <c r="AV79" i="17"/>
  <c r="AX79" i="17"/>
  <c r="BH79" i="17" s="1"/>
  <c r="AY79" i="17"/>
  <c r="AZ79" i="17"/>
  <c r="BJ79" i="17" s="1"/>
  <c r="BA79" i="17"/>
  <c r="BK79" i="17" s="1"/>
  <c r="BB79" i="17"/>
  <c r="BL79" i="17" s="1"/>
  <c r="BC79" i="17"/>
  <c r="BM79" i="17" s="1"/>
  <c r="BD79" i="17"/>
  <c r="BN79" i="17" s="1"/>
  <c r="BE79" i="17"/>
  <c r="BO79" i="17" s="1"/>
  <c r="BF79" i="17"/>
  <c r="BP79" i="17" s="1"/>
  <c r="BI79" i="17"/>
  <c r="AN80" i="17"/>
  <c r="AO80" i="17"/>
  <c r="AP80" i="17"/>
  <c r="AQ80" i="17"/>
  <c r="AR80" i="17"/>
  <c r="AS80" i="17"/>
  <c r="AT80" i="17"/>
  <c r="AU80" i="17"/>
  <c r="AV80" i="17"/>
  <c r="AX80" i="17"/>
  <c r="BH80" i="17" s="1"/>
  <c r="AY80" i="17"/>
  <c r="BI80" i="17" s="1"/>
  <c r="AZ80" i="17"/>
  <c r="BJ80" i="17" s="1"/>
  <c r="BA80" i="17"/>
  <c r="BB80" i="17"/>
  <c r="BL80" i="17" s="1"/>
  <c r="BC80" i="17"/>
  <c r="BM80" i="17" s="1"/>
  <c r="BD80" i="17"/>
  <c r="BN80" i="17" s="1"/>
  <c r="BE80" i="17"/>
  <c r="BO80" i="17" s="1"/>
  <c r="BF80" i="17"/>
  <c r="BP80" i="17" s="1"/>
  <c r="BK80" i="17"/>
  <c r="AN81" i="17"/>
  <c r="AO81" i="17"/>
  <c r="AP81" i="17"/>
  <c r="AQ81" i="17"/>
  <c r="AR81" i="17"/>
  <c r="AS81" i="17"/>
  <c r="AT81" i="17"/>
  <c r="AU81" i="17"/>
  <c r="AV81" i="17"/>
  <c r="AX81" i="17"/>
  <c r="BH81" i="17" s="1"/>
  <c r="AY81" i="17"/>
  <c r="AZ81" i="17"/>
  <c r="BJ81" i="17" s="1"/>
  <c r="BA81" i="17"/>
  <c r="BB81" i="17"/>
  <c r="BL81" i="17" s="1"/>
  <c r="BC81" i="17"/>
  <c r="BD81" i="17"/>
  <c r="BN81" i="17" s="1"/>
  <c r="BE81" i="17"/>
  <c r="BO81" i="17" s="1"/>
  <c r="BF81" i="17"/>
  <c r="BP81" i="17" s="1"/>
  <c r="BI81" i="17"/>
  <c r="BK81" i="17"/>
  <c r="BM81" i="17"/>
  <c r="AN82" i="17"/>
  <c r="AO82" i="17"/>
  <c r="AP82" i="17"/>
  <c r="AQ82" i="17"/>
  <c r="AR82" i="17"/>
  <c r="AS82" i="17"/>
  <c r="AT82" i="17"/>
  <c r="AU82" i="17"/>
  <c r="AV82" i="17"/>
  <c r="AX82" i="17"/>
  <c r="BH82" i="17" s="1"/>
  <c r="AY82" i="17"/>
  <c r="AZ82" i="17"/>
  <c r="BJ82" i="17" s="1"/>
  <c r="BA82" i="17"/>
  <c r="BK82" i="17" s="1"/>
  <c r="BB82" i="17"/>
  <c r="BL82" i="17" s="1"/>
  <c r="BC82" i="17"/>
  <c r="BM82" i="17" s="1"/>
  <c r="BD82" i="17"/>
  <c r="BE82" i="17"/>
  <c r="BO82" i="17" s="1"/>
  <c r="BF82" i="17"/>
  <c r="BP82" i="17" s="1"/>
  <c r="BI82" i="17"/>
  <c r="BN82" i="17"/>
  <c r="AN83" i="17"/>
  <c r="AO83" i="17"/>
  <c r="AP83" i="17"/>
  <c r="AQ83" i="17"/>
  <c r="AR83" i="17"/>
  <c r="AS83" i="17"/>
  <c r="AT83" i="17"/>
  <c r="AU83" i="17"/>
  <c r="AV83" i="17"/>
  <c r="AX83" i="17"/>
  <c r="BH83" i="17" s="1"/>
  <c r="AY83" i="17"/>
  <c r="AZ83" i="17"/>
  <c r="BA83" i="17"/>
  <c r="BB83" i="17"/>
  <c r="BL83" i="17" s="1"/>
  <c r="BC83" i="17"/>
  <c r="BM83" i="17" s="1"/>
  <c r="BD83" i="17"/>
  <c r="BE83" i="17"/>
  <c r="BO83" i="17" s="1"/>
  <c r="BF83" i="17"/>
  <c r="BP83" i="17" s="1"/>
  <c r="BI83" i="17"/>
  <c r="BJ83" i="17"/>
  <c r="BK83" i="17"/>
  <c r="BN83" i="17"/>
  <c r="AN84" i="17"/>
  <c r="AO84" i="17"/>
  <c r="AP84" i="17"/>
  <c r="AQ84" i="17"/>
  <c r="AR84" i="17"/>
  <c r="AS84" i="17"/>
  <c r="AT84" i="17"/>
  <c r="AU84" i="17"/>
  <c r="AV84" i="17"/>
  <c r="AX84" i="17"/>
  <c r="AY84" i="17"/>
  <c r="BI84" i="17" s="1"/>
  <c r="AZ84" i="17"/>
  <c r="BA84" i="17"/>
  <c r="BK84" i="17" s="1"/>
  <c r="BB84" i="17"/>
  <c r="BC84" i="17"/>
  <c r="BM84" i="17" s="1"/>
  <c r="BD84" i="17"/>
  <c r="BN84" i="17" s="1"/>
  <c r="BE84" i="17"/>
  <c r="BO84" i="17" s="1"/>
  <c r="BF84" i="17"/>
  <c r="BP84" i="17" s="1"/>
  <c r="BH84" i="17"/>
  <c r="BJ84" i="17"/>
  <c r="BL84" i="17"/>
  <c r="AN85" i="17"/>
  <c r="AO85" i="17"/>
  <c r="AP85" i="17"/>
  <c r="AQ85" i="17"/>
  <c r="AR85" i="17"/>
  <c r="AS85" i="17"/>
  <c r="AT85" i="17"/>
  <c r="AU85" i="17"/>
  <c r="AV85" i="17"/>
  <c r="AX85" i="17"/>
  <c r="BH85" i="17" s="1"/>
  <c r="AY85" i="17"/>
  <c r="AZ85" i="17"/>
  <c r="BJ85" i="17" s="1"/>
  <c r="BA85" i="17"/>
  <c r="BK85" i="17" s="1"/>
  <c r="BB85" i="17"/>
  <c r="BL85" i="17" s="1"/>
  <c r="BC85" i="17"/>
  <c r="BM85" i="17" s="1"/>
  <c r="BD85" i="17"/>
  <c r="BN85" i="17" s="1"/>
  <c r="BE85" i="17"/>
  <c r="BO85" i="17" s="1"/>
  <c r="BF85" i="17"/>
  <c r="BP85" i="17" s="1"/>
  <c r="BI85" i="17"/>
  <c r="AN86" i="17"/>
  <c r="AO86" i="17"/>
  <c r="AP86" i="17"/>
  <c r="AQ86" i="17"/>
  <c r="AR86" i="17"/>
  <c r="AS86" i="17"/>
  <c r="AT86" i="17"/>
  <c r="AU86" i="17"/>
  <c r="AV86" i="17"/>
  <c r="AX86" i="17"/>
  <c r="AY86" i="17"/>
  <c r="AZ86" i="17"/>
  <c r="BA86" i="17"/>
  <c r="BK86" i="17" s="1"/>
  <c r="BB86" i="17"/>
  <c r="BC86" i="17"/>
  <c r="BD86" i="17"/>
  <c r="BE86" i="17"/>
  <c r="BO86" i="17" s="1"/>
  <c r="BF86" i="17"/>
  <c r="BH86" i="17"/>
  <c r="BI86" i="17"/>
  <c r="BJ86" i="17"/>
  <c r="BL86" i="17"/>
  <c r="BM86" i="17"/>
  <c r="BN86" i="17"/>
  <c r="BP86" i="17"/>
  <c r="AN87" i="17"/>
  <c r="AO87" i="17"/>
  <c r="AP87" i="17"/>
  <c r="AQ87" i="17"/>
  <c r="AR87" i="17"/>
  <c r="AS87" i="17"/>
  <c r="AT87" i="17"/>
  <c r="AU87" i="17"/>
  <c r="AV87" i="17"/>
  <c r="AX87" i="17"/>
  <c r="BH87" i="17" s="1"/>
  <c r="AY87" i="17"/>
  <c r="BI87" i="17" s="1"/>
  <c r="AZ87" i="17"/>
  <c r="BJ87" i="17" s="1"/>
  <c r="BA87" i="17"/>
  <c r="BB87" i="17"/>
  <c r="BL87" i="17" s="1"/>
  <c r="BC87" i="17"/>
  <c r="BM87" i="17" s="1"/>
  <c r="BD87" i="17"/>
  <c r="BN87" i="17" s="1"/>
  <c r="BE87" i="17"/>
  <c r="BO87" i="17" s="1"/>
  <c r="BF87" i="17"/>
  <c r="BP87" i="17" s="1"/>
  <c r="BK87" i="17"/>
  <c r="AN88" i="17"/>
  <c r="AO88" i="17"/>
  <c r="AP88" i="17"/>
  <c r="AQ88" i="17"/>
  <c r="AR88" i="17"/>
  <c r="AS88" i="17"/>
  <c r="AT88" i="17"/>
  <c r="AU88" i="17"/>
  <c r="AV88" i="17"/>
  <c r="AX88" i="17"/>
  <c r="AY88" i="17"/>
  <c r="BI88" i="17" s="1"/>
  <c r="AZ88" i="17"/>
  <c r="BA88" i="17"/>
  <c r="BB88" i="17"/>
  <c r="BC88" i="17"/>
  <c r="BM88" i="17" s="1"/>
  <c r="BD88" i="17"/>
  <c r="BE88" i="17"/>
  <c r="BO88" i="17" s="1"/>
  <c r="BF88" i="17"/>
  <c r="BP88" i="17" s="1"/>
  <c r="BH88" i="17"/>
  <c r="BJ88" i="17"/>
  <c r="BK88" i="17"/>
  <c r="BL88" i="17"/>
  <c r="BN88" i="17"/>
  <c r="AN89" i="17"/>
  <c r="AO89" i="17"/>
  <c r="AP89" i="17"/>
  <c r="AQ89" i="17"/>
  <c r="AR89" i="17"/>
  <c r="AS89" i="17"/>
  <c r="AT89" i="17"/>
  <c r="AU89" i="17"/>
  <c r="AV89" i="17"/>
  <c r="AX89" i="17"/>
  <c r="AY89" i="17"/>
  <c r="BI89" i="17" s="1"/>
  <c r="AZ89" i="17"/>
  <c r="BJ89" i="17" s="1"/>
  <c r="BA89" i="17"/>
  <c r="BB89" i="17"/>
  <c r="BL89" i="17" s="1"/>
  <c r="BC89" i="17"/>
  <c r="BM89" i="17" s="1"/>
  <c r="BD89" i="17"/>
  <c r="BN89" i="17" s="1"/>
  <c r="BE89" i="17"/>
  <c r="BF89" i="17"/>
  <c r="BP89" i="17" s="1"/>
  <c r="BH89" i="17"/>
  <c r="BK89" i="17"/>
  <c r="BO89" i="17"/>
  <c r="AN90" i="17"/>
  <c r="AO90" i="17"/>
  <c r="AP90" i="17"/>
  <c r="AQ90" i="17"/>
  <c r="AR90" i="17"/>
  <c r="AS90" i="17"/>
  <c r="AT90" i="17"/>
  <c r="AU90" i="17"/>
  <c r="AV90" i="17"/>
  <c r="AX90" i="17"/>
  <c r="BH90" i="17" s="1"/>
  <c r="AY90" i="17"/>
  <c r="AZ90" i="17"/>
  <c r="BA90" i="17"/>
  <c r="BK90" i="17" s="1"/>
  <c r="BB90" i="17"/>
  <c r="BL90" i="17" s="1"/>
  <c r="BC90" i="17"/>
  <c r="BD90" i="17"/>
  <c r="BE90" i="17"/>
  <c r="BO90" i="17" s="1"/>
  <c r="BF90" i="17"/>
  <c r="BP90" i="17" s="1"/>
  <c r="BI90" i="17"/>
  <c r="BJ90" i="17"/>
  <c r="BM90" i="17"/>
  <c r="BN90" i="17"/>
  <c r="AN91" i="17"/>
  <c r="AO91" i="17"/>
  <c r="AP91" i="17"/>
  <c r="AQ91" i="17"/>
  <c r="AR91" i="17"/>
  <c r="AS91" i="17"/>
  <c r="AT91" i="17"/>
  <c r="AU91" i="17"/>
  <c r="AV91" i="17"/>
  <c r="AX91" i="17"/>
  <c r="BH91" i="17" s="1"/>
  <c r="AY91" i="17"/>
  <c r="AZ91" i="17"/>
  <c r="BJ91" i="17" s="1"/>
  <c r="BA91" i="17"/>
  <c r="BB91" i="17"/>
  <c r="BL91" i="17" s="1"/>
  <c r="BC91" i="17"/>
  <c r="BM91" i="17" s="1"/>
  <c r="BD91" i="17"/>
  <c r="BN91" i="17" s="1"/>
  <c r="BE91" i="17"/>
  <c r="BO91" i="17" s="1"/>
  <c r="BF91" i="17"/>
  <c r="BP91" i="17" s="1"/>
  <c r="BI91" i="17"/>
  <c r="BK91" i="17"/>
  <c r="AN92" i="17"/>
  <c r="AO92" i="17"/>
  <c r="AP92" i="17"/>
  <c r="AQ92" i="17"/>
  <c r="AR92" i="17"/>
  <c r="AS92" i="17"/>
  <c r="AT92" i="17"/>
  <c r="AU92" i="17"/>
  <c r="AV92" i="17"/>
  <c r="AX92" i="17"/>
  <c r="AY92" i="17"/>
  <c r="BI92" i="17" s="1"/>
  <c r="AZ92" i="17"/>
  <c r="BJ92" i="17" s="1"/>
  <c r="BA92" i="17"/>
  <c r="BB92" i="17"/>
  <c r="BC92" i="17"/>
  <c r="BM92" i="17" s="1"/>
  <c r="BD92" i="17"/>
  <c r="BN92" i="17" s="1"/>
  <c r="BE92" i="17"/>
  <c r="BO92" i="17" s="1"/>
  <c r="BF92" i="17"/>
  <c r="BH92" i="17"/>
  <c r="BK92" i="17"/>
  <c r="BL92" i="17"/>
  <c r="BP92" i="17"/>
  <c r="AN93" i="17"/>
  <c r="AO93" i="17"/>
  <c r="AP93" i="17"/>
  <c r="AQ93" i="17"/>
  <c r="AR93" i="17"/>
  <c r="AS93" i="17"/>
  <c r="AT93" i="17"/>
  <c r="AU93" i="17"/>
  <c r="AV93" i="17"/>
  <c r="AX93" i="17"/>
  <c r="AY93" i="17"/>
  <c r="AZ93" i="17"/>
  <c r="BJ93" i="17" s="1"/>
  <c r="BA93" i="17"/>
  <c r="BB93" i="17"/>
  <c r="BC93" i="17"/>
  <c r="BD93" i="17"/>
  <c r="BN93" i="17" s="1"/>
  <c r="BE93" i="17"/>
  <c r="BO93" i="17" s="1"/>
  <c r="BF93" i="17"/>
  <c r="BP93" i="17" s="1"/>
  <c r="BH93" i="17"/>
  <c r="BI93" i="17"/>
  <c r="BK93" i="17"/>
  <c r="BL93" i="17"/>
  <c r="BM93" i="17"/>
  <c r="AN94" i="17"/>
  <c r="AO94" i="17"/>
  <c r="AP94" i="17"/>
  <c r="AQ94" i="17"/>
  <c r="AR94" i="17"/>
  <c r="AS94" i="17"/>
  <c r="AT94" i="17"/>
  <c r="AU94" i="17"/>
  <c r="AV94" i="17"/>
  <c r="AX94" i="17"/>
  <c r="AY94" i="17"/>
  <c r="BI94" i="17" s="1"/>
  <c r="AZ94" i="17"/>
  <c r="BA94" i="17"/>
  <c r="BK94" i="17" s="1"/>
  <c r="BB94" i="17"/>
  <c r="BC94" i="17"/>
  <c r="BM94" i="17" s="1"/>
  <c r="BD94" i="17"/>
  <c r="BN94" i="17" s="1"/>
  <c r="BE94" i="17"/>
  <c r="BO94" i="17" s="1"/>
  <c r="BF94" i="17"/>
  <c r="BH94" i="17"/>
  <c r="BJ94" i="17"/>
  <c r="BL94" i="17"/>
  <c r="BP94" i="17"/>
  <c r="AN95" i="17"/>
  <c r="AO95" i="17"/>
  <c r="AP95" i="17"/>
  <c r="AQ95" i="17"/>
  <c r="AR95" i="17"/>
  <c r="AS95" i="17"/>
  <c r="AT95" i="17"/>
  <c r="AU95" i="17"/>
  <c r="AV95" i="17"/>
  <c r="AX95" i="17"/>
  <c r="BH95" i="17" s="1"/>
  <c r="AY95" i="17"/>
  <c r="AZ95" i="17"/>
  <c r="BA95" i="17"/>
  <c r="BB95" i="17"/>
  <c r="BL95" i="17" s="1"/>
  <c r="BC95" i="17"/>
  <c r="BM95" i="17" s="1"/>
  <c r="BD95" i="17"/>
  <c r="BN95" i="17" s="1"/>
  <c r="BE95" i="17"/>
  <c r="BO95" i="17" s="1"/>
  <c r="BF95" i="17"/>
  <c r="BP95" i="17" s="1"/>
  <c r="BI95" i="17"/>
  <c r="BJ95" i="17"/>
  <c r="BK95" i="17"/>
  <c r="AN96" i="17"/>
  <c r="AO96" i="17"/>
  <c r="AP96" i="17"/>
  <c r="AQ96" i="17"/>
  <c r="AR96" i="17"/>
  <c r="AS96" i="17"/>
  <c r="AT96" i="17"/>
  <c r="AU96" i="17"/>
  <c r="AV96" i="17"/>
  <c r="AX96" i="17"/>
  <c r="BH96" i="17" s="1"/>
  <c r="AY96" i="17"/>
  <c r="BI96" i="17" s="1"/>
  <c r="AZ96" i="17"/>
  <c r="BJ96" i="17" s="1"/>
  <c r="BA96" i="17"/>
  <c r="BK96" i="17" s="1"/>
  <c r="BB96" i="17"/>
  <c r="BC96" i="17"/>
  <c r="BM96" i="17" s="1"/>
  <c r="BD96" i="17"/>
  <c r="BN96" i="17" s="1"/>
  <c r="BE96" i="17"/>
  <c r="BO96" i="17" s="1"/>
  <c r="BF96" i="17"/>
  <c r="BP96" i="17" s="1"/>
  <c r="BL96" i="17"/>
  <c r="AN97" i="17"/>
  <c r="AO97" i="17"/>
  <c r="AP97" i="17"/>
  <c r="AQ97" i="17"/>
  <c r="AR97" i="17"/>
  <c r="AS97" i="17"/>
  <c r="AT97" i="17"/>
  <c r="AU97" i="17"/>
  <c r="AV97" i="17"/>
  <c r="AX97" i="17"/>
  <c r="AY97" i="17"/>
  <c r="BI97" i="17" s="1"/>
  <c r="AZ97" i="17"/>
  <c r="BJ97" i="17" s="1"/>
  <c r="BA97" i="17"/>
  <c r="BB97" i="17"/>
  <c r="BL97" i="17" s="1"/>
  <c r="BC97" i="17"/>
  <c r="BD97" i="17"/>
  <c r="BN97" i="17" s="1"/>
  <c r="BE97" i="17"/>
  <c r="BO97" i="17" s="1"/>
  <c r="BF97" i="17"/>
  <c r="BP97" i="17" s="1"/>
  <c r="BH97" i="17"/>
  <c r="BK97" i="17"/>
  <c r="BM97" i="17"/>
  <c r="AN98" i="17"/>
  <c r="AO98" i="17"/>
  <c r="AP98" i="17"/>
  <c r="AQ98" i="17"/>
  <c r="AR98" i="17"/>
  <c r="AS98" i="17"/>
  <c r="AT98" i="17"/>
  <c r="AU98" i="17"/>
  <c r="AV98" i="17"/>
  <c r="AX98" i="17"/>
  <c r="AY98" i="17"/>
  <c r="BI98" i="17" s="1"/>
  <c r="AZ98" i="17"/>
  <c r="BJ98" i="17" s="1"/>
  <c r="BA98" i="17"/>
  <c r="BK98" i="17" s="1"/>
  <c r="BB98" i="17"/>
  <c r="BL98" i="17" s="1"/>
  <c r="BC98" i="17"/>
  <c r="BM98" i="17" s="1"/>
  <c r="BD98" i="17"/>
  <c r="BE98" i="17"/>
  <c r="BO98" i="17" s="1"/>
  <c r="BF98" i="17"/>
  <c r="BH98" i="17"/>
  <c r="BN98" i="17"/>
  <c r="BP98" i="17"/>
  <c r="AN99" i="17"/>
  <c r="AO99" i="17"/>
  <c r="AP99" i="17"/>
  <c r="AQ99" i="17"/>
  <c r="AR99" i="17"/>
  <c r="AS99" i="17"/>
  <c r="AT99" i="17"/>
  <c r="AU99" i="17"/>
  <c r="AV99" i="17"/>
  <c r="AX99" i="17"/>
  <c r="BH99" i="17" s="1"/>
  <c r="AY99" i="17"/>
  <c r="AZ99" i="17"/>
  <c r="BJ99" i="17" s="1"/>
  <c r="BA99" i="17"/>
  <c r="BB99" i="17"/>
  <c r="BL99" i="17" s="1"/>
  <c r="BC99" i="17"/>
  <c r="BM99" i="17" s="1"/>
  <c r="BD99" i="17"/>
  <c r="BN99" i="17" s="1"/>
  <c r="BE99" i="17"/>
  <c r="BO99" i="17" s="1"/>
  <c r="BF99" i="17"/>
  <c r="BP99" i="17" s="1"/>
  <c r="BI99" i="17"/>
  <c r="BK99" i="17"/>
  <c r="AN100" i="17"/>
  <c r="AO100" i="17"/>
  <c r="AP100" i="17"/>
  <c r="AQ100" i="17"/>
  <c r="AR100" i="17"/>
  <c r="AS100" i="17"/>
  <c r="AT100" i="17"/>
  <c r="AU100" i="17"/>
  <c r="AV100" i="17"/>
  <c r="AX100" i="17"/>
  <c r="BH100" i="17" s="1"/>
  <c r="AY100" i="17"/>
  <c r="BI100" i="17" s="1"/>
  <c r="AZ100" i="17"/>
  <c r="BA100" i="17"/>
  <c r="BK100" i="17" s="1"/>
  <c r="BB100" i="17"/>
  <c r="BL100" i="17" s="1"/>
  <c r="BC100" i="17"/>
  <c r="BM100" i="17" s="1"/>
  <c r="BD100" i="17"/>
  <c r="BN100" i="17" s="1"/>
  <c r="BE100" i="17"/>
  <c r="BO100" i="17" s="1"/>
  <c r="BF100" i="17"/>
  <c r="BP100" i="17" s="1"/>
  <c r="BJ100" i="17"/>
  <c r="AN101" i="17"/>
  <c r="AO101" i="17"/>
  <c r="AP101" i="17"/>
  <c r="AQ101" i="17"/>
  <c r="AR101" i="17"/>
  <c r="AS101" i="17"/>
  <c r="AT101" i="17"/>
  <c r="AU101" i="17"/>
  <c r="AV101" i="17"/>
  <c r="AX101" i="17"/>
  <c r="BH101" i="17" s="1"/>
  <c r="AY101" i="17"/>
  <c r="BI101" i="17" s="1"/>
  <c r="AZ101" i="17"/>
  <c r="BJ101" i="17" s="1"/>
  <c r="BA101" i="17"/>
  <c r="BK101" i="17" s="1"/>
  <c r="BB101" i="17"/>
  <c r="BL101" i="17" s="1"/>
  <c r="BC101" i="17"/>
  <c r="BM101" i="17" s="1"/>
  <c r="BD101" i="17"/>
  <c r="BN101" i="17" s="1"/>
  <c r="BE101" i="17"/>
  <c r="BO101" i="17" s="1"/>
  <c r="BF101" i="17"/>
  <c r="BP101" i="17" s="1"/>
  <c r="AN102" i="17"/>
  <c r="AO102" i="17"/>
  <c r="AP102" i="17"/>
  <c r="AQ102" i="17"/>
  <c r="AR102" i="17"/>
  <c r="AS102" i="17"/>
  <c r="AT102" i="17"/>
  <c r="AU102" i="17"/>
  <c r="AV102" i="17"/>
  <c r="AX102" i="17"/>
  <c r="BH102" i="17" s="1"/>
  <c r="AY102" i="17"/>
  <c r="AZ102" i="17"/>
  <c r="BA102" i="17"/>
  <c r="BK102" i="17" s="1"/>
  <c r="BB102" i="17"/>
  <c r="BL102" i="17" s="1"/>
  <c r="BC102" i="17"/>
  <c r="BD102" i="17"/>
  <c r="BE102" i="17"/>
  <c r="BO102" i="17" s="1"/>
  <c r="BF102" i="17"/>
  <c r="BP102" i="17" s="1"/>
  <c r="BI102" i="17"/>
  <c r="BJ102" i="17"/>
  <c r="BM102" i="17"/>
  <c r="BN102" i="17"/>
  <c r="AN103" i="17"/>
  <c r="AO103" i="17"/>
  <c r="AP103" i="17"/>
  <c r="AQ103" i="17"/>
  <c r="AR103" i="17"/>
  <c r="AS103" i="17"/>
  <c r="AT103" i="17"/>
  <c r="AU103" i="17"/>
  <c r="AV103" i="17"/>
  <c r="AX103" i="17"/>
  <c r="BH103" i="17" s="1"/>
  <c r="AY103" i="17"/>
  <c r="AZ103" i="17"/>
  <c r="BJ103" i="17" s="1"/>
  <c r="BA103" i="17"/>
  <c r="BB103" i="17"/>
  <c r="BL103" i="17" s="1"/>
  <c r="BC103" i="17"/>
  <c r="BM103" i="17" s="1"/>
  <c r="BD103" i="17"/>
  <c r="BN103" i="17" s="1"/>
  <c r="BE103" i="17"/>
  <c r="BO103" i="17" s="1"/>
  <c r="BF103" i="17"/>
  <c r="BP103" i="17" s="1"/>
  <c r="BI103" i="17"/>
  <c r="BK103" i="17"/>
  <c r="AN104" i="17"/>
  <c r="AO104" i="17"/>
  <c r="AP104" i="17"/>
  <c r="AQ104" i="17"/>
  <c r="AR104" i="17"/>
  <c r="AS104" i="17"/>
  <c r="AT104" i="17"/>
  <c r="AU104" i="17"/>
  <c r="AV104" i="17"/>
  <c r="AX104" i="17"/>
  <c r="AY104" i="17"/>
  <c r="BI104" i="17" s="1"/>
  <c r="AZ104" i="17"/>
  <c r="BA104" i="17"/>
  <c r="BB104" i="17"/>
  <c r="BC104" i="17"/>
  <c r="BM104" i="17" s="1"/>
  <c r="BD104" i="17"/>
  <c r="BN104" i="17" s="1"/>
  <c r="BE104" i="17"/>
  <c r="BO104" i="17" s="1"/>
  <c r="BF104" i="17"/>
  <c r="BP104" i="17" s="1"/>
  <c r="BH104" i="17"/>
  <c r="BJ104" i="17"/>
  <c r="BK104" i="17"/>
  <c r="BL104" i="17"/>
  <c r="AN105" i="17"/>
  <c r="AO105" i="17"/>
  <c r="AP105" i="17"/>
  <c r="AQ105" i="17"/>
  <c r="AR105" i="17"/>
  <c r="AS105" i="17"/>
  <c r="AT105" i="17"/>
  <c r="AU105" i="17"/>
  <c r="AV105" i="17"/>
  <c r="AX105" i="17"/>
  <c r="AY105" i="17"/>
  <c r="BI105" i="17" s="1"/>
  <c r="AZ105" i="17"/>
  <c r="BJ105" i="17" s="1"/>
  <c r="BA105" i="17"/>
  <c r="BK105" i="17" s="1"/>
  <c r="BB105" i="17"/>
  <c r="BC105" i="17"/>
  <c r="BM105" i="17" s="1"/>
  <c r="BD105" i="17"/>
  <c r="BN105" i="17" s="1"/>
  <c r="BE105" i="17"/>
  <c r="BO105" i="17" s="1"/>
  <c r="BF105" i="17"/>
  <c r="BP105" i="17" s="1"/>
  <c r="BH105" i="17"/>
  <c r="BL105" i="17"/>
  <c r="AN106" i="17"/>
  <c r="AO106" i="17"/>
  <c r="AP106" i="17"/>
  <c r="AQ106" i="17"/>
  <c r="AR106" i="17"/>
  <c r="AS106" i="17"/>
  <c r="AT106" i="17"/>
  <c r="AU106" i="17"/>
  <c r="AV106" i="17"/>
  <c r="AX106" i="17"/>
  <c r="AY106" i="17"/>
  <c r="AZ106" i="17"/>
  <c r="BJ106" i="17" s="1"/>
  <c r="BA106" i="17"/>
  <c r="BK106" i="17" s="1"/>
  <c r="BB106" i="17"/>
  <c r="BC106" i="17"/>
  <c r="BD106" i="17"/>
  <c r="BN106" i="17" s="1"/>
  <c r="BE106" i="17"/>
  <c r="BO106" i="17" s="1"/>
  <c r="BF106" i="17"/>
  <c r="BP106" i="17" s="1"/>
  <c r="BH106" i="17"/>
  <c r="BI106" i="17"/>
  <c r="BL106" i="17"/>
  <c r="BM106" i="17"/>
  <c r="AN107" i="17"/>
  <c r="AO107" i="17"/>
  <c r="AP107" i="17"/>
  <c r="AQ107" i="17"/>
  <c r="AR107" i="17"/>
  <c r="AS107" i="17"/>
  <c r="AT107" i="17"/>
  <c r="AU107" i="17"/>
  <c r="AV107" i="17"/>
  <c r="AX107" i="17"/>
  <c r="BH107" i="17" s="1"/>
  <c r="AY107" i="17"/>
  <c r="BI107" i="17" s="1"/>
  <c r="AZ107" i="17"/>
  <c r="BA107" i="17"/>
  <c r="BB107" i="17"/>
  <c r="BL107" i="17" s="1"/>
  <c r="BC107" i="17"/>
  <c r="BM107" i="17" s="1"/>
  <c r="BD107" i="17"/>
  <c r="BN107" i="17" s="1"/>
  <c r="BE107" i="17"/>
  <c r="BO107" i="17" s="1"/>
  <c r="BF107" i="17"/>
  <c r="BP107" i="17" s="1"/>
  <c r="BJ107" i="17"/>
  <c r="BK107" i="17"/>
  <c r="AN108" i="17"/>
  <c r="AO108" i="17"/>
  <c r="AP108" i="17"/>
  <c r="AQ108" i="17"/>
  <c r="AR108" i="17"/>
  <c r="AS108" i="17"/>
  <c r="AT108" i="17"/>
  <c r="AU108" i="17"/>
  <c r="AV108" i="17"/>
  <c r="AX108" i="17"/>
  <c r="BH108" i="17" s="1"/>
  <c r="AY108" i="17"/>
  <c r="BI108" i="17" s="1"/>
  <c r="AZ108" i="17"/>
  <c r="BA108" i="17"/>
  <c r="BB108" i="17"/>
  <c r="BC108" i="17"/>
  <c r="BM108" i="17" s="1"/>
  <c r="BD108" i="17"/>
  <c r="BN108" i="17" s="1"/>
  <c r="BE108" i="17"/>
  <c r="BO108" i="17" s="1"/>
  <c r="BF108" i="17"/>
  <c r="BP108" i="17" s="1"/>
  <c r="BJ108" i="17"/>
  <c r="BK108" i="17"/>
  <c r="BL108" i="17"/>
  <c r="AN109" i="17"/>
  <c r="AO109" i="17"/>
  <c r="AP109" i="17"/>
  <c r="AQ109" i="17"/>
  <c r="AR109" i="17"/>
  <c r="AS109" i="17"/>
  <c r="AT109" i="17"/>
  <c r="AU109" i="17"/>
  <c r="AV109" i="17"/>
  <c r="AX109" i="17"/>
  <c r="BH109" i="17" s="1"/>
  <c r="AY109" i="17"/>
  <c r="AZ109" i="17"/>
  <c r="BJ109" i="17" s="1"/>
  <c r="BA109" i="17"/>
  <c r="BB109" i="17"/>
  <c r="BL109" i="17" s="1"/>
  <c r="BC109" i="17"/>
  <c r="BD109" i="17"/>
  <c r="BN109" i="17" s="1"/>
  <c r="BE109" i="17"/>
  <c r="BO109" i="17" s="1"/>
  <c r="BF109" i="17"/>
  <c r="BP109" i="17" s="1"/>
  <c r="BI109" i="17"/>
  <c r="BK109" i="17"/>
  <c r="BM109" i="17"/>
  <c r="AN110" i="17"/>
  <c r="AO110" i="17"/>
  <c r="AP110" i="17"/>
  <c r="AQ110" i="17"/>
  <c r="AR110" i="17"/>
  <c r="AS110" i="17"/>
  <c r="AT110" i="17"/>
  <c r="AU110" i="17"/>
  <c r="AV110" i="17"/>
  <c r="AX110" i="17"/>
  <c r="AY110" i="17"/>
  <c r="BI110" i="17" s="1"/>
  <c r="AZ110" i="17"/>
  <c r="BA110" i="17"/>
  <c r="BK110" i="17" s="1"/>
  <c r="BB110" i="17"/>
  <c r="BL110" i="17" s="1"/>
  <c r="BC110" i="17"/>
  <c r="BM110" i="17" s="1"/>
  <c r="BD110" i="17"/>
  <c r="BE110" i="17"/>
  <c r="BO110" i="17" s="1"/>
  <c r="BF110" i="17"/>
  <c r="BH110" i="17"/>
  <c r="BJ110" i="17"/>
  <c r="BN110" i="17"/>
  <c r="BP110" i="17"/>
  <c r="AN111" i="17"/>
  <c r="AO111" i="17"/>
  <c r="AP111" i="17"/>
  <c r="AQ111" i="17"/>
  <c r="AR111" i="17"/>
  <c r="AS111" i="17"/>
  <c r="AT111" i="17"/>
  <c r="AU111" i="17"/>
  <c r="AV111" i="17"/>
  <c r="AX111" i="17"/>
  <c r="BH111" i="17" s="1"/>
  <c r="AY111" i="17"/>
  <c r="BI111" i="17" s="1"/>
  <c r="AZ111" i="17"/>
  <c r="BA111" i="17"/>
  <c r="BB111" i="17"/>
  <c r="BL111" i="17" s="1"/>
  <c r="BC111" i="17"/>
  <c r="BM111" i="17" s="1"/>
  <c r="BD111" i="17"/>
  <c r="BN111" i="17" s="1"/>
  <c r="BE111" i="17"/>
  <c r="BO111" i="17" s="1"/>
  <c r="BF111" i="17"/>
  <c r="BP111" i="17" s="1"/>
  <c r="BJ111" i="17"/>
  <c r="BK111" i="17"/>
  <c r="AN112" i="17"/>
  <c r="AO112" i="17"/>
  <c r="AP112" i="17"/>
  <c r="AQ112" i="17"/>
  <c r="AR112" i="17"/>
  <c r="AS112" i="17"/>
  <c r="AT112" i="17"/>
  <c r="AU112" i="17"/>
  <c r="AV112" i="17"/>
  <c r="AX112" i="17"/>
  <c r="BH112" i="17" s="1"/>
  <c r="AY112" i="17"/>
  <c r="BI112" i="17" s="1"/>
  <c r="AZ112" i="17"/>
  <c r="BA112" i="17"/>
  <c r="BK112" i="17" s="1"/>
  <c r="BB112" i="17"/>
  <c r="BL112" i="17" s="1"/>
  <c r="BC112" i="17"/>
  <c r="BM112" i="17" s="1"/>
  <c r="BD112" i="17"/>
  <c r="BE112" i="17"/>
  <c r="BO112" i="17" s="1"/>
  <c r="BF112" i="17"/>
  <c r="BP112" i="17" s="1"/>
  <c r="BJ112" i="17"/>
  <c r="BN112" i="17"/>
  <c r="AN113" i="17"/>
  <c r="AO113" i="17"/>
  <c r="AP113" i="17"/>
  <c r="AQ113" i="17"/>
  <c r="AR113" i="17"/>
  <c r="AS113" i="17"/>
  <c r="AT113" i="17"/>
  <c r="AU113" i="17"/>
  <c r="AV113" i="17"/>
  <c r="AX113" i="17"/>
  <c r="AY113" i="17"/>
  <c r="AZ113" i="17"/>
  <c r="BJ113" i="17" s="1"/>
  <c r="BA113" i="17"/>
  <c r="BB113" i="17"/>
  <c r="BC113" i="17"/>
  <c r="BD113" i="17"/>
  <c r="BN113" i="17" s="1"/>
  <c r="BE113" i="17"/>
  <c r="BO113" i="17" s="1"/>
  <c r="BF113" i="17"/>
  <c r="BH113" i="17"/>
  <c r="BI113" i="17"/>
  <c r="BK113" i="17"/>
  <c r="BL113" i="17"/>
  <c r="BM113" i="17"/>
  <c r="BP113" i="17"/>
  <c r="AN114" i="17"/>
  <c r="AO114" i="17"/>
  <c r="AP114" i="17"/>
  <c r="AQ114" i="17"/>
  <c r="AR114" i="17"/>
  <c r="AS114" i="17"/>
  <c r="AT114" i="17"/>
  <c r="AU114" i="17"/>
  <c r="AV114" i="17"/>
  <c r="AX114" i="17"/>
  <c r="AY114" i="17"/>
  <c r="AZ114" i="17"/>
  <c r="BJ114" i="17" s="1"/>
  <c r="BA114" i="17"/>
  <c r="BK114" i="17" s="1"/>
  <c r="BB114" i="17"/>
  <c r="BC114" i="17"/>
  <c r="BM114" i="17" s="1"/>
  <c r="BD114" i="17"/>
  <c r="BN114" i="17" s="1"/>
  <c r="BE114" i="17"/>
  <c r="BO114" i="17" s="1"/>
  <c r="BF114" i="17"/>
  <c r="BH114" i="17"/>
  <c r="BI114" i="17"/>
  <c r="BL114" i="17"/>
  <c r="BP114" i="17"/>
  <c r="AN115" i="17"/>
  <c r="AO115" i="17"/>
  <c r="AP115" i="17"/>
  <c r="AQ115" i="17"/>
  <c r="AR115" i="17"/>
  <c r="AS115" i="17"/>
  <c r="AT115" i="17"/>
  <c r="AU115" i="17"/>
  <c r="AV115" i="17"/>
  <c r="AX115" i="17"/>
  <c r="BH115" i="17" s="1"/>
  <c r="AY115" i="17"/>
  <c r="AZ115" i="17"/>
  <c r="BA115" i="17"/>
  <c r="BK115" i="17" s="1"/>
  <c r="BB115" i="17"/>
  <c r="BL115" i="17" s="1"/>
  <c r="BC115" i="17"/>
  <c r="BM115" i="17" s="1"/>
  <c r="BD115" i="17"/>
  <c r="BE115" i="17"/>
  <c r="BO115" i="17" s="1"/>
  <c r="BF115" i="17"/>
  <c r="BP115" i="17" s="1"/>
  <c r="BI115" i="17"/>
  <c r="BJ115" i="17"/>
  <c r="BN115" i="17"/>
  <c r="AN116" i="17"/>
  <c r="AO116" i="17"/>
  <c r="AP116" i="17"/>
  <c r="AQ116" i="17"/>
  <c r="AR116" i="17"/>
  <c r="AS116" i="17"/>
  <c r="AT116" i="17"/>
  <c r="AU116" i="17"/>
  <c r="AV116" i="17"/>
  <c r="AX116" i="17"/>
  <c r="AY116" i="17"/>
  <c r="BI116" i="17" s="1"/>
  <c r="AZ116" i="17"/>
  <c r="BJ116" i="17" s="1"/>
  <c r="BA116" i="17"/>
  <c r="BB116" i="17"/>
  <c r="BC116" i="17"/>
  <c r="BM116" i="17" s="1"/>
  <c r="BD116" i="17"/>
  <c r="BN116" i="17" s="1"/>
  <c r="BE116" i="17"/>
  <c r="BO116" i="17" s="1"/>
  <c r="BF116" i="17"/>
  <c r="BP116" i="17" s="1"/>
  <c r="BH116" i="17"/>
  <c r="BK116" i="17"/>
  <c r="BL116" i="17"/>
  <c r="AN117" i="17"/>
  <c r="AO117" i="17"/>
  <c r="AP117" i="17"/>
  <c r="AQ117" i="17"/>
  <c r="AR117" i="17"/>
  <c r="AS117" i="17"/>
  <c r="AT117" i="17"/>
  <c r="AU117" i="17"/>
  <c r="AV117" i="17"/>
  <c r="AX117" i="17"/>
  <c r="BH117" i="17" s="1"/>
  <c r="AY117" i="17"/>
  <c r="AZ117" i="17"/>
  <c r="BJ117" i="17" s="1"/>
  <c r="BA117" i="17"/>
  <c r="BK117" i="17" s="1"/>
  <c r="BB117" i="17"/>
  <c r="BC117" i="17"/>
  <c r="BM117" i="17" s="1"/>
  <c r="BD117" i="17"/>
  <c r="BN117" i="17" s="1"/>
  <c r="BE117" i="17"/>
  <c r="BO117" i="17" s="1"/>
  <c r="BF117" i="17"/>
  <c r="BP117" i="17" s="1"/>
  <c r="BI117" i="17"/>
  <c r="BL117" i="17"/>
  <c r="AN118" i="17"/>
  <c r="AO118" i="17"/>
  <c r="AP118" i="17"/>
  <c r="AQ118" i="17"/>
  <c r="AR118" i="17"/>
  <c r="AS118" i="17"/>
  <c r="AT118" i="17"/>
  <c r="AU118" i="17"/>
  <c r="AV118" i="17"/>
  <c r="AX118" i="17"/>
  <c r="AY118" i="17"/>
  <c r="BI118" i="17" s="1"/>
  <c r="AZ118" i="17"/>
  <c r="BA118" i="17"/>
  <c r="BK118" i="17" s="1"/>
  <c r="BB118" i="17"/>
  <c r="BC118" i="17"/>
  <c r="BM118" i="17" s="1"/>
  <c r="BD118" i="17"/>
  <c r="BE118" i="17"/>
  <c r="BO118" i="17" s="1"/>
  <c r="BF118" i="17"/>
  <c r="BP118" i="17" s="1"/>
  <c r="BH118" i="17"/>
  <c r="BJ118" i="17"/>
  <c r="BL118" i="17"/>
  <c r="BN118" i="17"/>
  <c r="AN119" i="17"/>
  <c r="AO119" i="17"/>
  <c r="AP119" i="17"/>
  <c r="AQ119" i="17"/>
  <c r="AR119" i="17"/>
  <c r="AS119" i="17"/>
  <c r="AT119" i="17"/>
  <c r="AU119" i="17"/>
  <c r="AV119" i="17"/>
  <c r="AX119" i="17"/>
  <c r="BH119" i="17" s="1"/>
  <c r="AY119" i="17"/>
  <c r="AZ119" i="17"/>
  <c r="BA119" i="17"/>
  <c r="BB119" i="17"/>
  <c r="BL119" i="17" s="1"/>
  <c r="BC119" i="17"/>
  <c r="BM119" i="17" s="1"/>
  <c r="BD119" i="17"/>
  <c r="BN119" i="17" s="1"/>
  <c r="BE119" i="17"/>
  <c r="BO119" i="17" s="1"/>
  <c r="BF119" i="17"/>
  <c r="BP119" i="17" s="1"/>
  <c r="BI119" i="17"/>
  <c r="BJ119" i="17"/>
  <c r="BK119" i="17"/>
  <c r="AN120" i="17"/>
  <c r="AO120" i="17"/>
  <c r="AP120" i="17"/>
  <c r="AQ120" i="17"/>
  <c r="AR120" i="17"/>
  <c r="AS120" i="17"/>
  <c r="AT120" i="17"/>
  <c r="AU120" i="17"/>
  <c r="AV120" i="17"/>
  <c r="AX120" i="17"/>
  <c r="BH120" i="17" s="1"/>
  <c r="AY120" i="17"/>
  <c r="BI120" i="17" s="1"/>
  <c r="AZ120" i="17"/>
  <c r="BA120" i="17"/>
  <c r="BK120" i="17" s="1"/>
  <c r="BB120" i="17"/>
  <c r="BC120" i="17"/>
  <c r="BD120" i="17"/>
  <c r="BE120" i="17"/>
  <c r="BO120" i="17" s="1"/>
  <c r="BF120" i="17"/>
  <c r="BJ120" i="17"/>
  <c r="BL120" i="17"/>
  <c r="BM120" i="17"/>
  <c r="BN120" i="17"/>
  <c r="BP120" i="17"/>
  <c r="AN121" i="17"/>
  <c r="AO121" i="17"/>
  <c r="AP121" i="17"/>
  <c r="AQ121" i="17"/>
  <c r="AR121" i="17"/>
  <c r="AS121" i="17"/>
  <c r="AT121" i="17"/>
  <c r="AU121" i="17"/>
  <c r="AV121" i="17"/>
  <c r="AX121" i="17"/>
  <c r="BH121" i="17" s="1"/>
  <c r="AY121" i="17"/>
  <c r="BI121" i="17" s="1"/>
  <c r="AZ121" i="17"/>
  <c r="BA121" i="17"/>
  <c r="BB121" i="17"/>
  <c r="BL121" i="17" s="1"/>
  <c r="BC121" i="17"/>
  <c r="BM121" i="17" s="1"/>
  <c r="BD121" i="17"/>
  <c r="BN121" i="17" s="1"/>
  <c r="BE121" i="17"/>
  <c r="BO121" i="17" s="1"/>
  <c r="BF121" i="17"/>
  <c r="BP121" i="17" s="1"/>
  <c r="BJ121" i="17"/>
  <c r="BK121" i="17"/>
  <c r="AN122" i="17"/>
  <c r="AO122" i="17"/>
  <c r="AP122" i="17"/>
  <c r="AQ122" i="17"/>
  <c r="AR122" i="17"/>
  <c r="AS122" i="17"/>
  <c r="AT122" i="17"/>
  <c r="AU122" i="17"/>
  <c r="AV122" i="17"/>
  <c r="AX122" i="17"/>
  <c r="BH122" i="17" s="1"/>
  <c r="AY122" i="17"/>
  <c r="BI122" i="17" s="1"/>
  <c r="AZ122" i="17"/>
  <c r="BJ122" i="17" s="1"/>
  <c r="BA122" i="17"/>
  <c r="BB122" i="17"/>
  <c r="BL122" i="17" s="1"/>
  <c r="BC122" i="17"/>
  <c r="BM122" i="17" s="1"/>
  <c r="BD122" i="17"/>
  <c r="BN122" i="17" s="1"/>
  <c r="BE122" i="17"/>
  <c r="BO122" i="17" s="1"/>
  <c r="BF122" i="17"/>
  <c r="BP122" i="17" s="1"/>
  <c r="BK122" i="17"/>
  <c r="AN123" i="17"/>
  <c r="AO123" i="17"/>
  <c r="AP123" i="17"/>
  <c r="AQ123" i="17"/>
  <c r="AR123" i="17"/>
  <c r="AS123" i="17"/>
  <c r="AT123" i="17"/>
  <c r="AU123" i="17"/>
  <c r="AV123" i="17"/>
  <c r="AX123" i="17"/>
  <c r="BH123" i="17" s="1"/>
  <c r="AY123" i="17"/>
  <c r="AZ123" i="17"/>
  <c r="BJ123" i="17" s="1"/>
  <c r="BA123" i="17"/>
  <c r="BB123" i="17"/>
  <c r="BC123" i="17"/>
  <c r="BD123" i="17"/>
  <c r="BN123" i="17" s="1"/>
  <c r="BE123" i="17"/>
  <c r="BO123" i="17" s="1"/>
  <c r="BF123" i="17"/>
  <c r="BP123" i="17" s="1"/>
  <c r="BI123" i="17"/>
  <c r="BK123" i="17"/>
  <c r="BL123" i="17"/>
  <c r="BM123" i="17"/>
  <c r="AN124" i="17"/>
  <c r="AO124" i="17"/>
  <c r="AP124" i="17"/>
  <c r="AQ124" i="17"/>
  <c r="AR124" i="17"/>
  <c r="AS124" i="17"/>
  <c r="AT124" i="17"/>
  <c r="AU124" i="17"/>
  <c r="AV124" i="17"/>
  <c r="AX124" i="17"/>
  <c r="AY124" i="17"/>
  <c r="AZ124" i="17"/>
  <c r="BA124" i="17"/>
  <c r="BK124" i="17" s="1"/>
  <c r="BB124" i="17"/>
  <c r="BC124" i="17"/>
  <c r="BD124" i="17"/>
  <c r="BE124" i="17"/>
  <c r="BO124" i="17" s="1"/>
  <c r="BF124" i="17"/>
  <c r="BH124" i="17"/>
  <c r="BI124" i="17"/>
  <c r="BJ124" i="17"/>
  <c r="BL124" i="17"/>
  <c r="BM124" i="17"/>
  <c r="BN124" i="17"/>
  <c r="BP124" i="17"/>
  <c r="AN125" i="17"/>
  <c r="AO125" i="17"/>
  <c r="AP125" i="17"/>
  <c r="AQ125" i="17"/>
  <c r="AR125" i="17"/>
  <c r="AS125" i="17"/>
  <c r="AT125" i="17"/>
  <c r="AU125" i="17"/>
  <c r="AV125" i="17"/>
  <c r="AX125" i="17"/>
  <c r="BH125" i="17" s="1"/>
  <c r="AY125" i="17"/>
  <c r="AZ125" i="17"/>
  <c r="BJ125" i="17" s="1"/>
  <c r="BA125" i="17"/>
  <c r="BB125" i="17"/>
  <c r="BL125" i="17" s="1"/>
  <c r="BC125" i="17"/>
  <c r="BM125" i="17" s="1"/>
  <c r="BD125" i="17"/>
  <c r="BN125" i="17" s="1"/>
  <c r="BE125" i="17"/>
  <c r="BO125" i="17" s="1"/>
  <c r="BF125" i="17"/>
  <c r="BP125" i="17" s="1"/>
  <c r="BI125" i="17"/>
  <c r="BK125" i="17"/>
  <c r="AN126" i="17"/>
  <c r="AO126" i="17"/>
  <c r="AP126" i="17"/>
  <c r="AQ126" i="17"/>
  <c r="AR126" i="17"/>
  <c r="AS126" i="17"/>
  <c r="AT126" i="17"/>
  <c r="AU126" i="17"/>
  <c r="AV126" i="17"/>
  <c r="AX126" i="17"/>
  <c r="BH126" i="17" s="1"/>
  <c r="AY126" i="17"/>
  <c r="BI126" i="17" s="1"/>
  <c r="AZ126" i="17"/>
  <c r="BA126" i="17"/>
  <c r="BB126" i="17"/>
  <c r="BC126" i="17"/>
  <c r="BM126" i="17" s="1"/>
  <c r="BD126" i="17"/>
  <c r="BN126" i="17" s="1"/>
  <c r="BE126" i="17"/>
  <c r="BO126" i="17" s="1"/>
  <c r="BF126" i="17"/>
  <c r="BP126" i="17" s="1"/>
  <c r="BJ126" i="17"/>
  <c r="BK126" i="17"/>
  <c r="BL126" i="17"/>
  <c r="AN127" i="17"/>
  <c r="AO127" i="17"/>
  <c r="AP127" i="17"/>
  <c r="AQ127" i="17"/>
  <c r="AR127" i="17"/>
  <c r="AS127" i="17"/>
  <c r="AT127" i="17"/>
  <c r="AU127" i="17"/>
  <c r="AV127" i="17"/>
  <c r="AX127" i="17"/>
  <c r="BH127" i="17" s="1"/>
  <c r="AY127" i="17"/>
  <c r="AZ127" i="17"/>
  <c r="BJ127" i="17" s="1"/>
  <c r="BA127" i="17"/>
  <c r="BK127" i="17" s="1"/>
  <c r="BB127" i="17"/>
  <c r="BL127" i="17" s="1"/>
  <c r="BC127" i="17"/>
  <c r="BD127" i="17"/>
  <c r="BN127" i="17" s="1"/>
  <c r="BE127" i="17"/>
  <c r="BO127" i="17" s="1"/>
  <c r="BF127" i="17"/>
  <c r="BP127" i="17" s="1"/>
  <c r="BI127" i="17"/>
  <c r="BM127" i="17"/>
  <c r="AN128" i="17"/>
  <c r="AO128" i="17"/>
  <c r="AP128" i="17"/>
  <c r="AQ128" i="17"/>
  <c r="AR128" i="17"/>
  <c r="AS128" i="17"/>
  <c r="AT128" i="17"/>
  <c r="AU128" i="17"/>
  <c r="AV128" i="17"/>
  <c r="AX128" i="17"/>
  <c r="BH128" i="17" s="1"/>
  <c r="AY128" i="17"/>
  <c r="AZ128" i="17"/>
  <c r="BA128" i="17"/>
  <c r="BK128" i="17" s="1"/>
  <c r="BB128" i="17"/>
  <c r="BL128" i="17" s="1"/>
  <c r="BC128" i="17"/>
  <c r="BD128" i="17"/>
  <c r="BE128" i="17"/>
  <c r="BO128" i="17" s="1"/>
  <c r="BF128" i="17"/>
  <c r="BP128" i="17" s="1"/>
  <c r="BI128" i="17"/>
  <c r="BJ128" i="17"/>
  <c r="BM128" i="17"/>
  <c r="BN128" i="17"/>
  <c r="AN129" i="17"/>
  <c r="AO129" i="17"/>
  <c r="AP129" i="17"/>
  <c r="AQ129" i="17"/>
  <c r="AR129" i="17"/>
  <c r="AS129" i="17"/>
  <c r="AT129" i="17"/>
  <c r="AU129" i="17"/>
  <c r="AV129" i="17"/>
  <c r="AX129" i="17"/>
  <c r="BH129" i="17" s="1"/>
  <c r="AY129" i="17"/>
  <c r="AZ129" i="17"/>
  <c r="BJ129" i="17" s="1"/>
  <c r="BA129" i="17"/>
  <c r="BB129" i="17"/>
  <c r="BL129" i="17" s="1"/>
  <c r="BC129" i="17"/>
  <c r="BM129" i="17" s="1"/>
  <c r="BD129" i="17"/>
  <c r="BN129" i="17" s="1"/>
  <c r="BE129" i="17"/>
  <c r="BO129" i="17" s="1"/>
  <c r="BF129" i="17"/>
  <c r="BP129" i="17" s="1"/>
  <c r="BI129" i="17"/>
  <c r="BK129" i="17"/>
  <c r="AN130" i="17"/>
  <c r="AO130" i="17"/>
  <c r="AP130" i="17"/>
  <c r="AQ130" i="17"/>
  <c r="AR130" i="17"/>
  <c r="AS130" i="17"/>
  <c r="AT130" i="17"/>
  <c r="AU130" i="17"/>
  <c r="AV130" i="17"/>
  <c r="AX130" i="17"/>
  <c r="AY130" i="17"/>
  <c r="BI130" i="17" s="1"/>
  <c r="AZ130" i="17"/>
  <c r="BA130" i="17"/>
  <c r="BB130" i="17"/>
  <c r="BL130" i="17" s="1"/>
  <c r="BC130" i="17"/>
  <c r="BM130" i="17" s="1"/>
  <c r="BD130" i="17"/>
  <c r="BE130" i="17"/>
  <c r="BO130" i="17" s="1"/>
  <c r="BF130" i="17"/>
  <c r="BP130" i="17" s="1"/>
  <c r="BH130" i="17"/>
  <c r="BJ130" i="17"/>
  <c r="BK130" i="17"/>
  <c r="BN130" i="17"/>
  <c r="AN131" i="17"/>
  <c r="AO131" i="17"/>
  <c r="AP131" i="17"/>
  <c r="AQ131" i="17"/>
  <c r="AR131" i="17"/>
  <c r="AS131" i="17"/>
  <c r="AT131" i="17"/>
  <c r="AU131" i="17"/>
  <c r="AV131" i="17"/>
  <c r="AX131" i="17"/>
  <c r="AY131" i="17"/>
  <c r="BI131" i="17" s="1"/>
  <c r="AZ131" i="17"/>
  <c r="BJ131" i="17" s="1"/>
  <c r="BA131" i="17"/>
  <c r="BB131" i="17"/>
  <c r="BL131" i="17" s="1"/>
  <c r="BC131" i="17"/>
  <c r="BM131" i="17" s="1"/>
  <c r="BD131" i="17"/>
  <c r="BN131" i="17" s="1"/>
  <c r="BE131" i="17"/>
  <c r="BO131" i="17" s="1"/>
  <c r="BF131" i="17"/>
  <c r="BP131" i="17" s="1"/>
  <c r="BH131" i="17"/>
  <c r="BK131" i="17"/>
  <c r="AN132" i="17"/>
  <c r="AO132" i="17"/>
  <c r="AP132" i="17"/>
  <c r="AQ132" i="17"/>
  <c r="AR132" i="17"/>
  <c r="AS132" i="17"/>
  <c r="AT132" i="17"/>
  <c r="AU132" i="17"/>
  <c r="AV132" i="17"/>
  <c r="AX132" i="17"/>
  <c r="AY132" i="17"/>
  <c r="BI132" i="17" s="1"/>
  <c r="AZ132" i="17"/>
  <c r="BA132" i="17"/>
  <c r="BK132" i="17" s="1"/>
  <c r="BB132" i="17"/>
  <c r="BC132" i="17"/>
  <c r="BM132" i="17" s="1"/>
  <c r="BD132" i="17"/>
  <c r="BE132" i="17"/>
  <c r="BO132" i="17" s="1"/>
  <c r="BF132" i="17"/>
  <c r="BP132" i="17" s="1"/>
  <c r="BH132" i="17"/>
  <c r="BJ132" i="17"/>
  <c r="BL132" i="17"/>
  <c r="BN132" i="17"/>
  <c r="AN133" i="17"/>
  <c r="AO133" i="17"/>
  <c r="AP133" i="17"/>
  <c r="AQ133" i="17"/>
  <c r="AR133" i="17"/>
  <c r="AS133" i="17"/>
  <c r="AT133" i="17"/>
  <c r="AU133" i="17"/>
  <c r="AV133" i="17"/>
  <c r="AX133" i="17"/>
  <c r="BH133" i="17" s="1"/>
  <c r="AY133" i="17"/>
  <c r="AZ133" i="17"/>
  <c r="BA133" i="17"/>
  <c r="BK133" i="17" s="1"/>
  <c r="BB133" i="17"/>
  <c r="BL133" i="17" s="1"/>
  <c r="BC133" i="17"/>
  <c r="BM133" i="17" s="1"/>
  <c r="BD133" i="17"/>
  <c r="BE133" i="17"/>
  <c r="BO133" i="17" s="1"/>
  <c r="BF133" i="17"/>
  <c r="BP133" i="17" s="1"/>
  <c r="BI133" i="17"/>
  <c r="BJ133" i="17"/>
  <c r="BN133" i="17"/>
  <c r="AN134" i="17"/>
  <c r="AO134" i="17"/>
  <c r="AP134" i="17"/>
  <c r="AQ134" i="17"/>
  <c r="AR134" i="17"/>
  <c r="AS134" i="17"/>
  <c r="AT134" i="17"/>
  <c r="AU134" i="17"/>
  <c r="AV134" i="17"/>
  <c r="AX134" i="17"/>
  <c r="AY134" i="17"/>
  <c r="BI134" i="17" s="1"/>
  <c r="AZ134" i="17"/>
  <c r="BJ134" i="17" s="1"/>
  <c r="BA134" i="17"/>
  <c r="BB134" i="17"/>
  <c r="BC134" i="17"/>
  <c r="BM134" i="17" s="1"/>
  <c r="BD134" i="17"/>
  <c r="BN134" i="17" s="1"/>
  <c r="BE134" i="17"/>
  <c r="BO134" i="17" s="1"/>
  <c r="BF134" i="17"/>
  <c r="BH134" i="17"/>
  <c r="BK134" i="17"/>
  <c r="BL134" i="17"/>
  <c r="BP134" i="17"/>
  <c r="AN135" i="17"/>
  <c r="AO135" i="17"/>
  <c r="AP135" i="17"/>
  <c r="AQ135" i="17"/>
  <c r="AR135" i="17"/>
  <c r="AS135" i="17"/>
  <c r="AT135" i="17"/>
  <c r="AU135" i="17"/>
  <c r="AV135" i="17"/>
  <c r="AX135" i="17"/>
  <c r="AY135" i="17"/>
  <c r="AZ135" i="17"/>
  <c r="BJ135" i="17" s="1"/>
  <c r="BA135" i="17"/>
  <c r="BB135" i="17"/>
  <c r="BC135" i="17"/>
  <c r="BM135" i="17" s="1"/>
  <c r="BD135" i="17"/>
  <c r="BN135" i="17" s="1"/>
  <c r="BE135" i="17"/>
  <c r="BO135" i="17" s="1"/>
  <c r="BF135" i="17"/>
  <c r="BH135" i="17"/>
  <c r="BI135" i="17"/>
  <c r="BK135" i="17"/>
  <c r="BL135" i="17"/>
  <c r="BP135" i="17"/>
  <c r="AN136" i="17"/>
  <c r="AO136" i="17"/>
  <c r="AP136" i="17"/>
  <c r="AQ136" i="17"/>
  <c r="AR136" i="17"/>
  <c r="AS136" i="17"/>
  <c r="AT136" i="17"/>
  <c r="AU136" i="17"/>
  <c r="AV136" i="17"/>
  <c r="AX136" i="17"/>
  <c r="AY136" i="17"/>
  <c r="AZ136" i="17"/>
  <c r="BJ136" i="17" s="1"/>
  <c r="BA136" i="17"/>
  <c r="BK136" i="17" s="1"/>
  <c r="BB136" i="17"/>
  <c r="BC136" i="17"/>
  <c r="BD136" i="17"/>
  <c r="BE136" i="17"/>
  <c r="BO136" i="17" s="1"/>
  <c r="BF136" i="17"/>
  <c r="BP136" i="17" s="1"/>
  <c r="BH136" i="17"/>
  <c r="BI136" i="17"/>
  <c r="BL136" i="17"/>
  <c r="BM136" i="17"/>
  <c r="BN136" i="17"/>
  <c r="AN137" i="17"/>
  <c r="AO137" i="17"/>
  <c r="AP137" i="17"/>
  <c r="AQ137" i="17"/>
  <c r="AR137" i="17"/>
  <c r="AS137" i="17"/>
  <c r="AT137" i="17"/>
  <c r="AU137" i="17"/>
  <c r="AV137" i="17"/>
  <c r="AX137" i="17"/>
  <c r="BH137" i="17" s="1"/>
  <c r="AY137" i="17"/>
  <c r="BI137" i="17" s="1"/>
  <c r="AZ137" i="17"/>
  <c r="BA137" i="17"/>
  <c r="BB137" i="17"/>
  <c r="BL137" i="17" s="1"/>
  <c r="BC137" i="17"/>
  <c r="BM137" i="17" s="1"/>
  <c r="BD137" i="17"/>
  <c r="BE137" i="17"/>
  <c r="BF137" i="17"/>
  <c r="BP137" i="17" s="1"/>
  <c r="BJ137" i="17"/>
  <c r="BK137" i="17"/>
  <c r="BN137" i="17"/>
  <c r="BO137" i="17"/>
  <c r="AN138" i="17"/>
  <c r="AO138" i="17"/>
  <c r="AP138" i="17"/>
  <c r="AQ138" i="17"/>
  <c r="AR138" i="17"/>
  <c r="AS138" i="17"/>
  <c r="AT138" i="17"/>
  <c r="AU138" i="17"/>
  <c r="AV138" i="17"/>
  <c r="AX138" i="17"/>
  <c r="AY138" i="17"/>
  <c r="BI138" i="17" s="1"/>
  <c r="AZ138" i="17"/>
  <c r="BJ138" i="17" s="1"/>
  <c r="BA138" i="17"/>
  <c r="BB138" i="17"/>
  <c r="BC138" i="17"/>
  <c r="BM138" i="17" s="1"/>
  <c r="BD138" i="17"/>
  <c r="BN138" i="17" s="1"/>
  <c r="BE138" i="17"/>
  <c r="BF138" i="17"/>
  <c r="BP138" i="17" s="1"/>
  <c r="BH138" i="17"/>
  <c r="BK138" i="17"/>
  <c r="BL138" i="17"/>
  <c r="BO138" i="17"/>
  <c r="AN139" i="17"/>
  <c r="AO139" i="17"/>
  <c r="AP139" i="17"/>
  <c r="AQ139" i="17"/>
  <c r="AR139" i="17"/>
  <c r="AS139" i="17"/>
  <c r="AT139" i="17"/>
  <c r="AU139" i="17"/>
  <c r="AV139" i="17"/>
  <c r="AX139" i="17"/>
  <c r="AY139" i="17"/>
  <c r="BI139" i="17" s="1"/>
  <c r="AZ139" i="17"/>
  <c r="BJ139" i="17" s="1"/>
  <c r="BA139" i="17"/>
  <c r="BB139" i="17"/>
  <c r="BC139" i="17"/>
  <c r="BD139" i="17"/>
  <c r="BN139" i="17" s="1"/>
  <c r="BE139" i="17"/>
  <c r="BO139" i="17" s="1"/>
  <c r="BF139" i="17"/>
  <c r="BP139" i="17" s="1"/>
  <c r="BH139" i="17"/>
  <c r="BK139" i="17"/>
  <c r="BL139" i="17"/>
  <c r="BM139" i="17"/>
  <c r="AN140" i="17"/>
  <c r="AO140" i="17"/>
  <c r="AP140" i="17"/>
  <c r="AQ140" i="17"/>
  <c r="AR140" i="17"/>
  <c r="AS140" i="17"/>
  <c r="AT140" i="17"/>
  <c r="AU140" i="17"/>
  <c r="AV140" i="17"/>
  <c r="AX140" i="17"/>
  <c r="AY140" i="17"/>
  <c r="BI140" i="17" s="1"/>
  <c r="AZ140" i="17"/>
  <c r="BA140" i="17"/>
  <c r="BK140" i="17" s="1"/>
  <c r="BB140" i="17"/>
  <c r="BL140" i="17" s="1"/>
  <c r="BC140" i="17"/>
  <c r="BD140" i="17"/>
  <c r="BE140" i="17"/>
  <c r="BO140" i="17" s="1"/>
  <c r="BF140" i="17"/>
  <c r="BP140" i="17" s="1"/>
  <c r="BH140" i="17"/>
  <c r="BJ140" i="17"/>
  <c r="BM140" i="17"/>
  <c r="BN140" i="17"/>
  <c r="AN141" i="17"/>
  <c r="AO141" i="17"/>
  <c r="AP141" i="17"/>
  <c r="AQ141" i="17"/>
  <c r="AR141" i="17"/>
  <c r="AS141" i="17"/>
  <c r="AT141" i="17"/>
  <c r="AU141" i="17"/>
  <c r="AV141" i="17"/>
  <c r="AX141" i="17"/>
  <c r="BH141" i="17" s="1"/>
  <c r="AY141" i="17"/>
  <c r="AZ141" i="17"/>
  <c r="BA141" i="17"/>
  <c r="BB141" i="17"/>
  <c r="BL141" i="17" s="1"/>
  <c r="BC141" i="17"/>
  <c r="BM141" i="17" s="1"/>
  <c r="BD141" i="17"/>
  <c r="BE141" i="17"/>
  <c r="BO141" i="17" s="1"/>
  <c r="BF141" i="17"/>
  <c r="BP141" i="17" s="1"/>
  <c r="BI141" i="17"/>
  <c r="BJ141" i="17"/>
  <c r="BK141" i="17"/>
  <c r="BN141" i="17"/>
  <c r="AN142" i="17"/>
  <c r="AO142" i="17"/>
  <c r="AP142" i="17"/>
  <c r="AQ142" i="17"/>
  <c r="AR142" i="17"/>
  <c r="AS142" i="17"/>
  <c r="AT142" i="17"/>
  <c r="AU142" i="17"/>
  <c r="AV142" i="17"/>
  <c r="AX142" i="17"/>
  <c r="AY142" i="17"/>
  <c r="BI142" i="17" s="1"/>
  <c r="AZ142" i="17"/>
  <c r="BA142" i="17"/>
  <c r="BB142" i="17"/>
  <c r="BC142" i="17"/>
  <c r="BM142" i="17" s="1"/>
  <c r="BD142" i="17"/>
  <c r="BN142" i="17" s="1"/>
  <c r="BE142" i="17"/>
  <c r="BO142" i="17" s="1"/>
  <c r="BF142" i="17"/>
  <c r="BH142" i="17"/>
  <c r="BJ142" i="17"/>
  <c r="BK142" i="17"/>
  <c r="BL142" i="17"/>
  <c r="BP142" i="17"/>
  <c r="AN143" i="17"/>
  <c r="AO143" i="17"/>
  <c r="AP143" i="17"/>
  <c r="AQ143" i="17"/>
  <c r="AR143" i="17"/>
  <c r="AS143" i="17"/>
  <c r="AT143" i="17"/>
  <c r="AU143" i="17"/>
  <c r="AV143" i="17"/>
  <c r="AX143" i="17"/>
  <c r="AY143" i="17"/>
  <c r="AZ143" i="17"/>
  <c r="BJ143" i="17" s="1"/>
  <c r="BA143" i="17"/>
  <c r="BB143" i="17"/>
  <c r="BC143" i="17"/>
  <c r="BM143" i="17" s="1"/>
  <c r="BD143" i="17"/>
  <c r="BN143" i="17" s="1"/>
  <c r="BE143" i="17"/>
  <c r="BO143" i="17" s="1"/>
  <c r="BF143" i="17"/>
  <c r="BH143" i="17"/>
  <c r="BI143" i="17"/>
  <c r="BK143" i="17"/>
  <c r="BL143" i="17"/>
  <c r="BP143" i="17"/>
  <c r="AN144" i="17"/>
  <c r="AO144" i="17"/>
  <c r="AP144" i="17"/>
  <c r="AQ144" i="17"/>
  <c r="AR144" i="17"/>
  <c r="AS144" i="17"/>
  <c r="AT144" i="17"/>
  <c r="AU144" i="17"/>
  <c r="AV144" i="17"/>
  <c r="AX144" i="17"/>
  <c r="AY144" i="17"/>
  <c r="AZ144" i="17"/>
  <c r="BA144" i="17"/>
  <c r="BK144" i="17" s="1"/>
  <c r="BB144" i="17"/>
  <c r="BC144" i="17"/>
  <c r="BD144" i="17"/>
  <c r="BN144" i="17" s="1"/>
  <c r="BE144" i="17"/>
  <c r="BO144" i="17" s="1"/>
  <c r="BF144" i="17"/>
  <c r="BH144" i="17"/>
  <c r="BI144" i="17"/>
  <c r="BJ144" i="17"/>
  <c r="BL144" i="17"/>
  <c r="BM144" i="17"/>
  <c r="BP144" i="17"/>
  <c r="AN145" i="17"/>
  <c r="AO145" i="17"/>
  <c r="AP145" i="17"/>
  <c r="AQ145" i="17"/>
  <c r="AR145" i="17"/>
  <c r="AS145" i="17"/>
  <c r="AT145" i="17"/>
  <c r="AU145" i="17"/>
  <c r="AV145" i="17"/>
  <c r="AX145" i="17"/>
  <c r="BH145" i="17" s="1"/>
  <c r="AY145" i="17"/>
  <c r="BI145" i="17" s="1"/>
  <c r="AZ145" i="17"/>
  <c r="BA145" i="17"/>
  <c r="BB145" i="17"/>
  <c r="BL145" i="17" s="1"/>
  <c r="BC145" i="17"/>
  <c r="BM145" i="17" s="1"/>
  <c r="BD145" i="17"/>
  <c r="BN145" i="17" s="1"/>
  <c r="BE145" i="17"/>
  <c r="BF145" i="17"/>
  <c r="BP145" i="17" s="1"/>
  <c r="BJ145" i="17"/>
  <c r="BK145" i="17"/>
  <c r="BO145" i="17"/>
  <c r="AN146" i="17"/>
  <c r="AO146" i="17"/>
  <c r="AP146" i="17"/>
  <c r="AQ146" i="17"/>
  <c r="AR146" i="17"/>
  <c r="AS146" i="17"/>
  <c r="AT146" i="17"/>
  <c r="AU146" i="17"/>
  <c r="AV146" i="17"/>
  <c r="AX146" i="17"/>
  <c r="AY146" i="17"/>
  <c r="BI146" i="17" s="1"/>
  <c r="AZ146" i="17"/>
  <c r="BA146" i="17"/>
  <c r="BK146" i="17" s="1"/>
  <c r="BB146" i="17"/>
  <c r="BC146" i="17"/>
  <c r="BM146" i="17" s="1"/>
  <c r="BD146" i="17"/>
  <c r="BN146" i="17" s="1"/>
  <c r="BE146" i="17"/>
  <c r="BO146" i="17" s="1"/>
  <c r="BF146" i="17"/>
  <c r="BH146" i="17"/>
  <c r="BJ146" i="17"/>
  <c r="BL146" i="17"/>
  <c r="BP146" i="17"/>
  <c r="AN147" i="17"/>
  <c r="AO147" i="17"/>
  <c r="AP147" i="17"/>
  <c r="AQ147" i="17"/>
  <c r="AR147" i="17"/>
  <c r="AS147" i="17"/>
  <c r="AT147" i="17"/>
  <c r="AU147" i="17"/>
  <c r="AV147" i="17"/>
  <c r="AX147" i="17"/>
  <c r="AY147" i="17"/>
  <c r="AZ147" i="17"/>
  <c r="BJ147" i="17" s="1"/>
  <c r="BA147" i="17"/>
  <c r="BB147" i="17"/>
  <c r="BC147" i="17"/>
  <c r="BM147" i="17" s="1"/>
  <c r="BD147" i="17"/>
  <c r="BN147" i="17" s="1"/>
  <c r="BE147" i="17"/>
  <c r="BO147" i="17" s="1"/>
  <c r="BF147" i="17"/>
  <c r="BH147" i="17"/>
  <c r="BI147" i="17"/>
  <c r="BK147" i="17"/>
  <c r="BL147" i="17"/>
  <c r="BP147" i="17"/>
  <c r="AN148" i="17"/>
  <c r="AO148" i="17"/>
  <c r="AP148" i="17"/>
  <c r="AQ148" i="17"/>
  <c r="AR148" i="17"/>
  <c r="AS148" i="17"/>
  <c r="AT148" i="17"/>
  <c r="AU148" i="17"/>
  <c r="AV148" i="17"/>
  <c r="AX148" i="17"/>
  <c r="AY148" i="17"/>
  <c r="AZ148" i="17"/>
  <c r="BJ148" i="17" s="1"/>
  <c r="BA148" i="17"/>
  <c r="BK148" i="17" s="1"/>
  <c r="BB148" i="17"/>
  <c r="BC148" i="17"/>
  <c r="BM148" i="17" s="1"/>
  <c r="BD148" i="17"/>
  <c r="BE148" i="17"/>
  <c r="BO148" i="17" s="1"/>
  <c r="BF148" i="17"/>
  <c r="BP148" i="17" s="1"/>
  <c r="BH148" i="17"/>
  <c r="BI148" i="17"/>
  <c r="BL148" i="17"/>
  <c r="BN148" i="17"/>
  <c r="AN149" i="17"/>
  <c r="AO149" i="17"/>
  <c r="AP149" i="17"/>
  <c r="AQ149" i="17"/>
  <c r="AR149" i="17"/>
  <c r="AS149" i="17"/>
  <c r="AT149" i="17"/>
  <c r="AU149" i="17"/>
  <c r="AV149" i="17"/>
  <c r="AX149" i="17"/>
  <c r="BH149" i="17" s="1"/>
  <c r="AY149" i="17"/>
  <c r="BI149" i="17" s="1"/>
  <c r="AZ149" i="17"/>
  <c r="BA149" i="17"/>
  <c r="BB149" i="17"/>
  <c r="BL149" i="17" s="1"/>
  <c r="BC149" i="17"/>
  <c r="BM149" i="17" s="1"/>
  <c r="BD149" i="17"/>
  <c r="BE149" i="17"/>
  <c r="BO149" i="17" s="1"/>
  <c r="BF149" i="17"/>
  <c r="BP149" i="17" s="1"/>
  <c r="BJ149" i="17"/>
  <c r="BK149" i="17"/>
  <c r="BN149" i="17"/>
  <c r="AN150" i="17"/>
  <c r="AO150" i="17"/>
  <c r="AP150" i="17"/>
  <c r="AQ150" i="17"/>
  <c r="AR150" i="17"/>
  <c r="AS150" i="17"/>
  <c r="AT150" i="17"/>
  <c r="AU150" i="17"/>
  <c r="AV150" i="17"/>
  <c r="AX150" i="17"/>
  <c r="AY150" i="17"/>
  <c r="BI150" i="17" s="1"/>
  <c r="AZ150" i="17"/>
  <c r="BJ150" i="17" s="1"/>
  <c r="BA150" i="17"/>
  <c r="BB150" i="17"/>
  <c r="BC150" i="17"/>
  <c r="BM150" i="17" s="1"/>
  <c r="BD150" i="17"/>
  <c r="BN150" i="17" s="1"/>
  <c r="BE150" i="17"/>
  <c r="BO150" i="17" s="1"/>
  <c r="BF150" i="17"/>
  <c r="BH150" i="17"/>
  <c r="BK150" i="17"/>
  <c r="BL150" i="17"/>
  <c r="BP150" i="17"/>
  <c r="AN151" i="17"/>
  <c r="AO151" i="17"/>
  <c r="AP151" i="17"/>
  <c r="AQ151" i="17"/>
  <c r="AR151" i="17"/>
  <c r="AS151" i="17"/>
  <c r="AT151" i="17"/>
  <c r="AU151" i="17"/>
  <c r="AV151" i="17"/>
  <c r="AX151" i="17"/>
  <c r="AY151" i="17"/>
  <c r="AZ151" i="17"/>
  <c r="BJ151" i="17" s="1"/>
  <c r="BA151" i="17"/>
  <c r="BB151" i="17"/>
  <c r="BC151" i="17"/>
  <c r="BM151" i="17" s="1"/>
  <c r="BD151" i="17"/>
  <c r="BN151" i="17" s="1"/>
  <c r="BE151" i="17"/>
  <c r="BO151" i="17" s="1"/>
  <c r="BF151" i="17"/>
  <c r="BH151" i="17"/>
  <c r="BI151" i="17"/>
  <c r="BK151" i="17"/>
  <c r="BL151" i="17"/>
  <c r="BP151" i="17"/>
  <c r="AN152" i="17"/>
  <c r="AO152" i="17"/>
  <c r="AP152" i="17"/>
  <c r="AQ152" i="17"/>
  <c r="AR152" i="17"/>
  <c r="AS152" i="17"/>
  <c r="AT152" i="17"/>
  <c r="AU152" i="17"/>
  <c r="AV152" i="17"/>
  <c r="AX152" i="17"/>
  <c r="AY152" i="17"/>
  <c r="AZ152" i="17"/>
  <c r="BJ152" i="17" s="1"/>
  <c r="BA152" i="17"/>
  <c r="BK152" i="17" s="1"/>
  <c r="BB152" i="17"/>
  <c r="BC152" i="17"/>
  <c r="BM152" i="17" s="1"/>
  <c r="BD152" i="17"/>
  <c r="BE152" i="17"/>
  <c r="BO152" i="17" s="1"/>
  <c r="BF152" i="17"/>
  <c r="BP152" i="17" s="1"/>
  <c r="BH152" i="17"/>
  <c r="BI152" i="17"/>
  <c r="BL152" i="17"/>
  <c r="BN152" i="17"/>
  <c r="AN153" i="17"/>
  <c r="AO153" i="17"/>
  <c r="AP153" i="17"/>
  <c r="AQ153" i="17"/>
  <c r="AR153" i="17"/>
  <c r="AS153" i="17"/>
  <c r="AT153" i="17"/>
  <c r="AU153" i="17"/>
  <c r="AV153" i="17"/>
  <c r="AX153" i="17"/>
  <c r="BH153" i="17" s="1"/>
  <c r="AY153" i="17"/>
  <c r="AZ153" i="17"/>
  <c r="BA153" i="17"/>
  <c r="BB153" i="17"/>
  <c r="BL153" i="17" s="1"/>
  <c r="BC153" i="17"/>
  <c r="BM153" i="17" s="1"/>
  <c r="BD153" i="17"/>
  <c r="BE153" i="17"/>
  <c r="BO153" i="17" s="1"/>
  <c r="BF153" i="17"/>
  <c r="BP153" i="17" s="1"/>
  <c r="BI153" i="17"/>
  <c r="BJ153" i="17"/>
  <c r="BK153" i="17"/>
  <c r="BN153" i="17"/>
  <c r="AN154" i="17"/>
  <c r="AO154" i="17"/>
  <c r="AP154" i="17"/>
  <c r="AQ154" i="17"/>
  <c r="AR154" i="17"/>
  <c r="AS154" i="17"/>
  <c r="AT154" i="17"/>
  <c r="AU154" i="17"/>
  <c r="AV154" i="17"/>
  <c r="AX154" i="17"/>
  <c r="AY154" i="17"/>
  <c r="BI154" i="17" s="1"/>
  <c r="AZ154" i="17"/>
  <c r="BJ154" i="17" s="1"/>
  <c r="BA154" i="17"/>
  <c r="BB154" i="17"/>
  <c r="BC154" i="17"/>
  <c r="BM154" i="17" s="1"/>
  <c r="BD154" i="17"/>
  <c r="BN154" i="17" s="1"/>
  <c r="BE154" i="17"/>
  <c r="BO154" i="17" s="1"/>
  <c r="BF154" i="17"/>
  <c r="BH154" i="17"/>
  <c r="BK154" i="17"/>
  <c r="BL154" i="17"/>
  <c r="BP154" i="17"/>
  <c r="AN155" i="17"/>
  <c r="AO155" i="17"/>
  <c r="AP155" i="17"/>
  <c r="AQ155" i="17"/>
  <c r="AR155" i="17"/>
  <c r="AS155" i="17"/>
  <c r="AT155" i="17"/>
  <c r="AU155" i="17"/>
  <c r="AV155" i="17"/>
  <c r="AX155" i="17"/>
  <c r="AY155" i="17"/>
  <c r="AZ155" i="17"/>
  <c r="BJ155" i="17" s="1"/>
  <c r="BA155" i="17"/>
  <c r="BB155" i="17"/>
  <c r="BC155" i="17"/>
  <c r="BM155" i="17" s="1"/>
  <c r="BD155" i="17"/>
  <c r="BN155" i="17" s="1"/>
  <c r="BE155" i="17"/>
  <c r="BO155" i="17" s="1"/>
  <c r="BF155" i="17"/>
  <c r="BH155" i="17"/>
  <c r="BI155" i="17"/>
  <c r="BK155" i="17"/>
  <c r="BL155" i="17"/>
  <c r="BP155" i="17"/>
  <c r="AN156" i="17"/>
  <c r="AO156" i="17"/>
  <c r="AP156" i="17"/>
  <c r="AQ156" i="17"/>
  <c r="AR156" i="17"/>
  <c r="AS156" i="17"/>
  <c r="AT156" i="17"/>
  <c r="AU156" i="17"/>
  <c r="AV156" i="17"/>
  <c r="AX156" i="17"/>
  <c r="AY156" i="17"/>
  <c r="AZ156" i="17"/>
  <c r="BJ156" i="17" s="1"/>
  <c r="BA156" i="17"/>
  <c r="BK156" i="17" s="1"/>
  <c r="BB156" i="17"/>
  <c r="BC156" i="17"/>
  <c r="BM156" i="17" s="1"/>
  <c r="BD156" i="17"/>
  <c r="BE156" i="17"/>
  <c r="BO156" i="17" s="1"/>
  <c r="BF156" i="17"/>
  <c r="BP156" i="17" s="1"/>
  <c r="BH156" i="17"/>
  <c r="BI156" i="17"/>
  <c r="BL156" i="17"/>
  <c r="BN156" i="17"/>
  <c r="AN157" i="17"/>
  <c r="AO157" i="17"/>
  <c r="AP157" i="17"/>
  <c r="AQ157" i="17"/>
  <c r="AR157" i="17"/>
  <c r="AS157" i="17"/>
  <c r="AT157" i="17"/>
  <c r="AU157" i="17"/>
  <c r="AV157" i="17"/>
  <c r="AX157" i="17"/>
  <c r="BH157" i="17" s="1"/>
  <c r="AY157" i="17"/>
  <c r="BI157" i="17" s="1"/>
  <c r="AZ157" i="17"/>
  <c r="BA157" i="17"/>
  <c r="BB157" i="17"/>
  <c r="BL157" i="17" s="1"/>
  <c r="BC157" i="17"/>
  <c r="BM157" i="17" s="1"/>
  <c r="BD157" i="17"/>
  <c r="BE157" i="17"/>
  <c r="BO157" i="17" s="1"/>
  <c r="BF157" i="17"/>
  <c r="BP157" i="17" s="1"/>
  <c r="BJ157" i="17"/>
  <c r="BK157" i="17"/>
  <c r="BN157" i="17"/>
  <c r="AN158" i="17"/>
  <c r="AO158" i="17"/>
  <c r="AP158" i="17"/>
  <c r="AQ158" i="17"/>
  <c r="AR158" i="17"/>
  <c r="AS158" i="17"/>
  <c r="AT158" i="17"/>
  <c r="AU158" i="17"/>
  <c r="AV158" i="17"/>
  <c r="AX158" i="17"/>
  <c r="AY158" i="17"/>
  <c r="BI158" i="17" s="1"/>
  <c r="AZ158" i="17"/>
  <c r="BJ158" i="17" s="1"/>
  <c r="BA158" i="17"/>
  <c r="BB158" i="17"/>
  <c r="BC158" i="17"/>
  <c r="BM158" i="17" s="1"/>
  <c r="BD158" i="17"/>
  <c r="BN158" i="17" s="1"/>
  <c r="BE158" i="17"/>
  <c r="BO158" i="17" s="1"/>
  <c r="BF158" i="17"/>
  <c r="BH158" i="17"/>
  <c r="BK158" i="17"/>
  <c r="BL158" i="17"/>
  <c r="BP158" i="17"/>
  <c r="AN159" i="17"/>
  <c r="AO159" i="17"/>
  <c r="AP159" i="17"/>
  <c r="AQ159" i="17"/>
  <c r="AR159" i="17"/>
  <c r="AS159" i="17"/>
  <c r="AT159" i="17"/>
  <c r="AU159" i="17"/>
  <c r="AV159" i="17"/>
  <c r="AX159" i="17"/>
  <c r="AY159" i="17"/>
  <c r="AZ159" i="17"/>
  <c r="BJ159" i="17" s="1"/>
  <c r="BA159" i="17"/>
  <c r="BB159" i="17"/>
  <c r="BC159" i="17"/>
  <c r="BD159" i="17"/>
  <c r="BN159" i="17" s="1"/>
  <c r="BE159" i="17"/>
  <c r="BO159" i="17" s="1"/>
  <c r="BF159" i="17"/>
  <c r="BH159" i="17"/>
  <c r="BI159" i="17"/>
  <c r="BK159" i="17"/>
  <c r="BL159" i="17"/>
  <c r="BM159" i="17"/>
  <c r="BP159" i="17"/>
  <c r="AN160" i="17"/>
  <c r="AO160" i="17"/>
  <c r="AP160" i="17"/>
  <c r="AQ160" i="17"/>
  <c r="AR160" i="17"/>
  <c r="AS160" i="17"/>
  <c r="AT160" i="17"/>
  <c r="AU160" i="17"/>
  <c r="AV160" i="17"/>
  <c r="AX160" i="17"/>
  <c r="AY160" i="17"/>
  <c r="AZ160" i="17"/>
  <c r="BJ160" i="17" s="1"/>
  <c r="BA160" i="17"/>
  <c r="BK160" i="17" s="1"/>
  <c r="BB160" i="17"/>
  <c r="BC160" i="17"/>
  <c r="BM160" i="17" s="1"/>
  <c r="BD160" i="17"/>
  <c r="BE160" i="17"/>
  <c r="BO160" i="17" s="1"/>
  <c r="BF160" i="17"/>
  <c r="BP160" i="17" s="1"/>
  <c r="BH160" i="17"/>
  <c r="BI160" i="17"/>
  <c r="BL160" i="17"/>
  <c r="BN160" i="17"/>
  <c r="AN161" i="17"/>
  <c r="AO161" i="17"/>
  <c r="AP161" i="17"/>
  <c r="AQ161" i="17"/>
  <c r="AR161" i="17"/>
  <c r="AS161" i="17"/>
  <c r="AT161" i="17"/>
  <c r="AU161" i="17"/>
  <c r="AV161" i="17"/>
  <c r="AX161" i="17"/>
  <c r="BH161" i="17" s="1"/>
  <c r="AY161" i="17"/>
  <c r="AZ161" i="17"/>
  <c r="BA161" i="17"/>
  <c r="BB161" i="17"/>
  <c r="BL161" i="17" s="1"/>
  <c r="BC161" i="17"/>
  <c r="BM161" i="17" s="1"/>
  <c r="BD161" i="17"/>
  <c r="BE161" i="17"/>
  <c r="BO161" i="17" s="1"/>
  <c r="BF161" i="17"/>
  <c r="BP161" i="17" s="1"/>
  <c r="BI161" i="17"/>
  <c r="BJ161" i="17"/>
  <c r="BK161" i="17"/>
  <c r="BN161" i="17"/>
  <c r="AN162" i="17"/>
  <c r="AO162" i="17"/>
  <c r="AP162" i="17"/>
  <c r="AQ162" i="17"/>
  <c r="AR162" i="17"/>
  <c r="AS162" i="17"/>
  <c r="AT162" i="17"/>
  <c r="AU162" i="17"/>
  <c r="AV162" i="17"/>
  <c r="AX162" i="17"/>
  <c r="AY162" i="17"/>
  <c r="BI162" i="17" s="1"/>
  <c r="AZ162" i="17"/>
  <c r="BJ162" i="17" s="1"/>
  <c r="BA162" i="17"/>
  <c r="BB162" i="17"/>
  <c r="BC162" i="17"/>
  <c r="BM162" i="17" s="1"/>
  <c r="BD162" i="17"/>
  <c r="BN162" i="17" s="1"/>
  <c r="BE162" i="17"/>
  <c r="BO162" i="17" s="1"/>
  <c r="BF162" i="17"/>
  <c r="BH162" i="17"/>
  <c r="BK162" i="17"/>
  <c r="BL162" i="17"/>
  <c r="BP162" i="17"/>
  <c r="AN163" i="17"/>
  <c r="AO163" i="17"/>
  <c r="AP163" i="17"/>
  <c r="AQ163" i="17"/>
  <c r="AR163" i="17"/>
  <c r="AS163" i="17"/>
  <c r="AT163" i="17"/>
  <c r="AU163" i="17"/>
  <c r="AV163" i="17"/>
  <c r="AX163" i="17"/>
  <c r="AY163" i="17"/>
  <c r="AZ163" i="17"/>
  <c r="BJ163" i="17" s="1"/>
  <c r="BA163" i="17"/>
  <c r="BB163" i="17"/>
  <c r="BC163" i="17"/>
  <c r="BM163" i="17" s="1"/>
  <c r="BD163" i="17"/>
  <c r="BN163" i="17" s="1"/>
  <c r="BE163" i="17"/>
  <c r="BO163" i="17" s="1"/>
  <c r="BF163" i="17"/>
  <c r="BH163" i="17"/>
  <c r="BI163" i="17"/>
  <c r="BK163" i="17"/>
  <c r="BL163" i="17"/>
  <c r="BP163" i="17"/>
  <c r="AN164" i="17"/>
  <c r="AO164" i="17"/>
  <c r="AP164" i="17"/>
  <c r="AQ164" i="17"/>
  <c r="AR164" i="17"/>
  <c r="AS164" i="17"/>
  <c r="AT164" i="17"/>
  <c r="AU164" i="17"/>
  <c r="AV164" i="17"/>
  <c r="AX164" i="17"/>
  <c r="AY164" i="17"/>
  <c r="AZ164" i="17"/>
  <c r="BJ164" i="17" s="1"/>
  <c r="BA164" i="17"/>
  <c r="BK164" i="17" s="1"/>
  <c r="BB164" i="17"/>
  <c r="BC164" i="17"/>
  <c r="BM164" i="17" s="1"/>
  <c r="BD164" i="17"/>
  <c r="BE164" i="17"/>
  <c r="BO164" i="17" s="1"/>
  <c r="BF164" i="17"/>
  <c r="BP164" i="17" s="1"/>
  <c r="BH164" i="17"/>
  <c r="BI164" i="17"/>
  <c r="BL164" i="17"/>
  <c r="BN164" i="17"/>
  <c r="AN165" i="17"/>
  <c r="AO165" i="17"/>
  <c r="AP165" i="17"/>
  <c r="AQ165" i="17"/>
  <c r="AR165" i="17"/>
  <c r="AS165" i="17"/>
  <c r="AT165" i="17"/>
  <c r="AU165" i="17"/>
  <c r="AV165" i="17"/>
  <c r="AX165" i="17"/>
  <c r="BH165" i="17" s="1"/>
  <c r="AY165" i="17"/>
  <c r="AZ165" i="17"/>
  <c r="BA165" i="17"/>
  <c r="BB165" i="17"/>
  <c r="BL165" i="17" s="1"/>
  <c r="BC165" i="17"/>
  <c r="BM165" i="17" s="1"/>
  <c r="BD165" i="17"/>
  <c r="BE165" i="17"/>
  <c r="BO165" i="17" s="1"/>
  <c r="BF165" i="17"/>
  <c r="BP165" i="17" s="1"/>
  <c r="BI165" i="17"/>
  <c r="BJ165" i="17"/>
  <c r="BK165" i="17"/>
  <c r="BN165" i="17"/>
  <c r="AN166" i="17"/>
  <c r="AO166" i="17"/>
  <c r="AP166" i="17"/>
  <c r="AQ166" i="17"/>
  <c r="AR166" i="17"/>
  <c r="AS166" i="17"/>
  <c r="AT166" i="17"/>
  <c r="AU166" i="17"/>
  <c r="AV166" i="17"/>
  <c r="AX166" i="17"/>
  <c r="AY166" i="17"/>
  <c r="BI166" i="17" s="1"/>
  <c r="AZ166" i="17"/>
  <c r="BJ166" i="17" s="1"/>
  <c r="BA166" i="17"/>
  <c r="BB166" i="17"/>
  <c r="BC166" i="17"/>
  <c r="BM166" i="17" s="1"/>
  <c r="BD166" i="17"/>
  <c r="BN166" i="17" s="1"/>
  <c r="BE166" i="17"/>
  <c r="BO166" i="17" s="1"/>
  <c r="BF166" i="17"/>
  <c r="BH166" i="17"/>
  <c r="BK166" i="17"/>
  <c r="BL166" i="17"/>
  <c r="BP166" i="17"/>
  <c r="AN167" i="17"/>
  <c r="AO167" i="17"/>
  <c r="AP167" i="17"/>
  <c r="AQ167" i="17"/>
  <c r="AR167" i="17"/>
  <c r="AS167" i="17"/>
  <c r="AT167" i="17"/>
  <c r="AU167" i="17"/>
  <c r="AV167" i="17"/>
  <c r="AX167" i="17"/>
  <c r="AY167" i="17"/>
  <c r="AZ167" i="17"/>
  <c r="BJ167" i="17" s="1"/>
  <c r="BA167" i="17"/>
  <c r="BB167" i="17"/>
  <c r="BC167" i="17"/>
  <c r="BM167" i="17" s="1"/>
  <c r="BD167" i="17"/>
  <c r="BN167" i="17" s="1"/>
  <c r="BE167" i="17"/>
  <c r="BO167" i="17" s="1"/>
  <c r="BF167" i="17"/>
  <c r="BH167" i="17"/>
  <c r="BI167" i="17"/>
  <c r="BK167" i="17"/>
  <c r="BL167" i="17"/>
  <c r="BP167" i="17"/>
  <c r="AN168" i="17"/>
  <c r="AO168" i="17"/>
  <c r="AP168" i="17"/>
  <c r="AQ168" i="17"/>
  <c r="AR168" i="17"/>
  <c r="AS168" i="17"/>
  <c r="AT168" i="17"/>
  <c r="AU168" i="17"/>
  <c r="AV168" i="17"/>
  <c r="AX168" i="17"/>
  <c r="AY168" i="17"/>
  <c r="AZ168" i="17"/>
  <c r="BJ168" i="17" s="1"/>
  <c r="BA168" i="17"/>
  <c r="BK168" i="17" s="1"/>
  <c r="BB168" i="17"/>
  <c r="BC168" i="17"/>
  <c r="BM168" i="17" s="1"/>
  <c r="BD168" i="17"/>
  <c r="BE168" i="17"/>
  <c r="BO168" i="17" s="1"/>
  <c r="BF168" i="17"/>
  <c r="BP168" i="17" s="1"/>
  <c r="BH168" i="17"/>
  <c r="BI168" i="17"/>
  <c r="BL168" i="17"/>
  <c r="BN168" i="17"/>
  <c r="AN169" i="17"/>
  <c r="AO169" i="17"/>
  <c r="AP169" i="17"/>
  <c r="AQ169" i="17"/>
  <c r="AR169" i="17"/>
  <c r="AS169" i="17"/>
  <c r="AT169" i="17"/>
  <c r="AU169" i="17"/>
  <c r="AV169" i="17"/>
  <c r="AX169" i="17"/>
  <c r="BH169" i="17" s="1"/>
  <c r="AY169" i="17"/>
  <c r="AZ169" i="17"/>
  <c r="BA169" i="17"/>
  <c r="BB169" i="17"/>
  <c r="BL169" i="17" s="1"/>
  <c r="BC169" i="17"/>
  <c r="BM169" i="17" s="1"/>
  <c r="BD169" i="17"/>
  <c r="BE169" i="17"/>
  <c r="BO169" i="17" s="1"/>
  <c r="BF169" i="17"/>
  <c r="BP169" i="17" s="1"/>
  <c r="BI169" i="17"/>
  <c r="BJ169" i="17"/>
  <c r="BK169" i="17"/>
  <c r="BN169" i="17"/>
  <c r="AN170" i="17"/>
  <c r="AO170" i="17"/>
  <c r="AP170" i="17"/>
  <c r="AQ170" i="17"/>
  <c r="AR170" i="17"/>
  <c r="AS170" i="17"/>
  <c r="AT170" i="17"/>
  <c r="AU170" i="17"/>
  <c r="AV170" i="17"/>
  <c r="AX170" i="17"/>
  <c r="AY170" i="17"/>
  <c r="BI170" i="17" s="1"/>
  <c r="AZ170" i="17"/>
  <c r="BA170" i="17"/>
  <c r="BB170" i="17"/>
  <c r="BC170" i="17"/>
  <c r="BM170" i="17" s="1"/>
  <c r="BD170" i="17"/>
  <c r="BE170" i="17"/>
  <c r="BO170" i="17" s="1"/>
  <c r="BF170" i="17"/>
  <c r="BP170" i="17" s="1"/>
  <c r="BH170" i="17"/>
  <c r="BJ170" i="17"/>
  <c r="BK170" i="17"/>
  <c r="BL170" i="17"/>
  <c r="BN170" i="17"/>
  <c r="AN171" i="17"/>
  <c r="AO171" i="17"/>
  <c r="AP171" i="17"/>
  <c r="AQ171" i="17"/>
  <c r="AR171" i="17"/>
  <c r="AS171" i="17"/>
  <c r="AT171" i="17"/>
  <c r="AU171" i="17"/>
  <c r="AV171" i="17"/>
  <c r="AX171" i="17"/>
  <c r="BH171" i="17" s="1"/>
  <c r="AY171" i="17"/>
  <c r="AZ171" i="17"/>
  <c r="BJ171" i="17" s="1"/>
  <c r="BA171" i="17"/>
  <c r="BB171" i="17"/>
  <c r="BC171" i="17"/>
  <c r="BD171" i="17"/>
  <c r="BN171" i="17" s="1"/>
  <c r="BE171" i="17"/>
  <c r="BO171" i="17" s="1"/>
  <c r="BF171" i="17"/>
  <c r="BP171" i="17" s="1"/>
  <c r="BI171" i="17"/>
  <c r="BK171" i="17"/>
  <c r="BL171" i="17"/>
  <c r="BM171" i="17"/>
  <c r="AN172" i="17"/>
  <c r="AO172" i="17"/>
  <c r="AP172" i="17"/>
  <c r="AQ172" i="17"/>
  <c r="AR172" i="17"/>
  <c r="AS172" i="17"/>
  <c r="AT172" i="17"/>
  <c r="AU172" i="17"/>
  <c r="AV172" i="17"/>
  <c r="AX172" i="17"/>
  <c r="BH172" i="17" s="1"/>
  <c r="AY172" i="17"/>
  <c r="AZ172" i="17"/>
  <c r="BA172" i="17"/>
  <c r="BK172" i="17" s="1"/>
  <c r="BB172" i="17"/>
  <c r="BC172" i="17"/>
  <c r="BD172" i="17"/>
  <c r="BE172" i="17"/>
  <c r="BO172" i="17" s="1"/>
  <c r="BF172" i="17"/>
  <c r="BP172" i="17" s="1"/>
  <c r="BI172" i="17"/>
  <c r="BJ172" i="17"/>
  <c r="BL172" i="17"/>
  <c r="BM172" i="17"/>
  <c r="BN172" i="17"/>
  <c r="AN173" i="17"/>
  <c r="AO173" i="17"/>
  <c r="AP173" i="17"/>
  <c r="AQ173" i="17"/>
  <c r="AR173" i="17"/>
  <c r="AS173" i="17"/>
  <c r="AT173" i="17"/>
  <c r="AU173" i="17"/>
  <c r="AV173" i="17"/>
  <c r="AX173" i="17"/>
  <c r="BH173" i="17" s="1"/>
  <c r="AY173" i="17"/>
  <c r="AZ173" i="17"/>
  <c r="BJ173" i="17" s="1"/>
  <c r="BA173" i="17"/>
  <c r="BB173" i="17"/>
  <c r="BL173" i="17" s="1"/>
  <c r="BC173" i="17"/>
  <c r="BM173" i="17" s="1"/>
  <c r="BD173" i="17"/>
  <c r="BN173" i="17" s="1"/>
  <c r="BE173" i="17"/>
  <c r="BO173" i="17" s="1"/>
  <c r="BF173" i="17"/>
  <c r="BP173" i="17" s="1"/>
  <c r="BI173" i="17"/>
  <c r="BK173" i="17"/>
  <c r="AN174" i="17"/>
  <c r="AO174" i="17"/>
  <c r="AP174" i="17"/>
  <c r="AQ174" i="17"/>
  <c r="AR174" i="17"/>
  <c r="AS174" i="17"/>
  <c r="AT174" i="17"/>
  <c r="AU174" i="17"/>
  <c r="AV174" i="17"/>
  <c r="AX174" i="17"/>
  <c r="AY174" i="17"/>
  <c r="BI174" i="17" s="1"/>
  <c r="AZ174" i="17"/>
  <c r="BA174" i="17"/>
  <c r="BB174" i="17"/>
  <c r="BL174" i="17" s="1"/>
  <c r="BC174" i="17"/>
  <c r="BM174" i="17" s="1"/>
  <c r="BD174" i="17"/>
  <c r="BE174" i="17"/>
  <c r="BO174" i="17" s="1"/>
  <c r="BF174" i="17"/>
  <c r="BP174" i="17" s="1"/>
  <c r="BH174" i="17"/>
  <c r="BJ174" i="17"/>
  <c r="BK174" i="17"/>
  <c r="BN174" i="17"/>
  <c r="AN175" i="17"/>
  <c r="AO175" i="17"/>
  <c r="AP175" i="17"/>
  <c r="AQ175" i="17"/>
  <c r="AR175" i="17"/>
  <c r="AS175" i="17"/>
  <c r="AT175" i="17"/>
  <c r="AU175" i="17"/>
  <c r="AV175" i="17"/>
  <c r="AX175" i="17"/>
  <c r="AY175" i="17"/>
  <c r="BI175" i="17" s="1"/>
  <c r="AZ175" i="17"/>
  <c r="BJ175" i="17" s="1"/>
  <c r="BA175" i="17"/>
  <c r="BB175" i="17"/>
  <c r="BC175" i="17"/>
  <c r="BD175" i="17"/>
  <c r="BN175" i="17" s="1"/>
  <c r="BE175" i="17"/>
  <c r="BO175" i="17" s="1"/>
  <c r="BF175" i="17"/>
  <c r="BP175" i="17" s="1"/>
  <c r="BH175" i="17"/>
  <c r="BK175" i="17"/>
  <c r="BL175" i="17"/>
  <c r="BM175" i="17"/>
  <c r="AN176" i="17"/>
  <c r="AO176" i="17"/>
  <c r="AP176" i="17"/>
  <c r="AQ176" i="17"/>
  <c r="AR176" i="17"/>
  <c r="AS176" i="17"/>
  <c r="AT176" i="17"/>
  <c r="AU176" i="17"/>
  <c r="AV176" i="17"/>
  <c r="AX176" i="17"/>
  <c r="AY176" i="17"/>
  <c r="BI176" i="17" s="1"/>
  <c r="AZ176" i="17"/>
  <c r="BA176" i="17"/>
  <c r="BK176" i="17" s="1"/>
  <c r="BB176" i="17"/>
  <c r="BL176" i="17" s="1"/>
  <c r="BC176" i="17"/>
  <c r="BM176" i="17" s="1"/>
  <c r="BD176" i="17"/>
  <c r="BE176" i="17"/>
  <c r="BO176" i="17" s="1"/>
  <c r="BF176" i="17"/>
  <c r="BP176" i="17" s="1"/>
  <c r="BH176" i="17"/>
  <c r="BJ176" i="17"/>
  <c r="BN176" i="17"/>
  <c r="AN177" i="17"/>
  <c r="AO177" i="17"/>
  <c r="AP177" i="17"/>
  <c r="AQ177" i="17"/>
  <c r="AR177" i="17"/>
  <c r="AS177" i="17"/>
  <c r="AT177" i="17"/>
  <c r="AU177" i="17"/>
  <c r="AV177" i="17"/>
  <c r="AX177" i="17"/>
  <c r="BH177" i="17" s="1"/>
  <c r="AY177" i="17"/>
  <c r="AZ177" i="17"/>
  <c r="BA177" i="17"/>
  <c r="BK177" i="17" s="1"/>
  <c r="BB177" i="17"/>
  <c r="BL177" i="17" s="1"/>
  <c r="BC177" i="17"/>
  <c r="BM177" i="17" s="1"/>
  <c r="BD177" i="17"/>
  <c r="BE177" i="17"/>
  <c r="BO177" i="17" s="1"/>
  <c r="BF177" i="17"/>
  <c r="BP177" i="17" s="1"/>
  <c r="BI177" i="17"/>
  <c r="BJ177" i="17"/>
  <c r="BN177" i="17"/>
  <c r="AN178" i="17"/>
  <c r="AO178" i="17"/>
  <c r="AP178" i="17"/>
  <c r="AQ178" i="17"/>
  <c r="AR178" i="17"/>
  <c r="AS178" i="17"/>
  <c r="AT178" i="17"/>
  <c r="AU178" i="17"/>
  <c r="AV178" i="17"/>
  <c r="AX178" i="17"/>
  <c r="AY178" i="17"/>
  <c r="BI178" i="17" s="1"/>
  <c r="AZ178" i="17"/>
  <c r="BA178" i="17"/>
  <c r="BB178" i="17"/>
  <c r="BC178" i="17"/>
  <c r="BM178" i="17" s="1"/>
  <c r="BD178" i="17"/>
  <c r="BE178" i="17"/>
  <c r="BO178" i="17" s="1"/>
  <c r="BF178" i="17"/>
  <c r="BP178" i="17" s="1"/>
  <c r="BH178" i="17"/>
  <c r="BJ178" i="17"/>
  <c r="BK178" i="17"/>
  <c r="BL178" i="17"/>
  <c r="BN178" i="17"/>
  <c r="AN179" i="17"/>
  <c r="AO179" i="17"/>
  <c r="AP179" i="17"/>
  <c r="AQ179" i="17"/>
  <c r="AR179" i="17"/>
  <c r="AS179" i="17"/>
  <c r="AT179" i="17"/>
  <c r="AU179" i="17"/>
  <c r="AV179" i="17"/>
  <c r="AX179" i="17"/>
  <c r="BH179" i="17" s="1"/>
  <c r="AY179" i="17"/>
  <c r="AZ179" i="17"/>
  <c r="BJ179" i="17" s="1"/>
  <c r="BA179" i="17"/>
  <c r="BK179" i="17" s="1"/>
  <c r="BB179" i="17"/>
  <c r="BC179" i="17"/>
  <c r="BD179" i="17"/>
  <c r="BN179" i="17" s="1"/>
  <c r="BE179" i="17"/>
  <c r="BO179" i="17" s="1"/>
  <c r="BF179" i="17"/>
  <c r="BP179" i="17" s="1"/>
  <c r="BI179" i="17"/>
  <c r="BL179" i="17"/>
  <c r="BM179" i="17"/>
  <c r="AN180" i="17"/>
  <c r="AO180" i="17"/>
  <c r="AP180" i="17"/>
  <c r="AQ180" i="17"/>
  <c r="AR180" i="17"/>
  <c r="AS180" i="17"/>
  <c r="AT180" i="17"/>
  <c r="AU180" i="17"/>
  <c r="AV180" i="17"/>
  <c r="AX180" i="17"/>
  <c r="BH180" i="17" s="1"/>
  <c r="AY180" i="17"/>
  <c r="AZ180" i="17"/>
  <c r="BA180" i="17"/>
  <c r="BK180" i="17" s="1"/>
  <c r="BB180" i="17"/>
  <c r="BL180" i="17" s="1"/>
  <c r="BC180" i="17"/>
  <c r="BD180" i="17"/>
  <c r="BE180" i="17"/>
  <c r="BO180" i="17" s="1"/>
  <c r="BF180" i="17"/>
  <c r="BP180" i="17" s="1"/>
  <c r="BI180" i="17"/>
  <c r="BJ180" i="17"/>
  <c r="BM180" i="17"/>
  <c r="BN180" i="17"/>
  <c r="AN181" i="17"/>
  <c r="AO181" i="17"/>
  <c r="AP181" i="17"/>
  <c r="AQ181" i="17"/>
  <c r="AR181" i="17"/>
  <c r="AS181" i="17"/>
  <c r="AT181" i="17"/>
  <c r="AU181" i="17"/>
  <c r="AV181" i="17"/>
  <c r="AX181" i="17"/>
  <c r="BH181" i="17" s="1"/>
  <c r="AY181" i="17"/>
  <c r="AZ181" i="17"/>
  <c r="BJ181" i="17" s="1"/>
  <c r="BA181" i="17"/>
  <c r="BK181" i="17" s="1"/>
  <c r="BB181" i="17"/>
  <c r="BL181" i="17" s="1"/>
  <c r="BC181" i="17"/>
  <c r="BM181" i="17" s="1"/>
  <c r="BD181" i="17"/>
  <c r="BN181" i="17" s="1"/>
  <c r="BE181" i="17"/>
  <c r="BO181" i="17" s="1"/>
  <c r="BF181" i="17"/>
  <c r="BP181" i="17" s="1"/>
  <c r="BI181" i="17"/>
  <c r="AN182" i="17"/>
  <c r="AO182" i="17"/>
  <c r="AP182" i="17"/>
  <c r="AQ182" i="17"/>
  <c r="AR182" i="17"/>
  <c r="AS182" i="17"/>
  <c r="AT182" i="17"/>
  <c r="AU182" i="17"/>
  <c r="AV182" i="17"/>
  <c r="AX182" i="17"/>
  <c r="AY182" i="17"/>
  <c r="BI182" i="17" s="1"/>
  <c r="AZ182" i="17"/>
  <c r="BA182" i="17"/>
  <c r="BB182" i="17"/>
  <c r="BL182" i="17" s="1"/>
  <c r="BC182" i="17"/>
  <c r="BM182" i="17" s="1"/>
  <c r="BD182" i="17"/>
  <c r="BE182" i="17"/>
  <c r="BO182" i="17" s="1"/>
  <c r="BF182" i="17"/>
  <c r="BP182" i="17" s="1"/>
  <c r="BH182" i="17"/>
  <c r="BJ182" i="17"/>
  <c r="BK182" i="17"/>
  <c r="BN182" i="17"/>
  <c r="AN183" i="17"/>
  <c r="AO183" i="17"/>
  <c r="AP183" i="17"/>
  <c r="AQ183" i="17"/>
  <c r="AR183" i="17"/>
  <c r="AS183" i="17"/>
  <c r="AT183" i="17"/>
  <c r="AU183" i="17"/>
  <c r="AV183" i="17"/>
  <c r="AX183" i="17"/>
  <c r="AY183" i="17"/>
  <c r="BI183" i="17" s="1"/>
  <c r="AZ183" i="17"/>
  <c r="BJ183" i="17" s="1"/>
  <c r="BA183" i="17"/>
  <c r="BB183" i="17"/>
  <c r="BC183" i="17"/>
  <c r="BD183" i="17"/>
  <c r="BN183" i="17" s="1"/>
  <c r="BE183" i="17"/>
  <c r="BO183" i="17" s="1"/>
  <c r="BF183" i="17"/>
  <c r="BP183" i="17" s="1"/>
  <c r="BH183" i="17"/>
  <c r="BK183" i="17"/>
  <c r="BL183" i="17"/>
  <c r="BM183" i="17"/>
  <c r="AN184" i="17"/>
  <c r="AO184" i="17"/>
  <c r="AP184" i="17"/>
  <c r="AQ184" i="17"/>
  <c r="AR184" i="17"/>
  <c r="AS184" i="17"/>
  <c r="AT184" i="17"/>
  <c r="AU184" i="17"/>
  <c r="AV184" i="17"/>
  <c r="AX184" i="17"/>
  <c r="AY184" i="17"/>
  <c r="BI184" i="17" s="1"/>
  <c r="AZ184" i="17"/>
  <c r="BA184" i="17"/>
  <c r="BK184" i="17" s="1"/>
  <c r="BB184" i="17"/>
  <c r="BC184" i="17"/>
  <c r="BD184" i="17"/>
  <c r="BE184" i="17"/>
  <c r="BO184" i="17" s="1"/>
  <c r="BF184" i="17"/>
  <c r="BP184" i="17" s="1"/>
  <c r="BH184" i="17"/>
  <c r="BJ184" i="17"/>
  <c r="BL184" i="17"/>
  <c r="BM184" i="17"/>
  <c r="BN184" i="17"/>
  <c r="AN185" i="17"/>
  <c r="AO185" i="17"/>
  <c r="AP185" i="17"/>
  <c r="AQ185" i="17"/>
  <c r="AR185" i="17"/>
  <c r="AS185" i="17"/>
  <c r="AT185" i="17"/>
  <c r="AU185" i="17"/>
  <c r="AV185" i="17"/>
  <c r="AX185" i="17"/>
  <c r="BH185" i="17" s="1"/>
  <c r="AY185" i="17"/>
  <c r="AZ185" i="17"/>
  <c r="BA185" i="17"/>
  <c r="BB185" i="17"/>
  <c r="BL185" i="17" s="1"/>
  <c r="BC185" i="17"/>
  <c r="BM185" i="17" s="1"/>
  <c r="BD185" i="17"/>
  <c r="BE185" i="17"/>
  <c r="BO185" i="17" s="1"/>
  <c r="BF185" i="17"/>
  <c r="BP185" i="17" s="1"/>
  <c r="BI185" i="17"/>
  <c r="BJ185" i="17"/>
  <c r="BK185" i="17"/>
  <c r="BN185" i="17"/>
  <c r="AN186" i="17"/>
  <c r="AO186" i="17"/>
  <c r="AP186" i="17"/>
  <c r="AQ186" i="17"/>
  <c r="AR186" i="17"/>
  <c r="AS186" i="17"/>
  <c r="AT186" i="17"/>
  <c r="AU186" i="17"/>
  <c r="AV186" i="17"/>
  <c r="AX186" i="17"/>
  <c r="AY186" i="17"/>
  <c r="BI186" i="17" s="1"/>
  <c r="AZ186" i="17"/>
  <c r="BA186" i="17"/>
  <c r="BB186" i="17"/>
  <c r="BC186" i="17"/>
  <c r="BM186" i="17" s="1"/>
  <c r="BD186" i="17"/>
  <c r="BE186" i="17"/>
  <c r="BO186" i="17" s="1"/>
  <c r="BF186" i="17"/>
  <c r="BP186" i="17" s="1"/>
  <c r="BH186" i="17"/>
  <c r="BJ186" i="17"/>
  <c r="BK186" i="17"/>
  <c r="BL186" i="17"/>
  <c r="BN186" i="17"/>
  <c r="AN187" i="17"/>
  <c r="AO187" i="17"/>
  <c r="AP187" i="17"/>
  <c r="AQ187" i="17"/>
  <c r="AR187" i="17"/>
  <c r="AS187" i="17"/>
  <c r="AT187" i="17"/>
  <c r="AU187" i="17"/>
  <c r="AV187" i="17"/>
  <c r="AX187" i="17"/>
  <c r="BH187" i="17" s="1"/>
  <c r="AY187" i="17"/>
  <c r="AZ187" i="17"/>
  <c r="BJ187" i="17" s="1"/>
  <c r="BA187" i="17"/>
  <c r="BK187" i="17" s="1"/>
  <c r="BB187" i="17"/>
  <c r="BL187" i="17" s="1"/>
  <c r="BC187" i="17"/>
  <c r="BD187" i="17"/>
  <c r="BN187" i="17" s="1"/>
  <c r="BE187" i="17"/>
  <c r="BO187" i="17" s="1"/>
  <c r="BF187" i="17"/>
  <c r="BP187" i="17" s="1"/>
  <c r="BI187" i="17"/>
  <c r="BM187" i="17"/>
  <c r="AN189" i="17"/>
  <c r="AO189" i="17"/>
  <c r="AP189" i="17"/>
  <c r="AQ189" i="17"/>
  <c r="AR189" i="17"/>
  <c r="AS189" i="17"/>
  <c r="AT189" i="17"/>
  <c r="AU189" i="17"/>
  <c r="AV189" i="17"/>
  <c r="AX189" i="17"/>
  <c r="BH189" i="17" s="1"/>
  <c r="AY189" i="17"/>
  <c r="AZ189" i="17"/>
  <c r="BA189" i="17"/>
  <c r="BK189" i="17" s="1"/>
  <c r="BB189" i="17"/>
  <c r="BL189" i="17" s="1"/>
  <c r="BC189" i="17"/>
  <c r="BM189" i="17" s="1"/>
  <c r="BD189" i="17"/>
  <c r="BE189" i="17"/>
  <c r="BO189" i="17" s="1"/>
  <c r="BF189" i="17"/>
  <c r="BP189" i="17" s="1"/>
  <c r="BI189" i="17"/>
  <c r="BJ189" i="17"/>
  <c r="BN189" i="17"/>
  <c r="AN121" i="18"/>
  <c r="AO121" i="18"/>
  <c r="AP121" i="18"/>
  <c r="AQ121" i="18"/>
  <c r="AR121" i="18"/>
  <c r="AS121" i="18"/>
  <c r="AT121" i="18"/>
  <c r="AU121" i="18"/>
  <c r="AV121" i="18"/>
  <c r="AX121" i="18"/>
  <c r="AY121" i="18"/>
  <c r="AZ121" i="18"/>
  <c r="BJ121" i="18" s="1"/>
  <c r="BA121" i="18"/>
  <c r="BK121" i="18" s="1"/>
  <c r="BB121" i="18"/>
  <c r="BC121" i="18"/>
  <c r="BM121" i="18" s="1"/>
  <c r="BD121" i="18"/>
  <c r="BN121" i="18" s="1"/>
  <c r="BE121" i="18"/>
  <c r="BO121" i="18" s="1"/>
  <c r="BF121" i="18"/>
  <c r="BP121" i="18" s="1"/>
  <c r="BH121" i="18"/>
  <c r="BI121" i="18"/>
  <c r="BL121" i="18"/>
  <c r="AN18" i="18"/>
  <c r="AO18" i="18"/>
  <c r="AP18" i="18"/>
  <c r="AQ18" i="18"/>
  <c r="AR18" i="18"/>
  <c r="AS18" i="18"/>
  <c r="AT18" i="18"/>
  <c r="AU18" i="18"/>
  <c r="AV18" i="18"/>
  <c r="AX18" i="18"/>
  <c r="AY18" i="18"/>
  <c r="BI18" i="18" s="1"/>
  <c r="AZ18" i="18"/>
  <c r="BJ18" i="18" s="1"/>
  <c r="BA18" i="18"/>
  <c r="BB18" i="18"/>
  <c r="BL18" i="18" s="1"/>
  <c r="BC18" i="18"/>
  <c r="BM18" i="18" s="1"/>
  <c r="BD18" i="18"/>
  <c r="BN18" i="18" s="1"/>
  <c r="BE18" i="18"/>
  <c r="BO18" i="18" s="1"/>
  <c r="BF18" i="18"/>
  <c r="BP18" i="18" s="1"/>
  <c r="BH18" i="18"/>
  <c r="BK18" i="18"/>
  <c r="AN19" i="18"/>
  <c r="AO19" i="18"/>
  <c r="AP19" i="18"/>
  <c r="AQ19" i="18"/>
  <c r="AR19" i="18"/>
  <c r="AS19" i="18"/>
  <c r="AT19" i="18"/>
  <c r="AU19" i="18"/>
  <c r="AV19" i="18"/>
  <c r="AX19" i="18"/>
  <c r="AY19" i="18"/>
  <c r="BI19" i="18" s="1"/>
  <c r="AZ19" i="18"/>
  <c r="BA19" i="18"/>
  <c r="BK19" i="18" s="1"/>
  <c r="BB19" i="18"/>
  <c r="BL19" i="18" s="1"/>
  <c r="BC19" i="18"/>
  <c r="BM19" i="18" s="1"/>
  <c r="BD19" i="18"/>
  <c r="BE19" i="18"/>
  <c r="BO19" i="18" s="1"/>
  <c r="BF19" i="18"/>
  <c r="BH19" i="18"/>
  <c r="BJ19" i="18"/>
  <c r="BN19" i="18"/>
  <c r="BP19" i="18"/>
  <c r="AN20" i="18"/>
  <c r="AO20" i="18"/>
  <c r="AP20" i="18"/>
  <c r="AQ20" i="18"/>
  <c r="AR20" i="18"/>
  <c r="AS20" i="18"/>
  <c r="AT20" i="18"/>
  <c r="AU20" i="18"/>
  <c r="AV20" i="18"/>
  <c r="AX20" i="18"/>
  <c r="BH20" i="18" s="1"/>
  <c r="AY20" i="18"/>
  <c r="BI20" i="18" s="1"/>
  <c r="AZ20" i="18"/>
  <c r="BA20" i="18"/>
  <c r="BB20" i="18"/>
  <c r="BL20" i="18" s="1"/>
  <c r="BC20" i="18"/>
  <c r="BM20" i="18" s="1"/>
  <c r="BD20" i="18"/>
  <c r="BN20" i="18" s="1"/>
  <c r="BE20" i="18"/>
  <c r="BO20" i="18" s="1"/>
  <c r="BF20" i="18"/>
  <c r="BP20" i="18" s="1"/>
  <c r="BJ20" i="18"/>
  <c r="BK20" i="18"/>
  <c r="AN21" i="18"/>
  <c r="AO21" i="18"/>
  <c r="AP21" i="18"/>
  <c r="AQ21" i="18"/>
  <c r="AR21" i="18"/>
  <c r="AS21" i="18"/>
  <c r="AT21" i="18"/>
  <c r="AU21" i="18"/>
  <c r="AV21" i="18"/>
  <c r="AX21" i="18"/>
  <c r="BH21" i="18" s="1"/>
  <c r="AY21" i="18"/>
  <c r="BI21" i="18" s="1"/>
  <c r="AZ21" i="18"/>
  <c r="BJ21" i="18" s="1"/>
  <c r="BA21" i="18"/>
  <c r="BK21" i="18" s="1"/>
  <c r="BB21" i="18"/>
  <c r="BL21" i="18" s="1"/>
  <c r="BC21" i="18"/>
  <c r="BM21" i="18" s="1"/>
  <c r="BD21" i="18"/>
  <c r="BN21" i="18" s="1"/>
  <c r="BE21" i="18"/>
  <c r="BO21" i="18" s="1"/>
  <c r="BF21" i="18"/>
  <c r="BP21" i="18" s="1"/>
  <c r="AN22" i="18"/>
  <c r="AO22" i="18"/>
  <c r="AP22" i="18"/>
  <c r="AQ22" i="18"/>
  <c r="AR22" i="18"/>
  <c r="AS22" i="18"/>
  <c r="AT22" i="18"/>
  <c r="AU22" i="18"/>
  <c r="AV22" i="18"/>
  <c r="AX22" i="18"/>
  <c r="BH22" i="18" s="1"/>
  <c r="AY22" i="18"/>
  <c r="AZ22" i="18"/>
  <c r="BJ22" i="18" s="1"/>
  <c r="BA22" i="18"/>
  <c r="BK22" i="18" s="1"/>
  <c r="BB22" i="18"/>
  <c r="BC22" i="18"/>
  <c r="BD22" i="18"/>
  <c r="BN22" i="18" s="1"/>
  <c r="BE22" i="18"/>
  <c r="BO22" i="18" s="1"/>
  <c r="BF22" i="18"/>
  <c r="BP22" i="18" s="1"/>
  <c r="BI22" i="18"/>
  <c r="BL22" i="18"/>
  <c r="BM22" i="18"/>
  <c r="AN23" i="18"/>
  <c r="AO23" i="18"/>
  <c r="AP23" i="18"/>
  <c r="AQ23" i="18"/>
  <c r="AR23" i="18"/>
  <c r="AS23" i="18"/>
  <c r="AT23" i="18"/>
  <c r="AU23" i="18"/>
  <c r="AV23" i="18"/>
  <c r="AX23" i="18"/>
  <c r="AY23" i="18"/>
  <c r="AZ23" i="18"/>
  <c r="BJ23" i="18" s="1"/>
  <c r="BA23" i="18"/>
  <c r="BK23" i="18" s="1"/>
  <c r="BB23" i="18"/>
  <c r="BC23" i="18"/>
  <c r="BM23" i="18" s="1"/>
  <c r="BD23" i="18"/>
  <c r="BN23" i="18" s="1"/>
  <c r="BE23" i="18"/>
  <c r="BO23" i="18" s="1"/>
  <c r="BF23" i="18"/>
  <c r="BH23" i="18"/>
  <c r="BI23" i="18"/>
  <c r="BL23" i="18"/>
  <c r="BP23" i="18"/>
  <c r="AN24" i="18"/>
  <c r="AO24" i="18"/>
  <c r="AP24" i="18"/>
  <c r="AQ24" i="18"/>
  <c r="AR24" i="18"/>
  <c r="AS24" i="18"/>
  <c r="AT24" i="18"/>
  <c r="AU24" i="18"/>
  <c r="AV24" i="18"/>
  <c r="AX24" i="18"/>
  <c r="BH24" i="18" s="1"/>
  <c r="AY24" i="18"/>
  <c r="AZ24" i="18"/>
  <c r="BA24" i="18"/>
  <c r="BB24" i="18"/>
  <c r="BL24" i="18" s="1"/>
  <c r="BC24" i="18"/>
  <c r="BM24" i="18" s="1"/>
  <c r="BD24" i="18"/>
  <c r="BE24" i="18"/>
  <c r="BO24" i="18" s="1"/>
  <c r="BF24" i="18"/>
  <c r="BP24" i="18" s="1"/>
  <c r="BI24" i="18"/>
  <c r="BJ24" i="18"/>
  <c r="BK24" i="18"/>
  <c r="BN24" i="18"/>
  <c r="AN25" i="18"/>
  <c r="AO25" i="18"/>
  <c r="AP25" i="18"/>
  <c r="AQ25" i="18"/>
  <c r="AR25" i="18"/>
  <c r="AS25" i="18"/>
  <c r="AT25" i="18"/>
  <c r="AU25" i="18"/>
  <c r="AV25" i="18"/>
  <c r="AX25" i="18"/>
  <c r="BH25" i="18" s="1"/>
  <c r="AY25" i="18"/>
  <c r="BI25" i="18" s="1"/>
  <c r="AZ25" i="18"/>
  <c r="BJ25" i="18" s="1"/>
  <c r="BA25" i="18"/>
  <c r="BB25" i="18"/>
  <c r="BL25" i="18" s="1"/>
  <c r="BC25" i="18"/>
  <c r="BM25" i="18" s="1"/>
  <c r="BD25" i="18"/>
  <c r="BN25" i="18" s="1"/>
  <c r="BE25" i="18"/>
  <c r="BO25" i="18" s="1"/>
  <c r="BF25" i="18"/>
  <c r="BP25" i="18" s="1"/>
  <c r="BK25" i="18"/>
  <c r="AN26" i="18"/>
  <c r="AO26" i="18"/>
  <c r="AP26" i="18"/>
  <c r="AQ26" i="18"/>
  <c r="AR26" i="18"/>
  <c r="AS26" i="18"/>
  <c r="AT26" i="18"/>
  <c r="AU26" i="18"/>
  <c r="AV26" i="18"/>
  <c r="AX26" i="18"/>
  <c r="BH26" i="18" s="1"/>
  <c r="AY26" i="18"/>
  <c r="AZ26" i="18"/>
  <c r="BJ26" i="18" s="1"/>
  <c r="BA26" i="18"/>
  <c r="BK26" i="18" s="1"/>
  <c r="BB26" i="18"/>
  <c r="BL26" i="18" s="1"/>
  <c r="BC26" i="18"/>
  <c r="BD26" i="18"/>
  <c r="BN26" i="18" s="1"/>
  <c r="BE26" i="18"/>
  <c r="BF26" i="18"/>
  <c r="BP26" i="18" s="1"/>
  <c r="BI26" i="18"/>
  <c r="BM26" i="18"/>
  <c r="BO26" i="18"/>
  <c r="AN27" i="18"/>
  <c r="AO27" i="18"/>
  <c r="AP27" i="18"/>
  <c r="AQ27" i="18"/>
  <c r="AR27" i="18"/>
  <c r="AS27" i="18"/>
  <c r="AT27" i="18"/>
  <c r="AU27" i="18"/>
  <c r="AV27" i="18"/>
  <c r="AX27" i="18"/>
  <c r="AY27" i="18"/>
  <c r="AZ27" i="18"/>
  <c r="BJ27" i="18" s="1"/>
  <c r="BA27" i="18"/>
  <c r="BK27" i="18" s="1"/>
  <c r="BB27" i="18"/>
  <c r="BC27" i="18"/>
  <c r="BD27" i="18"/>
  <c r="BE27" i="18"/>
  <c r="BO27" i="18" s="1"/>
  <c r="BF27" i="18"/>
  <c r="BP27" i="18" s="1"/>
  <c r="BH27" i="18"/>
  <c r="BI27" i="18"/>
  <c r="BL27" i="18"/>
  <c r="BM27" i="18"/>
  <c r="BN27" i="18"/>
  <c r="AN28" i="18"/>
  <c r="AO28" i="18"/>
  <c r="AP28" i="18"/>
  <c r="AQ28" i="18"/>
  <c r="AR28" i="18"/>
  <c r="AS28" i="18"/>
  <c r="AT28" i="18"/>
  <c r="AU28" i="18"/>
  <c r="AV28" i="18"/>
  <c r="AX28" i="18"/>
  <c r="BH28" i="18" s="1"/>
  <c r="AY28" i="18"/>
  <c r="AZ28" i="18"/>
  <c r="BA28" i="18"/>
  <c r="BB28" i="18"/>
  <c r="BL28" i="18" s="1"/>
  <c r="BC28" i="18"/>
  <c r="BM28" i="18" s="1"/>
  <c r="BD28" i="18"/>
  <c r="BN28" i="18" s="1"/>
  <c r="BE28" i="18"/>
  <c r="BF28" i="18"/>
  <c r="BP28" i="18" s="1"/>
  <c r="BI28" i="18"/>
  <c r="BJ28" i="18"/>
  <c r="BK28" i="18"/>
  <c r="BO28" i="18"/>
  <c r="AN29" i="18"/>
  <c r="AO29" i="18"/>
  <c r="AP29" i="18"/>
  <c r="AQ29" i="18"/>
  <c r="AR29" i="18"/>
  <c r="AS29" i="18"/>
  <c r="AT29" i="18"/>
  <c r="AU29" i="18"/>
  <c r="AV29" i="18"/>
  <c r="AX29" i="18"/>
  <c r="AY29" i="18"/>
  <c r="BI29" i="18" s="1"/>
  <c r="AZ29" i="18"/>
  <c r="BA29" i="18"/>
  <c r="BB29" i="18"/>
  <c r="BC29" i="18"/>
  <c r="BM29" i="18" s="1"/>
  <c r="BD29" i="18"/>
  <c r="BN29" i="18" s="1"/>
  <c r="BE29" i="18"/>
  <c r="BF29" i="18"/>
  <c r="BP29" i="18" s="1"/>
  <c r="BH29" i="18"/>
  <c r="BJ29" i="18"/>
  <c r="BK29" i="18"/>
  <c r="BL29" i="18"/>
  <c r="BO29" i="18"/>
  <c r="AN30" i="18"/>
  <c r="AO30" i="18"/>
  <c r="AP30" i="18"/>
  <c r="AQ30" i="18"/>
  <c r="AR30" i="18"/>
  <c r="AS30" i="18"/>
  <c r="AT30" i="18"/>
  <c r="AU30" i="18"/>
  <c r="AV30" i="18"/>
  <c r="AX30" i="18"/>
  <c r="AY30" i="18"/>
  <c r="BI30" i="18" s="1"/>
  <c r="AZ30" i="18"/>
  <c r="BJ30" i="18" s="1"/>
  <c r="BA30" i="18"/>
  <c r="BB30" i="18"/>
  <c r="BL30" i="18" s="1"/>
  <c r="BC30" i="18"/>
  <c r="BM30" i="18" s="1"/>
  <c r="BD30" i="18"/>
  <c r="BN30" i="18" s="1"/>
  <c r="BE30" i="18"/>
  <c r="BF30" i="18"/>
  <c r="BH30" i="18"/>
  <c r="BK30" i="18"/>
  <c r="BO30" i="18"/>
  <c r="BP30" i="18"/>
  <c r="AN31" i="18"/>
  <c r="AO31" i="18"/>
  <c r="AP31" i="18"/>
  <c r="AQ31" i="18"/>
  <c r="AR31" i="18"/>
  <c r="AS31" i="18"/>
  <c r="AT31" i="18"/>
  <c r="AU31" i="18"/>
  <c r="AV31" i="18"/>
  <c r="AX31" i="18"/>
  <c r="AY31" i="18"/>
  <c r="AZ31" i="18"/>
  <c r="BA31" i="18"/>
  <c r="BK31" i="18" s="1"/>
  <c r="BB31" i="18"/>
  <c r="BC31" i="18"/>
  <c r="BD31" i="18"/>
  <c r="BE31" i="18"/>
  <c r="BO31" i="18" s="1"/>
  <c r="BF31" i="18"/>
  <c r="BH31" i="18"/>
  <c r="BI31" i="18"/>
  <c r="BJ31" i="18"/>
  <c r="BL31" i="18"/>
  <c r="BM31" i="18"/>
  <c r="BN31" i="18"/>
  <c r="BP31" i="18"/>
  <c r="AN32" i="18"/>
  <c r="AO32" i="18"/>
  <c r="AP32" i="18"/>
  <c r="AQ32" i="18"/>
  <c r="AR32" i="18"/>
  <c r="AS32" i="18"/>
  <c r="AT32" i="18"/>
  <c r="AU32" i="18"/>
  <c r="AV32" i="18"/>
  <c r="AX32" i="18"/>
  <c r="BH32" i="18" s="1"/>
  <c r="AY32" i="18"/>
  <c r="BI32" i="18" s="1"/>
  <c r="AZ32" i="18"/>
  <c r="BA32" i="18"/>
  <c r="BB32" i="18"/>
  <c r="BL32" i="18" s="1"/>
  <c r="BC32" i="18"/>
  <c r="BM32" i="18" s="1"/>
  <c r="BD32" i="18"/>
  <c r="BN32" i="18" s="1"/>
  <c r="BE32" i="18"/>
  <c r="BF32" i="18"/>
  <c r="BP32" i="18" s="1"/>
  <c r="BJ32" i="18"/>
  <c r="BK32" i="18"/>
  <c r="BO32" i="18"/>
  <c r="AN33" i="18"/>
  <c r="AO33" i="18"/>
  <c r="AP33" i="18"/>
  <c r="AQ33" i="18"/>
  <c r="AR33" i="18"/>
  <c r="AS33" i="18"/>
  <c r="AT33" i="18"/>
  <c r="AU33" i="18"/>
  <c r="AV33" i="18"/>
  <c r="AX33" i="18"/>
  <c r="AY33" i="18"/>
  <c r="BI33" i="18" s="1"/>
  <c r="AZ33" i="18"/>
  <c r="BJ33" i="18" s="1"/>
  <c r="BA33" i="18"/>
  <c r="BB33" i="18"/>
  <c r="BC33" i="18"/>
  <c r="BM33" i="18" s="1"/>
  <c r="BD33" i="18"/>
  <c r="BN33" i="18" s="1"/>
  <c r="BE33" i="18"/>
  <c r="BO33" i="18" s="1"/>
  <c r="BF33" i="18"/>
  <c r="BH33" i="18"/>
  <c r="BK33" i="18"/>
  <c r="BL33" i="18"/>
  <c r="BP33" i="18"/>
  <c r="AN34" i="18"/>
  <c r="AO34" i="18"/>
  <c r="AP34" i="18"/>
  <c r="AQ34" i="18"/>
  <c r="AR34" i="18"/>
  <c r="AS34" i="18"/>
  <c r="AT34" i="18"/>
  <c r="AU34" i="18"/>
  <c r="AV34" i="18"/>
  <c r="AX34" i="18"/>
  <c r="AY34" i="18"/>
  <c r="BI34" i="18" s="1"/>
  <c r="AZ34" i="18"/>
  <c r="BJ34" i="18" s="1"/>
  <c r="BA34" i="18"/>
  <c r="BB34" i="18"/>
  <c r="BL34" i="18" s="1"/>
  <c r="BC34" i="18"/>
  <c r="BM34" i="18" s="1"/>
  <c r="BD34" i="18"/>
  <c r="BN34" i="18" s="1"/>
  <c r="BE34" i="18"/>
  <c r="BF34" i="18"/>
  <c r="BP34" i="18" s="1"/>
  <c r="BH34" i="18"/>
  <c r="BK34" i="18"/>
  <c r="BO34" i="18"/>
  <c r="AN35" i="18"/>
  <c r="AO35" i="18"/>
  <c r="AP35" i="18"/>
  <c r="AQ35" i="18"/>
  <c r="AR35" i="18"/>
  <c r="AS35" i="18"/>
  <c r="AT35" i="18"/>
  <c r="AU35" i="18"/>
  <c r="AV35" i="18"/>
  <c r="AX35" i="18"/>
  <c r="AY35" i="18"/>
  <c r="BI35" i="18" s="1"/>
  <c r="AZ35" i="18"/>
  <c r="BJ35" i="18" s="1"/>
  <c r="BA35" i="18"/>
  <c r="BK35" i="18" s="1"/>
  <c r="BB35" i="18"/>
  <c r="BC35" i="18"/>
  <c r="BM35" i="18" s="1"/>
  <c r="BD35" i="18"/>
  <c r="BN35" i="18" s="1"/>
  <c r="BE35" i="18"/>
  <c r="BO35" i="18" s="1"/>
  <c r="BF35" i="18"/>
  <c r="BH35" i="18"/>
  <c r="BL35" i="18"/>
  <c r="BP35" i="18"/>
  <c r="AN36" i="18"/>
  <c r="AO36" i="18"/>
  <c r="AP36" i="18"/>
  <c r="AQ36" i="18"/>
  <c r="AR36" i="18"/>
  <c r="AS36" i="18"/>
  <c r="AT36" i="18"/>
  <c r="AU36" i="18"/>
  <c r="AV36" i="18"/>
  <c r="AX36" i="18"/>
  <c r="BH36" i="18" s="1"/>
  <c r="AY36" i="18"/>
  <c r="AZ36" i="18"/>
  <c r="BA36" i="18"/>
  <c r="BK36" i="18" s="1"/>
  <c r="BB36" i="18"/>
  <c r="BL36" i="18" s="1"/>
  <c r="BC36" i="18"/>
  <c r="BD36" i="18"/>
  <c r="BN36" i="18" s="1"/>
  <c r="BE36" i="18"/>
  <c r="BO36" i="18" s="1"/>
  <c r="BF36" i="18"/>
  <c r="BP36" i="18" s="1"/>
  <c r="BI36" i="18"/>
  <c r="BJ36" i="18"/>
  <c r="BM36" i="18"/>
  <c r="AN37" i="18"/>
  <c r="AO37" i="18"/>
  <c r="AP37" i="18"/>
  <c r="AQ37" i="18"/>
  <c r="AR37" i="18"/>
  <c r="AS37" i="18"/>
  <c r="AT37" i="18"/>
  <c r="AU37" i="18"/>
  <c r="AV37" i="18"/>
  <c r="AX37" i="18"/>
  <c r="BH37" i="18" s="1"/>
  <c r="AY37" i="18"/>
  <c r="BI37" i="18" s="1"/>
  <c r="AZ37" i="18"/>
  <c r="BA37" i="18"/>
  <c r="BK37" i="18" s="1"/>
  <c r="BB37" i="18"/>
  <c r="BL37" i="18" s="1"/>
  <c r="BC37" i="18"/>
  <c r="BM37" i="18" s="1"/>
  <c r="BD37" i="18"/>
  <c r="BE37" i="18"/>
  <c r="BF37" i="18"/>
  <c r="BJ37" i="18"/>
  <c r="BN37" i="18"/>
  <c r="BO37" i="18"/>
  <c r="BP37" i="18"/>
  <c r="AN38" i="18"/>
  <c r="AO38" i="18"/>
  <c r="AP38" i="18"/>
  <c r="AQ38" i="18"/>
  <c r="AR38" i="18"/>
  <c r="AS38" i="18"/>
  <c r="AT38" i="18"/>
  <c r="AU38" i="18"/>
  <c r="AV38" i="18"/>
  <c r="AX38" i="18"/>
  <c r="AY38" i="18"/>
  <c r="AZ38" i="18"/>
  <c r="BJ38" i="18" s="1"/>
  <c r="BA38" i="18"/>
  <c r="BB38" i="18"/>
  <c r="BC38" i="18"/>
  <c r="BM38" i="18" s="1"/>
  <c r="BD38" i="18"/>
  <c r="BN38" i="18" s="1"/>
  <c r="BE38" i="18"/>
  <c r="BF38" i="18"/>
  <c r="BP38" i="18" s="1"/>
  <c r="BH38" i="18"/>
  <c r="BI38" i="18"/>
  <c r="BK38" i="18"/>
  <c r="BL38" i="18"/>
  <c r="BO38" i="18"/>
  <c r="AN39" i="18"/>
  <c r="AO39" i="18"/>
  <c r="AP39" i="18"/>
  <c r="AQ39" i="18"/>
  <c r="AR39" i="18"/>
  <c r="AS39" i="18"/>
  <c r="AT39" i="18"/>
  <c r="AU39" i="18"/>
  <c r="AV39" i="18"/>
  <c r="AX39" i="18"/>
  <c r="AY39" i="18"/>
  <c r="BI39" i="18" s="1"/>
  <c r="AZ39" i="18"/>
  <c r="BJ39" i="18" s="1"/>
  <c r="BA39" i="18"/>
  <c r="BK39" i="18" s="1"/>
  <c r="BB39" i="18"/>
  <c r="BL39" i="18" s="1"/>
  <c r="BC39" i="18"/>
  <c r="BM39" i="18" s="1"/>
  <c r="BD39" i="18"/>
  <c r="BE39" i="18"/>
  <c r="BO39" i="18" s="1"/>
  <c r="BF39" i="18"/>
  <c r="BP39" i="18" s="1"/>
  <c r="BH39" i="18"/>
  <c r="BN39" i="18"/>
  <c r="AN40" i="18"/>
  <c r="AO40" i="18"/>
  <c r="AP40" i="18"/>
  <c r="AQ40" i="18"/>
  <c r="AR40" i="18"/>
  <c r="AS40" i="18"/>
  <c r="AT40" i="18"/>
  <c r="AU40" i="18"/>
  <c r="AV40" i="18"/>
  <c r="AX40" i="18"/>
  <c r="BH40" i="18" s="1"/>
  <c r="AY40" i="18"/>
  <c r="AZ40" i="18"/>
  <c r="BJ40" i="18" s="1"/>
  <c r="BA40" i="18"/>
  <c r="BB40" i="18"/>
  <c r="BL40" i="18" s="1"/>
  <c r="BC40" i="18"/>
  <c r="BM40" i="18" s="1"/>
  <c r="BD40" i="18"/>
  <c r="BN40" i="18" s="1"/>
  <c r="BE40" i="18"/>
  <c r="BO40" i="18" s="1"/>
  <c r="BF40" i="18"/>
  <c r="BP40" i="18" s="1"/>
  <c r="BI40" i="18"/>
  <c r="BK40" i="18"/>
  <c r="AN41" i="18"/>
  <c r="AO41" i="18"/>
  <c r="AP41" i="18"/>
  <c r="AQ41" i="18"/>
  <c r="AR41" i="18"/>
  <c r="AS41" i="18"/>
  <c r="AT41" i="18"/>
  <c r="AU41" i="18"/>
  <c r="AV41" i="18"/>
  <c r="AX41" i="18"/>
  <c r="BH41" i="18" s="1"/>
  <c r="AY41" i="18"/>
  <c r="BI41" i="18" s="1"/>
  <c r="AZ41" i="18"/>
  <c r="BA41" i="18"/>
  <c r="BK41" i="18" s="1"/>
  <c r="BB41" i="18"/>
  <c r="BC41" i="18"/>
  <c r="BM41" i="18" s="1"/>
  <c r="BD41" i="18"/>
  <c r="BN41" i="18" s="1"/>
  <c r="BE41" i="18"/>
  <c r="BO41" i="18" s="1"/>
  <c r="BF41" i="18"/>
  <c r="BP41" i="18" s="1"/>
  <c r="BJ41" i="18"/>
  <c r="BL41" i="18"/>
  <c r="AN42" i="18"/>
  <c r="AO42" i="18"/>
  <c r="AP42" i="18"/>
  <c r="AQ42" i="18"/>
  <c r="AR42" i="18"/>
  <c r="AS42" i="18"/>
  <c r="AT42" i="18"/>
  <c r="AU42" i="18"/>
  <c r="AV42" i="18"/>
  <c r="AX42" i="18"/>
  <c r="BH42" i="18" s="1"/>
  <c r="AY42" i="18"/>
  <c r="AZ42" i="18"/>
  <c r="BJ42" i="18" s="1"/>
  <c r="BA42" i="18"/>
  <c r="BK42" i="18" s="1"/>
  <c r="BB42" i="18"/>
  <c r="BL42" i="18" s="1"/>
  <c r="BC42" i="18"/>
  <c r="BD42" i="18"/>
  <c r="BN42" i="18" s="1"/>
  <c r="BE42" i="18"/>
  <c r="BF42" i="18"/>
  <c r="BP42" i="18" s="1"/>
  <c r="BI42" i="18"/>
  <c r="BM42" i="18"/>
  <c r="BO42" i="18"/>
  <c r="AN43" i="18"/>
  <c r="AO43" i="18"/>
  <c r="AP43" i="18"/>
  <c r="AQ43" i="18"/>
  <c r="AR43" i="18"/>
  <c r="AS43" i="18"/>
  <c r="AT43" i="18"/>
  <c r="AU43" i="18"/>
  <c r="AV43" i="18"/>
  <c r="AX43" i="18"/>
  <c r="AY43" i="18"/>
  <c r="BI43" i="18" s="1"/>
  <c r="AZ43" i="18"/>
  <c r="BJ43" i="18" s="1"/>
  <c r="BA43" i="18"/>
  <c r="BK43" i="18" s="1"/>
  <c r="BB43" i="18"/>
  <c r="BL43" i="18" s="1"/>
  <c r="BC43" i="18"/>
  <c r="BM43" i="18" s="1"/>
  <c r="BD43" i="18"/>
  <c r="BE43" i="18"/>
  <c r="BO43" i="18" s="1"/>
  <c r="BF43" i="18"/>
  <c r="BP43" i="18" s="1"/>
  <c r="BH43" i="18"/>
  <c r="BN43" i="18"/>
  <c r="AN44" i="18"/>
  <c r="AO44" i="18"/>
  <c r="AP44" i="18"/>
  <c r="AQ44" i="18"/>
  <c r="AR44" i="18"/>
  <c r="AS44" i="18"/>
  <c r="AT44" i="18"/>
  <c r="AU44" i="18"/>
  <c r="AV44" i="18"/>
  <c r="AX44" i="18"/>
  <c r="BH44" i="18" s="1"/>
  <c r="AY44" i="18"/>
  <c r="AZ44" i="18"/>
  <c r="BA44" i="18"/>
  <c r="BB44" i="18"/>
  <c r="BL44" i="18" s="1"/>
  <c r="BC44" i="18"/>
  <c r="BM44" i="18" s="1"/>
  <c r="BD44" i="18"/>
  <c r="BE44" i="18"/>
  <c r="BO44" i="18" s="1"/>
  <c r="BF44" i="18"/>
  <c r="BP44" i="18" s="1"/>
  <c r="BI44" i="18"/>
  <c r="BJ44" i="18"/>
  <c r="BK44" i="18"/>
  <c r="BN44" i="18"/>
  <c r="AN45" i="18"/>
  <c r="AO45" i="18"/>
  <c r="AP45" i="18"/>
  <c r="AQ45" i="18"/>
  <c r="AR45" i="18"/>
  <c r="AS45" i="18"/>
  <c r="AT45" i="18"/>
  <c r="AU45" i="18"/>
  <c r="AV45" i="18"/>
  <c r="AX45" i="18"/>
  <c r="AY45" i="18"/>
  <c r="BI45" i="18" s="1"/>
  <c r="AZ45" i="18"/>
  <c r="BA45" i="18"/>
  <c r="BB45" i="18"/>
  <c r="BC45" i="18"/>
  <c r="BM45" i="18" s="1"/>
  <c r="BD45" i="18"/>
  <c r="BE45" i="18"/>
  <c r="BO45" i="18" s="1"/>
  <c r="BF45" i="18"/>
  <c r="BP45" i="18" s="1"/>
  <c r="BH45" i="18"/>
  <c r="BJ45" i="18"/>
  <c r="BK45" i="18"/>
  <c r="BL45" i="18"/>
  <c r="BN45" i="18"/>
  <c r="AN46" i="18"/>
  <c r="AO46" i="18"/>
  <c r="AP46" i="18"/>
  <c r="AQ46" i="18"/>
  <c r="AR46" i="18"/>
  <c r="AS46" i="18"/>
  <c r="AT46" i="18"/>
  <c r="AU46" i="18"/>
  <c r="AV46" i="18"/>
  <c r="AX46" i="18"/>
  <c r="AY46" i="18"/>
  <c r="BI46" i="18" s="1"/>
  <c r="AZ46" i="18"/>
  <c r="BJ46" i="18" s="1"/>
  <c r="BA46" i="18"/>
  <c r="BK46" i="18" s="1"/>
  <c r="BB46" i="18"/>
  <c r="BL46" i="18" s="1"/>
  <c r="BC46" i="18"/>
  <c r="BM46" i="18" s="1"/>
  <c r="BD46" i="18"/>
  <c r="BN46" i="18" s="1"/>
  <c r="BE46" i="18"/>
  <c r="BO46" i="18" s="1"/>
  <c r="BF46" i="18"/>
  <c r="BP46" i="18" s="1"/>
  <c r="BH46" i="18"/>
  <c r="AN47" i="18"/>
  <c r="AO47" i="18"/>
  <c r="AP47" i="18"/>
  <c r="AQ47" i="18"/>
  <c r="AR47" i="18"/>
  <c r="AS47" i="18"/>
  <c r="AT47" i="18"/>
  <c r="AU47" i="18"/>
  <c r="AV47" i="18"/>
  <c r="AX47" i="18"/>
  <c r="BH47" i="18" s="1"/>
  <c r="AY47" i="18"/>
  <c r="AZ47" i="18"/>
  <c r="BA47" i="18"/>
  <c r="BK47" i="18" s="1"/>
  <c r="BB47" i="18"/>
  <c r="BC47" i="18"/>
  <c r="BD47" i="18"/>
  <c r="BE47" i="18"/>
  <c r="BO47" i="18" s="1"/>
  <c r="BF47" i="18"/>
  <c r="BP47" i="18" s="1"/>
  <c r="BI47" i="18"/>
  <c r="BJ47" i="18"/>
  <c r="BL47" i="18"/>
  <c r="BM47" i="18"/>
  <c r="BN47" i="18"/>
  <c r="AN48" i="18"/>
  <c r="AO48" i="18"/>
  <c r="AP48" i="18"/>
  <c r="AQ48" i="18"/>
  <c r="AR48" i="18"/>
  <c r="AS48" i="18"/>
  <c r="AT48" i="18"/>
  <c r="AU48" i="18"/>
  <c r="AV48" i="18"/>
  <c r="AX48" i="18"/>
  <c r="BH48" i="18" s="1"/>
  <c r="AY48" i="18"/>
  <c r="AZ48" i="18"/>
  <c r="BJ48" i="18" s="1"/>
  <c r="BA48" i="18"/>
  <c r="BB48" i="18"/>
  <c r="BL48" i="18" s="1"/>
  <c r="BC48" i="18"/>
  <c r="BM48" i="18" s="1"/>
  <c r="BD48" i="18"/>
  <c r="BN48" i="18" s="1"/>
  <c r="BE48" i="18"/>
  <c r="BO48" i="18" s="1"/>
  <c r="BF48" i="18"/>
  <c r="BP48" i="18" s="1"/>
  <c r="BI48" i="18"/>
  <c r="BK48" i="18"/>
  <c r="AN49" i="18"/>
  <c r="AO49" i="18"/>
  <c r="AP49" i="18"/>
  <c r="AQ49" i="18"/>
  <c r="AR49" i="18"/>
  <c r="AS49" i="18"/>
  <c r="AT49" i="18"/>
  <c r="AU49" i="18"/>
  <c r="AV49" i="18"/>
  <c r="AX49" i="18"/>
  <c r="AY49" i="18"/>
  <c r="BI49" i="18" s="1"/>
  <c r="AZ49" i="18"/>
  <c r="BA49" i="18"/>
  <c r="BB49" i="18"/>
  <c r="BC49" i="18"/>
  <c r="BM49" i="18" s="1"/>
  <c r="BD49" i="18"/>
  <c r="BE49" i="18"/>
  <c r="BO49" i="18" s="1"/>
  <c r="BF49" i="18"/>
  <c r="BP49" i="18" s="1"/>
  <c r="BH49" i="18"/>
  <c r="BJ49" i="18"/>
  <c r="BK49" i="18"/>
  <c r="BL49" i="18"/>
  <c r="BN49" i="18"/>
  <c r="AN50" i="18"/>
  <c r="AO50" i="18"/>
  <c r="AP50" i="18"/>
  <c r="AQ50" i="18"/>
  <c r="AR50" i="18"/>
  <c r="AS50" i="18"/>
  <c r="AT50" i="18"/>
  <c r="AU50" i="18"/>
  <c r="AV50" i="18"/>
  <c r="AX50" i="18"/>
  <c r="AY50" i="18"/>
  <c r="BI50" i="18" s="1"/>
  <c r="AZ50" i="18"/>
  <c r="BJ50" i="18" s="1"/>
  <c r="BA50" i="18"/>
  <c r="BB50" i="18"/>
  <c r="BL50" i="18" s="1"/>
  <c r="BC50" i="18"/>
  <c r="BD50" i="18"/>
  <c r="BN50" i="18" s="1"/>
  <c r="BE50" i="18"/>
  <c r="BO50" i="18" s="1"/>
  <c r="BF50" i="18"/>
  <c r="BP50" i="18" s="1"/>
  <c r="BH50" i="18"/>
  <c r="BK50" i="18"/>
  <c r="BM50" i="18"/>
  <c r="AN51" i="18"/>
  <c r="AO51" i="18"/>
  <c r="AP51" i="18"/>
  <c r="AQ51" i="18"/>
  <c r="AR51" i="18"/>
  <c r="AS51" i="18"/>
  <c r="AT51" i="18"/>
  <c r="AU51" i="18"/>
  <c r="AV51" i="18"/>
  <c r="AX51" i="18"/>
  <c r="AY51" i="18"/>
  <c r="BI51" i="18" s="1"/>
  <c r="AZ51" i="18"/>
  <c r="BA51" i="18"/>
  <c r="BK51" i="18" s="1"/>
  <c r="BB51" i="18"/>
  <c r="BL51" i="18" s="1"/>
  <c r="BC51" i="18"/>
  <c r="BM51" i="18" s="1"/>
  <c r="BD51" i="18"/>
  <c r="BE51" i="18"/>
  <c r="BO51" i="18" s="1"/>
  <c r="BF51" i="18"/>
  <c r="BH51" i="18"/>
  <c r="BJ51" i="18"/>
  <c r="BN51" i="18"/>
  <c r="BP51" i="18"/>
  <c r="AN52" i="18"/>
  <c r="AO52" i="18"/>
  <c r="AP52" i="18"/>
  <c r="AQ52" i="18"/>
  <c r="AR52" i="18"/>
  <c r="AS52" i="18"/>
  <c r="AT52" i="18"/>
  <c r="AU52" i="18"/>
  <c r="AV52" i="18"/>
  <c r="AX52" i="18"/>
  <c r="BH52" i="18" s="1"/>
  <c r="AY52" i="18"/>
  <c r="BI52" i="18" s="1"/>
  <c r="AZ52" i="18"/>
  <c r="BJ52" i="18" s="1"/>
  <c r="BA52" i="18"/>
  <c r="BB52" i="18"/>
  <c r="BL52" i="18" s="1"/>
  <c r="BC52" i="18"/>
  <c r="BM52" i="18" s="1"/>
  <c r="BD52" i="18"/>
  <c r="BN52" i="18" s="1"/>
  <c r="BE52" i="18"/>
  <c r="BO52" i="18" s="1"/>
  <c r="BF52" i="18"/>
  <c r="BP52" i="18" s="1"/>
  <c r="BK52" i="18"/>
  <c r="AN53" i="18"/>
  <c r="AO53" i="18"/>
  <c r="AP53" i="18"/>
  <c r="AQ53" i="18"/>
  <c r="AR53" i="18"/>
  <c r="AS53" i="18"/>
  <c r="AT53" i="18"/>
  <c r="AU53" i="18"/>
  <c r="AV53" i="18"/>
  <c r="AX53" i="18"/>
  <c r="BH53" i="18" s="1"/>
  <c r="AY53" i="18"/>
  <c r="BI53" i="18" s="1"/>
  <c r="AZ53" i="18"/>
  <c r="BJ53" i="18" s="1"/>
  <c r="BA53" i="18"/>
  <c r="BK53" i="18" s="1"/>
  <c r="BB53" i="18"/>
  <c r="BL53" i="18" s="1"/>
  <c r="BC53" i="18"/>
  <c r="BM53" i="18" s="1"/>
  <c r="BD53" i="18"/>
  <c r="BE53" i="18"/>
  <c r="BO53" i="18" s="1"/>
  <c r="BF53" i="18"/>
  <c r="BP53" i="18" s="1"/>
  <c r="BN53" i="18"/>
  <c r="AN54" i="18"/>
  <c r="AO54" i="18"/>
  <c r="AP54" i="18"/>
  <c r="AQ54" i="18"/>
  <c r="AR54" i="18"/>
  <c r="AS54" i="18"/>
  <c r="AT54" i="18"/>
  <c r="AU54" i="18"/>
  <c r="AV54" i="18"/>
  <c r="AX54" i="18"/>
  <c r="BH54" i="18" s="1"/>
  <c r="AY54" i="18"/>
  <c r="AZ54" i="18"/>
  <c r="BJ54" i="18" s="1"/>
  <c r="BA54" i="18"/>
  <c r="BK54" i="18" s="1"/>
  <c r="BB54" i="18"/>
  <c r="BC54" i="18"/>
  <c r="BD54" i="18"/>
  <c r="BN54" i="18" s="1"/>
  <c r="BE54" i="18"/>
  <c r="BO54" i="18" s="1"/>
  <c r="BF54" i="18"/>
  <c r="BP54" i="18" s="1"/>
  <c r="BI54" i="18"/>
  <c r="BL54" i="18"/>
  <c r="BM54" i="18"/>
  <c r="AN55" i="18"/>
  <c r="AO55" i="18"/>
  <c r="AP55" i="18"/>
  <c r="AQ55" i="18"/>
  <c r="AR55" i="18"/>
  <c r="AS55" i="18"/>
  <c r="AT55" i="18"/>
  <c r="AU55" i="18"/>
  <c r="AV55" i="18"/>
  <c r="AX55" i="18"/>
  <c r="AY55" i="18"/>
  <c r="AZ55" i="18"/>
  <c r="BJ55" i="18" s="1"/>
  <c r="BA55" i="18"/>
  <c r="BK55" i="18" s="1"/>
  <c r="BB55" i="18"/>
  <c r="BC55" i="18"/>
  <c r="BM55" i="18" s="1"/>
  <c r="BD55" i="18"/>
  <c r="BN55" i="18" s="1"/>
  <c r="BE55" i="18"/>
  <c r="BO55" i="18" s="1"/>
  <c r="BF55" i="18"/>
  <c r="BH55" i="18"/>
  <c r="BI55" i="18"/>
  <c r="BL55" i="18"/>
  <c r="BP55" i="18"/>
  <c r="AN56" i="18"/>
  <c r="AO56" i="18"/>
  <c r="AP56" i="18"/>
  <c r="AQ56" i="18"/>
  <c r="AR56" i="18"/>
  <c r="AS56" i="18"/>
  <c r="AT56" i="18"/>
  <c r="AU56" i="18"/>
  <c r="AV56" i="18"/>
  <c r="AX56" i="18"/>
  <c r="AY56" i="18"/>
  <c r="BI56" i="18" s="1"/>
  <c r="AZ56" i="18"/>
  <c r="BA56" i="18"/>
  <c r="BB56" i="18"/>
  <c r="BL56" i="18" s="1"/>
  <c r="BC56" i="18"/>
  <c r="BM56" i="18" s="1"/>
  <c r="BD56" i="18"/>
  <c r="BE56" i="18"/>
  <c r="BO56" i="18" s="1"/>
  <c r="BF56" i="18"/>
  <c r="BP56" i="18" s="1"/>
  <c r="BH56" i="18"/>
  <c r="BJ56" i="18"/>
  <c r="BK56" i="18"/>
  <c r="BN56" i="18"/>
  <c r="AN57" i="18"/>
  <c r="AO57" i="18"/>
  <c r="AP57" i="18"/>
  <c r="AQ57" i="18"/>
  <c r="AR57" i="18"/>
  <c r="AS57" i="18"/>
  <c r="AT57" i="18"/>
  <c r="AU57" i="18"/>
  <c r="AV57" i="18"/>
  <c r="AX57" i="18"/>
  <c r="AY57" i="18"/>
  <c r="BI57" i="18" s="1"/>
  <c r="AZ57" i="18"/>
  <c r="BJ57" i="18" s="1"/>
  <c r="BA57" i="18"/>
  <c r="BB57" i="18"/>
  <c r="BL57" i="18" s="1"/>
  <c r="BC57" i="18"/>
  <c r="BD57" i="18"/>
  <c r="BN57" i="18" s="1"/>
  <c r="BE57" i="18"/>
  <c r="BO57" i="18" s="1"/>
  <c r="BF57" i="18"/>
  <c r="BP57" i="18" s="1"/>
  <c r="BH57" i="18"/>
  <c r="BK57" i="18"/>
  <c r="BM57" i="18"/>
  <c r="AN58" i="18"/>
  <c r="AO58" i="18"/>
  <c r="AP58" i="18"/>
  <c r="AQ58" i="18"/>
  <c r="AR58" i="18"/>
  <c r="AS58" i="18"/>
  <c r="AT58" i="18"/>
  <c r="AU58" i="18"/>
  <c r="AV58" i="18"/>
  <c r="AX58" i="18"/>
  <c r="AY58" i="18"/>
  <c r="BI58" i="18" s="1"/>
  <c r="AZ58" i="18"/>
  <c r="BA58" i="18"/>
  <c r="BK58" i="18" s="1"/>
  <c r="BB58" i="18"/>
  <c r="BL58" i="18" s="1"/>
  <c r="BC58" i="18"/>
  <c r="BM58" i="18" s="1"/>
  <c r="BD58" i="18"/>
  <c r="BE58" i="18"/>
  <c r="BO58" i="18" s="1"/>
  <c r="BF58" i="18"/>
  <c r="BP58" i="18" s="1"/>
  <c r="BH58" i="18"/>
  <c r="BJ58" i="18"/>
  <c r="BN58" i="18"/>
  <c r="AN59" i="18"/>
  <c r="AO59" i="18"/>
  <c r="AP59" i="18"/>
  <c r="AQ59" i="18"/>
  <c r="AR59" i="18"/>
  <c r="AS59" i="18"/>
  <c r="AT59" i="18"/>
  <c r="AU59" i="18"/>
  <c r="AV59" i="18"/>
  <c r="AX59" i="18"/>
  <c r="BH59" i="18" s="1"/>
  <c r="AY59" i="18"/>
  <c r="AZ59" i="18"/>
  <c r="BA59" i="18"/>
  <c r="BB59" i="18"/>
  <c r="BL59" i="18" s="1"/>
  <c r="BC59" i="18"/>
  <c r="BM59" i="18" s="1"/>
  <c r="BD59" i="18"/>
  <c r="BN59" i="18" s="1"/>
  <c r="BE59" i="18"/>
  <c r="BO59" i="18" s="1"/>
  <c r="BF59" i="18"/>
  <c r="BP59" i="18" s="1"/>
  <c r="BI59" i="18"/>
  <c r="BJ59" i="18"/>
  <c r="BK59" i="18"/>
  <c r="AN60" i="18"/>
  <c r="AO60" i="18"/>
  <c r="AP60" i="18"/>
  <c r="AQ60" i="18"/>
  <c r="AR60" i="18"/>
  <c r="AS60" i="18"/>
  <c r="AT60" i="18"/>
  <c r="AU60" i="18"/>
  <c r="AV60" i="18"/>
  <c r="AX60" i="18"/>
  <c r="BH60" i="18" s="1"/>
  <c r="AY60" i="18"/>
  <c r="BI60" i="18" s="1"/>
  <c r="AZ60" i="18"/>
  <c r="BJ60" i="18" s="1"/>
  <c r="BA60" i="18"/>
  <c r="BK60" i="18" s="1"/>
  <c r="BB60" i="18"/>
  <c r="BC60" i="18"/>
  <c r="BM60" i="18" s="1"/>
  <c r="BD60" i="18"/>
  <c r="BN60" i="18" s="1"/>
  <c r="BE60" i="18"/>
  <c r="BO60" i="18" s="1"/>
  <c r="BF60" i="18"/>
  <c r="BP60" i="18" s="1"/>
  <c r="BL60" i="18"/>
  <c r="AN61" i="18"/>
  <c r="AO61" i="18"/>
  <c r="AP61" i="18"/>
  <c r="AQ61" i="18"/>
  <c r="AR61" i="18"/>
  <c r="AS61" i="18"/>
  <c r="AT61" i="18"/>
  <c r="AU61" i="18"/>
  <c r="AV61" i="18"/>
  <c r="AX61" i="18"/>
  <c r="AY61" i="18"/>
  <c r="BI61" i="18" s="1"/>
  <c r="AZ61" i="18"/>
  <c r="BJ61" i="18" s="1"/>
  <c r="BA61" i="18"/>
  <c r="BB61" i="18"/>
  <c r="BL61" i="18" s="1"/>
  <c r="BC61" i="18"/>
  <c r="BM61" i="18" s="1"/>
  <c r="BD61" i="18"/>
  <c r="BN61" i="18" s="1"/>
  <c r="BE61" i="18"/>
  <c r="BO61" i="18" s="1"/>
  <c r="BF61" i="18"/>
  <c r="BP61" i="18" s="1"/>
  <c r="BH61" i="18"/>
  <c r="BK61" i="18"/>
  <c r="AN62" i="18"/>
  <c r="AO62" i="18"/>
  <c r="AP62" i="18"/>
  <c r="AQ62" i="18"/>
  <c r="AR62" i="18"/>
  <c r="AS62" i="18"/>
  <c r="AT62" i="18"/>
  <c r="AU62" i="18"/>
  <c r="AV62" i="18"/>
  <c r="AX62" i="18"/>
  <c r="BH62" i="18" s="1"/>
  <c r="AY62" i="18"/>
  <c r="AZ62" i="18"/>
  <c r="BJ62" i="18" s="1"/>
  <c r="BA62" i="18"/>
  <c r="BK62" i="18" s="1"/>
  <c r="BB62" i="18"/>
  <c r="BL62" i="18" s="1"/>
  <c r="BC62" i="18"/>
  <c r="BD62" i="18"/>
  <c r="BN62" i="18" s="1"/>
  <c r="BE62" i="18"/>
  <c r="BO62" i="18" s="1"/>
  <c r="BF62" i="18"/>
  <c r="BP62" i="18" s="1"/>
  <c r="BI62" i="18"/>
  <c r="BM62" i="18"/>
  <c r="AN63" i="18"/>
  <c r="AO63" i="18"/>
  <c r="AP63" i="18"/>
  <c r="AQ63" i="18"/>
  <c r="AR63" i="18"/>
  <c r="AS63" i="18"/>
  <c r="AT63" i="18"/>
  <c r="AU63" i="18"/>
  <c r="AV63" i="18"/>
  <c r="AX63" i="18"/>
  <c r="BH63" i="18" s="1"/>
  <c r="AY63" i="18"/>
  <c r="AZ63" i="18"/>
  <c r="BA63" i="18"/>
  <c r="BK63" i="18" s="1"/>
  <c r="BB63" i="18"/>
  <c r="BL63" i="18" s="1"/>
  <c r="BC63" i="18"/>
  <c r="BD63" i="18"/>
  <c r="BN63" i="18" s="1"/>
  <c r="BE63" i="18"/>
  <c r="BO63" i="18" s="1"/>
  <c r="BF63" i="18"/>
  <c r="BP63" i="18" s="1"/>
  <c r="BI63" i="18"/>
  <c r="BJ63" i="18"/>
  <c r="BM63" i="18"/>
  <c r="AN64" i="18"/>
  <c r="AO64" i="18"/>
  <c r="AP64" i="18"/>
  <c r="AQ64" i="18"/>
  <c r="AR64" i="18"/>
  <c r="AS64" i="18"/>
  <c r="AT64" i="18"/>
  <c r="AU64" i="18"/>
  <c r="AV64" i="18"/>
  <c r="AX64" i="18"/>
  <c r="AY64" i="18"/>
  <c r="BI64" i="18" s="1"/>
  <c r="AZ64" i="18"/>
  <c r="BA64" i="18"/>
  <c r="BB64" i="18"/>
  <c r="BC64" i="18"/>
  <c r="BM64" i="18" s="1"/>
  <c r="BD64" i="18"/>
  <c r="BE64" i="18"/>
  <c r="BO64" i="18" s="1"/>
  <c r="BF64" i="18"/>
  <c r="BP64" i="18" s="1"/>
  <c r="BH64" i="18"/>
  <c r="BJ64" i="18"/>
  <c r="BK64" i="18"/>
  <c r="BL64" i="18"/>
  <c r="BN64" i="18"/>
  <c r="AN65" i="18"/>
  <c r="AO65" i="18"/>
  <c r="AP65" i="18"/>
  <c r="AQ65" i="18"/>
  <c r="AR65" i="18"/>
  <c r="AS65" i="18"/>
  <c r="AT65" i="18"/>
  <c r="AU65" i="18"/>
  <c r="AV65" i="18"/>
  <c r="AX65" i="18"/>
  <c r="BH65" i="18" s="1"/>
  <c r="AY65" i="18"/>
  <c r="BI65" i="18" s="1"/>
  <c r="AZ65" i="18"/>
  <c r="BJ65" i="18" s="1"/>
  <c r="BA65" i="18"/>
  <c r="BB65" i="18"/>
  <c r="BL65" i="18" s="1"/>
  <c r="BC65" i="18"/>
  <c r="BM65" i="18" s="1"/>
  <c r="BD65" i="18"/>
  <c r="BN65" i="18" s="1"/>
  <c r="BE65" i="18"/>
  <c r="BF65" i="18"/>
  <c r="BP65" i="18" s="1"/>
  <c r="BK65" i="18"/>
  <c r="BO65" i="18"/>
  <c r="AN66" i="18"/>
  <c r="AO66" i="18"/>
  <c r="AP66" i="18"/>
  <c r="AQ66" i="18"/>
  <c r="AR66" i="18"/>
  <c r="AS66" i="18"/>
  <c r="AT66" i="18"/>
  <c r="AU66" i="18"/>
  <c r="AV66" i="18"/>
  <c r="AX66" i="18"/>
  <c r="AY66" i="18"/>
  <c r="AZ66" i="18"/>
  <c r="BA66" i="18"/>
  <c r="BK66" i="18" s="1"/>
  <c r="BB66" i="18"/>
  <c r="BC66" i="18"/>
  <c r="BD66" i="18"/>
  <c r="BN66" i="18" s="1"/>
  <c r="BE66" i="18"/>
  <c r="BO66" i="18" s="1"/>
  <c r="BF66" i="18"/>
  <c r="BH66" i="18"/>
  <c r="BI66" i="18"/>
  <c r="BJ66" i="18"/>
  <c r="BL66" i="18"/>
  <c r="BM66" i="18"/>
  <c r="BP66" i="18"/>
  <c r="AN67" i="18"/>
  <c r="AO67" i="18"/>
  <c r="AP67" i="18"/>
  <c r="AQ67" i="18"/>
  <c r="AR67" i="18"/>
  <c r="AS67" i="18"/>
  <c r="AT67" i="18"/>
  <c r="AU67" i="18"/>
  <c r="AV67" i="18"/>
  <c r="AX67" i="18"/>
  <c r="BH67" i="18" s="1"/>
  <c r="AY67" i="18"/>
  <c r="BI67" i="18" s="1"/>
  <c r="AZ67" i="18"/>
  <c r="BA67" i="18"/>
  <c r="BB67" i="18"/>
  <c r="BL67" i="18" s="1"/>
  <c r="BC67" i="18"/>
  <c r="BM67" i="18" s="1"/>
  <c r="BD67" i="18"/>
  <c r="BN67" i="18" s="1"/>
  <c r="BE67" i="18"/>
  <c r="BF67" i="18"/>
  <c r="BP67" i="18" s="1"/>
  <c r="BJ67" i="18"/>
  <c r="BK67" i="18"/>
  <c r="BO67" i="18"/>
  <c r="AN68" i="18"/>
  <c r="AO68" i="18"/>
  <c r="AP68" i="18"/>
  <c r="AQ68" i="18"/>
  <c r="AR68" i="18"/>
  <c r="AS68" i="18"/>
  <c r="AT68" i="18"/>
  <c r="AU68" i="18"/>
  <c r="AV68" i="18"/>
  <c r="AX68" i="18"/>
  <c r="AY68" i="18"/>
  <c r="BI68" i="18" s="1"/>
  <c r="AZ68" i="18"/>
  <c r="BJ68" i="18" s="1"/>
  <c r="BA68" i="18"/>
  <c r="BB68" i="18"/>
  <c r="BC68" i="18"/>
  <c r="BM68" i="18" s="1"/>
  <c r="BD68" i="18"/>
  <c r="BN68" i="18" s="1"/>
  <c r="BE68" i="18"/>
  <c r="BO68" i="18" s="1"/>
  <c r="BF68" i="18"/>
  <c r="BP68" i="18" s="1"/>
  <c r="BH68" i="18"/>
  <c r="BK68" i="18"/>
  <c r="BL68" i="18"/>
  <c r="AN69" i="18"/>
  <c r="AO69" i="18"/>
  <c r="AP69" i="18"/>
  <c r="AQ69" i="18"/>
  <c r="AR69" i="18"/>
  <c r="AS69" i="18"/>
  <c r="AT69" i="18"/>
  <c r="AU69" i="18"/>
  <c r="AV69" i="18"/>
  <c r="AX69" i="18"/>
  <c r="AY69" i="18"/>
  <c r="BI69" i="18" s="1"/>
  <c r="AZ69" i="18"/>
  <c r="BJ69" i="18" s="1"/>
  <c r="BA69" i="18"/>
  <c r="BK69" i="18" s="1"/>
  <c r="BB69" i="18"/>
  <c r="BC69" i="18"/>
  <c r="BM69" i="18" s="1"/>
  <c r="BD69" i="18"/>
  <c r="BN69" i="18" s="1"/>
  <c r="BE69" i="18"/>
  <c r="BO69" i="18" s="1"/>
  <c r="BF69" i="18"/>
  <c r="BP69" i="18" s="1"/>
  <c r="BH69" i="18"/>
  <c r="BL69" i="18"/>
  <c r="AN70" i="18"/>
  <c r="AO70" i="18"/>
  <c r="AP70" i="18"/>
  <c r="AQ70" i="18"/>
  <c r="AR70" i="18"/>
  <c r="AS70" i="18"/>
  <c r="AT70" i="18"/>
  <c r="AU70" i="18"/>
  <c r="AV70" i="18"/>
  <c r="AX70" i="18"/>
  <c r="BH70" i="18" s="1"/>
  <c r="AY70" i="18"/>
  <c r="AZ70" i="18"/>
  <c r="BA70" i="18"/>
  <c r="BK70" i="18" s="1"/>
  <c r="BB70" i="18"/>
  <c r="BC70" i="18"/>
  <c r="BD70" i="18"/>
  <c r="BE70" i="18"/>
  <c r="BO70" i="18" s="1"/>
  <c r="BF70" i="18"/>
  <c r="BP70" i="18" s="1"/>
  <c r="BI70" i="18"/>
  <c r="BJ70" i="18"/>
  <c r="BL70" i="18"/>
  <c r="BM70" i="18"/>
  <c r="BN70" i="18"/>
  <c r="AN71" i="18"/>
  <c r="AO71" i="18"/>
  <c r="AP71" i="18"/>
  <c r="AQ71" i="18"/>
  <c r="AR71" i="18"/>
  <c r="AS71" i="18"/>
  <c r="AT71" i="18"/>
  <c r="AU71" i="18"/>
  <c r="AV71" i="18"/>
  <c r="AX71" i="18"/>
  <c r="BH71" i="18" s="1"/>
  <c r="AY71" i="18"/>
  <c r="AZ71" i="18"/>
  <c r="BJ71" i="18" s="1"/>
  <c r="BA71" i="18"/>
  <c r="BB71" i="18"/>
  <c r="BL71" i="18" s="1"/>
  <c r="BC71" i="18"/>
  <c r="BM71" i="18" s="1"/>
  <c r="BD71" i="18"/>
  <c r="BN71" i="18" s="1"/>
  <c r="BE71" i="18"/>
  <c r="BO71" i="18" s="1"/>
  <c r="BF71" i="18"/>
  <c r="BP71" i="18" s="1"/>
  <c r="BI71" i="18"/>
  <c r="BK71" i="18"/>
  <c r="AN72" i="18"/>
  <c r="AO72" i="18"/>
  <c r="AP72" i="18"/>
  <c r="AQ72" i="18"/>
  <c r="AR72" i="18"/>
  <c r="AS72" i="18"/>
  <c r="AT72" i="18"/>
  <c r="AU72" i="18"/>
  <c r="AV72" i="18"/>
  <c r="AX72" i="18"/>
  <c r="AY72" i="18"/>
  <c r="BI72" i="18" s="1"/>
  <c r="AZ72" i="18"/>
  <c r="BA72" i="18"/>
  <c r="BB72" i="18"/>
  <c r="BC72" i="18"/>
  <c r="BM72" i="18" s="1"/>
  <c r="BD72" i="18"/>
  <c r="BE72" i="18"/>
  <c r="BO72" i="18" s="1"/>
  <c r="BF72" i="18"/>
  <c r="BP72" i="18" s="1"/>
  <c r="BH72" i="18"/>
  <c r="BJ72" i="18"/>
  <c r="BK72" i="18"/>
  <c r="BL72" i="18"/>
  <c r="BN72" i="18"/>
  <c r="AN73" i="18"/>
  <c r="AO73" i="18"/>
  <c r="AP73" i="18"/>
  <c r="AQ73" i="18"/>
  <c r="AR73" i="18"/>
  <c r="AS73" i="18"/>
  <c r="AT73" i="18"/>
  <c r="AU73" i="18"/>
  <c r="AV73" i="18"/>
  <c r="AX73" i="18"/>
  <c r="AY73" i="18"/>
  <c r="BI73" i="18" s="1"/>
  <c r="AZ73" i="18"/>
  <c r="BJ73" i="18" s="1"/>
  <c r="BA73" i="18"/>
  <c r="BB73" i="18"/>
  <c r="BC73" i="18"/>
  <c r="BM73" i="18" s="1"/>
  <c r="BD73" i="18"/>
  <c r="BN73" i="18" s="1"/>
  <c r="BE73" i="18"/>
  <c r="BO73" i="18" s="1"/>
  <c r="BF73" i="18"/>
  <c r="BP73" i="18" s="1"/>
  <c r="BH73" i="18"/>
  <c r="BK73" i="18"/>
  <c r="BL73" i="18"/>
  <c r="AN74" i="18"/>
  <c r="AO74" i="18"/>
  <c r="AP74" i="18"/>
  <c r="AQ74" i="18"/>
  <c r="AR74" i="18"/>
  <c r="AS74" i="18"/>
  <c r="AT74" i="18"/>
  <c r="AU74" i="18"/>
  <c r="AV74" i="18"/>
  <c r="AX74" i="18"/>
  <c r="AY74" i="18"/>
  <c r="BI74" i="18" s="1"/>
  <c r="AZ74" i="18"/>
  <c r="BA74" i="18"/>
  <c r="BK74" i="18" s="1"/>
  <c r="BB74" i="18"/>
  <c r="BL74" i="18" s="1"/>
  <c r="BC74" i="18"/>
  <c r="BM74" i="18" s="1"/>
  <c r="BD74" i="18"/>
  <c r="BE74" i="18"/>
  <c r="BO74" i="18" s="1"/>
  <c r="BF74" i="18"/>
  <c r="BP74" i="18" s="1"/>
  <c r="BH74" i="18"/>
  <c r="BJ74" i="18"/>
  <c r="BN74" i="18"/>
  <c r="AN75" i="18"/>
  <c r="AO75" i="18"/>
  <c r="AP75" i="18"/>
  <c r="AQ75" i="18"/>
  <c r="AR75" i="18"/>
  <c r="AS75" i="18"/>
  <c r="AT75" i="18"/>
  <c r="AU75" i="18"/>
  <c r="AV75" i="18"/>
  <c r="AX75" i="18"/>
  <c r="BH75" i="18" s="1"/>
  <c r="AY75" i="18"/>
  <c r="AZ75" i="18"/>
  <c r="BA75" i="18"/>
  <c r="BB75" i="18"/>
  <c r="BL75" i="18" s="1"/>
  <c r="BC75" i="18"/>
  <c r="BM75" i="18" s="1"/>
  <c r="BD75" i="18"/>
  <c r="BN75" i="18" s="1"/>
  <c r="BE75" i="18"/>
  <c r="BO75" i="18" s="1"/>
  <c r="BF75" i="18"/>
  <c r="BP75" i="18" s="1"/>
  <c r="BI75" i="18"/>
  <c r="BJ75" i="18"/>
  <c r="BK75" i="18"/>
  <c r="AN76" i="18"/>
  <c r="AO76" i="18"/>
  <c r="AP76" i="18"/>
  <c r="AQ76" i="18"/>
  <c r="AR76" i="18"/>
  <c r="AS76" i="18"/>
  <c r="AT76" i="18"/>
  <c r="AU76" i="18"/>
  <c r="AV76" i="18"/>
  <c r="AX76" i="18"/>
  <c r="BH76" i="18" s="1"/>
  <c r="AY76" i="18"/>
  <c r="BI76" i="18" s="1"/>
  <c r="AZ76" i="18"/>
  <c r="BJ76" i="18" s="1"/>
  <c r="BA76" i="18"/>
  <c r="BK76" i="18" s="1"/>
  <c r="BB76" i="18"/>
  <c r="BC76" i="18"/>
  <c r="BM76" i="18" s="1"/>
  <c r="BD76" i="18"/>
  <c r="BN76" i="18" s="1"/>
  <c r="BE76" i="18"/>
  <c r="BO76" i="18" s="1"/>
  <c r="BF76" i="18"/>
  <c r="BP76" i="18" s="1"/>
  <c r="BL76" i="18"/>
  <c r="AN77" i="18"/>
  <c r="AO77" i="18"/>
  <c r="AP77" i="18"/>
  <c r="AQ77" i="18"/>
  <c r="AR77" i="18"/>
  <c r="AS77" i="18"/>
  <c r="AT77" i="18"/>
  <c r="AU77" i="18"/>
  <c r="AV77" i="18"/>
  <c r="AX77" i="18"/>
  <c r="AY77" i="18"/>
  <c r="BI77" i="18" s="1"/>
  <c r="AZ77" i="18"/>
  <c r="BJ77" i="18" s="1"/>
  <c r="BA77" i="18"/>
  <c r="BB77" i="18"/>
  <c r="BC77" i="18"/>
  <c r="BM77" i="18" s="1"/>
  <c r="BD77" i="18"/>
  <c r="BN77" i="18" s="1"/>
  <c r="BE77" i="18"/>
  <c r="BO77" i="18" s="1"/>
  <c r="BF77" i="18"/>
  <c r="BP77" i="18" s="1"/>
  <c r="BH77" i="18"/>
  <c r="BK77" i="18"/>
  <c r="BL77" i="18"/>
  <c r="AN78" i="18"/>
  <c r="AO78" i="18"/>
  <c r="AP78" i="18"/>
  <c r="AQ78" i="18"/>
  <c r="AR78" i="18"/>
  <c r="AS78" i="18"/>
  <c r="AT78" i="18"/>
  <c r="AU78" i="18"/>
  <c r="AV78" i="18"/>
  <c r="AX78" i="18"/>
  <c r="BH78" i="18" s="1"/>
  <c r="AY78" i="18"/>
  <c r="AZ78" i="18"/>
  <c r="BJ78" i="18" s="1"/>
  <c r="BA78" i="18"/>
  <c r="BK78" i="18" s="1"/>
  <c r="BB78" i="18"/>
  <c r="BL78" i="18" s="1"/>
  <c r="BC78" i="18"/>
  <c r="BD78" i="18"/>
  <c r="BN78" i="18" s="1"/>
  <c r="BE78" i="18"/>
  <c r="BO78" i="18" s="1"/>
  <c r="BF78" i="18"/>
  <c r="BP78" i="18" s="1"/>
  <c r="BI78" i="18"/>
  <c r="BM78" i="18"/>
  <c r="AN79" i="18"/>
  <c r="AO79" i="18"/>
  <c r="AP79" i="18"/>
  <c r="AQ79" i="18"/>
  <c r="AR79" i="18"/>
  <c r="AS79" i="18"/>
  <c r="AT79" i="18"/>
  <c r="AU79" i="18"/>
  <c r="AV79" i="18"/>
  <c r="AX79" i="18"/>
  <c r="BH79" i="18" s="1"/>
  <c r="AY79" i="18"/>
  <c r="AZ79" i="18"/>
  <c r="BA79" i="18"/>
  <c r="BK79" i="18" s="1"/>
  <c r="BB79" i="18"/>
  <c r="BL79" i="18" s="1"/>
  <c r="BC79" i="18"/>
  <c r="BD79" i="18"/>
  <c r="BN79" i="18" s="1"/>
  <c r="BE79" i="18"/>
  <c r="BO79" i="18" s="1"/>
  <c r="BF79" i="18"/>
  <c r="BP79" i="18" s="1"/>
  <c r="BI79" i="18"/>
  <c r="BJ79" i="18"/>
  <c r="BM79" i="18"/>
  <c r="AN80" i="18"/>
  <c r="AO80" i="18"/>
  <c r="AP80" i="18"/>
  <c r="AQ80" i="18"/>
  <c r="AR80" i="18"/>
  <c r="AS80" i="18"/>
  <c r="AT80" i="18"/>
  <c r="AU80" i="18"/>
  <c r="AV80" i="18"/>
  <c r="AX80" i="18"/>
  <c r="AY80" i="18"/>
  <c r="BI80" i="18" s="1"/>
  <c r="AZ80" i="18"/>
  <c r="BA80" i="18"/>
  <c r="BB80" i="18"/>
  <c r="BC80" i="18"/>
  <c r="BM80" i="18" s="1"/>
  <c r="BD80" i="18"/>
  <c r="BE80" i="18"/>
  <c r="BO80" i="18" s="1"/>
  <c r="BF80" i="18"/>
  <c r="BP80" i="18" s="1"/>
  <c r="BH80" i="18"/>
  <c r="BJ80" i="18"/>
  <c r="BK80" i="18"/>
  <c r="BL80" i="18"/>
  <c r="BN80" i="18"/>
  <c r="AN81" i="18"/>
  <c r="AO81" i="18"/>
  <c r="AP81" i="18"/>
  <c r="AQ81" i="18"/>
  <c r="AR81" i="18"/>
  <c r="AS81" i="18"/>
  <c r="AT81" i="18"/>
  <c r="AU81" i="18"/>
  <c r="AV81" i="18"/>
  <c r="AX81" i="18"/>
  <c r="BH81" i="18" s="1"/>
  <c r="AY81" i="18"/>
  <c r="BI81" i="18" s="1"/>
  <c r="AZ81" i="18"/>
  <c r="BJ81" i="18" s="1"/>
  <c r="BA81" i="18"/>
  <c r="BB81" i="18"/>
  <c r="BL81" i="18" s="1"/>
  <c r="BC81" i="18"/>
  <c r="BM81" i="18" s="1"/>
  <c r="BD81" i="18"/>
  <c r="BN81" i="18" s="1"/>
  <c r="BE81" i="18"/>
  <c r="BF81" i="18"/>
  <c r="BP81" i="18" s="1"/>
  <c r="BK81" i="18"/>
  <c r="BO81" i="18"/>
  <c r="AN82" i="18"/>
  <c r="AO82" i="18"/>
  <c r="AP82" i="18"/>
  <c r="AQ82" i="18"/>
  <c r="AR82" i="18"/>
  <c r="AS82" i="18"/>
  <c r="AT82" i="18"/>
  <c r="AU82" i="18"/>
  <c r="AV82" i="18"/>
  <c r="AX82" i="18"/>
  <c r="AY82" i="18"/>
  <c r="AZ82" i="18"/>
  <c r="BA82" i="18"/>
  <c r="BK82" i="18" s="1"/>
  <c r="BB82" i="18"/>
  <c r="BC82" i="18"/>
  <c r="BD82" i="18"/>
  <c r="BE82" i="18"/>
  <c r="BO82" i="18" s="1"/>
  <c r="BF82" i="18"/>
  <c r="BH82" i="18"/>
  <c r="BI82" i="18"/>
  <c r="BJ82" i="18"/>
  <c r="BL82" i="18"/>
  <c r="BM82" i="18"/>
  <c r="BN82" i="18"/>
  <c r="BP82" i="18"/>
  <c r="AN83" i="18"/>
  <c r="AO83" i="18"/>
  <c r="AP83" i="18"/>
  <c r="AQ83" i="18"/>
  <c r="AR83" i="18"/>
  <c r="AS83" i="18"/>
  <c r="AT83" i="18"/>
  <c r="AU83" i="18"/>
  <c r="AV83" i="18"/>
  <c r="AX83" i="18"/>
  <c r="BH83" i="18" s="1"/>
  <c r="AY83" i="18"/>
  <c r="BI83" i="18" s="1"/>
  <c r="AZ83" i="18"/>
  <c r="BA83" i="18"/>
  <c r="BB83" i="18"/>
  <c r="BL83" i="18" s="1"/>
  <c r="BC83" i="18"/>
  <c r="BM83" i="18" s="1"/>
  <c r="BD83" i="18"/>
  <c r="BN83" i="18" s="1"/>
  <c r="BE83" i="18"/>
  <c r="BF83" i="18"/>
  <c r="BP83" i="18" s="1"/>
  <c r="BJ83" i="18"/>
  <c r="BK83" i="18"/>
  <c r="BO83" i="18"/>
  <c r="AN84" i="18"/>
  <c r="AO84" i="18"/>
  <c r="AP84" i="18"/>
  <c r="AQ84" i="18"/>
  <c r="AR84" i="18"/>
  <c r="AS84" i="18"/>
  <c r="AT84" i="18"/>
  <c r="AU84" i="18"/>
  <c r="AV84" i="18"/>
  <c r="AX84" i="18"/>
  <c r="AY84" i="18"/>
  <c r="BI84" i="18" s="1"/>
  <c r="AZ84" i="18"/>
  <c r="BJ84" i="18" s="1"/>
  <c r="BA84" i="18"/>
  <c r="BB84" i="18"/>
  <c r="BC84" i="18"/>
  <c r="BM84" i="18" s="1"/>
  <c r="BD84" i="18"/>
  <c r="BN84" i="18" s="1"/>
  <c r="BE84" i="18"/>
  <c r="BO84" i="18" s="1"/>
  <c r="BF84" i="18"/>
  <c r="BP84" i="18" s="1"/>
  <c r="BH84" i="18"/>
  <c r="BK84" i="18"/>
  <c r="BL84" i="18"/>
  <c r="AN85" i="18"/>
  <c r="AO85" i="18"/>
  <c r="AP85" i="18"/>
  <c r="AQ85" i="18"/>
  <c r="AR85" i="18"/>
  <c r="AS85" i="18"/>
  <c r="AT85" i="18"/>
  <c r="AU85" i="18"/>
  <c r="AV85" i="18"/>
  <c r="AX85" i="18"/>
  <c r="AY85" i="18"/>
  <c r="BI85" i="18" s="1"/>
  <c r="AZ85" i="18"/>
  <c r="BJ85" i="18" s="1"/>
  <c r="BA85" i="18"/>
  <c r="BK85" i="18" s="1"/>
  <c r="BB85" i="18"/>
  <c r="BC85" i="18"/>
  <c r="BM85" i="18" s="1"/>
  <c r="BD85" i="18"/>
  <c r="BN85" i="18" s="1"/>
  <c r="BE85" i="18"/>
  <c r="BO85" i="18" s="1"/>
  <c r="BF85" i="18"/>
  <c r="BP85" i="18" s="1"/>
  <c r="BH85" i="18"/>
  <c r="BL85" i="18"/>
  <c r="AN86" i="18"/>
  <c r="AO86" i="18"/>
  <c r="AP86" i="18"/>
  <c r="AQ86" i="18"/>
  <c r="AR86" i="18"/>
  <c r="AS86" i="18"/>
  <c r="AT86" i="18"/>
  <c r="AU86" i="18"/>
  <c r="AV86" i="18"/>
  <c r="AX86" i="18"/>
  <c r="BH86" i="18" s="1"/>
  <c r="AY86" i="18"/>
  <c r="AZ86" i="18"/>
  <c r="BA86" i="18"/>
  <c r="BK86" i="18" s="1"/>
  <c r="BB86" i="18"/>
  <c r="BC86" i="18"/>
  <c r="BD86" i="18"/>
  <c r="BE86" i="18"/>
  <c r="BO86" i="18" s="1"/>
  <c r="BF86" i="18"/>
  <c r="BP86" i="18" s="1"/>
  <c r="BI86" i="18"/>
  <c r="BJ86" i="18"/>
  <c r="BL86" i="18"/>
  <c r="BM86" i="18"/>
  <c r="BN86" i="18"/>
  <c r="AN87" i="18"/>
  <c r="AO87" i="18"/>
  <c r="AP87" i="18"/>
  <c r="AQ87" i="18"/>
  <c r="AR87" i="18"/>
  <c r="AS87" i="18"/>
  <c r="AT87" i="18"/>
  <c r="AU87" i="18"/>
  <c r="AV87" i="18"/>
  <c r="AX87" i="18"/>
  <c r="BH87" i="18" s="1"/>
  <c r="AY87" i="18"/>
  <c r="AZ87" i="18"/>
  <c r="BJ87" i="18" s="1"/>
  <c r="BA87" i="18"/>
  <c r="BB87" i="18"/>
  <c r="BL87" i="18" s="1"/>
  <c r="BC87" i="18"/>
  <c r="BM87" i="18" s="1"/>
  <c r="BD87" i="18"/>
  <c r="BN87" i="18" s="1"/>
  <c r="BE87" i="18"/>
  <c r="BO87" i="18" s="1"/>
  <c r="BF87" i="18"/>
  <c r="BP87" i="18" s="1"/>
  <c r="BI87" i="18"/>
  <c r="BK87" i="18"/>
  <c r="AN88" i="18"/>
  <c r="AO88" i="18"/>
  <c r="AP88" i="18"/>
  <c r="AQ88" i="18"/>
  <c r="AR88" i="18"/>
  <c r="AS88" i="18"/>
  <c r="AT88" i="18"/>
  <c r="AU88" i="18"/>
  <c r="AV88" i="18"/>
  <c r="AX88" i="18"/>
  <c r="AY88" i="18"/>
  <c r="BI88" i="18" s="1"/>
  <c r="AZ88" i="18"/>
  <c r="BA88" i="18"/>
  <c r="BB88" i="18"/>
  <c r="BL88" i="18" s="1"/>
  <c r="BC88" i="18"/>
  <c r="BM88" i="18" s="1"/>
  <c r="BD88" i="18"/>
  <c r="BE88" i="18"/>
  <c r="BO88" i="18" s="1"/>
  <c r="BF88" i="18"/>
  <c r="BP88" i="18" s="1"/>
  <c r="BH88" i="18"/>
  <c r="BJ88" i="18"/>
  <c r="BK88" i="18"/>
  <c r="BN88" i="18"/>
  <c r="AN89" i="18"/>
  <c r="AO89" i="18"/>
  <c r="AP89" i="18"/>
  <c r="AQ89" i="18"/>
  <c r="AR89" i="18"/>
  <c r="AS89" i="18"/>
  <c r="AT89" i="18"/>
  <c r="AU89" i="18"/>
  <c r="AV89" i="18"/>
  <c r="AX89" i="18"/>
  <c r="AY89" i="18"/>
  <c r="BI89" i="18" s="1"/>
  <c r="AZ89" i="18"/>
  <c r="BJ89" i="18" s="1"/>
  <c r="BA89" i="18"/>
  <c r="BB89" i="18"/>
  <c r="BL89" i="18" s="1"/>
  <c r="BC89" i="18"/>
  <c r="BD89" i="18"/>
  <c r="BN89" i="18" s="1"/>
  <c r="BE89" i="18"/>
  <c r="BO89" i="18" s="1"/>
  <c r="BF89" i="18"/>
  <c r="BP89" i="18" s="1"/>
  <c r="BH89" i="18"/>
  <c r="BK89" i="18"/>
  <c r="BM89" i="18"/>
  <c r="AN90" i="18"/>
  <c r="AO90" i="18"/>
  <c r="AP90" i="18"/>
  <c r="AQ90" i="18"/>
  <c r="AR90" i="18"/>
  <c r="AS90" i="18"/>
  <c r="AT90" i="18"/>
  <c r="AU90" i="18"/>
  <c r="AV90" i="18"/>
  <c r="AX90" i="18"/>
  <c r="AY90" i="18"/>
  <c r="BI90" i="18" s="1"/>
  <c r="AZ90" i="18"/>
  <c r="BA90" i="18"/>
  <c r="BK90" i="18" s="1"/>
  <c r="BB90" i="18"/>
  <c r="BL90" i="18" s="1"/>
  <c r="BC90" i="18"/>
  <c r="BM90" i="18" s="1"/>
  <c r="BD90" i="18"/>
  <c r="BE90" i="18"/>
  <c r="BO90" i="18" s="1"/>
  <c r="BF90" i="18"/>
  <c r="BP90" i="18" s="1"/>
  <c r="BH90" i="18"/>
  <c r="BJ90" i="18"/>
  <c r="BN90" i="18"/>
  <c r="AN91" i="18"/>
  <c r="AO91" i="18"/>
  <c r="AP91" i="18"/>
  <c r="AQ91" i="18"/>
  <c r="AR91" i="18"/>
  <c r="AS91" i="18"/>
  <c r="AT91" i="18"/>
  <c r="AU91" i="18"/>
  <c r="AV91" i="18"/>
  <c r="AX91" i="18"/>
  <c r="BH91" i="18" s="1"/>
  <c r="AY91" i="18"/>
  <c r="AZ91" i="18"/>
  <c r="BA91" i="18"/>
  <c r="BB91" i="18"/>
  <c r="BL91" i="18" s="1"/>
  <c r="BC91" i="18"/>
  <c r="BM91" i="18" s="1"/>
  <c r="BD91" i="18"/>
  <c r="BN91" i="18" s="1"/>
  <c r="BE91" i="18"/>
  <c r="BO91" i="18" s="1"/>
  <c r="BF91" i="18"/>
  <c r="BP91" i="18" s="1"/>
  <c r="BI91" i="18"/>
  <c r="BJ91" i="18"/>
  <c r="BK91" i="18"/>
  <c r="AN92" i="18"/>
  <c r="AO92" i="18"/>
  <c r="AP92" i="18"/>
  <c r="AQ92" i="18"/>
  <c r="AR92" i="18"/>
  <c r="AS92" i="18"/>
  <c r="AT92" i="18"/>
  <c r="AU92" i="18"/>
  <c r="AV92" i="18"/>
  <c r="AX92" i="18"/>
  <c r="BH92" i="18" s="1"/>
  <c r="AY92" i="18"/>
  <c r="BI92" i="18" s="1"/>
  <c r="AZ92" i="18"/>
  <c r="BJ92" i="18" s="1"/>
  <c r="BA92" i="18"/>
  <c r="BK92" i="18" s="1"/>
  <c r="BB92" i="18"/>
  <c r="BC92" i="18"/>
  <c r="BM92" i="18" s="1"/>
  <c r="BD92" i="18"/>
  <c r="BN92" i="18" s="1"/>
  <c r="BE92" i="18"/>
  <c r="BO92" i="18" s="1"/>
  <c r="BF92" i="18"/>
  <c r="BP92" i="18" s="1"/>
  <c r="BL92" i="18"/>
  <c r="AN93" i="18"/>
  <c r="AO93" i="18"/>
  <c r="AP93" i="18"/>
  <c r="AQ93" i="18"/>
  <c r="AR93" i="18"/>
  <c r="AS93" i="18"/>
  <c r="AT93" i="18"/>
  <c r="AU93" i="18"/>
  <c r="AV93" i="18"/>
  <c r="AX93" i="18"/>
  <c r="AY93" i="18"/>
  <c r="BI93" i="18" s="1"/>
  <c r="AZ93" i="18"/>
  <c r="BJ93" i="18" s="1"/>
  <c r="BA93" i="18"/>
  <c r="BK93" i="18" s="1"/>
  <c r="BB93" i="18"/>
  <c r="BL93" i="18" s="1"/>
  <c r="BC93" i="18"/>
  <c r="BD93" i="18"/>
  <c r="BN93" i="18" s="1"/>
  <c r="BE93" i="18"/>
  <c r="BO93" i="18" s="1"/>
  <c r="BF93" i="18"/>
  <c r="BP93" i="18" s="1"/>
  <c r="BH93" i="18"/>
  <c r="BM93" i="18"/>
  <c r="AN94" i="18"/>
  <c r="AO94" i="18"/>
  <c r="AP94" i="18"/>
  <c r="AQ94" i="18"/>
  <c r="AR94" i="18"/>
  <c r="AS94" i="18"/>
  <c r="AT94" i="18"/>
  <c r="AU94" i="18"/>
  <c r="AV94" i="18"/>
  <c r="AX94" i="18"/>
  <c r="BH94" i="18" s="1"/>
  <c r="AY94" i="18"/>
  <c r="AZ94" i="18"/>
  <c r="BJ94" i="18" s="1"/>
  <c r="BA94" i="18"/>
  <c r="BK94" i="18" s="1"/>
  <c r="BB94" i="18"/>
  <c r="BL94" i="18" s="1"/>
  <c r="BC94" i="18"/>
  <c r="BD94" i="18"/>
  <c r="BN94" i="18" s="1"/>
  <c r="BE94" i="18"/>
  <c r="BO94" i="18" s="1"/>
  <c r="BF94" i="18"/>
  <c r="BP94" i="18" s="1"/>
  <c r="BI94" i="18"/>
  <c r="BM94" i="18"/>
  <c r="AN95" i="18"/>
  <c r="AO95" i="18"/>
  <c r="AP95" i="18"/>
  <c r="AQ95" i="18"/>
  <c r="AR95" i="18"/>
  <c r="AS95" i="18"/>
  <c r="AT95" i="18"/>
  <c r="AU95" i="18"/>
  <c r="AV95" i="18"/>
  <c r="AX95" i="18"/>
  <c r="BH95" i="18" s="1"/>
  <c r="AY95" i="18"/>
  <c r="AZ95" i="18"/>
  <c r="BA95" i="18"/>
  <c r="BK95" i="18" s="1"/>
  <c r="BB95" i="18"/>
  <c r="BL95" i="18" s="1"/>
  <c r="BC95" i="18"/>
  <c r="BD95" i="18"/>
  <c r="BN95" i="18" s="1"/>
  <c r="BE95" i="18"/>
  <c r="BO95" i="18" s="1"/>
  <c r="BF95" i="18"/>
  <c r="BP95" i="18" s="1"/>
  <c r="BI95" i="18"/>
  <c r="BJ95" i="18"/>
  <c r="BM95" i="18"/>
  <c r="AN96" i="18"/>
  <c r="AO96" i="18"/>
  <c r="AP96" i="18"/>
  <c r="AQ96" i="18"/>
  <c r="AR96" i="18"/>
  <c r="AS96" i="18"/>
  <c r="AT96" i="18"/>
  <c r="AU96" i="18"/>
  <c r="AV96" i="18"/>
  <c r="AX96" i="18"/>
  <c r="AY96" i="18"/>
  <c r="BI96" i="18" s="1"/>
  <c r="AZ96" i="18"/>
  <c r="BA96" i="18"/>
  <c r="BB96" i="18"/>
  <c r="BC96" i="18"/>
  <c r="BM96" i="18" s="1"/>
  <c r="BD96" i="18"/>
  <c r="BE96" i="18"/>
  <c r="BO96" i="18" s="1"/>
  <c r="BF96" i="18"/>
  <c r="BP96" i="18" s="1"/>
  <c r="BH96" i="18"/>
  <c r="BJ96" i="18"/>
  <c r="BK96" i="18"/>
  <c r="BL96" i="18"/>
  <c r="BN96" i="18"/>
  <c r="AN97" i="18"/>
  <c r="AO97" i="18"/>
  <c r="AP97" i="18"/>
  <c r="AQ97" i="18"/>
  <c r="AR97" i="18"/>
  <c r="AS97" i="18"/>
  <c r="AT97" i="18"/>
  <c r="AU97" i="18"/>
  <c r="AV97" i="18"/>
  <c r="AX97" i="18"/>
  <c r="BH97" i="18" s="1"/>
  <c r="AY97" i="18"/>
  <c r="BI97" i="18" s="1"/>
  <c r="AZ97" i="18"/>
  <c r="BJ97" i="18" s="1"/>
  <c r="BA97" i="18"/>
  <c r="BB97" i="18"/>
  <c r="BL97" i="18" s="1"/>
  <c r="BC97" i="18"/>
  <c r="BM97" i="18" s="1"/>
  <c r="BD97" i="18"/>
  <c r="BN97" i="18" s="1"/>
  <c r="BE97" i="18"/>
  <c r="BF97" i="18"/>
  <c r="BP97" i="18" s="1"/>
  <c r="BK97" i="18"/>
  <c r="BO97" i="18"/>
  <c r="AN98" i="18"/>
  <c r="AO98" i="18"/>
  <c r="AP98" i="18"/>
  <c r="AQ98" i="18"/>
  <c r="AR98" i="18"/>
  <c r="AS98" i="18"/>
  <c r="AT98" i="18"/>
  <c r="AU98" i="18"/>
  <c r="AV98" i="18"/>
  <c r="AX98" i="18"/>
  <c r="AY98" i="18"/>
  <c r="AZ98" i="18"/>
  <c r="BA98" i="18"/>
  <c r="BK98" i="18" s="1"/>
  <c r="BB98" i="18"/>
  <c r="BC98" i="18"/>
  <c r="BD98" i="18"/>
  <c r="BE98" i="18"/>
  <c r="BO98" i="18" s="1"/>
  <c r="BF98" i="18"/>
  <c r="BH98" i="18"/>
  <c r="BI98" i="18"/>
  <c r="BJ98" i="18"/>
  <c r="BL98" i="18"/>
  <c r="BM98" i="18"/>
  <c r="BN98" i="18"/>
  <c r="BP98" i="18"/>
  <c r="AN99" i="18"/>
  <c r="AO99" i="18"/>
  <c r="AP99" i="18"/>
  <c r="AQ99" i="18"/>
  <c r="AR99" i="18"/>
  <c r="AS99" i="18"/>
  <c r="AT99" i="18"/>
  <c r="AU99" i="18"/>
  <c r="AV99" i="18"/>
  <c r="AX99" i="18"/>
  <c r="BH99" i="18" s="1"/>
  <c r="AY99" i="18"/>
  <c r="BI99" i="18" s="1"/>
  <c r="AZ99" i="18"/>
  <c r="BA99" i="18"/>
  <c r="BB99" i="18"/>
  <c r="BL99" i="18" s="1"/>
  <c r="BC99" i="18"/>
  <c r="BM99" i="18" s="1"/>
  <c r="BD99" i="18"/>
  <c r="BN99" i="18" s="1"/>
  <c r="BE99" i="18"/>
  <c r="BF99" i="18"/>
  <c r="BP99" i="18" s="1"/>
  <c r="BJ99" i="18"/>
  <c r="BK99" i="18"/>
  <c r="BO99" i="18"/>
  <c r="AN100" i="18"/>
  <c r="AO100" i="18"/>
  <c r="AP100" i="18"/>
  <c r="AQ100" i="18"/>
  <c r="AR100" i="18"/>
  <c r="AS100" i="18"/>
  <c r="AT100" i="18"/>
  <c r="AU100" i="18"/>
  <c r="AV100" i="18"/>
  <c r="AX100" i="18"/>
  <c r="AY100" i="18"/>
  <c r="BI100" i="18" s="1"/>
  <c r="AZ100" i="18"/>
  <c r="BJ100" i="18" s="1"/>
  <c r="BA100" i="18"/>
  <c r="BB100" i="18"/>
  <c r="BC100" i="18"/>
  <c r="BM100" i="18" s="1"/>
  <c r="BD100" i="18"/>
  <c r="BN100" i="18" s="1"/>
  <c r="BE100" i="18"/>
  <c r="BO100" i="18" s="1"/>
  <c r="BF100" i="18"/>
  <c r="BP100" i="18" s="1"/>
  <c r="BH100" i="18"/>
  <c r="BK100" i="18"/>
  <c r="BL100" i="18"/>
  <c r="AN101" i="18"/>
  <c r="AO101" i="18"/>
  <c r="AP101" i="18"/>
  <c r="AQ101" i="18"/>
  <c r="AR101" i="18"/>
  <c r="AS101" i="18"/>
  <c r="AT101" i="18"/>
  <c r="AU101" i="18"/>
  <c r="AV101" i="18"/>
  <c r="AX101" i="18"/>
  <c r="AY101" i="18"/>
  <c r="BI101" i="18" s="1"/>
  <c r="AZ101" i="18"/>
  <c r="BJ101" i="18" s="1"/>
  <c r="BA101" i="18"/>
  <c r="BK101" i="18" s="1"/>
  <c r="BB101" i="18"/>
  <c r="BC101" i="18"/>
  <c r="BM101" i="18" s="1"/>
  <c r="BD101" i="18"/>
  <c r="BN101" i="18" s="1"/>
  <c r="BE101" i="18"/>
  <c r="BO101" i="18" s="1"/>
  <c r="BF101" i="18"/>
  <c r="BP101" i="18" s="1"/>
  <c r="BH101" i="18"/>
  <c r="BL101" i="18"/>
  <c r="AN102" i="18"/>
  <c r="AO102" i="18"/>
  <c r="AP102" i="18"/>
  <c r="AQ102" i="18"/>
  <c r="AR102" i="18"/>
  <c r="AS102" i="18"/>
  <c r="AT102" i="18"/>
  <c r="AU102" i="18"/>
  <c r="AV102" i="18"/>
  <c r="AX102" i="18"/>
  <c r="BH102" i="18" s="1"/>
  <c r="AY102" i="18"/>
  <c r="AZ102" i="18"/>
  <c r="BA102" i="18"/>
  <c r="BK102" i="18" s="1"/>
  <c r="BB102" i="18"/>
  <c r="BC102" i="18"/>
  <c r="BD102" i="18"/>
  <c r="BE102" i="18"/>
  <c r="BO102" i="18" s="1"/>
  <c r="BF102" i="18"/>
  <c r="BP102" i="18" s="1"/>
  <c r="BI102" i="18"/>
  <c r="BJ102" i="18"/>
  <c r="BL102" i="18"/>
  <c r="BM102" i="18"/>
  <c r="BN102" i="18"/>
  <c r="AN103" i="18"/>
  <c r="AO103" i="18"/>
  <c r="AP103" i="18"/>
  <c r="AQ103" i="18"/>
  <c r="AR103" i="18"/>
  <c r="AS103" i="18"/>
  <c r="AT103" i="18"/>
  <c r="AU103" i="18"/>
  <c r="AV103" i="18"/>
  <c r="AX103" i="18"/>
  <c r="BH103" i="18" s="1"/>
  <c r="AY103" i="18"/>
  <c r="AZ103" i="18"/>
  <c r="BJ103" i="18" s="1"/>
  <c r="BA103" i="18"/>
  <c r="BB103" i="18"/>
  <c r="BL103" i="18" s="1"/>
  <c r="BC103" i="18"/>
  <c r="BM103" i="18" s="1"/>
  <c r="BD103" i="18"/>
  <c r="BN103" i="18" s="1"/>
  <c r="BE103" i="18"/>
  <c r="BO103" i="18" s="1"/>
  <c r="BF103" i="18"/>
  <c r="BP103" i="18" s="1"/>
  <c r="BI103" i="18"/>
  <c r="BK103" i="18"/>
  <c r="AN104" i="18"/>
  <c r="AO104" i="18"/>
  <c r="AP104" i="18"/>
  <c r="AQ104" i="18"/>
  <c r="AR104" i="18"/>
  <c r="AS104" i="18"/>
  <c r="AT104" i="18"/>
  <c r="AU104" i="18"/>
  <c r="AV104" i="18"/>
  <c r="AX104" i="18"/>
  <c r="AY104" i="18"/>
  <c r="BI104" i="18" s="1"/>
  <c r="AZ104" i="18"/>
  <c r="BA104" i="18"/>
  <c r="BB104" i="18"/>
  <c r="BL104" i="18" s="1"/>
  <c r="BC104" i="18"/>
  <c r="BM104" i="18" s="1"/>
  <c r="BD104" i="18"/>
  <c r="BE104" i="18"/>
  <c r="BO104" i="18" s="1"/>
  <c r="BF104" i="18"/>
  <c r="BP104" i="18" s="1"/>
  <c r="BH104" i="18"/>
  <c r="BJ104" i="18"/>
  <c r="BK104" i="18"/>
  <c r="BN104" i="18"/>
  <c r="AN105" i="18"/>
  <c r="AO105" i="18"/>
  <c r="AP105" i="18"/>
  <c r="AQ105" i="18"/>
  <c r="AR105" i="18"/>
  <c r="AS105" i="18"/>
  <c r="AT105" i="18"/>
  <c r="AU105" i="18"/>
  <c r="AV105" i="18"/>
  <c r="AX105" i="18"/>
  <c r="AY105" i="18"/>
  <c r="BI105" i="18" s="1"/>
  <c r="AZ105" i="18"/>
  <c r="BJ105" i="18" s="1"/>
  <c r="BA105" i="18"/>
  <c r="BB105" i="18"/>
  <c r="BC105" i="18"/>
  <c r="BD105" i="18"/>
  <c r="BN105" i="18" s="1"/>
  <c r="BE105" i="18"/>
  <c r="BO105" i="18" s="1"/>
  <c r="BF105" i="18"/>
  <c r="BP105" i="18" s="1"/>
  <c r="BH105" i="18"/>
  <c r="BK105" i="18"/>
  <c r="BL105" i="18"/>
  <c r="BM105" i="18"/>
  <c r="AN106" i="18"/>
  <c r="AO106" i="18"/>
  <c r="AP106" i="18"/>
  <c r="AQ106" i="18"/>
  <c r="AR106" i="18"/>
  <c r="AS106" i="18"/>
  <c r="AT106" i="18"/>
  <c r="AU106" i="18"/>
  <c r="AV106" i="18"/>
  <c r="AX106" i="18"/>
  <c r="AY106" i="18"/>
  <c r="BI106" i="18" s="1"/>
  <c r="AZ106" i="18"/>
  <c r="BA106" i="18"/>
  <c r="BK106" i="18" s="1"/>
  <c r="BB106" i="18"/>
  <c r="BL106" i="18" s="1"/>
  <c r="BC106" i="18"/>
  <c r="BM106" i="18" s="1"/>
  <c r="BD106" i="18"/>
  <c r="BE106" i="18"/>
  <c r="BO106" i="18" s="1"/>
  <c r="BF106" i="18"/>
  <c r="BP106" i="18" s="1"/>
  <c r="BH106" i="18"/>
  <c r="BJ106" i="18"/>
  <c r="BN106" i="18"/>
  <c r="AN107" i="18"/>
  <c r="AO107" i="18"/>
  <c r="AP107" i="18"/>
  <c r="AQ107" i="18"/>
  <c r="AR107" i="18"/>
  <c r="AS107" i="18"/>
  <c r="AT107" i="18"/>
  <c r="AU107" i="18"/>
  <c r="AV107" i="18"/>
  <c r="AX107" i="18"/>
  <c r="BH107" i="18" s="1"/>
  <c r="AY107" i="18"/>
  <c r="AZ107" i="18"/>
  <c r="BA107" i="18"/>
  <c r="BB107" i="18"/>
  <c r="BL107" i="18" s="1"/>
  <c r="BC107" i="18"/>
  <c r="BM107" i="18" s="1"/>
  <c r="BD107" i="18"/>
  <c r="BN107" i="18" s="1"/>
  <c r="BE107" i="18"/>
  <c r="BO107" i="18" s="1"/>
  <c r="BF107" i="18"/>
  <c r="BP107" i="18" s="1"/>
  <c r="BI107" i="18"/>
  <c r="BJ107" i="18"/>
  <c r="BK107" i="18"/>
  <c r="AN108" i="18"/>
  <c r="AO108" i="18"/>
  <c r="AP108" i="18"/>
  <c r="AQ108" i="18"/>
  <c r="AR108" i="18"/>
  <c r="AS108" i="18"/>
  <c r="AT108" i="18"/>
  <c r="AU108" i="18"/>
  <c r="AV108" i="18"/>
  <c r="AX108" i="18"/>
  <c r="BH108" i="18" s="1"/>
  <c r="AY108" i="18"/>
  <c r="BI108" i="18" s="1"/>
  <c r="AZ108" i="18"/>
  <c r="BJ108" i="18" s="1"/>
  <c r="BA108" i="18"/>
  <c r="BK108" i="18" s="1"/>
  <c r="BB108" i="18"/>
  <c r="BC108" i="18"/>
  <c r="BM108" i="18" s="1"/>
  <c r="BD108" i="18"/>
  <c r="BN108" i="18" s="1"/>
  <c r="BE108" i="18"/>
  <c r="BO108" i="18" s="1"/>
  <c r="BF108" i="18"/>
  <c r="BP108" i="18" s="1"/>
  <c r="BL108" i="18"/>
  <c r="AN109" i="18"/>
  <c r="AO109" i="18"/>
  <c r="AP109" i="18"/>
  <c r="AQ109" i="18"/>
  <c r="AR109" i="18"/>
  <c r="AS109" i="18"/>
  <c r="AT109" i="18"/>
  <c r="AU109" i="18"/>
  <c r="AV109" i="18"/>
  <c r="AX109" i="18"/>
  <c r="AY109" i="18"/>
  <c r="BI109" i="18" s="1"/>
  <c r="AZ109" i="18"/>
  <c r="BJ109" i="18" s="1"/>
  <c r="BA109" i="18"/>
  <c r="BB109" i="18"/>
  <c r="BC109" i="18"/>
  <c r="BD109" i="18"/>
  <c r="BN109" i="18" s="1"/>
  <c r="BE109" i="18"/>
  <c r="BO109" i="18" s="1"/>
  <c r="BF109" i="18"/>
  <c r="BP109" i="18" s="1"/>
  <c r="BH109" i="18"/>
  <c r="BK109" i="18"/>
  <c r="BL109" i="18"/>
  <c r="BM109" i="18"/>
  <c r="AN110" i="18"/>
  <c r="AO110" i="18"/>
  <c r="AP110" i="18"/>
  <c r="AQ110" i="18"/>
  <c r="AR110" i="18"/>
  <c r="AS110" i="18"/>
  <c r="AT110" i="18"/>
  <c r="AU110" i="18"/>
  <c r="AV110" i="18"/>
  <c r="AX110" i="18"/>
  <c r="BH110" i="18" s="1"/>
  <c r="AY110" i="18"/>
  <c r="AZ110" i="18"/>
  <c r="BJ110" i="18" s="1"/>
  <c r="BA110" i="18"/>
  <c r="BK110" i="18" s="1"/>
  <c r="BB110" i="18"/>
  <c r="BL110" i="18" s="1"/>
  <c r="BC110" i="18"/>
  <c r="BD110" i="18"/>
  <c r="BN110" i="18" s="1"/>
  <c r="BE110" i="18"/>
  <c r="BO110" i="18" s="1"/>
  <c r="BF110" i="18"/>
  <c r="BP110" i="18" s="1"/>
  <c r="BI110" i="18"/>
  <c r="BM110" i="18"/>
  <c r="AN111" i="18"/>
  <c r="AO111" i="18"/>
  <c r="AP111" i="18"/>
  <c r="AQ111" i="18"/>
  <c r="AR111" i="18"/>
  <c r="AS111" i="18"/>
  <c r="AT111" i="18"/>
  <c r="AU111" i="18"/>
  <c r="AV111" i="18"/>
  <c r="AX111" i="18"/>
  <c r="BH111" i="18" s="1"/>
  <c r="AY111" i="18"/>
  <c r="AZ111" i="18"/>
  <c r="BA111" i="18"/>
  <c r="BB111" i="18"/>
  <c r="BL111" i="18" s="1"/>
  <c r="BC111" i="18"/>
  <c r="BD111" i="18"/>
  <c r="BN111" i="18" s="1"/>
  <c r="BE111" i="18"/>
  <c r="BO111" i="18" s="1"/>
  <c r="BF111" i="18"/>
  <c r="BP111" i="18" s="1"/>
  <c r="BI111" i="18"/>
  <c r="BJ111" i="18"/>
  <c r="BK111" i="18"/>
  <c r="BM111" i="18"/>
  <c r="AN112" i="18"/>
  <c r="AO112" i="18"/>
  <c r="AP112" i="18"/>
  <c r="AQ112" i="18"/>
  <c r="AR112" i="18"/>
  <c r="AS112" i="18"/>
  <c r="AT112" i="18"/>
  <c r="AU112" i="18"/>
  <c r="AV112" i="18"/>
  <c r="AX112" i="18"/>
  <c r="AY112" i="18"/>
  <c r="BI112" i="18" s="1"/>
  <c r="AZ112" i="18"/>
  <c r="BA112" i="18"/>
  <c r="BB112" i="18"/>
  <c r="BC112" i="18"/>
  <c r="BM112" i="18" s="1"/>
  <c r="BD112" i="18"/>
  <c r="BE112" i="18"/>
  <c r="BO112" i="18" s="1"/>
  <c r="BF112" i="18"/>
  <c r="BP112" i="18" s="1"/>
  <c r="BH112" i="18"/>
  <c r="BJ112" i="18"/>
  <c r="BK112" i="18"/>
  <c r="BL112" i="18"/>
  <c r="BN112" i="18"/>
  <c r="AN113" i="18"/>
  <c r="AO113" i="18"/>
  <c r="AP113" i="18"/>
  <c r="AQ113" i="18"/>
  <c r="AR113" i="18"/>
  <c r="AS113" i="18"/>
  <c r="AT113" i="18"/>
  <c r="AU113" i="18"/>
  <c r="AV113" i="18"/>
  <c r="AX113" i="18"/>
  <c r="BH113" i="18" s="1"/>
  <c r="AY113" i="18"/>
  <c r="BI113" i="18" s="1"/>
  <c r="AZ113" i="18"/>
  <c r="BJ113" i="18" s="1"/>
  <c r="BA113" i="18"/>
  <c r="BB113" i="18"/>
  <c r="BL113" i="18" s="1"/>
  <c r="BC113" i="18"/>
  <c r="BM113" i="18" s="1"/>
  <c r="BD113" i="18"/>
  <c r="BN113" i="18" s="1"/>
  <c r="BE113" i="18"/>
  <c r="BF113" i="18"/>
  <c r="BP113" i="18" s="1"/>
  <c r="BK113" i="18"/>
  <c r="BO113" i="18"/>
  <c r="AN114" i="18"/>
  <c r="AO114" i="18"/>
  <c r="AP114" i="18"/>
  <c r="AQ114" i="18"/>
  <c r="AR114" i="18"/>
  <c r="AS114" i="18"/>
  <c r="AT114" i="18"/>
  <c r="AU114" i="18"/>
  <c r="AV114" i="18"/>
  <c r="AX114" i="18"/>
  <c r="AY114" i="18"/>
  <c r="AZ114" i="18"/>
  <c r="BA114" i="18"/>
  <c r="BK114" i="18" s="1"/>
  <c r="BB114" i="18"/>
  <c r="BC114" i="18"/>
  <c r="BD114" i="18"/>
  <c r="BE114" i="18"/>
  <c r="BO114" i="18" s="1"/>
  <c r="BF114" i="18"/>
  <c r="BH114" i="18"/>
  <c r="BI114" i="18"/>
  <c r="BJ114" i="18"/>
  <c r="BL114" i="18"/>
  <c r="BM114" i="18"/>
  <c r="BN114" i="18"/>
  <c r="BP114" i="18"/>
  <c r="AN115" i="18"/>
  <c r="AO115" i="18"/>
  <c r="AP115" i="18"/>
  <c r="AQ115" i="18"/>
  <c r="AR115" i="18"/>
  <c r="AS115" i="18"/>
  <c r="AT115" i="18"/>
  <c r="AU115" i="18"/>
  <c r="AV115" i="18"/>
  <c r="AX115" i="18"/>
  <c r="BH115" i="18" s="1"/>
  <c r="AY115" i="18"/>
  <c r="BI115" i="18" s="1"/>
  <c r="AZ115" i="18"/>
  <c r="BA115" i="18"/>
  <c r="BB115" i="18"/>
  <c r="BL115" i="18" s="1"/>
  <c r="BC115" i="18"/>
  <c r="BM115" i="18" s="1"/>
  <c r="BD115" i="18"/>
  <c r="BN115" i="18" s="1"/>
  <c r="BE115" i="18"/>
  <c r="BF115" i="18"/>
  <c r="BP115" i="18" s="1"/>
  <c r="BJ115" i="18"/>
  <c r="BK115" i="18"/>
  <c r="BO115" i="18"/>
  <c r="AN116" i="18"/>
  <c r="AO116" i="18"/>
  <c r="AP116" i="18"/>
  <c r="AQ116" i="18"/>
  <c r="AR116" i="18"/>
  <c r="AS116" i="18"/>
  <c r="AT116" i="18"/>
  <c r="AU116" i="18"/>
  <c r="AV116" i="18"/>
  <c r="AX116" i="18"/>
  <c r="AY116" i="18"/>
  <c r="BI116" i="18" s="1"/>
  <c r="AZ116" i="18"/>
  <c r="BJ116" i="18" s="1"/>
  <c r="BA116" i="18"/>
  <c r="BB116" i="18"/>
  <c r="BC116" i="18"/>
  <c r="BM116" i="18" s="1"/>
  <c r="BD116" i="18"/>
  <c r="BN116" i="18" s="1"/>
  <c r="BE116" i="18"/>
  <c r="BO116" i="18" s="1"/>
  <c r="BF116" i="18"/>
  <c r="BP116" i="18" s="1"/>
  <c r="BH116" i="18"/>
  <c r="BK116" i="18"/>
  <c r="BL116" i="18"/>
  <c r="AN117" i="18"/>
  <c r="AO117" i="18"/>
  <c r="AP117" i="18"/>
  <c r="AQ117" i="18"/>
  <c r="AR117" i="18"/>
  <c r="AS117" i="18"/>
  <c r="AT117" i="18"/>
  <c r="AU117" i="18"/>
  <c r="AV117" i="18"/>
  <c r="AX117" i="18"/>
  <c r="AY117" i="18"/>
  <c r="BI117" i="18" s="1"/>
  <c r="AZ117" i="18"/>
  <c r="BJ117" i="18" s="1"/>
  <c r="BA117" i="18"/>
  <c r="BK117" i="18" s="1"/>
  <c r="BB117" i="18"/>
  <c r="BC117" i="18"/>
  <c r="BM117" i="18" s="1"/>
  <c r="BD117" i="18"/>
  <c r="BN117" i="18" s="1"/>
  <c r="BE117" i="18"/>
  <c r="BO117" i="18" s="1"/>
  <c r="BF117" i="18"/>
  <c r="BP117" i="18" s="1"/>
  <c r="BH117" i="18"/>
  <c r="BL117" i="18"/>
  <c r="AN118" i="18"/>
  <c r="AO118" i="18"/>
  <c r="AP118" i="18"/>
  <c r="AQ118" i="18"/>
  <c r="AR118" i="18"/>
  <c r="AS118" i="18"/>
  <c r="AT118" i="18"/>
  <c r="AU118" i="18"/>
  <c r="AV118" i="18"/>
  <c r="AX118" i="18"/>
  <c r="BH118" i="18" s="1"/>
  <c r="AY118" i="18"/>
  <c r="AZ118" i="18"/>
  <c r="BA118" i="18"/>
  <c r="BK118" i="18" s="1"/>
  <c r="BB118" i="18"/>
  <c r="BC118" i="18"/>
  <c r="BD118" i="18"/>
  <c r="BE118" i="18"/>
  <c r="BO118" i="18" s="1"/>
  <c r="BF118" i="18"/>
  <c r="BP118" i="18" s="1"/>
  <c r="BI118" i="18"/>
  <c r="BJ118" i="18"/>
  <c r="BL118" i="18"/>
  <c r="BM118" i="18"/>
  <c r="BN118" i="18"/>
  <c r="AN119" i="18"/>
  <c r="AO119" i="18"/>
  <c r="AP119" i="18"/>
  <c r="AQ119" i="18"/>
  <c r="AR119" i="18"/>
  <c r="AS119" i="18"/>
  <c r="AT119" i="18"/>
  <c r="AU119" i="18"/>
  <c r="AV119" i="18"/>
  <c r="AX119" i="18"/>
  <c r="BH119" i="18" s="1"/>
  <c r="AY119" i="18"/>
  <c r="AZ119" i="18"/>
  <c r="BJ119" i="18" s="1"/>
  <c r="BA119" i="18"/>
  <c r="BB119" i="18"/>
  <c r="BL119" i="18" s="1"/>
  <c r="BC119" i="18"/>
  <c r="BM119" i="18" s="1"/>
  <c r="BD119" i="18"/>
  <c r="BN119" i="18" s="1"/>
  <c r="BE119" i="18"/>
  <c r="BO119" i="18" s="1"/>
  <c r="BF119" i="18"/>
  <c r="BP119" i="18" s="1"/>
  <c r="BI119" i="18"/>
  <c r="BK119" i="18"/>
  <c r="AN18" i="19"/>
  <c r="AO18" i="19"/>
  <c r="AP18" i="19"/>
  <c r="AQ18" i="19"/>
  <c r="AR18" i="19"/>
  <c r="AS18" i="19"/>
  <c r="AT18" i="19"/>
  <c r="AU18" i="19"/>
  <c r="AV18" i="19"/>
  <c r="AX18" i="19"/>
  <c r="BH18" i="19" s="1"/>
  <c r="AY18" i="19"/>
  <c r="AZ18" i="19"/>
  <c r="BJ18" i="19" s="1"/>
  <c r="BA18" i="19"/>
  <c r="BK18" i="19" s="1"/>
  <c r="BB18" i="19"/>
  <c r="BL18" i="19" s="1"/>
  <c r="BC18" i="19"/>
  <c r="BM18" i="19" s="1"/>
  <c r="BD18" i="19"/>
  <c r="BN18" i="19" s="1"/>
  <c r="BE18" i="19"/>
  <c r="BF18" i="19"/>
  <c r="BP18" i="19" s="1"/>
  <c r="BI18" i="19"/>
  <c r="BO18" i="19"/>
  <c r="AN19" i="19"/>
  <c r="AO19" i="19"/>
  <c r="AP19" i="19"/>
  <c r="AQ19" i="19"/>
  <c r="AR19" i="19"/>
  <c r="AS19" i="19"/>
  <c r="AT19" i="19"/>
  <c r="AU19" i="19"/>
  <c r="AV19" i="19"/>
  <c r="AX19" i="19"/>
  <c r="AY19" i="19"/>
  <c r="AZ19" i="19"/>
  <c r="BA19" i="19"/>
  <c r="BK19" i="19" s="1"/>
  <c r="BB19" i="19"/>
  <c r="BC19" i="19"/>
  <c r="BD19" i="19"/>
  <c r="BN19" i="19" s="1"/>
  <c r="BE19" i="19"/>
  <c r="BO19" i="19" s="1"/>
  <c r="BF19" i="19"/>
  <c r="BH19" i="19"/>
  <c r="BI19" i="19"/>
  <c r="BJ19" i="19"/>
  <c r="BL19" i="19"/>
  <c r="BM19" i="19"/>
  <c r="BP19" i="19"/>
  <c r="AN20" i="19"/>
  <c r="AO20" i="19"/>
  <c r="AP20" i="19"/>
  <c r="AQ20" i="19"/>
  <c r="AR20" i="19"/>
  <c r="AS20" i="19"/>
  <c r="AT20" i="19"/>
  <c r="AU20" i="19"/>
  <c r="AV20" i="19"/>
  <c r="AX20" i="19"/>
  <c r="BH20" i="19" s="1"/>
  <c r="AY20" i="19"/>
  <c r="AZ20" i="19"/>
  <c r="BA20" i="19"/>
  <c r="BB20" i="19"/>
  <c r="BL20" i="19" s="1"/>
  <c r="BC20" i="19"/>
  <c r="BM20" i="19" s="1"/>
  <c r="BD20" i="19"/>
  <c r="BN20" i="19" s="1"/>
  <c r="BE20" i="19"/>
  <c r="BF20" i="19"/>
  <c r="BP20" i="19" s="1"/>
  <c r="BI20" i="19"/>
  <c r="BJ20" i="19"/>
  <c r="BK20" i="19"/>
  <c r="BO20" i="19"/>
  <c r="AN21" i="19"/>
  <c r="AO21" i="19"/>
  <c r="AP21" i="19"/>
  <c r="AQ21" i="19"/>
  <c r="AR21" i="19"/>
  <c r="AS21" i="19"/>
  <c r="AT21" i="19"/>
  <c r="AU21" i="19"/>
  <c r="AV21" i="19"/>
  <c r="AX21" i="19"/>
  <c r="AY21" i="19"/>
  <c r="BI21" i="19" s="1"/>
  <c r="AZ21" i="19"/>
  <c r="BJ21" i="19" s="1"/>
  <c r="BA21" i="19"/>
  <c r="BB21" i="19"/>
  <c r="BC21" i="19"/>
  <c r="BM21" i="19" s="1"/>
  <c r="BD21" i="19"/>
  <c r="BN21" i="19" s="1"/>
  <c r="BE21" i="19"/>
  <c r="BO21" i="19" s="1"/>
  <c r="BF21" i="19"/>
  <c r="BP21" i="19" s="1"/>
  <c r="BH21" i="19"/>
  <c r="BK21" i="19"/>
  <c r="BL21" i="19"/>
  <c r="AN22" i="19"/>
  <c r="AO22" i="19"/>
  <c r="AP22" i="19"/>
  <c r="AQ22" i="19"/>
  <c r="AR22" i="19"/>
  <c r="AS22" i="19"/>
  <c r="AT22" i="19"/>
  <c r="AU22" i="19"/>
  <c r="AV22" i="19"/>
  <c r="AX22" i="19"/>
  <c r="AY22" i="19"/>
  <c r="BI22" i="19" s="1"/>
  <c r="AZ22" i="19"/>
  <c r="BJ22" i="19" s="1"/>
  <c r="BA22" i="19"/>
  <c r="BK22" i="19" s="1"/>
  <c r="BB22" i="19"/>
  <c r="BC22" i="19"/>
  <c r="BM22" i="19" s="1"/>
  <c r="BD22" i="19"/>
  <c r="BN22" i="19" s="1"/>
  <c r="BE22" i="19"/>
  <c r="BO22" i="19" s="1"/>
  <c r="BF22" i="19"/>
  <c r="BH22" i="19"/>
  <c r="BL22" i="19"/>
  <c r="BP22" i="19"/>
  <c r="AN23" i="19"/>
  <c r="AO23" i="19"/>
  <c r="AP23" i="19"/>
  <c r="AQ23" i="19"/>
  <c r="AR23" i="19"/>
  <c r="AS23" i="19"/>
  <c r="AT23" i="19"/>
  <c r="AU23" i="19"/>
  <c r="AV23" i="19"/>
  <c r="AX23" i="19"/>
  <c r="BH23" i="19" s="1"/>
  <c r="AY23" i="19"/>
  <c r="AZ23" i="19"/>
  <c r="BA23" i="19"/>
  <c r="BK23" i="19" s="1"/>
  <c r="BB23" i="19"/>
  <c r="BL23" i="19" s="1"/>
  <c r="BC23" i="19"/>
  <c r="BD23" i="19"/>
  <c r="BE23" i="19"/>
  <c r="BO23" i="19" s="1"/>
  <c r="BF23" i="19"/>
  <c r="BP23" i="19" s="1"/>
  <c r="BI23" i="19"/>
  <c r="BJ23" i="19"/>
  <c r="BM23" i="19"/>
  <c r="BN23" i="19"/>
  <c r="AN24" i="19"/>
  <c r="AO24" i="19"/>
  <c r="AP24" i="19"/>
  <c r="AQ24" i="19"/>
  <c r="AR24" i="19"/>
  <c r="AS24" i="19"/>
  <c r="AT24" i="19"/>
  <c r="AU24" i="19"/>
  <c r="AV24" i="19"/>
  <c r="AX24" i="19"/>
  <c r="BH24" i="19" s="1"/>
  <c r="AY24" i="19"/>
  <c r="AZ24" i="19"/>
  <c r="BJ24" i="19" s="1"/>
  <c r="BA24" i="19"/>
  <c r="BK24" i="19" s="1"/>
  <c r="BB24" i="19"/>
  <c r="BL24" i="19" s="1"/>
  <c r="BC24" i="19"/>
  <c r="BM24" i="19" s="1"/>
  <c r="BD24" i="19"/>
  <c r="BN24" i="19" s="1"/>
  <c r="BE24" i="19"/>
  <c r="BO24" i="19" s="1"/>
  <c r="BF24" i="19"/>
  <c r="BP24" i="19" s="1"/>
  <c r="BI24" i="19"/>
  <c r="AN25" i="19"/>
  <c r="AO25" i="19"/>
  <c r="AP25" i="19"/>
  <c r="AQ25" i="19"/>
  <c r="AR25" i="19"/>
  <c r="AS25" i="19"/>
  <c r="AT25" i="19"/>
  <c r="AU25" i="19"/>
  <c r="AV25" i="19"/>
  <c r="AX25" i="19"/>
  <c r="BH25" i="19" s="1"/>
  <c r="AY25" i="19"/>
  <c r="BI25" i="19" s="1"/>
  <c r="AZ25" i="19"/>
  <c r="BA25" i="19"/>
  <c r="BB25" i="19"/>
  <c r="BC25" i="19"/>
  <c r="BM25" i="19" s="1"/>
  <c r="BD25" i="19"/>
  <c r="BN25" i="19" s="1"/>
  <c r="BE25" i="19"/>
  <c r="BO25" i="19" s="1"/>
  <c r="BF25" i="19"/>
  <c r="BP25" i="19" s="1"/>
  <c r="BJ25" i="19"/>
  <c r="BK25" i="19"/>
  <c r="BL25" i="19"/>
  <c r="AN26" i="19"/>
  <c r="AO26" i="19"/>
  <c r="AP26" i="19"/>
  <c r="AQ26" i="19"/>
  <c r="AR26" i="19"/>
  <c r="AS26" i="19"/>
  <c r="AT26" i="19"/>
  <c r="AU26" i="19"/>
  <c r="AV26" i="19"/>
  <c r="AX26" i="19"/>
  <c r="AY26" i="19"/>
  <c r="BI26" i="19" s="1"/>
  <c r="AZ26" i="19"/>
  <c r="BJ26" i="19" s="1"/>
  <c r="BA26" i="19"/>
  <c r="BK26" i="19" s="1"/>
  <c r="BB26" i="19"/>
  <c r="BL26" i="19" s="1"/>
  <c r="BC26" i="19"/>
  <c r="BM26" i="19" s="1"/>
  <c r="BD26" i="19"/>
  <c r="BN26" i="19" s="1"/>
  <c r="BE26" i="19"/>
  <c r="BO26" i="19" s="1"/>
  <c r="BF26" i="19"/>
  <c r="BP26" i="19" s="1"/>
  <c r="BH26" i="19"/>
  <c r="AN27" i="19"/>
  <c r="AO27" i="19"/>
  <c r="AP27" i="19"/>
  <c r="AQ27" i="19"/>
  <c r="AR27" i="19"/>
  <c r="AS27" i="19"/>
  <c r="AT27" i="19"/>
  <c r="AU27" i="19"/>
  <c r="AV27" i="19"/>
  <c r="AX27" i="19"/>
  <c r="AY27" i="19"/>
  <c r="BI27" i="19" s="1"/>
  <c r="AZ27" i="19"/>
  <c r="BA27" i="19"/>
  <c r="BK27" i="19" s="1"/>
  <c r="BB27" i="19"/>
  <c r="BL27" i="19" s="1"/>
  <c r="BC27" i="19"/>
  <c r="BM27" i="19" s="1"/>
  <c r="BD27" i="19"/>
  <c r="BN27" i="19" s="1"/>
  <c r="BE27" i="19"/>
  <c r="BO27" i="19" s="1"/>
  <c r="BF27" i="19"/>
  <c r="BH27" i="19"/>
  <c r="BJ27" i="19"/>
  <c r="BP27" i="19"/>
  <c r="AN28" i="19"/>
  <c r="AO28" i="19"/>
  <c r="AP28" i="19"/>
  <c r="AQ28" i="19"/>
  <c r="AR28" i="19"/>
  <c r="AS28" i="19"/>
  <c r="AT28" i="19"/>
  <c r="AU28" i="19"/>
  <c r="AV28" i="19"/>
  <c r="AX28" i="19"/>
  <c r="BH28" i="19" s="1"/>
  <c r="AY28" i="19"/>
  <c r="AZ28" i="19"/>
  <c r="BJ28" i="19" s="1"/>
  <c r="BA28" i="19"/>
  <c r="BB28" i="19"/>
  <c r="BL28" i="19" s="1"/>
  <c r="BC28" i="19"/>
  <c r="BM28" i="19" s="1"/>
  <c r="BD28" i="19"/>
  <c r="BN28" i="19" s="1"/>
  <c r="BE28" i="19"/>
  <c r="BO28" i="19" s="1"/>
  <c r="BF28" i="19"/>
  <c r="BP28" i="19" s="1"/>
  <c r="BI28" i="19"/>
  <c r="BK28" i="19"/>
  <c r="AN29" i="19"/>
  <c r="AO29" i="19"/>
  <c r="AP29" i="19"/>
  <c r="AQ29" i="19"/>
  <c r="AR29" i="19"/>
  <c r="AS29" i="19"/>
  <c r="AT29" i="19"/>
  <c r="AU29" i="19"/>
  <c r="AV29" i="19"/>
  <c r="AX29" i="19"/>
  <c r="BH29" i="19" s="1"/>
  <c r="AY29" i="19"/>
  <c r="BI29" i="19" s="1"/>
  <c r="AZ29" i="19"/>
  <c r="BA29" i="19"/>
  <c r="BK29" i="19" s="1"/>
  <c r="BB29" i="19"/>
  <c r="BL29" i="19" s="1"/>
  <c r="BC29" i="19"/>
  <c r="BM29" i="19" s="1"/>
  <c r="BD29" i="19"/>
  <c r="BE29" i="19"/>
  <c r="BF29" i="19"/>
  <c r="BP29" i="19" s="1"/>
  <c r="BJ29" i="19"/>
  <c r="BN29" i="19"/>
  <c r="BO29" i="19"/>
  <c r="AN30" i="19"/>
  <c r="AO30" i="19"/>
  <c r="AP30" i="19"/>
  <c r="AQ30" i="19"/>
  <c r="AR30" i="19"/>
  <c r="AS30" i="19"/>
  <c r="AT30" i="19"/>
  <c r="AU30" i="19"/>
  <c r="AV30" i="19"/>
  <c r="AX30" i="19"/>
  <c r="AY30" i="19"/>
  <c r="BI30" i="19" s="1"/>
  <c r="AZ30" i="19"/>
  <c r="BJ30" i="19" s="1"/>
  <c r="BA30" i="19"/>
  <c r="BK30" i="19" s="1"/>
  <c r="BB30" i="19"/>
  <c r="BC30" i="19"/>
  <c r="BM30" i="19" s="1"/>
  <c r="BD30" i="19"/>
  <c r="BN30" i="19" s="1"/>
  <c r="BE30" i="19"/>
  <c r="BO30" i="19" s="1"/>
  <c r="BF30" i="19"/>
  <c r="BH30" i="19"/>
  <c r="BL30" i="19"/>
  <c r="BP30" i="19"/>
  <c r="AN31" i="19"/>
  <c r="AO31" i="19"/>
  <c r="AP31" i="19"/>
  <c r="AQ31" i="19"/>
  <c r="AR31" i="19"/>
  <c r="AS31" i="19"/>
  <c r="AT31" i="19"/>
  <c r="AU31" i="19"/>
  <c r="AV31" i="19"/>
  <c r="AX31" i="19"/>
  <c r="AY31" i="19"/>
  <c r="BI31" i="19" s="1"/>
  <c r="AZ31" i="19"/>
  <c r="BJ31" i="19" s="1"/>
  <c r="BA31" i="19"/>
  <c r="BK31" i="19" s="1"/>
  <c r="BB31" i="19"/>
  <c r="BC31" i="19"/>
  <c r="BD31" i="19"/>
  <c r="BN31" i="19" s="1"/>
  <c r="BE31" i="19"/>
  <c r="BO31" i="19" s="1"/>
  <c r="BF31" i="19"/>
  <c r="BH31" i="19"/>
  <c r="BL31" i="19"/>
  <c r="BM31" i="19"/>
  <c r="BP31" i="19"/>
  <c r="AN32" i="19"/>
  <c r="AO32" i="19"/>
  <c r="AP32" i="19"/>
  <c r="AQ32" i="19"/>
  <c r="AR32" i="19"/>
  <c r="AS32" i="19"/>
  <c r="AT32" i="19"/>
  <c r="AU32" i="19"/>
  <c r="AV32" i="19"/>
  <c r="AX32" i="19"/>
  <c r="BH32" i="19" s="1"/>
  <c r="AY32" i="19"/>
  <c r="AZ32" i="19"/>
  <c r="BA32" i="19"/>
  <c r="BK32" i="19" s="1"/>
  <c r="BB32" i="19"/>
  <c r="BL32" i="19" s="1"/>
  <c r="BC32" i="19"/>
  <c r="BD32" i="19"/>
  <c r="BN32" i="19" s="1"/>
  <c r="BE32" i="19"/>
  <c r="BO32" i="19" s="1"/>
  <c r="BF32" i="19"/>
  <c r="BP32" i="19" s="1"/>
  <c r="BI32" i="19"/>
  <c r="BJ32" i="19"/>
  <c r="BM32" i="19"/>
  <c r="AN33" i="19"/>
  <c r="AO33" i="19"/>
  <c r="AP33" i="19"/>
  <c r="AQ33" i="19"/>
  <c r="AR33" i="19"/>
  <c r="AS33" i="19"/>
  <c r="AT33" i="19"/>
  <c r="AU33" i="19"/>
  <c r="AV33" i="19"/>
  <c r="AX33" i="19"/>
  <c r="AY33" i="19"/>
  <c r="BI33" i="19" s="1"/>
  <c r="AZ33" i="19"/>
  <c r="BA33" i="19"/>
  <c r="BB33" i="19"/>
  <c r="BC33" i="19"/>
  <c r="BM33" i="19" s="1"/>
  <c r="BD33" i="19"/>
  <c r="BE33" i="19"/>
  <c r="BO33" i="19" s="1"/>
  <c r="BF33" i="19"/>
  <c r="BP33" i="19" s="1"/>
  <c r="BH33" i="19"/>
  <c r="BJ33" i="19"/>
  <c r="BK33" i="19"/>
  <c r="BL33" i="19"/>
  <c r="BN33" i="19"/>
  <c r="AN34" i="19"/>
  <c r="AO34" i="19"/>
  <c r="AP34" i="19"/>
  <c r="AQ34" i="19"/>
  <c r="AR34" i="19"/>
  <c r="AS34" i="19"/>
  <c r="AT34" i="19"/>
  <c r="AU34" i="19"/>
  <c r="AV34" i="19"/>
  <c r="AX34" i="19"/>
  <c r="BH34" i="19" s="1"/>
  <c r="AY34" i="19"/>
  <c r="AZ34" i="19"/>
  <c r="BJ34" i="19" s="1"/>
  <c r="BA34" i="19"/>
  <c r="BK34" i="19" s="1"/>
  <c r="BB34" i="19"/>
  <c r="BL34" i="19" s="1"/>
  <c r="BC34" i="19"/>
  <c r="BM34" i="19" s="1"/>
  <c r="BD34" i="19"/>
  <c r="BN34" i="19" s="1"/>
  <c r="BE34" i="19"/>
  <c r="BF34" i="19"/>
  <c r="BI34" i="19"/>
  <c r="BO34" i="19"/>
  <c r="BP34" i="19"/>
  <c r="AN35" i="19"/>
  <c r="AO35" i="19"/>
  <c r="AP35" i="19"/>
  <c r="AQ35" i="19"/>
  <c r="AR35" i="19"/>
  <c r="AS35" i="19"/>
  <c r="AT35" i="19"/>
  <c r="AU35" i="19"/>
  <c r="AV35" i="19"/>
  <c r="AX35" i="19"/>
  <c r="AY35" i="19"/>
  <c r="AZ35" i="19"/>
  <c r="BJ35" i="19" s="1"/>
  <c r="BA35" i="19"/>
  <c r="BK35" i="19" s="1"/>
  <c r="BB35" i="19"/>
  <c r="BL35" i="19" s="1"/>
  <c r="BC35" i="19"/>
  <c r="BM35" i="19" s="1"/>
  <c r="BD35" i="19"/>
  <c r="BN35" i="19" s="1"/>
  <c r="BE35" i="19"/>
  <c r="BO35" i="19" s="1"/>
  <c r="BF35" i="19"/>
  <c r="BH35" i="19"/>
  <c r="BI35" i="19"/>
  <c r="BP35" i="19"/>
  <c r="AN36" i="19"/>
  <c r="AO36" i="19"/>
  <c r="AP36" i="19"/>
  <c r="AQ36" i="19"/>
  <c r="AR36" i="19"/>
  <c r="AS36" i="19"/>
  <c r="AT36" i="19"/>
  <c r="AU36" i="19"/>
  <c r="AV36" i="19"/>
  <c r="AX36" i="19"/>
  <c r="BH36" i="19" s="1"/>
  <c r="AY36" i="19"/>
  <c r="AZ36" i="19"/>
  <c r="BA36" i="19"/>
  <c r="BK36" i="19" s="1"/>
  <c r="BB36" i="19"/>
  <c r="BL36" i="19" s="1"/>
  <c r="BC36" i="19"/>
  <c r="BD36" i="19"/>
  <c r="BN36" i="19" s="1"/>
  <c r="BE36" i="19"/>
  <c r="BO36" i="19" s="1"/>
  <c r="BF36" i="19"/>
  <c r="BP36" i="19" s="1"/>
  <c r="BI36" i="19"/>
  <c r="BJ36" i="19"/>
  <c r="BM36" i="19"/>
  <c r="AN37" i="19"/>
  <c r="AO37" i="19"/>
  <c r="AP37" i="19"/>
  <c r="AQ37" i="19"/>
  <c r="AR37" i="19"/>
  <c r="AS37" i="19"/>
  <c r="AT37" i="19"/>
  <c r="AU37" i="19"/>
  <c r="AV37" i="19"/>
  <c r="AX37" i="19"/>
  <c r="BH37" i="19" s="1"/>
  <c r="AY37" i="19"/>
  <c r="BI37" i="19" s="1"/>
  <c r="AZ37" i="19"/>
  <c r="BA37" i="19"/>
  <c r="BB37" i="19"/>
  <c r="BC37" i="19"/>
  <c r="BM37" i="19" s="1"/>
  <c r="BD37" i="19"/>
  <c r="BN37" i="19" s="1"/>
  <c r="BE37" i="19"/>
  <c r="BO37" i="19" s="1"/>
  <c r="BF37" i="19"/>
  <c r="BP37" i="19" s="1"/>
  <c r="BJ37" i="19"/>
  <c r="BK37" i="19"/>
  <c r="BL37" i="19"/>
  <c r="AN38" i="19"/>
  <c r="AO38" i="19"/>
  <c r="AP38" i="19"/>
  <c r="AQ38" i="19"/>
  <c r="AR38" i="19"/>
  <c r="AS38" i="19"/>
  <c r="AT38" i="19"/>
  <c r="AU38" i="19"/>
  <c r="AV38" i="19"/>
  <c r="AX38" i="19"/>
  <c r="BH38" i="19" s="1"/>
  <c r="AY38" i="19"/>
  <c r="BI38" i="19" s="1"/>
  <c r="AZ38" i="19"/>
  <c r="BJ38" i="19" s="1"/>
  <c r="BA38" i="19"/>
  <c r="BK38" i="19" s="1"/>
  <c r="BB38" i="19"/>
  <c r="BL38" i="19" s="1"/>
  <c r="BC38" i="19"/>
  <c r="BM38" i="19" s="1"/>
  <c r="BD38" i="19"/>
  <c r="BN38" i="19" s="1"/>
  <c r="BE38" i="19"/>
  <c r="BF38" i="19"/>
  <c r="BP38" i="19" s="1"/>
  <c r="BO38" i="19"/>
  <c r="AN39" i="19"/>
  <c r="AO39" i="19"/>
  <c r="AP39" i="19"/>
  <c r="AQ39" i="19"/>
  <c r="AR39" i="19"/>
  <c r="AS39" i="19"/>
  <c r="AT39" i="19"/>
  <c r="AU39" i="19"/>
  <c r="AV39" i="19"/>
  <c r="AX39" i="19"/>
  <c r="AY39" i="19"/>
  <c r="AZ39" i="19"/>
  <c r="BJ39" i="19" s="1"/>
  <c r="BA39" i="19"/>
  <c r="BK39" i="19" s="1"/>
  <c r="BB39" i="19"/>
  <c r="BC39" i="19"/>
  <c r="BM39" i="19" s="1"/>
  <c r="BD39" i="19"/>
  <c r="BN39" i="19" s="1"/>
  <c r="BE39" i="19"/>
  <c r="BO39" i="19" s="1"/>
  <c r="BF39" i="19"/>
  <c r="BP39" i="19" s="1"/>
  <c r="BH39" i="19"/>
  <c r="BI39" i="19"/>
  <c r="BL39" i="19"/>
  <c r="AN40" i="19"/>
  <c r="AO40" i="19"/>
  <c r="AP40" i="19"/>
  <c r="AQ40" i="19"/>
  <c r="AR40" i="19"/>
  <c r="AS40" i="19"/>
  <c r="AT40" i="19"/>
  <c r="AU40" i="19"/>
  <c r="AV40" i="19"/>
  <c r="AX40" i="19"/>
  <c r="BH40" i="19" s="1"/>
  <c r="AY40" i="19"/>
  <c r="BI40" i="19" s="1"/>
  <c r="AZ40" i="19"/>
  <c r="BA40" i="19"/>
  <c r="BB40" i="19"/>
  <c r="BL40" i="19" s="1"/>
  <c r="BC40" i="19"/>
  <c r="BM40" i="19" s="1"/>
  <c r="BD40" i="19"/>
  <c r="BN40" i="19" s="1"/>
  <c r="BE40" i="19"/>
  <c r="BO40" i="19" s="1"/>
  <c r="BF40" i="19"/>
  <c r="BP40" i="19" s="1"/>
  <c r="BJ40" i="19"/>
  <c r="BK40" i="19"/>
  <c r="AN41" i="19"/>
  <c r="AO41" i="19"/>
  <c r="AP41" i="19"/>
  <c r="AQ41" i="19"/>
  <c r="AR41" i="19"/>
  <c r="AS41" i="19"/>
  <c r="AT41" i="19"/>
  <c r="AU41" i="19"/>
  <c r="AV41" i="19"/>
  <c r="AX41" i="19"/>
  <c r="AY41" i="19"/>
  <c r="BI41" i="19" s="1"/>
  <c r="AZ41" i="19"/>
  <c r="BJ41" i="19" s="1"/>
  <c r="BA41" i="19"/>
  <c r="BK41" i="19" s="1"/>
  <c r="BB41" i="19"/>
  <c r="BC41" i="19"/>
  <c r="BM41" i="19" s="1"/>
  <c r="BD41" i="19"/>
  <c r="BN41" i="19" s="1"/>
  <c r="BE41" i="19"/>
  <c r="BO41" i="19" s="1"/>
  <c r="BF41" i="19"/>
  <c r="BH41" i="19"/>
  <c r="BL41" i="19"/>
  <c r="BP41" i="19"/>
  <c r="AN42" i="19"/>
  <c r="AO42" i="19"/>
  <c r="AP42" i="19"/>
  <c r="AQ42" i="19"/>
  <c r="AR42" i="19"/>
  <c r="AS42" i="19"/>
  <c r="AT42" i="19"/>
  <c r="AU42" i="19"/>
  <c r="AV42" i="19"/>
  <c r="AX42" i="19"/>
  <c r="AY42" i="19"/>
  <c r="AZ42" i="19"/>
  <c r="BJ42" i="19" s="1"/>
  <c r="BA42" i="19"/>
  <c r="BK42" i="19" s="1"/>
  <c r="BB42" i="19"/>
  <c r="BC42" i="19"/>
  <c r="BD42" i="19"/>
  <c r="BN42" i="19" s="1"/>
  <c r="BE42" i="19"/>
  <c r="BO42" i="19" s="1"/>
  <c r="BF42" i="19"/>
  <c r="BP42" i="19" s="1"/>
  <c r="BH42" i="19"/>
  <c r="BI42" i="19"/>
  <c r="BL42" i="19"/>
  <c r="BM42" i="19"/>
  <c r="AN43" i="19"/>
  <c r="AO43" i="19"/>
  <c r="AP43" i="19"/>
  <c r="AQ43" i="19"/>
  <c r="AR43" i="19"/>
  <c r="AS43" i="19"/>
  <c r="AT43" i="19"/>
  <c r="AU43" i="19"/>
  <c r="AV43" i="19"/>
  <c r="AX43" i="19"/>
  <c r="AY43" i="19"/>
  <c r="BI43" i="19" s="1"/>
  <c r="AZ43" i="19"/>
  <c r="BJ43" i="19" s="1"/>
  <c r="BA43" i="19"/>
  <c r="BK43" i="19" s="1"/>
  <c r="BB43" i="19"/>
  <c r="BC43" i="19"/>
  <c r="BM43" i="19" s="1"/>
  <c r="BD43" i="19"/>
  <c r="BN43" i="19" s="1"/>
  <c r="BE43" i="19"/>
  <c r="BO43" i="19" s="1"/>
  <c r="BF43" i="19"/>
  <c r="BH43" i="19"/>
  <c r="BL43" i="19"/>
  <c r="BP43" i="19"/>
  <c r="AN44" i="19"/>
  <c r="AO44" i="19"/>
  <c r="AP44" i="19"/>
  <c r="AQ44" i="19"/>
  <c r="AR44" i="19"/>
  <c r="AS44" i="19"/>
  <c r="AT44" i="19"/>
  <c r="AU44" i="19"/>
  <c r="AV44" i="19"/>
  <c r="AX44" i="19"/>
  <c r="BH44" i="19" s="1"/>
  <c r="AY44" i="19"/>
  <c r="AZ44" i="19"/>
  <c r="BA44" i="19"/>
  <c r="BK44" i="19" s="1"/>
  <c r="BB44" i="19"/>
  <c r="BL44" i="19" s="1"/>
  <c r="BC44" i="19"/>
  <c r="BD44" i="19"/>
  <c r="BN44" i="19" s="1"/>
  <c r="BE44" i="19"/>
  <c r="BO44" i="19" s="1"/>
  <c r="BF44" i="19"/>
  <c r="BP44" i="19" s="1"/>
  <c r="BI44" i="19"/>
  <c r="BJ44" i="19"/>
  <c r="BM44" i="19"/>
  <c r="AN45" i="19"/>
  <c r="AO45" i="19"/>
  <c r="AP45" i="19"/>
  <c r="AQ45" i="19"/>
  <c r="AR45" i="19"/>
  <c r="AS45" i="19"/>
  <c r="AT45" i="19"/>
  <c r="AU45" i="19"/>
  <c r="AV45" i="19"/>
  <c r="AX45" i="19"/>
  <c r="BH45" i="19" s="1"/>
  <c r="AY45" i="19"/>
  <c r="BI45" i="19" s="1"/>
  <c r="AZ45" i="19"/>
  <c r="BJ45" i="19" s="1"/>
  <c r="BA45" i="19"/>
  <c r="BK45" i="19" s="1"/>
  <c r="BB45" i="19"/>
  <c r="BL45" i="19" s="1"/>
  <c r="BC45" i="19"/>
  <c r="BM45" i="19" s="1"/>
  <c r="BD45" i="19"/>
  <c r="BN45" i="19" s="1"/>
  <c r="BE45" i="19"/>
  <c r="BO45" i="19" s="1"/>
  <c r="BF45" i="19"/>
  <c r="BP45" i="19" s="1"/>
  <c r="AN46" i="19"/>
  <c r="AO46" i="19"/>
  <c r="AP46" i="19"/>
  <c r="AQ46" i="19"/>
  <c r="AR46" i="19"/>
  <c r="AS46" i="19"/>
  <c r="AT46" i="19"/>
  <c r="AU46" i="19"/>
  <c r="AV46" i="19"/>
  <c r="AX46" i="19"/>
  <c r="AY46" i="19"/>
  <c r="BI46" i="19" s="1"/>
  <c r="AZ46" i="19"/>
  <c r="BJ46" i="19" s="1"/>
  <c r="BA46" i="19"/>
  <c r="BB46" i="19"/>
  <c r="BC46" i="19"/>
  <c r="BD46" i="19"/>
  <c r="BN46" i="19" s="1"/>
  <c r="BE46" i="19"/>
  <c r="BO46" i="19" s="1"/>
  <c r="BF46" i="19"/>
  <c r="BP46" i="19" s="1"/>
  <c r="BH46" i="19"/>
  <c r="BK46" i="19"/>
  <c r="BL46" i="19"/>
  <c r="BM46" i="19"/>
  <c r="AN47" i="19"/>
  <c r="AO47" i="19"/>
  <c r="AP47" i="19"/>
  <c r="AQ47" i="19"/>
  <c r="AR47" i="19"/>
  <c r="AS47" i="19"/>
  <c r="AT47" i="19"/>
  <c r="AU47" i="19"/>
  <c r="AV47" i="19"/>
  <c r="AX47" i="19"/>
  <c r="BH47" i="19" s="1"/>
  <c r="AY47" i="19"/>
  <c r="BI47" i="19" s="1"/>
  <c r="AZ47" i="19"/>
  <c r="BJ47" i="19" s="1"/>
  <c r="BA47" i="19"/>
  <c r="BK47" i="19" s="1"/>
  <c r="BB47" i="19"/>
  <c r="BL47" i="19" s="1"/>
  <c r="BC47" i="19"/>
  <c r="BM47" i="19" s="1"/>
  <c r="BD47" i="19"/>
  <c r="BE47" i="19"/>
  <c r="BO47" i="19" s="1"/>
  <c r="BF47" i="19"/>
  <c r="BP47" i="19" s="1"/>
  <c r="BN47" i="19"/>
  <c r="AN48" i="19"/>
  <c r="AO48" i="19"/>
  <c r="AP48" i="19"/>
  <c r="AQ48" i="19"/>
  <c r="AR48" i="19"/>
  <c r="AS48" i="19"/>
  <c r="AT48" i="19"/>
  <c r="AU48" i="19"/>
  <c r="AV48" i="19"/>
  <c r="AX48" i="19"/>
  <c r="BH48" i="19" s="1"/>
  <c r="AY48" i="19"/>
  <c r="BI48" i="19" s="1"/>
  <c r="AZ48" i="19"/>
  <c r="BJ48" i="19" s="1"/>
  <c r="BA48" i="19"/>
  <c r="BB48" i="19"/>
  <c r="BL48" i="19" s="1"/>
  <c r="BC48" i="19"/>
  <c r="BM48" i="19" s="1"/>
  <c r="BD48" i="19"/>
  <c r="BN48" i="19" s="1"/>
  <c r="BE48" i="19"/>
  <c r="BO48" i="19" s="1"/>
  <c r="BF48" i="19"/>
  <c r="BP48" i="19" s="1"/>
  <c r="BK48" i="19"/>
  <c r="AN49" i="19"/>
  <c r="AO49" i="19"/>
  <c r="AP49" i="19"/>
  <c r="AQ49" i="19"/>
  <c r="AR49" i="19"/>
  <c r="AS49" i="19"/>
  <c r="AT49" i="19"/>
  <c r="AU49" i="19"/>
  <c r="AV49" i="19"/>
  <c r="AX49" i="19"/>
  <c r="BH49" i="19" s="1"/>
  <c r="AY49" i="19"/>
  <c r="BI49" i="19" s="1"/>
  <c r="AZ49" i="19"/>
  <c r="BJ49" i="19" s="1"/>
  <c r="BA49" i="19"/>
  <c r="BK49" i="19" s="1"/>
  <c r="BB49" i="19"/>
  <c r="BC49" i="19"/>
  <c r="BM49" i="19" s="1"/>
  <c r="BD49" i="19"/>
  <c r="BE49" i="19"/>
  <c r="BO49" i="19" s="1"/>
  <c r="BF49" i="19"/>
  <c r="BL49" i="19"/>
  <c r="BN49" i="19"/>
  <c r="BP49" i="19"/>
  <c r="AN50" i="19"/>
  <c r="AO50" i="19"/>
  <c r="AP50" i="19"/>
  <c r="AQ50" i="19"/>
  <c r="AR50" i="19"/>
  <c r="AS50" i="19"/>
  <c r="AT50" i="19"/>
  <c r="AU50" i="19"/>
  <c r="AV50" i="19"/>
  <c r="AX50" i="19"/>
  <c r="BH50" i="19" s="1"/>
  <c r="AY50" i="19"/>
  <c r="BI50" i="19" s="1"/>
  <c r="AZ50" i="19"/>
  <c r="BJ50" i="19" s="1"/>
  <c r="BA50" i="19"/>
  <c r="BK50" i="19" s="1"/>
  <c r="BB50" i="19"/>
  <c r="BL50" i="19" s="1"/>
  <c r="BC50" i="19"/>
  <c r="BM50" i="19" s="1"/>
  <c r="BD50" i="19"/>
  <c r="BN50" i="19" s="1"/>
  <c r="BE50" i="19"/>
  <c r="BF50" i="19"/>
  <c r="BP50" i="19" s="1"/>
  <c r="BO50" i="19"/>
  <c r="AN51" i="19"/>
  <c r="AO51" i="19"/>
  <c r="AP51" i="19"/>
  <c r="AQ51" i="19"/>
  <c r="AR51" i="19"/>
  <c r="AS51" i="19"/>
  <c r="AT51" i="19"/>
  <c r="AU51" i="19"/>
  <c r="AV51" i="19"/>
  <c r="AX51" i="19"/>
  <c r="AY51" i="19"/>
  <c r="AZ51" i="19"/>
  <c r="BA51" i="19"/>
  <c r="BK51" i="19" s="1"/>
  <c r="BB51" i="19"/>
  <c r="BC51" i="19"/>
  <c r="BD51" i="19"/>
  <c r="BE51" i="19"/>
  <c r="BO51" i="19" s="1"/>
  <c r="BF51" i="19"/>
  <c r="BH51" i="19"/>
  <c r="BI51" i="19"/>
  <c r="BJ51" i="19"/>
  <c r="BL51" i="19"/>
  <c r="BM51" i="19"/>
  <c r="BN51" i="19"/>
  <c r="BP51" i="19"/>
  <c r="AN52" i="19"/>
  <c r="AO52" i="19"/>
  <c r="AP52" i="19"/>
  <c r="AQ52" i="19"/>
  <c r="AR52" i="19"/>
  <c r="AS52" i="19"/>
  <c r="AT52" i="19"/>
  <c r="AU52" i="19"/>
  <c r="AV52" i="19"/>
  <c r="AX52" i="19"/>
  <c r="BH52" i="19" s="1"/>
  <c r="AY52" i="19"/>
  <c r="BI52" i="19" s="1"/>
  <c r="AZ52" i="19"/>
  <c r="BA52" i="19"/>
  <c r="BB52" i="19"/>
  <c r="BL52" i="19" s="1"/>
  <c r="BC52" i="19"/>
  <c r="BM52" i="19" s="1"/>
  <c r="BD52" i="19"/>
  <c r="BN52" i="19" s="1"/>
  <c r="BE52" i="19"/>
  <c r="BF52" i="19"/>
  <c r="BP52" i="19" s="1"/>
  <c r="BJ52" i="19"/>
  <c r="BK52" i="19"/>
  <c r="BO52" i="19"/>
  <c r="AN53" i="19"/>
  <c r="AO53" i="19"/>
  <c r="AP53" i="19"/>
  <c r="AQ53" i="19"/>
  <c r="AR53" i="19"/>
  <c r="AS53" i="19"/>
  <c r="AT53" i="19"/>
  <c r="AU53" i="19"/>
  <c r="AV53" i="19"/>
  <c r="AX53" i="19"/>
  <c r="AY53" i="19"/>
  <c r="BI53" i="19" s="1"/>
  <c r="AZ53" i="19"/>
  <c r="BJ53" i="19" s="1"/>
  <c r="BA53" i="19"/>
  <c r="BK53" i="19" s="1"/>
  <c r="BB53" i="19"/>
  <c r="BC53" i="19"/>
  <c r="BM53" i="19" s="1"/>
  <c r="BD53" i="19"/>
  <c r="BN53" i="19" s="1"/>
  <c r="BE53" i="19"/>
  <c r="BO53" i="19" s="1"/>
  <c r="BF53" i="19"/>
  <c r="BP53" i="19" s="1"/>
  <c r="BH53" i="19"/>
  <c r="BL53" i="19"/>
  <c r="AN54" i="19"/>
  <c r="AO54" i="19"/>
  <c r="AP54" i="19"/>
  <c r="AQ54" i="19"/>
  <c r="AR54" i="19"/>
  <c r="AS54" i="19"/>
  <c r="AT54" i="19"/>
  <c r="AU54" i="19"/>
  <c r="AV54" i="19"/>
  <c r="AX54" i="19"/>
  <c r="AY54" i="19"/>
  <c r="BI54" i="19" s="1"/>
  <c r="AZ54" i="19"/>
  <c r="BJ54" i="19" s="1"/>
  <c r="BA54" i="19"/>
  <c r="BK54" i="19" s="1"/>
  <c r="BB54" i="19"/>
  <c r="BC54" i="19"/>
  <c r="BM54" i="19" s="1"/>
  <c r="BD54" i="19"/>
  <c r="BN54" i="19" s="1"/>
  <c r="BE54" i="19"/>
  <c r="BO54" i="19" s="1"/>
  <c r="BF54" i="19"/>
  <c r="BH54" i="19"/>
  <c r="BL54" i="19"/>
  <c r="BP54" i="19"/>
  <c r="AN55" i="19"/>
  <c r="AO55" i="19"/>
  <c r="AP55" i="19"/>
  <c r="AQ55" i="19"/>
  <c r="AR55" i="19"/>
  <c r="AS55" i="19"/>
  <c r="AT55" i="19"/>
  <c r="AU55" i="19"/>
  <c r="AV55" i="19"/>
  <c r="AX55" i="19"/>
  <c r="BH55" i="19" s="1"/>
  <c r="AY55" i="19"/>
  <c r="AZ55" i="19"/>
  <c r="BA55" i="19"/>
  <c r="BK55" i="19" s="1"/>
  <c r="BB55" i="19"/>
  <c r="BC55" i="19"/>
  <c r="BD55" i="19"/>
  <c r="BE55" i="19"/>
  <c r="BO55" i="19" s="1"/>
  <c r="BF55" i="19"/>
  <c r="BP55" i="19" s="1"/>
  <c r="BI55" i="19"/>
  <c r="BJ55" i="19"/>
  <c r="BL55" i="19"/>
  <c r="BM55" i="19"/>
  <c r="BN55" i="19"/>
  <c r="AN56" i="19"/>
  <c r="AO56" i="19"/>
  <c r="AP56" i="19"/>
  <c r="AQ56" i="19"/>
  <c r="AR56" i="19"/>
  <c r="AS56" i="19"/>
  <c r="AT56" i="19"/>
  <c r="AU56" i="19"/>
  <c r="AV56" i="19"/>
  <c r="AX56" i="19"/>
  <c r="AY56" i="19"/>
  <c r="AZ56" i="19"/>
  <c r="BJ56" i="19" s="1"/>
  <c r="BA56" i="19"/>
  <c r="BK56" i="19" s="1"/>
  <c r="BB56" i="19"/>
  <c r="BC56" i="19"/>
  <c r="BM56" i="19" s="1"/>
  <c r="BD56" i="19"/>
  <c r="BN56" i="19" s="1"/>
  <c r="BE56" i="19"/>
  <c r="BO56" i="19" s="1"/>
  <c r="BF56" i="19"/>
  <c r="BH56" i="19"/>
  <c r="BI56" i="19"/>
  <c r="BL56" i="19"/>
  <c r="BP56" i="19"/>
  <c r="AN57" i="19"/>
  <c r="AO57" i="19"/>
  <c r="AP57" i="19"/>
  <c r="AQ57" i="19"/>
  <c r="AR57" i="19"/>
  <c r="AS57" i="19"/>
  <c r="AT57" i="19"/>
  <c r="AU57" i="19"/>
  <c r="AV57" i="19"/>
  <c r="AX57" i="19"/>
  <c r="BH57" i="19" s="1"/>
  <c r="AY57" i="19"/>
  <c r="AZ57" i="19"/>
  <c r="BA57" i="19"/>
  <c r="BB57" i="19"/>
  <c r="BL57" i="19" s="1"/>
  <c r="BC57" i="19"/>
  <c r="BM57" i="19" s="1"/>
  <c r="BD57" i="19"/>
  <c r="BE57" i="19"/>
  <c r="BO57" i="19" s="1"/>
  <c r="BF57" i="19"/>
  <c r="BP57" i="19" s="1"/>
  <c r="BI57" i="19"/>
  <c r="BJ57" i="19"/>
  <c r="BK57" i="19"/>
  <c r="BN57" i="19"/>
  <c r="AN58" i="19"/>
  <c r="AO58" i="19"/>
  <c r="AP58" i="19"/>
  <c r="AQ58" i="19"/>
  <c r="AR58" i="19"/>
  <c r="AS58" i="19"/>
  <c r="AT58" i="19"/>
  <c r="AU58" i="19"/>
  <c r="AV58" i="19"/>
  <c r="AX58" i="19"/>
  <c r="BH58" i="19" s="1"/>
  <c r="AY58" i="19"/>
  <c r="BI58" i="19" s="1"/>
  <c r="AZ58" i="19"/>
  <c r="BJ58" i="19" s="1"/>
  <c r="BA58" i="19"/>
  <c r="BB58" i="19"/>
  <c r="BL58" i="19" s="1"/>
  <c r="BC58" i="19"/>
  <c r="BM58" i="19" s="1"/>
  <c r="BD58" i="19"/>
  <c r="BN58" i="19" s="1"/>
  <c r="BE58" i="19"/>
  <c r="BO58" i="19" s="1"/>
  <c r="BF58" i="19"/>
  <c r="BP58" i="19" s="1"/>
  <c r="BK58" i="19"/>
  <c r="AN59" i="19"/>
  <c r="AO59" i="19"/>
  <c r="AP59" i="19"/>
  <c r="AQ59" i="19"/>
  <c r="AR59" i="19"/>
  <c r="AS59" i="19"/>
  <c r="AT59" i="19"/>
  <c r="AU59" i="19"/>
  <c r="AV59" i="19"/>
  <c r="AX59" i="19"/>
  <c r="BH59" i="19" s="1"/>
  <c r="AY59" i="19"/>
  <c r="AZ59" i="19"/>
  <c r="BJ59" i="19" s="1"/>
  <c r="BA59" i="19"/>
  <c r="BK59" i="19" s="1"/>
  <c r="BB59" i="19"/>
  <c r="BL59" i="19" s="1"/>
  <c r="BC59" i="19"/>
  <c r="BD59" i="19"/>
  <c r="BN59" i="19" s="1"/>
  <c r="BE59" i="19"/>
  <c r="BF59" i="19"/>
  <c r="BP59" i="19" s="1"/>
  <c r="BI59" i="19"/>
  <c r="BM59" i="19"/>
  <c r="BO59" i="19"/>
  <c r="AN60" i="19"/>
  <c r="AO60" i="19"/>
  <c r="AP60" i="19"/>
  <c r="AQ60" i="19"/>
  <c r="AR60" i="19"/>
  <c r="AS60" i="19"/>
  <c r="AT60" i="19"/>
  <c r="AU60" i="19"/>
  <c r="AV60" i="19"/>
  <c r="AX60" i="19"/>
  <c r="AY60" i="19"/>
  <c r="AZ60" i="19"/>
  <c r="BJ60" i="19" s="1"/>
  <c r="BA60" i="19"/>
  <c r="BK60" i="19" s="1"/>
  <c r="BB60" i="19"/>
  <c r="BC60" i="19"/>
  <c r="BM60" i="19" s="1"/>
  <c r="BD60" i="19"/>
  <c r="BN60" i="19" s="1"/>
  <c r="BE60" i="19"/>
  <c r="BO60" i="19" s="1"/>
  <c r="BF60" i="19"/>
  <c r="BP60" i="19" s="1"/>
  <c r="BH60" i="19"/>
  <c r="BI60" i="19"/>
  <c r="BL60" i="19"/>
  <c r="AN61" i="19"/>
  <c r="AO61" i="19"/>
  <c r="AP61" i="19"/>
  <c r="AQ61" i="19"/>
  <c r="AR61" i="19"/>
  <c r="AS61" i="19"/>
  <c r="AT61" i="19"/>
  <c r="AU61" i="19"/>
  <c r="AV61" i="19"/>
  <c r="AX61" i="19"/>
  <c r="BH61" i="19" s="1"/>
  <c r="AY61" i="19"/>
  <c r="BI61" i="19" s="1"/>
  <c r="AZ61" i="19"/>
  <c r="BA61" i="19"/>
  <c r="BB61" i="19"/>
  <c r="BL61" i="19" s="1"/>
  <c r="BC61" i="19"/>
  <c r="BM61" i="19" s="1"/>
  <c r="BD61" i="19"/>
  <c r="BN61" i="19" s="1"/>
  <c r="BE61" i="19"/>
  <c r="BF61" i="19"/>
  <c r="BP61" i="19" s="1"/>
  <c r="BJ61" i="19"/>
  <c r="BK61" i="19"/>
  <c r="BO61" i="19"/>
  <c r="AN62" i="19"/>
  <c r="AO62" i="19"/>
  <c r="AP62" i="19"/>
  <c r="AQ62" i="19"/>
  <c r="AR62" i="19"/>
  <c r="AS62" i="19"/>
  <c r="AT62" i="19"/>
  <c r="AU62" i="19"/>
  <c r="AV62" i="19"/>
  <c r="AX62" i="19"/>
  <c r="AY62" i="19"/>
  <c r="BI62" i="19" s="1"/>
  <c r="AZ62" i="19"/>
  <c r="BJ62" i="19" s="1"/>
  <c r="BA62" i="19"/>
  <c r="BB62" i="19"/>
  <c r="BC62" i="19"/>
  <c r="BM62" i="19" s="1"/>
  <c r="BD62" i="19"/>
  <c r="BN62" i="19" s="1"/>
  <c r="BE62" i="19"/>
  <c r="BF62" i="19"/>
  <c r="BP62" i="19" s="1"/>
  <c r="BH62" i="19"/>
  <c r="BK62" i="19"/>
  <c r="BL62" i="19"/>
  <c r="BO62" i="19"/>
  <c r="AN63" i="19"/>
  <c r="AO63" i="19"/>
  <c r="AP63" i="19"/>
  <c r="AQ63" i="19"/>
  <c r="AR63" i="19"/>
  <c r="AS63" i="19"/>
  <c r="AT63" i="19"/>
  <c r="AU63" i="19"/>
  <c r="AV63" i="19"/>
  <c r="AX63" i="19"/>
  <c r="AY63" i="19"/>
  <c r="BI63" i="19" s="1"/>
  <c r="AZ63" i="19"/>
  <c r="BJ63" i="19" s="1"/>
  <c r="BA63" i="19"/>
  <c r="BB63" i="19"/>
  <c r="BL63" i="19" s="1"/>
  <c r="BC63" i="19"/>
  <c r="BM63" i="19" s="1"/>
  <c r="BD63" i="19"/>
  <c r="BN63" i="19" s="1"/>
  <c r="BE63" i="19"/>
  <c r="BF63" i="19"/>
  <c r="BH63" i="19"/>
  <c r="BK63" i="19"/>
  <c r="BO63" i="19"/>
  <c r="BP63" i="19"/>
  <c r="AN64" i="19"/>
  <c r="AO64" i="19"/>
  <c r="AP64" i="19"/>
  <c r="AQ64" i="19"/>
  <c r="AR64" i="19"/>
  <c r="AS64" i="19"/>
  <c r="AT64" i="19"/>
  <c r="AU64" i="19"/>
  <c r="AV64" i="19"/>
  <c r="AX64" i="19"/>
  <c r="AY64" i="19"/>
  <c r="AZ64" i="19"/>
  <c r="BA64" i="19"/>
  <c r="BK64" i="19" s="1"/>
  <c r="BB64" i="19"/>
  <c r="BC64" i="19"/>
  <c r="BD64" i="19"/>
  <c r="BN64" i="19" s="1"/>
  <c r="BE64" i="19"/>
  <c r="BO64" i="19" s="1"/>
  <c r="BF64" i="19"/>
  <c r="BH64" i="19"/>
  <c r="BI64" i="19"/>
  <c r="BJ64" i="19"/>
  <c r="BL64" i="19"/>
  <c r="BM64" i="19"/>
  <c r="BP64" i="19"/>
  <c r="AN65" i="19"/>
  <c r="AO65" i="19"/>
  <c r="AP65" i="19"/>
  <c r="AQ65" i="19"/>
  <c r="AR65" i="19"/>
  <c r="AS65" i="19"/>
  <c r="AT65" i="19"/>
  <c r="AU65" i="19"/>
  <c r="AV65" i="19"/>
  <c r="AX65" i="19"/>
  <c r="BH65" i="19" s="1"/>
  <c r="AY65" i="19"/>
  <c r="BI65" i="19" s="1"/>
  <c r="AZ65" i="19"/>
  <c r="BA65" i="19"/>
  <c r="BB65" i="19"/>
  <c r="BL65" i="19" s="1"/>
  <c r="BC65" i="19"/>
  <c r="BM65" i="19" s="1"/>
  <c r="BD65" i="19"/>
  <c r="BN65" i="19" s="1"/>
  <c r="BE65" i="19"/>
  <c r="BF65" i="19"/>
  <c r="BP65" i="19" s="1"/>
  <c r="BJ65" i="19"/>
  <c r="BK65" i="19"/>
  <c r="BO65" i="19"/>
  <c r="AN66" i="19"/>
  <c r="AO66" i="19"/>
  <c r="AP66" i="19"/>
  <c r="AQ66" i="19"/>
  <c r="AR66" i="19"/>
  <c r="AS66" i="19"/>
  <c r="AT66" i="19"/>
  <c r="AU66" i="19"/>
  <c r="AV66" i="19"/>
  <c r="AX66" i="19"/>
  <c r="AY66" i="19"/>
  <c r="BI66" i="19" s="1"/>
  <c r="AZ66" i="19"/>
  <c r="BJ66" i="19" s="1"/>
  <c r="BA66" i="19"/>
  <c r="BB66" i="19"/>
  <c r="BC66" i="19"/>
  <c r="BM66" i="19" s="1"/>
  <c r="BD66" i="19"/>
  <c r="BN66" i="19" s="1"/>
  <c r="BE66" i="19"/>
  <c r="BO66" i="19" s="1"/>
  <c r="BF66" i="19"/>
  <c r="BH66" i="19"/>
  <c r="BK66" i="19"/>
  <c r="BL66" i="19"/>
  <c r="BP66" i="19"/>
  <c r="AN67" i="19"/>
  <c r="AO67" i="19"/>
  <c r="AP67" i="19"/>
  <c r="AQ67" i="19"/>
  <c r="AR67" i="19"/>
  <c r="AS67" i="19"/>
  <c r="AT67" i="19"/>
  <c r="AU67" i="19"/>
  <c r="AV67" i="19"/>
  <c r="AX67" i="19"/>
  <c r="AY67" i="19"/>
  <c r="BI67" i="19" s="1"/>
  <c r="AZ67" i="19"/>
  <c r="BJ67" i="19" s="1"/>
  <c r="BA67" i="19"/>
  <c r="BB67" i="19"/>
  <c r="BL67" i="19" s="1"/>
  <c r="BC67" i="19"/>
  <c r="BM67" i="19" s="1"/>
  <c r="BD67" i="19"/>
  <c r="BN67" i="19" s="1"/>
  <c r="BE67" i="19"/>
  <c r="BF67" i="19"/>
  <c r="BP67" i="19" s="1"/>
  <c r="BH67" i="19"/>
  <c r="BK67" i="19"/>
  <c r="BO67" i="19"/>
  <c r="AN68" i="19"/>
  <c r="AO68" i="19"/>
  <c r="AP68" i="19"/>
  <c r="AQ68" i="19"/>
  <c r="AR68" i="19"/>
  <c r="AS68" i="19"/>
  <c r="AT68" i="19"/>
  <c r="AU68" i="19"/>
  <c r="AV68" i="19"/>
  <c r="AX68" i="19"/>
  <c r="AY68" i="19"/>
  <c r="BI68" i="19" s="1"/>
  <c r="AZ68" i="19"/>
  <c r="BJ68" i="19" s="1"/>
  <c r="BA68" i="19"/>
  <c r="BK68" i="19" s="1"/>
  <c r="BB68" i="19"/>
  <c r="BC68" i="19"/>
  <c r="BM68" i="19" s="1"/>
  <c r="BD68" i="19"/>
  <c r="BN68" i="19" s="1"/>
  <c r="BE68" i="19"/>
  <c r="BO68" i="19" s="1"/>
  <c r="BF68" i="19"/>
  <c r="BH68" i="19"/>
  <c r="BL68" i="19"/>
  <c r="BP68" i="19"/>
  <c r="AN69" i="19"/>
  <c r="AO69" i="19"/>
  <c r="AP69" i="19"/>
  <c r="AQ69" i="19"/>
  <c r="AR69" i="19"/>
  <c r="AS69" i="19"/>
  <c r="AT69" i="19"/>
  <c r="AU69" i="19"/>
  <c r="AV69" i="19"/>
  <c r="AX69" i="19"/>
  <c r="BH69" i="19" s="1"/>
  <c r="AY69" i="19"/>
  <c r="AZ69" i="19"/>
  <c r="BA69" i="19"/>
  <c r="BK69" i="19" s="1"/>
  <c r="BB69" i="19"/>
  <c r="BL69" i="19" s="1"/>
  <c r="BC69" i="19"/>
  <c r="BD69" i="19"/>
  <c r="BN69" i="19" s="1"/>
  <c r="BE69" i="19"/>
  <c r="BO69" i="19" s="1"/>
  <c r="BF69" i="19"/>
  <c r="BP69" i="19" s="1"/>
  <c r="BI69" i="19"/>
  <c r="BJ69" i="19"/>
  <c r="BM69" i="19"/>
  <c r="AN70" i="19"/>
  <c r="AO70" i="19"/>
  <c r="AP70" i="19"/>
  <c r="AQ70" i="19"/>
  <c r="AR70" i="19"/>
  <c r="AS70" i="19"/>
  <c r="AT70" i="19"/>
  <c r="AU70" i="19"/>
  <c r="AV70" i="19"/>
  <c r="AX70" i="19"/>
  <c r="BH70" i="19" s="1"/>
  <c r="AY70" i="19"/>
  <c r="BI70" i="19" s="1"/>
  <c r="AZ70" i="19"/>
  <c r="BA70" i="19"/>
  <c r="BK70" i="19" s="1"/>
  <c r="BB70" i="19"/>
  <c r="BL70" i="19" s="1"/>
  <c r="BC70" i="19"/>
  <c r="BM70" i="19" s="1"/>
  <c r="BD70" i="19"/>
  <c r="BE70" i="19"/>
  <c r="BF70" i="19"/>
  <c r="BJ70" i="19"/>
  <c r="BN70" i="19"/>
  <c r="BO70" i="19"/>
  <c r="BP70" i="19"/>
  <c r="AN71" i="19"/>
  <c r="AO71" i="19"/>
  <c r="AP71" i="19"/>
  <c r="AQ71" i="19"/>
  <c r="AR71" i="19"/>
  <c r="AS71" i="19"/>
  <c r="AT71" i="19"/>
  <c r="AU71" i="19"/>
  <c r="AV71" i="19"/>
  <c r="AX71" i="19"/>
  <c r="AY71" i="19"/>
  <c r="AZ71" i="19"/>
  <c r="BJ71" i="19" s="1"/>
  <c r="BA71" i="19"/>
  <c r="BB71" i="19"/>
  <c r="BC71" i="19"/>
  <c r="BM71" i="19" s="1"/>
  <c r="BD71" i="19"/>
  <c r="BN71" i="19" s="1"/>
  <c r="BE71" i="19"/>
  <c r="BF71" i="19"/>
  <c r="BP71" i="19" s="1"/>
  <c r="BH71" i="19"/>
  <c r="BI71" i="19"/>
  <c r="BK71" i="19"/>
  <c r="BL71" i="19"/>
  <c r="BO71" i="19"/>
  <c r="AN72" i="19"/>
  <c r="AO72" i="19"/>
  <c r="AP72" i="19"/>
  <c r="AQ72" i="19"/>
  <c r="AR72" i="19"/>
  <c r="AS72" i="19"/>
  <c r="AT72" i="19"/>
  <c r="AU72" i="19"/>
  <c r="AV72" i="19"/>
  <c r="AX72" i="19"/>
  <c r="AY72" i="19"/>
  <c r="BI72" i="19" s="1"/>
  <c r="AZ72" i="19"/>
  <c r="BJ72" i="19" s="1"/>
  <c r="BA72" i="19"/>
  <c r="BK72" i="19" s="1"/>
  <c r="BB72" i="19"/>
  <c r="BL72" i="19" s="1"/>
  <c r="BC72" i="19"/>
  <c r="BM72" i="19" s="1"/>
  <c r="BD72" i="19"/>
  <c r="BE72" i="19"/>
  <c r="BO72" i="19" s="1"/>
  <c r="BF72" i="19"/>
  <c r="BH72" i="19"/>
  <c r="BN72" i="19"/>
  <c r="BP72" i="19"/>
  <c r="AN73" i="19"/>
  <c r="AO73" i="19"/>
  <c r="AP73" i="19"/>
  <c r="AQ73" i="19"/>
  <c r="AR73" i="19"/>
  <c r="AS73" i="19"/>
  <c r="AT73" i="19"/>
  <c r="AU73" i="19"/>
  <c r="AV73" i="19"/>
  <c r="AX73" i="19"/>
  <c r="BH73" i="19" s="1"/>
  <c r="AY73" i="19"/>
  <c r="AZ73" i="19"/>
  <c r="BJ73" i="19" s="1"/>
  <c r="BA73" i="19"/>
  <c r="BB73" i="19"/>
  <c r="BL73" i="19" s="1"/>
  <c r="BC73" i="19"/>
  <c r="BM73" i="19" s="1"/>
  <c r="BD73" i="19"/>
  <c r="BN73" i="19" s="1"/>
  <c r="BE73" i="19"/>
  <c r="BO73" i="19" s="1"/>
  <c r="BF73" i="19"/>
  <c r="BP73" i="19" s="1"/>
  <c r="BI73" i="19"/>
  <c r="BK73" i="19"/>
  <c r="AN74" i="19"/>
  <c r="AO74" i="19"/>
  <c r="AP74" i="19"/>
  <c r="AQ74" i="19"/>
  <c r="AR74" i="19"/>
  <c r="AS74" i="19"/>
  <c r="AT74" i="19"/>
  <c r="AU74" i="19"/>
  <c r="AV74" i="19"/>
  <c r="AX74" i="19"/>
  <c r="BH74" i="19" s="1"/>
  <c r="AY74" i="19"/>
  <c r="BI74" i="19" s="1"/>
  <c r="AZ74" i="19"/>
  <c r="BA74" i="19"/>
  <c r="BK74" i="19" s="1"/>
  <c r="BB74" i="19"/>
  <c r="BL74" i="19" s="1"/>
  <c r="BC74" i="19"/>
  <c r="BM74" i="19" s="1"/>
  <c r="BD74" i="19"/>
  <c r="BN74" i="19" s="1"/>
  <c r="BE74" i="19"/>
  <c r="BO74" i="19" s="1"/>
  <c r="BF74" i="19"/>
  <c r="BP74" i="19" s="1"/>
  <c r="BJ74" i="19"/>
  <c r="AN75" i="19"/>
  <c r="AO75" i="19"/>
  <c r="AP75" i="19"/>
  <c r="AQ75" i="19"/>
  <c r="AR75" i="19"/>
  <c r="AS75" i="19"/>
  <c r="AT75" i="19"/>
  <c r="AU75" i="19"/>
  <c r="AV75" i="19"/>
  <c r="AX75" i="19"/>
  <c r="BH75" i="19" s="1"/>
  <c r="AY75" i="19"/>
  <c r="AZ75" i="19"/>
  <c r="BJ75" i="19" s="1"/>
  <c r="BA75" i="19"/>
  <c r="BK75" i="19" s="1"/>
  <c r="BB75" i="19"/>
  <c r="BL75" i="19" s="1"/>
  <c r="BC75" i="19"/>
  <c r="BD75" i="19"/>
  <c r="BN75" i="19" s="1"/>
  <c r="BE75" i="19"/>
  <c r="BF75" i="19"/>
  <c r="BP75" i="19" s="1"/>
  <c r="BI75" i="19"/>
  <c r="BM75" i="19"/>
  <c r="BO75" i="19"/>
  <c r="AN76" i="19"/>
  <c r="AO76" i="19"/>
  <c r="AP76" i="19"/>
  <c r="AQ76" i="19"/>
  <c r="AR76" i="19"/>
  <c r="AS76" i="19"/>
  <c r="AT76" i="19"/>
  <c r="AU76" i="19"/>
  <c r="AV76" i="19"/>
  <c r="AX76" i="19"/>
  <c r="AY76" i="19"/>
  <c r="BI76" i="19" s="1"/>
  <c r="AZ76" i="19"/>
  <c r="BJ76" i="19" s="1"/>
  <c r="BA76" i="19"/>
  <c r="BK76" i="19" s="1"/>
  <c r="BB76" i="19"/>
  <c r="BL76" i="19" s="1"/>
  <c r="BC76" i="19"/>
  <c r="BM76" i="19" s="1"/>
  <c r="BD76" i="19"/>
  <c r="BE76" i="19"/>
  <c r="BO76" i="19" s="1"/>
  <c r="BF76" i="19"/>
  <c r="BP76" i="19" s="1"/>
  <c r="BH76" i="19"/>
  <c r="BN76" i="19"/>
  <c r="AN77" i="19"/>
  <c r="AO77" i="19"/>
  <c r="AP77" i="19"/>
  <c r="AQ77" i="19"/>
  <c r="AR77" i="19"/>
  <c r="AS77" i="19"/>
  <c r="AT77" i="19"/>
  <c r="AU77" i="19"/>
  <c r="AV77" i="19"/>
  <c r="AX77" i="19"/>
  <c r="BH77" i="19" s="1"/>
  <c r="AY77" i="19"/>
  <c r="AZ77" i="19"/>
  <c r="BA77" i="19"/>
  <c r="BB77" i="19"/>
  <c r="BL77" i="19" s="1"/>
  <c r="BC77" i="19"/>
  <c r="BM77" i="19" s="1"/>
  <c r="BD77" i="19"/>
  <c r="BE77" i="19"/>
  <c r="BO77" i="19" s="1"/>
  <c r="BF77" i="19"/>
  <c r="BP77" i="19" s="1"/>
  <c r="BI77" i="19"/>
  <c r="BJ77" i="19"/>
  <c r="BK77" i="19"/>
  <c r="BN77" i="19"/>
  <c r="AN78" i="19"/>
  <c r="AO78" i="19"/>
  <c r="AP78" i="19"/>
  <c r="AQ78" i="19"/>
  <c r="AR78" i="19"/>
  <c r="AS78" i="19"/>
  <c r="AT78" i="19"/>
  <c r="AU78" i="19"/>
  <c r="AV78" i="19"/>
  <c r="AX78" i="19"/>
  <c r="AY78" i="19"/>
  <c r="BI78" i="19" s="1"/>
  <c r="AZ78" i="19"/>
  <c r="BA78" i="19"/>
  <c r="BB78" i="19"/>
  <c r="BC78" i="19"/>
  <c r="BM78" i="19" s="1"/>
  <c r="BD78" i="19"/>
  <c r="BE78" i="19"/>
  <c r="BO78" i="19" s="1"/>
  <c r="BF78" i="19"/>
  <c r="BP78" i="19" s="1"/>
  <c r="BH78" i="19"/>
  <c r="BJ78" i="19"/>
  <c r="BK78" i="19"/>
  <c r="BL78" i="19"/>
  <c r="BN78" i="19"/>
  <c r="AN79" i="19"/>
  <c r="AO79" i="19"/>
  <c r="AP79" i="19"/>
  <c r="AQ79" i="19"/>
  <c r="AR79" i="19"/>
  <c r="AS79" i="19"/>
  <c r="AT79" i="19"/>
  <c r="AU79" i="19"/>
  <c r="AV79" i="19"/>
  <c r="AX79" i="19"/>
  <c r="AY79" i="19"/>
  <c r="BI79" i="19" s="1"/>
  <c r="AZ79" i="19"/>
  <c r="BJ79" i="19" s="1"/>
  <c r="BA79" i="19"/>
  <c r="BK79" i="19" s="1"/>
  <c r="BB79" i="19"/>
  <c r="BL79" i="19" s="1"/>
  <c r="BC79" i="19"/>
  <c r="BM79" i="19" s="1"/>
  <c r="BD79" i="19"/>
  <c r="BN79" i="19" s="1"/>
  <c r="BE79" i="19"/>
  <c r="BO79" i="19" s="1"/>
  <c r="BF79" i="19"/>
  <c r="BP79" i="19" s="1"/>
  <c r="BH79" i="19"/>
  <c r="AN80" i="19"/>
  <c r="AO80" i="19"/>
  <c r="AP80" i="19"/>
  <c r="AQ80" i="19"/>
  <c r="AR80" i="19"/>
  <c r="AS80" i="19"/>
  <c r="AT80" i="19"/>
  <c r="AU80" i="19"/>
  <c r="AV80" i="19"/>
  <c r="AX80" i="19"/>
  <c r="BH80" i="19" s="1"/>
  <c r="AY80" i="19"/>
  <c r="AZ80" i="19"/>
  <c r="BA80" i="19"/>
  <c r="BK80" i="19" s="1"/>
  <c r="BB80" i="19"/>
  <c r="BL80" i="19" s="1"/>
  <c r="BC80" i="19"/>
  <c r="BD80" i="19"/>
  <c r="BE80" i="19"/>
  <c r="BO80" i="19" s="1"/>
  <c r="BF80" i="19"/>
  <c r="BP80" i="19" s="1"/>
  <c r="BI80" i="19"/>
  <c r="BJ80" i="19"/>
  <c r="BM80" i="19"/>
  <c r="BN80" i="19"/>
  <c r="AN81" i="19"/>
  <c r="AO81" i="19"/>
  <c r="AP81" i="19"/>
  <c r="AQ81" i="19"/>
  <c r="AR81" i="19"/>
  <c r="AS81" i="19"/>
  <c r="AT81" i="19"/>
  <c r="AU81" i="19"/>
  <c r="AV81" i="19"/>
  <c r="AX81" i="19"/>
  <c r="BH81" i="19" s="1"/>
  <c r="AY81" i="19"/>
  <c r="AZ81" i="19"/>
  <c r="BJ81" i="19" s="1"/>
  <c r="BA81" i="19"/>
  <c r="BK81" i="19" s="1"/>
  <c r="BB81" i="19"/>
  <c r="BL81" i="19" s="1"/>
  <c r="BC81" i="19"/>
  <c r="BM81" i="19" s="1"/>
  <c r="BD81" i="19"/>
  <c r="BN81" i="19" s="1"/>
  <c r="BE81" i="19"/>
  <c r="BO81" i="19" s="1"/>
  <c r="BF81" i="19"/>
  <c r="BP81" i="19" s="1"/>
  <c r="BI81" i="19"/>
  <c r="AN82" i="19"/>
  <c r="AO82" i="19"/>
  <c r="AP82" i="19"/>
  <c r="AQ82" i="19"/>
  <c r="AR82" i="19"/>
  <c r="AS82" i="19"/>
  <c r="AT82" i="19"/>
  <c r="AU82" i="19"/>
  <c r="AV82" i="19"/>
  <c r="AX82" i="19"/>
  <c r="AY82" i="19"/>
  <c r="BI82" i="19" s="1"/>
  <c r="AZ82" i="19"/>
  <c r="BA82" i="19"/>
  <c r="BB82" i="19"/>
  <c r="BL82" i="19" s="1"/>
  <c r="BC82" i="19"/>
  <c r="BM82" i="19" s="1"/>
  <c r="BD82" i="19"/>
  <c r="BE82" i="19"/>
  <c r="BO82" i="19" s="1"/>
  <c r="BF82" i="19"/>
  <c r="BP82" i="19" s="1"/>
  <c r="BH82" i="19"/>
  <c r="BJ82" i="19"/>
  <c r="BK82" i="19"/>
  <c r="BN82" i="19"/>
  <c r="AN83" i="19"/>
  <c r="AO83" i="19"/>
  <c r="AP83" i="19"/>
  <c r="AQ83" i="19"/>
  <c r="AR83" i="19"/>
  <c r="AS83" i="19"/>
  <c r="AT83" i="19"/>
  <c r="AU83" i="19"/>
  <c r="AV83" i="19"/>
  <c r="AX83" i="19"/>
  <c r="AY83" i="19"/>
  <c r="BI83" i="19" s="1"/>
  <c r="AZ83" i="19"/>
  <c r="BJ83" i="19" s="1"/>
  <c r="BA83" i="19"/>
  <c r="BB83" i="19"/>
  <c r="BC83" i="19"/>
  <c r="BM83" i="19" s="1"/>
  <c r="BD83" i="19"/>
  <c r="BE83" i="19"/>
  <c r="BF83" i="19"/>
  <c r="BP83" i="19" s="1"/>
  <c r="BH83" i="19"/>
  <c r="BK83" i="19"/>
  <c r="BL83" i="19"/>
  <c r="BN83" i="19"/>
  <c r="BO83" i="19"/>
  <c r="AN84" i="19"/>
  <c r="AO84" i="19"/>
  <c r="AP84" i="19"/>
  <c r="AQ84" i="19"/>
  <c r="AR84" i="19"/>
  <c r="AS84" i="19"/>
  <c r="AT84" i="19"/>
  <c r="AU84" i="19"/>
  <c r="AV84" i="19"/>
  <c r="AX84" i="19"/>
  <c r="BH84" i="19" s="1"/>
  <c r="AY84" i="19"/>
  <c r="AZ84" i="19"/>
  <c r="BJ84" i="19" s="1"/>
  <c r="BA84" i="19"/>
  <c r="BB84" i="19"/>
  <c r="BL84" i="19" s="1"/>
  <c r="BC84" i="19"/>
  <c r="BM84" i="19" s="1"/>
  <c r="BD84" i="19"/>
  <c r="BN84" i="19" s="1"/>
  <c r="BE84" i="19"/>
  <c r="BO84" i="19" s="1"/>
  <c r="BF84" i="19"/>
  <c r="BP84" i="19" s="1"/>
  <c r="BI84" i="19"/>
  <c r="BK84" i="19"/>
  <c r="AN85" i="19"/>
  <c r="AO85" i="19"/>
  <c r="AP85" i="19"/>
  <c r="AQ85" i="19"/>
  <c r="AR85" i="19"/>
  <c r="AS85" i="19"/>
  <c r="AT85" i="19"/>
  <c r="AU85" i="19"/>
  <c r="AV85" i="19"/>
  <c r="AX85" i="19"/>
  <c r="BH85" i="19" s="1"/>
  <c r="AY85" i="19"/>
  <c r="BI85" i="19" s="1"/>
  <c r="AZ85" i="19"/>
  <c r="BA85" i="19"/>
  <c r="BK85" i="19" s="1"/>
  <c r="BB85" i="19"/>
  <c r="BC85" i="19"/>
  <c r="BM85" i="19" s="1"/>
  <c r="BD85" i="19"/>
  <c r="BN85" i="19" s="1"/>
  <c r="BE85" i="19"/>
  <c r="BO85" i="19" s="1"/>
  <c r="BF85" i="19"/>
  <c r="BP85" i="19" s="1"/>
  <c r="BJ85" i="19"/>
  <c r="BL85" i="19"/>
  <c r="AN86" i="19"/>
  <c r="AO86" i="19"/>
  <c r="AP86" i="19"/>
  <c r="AQ86" i="19"/>
  <c r="AR86" i="19"/>
  <c r="AS86" i="19"/>
  <c r="AT86" i="19"/>
  <c r="AU86" i="19"/>
  <c r="AV86" i="19"/>
  <c r="AX86" i="19"/>
  <c r="BH86" i="19" s="1"/>
  <c r="AY86" i="19"/>
  <c r="BI86" i="19" s="1"/>
  <c r="AZ86" i="19"/>
  <c r="BJ86" i="19" s="1"/>
  <c r="BA86" i="19"/>
  <c r="BK86" i="19" s="1"/>
  <c r="BB86" i="19"/>
  <c r="BL86" i="19" s="1"/>
  <c r="BC86" i="19"/>
  <c r="BM86" i="19" s="1"/>
  <c r="BD86" i="19"/>
  <c r="BN86" i="19" s="1"/>
  <c r="BE86" i="19"/>
  <c r="BF86" i="19"/>
  <c r="BP86" i="19" s="1"/>
  <c r="BO86" i="19"/>
  <c r="AN87" i="19"/>
  <c r="AO87" i="19"/>
  <c r="AP87" i="19"/>
  <c r="AQ87" i="19"/>
  <c r="AR87" i="19"/>
  <c r="AS87" i="19"/>
  <c r="AT87" i="19"/>
  <c r="AU87" i="19"/>
  <c r="AV87" i="19"/>
  <c r="AX87" i="19"/>
  <c r="AY87" i="19"/>
  <c r="AZ87" i="19"/>
  <c r="BJ87" i="19" s="1"/>
  <c r="BA87" i="19"/>
  <c r="BK87" i="19" s="1"/>
  <c r="BB87" i="19"/>
  <c r="BC87" i="19"/>
  <c r="BM87" i="19" s="1"/>
  <c r="BD87" i="19"/>
  <c r="BN87" i="19" s="1"/>
  <c r="BE87" i="19"/>
  <c r="BO87" i="19" s="1"/>
  <c r="BF87" i="19"/>
  <c r="BP87" i="19" s="1"/>
  <c r="BH87" i="19"/>
  <c r="BI87" i="19"/>
  <c r="BL87" i="19"/>
  <c r="AN88" i="19"/>
  <c r="AO88" i="19"/>
  <c r="AP88" i="19"/>
  <c r="AQ88" i="19"/>
  <c r="AR88" i="19"/>
  <c r="AS88" i="19"/>
  <c r="AT88" i="19"/>
  <c r="AU88" i="19"/>
  <c r="AV88" i="19"/>
  <c r="AX88" i="19"/>
  <c r="BH88" i="19" s="1"/>
  <c r="AY88" i="19"/>
  <c r="BI88" i="19" s="1"/>
  <c r="AZ88" i="19"/>
  <c r="BA88" i="19"/>
  <c r="BB88" i="19"/>
  <c r="BL88" i="19" s="1"/>
  <c r="BC88" i="19"/>
  <c r="BM88" i="19" s="1"/>
  <c r="BD88" i="19"/>
  <c r="BN88" i="19" s="1"/>
  <c r="BE88" i="19"/>
  <c r="BF88" i="19"/>
  <c r="BP88" i="19" s="1"/>
  <c r="BJ88" i="19"/>
  <c r="BK88" i="19"/>
  <c r="BO88" i="19"/>
  <c r="AN89" i="19"/>
  <c r="AO89" i="19"/>
  <c r="AP89" i="19"/>
  <c r="AQ89" i="19"/>
  <c r="AR89" i="19"/>
  <c r="AS89" i="19"/>
  <c r="AT89" i="19"/>
  <c r="AU89" i="19"/>
  <c r="AV89" i="19"/>
  <c r="AX89" i="19"/>
  <c r="AY89" i="19"/>
  <c r="BI89" i="19" s="1"/>
  <c r="AZ89" i="19"/>
  <c r="BJ89" i="19" s="1"/>
  <c r="BA89" i="19"/>
  <c r="BB89" i="19"/>
  <c r="BC89" i="19"/>
  <c r="BM89" i="19" s="1"/>
  <c r="BD89" i="19"/>
  <c r="BN89" i="19" s="1"/>
  <c r="BE89" i="19"/>
  <c r="BF89" i="19"/>
  <c r="BP89" i="19" s="1"/>
  <c r="BH89" i="19"/>
  <c r="BK89" i="19"/>
  <c r="BL89" i="19"/>
  <c r="BO89" i="19"/>
  <c r="AN90" i="19"/>
  <c r="AO90" i="19"/>
  <c r="AP90" i="19"/>
  <c r="AQ90" i="19"/>
  <c r="AR90" i="19"/>
  <c r="AS90" i="19"/>
  <c r="AT90" i="19"/>
  <c r="AU90" i="19"/>
  <c r="AV90" i="19"/>
  <c r="AX90" i="19"/>
  <c r="AY90" i="19"/>
  <c r="BI90" i="19" s="1"/>
  <c r="AZ90" i="19"/>
  <c r="BJ90" i="19" s="1"/>
  <c r="BA90" i="19"/>
  <c r="BB90" i="19"/>
  <c r="BL90" i="19" s="1"/>
  <c r="BC90" i="19"/>
  <c r="BM90" i="19" s="1"/>
  <c r="BD90" i="19"/>
  <c r="BN90" i="19" s="1"/>
  <c r="BE90" i="19"/>
  <c r="BF90" i="19"/>
  <c r="BP90" i="19" s="1"/>
  <c r="BH90" i="19"/>
  <c r="BK90" i="19"/>
  <c r="BO90" i="19"/>
  <c r="AN91" i="19"/>
  <c r="AO91" i="19"/>
  <c r="AP91" i="19"/>
  <c r="AQ91" i="19"/>
  <c r="AR91" i="19"/>
  <c r="AS91" i="19"/>
  <c r="AT91" i="19"/>
  <c r="AU91" i="19"/>
  <c r="AV91" i="19"/>
  <c r="AX91" i="19"/>
  <c r="AY91" i="19"/>
  <c r="AZ91" i="19"/>
  <c r="BA91" i="19"/>
  <c r="BK91" i="19" s="1"/>
  <c r="BB91" i="19"/>
  <c r="BC91" i="19"/>
  <c r="BD91" i="19"/>
  <c r="BN91" i="19" s="1"/>
  <c r="BE91" i="19"/>
  <c r="BO91" i="19" s="1"/>
  <c r="BF91" i="19"/>
  <c r="BH91" i="19"/>
  <c r="BI91" i="19"/>
  <c r="BJ91" i="19"/>
  <c r="BL91" i="19"/>
  <c r="BM91" i="19"/>
  <c r="BP91" i="19"/>
  <c r="AN92" i="19"/>
  <c r="AO92" i="19"/>
  <c r="AP92" i="19"/>
  <c r="AQ92" i="19"/>
  <c r="AR92" i="19"/>
  <c r="AS92" i="19"/>
  <c r="AT92" i="19"/>
  <c r="AU92" i="19"/>
  <c r="AV92" i="19"/>
  <c r="AX92" i="19"/>
  <c r="BH92" i="19" s="1"/>
  <c r="AY92" i="19"/>
  <c r="BI92" i="19" s="1"/>
  <c r="AZ92" i="19"/>
  <c r="BJ92" i="19" s="1"/>
  <c r="BA92" i="19"/>
  <c r="BB92" i="19"/>
  <c r="BL92" i="19" s="1"/>
  <c r="BC92" i="19"/>
  <c r="BM92" i="19" s="1"/>
  <c r="BD92" i="19"/>
  <c r="BN92" i="19" s="1"/>
  <c r="BE92" i="19"/>
  <c r="BO92" i="19" s="1"/>
  <c r="BF92" i="19"/>
  <c r="BP92" i="19" s="1"/>
  <c r="BK92" i="19"/>
  <c r="AN93" i="19"/>
  <c r="AO93" i="19"/>
  <c r="AP93" i="19"/>
  <c r="AQ93" i="19"/>
  <c r="AR93" i="19"/>
  <c r="AS93" i="19"/>
  <c r="AT93" i="19"/>
  <c r="AU93" i="19"/>
  <c r="AV93" i="19"/>
  <c r="AX93" i="19"/>
  <c r="BH93" i="19" s="1"/>
  <c r="AY93" i="19"/>
  <c r="BI93" i="19" s="1"/>
  <c r="AZ93" i="19"/>
  <c r="BA93" i="19"/>
  <c r="BB93" i="19"/>
  <c r="BL93" i="19" s="1"/>
  <c r="BC93" i="19"/>
  <c r="BM93" i="19" s="1"/>
  <c r="BD93" i="19"/>
  <c r="BN93" i="19" s="1"/>
  <c r="BE93" i="19"/>
  <c r="BO93" i="19" s="1"/>
  <c r="BF93" i="19"/>
  <c r="BP93" i="19" s="1"/>
  <c r="BJ93" i="19"/>
  <c r="BK93" i="19"/>
  <c r="AN94" i="19"/>
  <c r="AO94" i="19"/>
  <c r="AP94" i="19"/>
  <c r="AQ94" i="19"/>
  <c r="AR94" i="19"/>
  <c r="AS94" i="19"/>
  <c r="AT94" i="19"/>
  <c r="AU94" i="19"/>
  <c r="AV94" i="19"/>
  <c r="AX94" i="19"/>
  <c r="BH94" i="19" s="1"/>
  <c r="AY94" i="19"/>
  <c r="AZ94" i="19"/>
  <c r="BJ94" i="19" s="1"/>
  <c r="BA94" i="19"/>
  <c r="BK94" i="19" s="1"/>
  <c r="BB94" i="19"/>
  <c r="BC94" i="19"/>
  <c r="BD94" i="19"/>
  <c r="BN94" i="19" s="1"/>
  <c r="BE94" i="19"/>
  <c r="BO94" i="19" s="1"/>
  <c r="BF94" i="19"/>
  <c r="BP94" i="19" s="1"/>
  <c r="BI94" i="19"/>
  <c r="BL94" i="19"/>
  <c r="BM94" i="19"/>
  <c r="AN95" i="19"/>
  <c r="AO95" i="19"/>
  <c r="AP95" i="19"/>
  <c r="AQ95" i="19"/>
  <c r="AR95" i="19"/>
  <c r="AS95" i="19"/>
  <c r="AT95" i="19"/>
  <c r="AU95" i="19"/>
  <c r="AV95" i="19"/>
  <c r="AX95" i="19"/>
  <c r="BH95" i="19" s="1"/>
  <c r="AY95" i="19"/>
  <c r="BI95" i="19" s="1"/>
  <c r="AZ95" i="19"/>
  <c r="BA95" i="19"/>
  <c r="BK95" i="19" s="1"/>
  <c r="BB95" i="19"/>
  <c r="BL95" i="19" s="1"/>
  <c r="BC95" i="19"/>
  <c r="BD95" i="19"/>
  <c r="BN95" i="19" s="1"/>
  <c r="BE95" i="19"/>
  <c r="BO95" i="19" s="1"/>
  <c r="BF95" i="19"/>
  <c r="BP95" i="19" s="1"/>
  <c r="BJ95" i="19"/>
  <c r="BM95" i="19"/>
  <c r="AN96" i="19"/>
  <c r="AO96" i="19"/>
  <c r="AP96" i="19"/>
  <c r="AQ96" i="19"/>
  <c r="AR96" i="19"/>
  <c r="AS96" i="19"/>
  <c r="AT96" i="19"/>
  <c r="AU96" i="19"/>
  <c r="AV96" i="19"/>
  <c r="AX96" i="19"/>
  <c r="BH96" i="19" s="1"/>
  <c r="AY96" i="19"/>
  <c r="AZ96" i="19"/>
  <c r="BA96" i="19"/>
  <c r="BK96" i="19" s="1"/>
  <c r="BB96" i="19"/>
  <c r="BL96" i="19" s="1"/>
  <c r="BC96" i="19"/>
  <c r="BD96" i="19"/>
  <c r="BN96" i="19" s="1"/>
  <c r="BE96" i="19"/>
  <c r="BO96" i="19" s="1"/>
  <c r="BF96" i="19"/>
  <c r="BP96" i="19" s="1"/>
  <c r="BI96" i="19"/>
  <c r="BJ96" i="19"/>
  <c r="BM96" i="19"/>
  <c r="AN97" i="19"/>
  <c r="AO97" i="19"/>
  <c r="AP97" i="19"/>
  <c r="AQ97" i="19"/>
  <c r="AR97" i="19"/>
  <c r="AS97" i="19"/>
  <c r="AT97" i="19"/>
  <c r="AU97" i="19"/>
  <c r="AV97" i="19"/>
  <c r="AX97" i="19"/>
  <c r="BH97" i="19" s="1"/>
  <c r="AY97" i="19"/>
  <c r="BI97" i="19" s="1"/>
  <c r="AZ97" i="19"/>
  <c r="BJ97" i="19" s="1"/>
  <c r="BA97" i="19"/>
  <c r="BB97" i="19"/>
  <c r="BL97" i="19" s="1"/>
  <c r="BC97" i="19"/>
  <c r="BM97" i="19" s="1"/>
  <c r="BD97" i="19"/>
  <c r="BN97" i="19" s="1"/>
  <c r="BE97" i="19"/>
  <c r="BO97" i="19" s="1"/>
  <c r="BF97" i="19"/>
  <c r="BP97" i="19" s="1"/>
  <c r="BK97" i="19"/>
  <c r="AN98" i="19"/>
  <c r="AO98" i="19"/>
  <c r="AP98" i="19"/>
  <c r="AQ98" i="19"/>
  <c r="AR98" i="19"/>
  <c r="AS98" i="19"/>
  <c r="AT98" i="19"/>
  <c r="AU98" i="19"/>
  <c r="AV98" i="19"/>
  <c r="AX98" i="19"/>
  <c r="BH98" i="19" s="1"/>
  <c r="AY98" i="19"/>
  <c r="AZ98" i="19"/>
  <c r="BJ98" i="19" s="1"/>
  <c r="BA98" i="19"/>
  <c r="BK98" i="19" s="1"/>
  <c r="BB98" i="19"/>
  <c r="BC98" i="19"/>
  <c r="BD98" i="19"/>
  <c r="BN98" i="19" s="1"/>
  <c r="BE98" i="19"/>
  <c r="BO98" i="19" s="1"/>
  <c r="BF98" i="19"/>
  <c r="BP98" i="19" s="1"/>
  <c r="BI98" i="19"/>
  <c r="BL98" i="19"/>
  <c r="BM98" i="19"/>
  <c r="AN99" i="19"/>
  <c r="AO99" i="19"/>
  <c r="AP99" i="19"/>
  <c r="AQ99" i="19"/>
  <c r="AR99" i="19"/>
  <c r="AS99" i="19"/>
  <c r="AT99" i="19"/>
  <c r="AU99" i="19"/>
  <c r="AV99" i="19"/>
  <c r="AX99" i="19"/>
  <c r="AY99" i="19"/>
  <c r="AZ99" i="19"/>
  <c r="BJ99" i="19" s="1"/>
  <c r="BA99" i="19"/>
  <c r="BK99" i="19" s="1"/>
  <c r="BB99" i="19"/>
  <c r="BC99" i="19"/>
  <c r="BM99" i="19" s="1"/>
  <c r="BD99" i="19"/>
  <c r="BN99" i="19" s="1"/>
  <c r="BE99" i="19"/>
  <c r="BO99" i="19" s="1"/>
  <c r="BF99" i="19"/>
  <c r="BH99" i="19"/>
  <c r="BI99" i="19"/>
  <c r="BL99" i="19"/>
  <c r="BP99" i="19"/>
  <c r="AN100" i="19"/>
  <c r="AO100" i="19"/>
  <c r="AP100" i="19"/>
  <c r="AQ100" i="19"/>
  <c r="AR100" i="19"/>
  <c r="AS100" i="19"/>
  <c r="AT100" i="19"/>
  <c r="AU100" i="19"/>
  <c r="AV100" i="19"/>
  <c r="AX100" i="19"/>
  <c r="BH100" i="19" s="1"/>
  <c r="AY100" i="19"/>
  <c r="AZ100" i="19"/>
  <c r="BJ100" i="19" s="1"/>
  <c r="BA100" i="19"/>
  <c r="BB100" i="19"/>
  <c r="BL100" i="19" s="1"/>
  <c r="BC100" i="19"/>
  <c r="BM100" i="19" s="1"/>
  <c r="BD100" i="19"/>
  <c r="BN100" i="19" s="1"/>
  <c r="BE100" i="19"/>
  <c r="BO100" i="19" s="1"/>
  <c r="BF100" i="19"/>
  <c r="BP100" i="19" s="1"/>
  <c r="BI100" i="19"/>
  <c r="BK100" i="19"/>
  <c r="AN101" i="19"/>
  <c r="AO101" i="19"/>
  <c r="AP101" i="19"/>
  <c r="AQ101" i="19"/>
  <c r="AR101" i="19"/>
  <c r="AS101" i="19"/>
  <c r="AT101" i="19"/>
  <c r="AU101" i="19"/>
  <c r="AV101" i="19"/>
  <c r="AX101" i="19"/>
  <c r="BH101" i="19" s="1"/>
  <c r="AY101" i="19"/>
  <c r="BI101" i="19" s="1"/>
  <c r="AZ101" i="19"/>
  <c r="BA101" i="19"/>
  <c r="BK101" i="19" s="1"/>
  <c r="BB101" i="19"/>
  <c r="BL101" i="19" s="1"/>
  <c r="BC101" i="19"/>
  <c r="BM101" i="19" s="1"/>
  <c r="BD101" i="19"/>
  <c r="BN101" i="19" s="1"/>
  <c r="BE101" i="19"/>
  <c r="BO101" i="19" s="1"/>
  <c r="BF101" i="19"/>
  <c r="BP101" i="19" s="1"/>
  <c r="BJ101" i="19"/>
  <c r="AN102" i="19"/>
  <c r="AO102" i="19"/>
  <c r="AP102" i="19"/>
  <c r="AQ102" i="19"/>
  <c r="AR102" i="19"/>
  <c r="AS102" i="19"/>
  <c r="AT102" i="19"/>
  <c r="AU102" i="19"/>
  <c r="AV102" i="19"/>
  <c r="AX102" i="19"/>
  <c r="BH102" i="19" s="1"/>
  <c r="AY102" i="19"/>
  <c r="AZ102" i="19"/>
  <c r="BJ102" i="19" s="1"/>
  <c r="BA102" i="19"/>
  <c r="BK102" i="19" s="1"/>
  <c r="BB102" i="19"/>
  <c r="BL102" i="19" s="1"/>
  <c r="BC102" i="19"/>
  <c r="BM102" i="19" s="1"/>
  <c r="BD102" i="19"/>
  <c r="BN102" i="19" s="1"/>
  <c r="BE102" i="19"/>
  <c r="BF102" i="19"/>
  <c r="BP102" i="19" s="1"/>
  <c r="BI102" i="19"/>
  <c r="BO102" i="19"/>
  <c r="AN103" i="19"/>
  <c r="AO103" i="19"/>
  <c r="AP103" i="19"/>
  <c r="AQ103" i="19"/>
  <c r="AR103" i="19"/>
  <c r="AS103" i="19"/>
  <c r="AT103" i="19"/>
  <c r="AU103" i="19"/>
  <c r="AV103" i="19"/>
  <c r="AX103" i="19"/>
  <c r="AY103" i="19"/>
  <c r="AZ103" i="19"/>
  <c r="BJ103" i="19" s="1"/>
  <c r="BA103" i="19"/>
  <c r="BK103" i="19" s="1"/>
  <c r="BB103" i="19"/>
  <c r="BC103" i="19"/>
  <c r="BD103" i="19"/>
  <c r="BN103" i="19" s="1"/>
  <c r="BE103" i="19"/>
  <c r="BO103" i="19" s="1"/>
  <c r="BF103" i="19"/>
  <c r="BP103" i="19" s="1"/>
  <c r="BH103" i="19"/>
  <c r="BI103" i="19"/>
  <c r="BL103" i="19"/>
  <c r="BM103" i="19"/>
  <c r="AN104" i="19"/>
  <c r="AO104" i="19"/>
  <c r="AP104" i="19"/>
  <c r="AQ104" i="19"/>
  <c r="AR104" i="19"/>
  <c r="AS104" i="19"/>
  <c r="AT104" i="19"/>
  <c r="AU104" i="19"/>
  <c r="AV104" i="19"/>
  <c r="AX104" i="19"/>
  <c r="BH104" i="19" s="1"/>
  <c r="AY104" i="19"/>
  <c r="BI104" i="19" s="1"/>
  <c r="AZ104" i="19"/>
  <c r="BA104" i="19"/>
  <c r="BB104" i="19"/>
  <c r="BL104" i="19" s="1"/>
  <c r="BC104" i="19"/>
  <c r="BM104" i="19" s="1"/>
  <c r="BD104" i="19"/>
  <c r="BN104" i="19" s="1"/>
  <c r="BE104" i="19"/>
  <c r="BF104" i="19"/>
  <c r="BP104" i="19" s="1"/>
  <c r="BJ104" i="19"/>
  <c r="BK104" i="19"/>
  <c r="BO104" i="19"/>
  <c r="AN105" i="19"/>
  <c r="AO105" i="19"/>
  <c r="AP105" i="19"/>
  <c r="AQ105" i="19"/>
  <c r="AR105" i="19"/>
  <c r="AS105" i="19"/>
  <c r="AT105" i="19"/>
  <c r="AU105" i="19"/>
  <c r="AV105" i="19"/>
  <c r="AX105" i="19"/>
  <c r="AY105" i="19"/>
  <c r="BI105" i="19" s="1"/>
  <c r="AZ105" i="19"/>
  <c r="BJ105" i="19" s="1"/>
  <c r="BA105" i="19"/>
  <c r="BB105" i="19"/>
  <c r="BC105" i="19"/>
  <c r="BM105" i="19" s="1"/>
  <c r="BD105" i="19"/>
  <c r="BN105" i="19" s="1"/>
  <c r="BE105" i="19"/>
  <c r="BF105" i="19"/>
  <c r="BP105" i="19" s="1"/>
  <c r="BH105" i="19"/>
  <c r="BK105" i="19"/>
  <c r="BL105" i="19"/>
  <c r="BO105" i="19"/>
  <c r="AN106" i="19"/>
  <c r="AO106" i="19"/>
  <c r="AP106" i="19"/>
  <c r="AQ106" i="19"/>
  <c r="AR106" i="19"/>
  <c r="AS106" i="19"/>
  <c r="AT106" i="19"/>
  <c r="AU106" i="19"/>
  <c r="AV106" i="19"/>
  <c r="AX106" i="19"/>
  <c r="AY106" i="19"/>
  <c r="BI106" i="19" s="1"/>
  <c r="AZ106" i="19"/>
  <c r="BJ106" i="19" s="1"/>
  <c r="BA106" i="19"/>
  <c r="BB106" i="19"/>
  <c r="BL106" i="19" s="1"/>
  <c r="BC106" i="19"/>
  <c r="BM106" i="19" s="1"/>
  <c r="BD106" i="19"/>
  <c r="BN106" i="19" s="1"/>
  <c r="BE106" i="19"/>
  <c r="BF106" i="19"/>
  <c r="BP106" i="19" s="1"/>
  <c r="BH106" i="19"/>
  <c r="BK106" i="19"/>
  <c r="BO106" i="19"/>
  <c r="AN107" i="19"/>
  <c r="AO107" i="19"/>
  <c r="AP107" i="19"/>
  <c r="AQ107" i="19"/>
  <c r="AR107" i="19"/>
  <c r="AS107" i="19"/>
  <c r="AT107" i="19"/>
  <c r="AU107" i="19"/>
  <c r="AV107" i="19"/>
  <c r="AX107" i="19"/>
  <c r="AY107" i="19"/>
  <c r="AZ107" i="19"/>
  <c r="BA107" i="19"/>
  <c r="BK107" i="19" s="1"/>
  <c r="BB107" i="19"/>
  <c r="BC107" i="19"/>
  <c r="BD107" i="19"/>
  <c r="BE107" i="19"/>
  <c r="BO107" i="19" s="1"/>
  <c r="BF107" i="19"/>
  <c r="BH107" i="19"/>
  <c r="BI107" i="19"/>
  <c r="BJ107" i="19"/>
  <c r="BL107" i="19"/>
  <c r="BM107" i="19"/>
  <c r="BN107" i="19"/>
  <c r="BP107" i="19"/>
  <c r="AN108" i="19"/>
  <c r="AO108" i="19"/>
  <c r="AP108" i="19"/>
  <c r="AQ108" i="19"/>
  <c r="AR108" i="19"/>
  <c r="AS108" i="19"/>
  <c r="AT108" i="19"/>
  <c r="AU108" i="19"/>
  <c r="AV108" i="19"/>
  <c r="AX108" i="19"/>
  <c r="BH108" i="19" s="1"/>
  <c r="AY108" i="19"/>
  <c r="AZ108" i="19"/>
  <c r="BJ108" i="19" s="1"/>
  <c r="BA108" i="19"/>
  <c r="BB108" i="19"/>
  <c r="BL108" i="19" s="1"/>
  <c r="BC108" i="19"/>
  <c r="BM108" i="19" s="1"/>
  <c r="BD108" i="19"/>
  <c r="BN108" i="19" s="1"/>
  <c r="BE108" i="19"/>
  <c r="BO108" i="19" s="1"/>
  <c r="BF108" i="19"/>
  <c r="BP108" i="19" s="1"/>
  <c r="BI108" i="19"/>
  <c r="BK108" i="19"/>
  <c r="AN109" i="19"/>
  <c r="AO109" i="19"/>
  <c r="AP109" i="19"/>
  <c r="AQ109" i="19"/>
  <c r="AR109" i="19"/>
  <c r="AS109" i="19"/>
  <c r="AT109" i="19"/>
  <c r="AU109" i="19"/>
  <c r="AV109" i="19"/>
  <c r="AX109" i="19"/>
  <c r="BH109" i="19" s="1"/>
  <c r="AY109" i="19"/>
  <c r="BI109" i="19" s="1"/>
  <c r="AZ109" i="19"/>
  <c r="BA109" i="19"/>
  <c r="BB109" i="19"/>
  <c r="BL109" i="19" s="1"/>
  <c r="BC109" i="19"/>
  <c r="BM109" i="19" s="1"/>
  <c r="BD109" i="19"/>
  <c r="BN109" i="19" s="1"/>
  <c r="BE109" i="19"/>
  <c r="BO109" i="19" s="1"/>
  <c r="BF109" i="19"/>
  <c r="BP109" i="19" s="1"/>
  <c r="BJ109" i="19"/>
  <c r="BK109" i="19"/>
  <c r="AN110" i="19"/>
  <c r="AO110" i="19"/>
  <c r="AP110" i="19"/>
  <c r="AQ110" i="19"/>
  <c r="AR110" i="19"/>
  <c r="AS110" i="19"/>
  <c r="AT110" i="19"/>
  <c r="AU110" i="19"/>
  <c r="AV110" i="19"/>
  <c r="AX110" i="19"/>
  <c r="BH110" i="19" s="1"/>
  <c r="AY110" i="19"/>
  <c r="AZ110" i="19"/>
  <c r="BJ110" i="19" s="1"/>
  <c r="BA110" i="19"/>
  <c r="BB110" i="19"/>
  <c r="BL110" i="19" s="1"/>
  <c r="BC110" i="19"/>
  <c r="BD110" i="19"/>
  <c r="BN110" i="19" s="1"/>
  <c r="BE110" i="19"/>
  <c r="BO110" i="19" s="1"/>
  <c r="BF110" i="19"/>
  <c r="BP110" i="19" s="1"/>
  <c r="BI110" i="19"/>
  <c r="BK110" i="19"/>
  <c r="BM110" i="19"/>
  <c r="AN111" i="19"/>
  <c r="AO111" i="19"/>
  <c r="AP111" i="19"/>
  <c r="AQ111" i="19"/>
  <c r="AR111" i="19"/>
  <c r="AS111" i="19"/>
  <c r="AT111" i="19"/>
  <c r="AU111" i="19"/>
  <c r="AV111" i="19"/>
  <c r="AX111" i="19"/>
  <c r="BH111" i="19" s="1"/>
  <c r="AY111" i="19"/>
  <c r="BI111" i="19" s="1"/>
  <c r="AZ111" i="19"/>
  <c r="BA111" i="19"/>
  <c r="BK111" i="19" s="1"/>
  <c r="BB111" i="19"/>
  <c r="BL111" i="19" s="1"/>
  <c r="BC111" i="19"/>
  <c r="BD111" i="19"/>
  <c r="BN111" i="19" s="1"/>
  <c r="BE111" i="19"/>
  <c r="BO111" i="19" s="1"/>
  <c r="BF111" i="19"/>
  <c r="BP111" i="19" s="1"/>
  <c r="BJ111" i="19"/>
  <c r="BM111" i="19"/>
  <c r="AN112" i="19"/>
  <c r="AO112" i="19"/>
  <c r="AP112" i="19"/>
  <c r="AQ112" i="19"/>
  <c r="AR112" i="19"/>
  <c r="AS112" i="19"/>
  <c r="AT112" i="19"/>
  <c r="AU112" i="19"/>
  <c r="AV112" i="19"/>
  <c r="AX112" i="19"/>
  <c r="BH112" i="19" s="1"/>
  <c r="AY112" i="19"/>
  <c r="AZ112" i="19"/>
  <c r="BA112" i="19"/>
  <c r="BB112" i="19"/>
  <c r="BL112" i="19" s="1"/>
  <c r="BC112" i="19"/>
  <c r="BD112" i="19"/>
  <c r="BN112" i="19" s="1"/>
  <c r="BE112" i="19"/>
  <c r="BO112" i="19" s="1"/>
  <c r="BF112" i="19"/>
  <c r="BP112" i="19" s="1"/>
  <c r="BI112" i="19"/>
  <c r="BJ112" i="19"/>
  <c r="BK112" i="19"/>
  <c r="BM112" i="19"/>
  <c r="AN113" i="19"/>
  <c r="AO113" i="19"/>
  <c r="AP113" i="19"/>
  <c r="AQ113" i="19"/>
  <c r="AR113" i="19"/>
  <c r="AS113" i="19"/>
  <c r="AT113" i="19"/>
  <c r="AU113" i="19"/>
  <c r="AV113" i="19"/>
  <c r="AX113" i="19"/>
  <c r="BH113" i="19" s="1"/>
  <c r="AY113" i="19"/>
  <c r="BI113" i="19" s="1"/>
  <c r="AZ113" i="19"/>
  <c r="BJ113" i="19" s="1"/>
  <c r="BA113" i="19"/>
  <c r="BB113" i="19"/>
  <c r="BL113" i="19" s="1"/>
  <c r="BC113" i="19"/>
  <c r="BM113" i="19" s="1"/>
  <c r="BD113" i="19"/>
  <c r="BN113" i="19" s="1"/>
  <c r="BE113" i="19"/>
  <c r="BO113" i="19" s="1"/>
  <c r="BF113" i="19"/>
  <c r="BP113" i="19" s="1"/>
  <c r="BK113" i="19"/>
  <c r="AN114" i="19"/>
  <c r="AO114" i="19"/>
  <c r="AP114" i="19"/>
  <c r="AQ114" i="19"/>
  <c r="AR114" i="19"/>
  <c r="AS114" i="19"/>
  <c r="AT114" i="19"/>
  <c r="AU114" i="19"/>
  <c r="AV114" i="19"/>
  <c r="AX114" i="19"/>
  <c r="BH114" i="19" s="1"/>
  <c r="AY114" i="19"/>
  <c r="AZ114" i="19"/>
  <c r="BJ114" i="19" s="1"/>
  <c r="BA114" i="19"/>
  <c r="BB114" i="19"/>
  <c r="BC114" i="19"/>
  <c r="BD114" i="19"/>
  <c r="BN114" i="19" s="1"/>
  <c r="BE114" i="19"/>
  <c r="BO114" i="19" s="1"/>
  <c r="BF114" i="19"/>
  <c r="BP114" i="19" s="1"/>
  <c r="BI114" i="19"/>
  <c r="BK114" i="19"/>
  <c r="BL114" i="19"/>
  <c r="BM114" i="19"/>
  <c r="AN115" i="19"/>
  <c r="AO115" i="19"/>
  <c r="AP115" i="19"/>
  <c r="AQ115" i="19"/>
  <c r="AR115" i="19"/>
  <c r="AS115" i="19"/>
  <c r="AT115" i="19"/>
  <c r="AU115" i="19"/>
  <c r="AV115" i="19"/>
  <c r="AX115" i="19"/>
  <c r="AY115" i="19"/>
  <c r="AZ115" i="19"/>
  <c r="BJ115" i="19" s="1"/>
  <c r="BA115" i="19"/>
  <c r="BK115" i="19" s="1"/>
  <c r="BB115" i="19"/>
  <c r="BC115" i="19"/>
  <c r="BM115" i="19" s="1"/>
  <c r="BD115" i="19"/>
  <c r="BN115" i="19" s="1"/>
  <c r="BE115" i="19"/>
  <c r="BO115" i="19" s="1"/>
  <c r="BF115" i="19"/>
  <c r="BH115" i="19"/>
  <c r="BI115" i="19"/>
  <c r="BL115" i="19"/>
  <c r="BP115" i="19"/>
  <c r="AN116" i="19"/>
  <c r="AO116" i="19"/>
  <c r="AP116" i="19"/>
  <c r="AQ116" i="19"/>
  <c r="AR116" i="19"/>
  <c r="AS116" i="19"/>
  <c r="AT116" i="19"/>
  <c r="AU116" i="19"/>
  <c r="AV116" i="19"/>
  <c r="AX116" i="19"/>
  <c r="BH116" i="19" s="1"/>
  <c r="AY116" i="19"/>
  <c r="AZ116" i="19"/>
  <c r="BJ116" i="19" s="1"/>
  <c r="BA116" i="19"/>
  <c r="BK116" i="19" s="1"/>
  <c r="BB116" i="19"/>
  <c r="BL116" i="19" s="1"/>
  <c r="BC116" i="19"/>
  <c r="BM116" i="19" s="1"/>
  <c r="BD116" i="19"/>
  <c r="BN116" i="19" s="1"/>
  <c r="BE116" i="19"/>
  <c r="BO116" i="19" s="1"/>
  <c r="BF116" i="19"/>
  <c r="BP116" i="19" s="1"/>
  <c r="BI116" i="19"/>
  <c r="AN117" i="19"/>
  <c r="AO117" i="19"/>
  <c r="AP117" i="19"/>
  <c r="AQ117" i="19"/>
  <c r="AR117" i="19"/>
  <c r="AS117" i="19"/>
  <c r="AT117" i="19"/>
  <c r="AU117" i="19"/>
  <c r="AV117" i="19"/>
  <c r="AX117" i="19"/>
  <c r="BH117" i="19" s="1"/>
  <c r="AY117" i="19"/>
  <c r="BI117" i="19" s="1"/>
  <c r="AZ117" i="19"/>
  <c r="BA117" i="19"/>
  <c r="BK117" i="19" s="1"/>
  <c r="BB117" i="19"/>
  <c r="BC117" i="19"/>
  <c r="BM117" i="19" s="1"/>
  <c r="BD117" i="19"/>
  <c r="BN117" i="19" s="1"/>
  <c r="BE117" i="19"/>
  <c r="BO117" i="19" s="1"/>
  <c r="BF117" i="19"/>
  <c r="BP117" i="19" s="1"/>
  <c r="BJ117" i="19"/>
  <c r="BL117" i="19"/>
  <c r="AN118" i="19"/>
  <c r="AO118" i="19"/>
  <c r="AP118" i="19"/>
  <c r="AQ118" i="19"/>
  <c r="AR118" i="19"/>
  <c r="AS118" i="19"/>
  <c r="AT118" i="19"/>
  <c r="AU118" i="19"/>
  <c r="AV118" i="19"/>
  <c r="AX118" i="19"/>
  <c r="BH118" i="19" s="1"/>
  <c r="AY118" i="19"/>
  <c r="BI118" i="19" s="1"/>
  <c r="AZ118" i="19"/>
  <c r="BJ118" i="19" s="1"/>
  <c r="BA118" i="19"/>
  <c r="BK118" i="19" s="1"/>
  <c r="BB118" i="19"/>
  <c r="BL118" i="19" s="1"/>
  <c r="BC118" i="19"/>
  <c r="BM118" i="19" s="1"/>
  <c r="BD118" i="19"/>
  <c r="BN118" i="19" s="1"/>
  <c r="BE118" i="19"/>
  <c r="BF118" i="19"/>
  <c r="BP118" i="19" s="1"/>
  <c r="BO118" i="19"/>
  <c r="AN119" i="19"/>
  <c r="AO119" i="19"/>
  <c r="AP119" i="19"/>
  <c r="AQ119" i="19"/>
  <c r="AR119" i="19"/>
  <c r="AS119" i="19"/>
  <c r="AT119" i="19"/>
  <c r="AU119" i="19"/>
  <c r="AV119" i="19"/>
  <c r="AX119" i="19"/>
  <c r="AY119" i="19"/>
  <c r="AZ119" i="19"/>
  <c r="BJ119" i="19" s="1"/>
  <c r="BA119" i="19"/>
  <c r="BK119" i="19" s="1"/>
  <c r="BB119" i="19"/>
  <c r="BC119" i="19"/>
  <c r="BM119" i="19" s="1"/>
  <c r="BD119" i="19"/>
  <c r="BN119" i="19" s="1"/>
  <c r="BE119" i="19"/>
  <c r="BO119" i="19" s="1"/>
  <c r="BF119" i="19"/>
  <c r="BP119" i="19" s="1"/>
  <c r="BH119" i="19"/>
  <c r="BI119" i="19"/>
  <c r="BL119" i="19"/>
  <c r="AN120" i="19"/>
  <c r="AO120" i="19"/>
  <c r="AP120" i="19"/>
  <c r="AQ120" i="19"/>
  <c r="AR120" i="19"/>
  <c r="AS120" i="19"/>
  <c r="AT120" i="19"/>
  <c r="AU120" i="19"/>
  <c r="AV120" i="19"/>
  <c r="AX120" i="19"/>
  <c r="BH120" i="19" s="1"/>
  <c r="AY120" i="19"/>
  <c r="BI120" i="19" s="1"/>
  <c r="AZ120" i="19"/>
  <c r="BA120" i="19"/>
  <c r="BB120" i="19"/>
  <c r="BL120" i="19" s="1"/>
  <c r="BC120" i="19"/>
  <c r="BM120" i="19" s="1"/>
  <c r="BD120" i="19"/>
  <c r="BN120" i="19" s="1"/>
  <c r="BE120" i="19"/>
  <c r="BF120" i="19"/>
  <c r="BP120" i="19" s="1"/>
  <c r="BJ120" i="19"/>
  <c r="BK120" i="19"/>
  <c r="BO120" i="19"/>
  <c r="AN121" i="19"/>
  <c r="AO121" i="19"/>
  <c r="AP121" i="19"/>
  <c r="AQ121" i="19"/>
  <c r="AR121" i="19"/>
  <c r="AS121" i="19"/>
  <c r="AT121" i="19"/>
  <c r="AU121" i="19"/>
  <c r="AV121" i="19"/>
  <c r="AX121" i="19"/>
  <c r="AY121" i="19"/>
  <c r="BI121" i="19" s="1"/>
  <c r="AZ121" i="19"/>
  <c r="BA121" i="19"/>
  <c r="BB121" i="19"/>
  <c r="BC121" i="19"/>
  <c r="BM121" i="19" s="1"/>
  <c r="BD121" i="19"/>
  <c r="BN121" i="19" s="1"/>
  <c r="BE121" i="19"/>
  <c r="BF121" i="19"/>
  <c r="BP121" i="19" s="1"/>
  <c r="BH121" i="19"/>
  <c r="BJ121" i="19"/>
  <c r="BK121" i="19"/>
  <c r="BL121" i="19"/>
  <c r="BO121" i="19"/>
  <c r="AN122" i="19"/>
  <c r="AO122" i="19"/>
  <c r="AP122" i="19"/>
  <c r="AQ122" i="19"/>
  <c r="AR122" i="19"/>
  <c r="AS122" i="19"/>
  <c r="AT122" i="19"/>
  <c r="AU122" i="19"/>
  <c r="AV122" i="19"/>
  <c r="AX122" i="19"/>
  <c r="AY122" i="19"/>
  <c r="BI122" i="19" s="1"/>
  <c r="AZ122" i="19"/>
  <c r="BJ122" i="19" s="1"/>
  <c r="BA122" i="19"/>
  <c r="BB122" i="19"/>
  <c r="BL122" i="19" s="1"/>
  <c r="BC122" i="19"/>
  <c r="BM122" i="19" s="1"/>
  <c r="BD122" i="19"/>
  <c r="BN122" i="19" s="1"/>
  <c r="BE122" i="19"/>
  <c r="BF122" i="19"/>
  <c r="BP122" i="19" s="1"/>
  <c r="BH122" i="19"/>
  <c r="BK122" i="19"/>
  <c r="BO122" i="19"/>
  <c r="AN123" i="19"/>
  <c r="AO123" i="19"/>
  <c r="AP123" i="19"/>
  <c r="AQ123" i="19"/>
  <c r="AR123" i="19"/>
  <c r="AS123" i="19"/>
  <c r="AT123" i="19"/>
  <c r="AU123" i="19"/>
  <c r="AV123" i="19"/>
  <c r="AX123" i="19"/>
  <c r="AY123" i="19"/>
  <c r="AZ123" i="19"/>
  <c r="BA123" i="19"/>
  <c r="BK123" i="19" s="1"/>
  <c r="BB123" i="19"/>
  <c r="BC123" i="19"/>
  <c r="BM123" i="19" s="1"/>
  <c r="BD123" i="19"/>
  <c r="BE123" i="19"/>
  <c r="BO123" i="19" s="1"/>
  <c r="BF123" i="19"/>
  <c r="BH123" i="19"/>
  <c r="BI123" i="19"/>
  <c r="BJ123" i="19"/>
  <c r="BL123" i="19"/>
  <c r="BN123" i="19"/>
  <c r="BP123" i="19"/>
  <c r="AN124" i="19"/>
  <c r="AO124" i="19"/>
  <c r="AP124" i="19"/>
  <c r="AQ124" i="19"/>
  <c r="AR124" i="19"/>
  <c r="AS124" i="19"/>
  <c r="AT124" i="19"/>
  <c r="AU124" i="19"/>
  <c r="AV124" i="19"/>
  <c r="AX124" i="19"/>
  <c r="BH124" i="19" s="1"/>
  <c r="AY124" i="19"/>
  <c r="BI124" i="19" s="1"/>
  <c r="AZ124" i="19"/>
  <c r="BJ124" i="19" s="1"/>
  <c r="BA124" i="19"/>
  <c r="BB124" i="19"/>
  <c r="BL124" i="19" s="1"/>
  <c r="BC124" i="19"/>
  <c r="BM124" i="19" s="1"/>
  <c r="BD124" i="19"/>
  <c r="BN124" i="19" s="1"/>
  <c r="BE124" i="19"/>
  <c r="BO124" i="19" s="1"/>
  <c r="BF124" i="19"/>
  <c r="BP124" i="19" s="1"/>
  <c r="BK124" i="19"/>
  <c r="AN125" i="19"/>
  <c r="AO125" i="19"/>
  <c r="AP125" i="19"/>
  <c r="AQ125" i="19"/>
  <c r="AR125" i="19"/>
  <c r="AS125" i="19"/>
  <c r="AT125" i="19"/>
  <c r="AU125" i="19"/>
  <c r="AV125" i="19"/>
  <c r="AX125" i="19"/>
  <c r="BH125" i="19" s="1"/>
  <c r="AY125" i="19"/>
  <c r="BI125" i="19" s="1"/>
  <c r="AZ125" i="19"/>
  <c r="BA125" i="19"/>
  <c r="BK125" i="19" s="1"/>
  <c r="BB125" i="19"/>
  <c r="BL125" i="19" s="1"/>
  <c r="BC125" i="19"/>
  <c r="BM125" i="19" s="1"/>
  <c r="BD125" i="19"/>
  <c r="BN125" i="19" s="1"/>
  <c r="BE125" i="19"/>
  <c r="BO125" i="19" s="1"/>
  <c r="BF125" i="19"/>
  <c r="BP125" i="19" s="1"/>
  <c r="BJ125" i="19"/>
  <c r="AN126" i="19"/>
  <c r="AO126" i="19"/>
  <c r="AP126" i="19"/>
  <c r="AQ126" i="19"/>
  <c r="AR126" i="19"/>
  <c r="AS126" i="19"/>
  <c r="AT126" i="19"/>
  <c r="AU126" i="19"/>
  <c r="AV126" i="19"/>
  <c r="AX126" i="19"/>
  <c r="BH126" i="19" s="1"/>
  <c r="AY126" i="19"/>
  <c r="AZ126" i="19"/>
  <c r="BJ126" i="19" s="1"/>
  <c r="BA126" i="19"/>
  <c r="BB126" i="19"/>
  <c r="BL126" i="19" s="1"/>
  <c r="BC126" i="19"/>
  <c r="BD126" i="19"/>
  <c r="BN126" i="19" s="1"/>
  <c r="BE126" i="19"/>
  <c r="BO126" i="19" s="1"/>
  <c r="BF126" i="19"/>
  <c r="BP126" i="19" s="1"/>
  <c r="BI126" i="19"/>
  <c r="BK126" i="19"/>
  <c r="BM126" i="19"/>
  <c r="AN127" i="19"/>
  <c r="AO127" i="19"/>
  <c r="AP127" i="19"/>
  <c r="AQ127" i="19"/>
  <c r="AR127" i="19"/>
  <c r="AS127" i="19"/>
  <c r="AT127" i="19"/>
  <c r="AU127" i="19"/>
  <c r="AV127" i="19"/>
  <c r="AX127" i="19"/>
  <c r="BH127" i="19" s="1"/>
  <c r="AY127" i="19"/>
  <c r="BI127" i="19" s="1"/>
  <c r="AZ127" i="19"/>
  <c r="BA127" i="19"/>
  <c r="BK127" i="19" s="1"/>
  <c r="BB127" i="19"/>
  <c r="BL127" i="19" s="1"/>
  <c r="BC127" i="19"/>
  <c r="BD127" i="19"/>
  <c r="BN127" i="19" s="1"/>
  <c r="BE127" i="19"/>
  <c r="BO127" i="19" s="1"/>
  <c r="BF127" i="19"/>
  <c r="BP127" i="19" s="1"/>
  <c r="BJ127" i="19"/>
  <c r="BM127" i="19"/>
  <c r="AN128" i="19"/>
  <c r="AO128" i="19"/>
  <c r="AP128" i="19"/>
  <c r="AQ128" i="19"/>
  <c r="AR128" i="19"/>
  <c r="AS128" i="19"/>
  <c r="AT128" i="19"/>
  <c r="AU128" i="19"/>
  <c r="AV128" i="19"/>
  <c r="AX128" i="19"/>
  <c r="BH128" i="19" s="1"/>
  <c r="AY128" i="19"/>
  <c r="AZ128" i="19"/>
  <c r="BA128" i="19"/>
  <c r="BK128" i="19" s="1"/>
  <c r="BB128" i="19"/>
  <c r="BL128" i="19" s="1"/>
  <c r="BC128" i="19"/>
  <c r="BD128" i="19"/>
  <c r="BN128" i="19" s="1"/>
  <c r="BE128" i="19"/>
  <c r="BO128" i="19" s="1"/>
  <c r="BF128" i="19"/>
  <c r="BP128" i="19" s="1"/>
  <c r="BI128" i="19"/>
  <c r="BJ128" i="19"/>
  <c r="BM128" i="19"/>
  <c r="AN129" i="19"/>
  <c r="AO129" i="19"/>
  <c r="AP129" i="19"/>
  <c r="AQ129" i="19"/>
  <c r="AR129" i="19"/>
  <c r="AS129" i="19"/>
  <c r="AT129" i="19"/>
  <c r="AU129" i="19"/>
  <c r="AV129" i="19"/>
  <c r="AX129" i="19"/>
  <c r="BH129" i="19" s="1"/>
  <c r="AY129" i="19"/>
  <c r="BI129" i="19" s="1"/>
  <c r="AZ129" i="19"/>
  <c r="BJ129" i="19" s="1"/>
  <c r="BA129" i="19"/>
  <c r="BB129" i="19"/>
  <c r="BL129" i="19" s="1"/>
  <c r="BC129" i="19"/>
  <c r="BM129" i="19" s="1"/>
  <c r="BD129" i="19"/>
  <c r="BN129" i="19" s="1"/>
  <c r="BE129" i="19"/>
  <c r="BO129" i="19" s="1"/>
  <c r="BF129" i="19"/>
  <c r="BP129" i="19" s="1"/>
  <c r="BK129" i="19"/>
  <c r="AN130" i="19"/>
  <c r="AO130" i="19"/>
  <c r="AP130" i="19"/>
  <c r="AQ130" i="19"/>
  <c r="AR130" i="19"/>
  <c r="AS130" i="19"/>
  <c r="AT130" i="19"/>
  <c r="AU130" i="19"/>
  <c r="AV130" i="19"/>
  <c r="AX130" i="19"/>
  <c r="BH130" i="19" s="1"/>
  <c r="AY130" i="19"/>
  <c r="AZ130" i="19"/>
  <c r="BJ130" i="19" s="1"/>
  <c r="BA130" i="19"/>
  <c r="BK130" i="19" s="1"/>
  <c r="BB130" i="19"/>
  <c r="BL130" i="19" s="1"/>
  <c r="BC130" i="19"/>
  <c r="BD130" i="19"/>
  <c r="BN130" i="19" s="1"/>
  <c r="BE130" i="19"/>
  <c r="BO130" i="19" s="1"/>
  <c r="BF130" i="19"/>
  <c r="BP130" i="19" s="1"/>
  <c r="BI130" i="19"/>
  <c r="BM130" i="19"/>
  <c r="AN131" i="19"/>
  <c r="AO131" i="19"/>
  <c r="AP131" i="19"/>
  <c r="AQ131" i="19"/>
  <c r="AR131" i="19"/>
  <c r="AS131" i="19"/>
  <c r="AT131" i="19"/>
  <c r="AU131" i="19"/>
  <c r="AV131" i="19"/>
  <c r="AX131" i="19"/>
  <c r="AY131" i="19"/>
  <c r="AZ131" i="19"/>
  <c r="BJ131" i="19" s="1"/>
  <c r="BA131" i="19"/>
  <c r="BK131" i="19" s="1"/>
  <c r="BB131" i="19"/>
  <c r="BC131" i="19"/>
  <c r="BM131" i="19" s="1"/>
  <c r="BD131" i="19"/>
  <c r="BN131" i="19" s="1"/>
  <c r="BE131" i="19"/>
  <c r="BO131" i="19" s="1"/>
  <c r="BF131" i="19"/>
  <c r="BH131" i="19"/>
  <c r="BI131" i="19"/>
  <c r="BL131" i="19"/>
  <c r="BP131" i="19"/>
  <c r="AN132" i="19"/>
  <c r="AO132" i="19"/>
  <c r="AP132" i="19"/>
  <c r="AQ132" i="19"/>
  <c r="AR132" i="19"/>
  <c r="AS132" i="19"/>
  <c r="AT132" i="19"/>
  <c r="AU132" i="19"/>
  <c r="AV132" i="19"/>
  <c r="AX132" i="19"/>
  <c r="BH132" i="19" s="1"/>
  <c r="AY132" i="19"/>
  <c r="AZ132" i="19"/>
  <c r="BJ132" i="19" s="1"/>
  <c r="BA132" i="19"/>
  <c r="BK132" i="19" s="1"/>
  <c r="BB132" i="19"/>
  <c r="BL132" i="19" s="1"/>
  <c r="BC132" i="19"/>
  <c r="BM132" i="19" s="1"/>
  <c r="BD132" i="19"/>
  <c r="BN132" i="19" s="1"/>
  <c r="BE132" i="19"/>
  <c r="BO132" i="19" s="1"/>
  <c r="BF132" i="19"/>
  <c r="BP132" i="19" s="1"/>
  <c r="BI132" i="19"/>
  <c r="AN133" i="19"/>
  <c r="AO133" i="19"/>
  <c r="AP133" i="19"/>
  <c r="AQ133" i="19"/>
  <c r="AR133" i="19"/>
  <c r="AS133" i="19"/>
  <c r="AT133" i="19"/>
  <c r="AU133" i="19"/>
  <c r="AV133" i="19"/>
  <c r="AX133" i="19"/>
  <c r="BH133" i="19" s="1"/>
  <c r="AY133" i="19"/>
  <c r="BI133" i="19" s="1"/>
  <c r="AZ133" i="19"/>
  <c r="BA133" i="19"/>
  <c r="BK133" i="19" s="1"/>
  <c r="BB133" i="19"/>
  <c r="BL133" i="19" s="1"/>
  <c r="BC133" i="19"/>
  <c r="BM133" i="19" s="1"/>
  <c r="BD133" i="19"/>
  <c r="BN133" i="19" s="1"/>
  <c r="BE133" i="19"/>
  <c r="BO133" i="19" s="1"/>
  <c r="BF133" i="19"/>
  <c r="BP133" i="19" s="1"/>
  <c r="BJ133" i="19"/>
  <c r="AN134" i="19"/>
  <c r="AO134" i="19"/>
  <c r="AP134" i="19"/>
  <c r="AQ134" i="19"/>
  <c r="AR134" i="19"/>
  <c r="AS134" i="19"/>
  <c r="AT134" i="19"/>
  <c r="AU134" i="19"/>
  <c r="AV134" i="19"/>
  <c r="AX134" i="19"/>
  <c r="BH134" i="19" s="1"/>
  <c r="AY134" i="19"/>
  <c r="BI134" i="19" s="1"/>
  <c r="AZ134" i="19"/>
  <c r="BJ134" i="19" s="1"/>
  <c r="BA134" i="19"/>
  <c r="BK134" i="19" s="1"/>
  <c r="BB134" i="19"/>
  <c r="BL134" i="19" s="1"/>
  <c r="BC134" i="19"/>
  <c r="BM134" i="19" s="1"/>
  <c r="BD134" i="19"/>
  <c r="BN134" i="19" s="1"/>
  <c r="BE134" i="19"/>
  <c r="BF134" i="19"/>
  <c r="BP134" i="19" s="1"/>
  <c r="BO134" i="19"/>
  <c r="AN135" i="19"/>
  <c r="AO135" i="19"/>
  <c r="AP135" i="19"/>
  <c r="AQ135" i="19"/>
  <c r="AR135" i="19"/>
  <c r="AS135" i="19"/>
  <c r="AT135" i="19"/>
  <c r="AU135" i="19"/>
  <c r="AV135" i="19"/>
  <c r="AX135" i="19"/>
  <c r="AY135" i="19"/>
  <c r="AZ135" i="19"/>
  <c r="BJ135" i="19" s="1"/>
  <c r="BA135" i="19"/>
  <c r="BK135" i="19" s="1"/>
  <c r="BB135" i="19"/>
  <c r="BC135" i="19"/>
  <c r="BM135" i="19" s="1"/>
  <c r="BD135" i="19"/>
  <c r="BE135" i="19"/>
  <c r="BO135" i="19" s="1"/>
  <c r="BF135" i="19"/>
  <c r="BP135" i="19" s="1"/>
  <c r="BH135" i="19"/>
  <c r="BI135" i="19"/>
  <c r="BL135" i="19"/>
  <c r="BN135" i="19"/>
  <c r="AN136" i="19"/>
  <c r="AO136" i="19"/>
  <c r="AP136" i="19"/>
  <c r="AQ136" i="19"/>
  <c r="AR136" i="19"/>
  <c r="AS136" i="19"/>
  <c r="AT136" i="19"/>
  <c r="AU136" i="19"/>
  <c r="AV136" i="19"/>
  <c r="AX136" i="19"/>
  <c r="BH136" i="19" s="1"/>
  <c r="AY136" i="19"/>
  <c r="BI136" i="19" s="1"/>
  <c r="AZ136" i="19"/>
  <c r="BA136" i="19"/>
  <c r="BB136" i="19"/>
  <c r="BL136" i="19" s="1"/>
  <c r="BC136" i="19"/>
  <c r="BM136" i="19" s="1"/>
  <c r="BD136" i="19"/>
  <c r="BN136" i="19" s="1"/>
  <c r="BE136" i="19"/>
  <c r="BF136" i="19"/>
  <c r="BP136" i="19" s="1"/>
  <c r="BJ136" i="19"/>
  <c r="BK136" i="19"/>
  <c r="BO136" i="19"/>
  <c r="AN137" i="19"/>
  <c r="AO137" i="19"/>
  <c r="AP137" i="19"/>
  <c r="AQ137" i="19"/>
  <c r="AR137" i="19"/>
  <c r="AS137" i="19"/>
  <c r="AT137" i="19"/>
  <c r="AU137" i="19"/>
  <c r="AV137" i="19"/>
  <c r="AX137" i="19"/>
  <c r="AY137" i="19"/>
  <c r="BI137" i="19" s="1"/>
  <c r="AZ137" i="19"/>
  <c r="BJ137" i="19" s="1"/>
  <c r="BA137" i="19"/>
  <c r="BB137" i="19"/>
  <c r="BC137" i="19"/>
  <c r="BM137" i="19" s="1"/>
  <c r="BD137" i="19"/>
  <c r="BN137" i="19" s="1"/>
  <c r="BE137" i="19"/>
  <c r="BF137" i="19"/>
  <c r="BP137" i="19" s="1"/>
  <c r="BH137" i="19"/>
  <c r="BK137" i="19"/>
  <c r="BL137" i="19"/>
  <c r="BO137" i="19"/>
  <c r="AN138" i="19"/>
  <c r="AO138" i="19"/>
  <c r="AP138" i="19"/>
  <c r="AQ138" i="19"/>
  <c r="AR138" i="19"/>
  <c r="AS138" i="19"/>
  <c r="AT138" i="19"/>
  <c r="AU138" i="19"/>
  <c r="AV138" i="19"/>
  <c r="AX138" i="19"/>
  <c r="AY138" i="19"/>
  <c r="BI138" i="19" s="1"/>
  <c r="AZ138" i="19"/>
  <c r="BJ138" i="19" s="1"/>
  <c r="BA138" i="19"/>
  <c r="BB138" i="19"/>
  <c r="BL138" i="19" s="1"/>
  <c r="BC138" i="19"/>
  <c r="BM138" i="19" s="1"/>
  <c r="BD138" i="19"/>
  <c r="BN138" i="19" s="1"/>
  <c r="BE138" i="19"/>
  <c r="BF138" i="19"/>
  <c r="BP138" i="19" s="1"/>
  <c r="BH138" i="19"/>
  <c r="BK138" i="19"/>
  <c r="BO138" i="19"/>
  <c r="AN139" i="19"/>
  <c r="AO139" i="19"/>
  <c r="AP139" i="19"/>
  <c r="AQ139" i="19"/>
  <c r="AR139" i="19"/>
  <c r="AS139" i="19"/>
  <c r="AT139" i="19"/>
  <c r="AU139" i="19"/>
  <c r="AV139" i="19"/>
  <c r="AX139" i="19"/>
  <c r="AY139" i="19"/>
  <c r="AZ139" i="19"/>
  <c r="BA139" i="19"/>
  <c r="BK139" i="19" s="1"/>
  <c r="BB139" i="19"/>
  <c r="BC139" i="19"/>
  <c r="BD139" i="19"/>
  <c r="BN139" i="19" s="1"/>
  <c r="BE139" i="19"/>
  <c r="BO139" i="19" s="1"/>
  <c r="BF139" i="19"/>
  <c r="BH139" i="19"/>
  <c r="BI139" i="19"/>
  <c r="BJ139" i="19"/>
  <c r="BL139" i="19"/>
  <c r="BM139" i="19"/>
  <c r="BP139" i="19"/>
  <c r="AN140" i="19"/>
  <c r="AO140" i="19"/>
  <c r="AP140" i="19"/>
  <c r="AQ140" i="19"/>
  <c r="AR140" i="19"/>
  <c r="AS140" i="19"/>
  <c r="AT140" i="19"/>
  <c r="AU140" i="19"/>
  <c r="AV140" i="19"/>
  <c r="AX140" i="19"/>
  <c r="BH140" i="19" s="1"/>
  <c r="AY140" i="19"/>
  <c r="AZ140" i="19"/>
  <c r="BJ140" i="19" s="1"/>
  <c r="BA140" i="19"/>
  <c r="BB140" i="19"/>
  <c r="BL140" i="19" s="1"/>
  <c r="BC140" i="19"/>
  <c r="BM140" i="19" s="1"/>
  <c r="BD140" i="19"/>
  <c r="BN140" i="19" s="1"/>
  <c r="BE140" i="19"/>
  <c r="BO140" i="19" s="1"/>
  <c r="BF140" i="19"/>
  <c r="BP140" i="19" s="1"/>
  <c r="BI140" i="19"/>
  <c r="BK140" i="19"/>
  <c r="AN141" i="19"/>
  <c r="AO141" i="19"/>
  <c r="AP141" i="19"/>
  <c r="AQ141" i="19"/>
  <c r="AR141" i="19"/>
  <c r="AS141" i="19"/>
  <c r="AT141" i="19"/>
  <c r="AU141" i="19"/>
  <c r="AV141" i="19"/>
  <c r="AX141" i="19"/>
  <c r="BH141" i="19" s="1"/>
  <c r="AY141" i="19"/>
  <c r="BI141" i="19" s="1"/>
  <c r="AZ141" i="19"/>
  <c r="BA141" i="19"/>
  <c r="BB141" i="19"/>
  <c r="BL141" i="19" s="1"/>
  <c r="BC141" i="19"/>
  <c r="BM141" i="19" s="1"/>
  <c r="BD141" i="19"/>
  <c r="BN141" i="19" s="1"/>
  <c r="BE141" i="19"/>
  <c r="BO141" i="19" s="1"/>
  <c r="BF141" i="19"/>
  <c r="BP141" i="19" s="1"/>
  <c r="BJ141" i="19"/>
  <c r="BK141" i="19"/>
  <c r="AN142" i="19"/>
  <c r="AO142" i="19"/>
  <c r="AP142" i="19"/>
  <c r="AQ142" i="19"/>
  <c r="AR142" i="19"/>
  <c r="AS142" i="19"/>
  <c r="AT142" i="19"/>
  <c r="AU142" i="19"/>
  <c r="AV142" i="19"/>
  <c r="AX142" i="19"/>
  <c r="BH142" i="19" s="1"/>
  <c r="AY142" i="19"/>
  <c r="AZ142" i="19"/>
  <c r="BJ142" i="19" s="1"/>
  <c r="BA142" i="19"/>
  <c r="BB142" i="19"/>
  <c r="BL142" i="19" s="1"/>
  <c r="BC142" i="19"/>
  <c r="BD142" i="19"/>
  <c r="BN142" i="19" s="1"/>
  <c r="BE142" i="19"/>
  <c r="BO142" i="19" s="1"/>
  <c r="BF142" i="19"/>
  <c r="BP142" i="19" s="1"/>
  <c r="BI142" i="19"/>
  <c r="BK142" i="19"/>
  <c r="BM142" i="19"/>
  <c r="AN143" i="19"/>
  <c r="AO143" i="19"/>
  <c r="AP143" i="19"/>
  <c r="AQ143" i="19"/>
  <c r="AR143" i="19"/>
  <c r="AS143" i="19"/>
  <c r="AT143" i="19"/>
  <c r="AU143" i="19"/>
  <c r="AV143" i="19"/>
  <c r="AX143" i="19"/>
  <c r="BH143" i="19" s="1"/>
  <c r="AY143" i="19"/>
  <c r="BI143" i="19" s="1"/>
  <c r="AZ143" i="19"/>
  <c r="BA143" i="19"/>
  <c r="BK143" i="19" s="1"/>
  <c r="BB143" i="19"/>
  <c r="BL143" i="19" s="1"/>
  <c r="BC143" i="19"/>
  <c r="BD143" i="19"/>
  <c r="BN143" i="19" s="1"/>
  <c r="BE143" i="19"/>
  <c r="BO143" i="19" s="1"/>
  <c r="BF143" i="19"/>
  <c r="BP143" i="19" s="1"/>
  <c r="BJ143" i="19"/>
  <c r="BM143" i="19"/>
  <c r="AN144" i="19"/>
  <c r="AO144" i="19"/>
  <c r="AP144" i="19"/>
  <c r="AQ144" i="19"/>
  <c r="AR144" i="19"/>
  <c r="AS144" i="19"/>
  <c r="AT144" i="19"/>
  <c r="AU144" i="19"/>
  <c r="AV144" i="19"/>
  <c r="AX144" i="19"/>
  <c r="BH144" i="19" s="1"/>
  <c r="AY144" i="19"/>
  <c r="AZ144" i="19"/>
  <c r="BA144" i="19"/>
  <c r="BK144" i="19" s="1"/>
  <c r="BB144" i="19"/>
  <c r="BL144" i="19" s="1"/>
  <c r="BC144" i="19"/>
  <c r="BD144" i="19"/>
  <c r="BN144" i="19" s="1"/>
  <c r="BE144" i="19"/>
  <c r="BO144" i="19" s="1"/>
  <c r="BF144" i="19"/>
  <c r="BP144" i="19" s="1"/>
  <c r="BI144" i="19"/>
  <c r="BJ144" i="19"/>
  <c r="BM144" i="19"/>
  <c r="AN145" i="19"/>
  <c r="AO145" i="19"/>
  <c r="AP145" i="19"/>
  <c r="AQ145" i="19"/>
  <c r="AR145" i="19"/>
  <c r="AS145" i="19"/>
  <c r="AT145" i="19"/>
  <c r="AU145" i="19"/>
  <c r="AV145" i="19"/>
  <c r="AX145" i="19"/>
  <c r="BH145" i="19" s="1"/>
  <c r="AY145" i="19"/>
  <c r="BI145" i="19" s="1"/>
  <c r="AZ145" i="19"/>
  <c r="BJ145" i="19" s="1"/>
  <c r="BA145" i="19"/>
  <c r="BB145" i="19"/>
  <c r="BL145" i="19" s="1"/>
  <c r="BC145" i="19"/>
  <c r="BM145" i="19" s="1"/>
  <c r="BD145" i="19"/>
  <c r="BN145" i="19" s="1"/>
  <c r="BE145" i="19"/>
  <c r="BO145" i="19" s="1"/>
  <c r="BF145" i="19"/>
  <c r="BP145" i="19" s="1"/>
  <c r="BK145" i="19"/>
  <c r="AN146" i="19"/>
  <c r="AO146" i="19"/>
  <c r="AP146" i="19"/>
  <c r="AQ146" i="19"/>
  <c r="AR146" i="19"/>
  <c r="AS146" i="19"/>
  <c r="AT146" i="19"/>
  <c r="AU146" i="19"/>
  <c r="AV146" i="19"/>
  <c r="AX146" i="19"/>
  <c r="BH146" i="19" s="1"/>
  <c r="AY146" i="19"/>
  <c r="AZ146" i="19"/>
  <c r="BJ146" i="19" s="1"/>
  <c r="BA146" i="19"/>
  <c r="BB146" i="19"/>
  <c r="BL146" i="19" s="1"/>
  <c r="BC146" i="19"/>
  <c r="BD146" i="19"/>
  <c r="BE146" i="19"/>
  <c r="BO146" i="19" s="1"/>
  <c r="BF146" i="19"/>
  <c r="BI146" i="19"/>
  <c r="BK146" i="19"/>
  <c r="BM146" i="19"/>
  <c r="BN146" i="19"/>
  <c r="BP146" i="19"/>
  <c r="AN147" i="19"/>
  <c r="AO147" i="19"/>
  <c r="AP147" i="19"/>
  <c r="AQ147" i="19"/>
  <c r="AR147" i="19"/>
  <c r="AS147" i="19"/>
  <c r="AT147" i="19"/>
  <c r="AU147" i="19"/>
  <c r="AV147" i="19"/>
  <c r="AX147" i="19"/>
  <c r="AY147" i="19"/>
  <c r="BI147" i="19" s="1"/>
  <c r="AZ147" i="19"/>
  <c r="BA147" i="19"/>
  <c r="BB147" i="19"/>
  <c r="BC147" i="19"/>
  <c r="BM147" i="19" s="1"/>
  <c r="BD147" i="19"/>
  <c r="BN147" i="19" s="1"/>
  <c r="BE147" i="19"/>
  <c r="BF147" i="19"/>
  <c r="BP147" i="19" s="1"/>
  <c r="BH147" i="19"/>
  <c r="BJ147" i="19"/>
  <c r="BK147" i="19"/>
  <c r="BL147" i="19"/>
  <c r="BO147" i="19"/>
  <c r="AN148" i="19"/>
  <c r="AO148" i="19"/>
  <c r="AP148" i="19"/>
  <c r="AQ148" i="19"/>
  <c r="AR148" i="19"/>
  <c r="AS148" i="19"/>
  <c r="AT148" i="19"/>
  <c r="AU148" i="19"/>
  <c r="AV148" i="19"/>
  <c r="AX148" i="19"/>
  <c r="AY148" i="19"/>
  <c r="BI148" i="19" s="1"/>
  <c r="AZ148" i="19"/>
  <c r="BJ148" i="19" s="1"/>
  <c r="BA148" i="19"/>
  <c r="BB148" i="19"/>
  <c r="BL148" i="19" s="1"/>
  <c r="BC148" i="19"/>
  <c r="BD148" i="19"/>
  <c r="BN148" i="19" s="1"/>
  <c r="BE148" i="19"/>
  <c r="BO148" i="19" s="1"/>
  <c r="BF148" i="19"/>
  <c r="BP148" i="19" s="1"/>
  <c r="BH148" i="19"/>
  <c r="BK148" i="19"/>
  <c r="BM148" i="19"/>
  <c r="AN149" i="19"/>
  <c r="AO149" i="19"/>
  <c r="AP149" i="19"/>
  <c r="AQ149" i="19"/>
  <c r="AR149" i="19"/>
  <c r="AS149" i="19"/>
  <c r="AT149" i="19"/>
  <c r="AU149" i="19"/>
  <c r="AV149" i="19"/>
  <c r="AX149" i="19"/>
  <c r="BH149" i="19" s="1"/>
  <c r="AY149" i="19"/>
  <c r="AZ149" i="19"/>
  <c r="BA149" i="19"/>
  <c r="BK149" i="19" s="1"/>
  <c r="BB149" i="19"/>
  <c r="BL149" i="19" s="1"/>
  <c r="BC149" i="19"/>
  <c r="BD149" i="19"/>
  <c r="BE149" i="19"/>
  <c r="BO149" i="19" s="1"/>
  <c r="BF149" i="19"/>
  <c r="BP149" i="19" s="1"/>
  <c r="BI149" i="19"/>
  <c r="BJ149" i="19"/>
  <c r="BM149" i="19"/>
  <c r="BN149" i="19"/>
  <c r="AN150" i="19"/>
  <c r="AO150" i="19"/>
  <c r="AP150" i="19"/>
  <c r="AQ150" i="19"/>
  <c r="AR150" i="19"/>
  <c r="AS150" i="19"/>
  <c r="AT150" i="19"/>
  <c r="AU150" i="19"/>
  <c r="AV150" i="19"/>
  <c r="AX150" i="19"/>
  <c r="BH150" i="19" s="1"/>
  <c r="AY150" i="19"/>
  <c r="AZ150" i="19"/>
  <c r="BA150" i="19"/>
  <c r="BK150" i="19" s="1"/>
  <c r="BB150" i="19"/>
  <c r="BL150" i="19" s="1"/>
  <c r="BC150" i="19"/>
  <c r="BM150" i="19" s="1"/>
  <c r="BD150" i="19"/>
  <c r="BN150" i="19" s="1"/>
  <c r="BE150" i="19"/>
  <c r="BO150" i="19" s="1"/>
  <c r="BF150" i="19"/>
  <c r="BP150" i="19" s="1"/>
  <c r="BI150" i="19"/>
  <c r="BJ150" i="19"/>
  <c r="AN151" i="19"/>
  <c r="AO151" i="19"/>
  <c r="AP151" i="19"/>
  <c r="AQ151" i="19"/>
  <c r="AR151" i="19"/>
  <c r="AS151" i="19"/>
  <c r="AT151" i="19"/>
  <c r="AU151" i="19"/>
  <c r="AV151" i="19"/>
  <c r="AX151" i="19"/>
  <c r="AY151" i="19"/>
  <c r="BI151" i="19" s="1"/>
  <c r="AZ151" i="19"/>
  <c r="BJ151" i="19" s="1"/>
  <c r="BA151" i="19"/>
  <c r="BK151" i="19" s="1"/>
  <c r="BB151" i="19"/>
  <c r="BC151" i="19"/>
  <c r="BM151" i="19" s="1"/>
  <c r="BD151" i="19"/>
  <c r="BN151" i="19" s="1"/>
  <c r="BE151" i="19"/>
  <c r="BO151" i="19" s="1"/>
  <c r="BF151" i="19"/>
  <c r="BH151" i="19"/>
  <c r="BL151" i="19"/>
  <c r="BP151" i="19"/>
  <c r="AN152" i="19"/>
  <c r="AO152" i="19"/>
  <c r="AP152" i="19"/>
  <c r="AQ152" i="19"/>
  <c r="AR152" i="19"/>
  <c r="AS152" i="19"/>
  <c r="AT152" i="19"/>
  <c r="AU152" i="19"/>
  <c r="AV152" i="19"/>
  <c r="AX152" i="19"/>
  <c r="AY152" i="19"/>
  <c r="AZ152" i="19"/>
  <c r="BJ152" i="19" s="1"/>
  <c r="BA152" i="19"/>
  <c r="BB152" i="19"/>
  <c r="BC152" i="19"/>
  <c r="BD152" i="19"/>
  <c r="BN152" i="19" s="1"/>
  <c r="BE152" i="19"/>
  <c r="BF152" i="19"/>
  <c r="BP152" i="19" s="1"/>
  <c r="BH152" i="19"/>
  <c r="BI152" i="19"/>
  <c r="BK152" i="19"/>
  <c r="BL152" i="19"/>
  <c r="BM152" i="19"/>
  <c r="BO152" i="19"/>
  <c r="AN153" i="19"/>
  <c r="AO153" i="19"/>
  <c r="AP153" i="19"/>
  <c r="AQ153" i="19"/>
  <c r="AR153" i="19"/>
  <c r="AS153" i="19"/>
  <c r="AT153" i="19"/>
  <c r="AU153" i="19"/>
  <c r="AV153" i="19"/>
  <c r="AX153" i="19"/>
  <c r="AY153" i="19"/>
  <c r="BI153" i="19" s="1"/>
  <c r="AZ153" i="19"/>
  <c r="BA153" i="19"/>
  <c r="BK153" i="19" s="1"/>
  <c r="BB153" i="19"/>
  <c r="BC153" i="19"/>
  <c r="BM153" i="19" s="1"/>
  <c r="BD153" i="19"/>
  <c r="BE153" i="19"/>
  <c r="BO153" i="19" s="1"/>
  <c r="BF153" i="19"/>
  <c r="BP153" i="19" s="1"/>
  <c r="BH153" i="19"/>
  <c r="BJ153" i="19"/>
  <c r="BL153" i="19"/>
  <c r="BN153" i="19"/>
  <c r="AN154" i="19"/>
  <c r="AO154" i="19"/>
  <c r="AP154" i="19"/>
  <c r="AQ154" i="19"/>
  <c r="AR154" i="19"/>
  <c r="AS154" i="19"/>
  <c r="AT154" i="19"/>
  <c r="AU154" i="19"/>
  <c r="AV154" i="19"/>
  <c r="AX154" i="19"/>
  <c r="BH154" i="19" s="1"/>
  <c r="AY154" i="19"/>
  <c r="AZ154" i="19"/>
  <c r="BA154" i="19"/>
  <c r="BB154" i="19"/>
  <c r="BL154" i="19" s="1"/>
  <c r="BC154" i="19"/>
  <c r="BD154" i="19"/>
  <c r="BN154" i="19" s="1"/>
  <c r="BE154" i="19"/>
  <c r="BO154" i="19" s="1"/>
  <c r="BF154" i="19"/>
  <c r="BP154" i="19" s="1"/>
  <c r="BI154" i="19"/>
  <c r="BJ154" i="19"/>
  <c r="BK154" i="19"/>
  <c r="BM154" i="19"/>
  <c r="AN155" i="19"/>
  <c r="AO155" i="19"/>
  <c r="AP155" i="19"/>
  <c r="AQ155" i="19"/>
  <c r="AR155" i="19"/>
  <c r="AS155" i="19"/>
  <c r="AT155" i="19"/>
  <c r="AU155" i="19"/>
  <c r="AV155" i="19"/>
  <c r="AX155" i="19"/>
  <c r="BH155" i="19" s="1"/>
  <c r="AY155" i="19"/>
  <c r="BI155" i="19" s="1"/>
  <c r="AZ155" i="19"/>
  <c r="BA155" i="19"/>
  <c r="BK155" i="19" s="1"/>
  <c r="BB155" i="19"/>
  <c r="BC155" i="19"/>
  <c r="BM155" i="19" s="1"/>
  <c r="BD155" i="19"/>
  <c r="BN155" i="19" s="1"/>
  <c r="BE155" i="19"/>
  <c r="BO155" i="19" s="1"/>
  <c r="BF155" i="19"/>
  <c r="BP155" i="19" s="1"/>
  <c r="BJ155" i="19"/>
  <c r="BL155" i="19"/>
  <c r="AN156" i="19"/>
  <c r="AO156" i="19"/>
  <c r="AP156" i="19"/>
  <c r="AQ156" i="19"/>
  <c r="AR156" i="19"/>
  <c r="AS156" i="19"/>
  <c r="AT156" i="19"/>
  <c r="AU156" i="19"/>
  <c r="AV156" i="19"/>
  <c r="AX156" i="19"/>
  <c r="AY156" i="19"/>
  <c r="AZ156" i="19"/>
  <c r="BJ156" i="19" s="1"/>
  <c r="BA156" i="19"/>
  <c r="BK156" i="19" s="1"/>
  <c r="BB156" i="19"/>
  <c r="BC156" i="19"/>
  <c r="BD156" i="19"/>
  <c r="BN156" i="19" s="1"/>
  <c r="BE156" i="19"/>
  <c r="BO156" i="19" s="1"/>
  <c r="BF156" i="19"/>
  <c r="BH156" i="19"/>
  <c r="BI156" i="19"/>
  <c r="BL156" i="19"/>
  <c r="BM156" i="19"/>
  <c r="BP156" i="19"/>
  <c r="AN157" i="19"/>
  <c r="AO157" i="19"/>
  <c r="AP157" i="19"/>
  <c r="AQ157" i="19"/>
  <c r="AR157" i="19"/>
  <c r="AS157" i="19"/>
  <c r="AT157" i="19"/>
  <c r="AU157" i="19"/>
  <c r="AV157" i="19"/>
  <c r="AX157" i="19"/>
  <c r="AY157" i="19"/>
  <c r="AZ157" i="19"/>
  <c r="BJ157" i="19" s="1"/>
  <c r="BA157" i="19"/>
  <c r="BK157" i="19" s="1"/>
  <c r="BB157" i="19"/>
  <c r="BC157" i="19"/>
  <c r="BM157" i="19" s="1"/>
  <c r="BD157" i="19"/>
  <c r="BE157" i="19"/>
  <c r="BO157" i="19" s="1"/>
  <c r="BF157" i="19"/>
  <c r="BP157" i="19" s="1"/>
  <c r="BH157" i="19"/>
  <c r="BI157" i="19"/>
  <c r="BL157" i="19"/>
  <c r="BN157" i="19"/>
  <c r="AN158" i="19"/>
  <c r="AO158" i="19"/>
  <c r="AP158" i="19"/>
  <c r="AQ158" i="19"/>
  <c r="AR158" i="19"/>
  <c r="AS158" i="19"/>
  <c r="AT158" i="19"/>
  <c r="AU158" i="19"/>
  <c r="AV158" i="19"/>
  <c r="AX158" i="19"/>
  <c r="BH158" i="19" s="1"/>
  <c r="AY158" i="19"/>
  <c r="AZ158" i="19"/>
  <c r="BA158" i="19"/>
  <c r="BB158" i="19"/>
  <c r="BL158" i="19" s="1"/>
  <c r="BC158" i="19"/>
  <c r="BM158" i="19" s="1"/>
  <c r="BD158" i="19"/>
  <c r="BE158" i="19"/>
  <c r="BO158" i="19" s="1"/>
  <c r="BF158" i="19"/>
  <c r="BP158" i="19" s="1"/>
  <c r="BI158" i="19"/>
  <c r="BJ158" i="19"/>
  <c r="BK158" i="19"/>
  <c r="BN158" i="19"/>
  <c r="AN159" i="19"/>
  <c r="AO159" i="19"/>
  <c r="AP159" i="19"/>
  <c r="AQ159" i="19"/>
  <c r="AR159" i="19"/>
  <c r="AS159" i="19"/>
  <c r="AT159" i="19"/>
  <c r="AU159" i="19"/>
  <c r="AV159" i="19"/>
  <c r="AX159" i="19"/>
  <c r="AY159" i="19"/>
  <c r="BI159" i="19" s="1"/>
  <c r="AZ159" i="19"/>
  <c r="BA159" i="19"/>
  <c r="BB159" i="19"/>
  <c r="BC159" i="19"/>
  <c r="BM159" i="19" s="1"/>
  <c r="BD159" i="19"/>
  <c r="BE159" i="19"/>
  <c r="BO159" i="19" s="1"/>
  <c r="BF159" i="19"/>
  <c r="BP159" i="19" s="1"/>
  <c r="BH159" i="19"/>
  <c r="BJ159" i="19"/>
  <c r="BK159" i="19"/>
  <c r="BL159" i="19"/>
  <c r="BN159" i="19"/>
  <c r="AN160" i="19"/>
  <c r="AO160" i="19"/>
  <c r="AP160" i="19"/>
  <c r="AQ160" i="19"/>
  <c r="AR160" i="19"/>
  <c r="AS160" i="19"/>
  <c r="AT160" i="19"/>
  <c r="AU160" i="19"/>
  <c r="AV160" i="19"/>
  <c r="AX160" i="19"/>
  <c r="BH160" i="19" s="1"/>
  <c r="AY160" i="19"/>
  <c r="AZ160" i="19"/>
  <c r="BJ160" i="19" s="1"/>
  <c r="BA160" i="19"/>
  <c r="BK160" i="19" s="1"/>
  <c r="BB160" i="19"/>
  <c r="BL160" i="19" s="1"/>
  <c r="BC160" i="19"/>
  <c r="BD160" i="19"/>
  <c r="BN160" i="19" s="1"/>
  <c r="BE160" i="19"/>
  <c r="BO160" i="19" s="1"/>
  <c r="BF160" i="19"/>
  <c r="BP160" i="19" s="1"/>
  <c r="BI160" i="19"/>
  <c r="BM160" i="19"/>
  <c r="AN161" i="19"/>
  <c r="AO161" i="19"/>
  <c r="AP161" i="19"/>
  <c r="AQ161" i="19"/>
  <c r="AR161" i="19"/>
  <c r="AS161" i="19"/>
  <c r="AT161" i="19"/>
  <c r="AU161" i="19"/>
  <c r="AV161" i="19"/>
  <c r="AX161" i="19"/>
  <c r="AY161" i="19"/>
  <c r="AZ161" i="19"/>
  <c r="BA161" i="19"/>
  <c r="BK161" i="19" s="1"/>
  <c r="BB161" i="19"/>
  <c r="BC161" i="19"/>
  <c r="BD161" i="19"/>
  <c r="BN161" i="19" s="1"/>
  <c r="BE161" i="19"/>
  <c r="BO161" i="19" s="1"/>
  <c r="BF161" i="19"/>
  <c r="BH161" i="19"/>
  <c r="BI161" i="19"/>
  <c r="BJ161" i="19"/>
  <c r="BL161" i="19"/>
  <c r="BM161" i="19"/>
  <c r="BP161" i="19"/>
  <c r="AN162" i="19"/>
  <c r="AO162" i="19"/>
  <c r="AP162" i="19"/>
  <c r="AQ162" i="19"/>
  <c r="AR162" i="19"/>
  <c r="AS162" i="19"/>
  <c r="AT162" i="19"/>
  <c r="AU162" i="19"/>
  <c r="AV162" i="19"/>
  <c r="AX162" i="19"/>
  <c r="BH162" i="19" s="1"/>
  <c r="AY162" i="19"/>
  <c r="BI162" i="19" s="1"/>
  <c r="AZ162" i="19"/>
  <c r="BJ162" i="19" s="1"/>
  <c r="BA162" i="19"/>
  <c r="BB162" i="19"/>
  <c r="BL162" i="19" s="1"/>
  <c r="BC162" i="19"/>
  <c r="BM162" i="19" s="1"/>
  <c r="BD162" i="19"/>
  <c r="BN162" i="19" s="1"/>
  <c r="BE162" i="19"/>
  <c r="BF162" i="19"/>
  <c r="BP162" i="19" s="1"/>
  <c r="BK162" i="19"/>
  <c r="BO162" i="19"/>
  <c r="AN163" i="19"/>
  <c r="AO163" i="19"/>
  <c r="AP163" i="19"/>
  <c r="AQ163" i="19"/>
  <c r="AR163" i="19"/>
  <c r="AS163" i="19"/>
  <c r="AT163" i="19"/>
  <c r="AU163" i="19"/>
  <c r="AV163" i="19"/>
  <c r="AX163" i="19"/>
  <c r="AY163" i="19"/>
  <c r="BI163" i="19" s="1"/>
  <c r="AZ163" i="19"/>
  <c r="BA163" i="19"/>
  <c r="BB163" i="19"/>
  <c r="BC163" i="19"/>
  <c r="BM163" i="19" s="1"/>
  <c r="BD163" i="19"/>
  <c r="BN163" i="19" s="1"/>
  <c r="BE163" i="19"/>
  <c r="BF163" i="19"/>
  <c r="BP163" i="19" s="1"/>
  <c r="BH163" i="19"/>
  <c r="BJ163" i="19"/>
  <c r="BK163" i="19"/>
  <c r="BL163" i="19"/>
  <c r="BO163" i="19"/>
  <c r="AN164" i="19"/>
  <c r="AO164" i="19"/>
  <c r="AP164" i="19"/>
  <c r="AQ164" i="19"/>
  <c r="AR164" i="19"/>
  <c r="AS164" i="19"/>
  <c r="AT164" i="19"/>
  <c r="AU164" i="19"/>
  <c r="AV164" i="19"/>
  <c r="AX164" i="19"/>
  <c r="AY164" i="19"/>
  <c r="BI164" i="19" s="1"/>
  <c r="AZ164" i="19"/>
  <c r="BJ164" i="19" s="1"/>
  <c r="BA164" i="19"/>
  <c r="BB164" i="19"/>
  <c r="BC164" i="19"/>
  <c r="BM164" i="19" s="1"/>
  <c r="BD164" i="19"/>
  <c r="BN164" i="19" s="1"/>
  <c r="BE164" i="19"/>
  <c r="BO164" i="19" s="1"/>
  <c r="BF164" i="19"/>
  <c r="BP164" i="19" s="1"/>
  <c r="BH164" i="19"/>
  <c r="BK164" i="19"/>
  <c r="BL164" i="19"/>
  <c r="AN165" i="19"/>
  <c r="AO165" i="19"/>
  <c r="AP165" i="19"/>
  <c r="AQ165" i="19"/>
  <c r="AR165" i="19"/>
  <c r="AS165" i="19"/>
  <c r="AT165" i="19"/>
  <c r="AU165" i="19"/>
  <c r="AV165" i="19"/>
  <c r="AX165" i="19"/>
  <c r="BH165" i="19" s="1"/>
  <c r="AY165" i="19"/>
  <c r="AZ165" i="19"/>
  <c r="BA165" i="19"/>
  <c r="BK165" i="19" s="1"/>
  <c r="BB165" i="19"/>
  <c r="BC165" i="19"/>
  <c r="BD165" i="19"/>
  <c r="BE165" i="19"/>
  <c r="BO165" i="19" s="1"/>
  <c r="BF165" i="19"/>
  <c r="BP165" i="19" s="1"/>
  <c r="BI165" i="19"/>
  <c r="BJ165" i="19"/>
  <c r="BL165" i="19"/>
  <c r="BM165" i="19"/>
  <c r="BN165" i="19"/>
  <c r="AN166" i="19"/>
  <c r="AO166" i="19"/>
  <c r="AP166" i="19"/>
  <c r="AQ166" i="19"/>
  <c r="AR166" i="19"/>
  <c r="AS166" i="19"/>
  <c r="AT166" i="19"/>
  <c r="AU166" i="19"/>
  <c r="AV166" i="19"/>
  <c r="AX166" i="19"/>
  <c r="BH166" i="19" s="1"/>
  <c r="AY166" i="19"/>
  <c r="AZ166" i="19"/>
  <c r="BJ166" i="19" s="1"/>
  <c r="BA166" i="19"/>
  <c r="BK166" i="19" s="1"/>
  <c r="BB166" i="19"/>
  <c r="BL166" i="19" s="1"/>
  <c r="BC166" i="19"/>
  <c r="BM166" i="19" s="1"/>
  <c r="BD166" i="19"/>
  <c r="BN166" i="19" s="1"/>
  <c r="BE166" i="19"/>
  <c r="BO166" i="19" s="1"/>
  <c r="BF166" i="19"/>
  <c r="BP166" i="19" s="1"/>
  <c r="BI166" i="19"/>
  <c r="AN167" i="19"/>
  <c r="AO167" i="19"/>
  <c r="AP167" i="19"/>
  <c r="AQ167" i="19"/>
  <c r="AR167" i="19"/>
  <c r="AS167" i="19"/>
  <c r="AT167" i="19"/>
  <c r="AU167" i="19"/>
  <c r="AV167" i="19"/>
  <c r="AX167" i="19"/>
  <c r="AY167" i="19"/>
  <c r="BI167" i="19" s="1"/>
  <c r="AZ167" i="19"/>
  <c r="BJ167" i="19" s="1"/>
  <c r="BA167" i="19"/>
  <c r="BK167" i="19" s="1"/>
  <c r="BB167" i="19"/>
  <c r="BC167" i="19"/>
  <c r="BM167" i="19" s="1"/>
  <c r="BD167" i="19"/>
  <c r="BN167" i="19" s="1"/>
  <c r="BE167" i="19"/>
  <c r="BO167" i="19" s="1"/>
  <c r="BF167" i="19"/>
  <c r="BH167" i="19"/>
  <c r="BL167" i="19"/>
  <c r="BP167" i="19"/>
  <c r="AN168" i="19"/>
  <c r="AO168" i="19"/>
  <c r="AP168" i="19"/>
  <c r="AQ168" i="19"/>
  <c r="AR168" i="19"/>
  <c r="AS168" i="19"/>
  <c r="AT168" i="19"/>
  <c r="AU168" i="19"/>
  <c r="AV168" i="19"/>
  <c r="AX168" i="19"/>
  <c r="AY168" i="19"/>
  <c r="AZ168" i="19"/>
  <c r="BJ168" i="19" s="1"/>
  <c r="BA168" i="19"/>
  <c r="BB168" i="19"/>
  <c r="BC168" i="19"/>
  <c r="BM168" i="19" s="1"/>
  <c r="BD168" i="19"/>
  <c r="BN168" i="19" s="1"/>
  <c r="BE168" i="19"/>
  <c r="BF168" i="19"/>
  <c r="BP168" i="19" s="1"/>
  <c r="BH168" i="19"/>
  <c r="BI168" i="19"/>
  <c r="BK168" i="19"/>
  <c r="BL168" i="19"/>
  <c r="BO168" i="19"/>
  <c r="AN169" i="19"/>
  <c r="AO169" i="19"/>
  <c r="AP169" i="19"/>
  <c r="AQ169" i="19"/>
  <c r="AR169" i="19"/>
  <c r="AS169" i="19"/>
  <c r="AT169" i="19"/>
  <c r="AU169" i="19"/>
  <c r="AV169" i="19"/>
  <c r="AX169" i="19"/>
  <c r="AY169" i="19"/>
  <c r="BI169" i="19" s="1"/>
  <c r="AZ169" i="19"/>
  <c r="BA169" i="19"/>
  <c r="BK169" i="19" s="1"/>
  <c r="BB169" i="19"/>
  <c r="BL169" i="19" s="1"/>
  <c r="BC169" i="19"/>
  <c r="BM169" i="19" s="1"/>
  <c r="BD169" i="19"/>
  <c r="BE169" i="19"/>
  <c r="BO169" i="19" s="1"/>
  <c r="BF169" i="19"/>
  <c r="BP169" i="19" s="1"/>
  <c r="BH169" i="19"/>
  <c r="BJ169" i="19"/>
  <c r="BN169" i="19"/>
  <c r="AN170" i="19"/>
  <c r="AO170" i="19"/>
  <c r="AP170" i="19"/>
  <c r="AQ170" i="19"/>
  <c r="AR170" i="19"/>
  <c r="AS170" i="19"/>
  <c r="AT170" i="19"/>
  <c r="AU170" i="19"/>
  <c r="AV170" i="19"/>
  <c r="AX170" i="19"/>
  <c r="BH170" i="19" s="1"/>
  <c r="AY170" i="19"/>
  <c r="AZ170" i="19"/>
  <c r="BA170" i="19"/>
  <c r="BK170" i="19" s="1"/>
  <c r="BB170" i="19"/>
  <c r="BL170" i="19" s="1"/>
  <c r="BC170" i="19"/>
  <c r="BD170" i="19"/>
  <c r="BN170" i="19" s="1"/>
  <c r="BE170" i="19"/>
  <c r="BO170" i="19" s="1"/>
  <c r="BF170" i="19"/>
  <c r="BP170" i="19" s="1"/>
  <c r="BI170" i="19"/>
  <c r="BJ170" i="19"/>
  <c r="BM170" i="19"/>
  <c r="AN171" i="19"/>
  <c r="AO171" i="19"/>
  <c r="AP171" i="19"/>
  <c r="AQ171" i="19"/>
  <c r="AR171" i="19"/>
  <c r="AS171" i="19"/>
  <c r="AT171" i="19"/>
  <c r="AU171" i="19"/>
  <c r="AV171" i="19"/>
  <c r="AX171" i="19"/>
  <c r="BH171" i="19" s="1"/>
  <c r="AY171" i="19"/>
  <c r="BI171" i="19" s="1"/>
  <c r="AZ171" i="19"/>
  <c r="BA171" i="19"/>
  <c r="BK171" i="19" s="1"/>
  <c r="BB171" i="19"/>
  <c r="BL171" i="19" s="1"/>
  <c r="BC171" i="19"/>
  <c r="BM171" i="19" s="1"/>
  <c r="BD171" i="19"/>
  <c r="BN171" i="19" s="1"/>
  <c r="BE171" i="19"/>
  <c r="BO171" i="19" s="1"/>
  <c r="BF171" i="19"/>
  <c r="BP171" i="19" s="1"/>
  <c r="BJ171" i="19"/>
  <c r="AN172" i="19"/>
  <c r="AO172" i="19"/>
  <c r="AP172" i="19"/>
  <c r="AQ172" i="19"/>
  <c r="AR172" i="19"/>
  <c r="AS172" i="19"/>
  <c r="AT172" i="19"/>
  <c r="AU172" i="19"/>
  <c r="AV172" i="19"/>
  <c r="AX172" i="19"/>
  <c r="AY172" i="19"/>
  <c r="AZ172" i="19"/>
  <c r="BJ172" i="19" s="1"/>
  <c r="BA172" i="19"/>
  <c r="BK172" i="19" s="1"/>
  <c r="BB172" i="19"/>
  <c r="BC172" i="19"/>
  <c r="BD172" i="19"/>
  <c r="BN172" i="19" s="1"/>
  <c r="BE172" i="19"/>
  <c r="BO172" i="19" s="1"/>
  <c r="BF172" i="19"/>
  <c r="BH172" i="19"/>
  <c r="BI172" i="19"/>
  <c r="BL172" i="19"/>
  <c r="BM172" i="19"/>
  <c r="BP172" i="19"/>
  <c r="AN173" i="19"/>
  <c r="AO173" i="19"/>
  <c r="AP173" i="19"/>
  <c r="AQ173" i="19"/>
  <c r="AR173" i="19"/>
  <c r="AS173" i="19"/>
  <c r="AT173" i="19"/>
  <c r="AU173" i="19"/>
  <c r="AV173" i="19"/>
  <c r="AX173" i="19"/>
  <c r="AY173" i="19"/>
  <c r="AZ173" i="19"/>
  <c r="BJ173" i="19" s="1"/>
  <c r="BA173" i="19"/>
  <c r="BK173" i="19" s="1"/>
  <c r="BB173" i="19"/>
  <c r="BC173" i="19"/>
  <c r="BM173" i="19" s="1"/>
  <c r="BD173" i="19"/>
  <c r="BN173" i="19" s="1"/>
  <c r="BE173" i="19"/>
  <c r="BO173" i="19" s="1"/>
  <c r="BF173" i="19"/>
  <c r="BP173" i="19" s="1"/>
  <c r="BH173" i="19"/>
  <c r="BI173" i="19"/>
  <c r="BL173" i="19"/>
  <c r="AN174" i="19"/>
  <c r="AO174" i="19"/>
  <c r="AP174" i="19"/>
  <c r="AQ174" i="19"/>
  <c r="AR174" i="19"/>
  <c r="AS174" i="19"/>
  <c r="AT174" i="19"/>
  <c r="AU174" i="19"/>
  <c r="AV174" i="19"/>
  <c r="AX174" i="19"/>
  <c r="BH174" i="19" s="1"/>
  <c r="AY174" i="19"/>
  <c r="BI174" i="19" s="1"/>
  <c r="AZ174" i="19"/>
  <c r="BA174" i="19"/>
  <c r="BB174" i="19"/>
  <c r="BL174" i="19" s="1"/>
  <c r="BC174" i="19"/>
  <c r="BM174" i="19" s="1"/>
  <c r="BD174" i="19"/>
  <c r="BE174" i="19"/>
  <c r="BO174" i="19" s="1"/>
  <c r="BF174" i="19"/>
  <c r="BP174" i="19" s="1"/>
  <c r="BJ174" i="19"/>
  <c r="BK174" i="19"/>
  <c r="BN174" i="19"/>
  <c r="AN175" i="19"/>
  <c r="AO175" i="19"/>
  <c r="AP175" i="19"/>
  <c r="AQ175" i="19"/>
  <c r="AR175" i="19"/>
  <c r="AS175" i="19"/>
  <c r="AT175" i="19"/>
  <c r="AU175" i="19"/>
  <c r="AV175" i="19"/>
  <c r="AX175" i="19"/>
  <c r="AY175" i="19"/>
  <c r="BI175" i="19" s="1"/>
  <c r="AZ175" i="19"/>
  <c r="BA175" i="19"/>
  <c r="BB175" i="19"/>
  <c r="BC175" i="19"/>
  <c r="BM175" i="19" s="1"/>
  <c r="BD175" i="19"/>
  <c r="BE175" i="19"/>
  <c r="BO175" i="19" s="1"/>
  <c r="BF175" i="19"/>
  <c r="BP175" i="19" s="1"/>
  <c r="BH175" i="19"/>
  <c r="BJ175" i="19"/>
  <c r="BK175" i="19"/>
  <c r="BL175" i="19"/>
  <c r="BN175" i="19"/>
  <c r="AN176" i="19"/>
  <c r="AO176" i="19"/>
  <c r="AP176" i="19"/>
  <c r="AQ176" i="19"/>
  <c r="AR176" i="19"/>
  <c r="AS176" i="19"/>
  <c r="AT176" i="19"/>
  <c r="AU176" i="19"/>
  <c r="AV176" i="19"/>
  <c r="AX176" i="19"/>
  <c r="BH176" i="19" s="1"/>
  <c r="AY176" i="19"/>
  <c r="AZ176" i="19"/>
  <c r="BJ176" i="19" s="1"/>
  <c r="BA176" i="19"/>
  <c r="BB176" i="19"/>
  <c r="BL176" i="19" s="1"/>
  <c r="BC176" i="19"/>
  <c r="BD176" i="19"/>
  <c r="BN176" i="19" s="1"/>
  <c r="BE176" i="19"/>
  <c r="BO176" i="19" s="1"/>
  <c r="BF176" i="19"/>
  <c r="BP176" i="19" s="1"/>
  <c r="BI176" i="19"/>
  <c r="BK176" i="19"/>
  <c r="BM176" i="19"/>
  <c r="AN177" i="19"/>
  <c r="AO177" i="19"/>
  <c r="AP177" i="19"/>
  <c r="AQ177" i="19"/>
  <c r="AR177" i="19"/>
  <c r="AS177" i="19"/>
  <c r="AT177" i="19"/>
  <c r="AU177" i="19"/>
  <c r="AV177" i="19"/>
  <c r="AX177" i="19"/>
  <c r="AY177" i="19"/>
  <c r="AZ177" i="19"/>
  <c r="BA177" i="19"/>
  <c r="BK177" i="19" s="1"/>
  <c r="BB177" i="19"/>
  <c r="BC177" i="19"/>
  <c r="BD177" i="19"/>
  <c r="BE177" i="19"/>
  <c r="BO177" i="19" s="1"/>
  <c r="BF177" i="19"/>
  <c r="BH177" i="19"/>
  <c r="BI177" i="19"/>
  <c r="BJ177" i="19"/>
  <c r="BL177" i="19"/>
  <c r="BM177" i="19"/>
  <c r="BN177" i="19"/>
  <c r="BP177" i="19"/>
  <c r="AN178" i="19"/>
  <c r="AO178" i="19"/>
  <c r="AP178" i="19"/>
  <c r="AQ178" i="19"/>
  <c r="AR178" i="19"/>
  <c r="AS178" i="19"/>
  <c r="AT178" i="19"/>
  <c r="AU178" i="19"/>
  <c r="AV178" i="19"/>
  <c r="AX178" i="19"/>
  <c r="BH178" i="19" s="1"/>
  <c r="AY178" i="19"/>
  <c r="AZ178" i="19"/>
  <c r="BJ178" i="19" s="1"/>
  <c r="BA178" i="19"/>
  <c r="BB178" i="19"/>
  <c r="BL178" i="19" s="1"/>
  <c r="BC178" i="19"/>
  <c r="BM178" i="19" s="1"/>
  <c r="BD178" i="19"/>
  <c r="BN178" i="19" s="1"/>
  <c r="BE178" i="19"/>
  <c r="BF178" i="19"/>
  <c r="BP178" i="19" s="1"/>
  <c r="BI178" i="19"/>
  <c r="BK178" i="19"/>
  <c r="BO178" i="19"/>
  <c r="AN179" i="19"/>
  <c r="AO179" i="19"/>
  <c r="AP179" i="19"/>
  <c r="AQ179" i="19"/>
  <c r="AR179" i="19"/>
  <c r="AS179" i="19"/>
  <c r="AT179" i="19"/>
  <c r="AU179" i="19"/>
  <c r="AV179" i="19"/>
  <c r="AX179" i="19"/>
  <c r="AY179" i="19"/>
  <c r="BI179" i="19" s="1"/>
  <c r="AZ179" i="19"/>
  <c r="BJ179" i="19" s="1"/>
  <c r="BA179" i="19"/>
  <c r="BB179" i="19"/>
  <c r="BC179" i="19"/>
  <c r="BM179" i="19" s="1"/>
  <c r="BD179" i="19"/>
  <c r="BN179" i="19" s="1"/>
  <c r="BE179" i="19"/>
  <c r="BF179" i="19"/>
  <c r="BP179" i="19" s="1"/>
  <c r="BH179" i="19"/>
  <c r="BK179" i="19"/>
  <c r="BL179" i="19"/>
  <c r="BO179" i="19"/>
  <c r="AN180" i="19"/>
  <c r="AO180" i="19"/>
  <c r="AP180" i="19"/>
  <c r="AQ180" i="19"/>
  <c r="AR180" i="19"/>
  <c r="AS180" i="19"/>
  <c r="AT180" i="19"/>
  <c r="AU180" i="19"/>
  <c r="AV180" i="19"/>
  <c r="AX180" i="19"/>
  <c r="AY180" i="19"/>
  <c r="BI180" i="19" s="1"/>
  <c r="AZ180" i="19"/>
  <c r="BJ180" i="19" s="1"/>
  <c r="BA180" i="19"/>
  <c r="BB180" i="19"/>
  <c r="BL180" i="19" s="1"/>
  <c r="BC180" i="19"/>
  <c r="BM180" i="19" s="1"/>
  <c r="BD180" i="19"/>
  <c r="BN180" i="19" s="1"/>
  <c r="BE180" i="19"/>
  <c r="BO180" i="19" s="1"/>
  <c r="BF180" i="19"/>
  <c r="BP180" i="19" s="1"/>
  <c r="BH180" i="19"/>
  <c r="BK180" i="19"/>
  <c r="AN181" i="19"/>
  <c r="AO181" i="19"/>
  <c r="AP181" i="19"/>
  <c r="AQ181" i="19"/>
  <c r="AR181" i="19"/>
  <c r="AS181" i="19"/>
  <c r="AT181" i="19"/>
  <c r="AU181" i="19"/>
  <c r="AV181" i="19"/>
  <c r="AX181" i="19"/>
  <c r="BH181" i="19" s="1"/>
  <c r="AY181" i="19"/>
  <c r="AZ181" i="19"/>
  <c r="BA181" i="19"/>
  <c r="BK181" i="19" s="1"/>
  <c r="BB181" i="19"/>
  <c r="BL181" i="19" s="1"/>
  <c r="BC181" i="19"/>
  <c r="BD181" i="19"/>
  <c r="BE181" i="19"/>
  <c r="BO181" i="19" s="1"/>
  <c r="BF181" i="19"/>
  <c r="BP181" i="19" s="1"/>
  <c r="BI181" i="19"/>
  <c r="BJ181" i="19"/>
  <c r="BM181" i="19"/>
  <c r="BN181" i="19"/>
  <c r="AN182" i="19"/>
  <c r="AO182" i="19"/>
  <c r="AP182" i="19"/>
  <c r="AQ182" i="19"/>
  <c r="AR182" i="19"/>
  <c r="AS182" i="19"/>
  <c r="AT182" i="19"/>
  <c r="AU182" i="19"/>
  <c r="AV182" i="19"/>
  <c r="AX182" i="19"/>
  <c r="BH182" i="19" s="1"/>
  <c r="AY182" i="19"/>
  <c r="AZ182" i="19"/>
  <c r="BJ182" i="19" s="1"/>
  <c r="BA182" i="19"/>
  <c r="BK182" i="19" s="1"/>
  <c r="BB182" i="19"/>
  <c r="BL182" i="19" s="1"/>
  <c r="BC182" i="19"/>
  <c r="BM182" i="19" s="1"/>
  <c r="BD182" i="19"/>
  <c r="BN182" i="19" s="1"/>
  <c r="BE182" i="19"/>
  <c r="BO182" i="19" s="1"/>
  <c r="BF182" i="19"/>
  <c r="BP182" i="19" s="1"/>
  <c r="BI182" i="19"/>
  <c r="AN183" i="19"/>
  <c r="AO183" i="19"/>
  <c r="AP183" i="19"/>
  <c r="AQ183" i="19"/>
  <c r="AR183" i="19"/>
  <c r="AS183" i="19"/>
  <c r="AT183" i="19"/>
  <c r="AU183" i="19"/>
  <c r="AV183" i="19"/>
  <c r="AX183" i="19"/>
  <c r="AY183" i="19"/>
  <c r="BI183" i="19" s="1"/>
  <c r="AZ183" i="19"/>
  <c r="BA183" i="19"/>
  <c r="BK183" i="19" s="1"/>
  <c r="BB183" i="19"/>
  <c r="BC183" i="19"/>
  <c r="BM183" i="19" s="1"/>
  <c r="BD183" i="19"/>
  <c r="BN183" i="19" s="1"/>
  <c r="BE183" i="19"/>
  <c r="BO183" i="19" s="1"/>
  <c r="BF183" i="19"/>
  <c r="BH183" i="19"/>
  <c r="BJ183" i="19"/>
  <c r="BL183" i="19"/>
  <c r="BP183" i="19"/>
  <c r="AN184" i="19"/>
  <c r="AO184" i="19"/>
  <c r="AP184" i="19"/>
  <c r="AQ184" i="19"/>
  <c r="AR184" i="19"/>
  <c r="AS184" i="19"/>
  <c r="AT184" i="19"/>
  <c r="AU184" i="19"/>
  <c r="AV184" i="19"/>
  <c r="AX184" i="19"/>
  <c r="AY184" i="19"/>
  <c r="AZ184" i="19"/>
  <c r="BJ184" i="19" s="1"/>
  <c r="BA184" i="19"/>
  <c r="BB184" i="19"/>
  <c r="BC184" i="19"/>
  <c r="BM184" i="19" s="1"/>
  <c r="BD184" i="19"/>
  <c r="BN184" i="19" s="1"/>
  <c r="BE184" i="19"/>
  <c r="BF184" i="19"/>
  <c r="BP184" i="19" s="1"/>
  <c r="BH184" i="19"/>
  <c r="BI184" i="19"/>
  <c r="BK184" i="19"/>
  <c r="BL184" i="19"/>
  <c r="BO184" i="19"/>
  <c r="AN185" i="19"/>
  <c r="AO185" i="19"/>
  <c r="AP185" i="19"/>
  <c r="AQ185" i="19"/>
  <c r="AR185" i="19"/>
  <c r="AS185" i="19"/>
  <c r="AT185" i="19"/>
  <c r="AU185" i="19"/>
  <c r="AV185" i="19"/>
  <c r="AX185" i="19"/>
  <c r="AY185" i="19"/>
  <c r="BI185" i="19" s="1"/>
  <c r="AZ185" i="19"/>
  <c r="BA185" i="19"/>
  <c r="BK185" i="19" s="1"/>
  <c r="BB185" i="19"/>
  <c r="BL185" i="19" s="1"/>
  <c r="BC185" i="19"/>
  <c r="BM185" i="19" s="1"/>
  <c r="BD185" i="19"/>
  <c r="BE185" i="19"/>
  <c r="BO185" i="19" s="1"/>
  <c r="BF185" i="19"/>
  <c r="BP185" i="19" s="1"/>
  <c r="BH185" i="19"/>
  <c r="BJ185" i="19"/>
  <c r="BN185" i="19"/>
  <c r="AN187" i="19"/>
  <c r="AO187" i="19"/>
  <c r="AP187" i="19"/>
  <c r="AQ187" i="19"/>
  <c r="AR187" i="19"/>
  <c r="AS187" i="19"/>
  <c r="AT187" i="19"/>
  <c r="AU187" i="19"/>
  <c r="AV187" i="19"/>
  <c r="AX187" i="19"/>
  <c r="BH187" i="19" s="1"/>
  <c r="AY187" i="19"/>
  <c r="BI187" i="19" s="1"/>
  <c r="AZ187" i="19"/>
  <c r="BJ187" i="19" s="1"/>
  <c r="BA187" i="19"/>
  <c r="BK187" i="19" s="1"/>
  <c r="BB187" i="19"/>
  <c r="BC187" i="19"/>
  <c r="BM187" i="19" s="1"/>
  <c r="BD187" i="19"/>
  <c r="BN187" i="19" s="1"/>
  <c r="BE187" i="19"/>
  <c r="BO187" i="19" s="1"/>
  <c r="BF187" i="19"/>
  <c r="BP187" i="19" s="1"/>
  <c r="BL187" i="19"/>
  <c r="BF39" i="21"/>
  <c r="BP39" i="21" s="1"/>
  <c r="BE39" i="21"/>
  <c r="BO39" i="21" s="1"/>
  <c r="BD39" i="21"/>
  <c r="BN39" i="21" s="1"/>
  <c r="BC39" i="21"/>
  <c r="BM39" i="21" s="1"/>
  <c r="BB39" i="21"/>
  <c r="BL39" i="21" s="1"/>
  <c r="BA39" i="21"/>
  <c r="BK39" i="21" s="1"/>
  <c r="AZ39" i="21"/>
  <c r="BJ39" i="21" s="1"/>
  <c r="AY39" i="21"/>
  <c r="BI39" i="21" s="1"/>
  <c r="AX39" i="21"/>
  <c r="BH39" i="21" s="1"/>
  <c r="AV39" i="21"/>
  <c r="AU39" i="21"/>
  <c r="AT39" i="21"/>
  <c r="AS39" i="21"/>
  <c r="AR39" i="21"/>
  <c r="AQ39" i="21"/>
  <c r="AP39" i="21"/>
  <c r="AO39" i="21"/>
  <c r="AN39" i="21"/>
  <c r="AN18" i="21"/>
  <c r="AO18" i="21"/>
  <c r="AP18" i="21"/>
  <c r="AQ18" i="21"/>
  <c r="AR18" i="21"/>
  <c r="AS18" i="21"/>
  <c r="AT18" i="21"/>
  <c r="AU18" i="21"/>
  <c r="AV18" i="21"/>
  <c r="AX18" i="21"/>
  <c r="BH18" i="21" s="1"/>
  <c r="AY18" i="21"/>
  <c r="AZ18" i="21"/>
  <c r="BJ18" i="21" s="1"/>
  <c r="BA18" i="21"/>
  <c r="BK18" i="21" s="1"/>
  <c r="BB18" i="21"/>
  <c r="BC18" i="21"/>
  <c r="BM18" i="21" s="1"/>
  <c r="BD18" i="21"/>
  <c r="BN18" i="21" s="1"/>
  <c r="BE18" i="21"/>
  <c r="BO18" i="21" s="1"/>
  <c r="BF18" i="21"/>
  <c r="BP18" i="21" s="1"/>
  <c r="BI18" i="21"/>
  <c r="BL18" i="21"/>
  <c r="AN19" i="21"/>
  <c r="AO19" i="21"/>
  <c r="AP19" i="21"/>
  <c r="AQ19" i="21"/>
  <c r="AR19" i="21"/>
  <c r="AS19" i="21"/>
  <c r="AT19" i="21"/>
  <c r="AU19" i="21"/>
  <c r="AV19" i="21"/>
  <c r="AX19" i="21"/>
  <c r="AY19" i="21"/>
  <c r="BI19" i="21" s="1"/>
  <c r="AZ19" i="21"/>
  <c r="BA19" i="21"/>
  <c r="BK19" i="21" s="1"/>
  <c r="BB19" i="21"/>
  <c r="BL19" i="21" s="1"/>
  <c r="BC19" i="21"/>
  <c r="BM19" i="21" s="1"/>
  <c r="BD19" i="21"/>
  <c r="BN19" i="21" s="1"/>
  <c r="BE19" i="21"/>
  <c r="BO19" i="21" s="1"/>
  <c r="BF19" i="21"/>
  <c r="BP19" i="21" s="1"/>
  <c r="BH19" i="21"/>
  <c r="BJ19" i="21"/>
  <c r="AN20" i="21"/>
  <c r="AO20" i="21"/>
  <c r="AP20" i="21"/>
  <c r="AQ20" i="21"/>
  <c r="AR20" i="21"/>
  <c r="AS20" i="21"/>
  <c r="AT20" i="21"/>
  <c r="AU20" i="21"/>
  <c r="AV20" i="21"/>
  <c r="AX20" i="21"/>
  <c r="BH20" i="21" s="1"/>
  <c r="AY20" i="21"/>
  <c r="AZ20" i="21"/>
  <c r="BA20" i="21"/>
  <c r="BB20" i="21"/>
  <c r="BL20" i="21" s="1"/>
  <c r="BC20" i="21"/>
  <c r="BM20" i="21" s="1"/>
  <c r="BD20" i="21"/>
  <c r="BN20" i="21" s="1"/>
  <c r="BE20" i="21"/>
  <c r="BF20" i="21"/>
  <c r="BP20" i="21" s="1"/>
  <c r="BI20" i="21"/>
  <c r="BJ20" i="21"/>
  <c r="BK20" i="21"/>
  <c r="BO20" i="21"/>
  <c r="AN21" i="21"/>
  <c r="AO21" i="21"/>
  <c r="AP21" i="21"/>
  <c r="AQ21" i="21"/>
  <c r="AR21" i="21"/>
  <c r="AS21" i="21"/>
  <c r="AT21" i="21"/>
  <c r="AU21" i="21"/>
  <c r="AV21" i="21"/>
  <c r="AX21" i="21"/>
  <c r="AY21" i="21"/>
  <c r="BI21" i="21" s="1"/>
  <c r="AZ21" i="21"/>
  <c r="BJ21" i="21" s="1"/>
  <c r="BA21" i="21"/>
  <c r="BK21" i="21" s="1"/>
  <c r="BB21" i="21"/>
  <c r="BC21" i="21"/>
  <c r="BM21" i="21" s="1"/>
  <c r="BD21" i="21"/>
  <c r="BN21" i="21" s="1"/>
  <c r="BE21" i="21"/>
  <c r="BO21" i="21" s="1"/>
  <c r="BF21" i="21"/>
  <c r="BP21" i="21" s="1"/>
  <c r="BH21" i="21"/>
  <c r="BL21" i="21"/>
  <c r="AN22" i="21"/>
  <c r="AO22" i="21"/>
  <c r="AP22" i="21"/>
  <c r="AQ22" i="21"/>
  <c r="AR22" i="21"/>
  <c r="AS22" i="21"/>
  <c r="AT22" i="21"/>
  <c r="AU22" i="21"/>
  <c r="AV22" i="21"/>
  <c r="AX22" i="21"/>
  <c r="AY22" i="21"/>
  <c r="BI22" i="21" s="1"/>
  <c r="AZ22" i="21"/>
  <c r="BJ22" i="21" s="1"/>
  <c r="BA22" i="21"/>
  <c r="BK22" i="21" s="1"/>
  <c r="BB22" i="21"/>
  <c r="BL22" i="21" s="1"/>
  <c r="BC22" i="21"/>
  <c r="BM22" i="21" s="1"/>
  <c r="BD22" i="21"/>
  <c r="BN22" i="21" s="1"/>
  <c r="BE22" i="21"/>
  <c r="BO22" i="21" s="1"/>
  <c r="BF22" i="21"/>
  <c r="BP22" i="21" s="1"/>
  <c r="BH22" i="21"/>
  <c r="AN23" i="21"/>
  <c r="AO23" i="21"/>
  <c r="AP23" i="21"/>
  <c r="AQ23" i="21"/>
  <c r="AR23" i="21"/>
  <c r="AS23" i="21"/>
  <c r="AT23" i="21"/>
  <c r="AU23" i="21"/>
  <c r="AV23" i="21"/>
  <c r="AX23" i="21"/>
  <c r="BH23" i="21" s="1"/>
  <c r="AY23" i="21"/>
  <c r="AZ23" i="21"/>
  <c r="BA23" i="21"/>
  <c r="BK23" i="21" s="1"/>
  <c r="BB23" i="21"/>
  <c r="BL23" i="21" s="1"/>
  <c r="BC23" i="21"/>
  <c r="BD23" i="21"/>
  <c r="BN23" i="21" s="1"/>
  <c r="BE23" i="21"/>
  <c r="BO23" i="21" s="1"/>
  <c r="BF23" i="21"/>
  <c r="BP23" i="21" s="1"/>
  <c r="BI23" i="21"/>
  <c r="BJ23" i="21"/>
  <c r="BM23" i="21"/>
  <c r="AN24" i="21"/>
  <c r="AO24" i="21"/>
  <c r="AP24" i="21"/>
  <c r="AQ24" i="21"/>
  <c r="AR24" i="21"/>
  <c r="AS24" i="21"/>
  <c r="AT24" i="21"/>
  <c r="AU24" i="21"/>
  <c r="AV24" i="21"/>
  <c r="AX24" i="21"/>
  <c r="BH24" i="21" s="1"/>
  <c r="AY24" i="21"/>
  <c r="AZ24" i="21"/>
  <c r="BJ24" i="21" s="1"/>
  <c r="BA24" i="21"/>
  <c r="BK24" i="21" s="1"/>
  <c r="BB24" i="21"/>
  <c r="BL24" i="21" s="1"/>
  <c r="BC24" i="21"/>
  <c r="BM24" i="21" s="1"/>
  <c r="BD24" i="21"/>
  <c r="BN24" i="21" s="1"/>
  <c r="BE24" i="21"/>
  <c r="BO24" i="21" s="1"/>
  <c r="BF24" i="21"/>
  <c r="BP24" i="21" s="1"/>
  <c r="BI24" i="21"/>
  <c r="AN25" i="21"/>
  <c r="AO25" i="21"/>
  <c r="AP25" i="21"/>
  <c r="AQ25" i="21"/>
  <c r="AR25" i="21"/>
  <c r="AS25" i="21"/>
  <c r="AT25" i="21"/>
  <c r="AU25" i="21"/>
  <c r="AV25" i="21"/>
  <c r="AX25" i="21"/>
  <c r="AY25" i="21"/>
  <c r="BI25" i="21" s="1"/>
  <c r="AZ25" i="21"/>
  <c r="BJ25" i="21" s="1"/>
  <c r="BA25" i="21"/>
  <c r="BK25" i="21" s="1"/>
  <c r="BB25" i="21"/>
  <c r="BC25" i="21"/>
  <c r="BM25" i="21" s="1"/>
  <c r="BD25" i="21"/>
  <c r="BN25" i="21" s="1"/>
  <c r="BE25" i="21"/>
  <c r="BO25" i="21" s="1"/>
  <c r="BF25" i="21"/>
  <c r="BH25" i="21"/>
  <c r="BL25" i="21"/>
  <c r="BP25" i="21"/>
  <c r="AN26" i="21"/>
  <c r="AO26" i="21"/>
  <c r="AP26" i="21"/>
  <c r="AQ26" i="21"/>
  <c r="AR26" i="21"/>
  <c r="AS26" i="21"/>
  <c r="AT26" i="21"/>
  <c r="AU26" i="21"/>
  <c r="AV26" i="21"/>
  <c r="AX26" i="21"/>
  <c r="AY26" i="21"/>
  <c r="BI26" i="21" s="1"/>
  <c r="AZ26" i="21"/>
  <c r="BJ26" i="21" s="1"/>
  <c r="BA26" i="21"/>
  <c r="BB26" i="21"/>
  <c r="BL26" i="21" s="1"/>
  <c r="BC26" i="21"/>
  <c r="BM26" i="21" s="1"/>
  <c r="BD26" i="21"/>
  <c r="BN26" i="21" s="1"/>
  <c r="BE26" i="21"/>
  <c r="BF26" i="21"/>
  <c r="BP26" i="21" s="1"/>
  <c r="BH26" i="21"/>
  <c r="BK26" i="21"/>
  <c r="BO26" i="21"/>
  <c r="AN27" i="21"/>
  <c r="AO27" i="21"/>
  <c r="AP27" i="21"/>
  <c r="AQ27" i="21"/>
  <c r="AR27" i="21"/>
  <c r="AS27" i="21"/>
  <c r="AT27" i="21"/>
  <c r="AU27" i="21"/>
  <c r="AV27" i="21"/>
  <c r="AX27" i="21"/>
  <c r="AY27" i="21"/>
  <c r="BI27" i="21" s="1"/>
  <c r="AZ27" i="21"/>
  <c r="BJ27" i="21" s="1"/>
  <c r="BA27" i="21"/>
  <c r="BK27" i="21" s="1"/>
  <c r="BB27" i="21"/>
  <c r="BL27" i="21" s="1"/>
  <c r="BC27" i="21"/>
  <c r="BM27" i="21" s="1"/>
  <c r="BD27" i="21"/>
  <c r="BN27" i="21" s="1"/>
  <c r="BE27" i="21"/>
  <c r="BO27" i="21" s="1"/>
  <c r="BF27" i="21"/>
  <c r="BP27" i="21" s="1"/>
  <c r="BH27" i="21"/>
  <c r="AN28" i="21"/>
  <c r="AO28" i="21"/>
  <c r="AP28" i="21"/>
  <c r="AQ28" i="21"/>
  <c r="AR28" i="21"/>
  <c r="AS28" i="21"/>
  <c r="AT28" i="21"/>
  <c r="AU28" i="21"/>
  <c r="AV28" i="21"/>
  <c r="AX28" i="21"/>
  <c r="BH28" i="21" s="1"/>
  <c r="AY28" i="21"/>
  <c r="AZ28" i="21"/>
  <c r="BJ28" i="21" s="1"/>
  <c r="BA28" i="21"/>
  <c r="BK28" i="21" s="1"/>
  <c r="BB28" i="21"/>
  <c r="BL28" i="21" s="1"/>
  <c r="BC28" i="21"/>
  <c r="BD28" i="21"/>
  <c r="BN28" i="21" s="1"/>
  <c r="BE28" i="21"/>
  <c r="BO28" i="21" s="1"/>
  <c r="BF28" i="21"/>
  <c r="BP28" i="21" s="1"/>
  <c r="BI28" i="21"/>
  <c r="BM28" i="21"/>
  <c r="AN29" i="21"/>
  <c r="AO29" i="21"/>
  <c r="AP29" i="21"/>
  <c r="AQ29" i="21"/>
  <c r="AR29" i="21"/>
  <c r="AS29" i="21"/>
  <c r="AT29" i="21"/>
  <c r="AU29" i="21"/>
  <c r="AV29" i="21"/>
  <c r="AX29" i="21"/>
  <c r="BH29" i="21" s="1"/>
  <c r="AY29" i="21"/>
  <c r="BI29" i="21" s="1"/>
  <c r="AZ29" i="21"/>
  <c r="BJ29" i="21" s="1"/>
  <c r="BA29" i="21"/>
  <c r="BB29" i="21"/>
  <c r="BL29" i="21" s="1"/>
  <c r="BC29" i="21"/>
  <c r="BM29" i="21" s="1"/>
  <c r="BD29" i="21"/>
  <c r="BN29" i="21" s="1"/>
  <c r="BE29" i="21"/>
  <c r="BO29" i="21" s="1"/>
  <c r="BF29" i="21"/>
  <c r="BP29" i="21" s="1"/>
  <c r="BK29" i="21"/>
  <c r="AN30" i="21"/>
  <c r="AO30" i="21"/>
  <c r="AP30" i="21"/>
  <c r="AQ30" i="21"/>
  <c r="AR30" i="21"/>
  <c r="AS30" i="21"/>
  <c r="AT30" i="21"/>
  <c r="AU30" i="21"/>
  <c r="AV30" i="21"/>
  <c r="AX30" i="21"/>
  <c r="AY30" i="21"/>
  <c r="BI30" i="21" s="1"/>
  <c r="AZ30" i="21"/>
  <c r="BJ30" i="21" s="1"/>
  <c r="BA30" i="21"/>
  <c r="BB30" i="21"/>
  <c r="BC30" i="21"/>
  <c r="BM30" i="21" s="1"/>
  <c r="BD30" i="21"/>
  <c r="BN30" i="21" s="1"/>
  <c r="BE30" i="21"/>
  <c r="BO30" i="21" s="1"/>
  <c r="BF30" i="21"/>
  <c r="BH30" i="21"/>
  <c r="BK30" i="21"/>
  <c r="BL30" i="21"/>
  <c r="BP30" i="21"/>
  <c r="AN31" i="21"/>
  <c r="AO31" i="21"/>
  <c r="AP31" i="21"/>
  <c r="AQ31" i="21"/>
  <c r="AR31" i="21"/>
  <c r="AS31" i="21"/>
  <c r="AT31" i="21"/>
  <c r="AU31" i="21"/>
  <c r="AV31" i="21"/>
  <c r="AX31" i="21"/>
  <c r="AY31" i="21"/>
  <c r="AZ31" i="21"/>
  <c r="BJ31" i="21" s="1"/>
  <c r="BA31" i="21"/>
  <c r="BK31" i="21" s="1"/>
  <c r="BB31" i="21"/>
  <c r="BL31" i="21" s="1"/>
  <c r="BC31" i="21"/>
  <c r="BM31" i="21" s="1"/>
  <c r="BD31" i="21"/>
  <c r="BN31" i="21" s="1"/>
  <c r="BE31" i="21"/>
  <c r="BO31" i="21" s="1"/>
  <c r="BF31" i="21"/>
  <c r="BP31" i="21" s="1"/>
  <c r="BH31" i="21"/>
  <c r="BI31" i="21"/>
  <c r="AN32" i="21"/>
  <c r="AO32" i="21"/>
  <c r="AP32" i="21"/>
  <c r="AQ32" i="21"/>
  <c r="AR32" i="21"/>
  <c r="AS32" i="21"/>
  <c r="AT32" i="21"/>
  <c r="AU32" i="21"/>
  <c r="AV32" i="21"/>
  <c r="AX32" i="21"/>
  <c r="BH32" i="21" s="1"/>
  <c r="AY32" i="21"/>
  <c r="BI32" i="21" s="1"/>
  <c r="AZ32" i="21"/>
  <c r="BJ32" i="21" s="1"/>
  <c r="BA32" i="21"/>
  <c r="BB32" i="21"/>
  <c r="BL32" i="21" s="1"/>
  <c r="BC32" i="21"/>
  <c r="BM32" i="21" s="1"/>
  <c r="BD32" i="21"/>
  <c r="BN32" i="21" s="1"/>
  <c r="BE32" i="21"/>
  <c r="BO32" i="21" s="1"/>
  <c r="BF32" i="21"/>
  <c r="BP32" i="21" s="1"/>
  <c r="BK32" i="21"/>
  <c r="AN33" i="21"/>
  <c r="AO33" i="21"/>
  <c r="AP33" i="21"/>
  <c r="AQ33" i="21"/>
  <c r="AR33" i="21"/>
  <c r="AS33" i="21"/>
  <c r="AT33" i="21"/>
  <c r="AU33" i="21"/>
  <c r="AV33" i="21"/>
  <c r="AX33" i="21"/>
  <c r="BH33" i="21" s="1"/>
  <c r="AY33" i="21"/>
  <c r="BI33" i="21" s="1"/>
  <c r="AZ33" i="21"/>
  <c r="BA33" i="21"/>
  <c r="BK33" i="21" s="1"/>
  <c r="BB33" i="21"/>
  <c r="BC33" i="21"/>
  <c r="BM33" i="21" s="1"/>
  <c r="BD33" i="21"/>
  <c r="BN33" i="21" s="1"/>
  <c r="BE33" i="21"/>
  <c r="BO33" i="21" s="1"/>
  <c r="BF33" i="21"/>
  <c r="BP33" i="21" s="1"/>
  <c r="BJ33" i="21"/>
  <c r="BL33" i="21"/>
  <c r="AN34" i="21"/>
  <c r="AO34" i="21"/>
  <c r="AP34" i="21"/>
  <c r="AQ34" i="21"/>
  <c r="AR34" i="21"/>
  <c r="AS34" i="21"/>
  <c r="AT34" i="21"/>
  <c r="AU34" i="21"/>
  <c r="AV34" i="21"/>
  <c r="AX34" i="21"/>
  <c r="BH34" i="21" s="1"/>
  <c r="AY34" i="21"/>
  <c r="BI34" i="21" s="1"/>
  <c r="AZ34" i="21"/>
  <c r="BJ34" i="21" s="1"/>
  <c r="BA34" i="21"/>
  <c r="BK34" i="21" s="1"/>
  <c r="BB34" i="21"/>
  <c r="BL34" i="21" s="1"/>
  <c r="BC34" i="21"/>
  <c r="BM34" i="21" s="1"/>
  <c r="BD34" i="21"/>
  <c r="BN34" i="21" s="1"/>
  <c r="BE34" i="21"/>
  <c r="BO34" i="21" s="1"/>
  <c r="BF34" i="21"/>
  <c r="BP34" i="21" s="1"/>
  <c r="AN35" i="21"/>
  <c r="AO35" i="21"/>
  <c r="AP35" i="21"/>
  <c r="AQ35" i="21"/>
  <c r="AR35" i="21"/>
  <c r="AS35" i="21"/>
  <c r="AT35" i="21"/>
  <c r="AU35" i="21"/>
  <c r="AV35" i="21"/>
  <c r="AX35" i="21"/>
  <c r="AY35" i="21"/>
  <c r="AZ35" i="21"/>
  <c r="BA35" i="21"/>
  <c r="BK35" i="21" s="1"/>
  <c r="BB35" i="21"/>
  <c r="BC35" i="21"/>
  <c r="BD35" i="21"/>
  <c r="BN35" i="21" s="1"/>
  <c r="BE35" i="21"/>
  <c r="BO35" i="21" s="1"/>
  <c r="BF35" i="21"/>
  <c r="BH35" i="21"/>
  <c r="BI35" i="21"/>
  <c r="BJ35" i="21"/>
  <c r="BL35" i="21"/>
  <c r="BM35" i="21"/>
  <c r="BP35" i="21"/>
  <c r="AN36" i="21"/>
  <c r="AO36" i="21"/>
  <c r="AP36" i="21"/>
  <c r="AQ36" i="21"/>
  <c r="AR36" i="21"/>
  <c r="AS36" i="21"/>
  <c r="AT36" i="21"/>
  <c r="AU36" i="21"/>
  <c r="AV36" i="21"/>
  <c r="AX36" i="21"/>
  <c r="BH36" i="21" s="1"/>
  <c r="AY36" i="21"/>
  <c r="AZ36" i="21"/>
  <c r="BA36" i="21"/>
  <c r="BK36" i="21" s="1"/>
  <c r="BB36" i="21"/>
  <c r="BL36" i="21" s="1"/>
  <c r="BC36" i="21"/>
  <c r="BM36" i="21" s="1"/>
  <c r="BD36" i="21"/>
  <c r="BN36" i="21" s="1"/>
  <c r="BE36" i="21"/>
  <c r="BO36" i="21" s="1"/>
  <c r="BF36" i="21"/>
  <c r="BP36" i="21" s="1"/>
  <c r="BI36" i="21"/>
  <c r="BJ36" i="21"/>
  <c r="AN37" i="21"/>
  <c r="AO37" i="21"/>
  <c r="AP37" i="21"/>
  <c r="AQ37" i="21"/>
  <c r="AR37" i="21"/>
  <c r="AS37" i="21"/>
  <c r="AT37" i="21"/>
  <c r="AU37" i="21"/>
  <c r="AV37" i="21"/>
  <c r="AX37" i="21"/>
  <c r="AY37" i="21"/>
  <c r="BI37" i="21" s="1"/>
  <c r="AZ37" i="21"/>
  <c r="BA37" i="21"/>
  <c r="BB37" i="21"/>
  <c r="BC37" i="21"/>
  <c r="BM37" i="21" s="1"/>
  <c r="BD37" i="21"/>
  <c r="BN37" i="21" s="1"/>
  <c r="BE37" i="21"/>
  <c r="BF37" i="21"/>
  <c r="BP37" i="21" s="1"/>
  <c r="BH37" i="21"/>
  <c r="BJ37" i="21"/>
  <c r="BK37" i="21"/>
  <c r="BL37" i="21"/>
  <c r="BO37" i="21"/>
  <c r="BF17" i="21"/>
  <c r="BP17" i="21" s="1"/>
  <c r="BE17" i="21"/>
  <c r="BO17" i="21" s="1"/>
  <c r="BD17" i="21"/>
  <c r="BN17" i="21" s="1"/>
  <c r="BC17" i="21"/>
  <c r="BM17" i="21" s="1"/>
  <c r="BB17" i="21"/>
  <c r="BL17" i="21" s="1"/>
  <c r="BA17" i="21"/>
  <c r="BK17" i="21" s="1"/>
  <c r="AZ17" i="21"/>
  <c r="BJ17" i="21" s="1"/>
  <c r="AY17" i="21"/>
  <c r="BI17" i="21" s="1"/>
  <c r="AX17" i="21"/>
  <c r="BH17" i="21" s="1"/>
  <c r="AV17" i="21"/>
  <c r="AU17" i="21"/>
  <c r="AT17" i="21"/>
  <c r="AS17" i="21"/>
  <c r="AR17" i="21"/>
  <c r="AQ17" i="21"/>
  <c r="AP17" i="21"/>
  <c r="AO17" i="21"/>
  <c r="AN17" i="21"/>
  <c r="BP16" i="21"/>
  <c r="BL16" i="21"/>
  <c r="BF16" i="21"/>
  <c r="BE16" i="21"/>
  <c r="BO16" i="21" s="1"/>
  <c r="BD16" i="21"/>
  <c r="BN16" i="21" s="1"/>
  <c r="BC16" i="21"/>
  <c r="BM16" i="21" s="1"/>
  <c r="BB16" i="21"/>
  <c r="BA16" i="21"/>
  <c r="BK16" i="21" s="1"/>
  <c r="AZ16" i="21"/>
  <c r="BJ16" i="21" s="1"/>
  <c r="AY16" i="21"/>
  <c r="BI16" i="21" s="1"/>
  <c r="AX16" i="21"/>
  <c r="BH16" i="21" s="1"/>
  <c r="AV16" i="21"/>
  <c r="AU16" i="21"/>
  <c r="AT16" i="21"/>
  <c r="AS16" i="21"/>
  <c r="AR16" i="21"/>
  <c r="AQ16" i="21"/>
  <c r="AP16" i="21"/>
  <c r="AO16" i="21"/>
  <c r="AN16" i="21"/>
  <c r="BO15" i="21"/>
  <c r="BF15" i="21"/>
  <c r="BP15" i="21" s="1"/>
  <c r="BE15" i="21"/>
  <c r="BD15" i="21"/>
  <c r="BN15" i="21" s="1"/>
  <c r="BC15" i="21"/>
  <c r="BM15" i="21" s="1"/>
  <c r="BB15" i="21"/>
  <c r="BL15" i="21" s="1"/>
  <c r="BA15" i="21"/>
  <c r="BK15" i="21" s="1"/>
  <c r="AZ15" i="21"/>
  <c r="BJ15" i="21" s="1"/>
  <c r="AY15" i="21"/>
  <c r="BI15" i="21" s="1"/>
  <c r="AX15" i="21"/>
  <c r="BH15" i="21" s="1"/>
  <c r="AV15" i="21"/>
  <c r="AU15" i="21"/>
  <c r="AT15" i="21"/>
  <c r="AS15" i="21"/>
  <c r="AR15" i="21"/>
  <c r="AQ15" i="21"/>
  <c r="AP15" i="21"/>
  <c r="AO15" i="21"/>
  <c r="AN15" i="21"/>
  <c r="BJ14" i="21"/>
  <c r="BF14" i="21"/>
  <c r="BP14" i="21" s="1"/>
  <c r="BE14" i="21"/>
  <c r="BO14" i="21" s="1"/>
  <c r="BD14" i="21"/>
  <c r="BN14" i="21" s="1"/>
  <c r="BC14" i="21"/>
  <c r="BM14" i="21" s="1"/>
  <c r="BB14" i="21"/>
  <c r="BL14" i="21" s="1"/>
  <c r="BA14" i="21"/>
  <c r="BK14" i="21" s="1"/>
  <c r="AZ14" i="21"/>
  <c r="AY14" i="21"/>
  <c r="BI14" i="21" s="1"/>
  <c r="AX14" i="21"/>
  <c r="BH14" i="21" s="1"/>
  <c r="AV14" i="21"/>
  <c r="AU14" i="21"/>
  <c r="AT14" i="21"/>
  <c r="AS14" i="21"/>
  <c r="AR14" i="21"/>
  <c r="AQ14" i="21"/>
  <c r="AP14" i="21"/>
  <c r="AO14" i="21"/>
  <c r="AN14" i="21"/>
  <c r="BF13" i="21"/>
  <c r="BP13" i="21" s="1"/>
  <c r="BE13" i="21"/>
  <c r="BO13" i="21" s="1"/>
  <c r="BD13" i="21"/>
  <c r="BN13" i="21" s="1"/>
  <c r="BC13" i="21"/>
  <c r="BM13" i="21" s="1"/>
  <c r="BB13" i="21"/>
  <c r="BL13" i="21" s="1"/>
  <c r="BA13" i="21"/>
  <c r="BK13" i="21" s="1"/>
  <c r="AZ13" i="21"/>
  <c r="BJ13" i="21" s="1"/>
  <c r="AY13" i="21"/>
  <c r="BI13" i="21" s="1"/>
  <c r="AX13" i="21"/>
  <c r="BH13" i="21" s="1"/>
  <c r="AV13" i="21"/>
  <c r="AU13" i="21"/>
  <c r="AT13" i="21"/>
  <c r="AS13" i="21"/>
  <c r="AR13" i="21"/>
  <c r="AQ13" i="21"/>
  <c r="AP13" i="21"/>
  <c r="AO13" i="21"/>
  <c r="AN13" i="21"/>
  <c r="BF12" i="21"/>
  <c r="BP12" i="21" s="1"/>
  <c r="BE12" i="21"/>
  <c r="BO12" i="21" s="1"/>
  <c r="BD12" i="21"/>
  <c r="BN12" i="21" s="1"/>
  <c r="BC12" i="21"/>
  <c r="BM12" i="21" s="1"/>
  <c r="BB12" i="21"/>
  <c r="BL12" i="21" s="1"/>
  <c r="BA12" i="21"/>
  <c r="BK12" i="21" s="1"/>
  <c r="AZ12" i="21"/>
  <c r="BJ12" i="21" s="1"/>
  <c r="AY12" i="21"/>
  <c r="BI12" i="21" s="1"/>
  <c r="AX12" i="21"/>
  <c r="BH12" i="21" s="1"/>
  <c r="AV12" i="21"/>
  <c r="AU12" i="21"/>
  <c r="AT12" i="21"/>
  <c r="AS12" i="21"/>
  <c r="AR12" i="21"/>
  <c r="AQ12" i="21"/>
  <c r="AP12" i="21"/>
  <c r="AO12" i="21"/>
  <c r="AN12" i="21"/>
  <c r="BF11" i="21"/>
  <c r="BP11" i="21" s="1"/>
  <c r="BE11" i="21"/>
  <c r="BO11" i="21" s="1"/>
  <c r="BD11" i="21"/>
  <c r="BN11" i="21" s="1"/>
  <c r="BC11" i="21"/>
  <c r="BM11" i="21" s="1"/>
  <c r="BB11" i="21"/>
  <c r="BL11" i="21" s="1"/>
  <c r="BA11" i="21"/>
  <c r="BK11" i="21" s="1"/>
  <c r="AZ11" i="21"/>
  <c r="BJ11" i="21" s="1"/>
  <c r="AY11" i="21"/>
  <c r="BI11" i="21" s="1"/>
  <c r="AX11" i="21"/>
  <c r="BH11" i="21" s="1"/>
  <c r="AV11" i="21"/>
  <c r="AU11" i="21"/>
  <c r="AT11" i="21"/>
  <c r="AS11" i="21"/>
  <c r="AR11" i="21"/>
  <c r="AQ11" i="21"/>
  <c r="AP11" i="21"/>
  <c r="AO11" i="21"/>
  <c r="AN11" i="21"/>
  <c r="BF10" i="21"/>
  <c r="BP10" i="21" s="1"/>
  <c r="BE10" i="21"/>
  <c r="BO10" i="21" s="1"/>
  <c r="BD10" i="21"/>
  <c r="BN10" i="21" s="1"/>
  <c r="BC10" i="21"/>
  <c r="BM10" i="21" s="1"/>
  <c r="BB10" i="21"/>
  <c r="BL10" i="21" s="1"/>
  <c r="BA10" i="21"/>
  <c r="BK10" i="21" s="1"/>
  <c r="AZ10" i="21"/>
  <c r="BJ10" i="21" s="1"/>
  <c r="AY10" i="21"/>
  <c r="BI10" i="21" s="1"/>
  <c r="AX10" i="21"/>
  <c r="BH10" i="21" s="1"/>
  <c r="AV10" i="21"/>
  <c r="AU10" i="21"/>
  <c r="AT10" i="21"/>
  <c r="AS10" i="21"/>
  <c r="AR10" i="21"/>
  <c r="AQ10" i="21"/>
  <c r="AP10" i="21"/>
  <c r="AO10" i="21"/>
  <c r="AN10" i="21"/>
  <c r="BF9" i="21"/>
  <c r="BP9" i="21" s="1"/>
  <c r="BE9" i="21"/>
  <c r="BO9" i="21" s="1"/>
  <c r="BD9" i="21"/>
  <c r="BN9" i="21" s="1"/>
  <c r="BC9" i="21"/>
  <c r="BM9" i="21" s="1"/>
  <c r="BB9" i="21"/>
  <c r="BL9" i="21" s="1"/>
  <c r="BA9" i="21"/>
  <c r="BK9" i="21" s="1"/>
  <c r="AZ9" i="21"/>
  <c r="BJ9" i="21" s="1"/>
  <c r="AY9" i="21"/>
  <c r="BI9" i="21" s="1"/>
  <c r="AX9" i="21"/>
  <c r="BH9" i="21" s="1"/>
  <c r="AV9" i="21"/>
  <c r="AU9" i="21"/>
  <c r="AT9" i="21"/>
  <c r="AS9" i="21"/>
  <c r="AR9" i="21"/>
  <c r="AQ9" i="21"/>
  <c r="AP9" i="21"/>
  <c r="AO9" i="21"/>
  <c r="AN9" i="21"/>
  <c r="BF8" i="21"/>
  <c r="BP8" i="21" s="1"/>
  <c r="BE8" i="21"/>
  <c r="BO8" i="21" s="1"/>
  <c r="BD8" i="21"/>
  <c r="BN8" i="21" s="1"/>
  <c r="BC8" i="21"/>
  <c r="BM8" i="21" s="1"/>
  <c r="BB8" i="21"/>
  <c r="BL8" i="21" s="1"/>
  <c r="BA8" i="21"/>
  <c r="BK8" i="21" s="1"/>
  <c r="AZ8" i="21"/>
  <c r="BJ8" i="21" s="1"/>
  <c r="AY8" i="21"/>
  <c r="BI8" i="21" s="1"/>
  <c r="AX8" i="21"/>
  <c r="BH8" i="21" s="1"/>
  <c r="AV8" i="21"/>
  <c r="AU8" i="21"/>
  <c r="AT8" i="21"/>
  <c r="AS8" i="21"/>
  <c r="AR8" i="21"/>
  <c r="AQ8" i="21"/>
  <c r="AP8" i="21"/>
  <c r="AO8" i="21"/>
  <c r="AN8" i="21"/>
  <c r="BF7" i="21"/>
  <c r="BP7" i="21" s="1"/>
  <c r="BE7" i="21"/>
  <c r="BO7" i="21" s="1"/>
  <c r="BD7" i="21"/>
  <c r="BN7" i="21" s="1"/>
  <c r="BC7" i="21"/>
  <c r="BM7" i="21" s="1"/>
  <c r="BB7" i="21"/>
  <c r="BL7" i="21" s="1"/>
  <c r="BA7" i="21"/>
  <c r="BK7" i="21" s="1"/>
  <c r="AZ7" i="21"/>
  <c r="BJ7" i="21" s="1"/>
  <c r="AY7" i="21"/>
  <c r="BI7" i="21" s="1"/>
  <c r="AX7" i="21"/>
  <c r="BH7" i="21" s="1"/>
  <c r="AV7" i="21"/>
  <c r="AU7" i="21"/>
  <c r="AT7" i="21"/>
  <c r="AS7" i="21"/>
  <c r="AR7" i="21"/>
  <c r="AQ7" i="21"/>
  <c r="AP7" i="21"/>
  <c r="AO7" i="21"/>
  <c r="AN7" i="21"/>
  <c r="BJ6" i="21"/>
  <c r="BF6" i="21"/>
  <c r="BP6" i="21" s="1"/>
  <c r="BE6" i="21"/>
  <c r="BO6" i="21" s="1"/>
  <c r="BD6" i="21"/>
  <c r="BN6" i="21" s="1"/>
  <c r="BC6" i="21"/>
  <c r="BM6" i="21" s="1"/>
  <c r="BB6" i="21"/>
  <c r="BL6" i="21" s="1"/>
  <c r="BA6" i="21"/>
  <c r="BK6" i="21" s="1"/>
  <c r="AZ6" i="21"/>
  <c r="AY6" i="21"/>
  <c r="BI6" i="21" s="1"/>
  <c r="AX6" i="21"/>
  <c r="BH6" i="21" s="1"/>
  <c r="AV6" i="21"/>
  <c r="AV40" i="21" s="1"/>
  <c r="AU6" i="21"/>
  <c r="AT6" i="21"/>
  <c r="AS6" i="21"/>
  <c r="AR6" i="21"/>
  <c r="AR40" i="21" s="1"/>
  <c r="AQ6" i="21"/>
  <c r="AP6" i="21"/>
  <c r="AO6" i="21"/>
  <c r="AN6" i="21"/>
  <c r="AN40" i="21" s="1"/>
  <c r="BM17" i="19"/>
  <c r="BF17" i="19"/>
  <c r="BP17" i="19" s="1"/>
  <c r="BE17" i="19"/>
  <c r="BO17" i="19" s="1"/>
  <c r="BD17" i="19"/>
  <c r="BN17" i="19" s="1"/>
  <c r="BC17" i="19"/>
  <c r="BB17" i="19"/>
  <c r="BL17" i="19" s="1"/>
  <c r="BA17" i="19"/>
  <c r="BK17" i="19" s="1"/>
  <c r="AZ17" i="19"/>
  <c r="BJ17" i="19" s="1"/>
  <c r="AY17" i="19"/>
  <c r="BI17" i="19" s="1"/>
  <c r="AX17" i="19"/>
  <c r="BH17" i="19" s="1"/>
  <c r="AV17" i="19"/>
  <c r="AU17" i="19"/>
  <c r="AT17" i="19"/>
  <c r="AS17" i="19"/>
  <c r="AR17" i="19"/>
  <c r="AQ17" i="19"/>
  <c r="AP17" i="19"/>
  <c r="AO17" i="19"/>
  <c r="AN17" i="19"/>
  <c r="BP16" i="19"/>
  <c r="BF16" i="19"/>
  <c r="BE16" i="19"/>
  <c r="BO16" i="19" s="1"/>
  <c r="BD16" i="19"/>
  <c r="BN16" i="19" s="1"/>
  <c r="BC16" i="19"/>
  <c r="BM16" i="19" s="1"/>
  <c r="BB16" i="19"/>
  <c r="BL16" i="19" s="1"/>
  <c r="BA16" i="19"/>
  <c r="BK16" i="19" s="1"/>
  <c r="AZ16" i="19"/>
  <c r="BJ16" i="19" s="1"/>
  <c r="AY16" i="19"/>
  <c r="BI16" i="19" s="1"/>
  <c r="AX16" i="19"/>
  <c r="BH16" i="19" s="1"/>
  <c r="AV16" i="19"/>
  <c r="AU16" i="19"/>
  <c r="AT16" i="19"/>
  <c r="AS16" i="19"/>
  <c r="AR16" i="19"/>
  <c r="AQ16" i="19"/>
  <c r="AP16" i="19"/>
  <c r="AO16" i="19"/>
  <c r="AN16" i="19"/>
  <c r="BF15" i="19"/>
  <c r="BP15" i="19" s="1"/>
  <c r="BE15" i="19"/>
  <c r="BO15" i="19" s="1"/>
  <c r="BD15" i="19"/>
  <c r="BN15" i="19" s="1"/>
  <c r="BC15" i="19"/>
  <c r="BM15" i="19" s="1"/>
  <c r="BB15" i="19"/>
  <c r="BL15" i="19" s="1"/>
  <c r="BA15" i="19"/>
  <c r="BK15" i="19" s="1"/>
  <c r="AZ15" i="19"/>
  <c r="BJ15" i="19" s="1"/>
  <c r="AY15" i="19"/>
  <c r="BI15" i="19" s="1"/>
  <c r="AX15" i="19"/>
  <c r="BH15" i="19" s="1"/>
  <c r="AV15" i="19"/>
  <c r="AU15" i="19"/>
  <c r="AT15" i="19"/>
  <c r="AS15" i="19"/>
  <c r="AR15" i="19"/>
  <c r="AQ15" i="19"/>
  <c r="AP15" i="19"/>
  <c r="AO15" i="19"/>
  <c r="AN15" i="19"/>
  <c r="BJ14" i="19"/>
  <c r="BF14" i="19"/>
  <c r="BP14" i="19" s="1"/>
  <c r="BE14" i="19"/>
  <c r="BO14" i="19" s="1"/>
  <c r="BD14" i="19"/>
  <c r="BN14" i="19" s="1"/>
  <c r="BC14" i="19"/>
  <c r="BM14" i="19" s="1"/>
  <c r="BB14" i="19"/>
  <c r="BL14" i="19" s="1"/>
  <c r="BA14" i="19"/>
  <c r="BK14" i="19" s="1"/>
  <c r="AZ14" i="19"/>
  <c r="AY14" i="19"/>
  <c r="BI14" i="19" s="1"/>
  <c r="AX14" i="19"/>
  <c r="BH14" i="19" s="1"/>
  <c r="AV14" i="19"/>
  <c r="AU14" i="19"/>
  <c r="AT14" i="19"/>
  <c r="AS14" i="19"/>
  <c r="AR14" i="19"/>
  <c r="AQ14" i="19"/>
  <c r="AP14" i="19"/>
  <c r="AO14" i="19"/>
  <c r="AN14" i="19"/>
  <c r="BF13" i="19"/>
  <c r="BP13" i="19" s="1"/>
  <c r="BE13" i="19"/>
  <c r="BO13" i="19" s="1"/>
  <c r="BD13" i="19"/>
  <c r="BN13" i="19" s="1"/>
  <c r="BC13" i="19"/>
  <c r="BM13" i="19" s="1"/>
  <c r="BB13" i="19"/>
  <c r="BL13" i="19" s="1"/>
  <c r="BA13" i="19"/>
  <c r="BK13" i="19" s="1"/>
  <c r="AZ13" i="19"/>
  <c r="BJ13" i="19" s="1"/>
  <c r="AY13" i="19"/>
  <c r="BI13" i="19" s="1"/>
  <c r="AX13" i="19"/>
  <c r="BH13" i="19" s="1"/>
  <c r="AV13" i="19"/>
  <c r="AU13" i="19"/>
  <c r="AT13" i="19"/>
  <c r="AS13" i="19"/>
  <c r="AR13" i="19"/>
  <c r="AQ13" i="19"/>
  <c r="AP13" i="19"/>
  <c r="AO13" i="19"/>
  <c r="AN13" i="19"/>
  <c r="BF12" i="19"/>
  <c r="BP12" i="19" s="1"/>
  <c r="BE12" i="19"/>
  <c r="BO12" i="19" s="1"/>
  <c r="BD12" i="19"/>
  <c r="BN12" i="19" s="1"/>
  <c r="BC12" i="19"/>
  <c r="BM12" i="19" s="1"/>
  <c r="BB12" i="19"/>
  <c r="BL12" i="19" s="1"/>
  <c r="BA12" i="19"/>
  <c r="BK12" i="19" s="1"/>
  <c r="AZ12" i="19"/>
  <c r="BJ12" i="19" s="1"/>
  <c r="AY12" i="19"/>
  <c r="BI12" i="19" s="1"/>
  <c r="AX12" i="19"/>
  <c r="BH12" i="19" s="1"/>
  <c r="AV12" i="19"/>
  <c r="AU12" i="19"/>
  <c r="AT12" i="19"/>
  <c r="AS12" i="19"/>
  <c r="AR12" i="19"/>
  <c r="AQ12" i="19"/>
  <c r="AP12" i="19"/>
  <c r="AO12" i="19"/>
  <c r="AN12" i="19"/>
  <c r="BO11" i="19"/>
  <c r="BK11" i="19"/>
  <c r="BF11" i="19"/>
  <c r="BP11" i="19" s="1"/>
  <c r="BE11" i="19"/>
  <c r="BD11" i="19"/>
  <c r="BN11" i="19" s="1"/>
  <c r="BC11" i="19"/>
  <c r="BM11" i="19" s="1"/>
  <c r="BB11" i="19"/>
  <c r="BL11" i="19" s="1"/>
  <c r="BA11" i="19"/>
  <c r="AZ11" i="19"/>
  <c r="BJ11" i="19" s="1"/>
  <c r="AY11" i="19"/>
  <c r="BI11" i="19" s="1"/>
  <c r="AX11" i="19"/>
  <c r="BH11" i="19" s="1"/>
  <c r="AV11" i="19"/>
  <c r="AU11" i="19"/>
  <c r="AT11" i="19"/>
  <c r="AS11" i="19"/>
  <c r="AR11" i="19"/>
  <c r="AQ11" i="19"/>
  <c r="AP11" i="19"/>
  <c r="AO11" i="19"/>
  <c r="AN11" i="19"/>
  <c r="BJ10" i="19"/>
  <c r="BF10" i="19"/>
  <c r="BP10" i="19" s="1"/>
  <c r="BE10" i="19"/>
  <c r="BO10" i="19" s="1"/>
  <c r="BD10" i="19"/>
  <c r="BN10" i="19" s="1"/>
  <c r="BC10" i="19"/>
  <c r="BM10" i="19" s="1"/>
  <c r="BB10" i="19"/>
  <c r="BL10" i="19" s="1"/>
  <c r="BA10" i="19"/>
  <c r="BK10" i="19" s="1"/>
  <c r="AZ10" i="19"/>
  <c r="AY10" i="19"/>
  <c r="BI10" i="19" s="1"/>
  <c r="AX10" i="19"/>
  <c r="BH10" i="19" s="1"/>
  <c r="AV10" i="19"/>
  <c r="AU10" i="19"/>
  <c r="AT10" i="19"/>
  <c r="AS10" i="19"/>
  <c r="AR10" i="19"/>
  <c r="AQ10" i="19"/>
  <c r="AP10" i="19"/>
  <c r="AO10" i="19"/>
  <c r="AN10" i="19"/>
  <c r="BF9" i="19"/>
  <c r="BP9" i="19" s="1"/>
  <c r="BE9" i="19"/>
  <c r="BO9" i="19" s="1"/>
  <c r="BD9" i="19"/>
  <c r="BN9" i="19" s="1"/>
  <c r="BC9" i="19"/>
  <c r="BM9" i="19" s="1"/>
  <c r="BB9" i="19"/>
  <c r="BL9" i="19" s="1"/>
  <c r="BA9" i="19"/>
  <c r="BK9" i="19" s="1"/>
  <c r="AZ9" i="19"/>
  <c r="BJ9" i="19" s="1"/>
  <c r="AY9" i="19"/>
  <c r="BI9" i="19" s="1"/>
  <c r="AX9" i="19"/>
  <c r="BH9" i="19" s="1"/>
  <c r="AV9" i="19"/>
  <c r="AU9" i="19"/>
  <c r="AT9" i="19"/>
  <c r="AS9" i="19"/>
  <c r="AR9" i="19"/>
  <c r="AQ9" i="19"/>
  <c r="AP9" i="19"/>
  <c r="AO9" i="19"/>
  <c r="AN9" i="19"/>
  <c r="BP8" i="19"/>
  <c r="BL8" i="19"/>
  <c r="BH8" i="19"/>
  <c r="BF8" i="19"/>
  <c r="BE8" i="19"/>
  <c r="BO8" i="19" s="1"/>
  <c r="BD8" i="19"/>
  <c r="BN8" i="19" s="1"/>
  <c r="BC8" i="19"/>
  <c r="BM8" i="19" s="1"/>
  <c r="BB8" i="19"/>
  <c r="BA8" i="19"/>
  <c r="BK8" i="19" s="1"/>
  <c r="AZ8" i="19"/>
  <c r="BJ8" i="19" s="1"/>
  <c r="AY8" i="19"/>
  <c r="BI8" i="19" s="1"/>
  <c r="AX8" i="19"/>
  <c r="AV8" i="19"/>
  <c r="AU8" i="19"/>
  <c r="AT8" i="19"/>
  <c r="AS8" i="19"/>
  <c r="AR8" i="19"/>
  <c r="AQ8" i="19"/>
  <c r="AP8" i="19"/>
  <c r="AO8" i="19"/>
  <c r="AN8" i="19"/>
  <c r="BO7" i="19"/>
  <c r="BK7" i="19"/>
  <c r="BF7" i="19"/>
  <c r="BP7" i="19" s="1"/>
  <c r="BE7" i="19"/>
  <c r="BD7" i="19"/>
  <c r="BN7" i="19" s="1"/>
  <c r="BC7" i="19"/>
  <c r="BM7" i="19" s="1"/>
  <c r="BB7" i="19"/>
  <c r="BL7" i="19" s="1"/>
  <c r="BA7" i="19"/>
  <c r="AZ7" i="19"/>
  <c r="BJ7" i="19" s="1"/>
  <c r="AY7" i="19"/>
  <c r="BI7" i="19" s="1"/>
  <c r="AX7" i="19"/>
  <c r="BH7" i="19" s="1"/>
  <c r="AV7" i="19"/>
  <c r="AU7" i="19"/>
  <c r="AT7" i="19"/>
  <c r="AS7" i="19"/>
  <c r="AR7" i="19"/>
  <c r="AQ7" i="19"/>
  <c r="AP7" i="19"/>
  <c r="AO7" i="19"/>
  <c r="AN7" i="19"/>
  <c r="BJ6" i="19"/>
  <c r="BF6" i="19"/>
  <c r="BP6" i="19" s="1"/>
  <c r="BE6" i="19"/>
  <c r="BO6" i="19" s="1"/>
  <c r="BD6" i="19"/>
  <c r="BN6" i="19" s="1"/>
  <c r="BC6" i="19"/>
  <c r="BM6" i="19" s="1"/>
  <c r="BB6" i="19"/>
  <c r="BL6" i="19" s="1"/>
  <c r="BA6" i="19"/>
  <c r="BK6" i="19" s="1"/>
  <c r="AZ6" i="19"/>
  <c r="AY6" i="19"/>
  <c r="BI6" i="19" s="1"/>
  <c r="AX6" i="19"/>
  <c r="BH6" i="19" s="1"/>
  <c r="AV6" i="19"/>
  <c r="AU6" i="19"/>
  <c r="AT6" i="19"/>
  <c r="AT188" i="19" s="1"/>
  <c r="AS6" i="19"/>
  <c r="AR6" i="19"/>
  <c r="AQ6" i="19"/>
  <c r="AP6" i="19"/>
  <c r="AP188" i="19" s="1"/>
  <c r="AO6" i="19"/>
  <c r="AN6" i="19"/>
  <c r="BF17" i="18"/>
  <c r="BP17" i="18" s="1"/>
  <c r="BE17" i="18"/>
  <c r="BO17" i="18" s="1"/>
  <c r="BD17" i="18"/>
  <c r="BN17" i="18" s="1"/>
  <c r="BC17" i="18"/>
  <c r="BM17" i="18" s="1"/>
  <c r="BB17" i="18"/>
  <c r="BL17" i="18" s="1"/>
  <c r="BA17" i="18"/>
  <c r="BK17" i="18" s="1"/>
  <c r="AZ17" i="18"/>
  <c r="BJ17" i="18" s="1"/>
  <c r="AY17" i="18"/>
  <c r="BI17" i="18" s="1"/>
  <c r="AX17" i="18"/>
  <c r="BH17" i="18" s="1"/>
  <c r="AV17" i="18"/>
  <c r="AU17" i="18"/>
  <c r="AT17" i="18"/>
  <c r="AS17" i="18"/>
  <c r="AR17" i="18"/>
  <c r="AQ17" i="18"/>
  <c r="AP17" i="18"/>
  <c r="AO17" i="18"/>
  <c r="AN17" i="18"/>
  <c r="BP16" i="18"/>
  <c r="BL16" i="18"/>
  <c r="BF16" i="18"/>
  <c r="BE16" i="18"/>
  <c r="BO16" i="18" s="1"/>
  <c r="BD16" i="18"/>
  <c r="BN16" i="18" s="1"/>
  <c r="BC16" i="18"/>
  <c r="BM16" i="18" s="1"/>
  <c r="BB16" i="18"/>
  <c r="BA16" i="18"/>
  <c r="BK16" i="18" s="1"/>
  <c r="AZ16" i="18"/>
  <c r="BJ16" i="18" s="1"/>
  <c r="AY16" i="18"/>
  <c r="BI16" i="18" s="1"/>
  <c r="AX16" i="18"/>
  <c r="BH16" i="18" s="1"/>
  <c r="AV16" i="18"/>
  <c r="AU16" i="18"/>
  <c r="AT16" i="18"/>
  <c r="AS16" i="18"/>
  <c r="AR16" i="18"/>
  <c r="AQ16" i="18"/>
  <c r="AP16" i="18"/>
  <c r="AO16" i="18"/>
  <c r="AN16" i="18"/>
  <c r="BO15" i="18"/>
  <c r="BF15" i="18"/>
  <c r="BP15" i="18" s="1"/>
  <c r="BE15" i="18"/>
  <c r="BD15" i="18"/>
  <c r="BN15" i="18" s="1"/>
  <c r="BC15" i="18"/>
  <c r="BM15" i="18" s="1"/>
  <c r="BB15" i="18"/>
  <c r="BL15" i="18" s="1"/>
  <c r="BA15" i="18"/>
  <c r="BK15" i="18" s="1"/>
  <c r="AZ15" i="18"/>
  <c r="BJ15" i="18" s="1"/>
  <c r="AY15" i="18"/>
  <c r="BI15" i="18" s="1"/>
  <c r="AX15" i="18"/>
  <c r="BH15" i="18" s="1"/>
  <c r="AV15" i="18"/>
  <c r="AU15" i="18"/>
  <c r="AT15" i="18"/>
  <c r="AS15" i="18"/>
  <c r="AR15" i="18"/>
  <c r="AQ15" i="18"/>
  <c r="AP15" i="18"/>
  <c r="AO15" i="18"/>
  <c r="AN15" i="18"/>
  <c r="BF14" i="18"/>
  <c r="BP14" i="18" s="1"/>
  <c r="BE14" i="18"/>
  <c r="BO14" i="18" s="1"/>
  <c r="BD14" i="18"/>
  <c r="BN14" i="18" s="1"/>
  <c r="BC14" i="18"/>
  <c r="BM14" i="18" s="1"/>
  <c r="BB14" i="18"/>
  <c r="BL14" i="18" s="1"/>
  <c r="BA14" i="18"/>
  <c r="BK14" i="18" s="1"/>
  <c r="AZ14" i="18"/>
  <c r="BJ14" i="18" s="1"/>
  <c r="AY14" i="18"/>
  <c r="BI14" i="18" s="1"/>
  <c r="AX14" i="18"/>
  <c r="BH14" i="18" s="1"/>
  <c r="AV14" i="18"/>
  <c r="AU14" i="18"/>
  <c r="AT14" i="18"/>
  <c r="AS14" i="18"/>
  <c r="AR14" i="18"/>
  <c r="AQ14" i="18"/>
  <c r="AP14" i="18"/>
  <c r="AO14" i="18"/>
  <c r="AN14" i="18"/>
  <c r="BM13" i="18"/>
  <c r="BF13" i="18"/>
  <c r="BP13" i="18" s="1"/>
  <c r="BE13" i="18"/>
  <c r="BO13" i="18" s="1"/>
  <c r="BD13" i="18"/>
  <c r="BN13" i="18" s="1"/>
  <c r="BC13" i="18"/>
  <c r="BB13" i="18"/>
  <c r="BL13" i="18" s="1"/>
  <c r="BA13" i="18"/>
  <c r="BK13" i="18" s="1"/>
  <c r="AZ13" i="18"/>
  <c r="BJ13" i="18" s="1"/>
  <c r="AY13" i="18"/>
  <c r="BI13" i="18" s="1"/>
  <c r="AX13" i="18"/>
  <c r="BH13" i="18" s="1"/>
  <c r="AV13" i="18"/>
  <c r="AU13" i="18"/>
  <c r="AT13" i="18"/>
  <c r="AS13" i="18"/>
  <c r="AR13" i="18"/>
  <c r="AQ13" i="18"/>
  <c r="AP13" i="18"/>
  <c r="AO13" i="18"/>
  <c r="AN13" i="18"/>
  <c r="BP12" i="18"/>
  <c r="BF12" i="18"/>
  <c r="BE12" i="18"/>
  <c r="BO12" i="18" s="1"/>
  <c r="BD12" i="18"/>
  <c r="BN12" i="18" s="1"/>
  <c r="BC12" i="18"/>
  <c r="BM12" i="18" s="1"/>
  <c r="BB12" i="18"/>
  <c r="BL12" i="18" s="1"/>
  <c r="BA12" i="18"/>
  <c r="BK12" i="18" s="1"/>
  <c r="AZ12" i="18"/>
  <c r="BJ12" i="18" s="1"/>
  <c r="AY12" i="18"/>
  <c r="BI12" i="18" s="1"/>
  <c r="AX12" i="18"/>
  <c r="BH12" i="18" s="1"/>
  <c r="AV12" i="18"/>
  <c r="AU12" i="18"/>
  <c r="AT12" i="18"/>
  <c r="AS12" i="18"/>
  <c r="AR12" i="18"/>
  <c r="AQ12" i="18"/>
  <c r="AP12" i="18"/>
  <c r="AO12" i="18"/>
  <c r="AN12" i="18"/>
  <c r="BF11" i="18"/>
  <c r="BP11" i="18" s="1"/>
  <c r="BE11" i="18"/>
  <c r="BO11" i="18" s="1"/>
  <c r="BD11" i="18"/>
  <c r="BN11" i="18" s="1"/>
  <c r="BC11" i="18"/>
  <c r="BM11" i="18" s="1"/>
  <c r="BB11" i="18"/>
  <c r="BL11" i="18" s="1"/>
  <c r="BA11" i="18"/>
  <c r="BK11" i="18" s="1"/>
  <c r="AZ11" i="18"/>
  <c r="BJ11" i="18" s="1"/>
  <c r="AY11" i="18"/>
  <c r="BI11" i="18" s="1"/>
  <c r="AX11" i="18"/>
  <c r="BH11" i="18" s="1"/>
  <c r="AV11" i="18"/>
  <c r="AU11" i="18"/>
  <c r="AT11" i="18"/>
  <c r="AS11" i="18"/>
  <c r="AR11" i="18"/>
  <c r="AQ11" i="18"/>
  <c r="AP11" i="18"/>
  <c r="AO11" i="18"/>
  <c r="AN11" i="18"/>
  <c r="BJ10" i="18"/>
  <c r="BF10" i="18"/>
  <c r="BP10" i="18" s="1"/>
  <c r="BE10" i="18"/>
  <c r="BO10" i="18" s="1"/>
  <c r="BD10" i="18"/>
  <c r="BN10" i="18" s="1"/>
  <c r="BC10" i="18"/>
  <c r="BM10" i="18" s="1"/>
  <c r="BB10" i="18"/>
  <c r="BL10" i="18" s="1"/>
  <c r="BA10" i="18"/>
  <c r="BK10" i="18" s="1"/>
  <c r="AZ10" i="18"/>
  <c r="AY10" i="18"/>
  <c r="BI10" i="18" s="1"/>
  <c r="AX10" i="18"/>
  <c r="BH10" i="18" s="1"/>
  <c r="AV10" i="18"/>
  <c r="AU10" i="18"/>
  <c r="AT10" i="18"/>
  <c r="AS10" i="18"/>
  <c r="AR10" i="18"/>
  <c r="AQ10" i="18"/>
  <c r="AP10" i="18"/>
  <c r="AO10" i="18"/>
  <c r="AN10" i="18"/>
  <c r="BF9" i="18"/>
  <c r="BP9" i="18" s="1"/>
  <c r="BE9" i="18"/>
  <c r="BO9" i="18" s="1"/>
  <c r="BD9" i="18"/>
  <c r="BN9" i="18" s="1"/>
  <c r="BC9" i="18"/>
  <c r="BM9" i="18" s="1"/>
  <c r="BB9" i="18"/>
  <c r="BL9" i="18" s="1"/>
  <c r="BA9" i="18"/>
  <c r="BK9" i="18" s="1"/>
  <c r="AZ9" i="18"/>
  <c r="BJ9" i="18" s="1"/>
  <c r="AY9" i="18"/>
  <c r="BI9" i="18" s="1"/>
  <c r="AX9" i="18"/>
  <c r="BH9" i="18" s="1"/>
  <c r="AV9" i="18"/>
  <c r="AU9" i="18"/>
  <c r="AT9" i="18"/>
  <c r="AS9" i="18"/>
  <c r="AR9" i="18"/>
  <c r="AQ9" i="18"/>
  <c r="AP9" i="18"/>
  <c r="AO9" i="18"/>
  <c r="AN9" i="18"/>
  <c r="BF8" i="18"/>
  <c r="BP8" i="18" s="1"/>
  <c r="BE8" i="18"/>
  <c r="BO8" i="18" s="1"/>
  <c r="BD8" i="18"/>
  <c r="BN8" i="18" s="1"/>
  <c r="BC8" i="18"/>
  <c r="BM8" i="18" s="1"/>
  <c r="BB8" i="18"/>
  <c r="BL8" i="18" s="1"/>
  <c r="BA8" i="18"/>
  <c r="BK8" i="18" s="1"/>
  <c r="AZ8" i="18"/>
  <c r="BJ8" i="18" s="1"/>
  <c r="AY8" i="18"/>
  <c r="BI8" i="18" s="1"/>
  <c r="AX8" i="18"/>
  <c r="BH8" i="18" s="1"/>
  <c r="AV8" i="18"/>
  <c r="AU8" i="18"/>
  <c r="AT8" i="18"/>
  <c r="AS8" i="18"/>
  <c r="AR8" i="18"/>
  <c r="AQ8" i="18"/>
  <c r="AP8" i="18"/>
  <c r="AO8" i="18"/>
  <c r="AN8" i="18"/>
  <c r="BO7" i="18"/>
  <c r="BK7" i="18"/>
  <c r="BF7" i="18"/>
  <c r="BP7" i="18" s="1"/>
  <c r="BE7" i="18"/>
  <c r="BD7" i="18"/>
  <c r="BN7" i="18" s="1"/>
  <c r="BC7" i="18"/>
  <c r="BM7" i="18" s="1"/>
  <c r="BB7" i="18"/>
  <c r="BL7" i="18" s="1"/>
  <c r="BA7" i="18"/>
  <c r="AZ7" i="18"/>
  <c r="BJ7" i="18" s="1"/>
  <c r="AY7" i="18"/>
  <c r="BI7" i="18" s="1"/>
  <c r="AX7" i="18"/>
  <c r="BH7" i="18" s="1"/>
  <c r="AV7" i="18"/>
  <c r="AU7" i="18"/>
  <c r="AT7" i="18"/>
  <c r="AS7" i="18"/>
  <c r="AR7" i="18"/>
  <c r="AQ7" i="18"/>
  <c r="AP7" i="18"/>
  <c r="AO7" i="18"/>
  <c r="AN7" i="18"/>
  <c r="BJ6" i="18"/>
  <c r="BF6" i="18"/>
  <c r="BP6" i="18" s="1"/>
  <c r="BE6" i="18"/>
  <c r="BO6" i="18" s="1"/>
  <c r="BD6" i="18"/>
  <c r="BN6" i="18" s="1"/>
  <c r="BC6" i="18"/>
  <c r="BM6" i="18" s="1"/>
  <c r="BB6" i="18"/>
  <c r="BL6" i="18" s="1"/>
  <c r="BA6" i="18"/>
  <c r="BK6" i="18" s="1"/>
  <c r="AZ6" i="18"/>
  <c r="AY6" i="18"/>
  <c r="BI6" i="18" s="1"/>
  <c r="AX6" i="18"/>
  <c r="BH6" i="18" s="1"/>
  <c r="AV6" i="18"/>
  <c r="AU6" i="18"/>
  <c r="AT6" i="18"/>
  <c r="AS6" i="18"/>
  <c r="AR6" i="18"/>
  <c r="AQ6" i="18"/>
  <c r="AP6" i="18"/>
  <c r="AO6" i="18"/>
  <c r="AN6" i="18"/>
  <c r="BF17" i="17"/>
  <c r="BP17" i="17" s="1"/>
  <c r="BE17" i="17"/>
  <c r="BO17" i="17" s="1"/>
  <c r="BD17" i="17"/>
  <c r="BN17" i="17" s="1"/>
  <c r="BC17" i="17"/>
  <c r="BM17" i="17" s="1"/>
  <c r="BB17" i="17"/>
  <c r="BL17" i="17" s="1"/>
  <c r="BA17" i="17"/>
  <c r="BK17" i="17" s="1"/>
  <c r="AZ17" i="17"/>
  <c r="BJ17" i="17" s="1"/>
  <c r="AY17" i="17"/>
  <c r="BI17" i="17" s="1"/>
  <c r="AX17" i="17"/>
  <c r="BH17" i="17" s="1"/>
  <c r="AV17" i="17"/>
  <c r="AU17" i="17"/>
  <c r="AT17" i="17"/>
  <c r="AS17" i="17"/>
  <c r="AR17" i="17"/>
  <c r="AQ17" i="17"/>
  <c r="AP17" i="17"/>
  <c r="AO17" i="17"/>
  <c r="AN17" i="17"/>
  <c r="BF16" i="17"/>
  <c r="BP16" i="17" s="1"/>
  <c r="BE16" i="17"/>
  <c r="BO16" i="17" s="1"/>
  <c r="BD16" i="17"/>
  <c r="BN16" i="17" s="1"/>
  <c r="BC16" i="17"/>
  <c r="BM16" i="17" s="1"/>
  <c r="BB16" i="17"/>
  <c r="BL16" i="17" s="1"/>
  <c r="BA16" i="17"/>
  <c r="BK16" i="17" s="1"/>
  <c r="AZ16" i="17"/>
  <c r="BJ16" i="17" s="1"/>
  <c r="AY16" i="17"/>
  <c r="BI16" i="17" s="1"/>
  <c r="AX16" i="17"/>
  <c r="BH16" i="17" s="1"/>
  <c r="AV16" i="17"/>
  <c r="AU16" i="17"/>
  <c r="AT16" i="17"/>
  <c r="AS16" i="17"/>
  <c r="AR16" i="17"/>
  <c r="AQ16" i="17"/>
  <c r="AP16" i="17"/>
  <c r="AO16" i="17"/>
  <c r="AN16" i="17"/>
  <c r="BF15" i="17"/>
  <c r="BP15" i="17" s="1"/>
  <c r="BE15" i="17"/>
  <c r="BO15" i="17" s="1"/>
  <c r="BD15" i="17"/>
  <c r="BN15" i="17" s="1"/>
  <c r="BC15" i="17"/>
  <c r="BM15" i="17" s="1"/>
  <c r="BB15" i="17"/>
  <c r="BL15" i="17" s="1"/>
  <c r="BA15" i="17"/>
  <c r="BK15" i="17" s="1"/>
  <c r="AZ15" i="17"/>
  <c r="BJ15" i="17" s="1"/>
  <c r="AY15" i="17"/>
  <c r="BI15" i="17" s="1"/>
  <c r="AX15" i="17"/>
  <c r="BH15" i="17" s="1"/>
  <c r="AV15" i="17"/>
  <c r="AU15" i="17"/>
  <c r="AT15" i="17"/>
  <c r="AS15" i="17"/>
  <c r="AR15" i="17"/>
  <c r="AQ15" i="17"/>
  <c r="AP15" i="17"/>
  <c r="AO15" i="17"/>
  <c r="AN15" i="17"/>
  <c r="BJ14" i="17"/>
  <c r="BF14" i="17"/>
  <c r="BP14" i="17" s="1"/>
  <c r="BE14" i="17"/>
  <c r="BO14" i="17" s="1"/>
  <c r="BD14" i="17"/>
  <c r="BN14" i="17" s="1"/>
  <c r="BC14" i="17"/>
  <c r="BM14" i="17" s="1"/>
  <c r="BB14" i="17"/>
  <c r="BL14" i="17" s="1"/>
  <c r="BA14" i="17"/>
  <c r="BK14" i="17" s="1"/>
  <c r="AZ14" i="17"/>
  <c r="AY14" i="17"/>
  <c r="BI14" i="17" s="1"/>
  <c r="AX14" i="17"/>
  <c r="BH14" i="17" s="1"/>
  <c r="AV14" i="17"/>
  <c r="AU14" i="17"/>
  <c r="AT14" i="17"/>
  <c r="AS14" i="17"/>
  <c r="AR14" i="17"/>
  <c r="AQ14" i="17"/>
  <c r="AP14" i="17"/>
  <c r="AO14" i="17"/>
  <c r="AN14" i="17"/>
  <c r="BF13" i="17"/>
  <c r="BP13" i="17" s="1"/>
  <c r="BE13" i="17"/>
  <c r="BO13" i="17" s="1"/>
  <c r="BD13" i="17"/>
  <c r="BN13" i="17" s="1"/>
  <c r="BC13" i="17"/>
  <c r="BM13" i="17" s="1"/>
  <c r="BB13" i="17"/>
  <c r="BL13" i="17" s="1"/>
  <c r="BA13" i="17"/>
  <c r="BK13" i="17" s="1"/>
  <c r="AZ13" i="17"/>
  <c r="BJ13" i="17" s="1"/>
  <c r="AY13" i="17"/>
  <c r="BI13" i="17" s="1"/>
  <c r="AX13" i="17"/>
  <c r="BH13" i="17" s="1"/>
  <c r="AV13" i="17"/>
  <c r="AU13" i="17"/>
  <c r="AT13" i="17"/>
  <c r="AS13" i="17"/>
  <c r="AR13" i="17"/>
  <c r="AQ13" i="17"/>
  <c r="AP13" i="17"/>
  <c r="AO13" i="17"/>
  <c r="AN13" i="17"/>
  <c r="BP12" i="17"/>
  <c r="BF12" i="17"/>
  <c r="BE12" i="17"/>
  <c r="BO12" i="17" s="1"/>
  <c r="BD12" i="17"/>
  <c r="BN12" i="17" s="1"/>
  <c r="BC12" i="17"/>
  <c r="BM12" i="17" s="1"/>
  <c r="BB12" i="17"/>
  <c r="BL12" i="17" s="1"/>
  <c r="BA12" i="17"/>
  <c r="BK12" i="17" s="1"/>
  <c r="AZ12" i="17"/>
  <c r="BJ12" i="17" s="1"/>
  <c r="AY12" i="17"/>
  <c r="BI12" i="17" s="1"/>
  <c r="AX12" i="17"/>
  <c r="BH12" i="17" s="1"/>
  <c r="AV12" i="17"/>
  <c r="AU12" i="17"/>
  <c r="AT12" i="17"/>
  <c r="AS12" i="17"/>
  <c r="AR12" i="17"/>
  <c r="AQ12" i="17"/>
  <c r="AP12" i="17"/>
  <c r="AO12" i="17"/>
  <c r="AN12" i="17"/>
  <c r="BF11" i="17"/>
  <c r="BP11" i="17" s="1"/>
  <c r="BE11" i="17"/>
  <c r="BO11" i="17" s="1"/>
  <c r="BD11" i="17"/>
  <c r="BN11" i="17" s="1"/>
  <c r="BC11" i="17"/>
  <c r="BM11" i="17" s="1"/>
  <c r="BB11" i="17"/>
  <c r="BL11" i="17" s="1"/>
  <c r="BA11" i="17"/>
  <c r="BK11" i="17" s="1"/>
  <c r="AZ11" i="17"/>
  <c r="BJ11" i="17" s="1"/>
  <c r="AY11" i="17"/>
  <c r="BI11" i="17" s="1"/>
  <c r="AX11" i="17"/>
  <c r="BH11" i="17" s="1"/>
  <c r="AV11" i="17"/>
  <c r="AU11" i="17"/>
  <c r="AT11" i="17"/>
  <c r="AS11" i="17"/>
  <c r="AR11" i="17"/>
  <c r="AQ11" i="17"/>
  <c r="AP11" i="17"/>
  <c r="AO11" i="17"/>
  <c r="AN11" i="17"/>
  <c r="BF10" i="17"/>
  <c r="BP10" i="17" s="1"/>
  <c r="BE10" i="17"/>
  <c r="BO10" i="17" s="1"/>
  <c r="BD10" i="17"/>
  <c r="BN10" i="17" s="1"/>
  <c r="BC10" i="17"/>
  <c r="BM10" i="17" s="1"/>
  <c r="BB10" i="17"/>
  <c r="BL10" i="17" s="1"/>
  <c r="BA10" i="17"/>
  <c r="BK10" i="17" s="1"/>
  <c r="AZ10" i="17"/>
  <c r="BJ10" i="17" s="1"/>
  <c r="AY10" i="17"/>
  <c r="BI10" i="17" s="1"/>
  <c r="AX10" i="17"/>
  <c r="BH10" i="17" s="1"/>
  <c r="AV10" i="17"/>
  <c r="AU10" i="17"/>
  <c r="AT10" i="17"/>
  <c r="AS10" i="17"/>
  <c r="AR10" i="17"/>
  <c r="AQ10" i="17"/>
  <c r="AP10" i="17"/>
  <c r="AO10" i="17"/>
  <c r="AN10" i="17"/>
  <c r="BF9" i="17"/>
  <c r="BP9" i="17" s="1"/>
  <c r="BE9" i="17"/>
  <c r="BO9" i="17" s="1"/>
  <c r="BD9" i="17"/>
  <c r="BN9" i="17" s="1"/>
  <c r="BC9" i="17"/>
  <c r="BM9" i="17" s="1"/>
  <c r="BB9" i="17"/>
  <c r="BL9" i="17" s="1"/>
  <c r="BA9" i="17"/>
  <c r="BK9" i="17" s="1"/>
  <c r="AZ9" i="17"/>
  <c r="BJ9" i="17" s="1"/>
  <c r="AY9" i="17"/>
  <c r="BI9" i="17" s="1"/>
  <c r="AX9" i="17"/>
  <c r="BH9" i="17" s="1"/>
  <c r="AV9" i="17"/>
  <c r="AU9" i="17"/>
  <c r="AT9" i="17"/>
  <c r="AS9" i="17"/>
  <c r="AR9" i="17"/>
  <c r="AQ9" i="17"/>
  <c r="AP9" i="17"/>
  <c r="AO9" i="17"/>
  <c r="AN9" i="17"/>
  <c r="BP8" i="17"/>
  <c r="BL8" i="17"/>
  <c r="BF8" i="17"/>
  <c r="BE8" i="17"/>
  <c r="BO8" i="17" s="1"/>
  <c r="BD8" i="17"/>
  <c r="BN8" i="17" s="1"/>
  <c r="BC8" i="17"/>
  <c r="BM8" i="17" s="1"/>
  <c r="BB8" i="17"/>
  <c r="BA8" i="17"/>
  <c r="BK8" i="17" s="1"/>
  <c r="AZ8" i="17"/>
  <c r="BJ8" i="17" s="1"/>
  <c r="AY8" i="17"/>
  <c r="BI8" i="17" s="1"/>
  <c r="AX8" i="17"/>
  <c r="BH8" i="17" s="1"/>
  <c r="AV8" i="17"/>
  <c r="AU8" i="17"/>
  <c r="AT8" i="17"/>
  <c r="AS8" i="17"/>
  <c r="AR8" i="17"/>
  <c r="AQ8" i="17"/>
  <c r="AP8" i="17"/>
  <c r="AO8" i="17"/>
  <c r="AN8" i="17"/>
  <c r="BK7" i="17"/>
  <c r="BF7" i="17"/>
  <c r="BP7" i="17" s="1"/>
  <c r="BE7" i="17"/>
  <c r="BO7" i="17" s="1"/>
  <c r="BD7" i="17"/>
  <c r="BN7" i="17" s="1"/>
  <c r="BC7" i="17"/>
  <c r="BM7" i="17" s="1"/>
  <c r="BB7" i="17"/>
  <c r="BL7" i="17" s="1"/>
  <c r="BA7" i="17"/>
  <c r="AZ7" i="17"/>
  <c r="BJ7" i="17" s="1"/>
  <c r="AY7" i="17"/>
  <c r="BI7" i="17" s="1"/>
  <c r="AX7" i="17"/>
  <c r="BH7" i="17" s="1"/>
  <c r="AV7" i="17"/>
  <c r="AU7" i="17"/>
  <c r="AT7" i="17"/>
  <c r="AS7" i="17"/>
  <c r="AR7" i="17"/>
  <c r="AQ7" i="17"/>
  <c r="AP7" i="17"/>
  <c r="AO7" i="17"/>
  <c r="AN7" i="17"/>
  <c r="BJ6" i="17"/>
  <c r="BF6" i="17"/>
  <c r="BP6" i="17" s="1"/>
  <c r="BE6" i="17"/>
  <c r="BO6" i="17" s="1"/>
  <c r="BD6" i="17"/>
  <c r="BN6" i="17" s="1"/>
  <c r="BC6" i="17"/>
  <c r="BM6" i="17" s="1"/>
  <c r="BB6" i="17"/>
  <c r="BL6" i="17" s="1"/>
  <c r="BA6" i="17"/>
  <c r="BK6" i="17" s="1"/>
  <c r="AZ6" i="17"/>
  <c r="AY6" i="17"/>
  <c r="BI6" i="17" s="1"/>
  <c r="AX6" i="17"/>
  <c r="BH6" i="17" s="1"/>
  <c r="AV6" i="17"/>
  <c r="AU6" i="17"/>
  <c r="AT6" i="17"/>
  <c r="AS6" i="17"/>
  <c r="AR6" i="17"/>
  <c r="AQ6" i="17"/>
  <c r="AP6" i="17"/>
  <c r="AO6" i="17"/>
  <c r="AN6" i="17"/>
  <c r="BO17" i="16"/>
  <c r="BK17" i="16"/>
  <c r="BF17" i="16"/>
  <c r="BP17" i="16" s="1"/>
  <c r="BE17" i="16"/>
  <c r="BD17" i="16"/>
  <c r="BN17" i="16" s="1"/>
  <c r="BC17" i="16"/>
  <c r="BM17" i="16" s="1"/>
  <c r="BB17" i="16"/>
  <c r="BL17" i="16" s="1"/>
  <c r="BA17" i="16"/>
  <c r="AZ17" i="16"/>
  <c r="BJ17" i="16" s="1"/>
  <c r="AY17" i="16"/>
  <c r="BI17" i="16" s="1"/>
  <c r="AX17" i="16"/>
  <c r="BH17" i="16" s="1"/>
  <c r="AV17" i="16"/>
  <c r="AU17" i="16"/>
  <c r="AT17" i="16"/>
  <c r="AS17" i="16"/>
  <c r="AR17" i="16"/>
  <c r="AQ17" i="16"/>
  <c r="AP17" i="16"/>
  <c r="AO17" i="16"/>
  <c r="AN17" i="16"/>
  <c r="BJ16" i="16"/>
  <c r="BF16" i="16"/>
  <c r="BP16" i="16" s="1"/>
  <c r="BE16" i="16"/>
  <c r="BO16" i="16" s="1"/>
  <c r="BD16" i="16"/>
  <c r="BN16" i="16" s="1"/>
  <c r="BC16" i="16"/>
  <c r="BM16" i="16" s="1"/>
  <c r="BB16" i="16"/>
  <c r="BL16" i="16" s="1"/>
  <c r="BA16" i="16"/>
  <c r="BK16" i="16" s="1"/>
  <c r="AZ16" i="16"/>
  <c r="AY16" i="16"/>
  <c r="BI16" i="16" s="1"/>
  <c r="AX16" i="16"/>
  <c r="BH16" i="16" s="1"/>
  <c r="AV16" i="16"/>
  <c r="AU16" i="16"/>
  <c r="AT16" i="16"/>
  <c r="AS16" i="16"/>
  <c r="AR16" i="16"/>
  <c r="AQ16" i="16"/>
  <c r="AP16" i="16"/>
  <c r="AO16" i="16"/>
  <c r="AN16" i="16"/>
  <c r="BF15" i="16"/>
  <c r="BP15" i="16" s="1"/>
  <c r="BE15" i="16"/>
  <c r="BO15" i="16" s="1"/>
  <c r="BD15" i="16"/>
  <c r="BN15" i="16" s="1"/>
  <c r="BC15" i="16"/>
  <c r="BM15" i="16" s="1"/>
  <c r="BB15" i="16"/>
  <c r="BL15" i="16" s="1"/>
  <c r="BA15" i="16"/>
  <c r="BK15" i="16" s="1"/>
  <c r="AZ15" i="16"/>
  <c r="BJ15" i="16" s="1"/>
  <c r="AY15" i="16"/>
  <c r="BI15" i="16" s="1"/>
  <c r="AX15" i="16"/>
  <c r="BH15" i="16" s="1"/>
  <c r="AV15" i="16"/>
  <c r="AU15" i="16"/>
  <c r="AT15" i="16"/>
  <c r="AS15" i="16"/>
  <c r="AR15" i="16"/>
  <c r="AQ15" i="16"/>
  <c r="AP15" i="16"/>
  <c r="AO15" i="16"/>
  <c r="AN15" i="16"/>
  <c r="BP14" i="16"/>
  <c r="BL14" i="16"/>
  <c r="BF14" i="16"/>
  <c r="BE14" i="16"/>
  <c r="BO14" i="16" s="1"/>
  <c r="BD14" i="16"/>
  <c r="BN14" i="16" s="1"/>
  <c r="BC14" i="16"/>
  <c r="BM14" i="16" s="1"/>
  <c r="BB14" i="16"/>
  <c r="BA14" i="16"/>
  <c r="BK14" i="16" s="1"/>
  <c r="AZ14" i="16"/>
  <c r="BJ14" i="16" s="1"/>
  <c r="AY14" i="16"/>
  <c r="BI14" i="16" s="1"/>
  <c r="AX14" i="16"/>
  <c r="BH14" i="16" s="1"/>
  <c r="AV14" i="16"/>
  <c r="AU14" i="16"/>
  <c r="AT14" i="16"/>
  <c r="AS14" i="16"/>
  <c r="AR14" i="16"/>
  <c r="AQ14" i="16"/>
  <c r="AP14" i="16"/>
  <c r="AO14" i="16"/>
  <c r="AN14" i="16"/>
  <c r="BO13" i="16"/>
  <c r="BF13" i="16"/>
  <c r="BP13" i="16" s="1"/>
  <c r="BE13" i="16"/>
  <c r="BD13" i="16"/>
  <c r="BN13" i="16" s="1"/>
  <c r="BC13" i="16"/>
  <c r="BM13" i="16" s="1"/>
  <c r="BB13" i="16"/>
  <c r="BL13" i="16" s="1"/>
  <c r="BA13" i="16"/>
  <c r="BK13" i="16" s="1"/>
  <c r="AZ13" i="16"/>
  <c r="BJ13" i="16" s="1"/>
  <c r="AY13" i="16"/>
  <c r="BI13" i="16" s="1"/>
  <c r="AX13" i="16"/>
  <c r="BH13" i="16" s="1"/>
  <c r="AV13" i="16"/>
  <c r="AU13" i="16"/>
  <c r="AT13" i="16"/>
  <c r="AS13" i="16"/>
  <c r="AR13" i="16"/>
  <c r="AQ13" i="16"/>
  <c r="AP13" i="16"/>
  <c r="AO13" i="16"/>
  <c r="AN13" i="16"/>
  <c r="BF12" i="16"/>
  <c r="BP12" i="16" s="1"/>
  <c r="BE12" i="16"/>
  <c r="BO12" i="16" s="1"/>
  <c r="BD12" i="16"/>
  <c r="BN12" i="16" s="1"/>
  <c r="BC12" i="16"/>
  <c r="BM12" i="16" s="1"/>
  <c r="BB12" i="16"/>
  <c r="BL12" i="16" s="1"/>
  <c r="BA12" i="16"/>
  <c r="BK12" i="16" s="1"/>
  <c r="AZ12" i="16"/>
  <c r="BJ12" i="16" s="1"/>
  <c r="AY12" i="16"/>
  <c r="BI12" i="16" s="1"/>
  <c r="AX12" i="16"/>
  <c r="BH12" i="16" s="1"/>
  <c r="AV12" i="16"/>
  <c r="AU12" i="16"/>
  <c r="AT12" i="16"/>
  <c r="AS12" i="16"/>
  <c r="AR12" i="16"/>
  <c r="AQ12" i="16"/>
  <c r="AP12" i="16"/>
  <c r="AO12" i="16"/>
  <c r="AN12" i="16"/>
  <c r="BM11" i="16"/>
  <c r="BF11" i="16"/>
  <c r="BP11" i="16" s="1"/>
  <c r="BE11" i="16"/>
  <c r="BO11" i="16" s="1"/>
  <c r="BD11" i="16"/>
  <c r="BN11" i="16" s="1"/>
  <c r="BC11" i="16"/>
  <c r="BB11" i="16"/>
  <c r="BL11" i="16" s="1"/>
  <c r="BA11" i="16"/>
  <c r="BK11" i="16" s="1"/>
  <c r="AZ11" i="16"/>
  <c r="BJ11" i="16" s="1"/>
  <c r="AY11" i="16"/>
  <c r="BI11" i="16" s="1"/>
  <c r="AX11" i="16"/>
  <c r="BH11" i="16" s="1"/>
  <c r="AV11" i="16"/>
  <c r="AU11" i="16"/>
  <c r="AT11" i="16"/>
  <c r="AS11" i="16"/>
  <c r="AR11" i="16"/>
  <c r="AQ11" i="16"/>
  <c r="AP11" i="16"/>
  <c r="AO11" i="16"/>
  <c r="AN11" i="16"/>
  <c r="BP10" i="16"/>
  <c r="BF10" i="16"/>
  <c r="BE10" i="16"/>
  <c r="BO10" i="16" s="1"/>
  <c r="BD10" i="16"/>
  <c r="BN10" i="16" s="1"/>
  <c r="BC10" i="16"/>
  <c r="BM10" i="16" s="1"/>
  <c r="BB10" i="16"/>
  <c r="BL10" i="16" s="1"/>
  <c r="BA10" i="16"/>
  <c r="BK10" i="16" s="1"/>
  <c r="AZ10" i="16"/>
  <c r="BJ10" i="16" s="1"/>
  <c r="AY10" i="16"/>
  <c r="BI10" i="16" s="1"/>
  <c r="AX10" i="16"/>
  <c r="BH10" i="16" s="1"/>
  <c r="AV10" i="16"/>
  <c r="AU10" i="16"/>
  <c r="AT10" i="16"/>
  <c r="AS10" i="16"/>
  <c r="AR10" i="16"/>
  <c r="AQ10" i="16"/>
  <c r="AP10" i="16"/>
  <c r="AO10" i="16"/>
  <c r="AN10" i="16"/>
  <c r="BF9" i="16"/>
  <c r="BP9" i="16" s="1"/>
  <c r="BE9" i="16"/>
  <c r="BO9" i="16" s="1"/>
  <c r="BD9" i="16"/>
  <c r="BN9" i="16" s="1"/>
  <c r="BC9" i="16"/>
  <c r="BM9" i="16" s="1"/>
  <c r="BB9" i="16"/>
  <c r="BL9" i="16" s="1"/>
  <c r="BA9" i="16"/>
  <c r="BK9" i="16" s="1"/>
  <c r="AZ9" i="16"/>
  <c r="BJ9" i="16" s="1"/>
  <c r="AY9" i="16"/>
  <c r="BI9" i="16" s="1"/>
  <c r="AX9" i="16"/>
  <c r="BH9" i="16" s="1"/>
  <c r="AV9" i="16"/>
  <c r="AU9" i="16"/>
  <c r="AT9" i="16"/>
  <c r="AS9" i="16"/>
  <c r="AR9" i="16"/>
  <c r="AQ9" i="16"/>
  <c r="AP9" i="16"/>
  <c r="AO9" i="16"/>
  <c r="AN9" i="16"/>
  <c r="BJ8" i="16"/>
  <c r="BF8" i="16"/>
  <c r="BP8" i="16" s="1"/>
  <c r="BE8" i="16"/>
  <c r="BO8" i="16" s="1"/>
  <c r="BD8" i="16"/>
  <c r="BN8" i="16" s="1"/>
  <c r="BC8" i="16"/>
  <c r="BM8" i="16" s="1"/>
  <c r="BB8" i="16"/>
  <c r="BL8" i="16" s="1"/>
  <c r="BA8" i="16"/>
  <c r="BK8" i="16" s="1"/>
  <c r="AZ8" i="16"/>
  <c r="AY8" i="16"/>
  <c r="BI8" i="16" s="1"/>
  <c r="AX8" i="16"/>
  <c r="BH8" i="16" s="1"/>
  <c r="AV8" i="16"/>
  <c r="AU8" i="16"/>
  <c r="AT8" i="16"/>
  <c r="AS8" i="16"/>
  <c r="AR8" i="16"/>
  <c r="AQ8" i="16"/>
  <c r="AP8" i="16"/>
  <c r="AO8" i="16"/>
  <c r="AN8" i="16"/>
  <c r="BF7" i="16"/>
  <c r="BP7" i="16" s="1"/>
  <c r="BE7" i="16"/>
  <c r="BO7" i="16" s="1"/>
  <c r="BD7" i="16"/>
  <c r="BN7" i="16" s="1"/>
  <c r="BC7" i="16"/>
  <c r="BM7" i="16" s="1"/>
  <c r="BB7" i="16"/>
  <c r="BL7" i="16" s="1"/>
  <c r="BA7" i="16"/>
  <c r="BK7" i="16" s="1"/>
  <c r="AZ7" i="16"/>
  <c r="BJ7" i="16" s="1"/>
  <c r="AY7" i="16"/>
  <c r="BI7" i="16" s="1"/>
  <c r="AX7" i="16"/>
  <c r="BH7" i="16" s="1"/>
  <c r="AV7" i="16"/>
  <c r="AU7" i="16"/>
  <c r="AT7" i="16"/>
  <c r="AS7" i="16"/>
  <c r="AR7" i="16"/>
  <c r="AQ7" i="16"/>
  <c r="AP7" i="16"/>
  <c r="AO7" i="16"/>
  <c r="AN7" i="16"/>
  <c r="BF6" i="16"/>
  <c r="BP6" i="16" s="1"/>
  <c r="BE6" i="16"/>
  <c r="BO6" i="16" s="1"/>
  <c r="BD6" i="16"/>
  <c r="BN6" i="16" s="1"/>
  <c r="BC6" i="16"/>
  <c r="BM6" i="16" s="1"/>
  <c r="BB6" i="16"/>
  <c r="BL6" i="16" s="1"/>
  <c r="BA6" i="16"/>
  <c r="BK6" i="16" s="1"/>
  <c r="AZ6" i="16"/>
  <c r="BJ6" i="16" s="1"/>
  <c r="AY6" i="16"/>
  <c r="BI6" i="16" s="1"/>
  <c r="AX6" i="16"/>
  <c r="BH6" i="16" s="1"/>
  <c r="AV6" i="16"/>
  <c r="AU6" i="16"/>
  <c r="AT6" i="16"/>
  <c r="AS6" i="16"/>
  <c r="AR6" i="16"/>
  <c r="AQ6" i="16"/>
  <c r="AP6" i="16"/>
  <c r="AO6" i="16"/>
  <c r="AN6" i="16"/>
  <c r="BM17" i="15"/>
  <c r="BK17" i="15"/>
  <c r="BF17" i="15"/>
  <c r="BP17" i="15" s="1"/>
  <c r="BE17" i="15"/>
  <c r="BO17" i="15" s="1"/>
  <c r="BD17" i="15"/>
  <c r="BN17" i="15" s="1"/>
  <c r="BC17" i="15"/>
  <c r="BB17" i="15"/>
  <c r="BL17" i="15" s="1"/>
  <c r="BA17" i="15"/>
  <c r="AZ17" i="15"/>
  <c r="BJ17" i="15" s="1"/>
  <c r="AY17" i="15"/>
  <c r="BI17" i="15" s="1"/>
  <c r="AX17" i="15"/>
  <c r="BH17" i="15" s="1"/>
  <c r="AV17" i="15"/>
  <c r="AU17" i="15"/>
  <c r="AT17" i="15"/>
  <c r="AS17" i="15"/>
  <c r="AR17" i="15"/>
  <c r="AQ17" i="15"/>
  <c r="AP17" i="15"/>
  <c r="AO17" i="15"/>
  <c r="AN17" i="15"/>
  <c r="BP16" i="15"/>
  <c r="BL16" i="15"/>
  <c r="BH16" i="15"/>
  <c r="BF16" i="15"/>
  <c r="BE16" i="15"/>
  <c r="BO16" i="15" s="1"/>
  <c r="BD16" i="15"/>
  <c r="BN16" i="15" s="1"/>
  <c r="BC16" i="15"/>
  <c r="BM16" i="15" s="1"/>
  <c r="BB16" i="15"/>
  <c r="BA16" i="15"/>
  <c r="BK16" i="15" s="1"/>
  <c r="AZ16" i="15"/>
  <c r="BJ16" i="15" s="1"/>
  <c r="AY16" i="15"/>
  <c r="BI16" i="15" s="1"/>
  <c r="AX16" i="15"/>
  <c r="AV16" i="15"/>
  <c r="AU16" i="15"/>
  <c r="AT16" i="15"/>
  <c r="AS16" i="15"/>
  <c r="AR16" i="15"/>
  <c r="AQ16" i="15"/>
  <c r="AP16" i="15"/>
  <c r="AO16" i="15"/>
  <c r="AN16" i="15"/>
  <c r="BM15" i="15"/>
  <c r="BF15" i="15"/>
  <c r="BP15" i="15" s="1"/>
  <c r="BE15" i="15"/>
  <c r="BO15" i="15" s="1"/>
  <c r="BD15" i="15"/>
  <c r="BN15" i="15" s="1"/>
  <c r="BC15" i="15"/>
  <c r="BB15" i="15"/>
  <c r="BL15" i="15" s="1"/>
  <c r="BA15" i="15"/>
  <c r="BK15" i="15" s="1"/>
  <c r="AZ15" i="15"/>
  <c r="BJ15" i="15" s="1"/>
  <c r="AY15" i="15"/>
  <c r="BI15" i="15" s="1"/>
  <c r="AX15" i="15"/>
  <c r="BH15" i="15" s="1"/>
  <c r="AV15" i="15"/>
  <c r="AU15" i="15"/>
  <c r="AT15" i="15"/>
  <c r="AS15" i="15"/>
  <c r="AR15" i="15"/>
  <c r="AQ15" i="15"/>
  <c r="AP15" i="15"/>
  <c r="AO15" i="15"/>
  <c r="AN15" i="15"/>
  <c r="BL14" i="15"/>
  <c r="BF14" i="15"/>
  <c r="BP14" i="15" s="1"/>
  <c r="BE14" i="15"/>
  <c r="BO14" i="15" s="1"/>
  <c r="BD14" i="15"/>
  <c r="BN14" i="15" s="1"/>
  <c r="BC14" i="15"/>
  <c r="BM14" i="15" s="1"/>
  <c r="BB14" i="15"/>
  <c r="BA14" i="15"/>
  <c r="BK14" i="15" s="1"/>
  <c r="AZ14" i="15"/>
  <c r="BJ14" i="15" s="1"/>
  <c r="AY14" i="15"/>
  <c r="BI14" i="15" s="1"/>
  <c r="AX14" i="15"/>
  <c r="BH14" i="15" s="1"/>
  <c r="AV14" i="15"/>
  <c r="AU14" i="15"/>
  <c r="AT14" i="15"/>
  <c r="AS14" i="15"/>
  <c r="AR14" i="15"/>
  <c r="AQ14" i="15"/>
  <c r="AP14" i="15"/>
  <c r="AO14" i="15"/>
  <c r="AN14" i="15"/>
  <c r="BO13" i="15"/>
  <c r="BK13" i="15"/>
  <c r="BF13" i="15"/>
  <c r="BP13" i="15" s="1"/>
  <c r="BE13" i="15"/>
  <c r="BD13" i="15"/>
  <c r="BN13" i="15" s="1"/>
  <c r="BC13" i="15"/>
  <c r="BM13" i="15" s="1"/>
  <c r="BB13" i="15"/>
  <c r="BL13" i="15" s="1"/>
  <c r="BA13" i="15"/>
  <c r="AZ13" i="15"/>
  <c r="BJ13" i="15" s="1"/>
  <c r="AY13" i="15"/>
  <c r="BI13" i="15" s="1"/>
  <c r="AX13" i="15"/>
  <c r="BH13" i="15" s="1"/>
  <c r="AV13" i="15"/>
  <c r="AU13" i="15"/>
  <c r="AT13" i="15"/>
  <c r="AS13" i="15"/>
  <c r="AR13" i="15"/>
  <c r="AQ13" i="15"/>
  <c r="AP13" i="15"/>
  <c r="AO13" i="15"/>
  <c r="AN13" i="15"/>
  <c r="BN12" i="15"/>
  <c r="BL12" i="15"/>
  <c r="BF12" i="15"/>
  <c r="BP12" i="15" s="1"/>
  <c r="BE12" i="15"/>
  <c r="BO12" i="15" s="1"/>
  <c r="BD12" i="15"/>
  <c r="BC12" i="15"/>
  <c r="BM12" i="15" s="1"/>
  <c r="BB12" i="15"/>
  <c r="BA12" i="15"/>
  <c r="BK12" i="15" s="1"/>
  <c r="AZ12" i="15"/>
  <c r="BJ12" i="15" s="1"/>
  <c r="AY12" i="15"/>
  <c r="BI12" i="15" s="1"/>
  <c r="AX12" i="15"/>
  <c r="BH12" i="15" s="1"/>
  <c r="AV12" i="15"/>
  <c r="AU12" i="15"/>
  <c r="AT12" i="15"/>
  <c r="AS12" i="15"/>
  <c r="AR12" i="15"/>
  <c r="AQ12" i="15"/>
  <c r="AP12" i="15"/>
  <c r="AO12" i="15"/>
  <c r="AN12" i="15"/>
  <c r="BK11" i="15"/>
  <c r="BF11" i="15"/>
  <c r="BP11" i="15" s="1"/>
  <c r="BE11" i="15"/>
  <c r="BO11" i="15" s="1"/>
  <c r="BD11" i="15"/>
  <c r="BN11" i="15" s="1"/>
  <c r="BC11" i="15"/>
  <c r="BM11" i="15" s="1"/>
  <c r="BB11" i="15"/>
  <c r="BL11" i="15" s="1"/>
  <c r="BA11" i="15"/>
  <c r="AZ11" i="15"/>
  <c r="BJ11" i="15" s="1"/>
  <c r="AY11" i="15"/>
  <c r="BI11" i="15" s="1"/>
  <c r="AX11" i="15"/>
  <c r="BH11" i="15" s="1"/>
  <c r="AV11" i="15"/>
  <c r="AU11" i="15"/>
  <c r="AT11" i="15"/>
  <c r="AS11" i="15"/>
  <c r="AR11" i="15"/>
  <c r="AQ11" i="15"/>
  <c r="AP11" i="15"/>
  <c r="AO11" i="15"/>
  <c r="AN11" i="15"/>
  <c r="BN10" i="15"/>
  <c r="BF10" i="15"/>
  <c r="BP10" i="15" s="1"/>
  <c r="BE10" i="15"/>
  <c r="BO10" i="15" s="1"/>
  <c r="BD10" i="15"/>
  <c r="BC10" i="15"/>
  <c r="BM10" i="15" s="1"/>
  <c r="BB10" i="15"/>
  <c r="BL10" i="15" s="1"/>
  <c r="BA10" i="15"/>
  <c r="BK10" i="15" s="1"/>
  <c r="AZ10" i="15"/>
  <c r="BJ10" i="15" s="1"/>
  <c r="AY10" i="15"/>
  <c r="BI10" i="15" s="1"/>
  <c r="AX10" i="15"/>
  <c r="BH10" i="15" s="1"/>
  <c r="AV10" i="15"/>
  <c r="AU10" i="15"/>
  <c r="AT10" i="15"/>
  <c r="AS10" i="15"/>
  <c r="AR10" i="15"/>
  <c r="AQ10" i="15"/>
  <c r="AP10" i="15"/>
  <c r="AO10" i="15"/>
  <c r="AN10" i="15"/>
  <c r="BM9" i="15"/>
  <c r="BK9" i="15"/>
  <c r="BF9" i="15"/>
  <c r="BP9" i="15" s="1"/>
  <c r="BE9" i="15"/>
  <c r="BO9" i="15" s="1"/>
  <c r="BD9" i="15"/>
  <c r="BN9" i="15" s="1"/>
  <c r="BC9" i="15"/>
  <c r="BB9" i="15"/>
  <c r="BL9" i="15" s="1"/>
  <c r="BA9" i="15"/>
  <c r="AZ9" i="15"/>
  <c r="BJ9" i="15" s="1"/>
  <c r="AY9" i="15"/>
  <c r="BI9" i="15" s="1"/>
  <c r="AX9" i="15"/>
  <c r="BH9" i="15" s="1"/>
  <c r="AV9" i="15"/>
  <c r="AU9" i="15"/>
  <c r="AT9" i="15"/>
  <c r="AS9" i="15"/>
  <c r="AR9" i="15"/>
  <c r="AQ9" i="15"/>
  <c r="AP9" i="15"/>
  <c r="AO9" i="15"/>
  <c r="AN9" i="15"/>
  <c r="BP8" i="15"/>
  <c r="BL8" i="15"/>
  <c r="BH8" i="15"/>
  <c r="BF8" i="15"/>
  <c r="BE8" i="15"/>
  <c r="BO8" i="15" s="1"/>
  <c r="BD8" i="15"/>
  <c r="BN8" i="15" s="1"/>
  <c r="BC8" i="15"/>
  <c r="BM8" i="15" s="1"/>
  <c r="BB8" i="15"/>
  <c r="BA8" i="15"/>
  <c r="BK8" i="15" s="1"/>
  <c r="AZ8" i="15"/>
  <c r="BJ8" i="15" s="1"/>
  <c r="AY8" i="15"/>
  <c r="BI8" i="15" s="1"/>
  <c r="AX8" i="15"/>
  <c r="AV8" i="15"/>
  <c r="AU8" i="15"/>
  <c r="AT8" i="15"/>
  <c r="AS8" i="15"/>
  <c r="AR8" i="15"/>
  <c r="AQ8" i="15"/>
  <c r="AP8" i="15"/>
  <c r="AO8" i="15"/>
  <c r="AN8" i="15"/>
  <c r="BM7" i="15"/>
  <c r="BF7" i="15"/>
  <c r="BP7" i="15" s="1"/>
  <c r="BE7" i="15"/>
  <c r="BO7" i="15" s="1"/>
  <c r="BD7" i="15"/>
  <c r="BN7" i="15" s="1"/>
  <c r="BC7" i="15"/>
  <c r="BB7" i="15"/>
  <c r="BL7" i="15" s="1"/>
  <c r="BA7" i="15"/>
  <c r="BK7" i="15" s="1"/>
  <c r="AZ7" i="15"/>
  <c r="BJ7" i="15" s="1"/>
  <c r="AY7" i="15"/>
  <c r="BI7" i="15" s="1"/>
  <c r="AX7" i="15"/>
  <c r="BH7" i="15" s="1"/>
  <c r="AV7" i="15"/>
  <c r="AU7" i="15"/>
  <c r="AT7" i="15"/>
  <c r="AS7" i="15"/>
  <c r="AR7" i="15"/>
  <c r="AQ7" i="15"/>
  <c r="AP7" i="15"/>
  <c r="AO7" i="15"/>
  <c r="AN7" i="15"/>
  <c r="BL6" i="15"/>
  <c r="BF6" i="15"/>
  <c r="BP6" i="15" s="1"/>
  <c r="BE6" i="15"/>
  <c r="BO6" i="15" s="1"/>
  <c r="BD6" i="15"/>
  <c r="BN6" i="15" s="1"/>
  <c r="BC6" i="15"/>
  <c r="BM6" i="15" s="1"/>
  <c r="BB6" i="15"/>
  <c r="BA6" i="15"/>
  <c r="BK6" i="15" s="1"/>
  <c r="AZ6" i="15"/>
  <c r="BJ6" i="15" s="1"/>
  <c r="AY6" i="15"/>
  <c r="BI6" i="15" s="1"/>
  <c r="AX6" i="15"/>
  <c r="BH6" i="15" s="1"/>
  <c r="AV6" i="15"/>
  <c r="AU6" i="15"/>
  <c r="AT6" i="15"/>
  <c r="AS6" i="15"/>
  <c r="AR6" i="15"/>
  <c r="AQ6" i="15"/>
  <c r="AP6" i="15"/>
  <c r="AO6" i="15"/>
  <c r="AN6" i="15"/>
  <c r="BM17" i="14"/>
  <c r="BF17" i="14"/>
  <c r="BP17" i="14" s="1"/>
  <c r="BE17" i="14"/>
  <c r="BO17" i="14" s="1"/>
  <c r="BD17" i="14"/>
  <c r="BN17" i="14" s="1"/>
  <c r="BC17" i="14"/>
  <c r="BB17" i="14"/>
  <c r="BL17" i="14" s="1"/>
  <c r="BA17" i="14"/>
  <c r="BK17" i="14" s="1"/>
  <c r="AZ17" i="14"/>
  <c r="BJ17" i="14" s="1"/>
  <c r="AY17" i="14"/>
  <c r="BI17" i="14" s="1"/>
  <c r="AX17" i="14"/>
  <c r="BH17" i="14" s="1"/>
  <c r="AV17" i="14"/>
  <c r="AU17" i="14"/>
  <c r="AT17" i="14"/>
  <c r="AS17" i="14"/>
  <c r="AR17" i="14"/>
  <c r="AQ17" i="14"/>
  <c r="AP17" i="14"/>
  <c r="AO17" i="14"/>
  <c r="AN17" i="14"/>
  <c r="BP16" i="14"/>
  <c r="BF16" i="14"/>
  <c r="BE16" i="14"/>
  <c r="BO16" i="14" s="1"/>
  <c r="BD16" i="14"/>
  <c r="BN16" i="14" s="1"/>
  <c r="BC16" i="14"/>
  <c r="BM16" i="14" s="1"/>
  <c r="BB16" i="14"/>
  <c r="BL16" i="14" s="1"/>
  <c r="BA16" i="14"/>
  <c r="BK16" i="14" s="1"/>
  <c r="AZ16" i="14"/>
  <c r="BJ16" i="14" s="1"/>
  <c r="AY16" i="14"/>
  <c r="BI16" i="14" s="1"/>
  <c r="AX16" i="14"/>
  <c r="BH16" i="14" s="1"/>
  <c r="AV16" i="14"/>
  <c r="AU16" i="14"/>
  <c r="AT16" i="14"/>
  <c r="AS16" i="14"/>
  <c r="AR16" i="14"/>
  <c r="AQ16" i="14"/>
  <c r="AP16" i="14"/>
  <c r="AO16" i="14"/>
  <c r="AN16" i="14"/>
  <c r="BF15" i="14"/>
  <c r="BP15" i="14" s="1"/>
  <c r="BE15" i="14"/>
  <c r="BO15" i="14" s="1"/>
  <c r="BD15" i="14"/>
  <c r="BN15" i="14" s="1"/>
  <c r="BC15" i="14"/>
  <c r="BM15" i="14" s="1"/>
  <c r="BB15" i="14"/>
  <c r="BL15" i="14" s="1"/>
  <c r="BA15" i="14"/>
  <c r="BK15" i="14" s="1"/>
  <c r="AZ15" i="14"/>
  <c r="BJ15" i="14" s="1"/>
  <c r="AY15" i="14"/>
  <c r="BI15" i="14" s="1"/>
  <c r="AX15" i="14"/>
  <c r="BH15" i="14" s="1"/>
  <c r="AV15" i="14"/>
  <c r="AU15" i="14"/>
  <c r="AT15" i="14"/>
  <c r="AS15" i="14"/>
  <c r="AR15" i="14"/>
  <c r="AQ15" i="14"/>
  <c r="AP15" i="14"/>
  <c r="AO15" i="14"/>
  <c r="AN15" i="14"/>
  <c r="BJ14" i="14"/>
  <c r="BF14" i="14"/>
  <c r="BP14" i="14" s="1"/>
  <c r="BE14" i="14"/>
  <c r="BO14" i="14" s="1"/>
  <c r="BD14" i="14"/>
  <c r="BN14" i="14" s="1"/>
  <c r="BC14" i="14"/>
  <c r="BM14" i="14" s="1"/>
  <c r="BB14" i="14"/>
  <c r="BL14" i="14" s="1"/>
  <c r="BA14" i="14"/>
  <c r="BK14" i="14" s="1"/>
  <c r="AZ14" i="14"/>
  <c r="AY14" i="14"/>
  <c r="BI14" i="14" s="1"/>
  <c r="AX14" i="14"/>
  <c r="BH14" i="14" s="1"/>
  <c r="AV14" i="14"/>
  <c r="AU14" i="14"/>
  <c r="AT14" i="14"/>
  <c r="AS14" i="14"/>
  <c r="AR14" i="14"/>
  <c r="AQ14" i="14"/>
  <c r="AP14" i="14"/>
  <c r="AO14" i="14"/>
  <c r="AN14" i="14"/>
  <c r="BF13" i="14"/>
  <c r="BP13" i="14" s="1"/>
  <c r="BE13" i="14"/>
  <c r="BO13" i="14" s="1"/>
  <c r="BD13" i="14"/>
  <c r="BN13" i="14" s="1"/>
  <c r="BC13" i="14"/>
  <c r="BM13" i="14" s="1"/>
  <c r="BB13" i="14"/>
  <c r="BL13" i="14" s="1"/>
  <c r="BA13" i="14"/>
  <c r="BK13" i="14" s="1"/>
  <c r="AZ13" i="14"/>
  <c r="BJ13" i="14" s="1"/>
  <c r="AY13" i="14"/>
  <c r="BI13" i="14" s="1"/>
  <c r="AX13" i="14"/>
  <c r="BH13" i="14" s="1"/>
  <c r="AV13" i="14"/>
  <c r="AU13" i="14"/>
  <c r="AT13" i="14"/>
  <c r="AS13" i="14"/>
  <c r="AR13" i="14"/>
  <c r="AQ13" i="14"/>
  <c r="AP13" i="14"/>
  <c r="AO13" i="14"/>
  <c r="AN13" i="14"/>
  <c r="BF12" i="14"/>
  <c r="BP12" i="14" s="1"/>
  <c r="BE12" i="14"/>
  <c r="BO12" i="14" s="1"/>
  <c r="BD12" i="14"/>
  <c r="BN12" i="14" s="1"/>
  <c r="BC12" i="14"/>
  <c r="BM12" i="14" s="1"/>
  <c r="BB12" i="14"/>
  <c r="BL12" i="14" s="1"/>
  <c r="BA12" i="14"/>
  <c r="BK12" i="14" s="1"/>
  <c r="AZ12" i="14"/>
  <c r="BJ12" i="14" s="1"/>
  <c r="AY12" i="14"/>
  <c r="BI12" i="14" s="1"/>
  <c r="AX12" i="14"/>
  <c r="BH12" i="14" s="1"/>
  <c r="AV12" i="14"/>
  <c r="AU12" i="14"/>
  <c r="AT12" i="14"/>
  <c r="AS12" i="14"/>
  <c r="AR12" i="14"/>
  <c r="AQ12" i="14"/>
  <c r="AP12" i="14"/>
  <c r="AO12" i="14"/>
  <c r="AN12" i="14"/>
  <c r="BO11" i="14"/>
  <c r="BK11" i="14"/>
  <c r="BF11" i="14"/>
  <c r="BP11" i="14" s="1"/>
  <c r="BE11" i="14"/>
  <c r="BD11" i="14"/>
  <c r="BN11" i="14" s="1"/>
  <c r="BC11" i="14"/>
  <c r="BM11" i="14" s="1"/>
  <c r="BB11" i="14"/>
  <c r="BL11" i="14" s="1"/>
  <c r="BA11" i="14"/>
  <c r="AZ11" i="14"/>
  <c r="BJ11" i="14" s="1"/>
  <c r="AY11" i="14"/>
  <c r="BI11" i="14" s="1"/>
  <c r="AX11" i="14"/>
  <c r="BH11" i="14" s="1"/>
  <c r="AV11" i="14"/>
  <c r="AU11" i="14"/>
  <c r="AT11" i="14"/>
  <c r="AS11" i="14"/>
  <c r="AR11" i="14"/>
  <c r="AQ11" i="14"/>
  <c r="AP11" i="14"/>
  <c r="AO11" i="14"/>
  <c r="AN11" i="14"/>
  <c r="BJ10" i="14"/>
  <c r="BF10" i="14"/>
  <c r="BP10" i="14" s="1"/>
  <c r="BE10" i="14"/>
  <c r="BO10" i="14" s="1"/>
  <c r="BD10" i="14"/>
  <c r="BN10" i="14" s="1"/>
  <c r="BC10" i="14"/>
  <c r="BM10" i="14" s="1"/>
  <c r="BB10" i="14"/>
  <c r="BL10" i="14" s="1"/>
  <c r="BA10" i="14"/>
  <c r="BK10" i="14" s="1"/>
  <c r="AZ10" i="14"/>
  <c r="AY10" i="14"/>
  <c r="BI10" i="14" s="1"/>
  <c r="AX10" i="14"/>
  <c r="BH10" i="14" s="1"/>
  <c r="AV10" i="14"/>
  <c r="AU10" i="14"/>
  <c r="AT10" i="14"/>
  <c r="AS10" i="14"/>
  <c r="AR10" i="14"/>
  <c r="AQ10" i="14"/>
  <c r="AP10" i="14"/>
  <c r="AO10" i="14"/>
  <c r="AN10" i="14"/>
  <c r="BF9" i="14"/>
  <c r="BP9" i="14" s="1"/>
  <c r="BE9" i="14"/>
  <c r="BO9" i="14" s="1"/>
  <c r="BD9" i="14"/>
  <c r="BN9" i="14" s="1"/>
  <c r="BC9" i="14"/>
  <c r="BM9" i="14" s="1"/>
  <c r="BB9" i="14"/>
  <c r="BL9" i="14" s="1"/>
  <c r="BA9" i="14"/>
  <c r="BK9" i="14" s="1"/>
  <c r="AZ9" i="14"/>
  <c r="BJ9" i="14" s="1"/>
  <c r="AY9" i="14"/>
  <c r="BI9" i="14" s="1"/>
  <c r="AX9" i="14"/>
  <c r="BH9" i="14" s="1"/>
  <c r="AV9" i="14"/>
  <c r="AU9" i="14"/>
  <c r="AT9" i="14"/>
  <c r="AS9" i="14"/>
  <c r="AR9" i="14"/>
  <c r="AQ9" i="14"/>
  <c r="AP9" i="14"/>
  <c r="AO9" i="14"/>
  <c r="AN9" i="14"/>
  <c r="BP8" i="14"/>
  <c r="BL8" i="14"/>
  <c r="BH8" i="14"/>
  <c r="BF8" i="14"/>
  <c r="BE8" i="14"/>
  <c r="BO8" i="14" s="1"/>
  <c r="BD8" i="14"/>
  <c r="BN8" i="14" s="1"/>
  <c r="BC8" i="14"/>
  <c r="BM8" i="14" s="1"/>
  <c r="BB8" i="14"/>
  <c r="BA8" i="14"/>
  <c r="BK8" i="14" s="1"/>
  <c r="AZ8" i="14"/>
  <c r="BJ8" i="14" s="1"/>
  <c r="AY8" i="14"/>
  <c r="BI8" i="14" s="1"/>
  <c r="AX8" i="14"/>
  <c r="AV8" i="14"/>
  <c r="AU8" i="14"/>
  <c r="AT8" i="14"/>
  <c r="AS8" i="14"/>
  <c r="AR8" i="14"/>
  <c r="AQ8" i="14"/>
  <c r="AP8" i="14"/>
  <c r="AO8" i="14"/>
  <c r="AN8" i="14"/>
  <c r="BO7" i="14"/>
  <c r="BK7" i="14"/>
  <c r="BF7" i="14"/>
  <c r="BP7" i="14" s="1"/>
  <c r="BE7" i="14"/>
  <c r="BD7" i="14"/>
  <c r="BN7" i="14" s="1"/>
  <c r="BC7" i="14"/>
  <c r="BM7" i="14" s="1"/>
  <c r="BB7" i="14"/>
  <c r="BL7" i="14" s="1"/>
  <c r="BA7" i="14"/>
  <c r="AZ7" i="14"/>
  <c r="BJ7" i="14" s="1"/>
  <c r="AY7" i="14"/>
  <c r="BI7" i="14" s="1"/>
  <c r="AX7" i="14"/>
  <c r="BH7" i="14" s="1"/>
  <c r="AV7" i="14"/>
  <c r="AU7" i="14"/>
  <c r="AT7" i="14"/>
  <c r="AS7" i="14"/>
  <c r="AR7" i="14"/>
  <c r="AQ7" i="14"/>
  <c r="AP7" i="14"/>
  <c r="AO7" i="14"/>
  <c r="AN7" i="14"/>
  <c r="BJ6" i="14"/>
  <c r="BF6" i="14"/>
  <c r="BP6" i="14" s="1"/>
  <c r="BE6" i="14"/>
  <c r="BO6" i="14" s="1"/>
  <c r="BD6" i="14"/>
  <c r="BN6" i="14" s="1"/>
  <c r="BC6" i="14"/>
  <c r="BM6" i="14" s="1"/>
  <c r="BB6" i="14"/>
  <c r="BL6" i="14" s="1"/>
  <c r="BA6" i="14"/>
  <c r="BK6" i="14" s="1"/>
  <c r="AZ6" i="14"/>
  <c r="AY6" i="14"/>
  <c r="BI6" i="14" s="1"/>
  <c r="AX6" i="14"/>
  <c r="BH6" i="14" s="1"/>
  <c r="AV6" i="14"/>
  <c r="AU6" i="14"/>
  <c r="AT6" i="14"/>
  <c r="AS6" i="14"/>
  <c r="AR6" i="14"/>
  <c r="AQ6" i="14"/>
  <c r="AP6" i="14"/>
  <c r="AO6" i="14"/>
  <c r="AN6" i="14"/>
  <c r="BF17" i="13"/>
  <c r="BP17" i="13" s="1"/>
  <c r="BE17" i="13"/>
  <c r="BO17" i="13" s="1"/>
  <c r="BD17" i="13"/>
  <c r="BN17" i="13" s="1"/>
  <c r="BC17" i="13"/>
  <c r="BM17" i="13" s="1"/>
  <c r="BB17" i="13"/>
  <c r="BL17" i="13" s="1"/>
  <c r="BA17" i="13"/>
  <c r="BK17" i="13" s="1"/>
  <c r="AZ17" i="13"/>
  <c r="BJ17" i="13" s="1"/>
  <c r="AY17" i="13"/>
  <c r="BI17" i="13" s="1"/>
  <c r="AX17" i="13"/>
  <c r="BH17" i="13" s="1"/>
  <c r="AV17" i="13"/>
  <c r="AU17" i="13"/>
  <c r="AT17" i="13"/>
  <c r="AS17" i="13"/>
  <c r="AR17" i="13"/>
  <c r="AQ17" i="13"/>
  <c r="AP17" i="13"/>
  <c r="AO17" i="13"/>
  <c r="AN17" i="13"/>
  <c r="BP16" i="13"/>
  <c r="BL16" i="13"/>
  <c r="BF16" i="13"/>
  <c r="BE16" i="13"/>
  <c r="BO16" i="13" s="1"/>
  <c r="BD16" i="13"/>
  <c r="BN16" i="13" s="1"/>
  <c r="BC16" i="13"/>
  <c r="BM16" i="13" s="1"/>
  <c r="BB16" i="13"/>
  <c r="BA16" i="13"/>
  <c r="BK16" i="13" s="1"/>
  <c r="AZ16" i="13"/>
  <c r="BJ16" i="13" s="1"/>
  <c r="AY16" i="13"/>
  <c r="BI16" i="13" s="1"/>
  <c r="AX16" i="13"/>
  <c r="BH16" i="13" s="1"/>
  <c r="AV16" i="13"/>
  <c r="AU16" i="13"/>
  <c r="AT16" i="13"/>
  <c r="AS16" i="13"/>
  <c r="AR16" i="13"/>
  <c r="AQ16" i="13"/>
  <c r="AP16" i="13"/>
  <c r="AO16" i="13"/>
  <c r="AN16" i="13"/>
  <c r="BO15" i="13"/>
  <c r="BF15" i="13"/>
  <c r="BP15" i="13" s="1"/>
  <c r="BE15" i="13"/>
  <c r="BD15" i="13"/>
  <c r="BN15" i="13" s="1"/>
  <c r="BC15" i="13"/>
  <c r="BM15" i="13" s="1"/>
  <c r="BB15" i="13"/>
  <c r="BL15" i="13" s="1"/>
  <c r="BA15" i="13"/>
  <c r="BK15" i="13" s="1"/>
  <c r="AZ15" i="13"/>
  <c r="BJ15" i="13" s="1"/>
  <c r="AY15" i="13"/>
  <c r="BI15" i="13" s="1"/>
  <c r="AX15" i="13"/>
  <c r="BH15" i="13" s="1"/>
  <c r="AV15" i="13"/>
  <c r="AU15" i="13"/>
  <c r="AT15" i="13"/>
  <c r="AS15" i="13"/>
  <c r="AR15" i="13"/>
  <c r="AQ15" i="13"/>
  <c r="AP15" i="13"/>
  <c r="AO15" i="13"/>
  <c r="AN15" i="13"/>
  <c r="BF14" i="13"/>
  <c r="BP14" i="13" s="1"/>
  <c r="BE14" i="13"/>
  <c r="BO14" i="13" s="1"/>
  <c r="BD14" i="13"/>
  <c r="BN14" i="13" s="1"/>
  <c r="BC14" i="13"/>
  <c r="BM14" i="13" s="1"/>
  <c r="BB14" i="13"/>
  <c r="BL14" i="13" s="1"/>
  <c r="BA14" i="13"/>
  <c r="BK14" i="13" s="1"/>
  <c r="AZ14" i="13"/>
  <c r="BJ14" i="13" s="1"/>
  <c r="AY14" i="13"/>
  <c r="BI14" i="13" s="1"/>
  <c r="AX14" i="13"/>
  <c r="BH14" i="13" s="1"/>
  <c r="AV14" i="13"/>
  <c r="AU14" i="13"/>
  <c r="AT14" i="13"/>
  <c r="AS14" i="13"/>
  <c r="AR14" i="13"/>
  <c r="AQ14" i="13"/>
  <c r="AP14" i="13"/>
  <c r="AO14" i="13"/>
  <c r="AN14" i="13"/>
  <c r="BM13" i="13"/>
  <c r="BF13" i="13"/>
  <c r="BP13" i="13" s="1"/>
  <c r="BE13" i="13"/>
  <c r="BO13" i="13" s="1"/>
  <c r="BD13" i="13"/>
  <c r="BN13" i="13" s="1"/>
  <c r="BC13" i="13"/>
  <c r="BB13" i="13"/>
  <c r="BL13" i="13" s="1"/>
  <c r="BA13" i="13"/>
  <c r="BK13" i="13" s="1"/>
  <c r="AZ13" i="13"/>
  <c r="BJ13" i="13" s="1"/>
  <c r="AY13" i="13"/>
  <c r="BI13" i="13" s="1"/>
  <c r="AX13" i="13"/>
  <c r="BH13" i="13" s="1"/>
  <c r="AV13" i="13"/>
  <c r="AU13" i="13"/>
  <c r="AT13" i="13"/>
  <c r="AS13" i="13"/>
  <c r="AR13" i="13"/>
  <c r="AQ13" i="13"/>
  <c r="AP13" i="13"/>
  <c r="AO13" i="13"/>
  <c r="AN13" i="13"/>
  <c r="BP12" i="13"/>
  <c r="BF12" i="13"/>
  <c r="BE12" i="13"/>
  <c r="BO12" i="13" s="1"/>
  <c r="BD12" i="13"/>
  <c r="BN12" i="13" s="1"/>
  <c r="BC12" i="13"/>
  <c r="BM12" i="13" s="1"/>
  <c r="BB12" i="13"/>
  <c r="BL12" i="13" s="1"/>
  <c r="BA12" i="13"/>
  <c r="BK12" i="13" s="1"/>
  <c r="AZ12" i="13"/>
  <c r="BJ12" i="13" s="1"/>
  <c r="AY12" i="13"/>
  <c r="BI12" i="13" s="1"/>
  <c r="AX12" i="13"/>
  <c r="BH12" i="13" s="1"/>
  <c r="AV12" i="13"/>
  <c r="AU12" i="13"/>
  <c r="AT12" i="13"/>
  <c r="AS12" i="13"/>
  <c r="AR12" i="13"/>
  <c r="AQ12" i="13"/>
  <c r="AP12" i="13"/>
  <c r="AO12" i="13"/>
  <c r="AN12" i="13"/>
  <c r="BF11" i="13"/>
  <c r="BP11" i="13" s="1"/>
  <c r="BE11" i="13"/>
  <c r="BO11" i="13" s="1"/>
  <c r="BD11" i="13"/>
  <c r="BN11" i="13" s="1"/>
  <c r="BC11" i="13"/>
  <c r="BM11" i="13" s="1"/>
  <c r="BB11" i="13"/>
  <c r="BL11" i="13" s="1"/>
  <c r="BA11" i="13"/>
  <c r="BK11" i="13" s="1"/>
  <c r="AZ11" i="13"/>
  <c r="BJ11" i="13" s="1"/>
  <c r="AY11" i="13"/>
  <c r="BI11" i="13" s="1"/>
  <c r="AX11" i="13"/>
  <c r="BH11" i="13" s="1"/>
  <c r="AV11" i="13"/>
  <c r="AU11" i="13"/>
  <c r="AT11" i="13"/>
  <c r="AS11" i="13"/>
  <c r="AR11" i="13"/>
  <c r="AQ11" i="13"/>
  <c r="AP11" i="13"/>
  <c r="AO11" i="13"/>
  <c r="AN11" i="13"/>
  <c r="BJ10" i="13"/>
  <c r="BF10" i="13"/>
  <c r="BP10" i="13" s="1"/>
  <c r="BE10" i="13"/>
  <c r="BO10" i="13" s="1"/>
  <c r="BD10" i="13"/>
  <c r="BN10" i="13" s="1"/>
  <c r="BC10" i="13"/>
  <c r="BM10" i="13" s="1"/>
  <c r="BB10" i="13"/>
  <c r="BL10" i="13" s="1"/>
  <c r="BA10" i="13"/>
  <c r="BK10" i="13" s="1"/>
  <c r="AZ10" i="13"/>
  <c r="AY10" i="13"/>
  <c r="BI10" i="13" s="1"/>
  <c r="AX10" i="13"/>
  <c r="BH10" i="13" s="1"/>
  <c r="AV10" i="13"/>
  <c r="AU10" i="13"/>
  <c r="AT10" i="13"/>
  <c r="AS10" i="13"/>
  <c r="AR10" i="13"/>
  <c r="AQ10" i="13"/>
  <c r="AP10" i="13"/>
  <c r="AO10" i="13"/>
  <c r="AN10" i="13"/>
  <c r="BF9" i="13"/>
  <c r="BP9" i="13" s="1"/>
  <c r="BE9" i="13"/>
  <c r="BO9" i="13" s="1"/>
  <c r="BD9" i="13"/>
  <c r="BN9" i="13" s="1"/>
  <c r="BC9" i="13"/>
  <c r="BM9" i="13" s="1"/>
  <c r="BB9" i="13"/>
  <c r="BL9" i="13" s="1"/>
  <c r="BA9" i="13"/>
  <c r="BK9" i="13" s="1"/>
  <c r="AZ9" i="13"/>
  <c r="BJ9" i="13" s="1"/>
  <c r="AY9" i="13"/>
  <c r="BI9" i="13" s="1"/>
  <c r="AX9" i="13"/>
  <c r="BH9" i="13" s="1"/>
  <c r="AV9" i="13"/>
  <c r="AU9" i="13"/>
  <c r="AT9" i="13"/>
  <c r="AS9" i="13"/>
  <c r="AR9" i="13"/>
  <c r="AQ9" i="13"/>
  <c r="AP9" i="13"/>
  <c r="AO9" i="13"/>
  <c r="AN9" i="13"/>
  <c r="BF8" i="13"/>
  <c r="BP8" i="13" s="1"/>
  <c r="BE8" i="13"/>
  <c r="BO8" i="13" s="1"/>
  <c r="BD8" i="13"/>
  <c r="BN8" i="13" s="1"/>
  <c r="BC8" i="13"/>
  <c r="BM8" i="13" s="1"/>
  <c r="BB8" i="13"/>
  <c r="BL8" i="13" s="1"/>
  <c r="BA8" i="13"/>
  <c r="BK8" i="13" s="1"/>
  <c r="AZ8" i="13"/>
  <c r="BJ8" i="13" s="1"/>
  <c r="AY8" i="13"/>
  <c r="BI8" i="13" s="1"/>
  <c r="AX8" i="13"/>
  <c r="BH8" i="13" s="1"/>
  <c r="AV8" i="13"/>
  <c r="AU8" i="13"/>
  <c r="AT8" i="13"/>
  <c r="AS8" i="13"/>
  <c r="AR8" i="13"/>
  <c r="AQ8" i="13"/>
  <c r="AP8" i="13"/>
  <c r="AO8" i="13"/>
  <c r="AN8" i="13"/>
  <c r="BO7" i="13"/>
  <c r="BK7" i="13"/>
  <c r="BF7" i="13"/>
  <c r="BP7" i="13" s="1"/>
  <c r="BE7" i="13"/>
  <c r="BD7" i="13"/>
  <c r="BN7" i="13" s="1"/>
  <c r="BC7" i="13"/>
  <c r="BM7" i="13" s="1"/>
  <c r="BB7" i="13"/>
  <c r="BL7" i="13" s="1"/>
  <c r="BA7" i="13"/>
  <c r="AZ7" i="13"/>
  <c r="BJ7" i="13" s="1"/>
  <c r="AY7" i="13"/>
  <c r="BI7" i="13" s="1"/>
  <c r="AX7" i="13"/>
  <c r="BH7" i="13" s="1"/>
  <c r="AV7" i="13"/>
  <c r="AU7" i="13"/>
  <c r="AT7" i="13"/>
  <c r="AS7" i="13"/>
  <c r="AR7" i="13"/>
  <c r="AQ7" i="13"/>
  <c r="AP7" i="13"/>
  <c r="AO7" i="13"/>
  <c r="AN7" i="13"/>
  <c r="BJ6" i="13"/>
  <c r="BF6" i="13"/>
  <c r="BP6" i="13" s="1"/>
  <c r="BE6" i="13"/>
  <c r="BO6" i="13" s="1"/>
  <c r="BD6" i="13"/>
  <c r="BN6" i="13" s="1"/>
  <c r="BC6" i="13"/>
  <c r="BM6" i="13" s="1"/>
  <c r="BB6" i="13"/>
  <c r="BL6" i="13" s="1"/>
  <c r="BA6" i="13"/>
  <c r="BK6" i="13" s="1"/>
  <c r="AZ6" i="13"/>
  <c r="AY6" i="13"/>
  <c r="BI6" i="13" s="1"/>
  <c r="AX6" i="13"/>
  <c r="BH6" i="13" s="1"/>
  <c r="AV6" i="13"/>
  <c r="AU6" i="13"/>
  <c r="AT6" i="13"/>
  <c r="AS6" i="13"/>
  <c r="AR6" i="13"/>
  <c r="AQ6" i="13"/>
  <c r="AP6" i="13"/>
  <c r="AO6" i="13"/>
  <c r="AN6" i="13"/>
  <c r="BF17" i="12"/>
  <c r="BP17" i="12" s="1"/>
  <c r="BE17" i="12"/>
  <c r="BO17" i="12" s="1"/>
  <c r="BD17" i="12"/>
  <c r="BN17" i="12" s="1"/>
  <c r="BC17" i="12"/>
  <c r="BM17" i="12" s="1"/>
  <c r="BB17" i="12"/>
  <c r="BL17" i="12" s="1"/>
  <c r="BA17" i="12"/>
  <c r="BK17" i="12" s="1"/>
  <c r="AZ17" i="12"/>
  <c r="BJ17" i="12" s="1"/>
  <c r="AY17" i="12"/>
  <c r="BI17" i="12" s="1"/>
  <c r="AX17" i="12"/>
  <c r="BH17" i="12" s="1"/>
  <c r="AV17" i="12"/>
  <c r="AU17" i="12"/>
  <c r="AT17" i="12"/>
  <c r="AS17" i="12"/>
  <c r="AR17" i="12"/>
  <c r="AQ17" i="12"/>
  <c r="AP17" i="12"/>
  <c r="AO17" i="12"/>
  <c r="AN17" i="12"/>
  <c r="BP16" i="12"/>
  <c r="BL16" i="12"/>
  <c r="BH16" i="12"/>
  <c r="BF16" i="12"/>
  <c r="BE16" i="12"/>
  <c r="BO16" i="12" s="1"/>
  <c r="BD16" i="12"/>
  <c r="BN16" i="12" s="1"/>
  <c r="BC16" i="12"/>
  <c r="BM16" i="12" s="1"/>
  <c r="BB16" i="12"/>
  <c r="BA16" i="12"/>
  <c r="BK16" i="12" s="1"/>
  <c r="AZ16" i="12"/>
  <c r="BJ16" i="12" s="1"/>
  <c r="AY16" i="12"/>
  <c r="BI16" i="12" s="1"/>
  <c r="AX16" i="12"/>
  <c r="AV16" i="12"/>
  <c r="AU16" i="12"/>
  <c r="AT16" i="12"/>
  <c r="AS16" i="12"/>
  <c r="AR16" i="12"/>
  <c r="AQ16" i="12"/>
  <c r="AP16" i="12"/>
  <c r="AO16" i="12"/>
  <c r="AN16" i="12"/>
  <c r="BO15" i="12"/>
  <c r="BK15" i="12"/>
  <c r="BF15" i="12"/>
  <c r="BP15" i="12" s="1"/>
  <c r="BE15" i="12"/>
  <c r="BD15" i="12"/>
  <c r="BN15" i="12" s="1"/>
  <c r="BC15" i="12"/>
  <c r="BM15" i="12" s="1"/>
  <c r="BB15" i="12"/>
  <c r="BL15" i="12" s="1"/>
  <c r="BA15" i="12"/>
  <c r="AZ15" i="12"/>
  <c r="BJ15" i="12" s="1"/>
  <c r="AY15" i="12"/>
  <c r="BI15" i="12" s="1"/>
  <c r="AX15" i="12"/>
  <c r="BH15" i="12" s="1"/>
  <c r="AV15" i="12"/>
  <c r="AU15" i="12"/>
  <c r="AT15" i="12"/>
  <c r="AS15" i="12"/>
  <c r="AR15" i="12"/>
  <c r="AQ15" i="12"/>
  <c r="AP15" i="12"/>
  <c r="AO15" i="12"/>
  <c r="AN15" i="12"/>
  <c r="BJ14" i="12"/>
  <c r="BF14" i="12"/>
  <c r="BP14" i="12" s="1"/>
  <c r="BE14" i="12"/>
  <c r="BO14" i="12" s="1"/>
  <c r="BD14" i="12"/>
  <c r="BN14" i="12" s="1"/>
  <c r="BC14" i="12"/>
  <c r="BM14" i="12" s="1"/>
  <c r="BB14" i="12"/>
  <c r="BL14" i="12" s="1"/>
  <c r="BA14" i="12"/>
  <c r="BK14" i="12" s="1"/>
  <c r="AZ14" i="12"/>
  <c r="AY14" i="12"/>
  <c r="BI14" i="12" s="1"/>
  <c r="AX14" i="12"/>
  <c r="BH14" i="12" s="1"/>
  <c r="AV14" i="12"/>
  <c r="AU14" i="12"/>
  <c r="AT14" i="12"/>
  <c r="AS14" i="12"/>
  <c r="AR14" i="12"/>
  <c r="AQ14" i="12"/>
  <c r="AP14" i="12"/>
  <c r="AO14" i="12"/>
  <c r="AN14" i="12"/>
  <c r="BF13" i="12"/>
  <c r="BP13" i="12" s="1"/>
  <c r="BE13" i="12"/>
  <c r="BO13" i="12" s="1"/>
  <c r="BD13" i="12"/>
  <c r="BN13" i="12" s="1"/>
  <c r="BC13" i="12"/>
  <c r="BM13" i="12" s="1"/>
  <c r="BB13" i="12"/>
  <c r="BL13" i="12" s="1"/>
  <c r="BA13" i="12"/>
  <c r="BK13" i="12" s="1"/>
  <c r="AZ13" i="12"/>
  <c r="BJ13" i="12" s="1"/>
  <c r="AY13" i="12"/>
  <c r="BI13" i="12" s="1"/>
  <c r="AX13" i="12"/>
  <c r="BH13" i="12" s="1"/>
  <c r="AV13" i="12"/>
  <c r="AU13" i="12"/>
  <c r="AT13" i="12"/>
  <c r="AS13" i="12"/>
  <c r="AR13" i="12"/>
  <c r="AQ13" i="12"/>
  <c r="AP13" i="12"/>
  <c r="AO13" i="12"/>
  <c r="AN13" i="12"/>
  <c r="BP12" i="12"/>
  <c r="BL12" i="12"/>
  <c r="BF12" i="12"/>
  <c r="BE12" i="12"/>
  <c r="BO12" i="12" s="1"/>
  <c r="BD12" i="12"/>
  <c r="BN12" i="12" s="1"/>
  <c r="BC12" i="12"/>
  <c r="BM12" i="12" s="1"/>
  <c r="BB12" i="12"/>
  <c r="BA12" i="12"/>
  <c r="BK12" i="12" s="1"/>
  <c r="AZ12" i="12"/>
  <c r="BJ12" i="12" s="1"/>
  <c r="AY12" i="12"/>
  <c r="BI12" i="12" s="1"/>
  <c r="AX12" i="12"/>
  <c r="BH12" i="12" s="1"/>
  <c r="AV12" i="12"/>
  <c r="AU12" i="12"/>
  <c r="AT12" i="12"/>
  <c r="AS12" i="12"/>
  <c r="AR12" i="12"/>
  <c r="AQ12" i="12"/>
  <c r="AP12" i="12"/>
  <c r="AO12" i="12"/>
  <c r="AN12" i="12"/>
  <c r="BO11" i="12"/>
  <c r="BF11" i="12"/>
  <c r="BP11" i="12" s="1"/>
  <c r="BE11" i="12"/>
  <c r="BD11" i="12"/>
  <c r="BN11" i="12" s="1"/>
  <c r="BC11" i="12"/>
  <c r="BM11" i="12" s="1"/>
  <c r="BB11" i="12"/>
  <c r="BL11" i="12" s="1"/>
  <c r="BA11" i="12"/>
  <c r="BK11" i="12" s="1"/>
  <c r="AZ11" i="12"/>
  <c r="BJ11" i="12" s="1"/>
  <c r="AY11" i="12"/>
  <c r="BI11" i="12" s="1"/>
  <c r="AX11" i="12"/>
  <c r="BH11" i="12" s="1"/>
  <c r="AV11" i="12"/>
  <c r="AU11" i="12"/>
  <c r="AT11" i="12"/>
  <c r="AS11" i="12"/>
  <c r="AR11" i="12"/>
  <c r="AQ11" i="12"/>
  <c r="AP11" i="12"/>
  <c r="AO11" i="12"/>
  <c r="AN11" i="12"/>
  <c r="BF10" i="12"/>
  <c r="BP10" i="12" s="1"/>
  <c r="BE10" i="12"/>
  <c r="BO10" i="12" s="1"/>
  <c r="BD10" i="12"/>
  <c r="BN10" i="12" s="1"/>
  <c r="BC10" i="12"/>
  <c r="BM10" i="12" s="1"/>
  <c r="BB10" i="12"/>
  <c r="BL10" i="12" s="1"/>
  <c r="BA10" i="12"/>
  <c r="BK10" i="12" s="1"/>
  <c r="AZ10" i="12"/>
  <c r="BJ10" i="12" s="1"/>
  <c r="AY10" i="12"/>
  <c r="BI10" i="12" s="1"/>
  <c r="AX10" i="12"/>
  <c r="BH10" i="12" s="1"/>
  <c r="AV10" i="12"/>
  <c r="AU10" i="12"/>
  <c r="AT10" i="12"/>
  <c r="AS10" i="12"/>
  <c r="AR10" i="12"/>
  <c r="AQ10" i="12"/>
  <c r="AP10" i="12"/>
  <c r="AO10" i="12"/>
  <c r="AN10" i="12"/>
  <c r="BM9" i="12"/>
  <c r="BF9" i="12"/>
  <c r="BP9" i="12" s="1"/>
  <c r="BE9" i="12"/>
  <c r="BO9" i="12" s="1"/>
  <c r="BD9" i="12"/>
  <c r="BN9" i="12" s="1"/>
  <c r="BC9" i="12"/>
  <c r="BB9" i="12"/>
  <c r="BL9" i="12" s="1"/>
  <c r="BA9" i="12"/>
  <c r="BK9" i="12" s="1"/>
  <c r="AZ9" i="12"/>
  <c r="BJ9" i="12" s="1"/>
  <c r="AY9" i="12"/>
  <c r="BI9" i="12" s="1"/>
  <c r="AX9" i="12"/>
  <c r="BH9" i="12" s="1"/>
  <c r="AV9" i="12"/>
  <c r="AU9" i="12"/>
  <c r="AT9" i="12"/>
  <c r="AS9" i="12"/>
  <c r="AR9" i="12"/>
  <c r="AQ9" i="12"/>
  <c r="AP9" i="12"/>
  <c r="AO9" i="12"/>
  <c r="AN9" i="12"/>
  <c r="BP8" i="12"/>
  <c r="BF8" i="12"/>
  <c r="BE8" i="12"/>
  <c r="BO8" i="12" s="1"/>
  <c r="BD8" i="12"/>
  <c r="BN8" i="12" s="1"/>
  <c r="BC8" i="12"/>
  <c r="BM8" i="12" s="1"/>
  <c r="BB8" i="12"/>
  <c r="BL8" i="12" s="1"/>
  <c r="BA8" i="12"/>
  <c r="BK8" i="12" s="1"/>
  <c r="AZ8" i="12"/>
  <c r="BJ8" i="12" s="1"/>
  <c r="AY8" i="12"/>
  <c r="BI8" i="12" s="1"/>
  <c r="AX8" i="12"/>
  <c r="BH8" i="12" s="1"/>
  <c r="AV8" i="12"/>
  <c r="AU8" i="12"/>
  <c r="AT8" i="12"/>
  <c r="AS8" i="12"/>
  <c r="AR8" i="12"/>
  <c r="AQ8" i="12"/>
  <c r="AP8" i="12"/>
  <c r="AO8" i="12"/>
  <c r="AN8" i="12"/>
  <c r="BF7" i="12"/>
  <c r="BP7" i="12" s="1"/>
  <c r="BE7" i="12"/>
  <c r="BO7" i="12" s="1"/>
  <c r="BD7" i="12"/>
  <c r="BN7" i="12" s="1"/>
  <c r="BC7" i="12"/>
  <c r="BM7" i="12" s="1"/>
  <c r="BB7" i="12"/>
  <c r="BL7" i="12" s="1"/>
  <c r="BA7" i="12"/>
  <c r="BK7" i="12" s="1"/>
  <c r="AZ7" i="12"/>
  <c r="BJ7" i="12" s="1"/>
  <c r="AY7" i="12"/>
  <c r="BI7" i="12" s="1"/>
  <c r="AX7" i="12"/>
  <c r="BH7" i="12" s="1"/>
  <c r="AV7" i="12"/>
  <c r="AU7" i="12"/>
  <c r="AT7" i="12"/>
  <c r="AS7" i="12"/>
  <c r="AR7" i="12"/>
  <c r="AQ7" i="12"/>
  <c r="AP7" i="12"/>
  <c r="AO7" i="12"/>
  <c r="AN7" i="12"/>
  <c r="BJ6" i="12"/>
  <c r="BF6" i="12"/>
  <c r="BP6" i="12" s="1"/>
  <c r="BE6" i="12"/>
  <c r="BO6" i="12" s="1"/>
  <c r="BD6" i="12"/>
  <c r="BN6" i="12" s="1"/>
  <c r="BC6" i="12"/>
  <c r="BM6" i="12" s="1"/>
  <c r="BB6" i="12"/>
  <c r="BL6" i="12" s="1"/>
  <c r="BA6" i="12"/>
  <c r="BK6" i="12" s="1"/>
  <c r="AZ6" i="12"/>
  <c r="AY6" i="12"/>
  <c r="BI6" i="12" s="1"/>
  <c r="AX6" i="12"/>
  <c r="BH6" i="12" s="1"/>
  <c r="AV6" i="12"/>
  <c r="AU6" i="12"/>
  <c r="AT6" i="12"/>
  <c r="AS6" i="12"/>
  <c r="AR6" i="12"/>
  <c r="AQ6" i="12"/>
  <c r="AP6" i="12"/>
  <c r="AO6" i="12"/>
  <c r="AN6" i="12"/>
  <c r="BF17" i="11"/>
  <c r="BP17" i="11" s="1"/>
  <c r="BE17" i="11"/>
  <c r="BO17" i="11" s="1"/>
  <c r="BD17" i="11"/>
  <c r="BN17" i="11" s="1"/>
  <c r="BC17" i="11"/>
  <c r="BM17" i="11" s="1"/>
  <c r="BB17" i="11"/>
  <c r="BL17" i="11" s="1"/>
  <c r="BA17" i="11"/>
  <c r="BK17" i="11" s="1"/>
  <c r="AZ17" i="11"/>
  <c r="BJ17" i="11" s="1"/>
  <c r="AY17" i="11"/>
  <c r="BI17" i="11" s="1"/>
  <c r="AX17" i="11"/>
  <c r="BH17" i="11" s="1"/>
  <c r="AV17" i="11"/>
  <c r="AU17" i="11"/>
  <c r="AT17" i="11"/>
  <c r="AS17" i="11"/>
  <c r="AR17" i="11"/>
  <c r="AQ17" i="11"/>
  <c r="AP17" i="11"/>
  <c r="AO17" i="11"/>
  <c r="AN17" i="11"/>
  <c r="BF16" i="11"/>
  <c r="BP16" i="11" s="1"/>
  <c r="BE16" i="11"/>
  <c r="BO16" i="11" s="1"/>
  <c r="BD16" i="11"/>
  <c r="BN16" i="11" s="1"/>
  <c r="BC16" i="11"/>
  <c r="BM16" i="11" s="1"/>
  <c r="BB16" i="11"/>
  <c r="BL16" i="11" s="1"/>
  <c r="BA16" i="11"/>
  <c r="BK16" i="11" s="1"/>
  <c r="AZ16" i="11"/>
  <c r="BJ16" i="11" s="1"/>
  <c r="AY16" i="11"/>
  <c r="BI16" i="11" s="1"/>
  <c r="AX16" i="11"/>
  <c r="BH16" i="11" s="1"/>
  <c r="AV16" i="11"/>
  <c r="AU16" i="11"/>
  <c r="AT16" i="11"/>
  <c r="AS16" i="11"/>
  <c r="AR16" i="11"/>
  <c r="AQ16" i="11"/>
  <c r="AP16" i="11"/>
  <c r="AO16" i="11"/>
  <c r="AN16" i="11"/>
  <c r="BO15" i="11"/>
  <c r="BK15" i="11"/>
  <c r="BF15" i="11"/>
  <c r="BP15" i="11" s="1"/>
  <c r="BE15" i="11"/>
  <c r="BD15" i="11"/>
  <c r="BN15" i="11" s="1"/>
  <c r="BC15" i="11"/>
  <c r="BM15" i="11" s="1"/>
  <c r="BB15" i="11"/>
  <c r="BL15" i="11" s="1"/>
  <c r="BA15" i="11"/>
  <c r="AZ15" i="11"/>
  <c r="BJ15" i="11" s="1"/>
  <c r="AY15" i="11"/>
  <c r="BI15" i="11" s="1"/>
  <c r="AX15" i="11"/>
  <c r="BH15" i="11" s="1"/>
  <c r="AV15" i="11"/>
  <c r="AU15" i="11"/>
  <c r="AT15" i="11"/>
  <c r="AS15" i="11"/>
  <c r="AR15" i="11"/>
  <c r="AQ15" i="11"/>
  <c r="AP15" i="11"/>
  <c r="AO15" i="11"/>
  <c r="AN15" i="11"/>
  <c r="BJ14" i="11"/>
  <c r="BF14" i="11"/>
  <c r="BP14" i="11" s="1"/>
  <c r="BE14" i="11"/>
  <c r="BO14" i="11" s="1"/>
  <c r="BD14" i="11"/>
  <c r="BN14" i="11" s="1"/>
  <c r="BC14" i="11"/>
  <c r="BM14" i="11" s="1"/>
  <c r="BB14" i="11"/>
  <c r="BL14" i="11" s="1"/>
  <c r="BA14" i="11"/>
  <c r="BK14" i="11" s="1"/>
  <c r="AZ14" i="11"/>
  <c r="AY14" i="11"/>
  <c r="BI14" i="11" s="1"/>
  <c r="AX14" i="11"/>
  <c r="BH14" i="11" s="1"/>
  <c r="AV14" i="11"/>
  <c r="AU14" i="11"/>
  <c r="AT14" i="11"/>
  <c r="AS14" i="11"/>
  <c r="AR14" i="11"/>
  <c r="AQ14" i="11"/>
  <c r="AP14" i="11"/>
  <c r="AO14" i="11"/>
  <c r="AN14" i="11"/>
  <c r="BF13" i="11"/>
  <c r="BP13" i="11" s="1"/>
  <c r="BE13" i="11"/>
  <c r="BO13" i="11" s="1"/>
  <c r="BD13" i="11"/>
  <c r="BN13" i="11" s="1"/>
  <c r="BC13" i="11"/>
  <c r="BM13" i="11" s="1"/>
  <c r="BB13" i="11"/>
  <c r="BL13" i="11" s="1"/>
  <c r="BA13" i="11"/>
  <c r="BK13" i="11" s="1"/>
  <c r="AZ13" i="11"/>
  <c r="BJ13" i="11" s="1"/>
  <c r="AY13" i="11"/>
  <c r="BI13" i="11" s="1"/>
  <c r="AX13" i="11"/>
  <c r="BH13" i="11" s="1"/>
  <c r="AV13" i="11"/>
  <c r="AU13" i="11"/>
  <c r="AT13" i="11"/>
  <c r="AS13" i="11"/>
  <c r="AR13" i="11"/>
  <c r="AQ13" i="11"/>
  <c r="AP13" i="11"/>
  <c r="AO13" i="11"/>
  <c r="AN13" i="11"/>
  <c r="BP12" i="11"/>
  <c r="BL12" i="11"/>
  <c r="BH12" i="11"/>
  <c r="BF12" i="11"/>
  <c r="BE12" i="11"/>
  <c r="BO12" i="11" s="1"/>
  <c r="BD12" i="11"/>
  <c r="BN12" i="11" s="1"/>
  <c r="BC12" i="11"/>
  <c r="BM12" i="11" s="1"/>
  <c r="BB12" i="11"/>
  <c r="BA12" i="11"/>
  <c r="BK12" i="11" s="1"/>
  <c r="AZ12" i="11"/>
  <c r="BJ12" i="11" s="1"/>
  <c r="AY12" i="11"/>
  <c r="BI12" i="11" s="1"/>
  <c r="AX12" i="11"/>
  <c r="AV12" i="11"/>
  <c r="AU12" i="11"/>
  <c r="AT12" i="11"/>
  <c r="AS12" i="11"/>
  <c r="AR12" i="11"/>
  <c r="AQ12" i="11"/>
  <c r="AP12" i="11"/>
  <c r="AO12" i="11"/>
  <c r="AN12" i="11"/>
  <c r="BO11" i="11"/>
  <c r="BK11" i="11"/>
  <c r="BF11" i="11"/>
  <c r="BP11" i="11" s="1"/>
  <c r="BE11" i="11"/>
  <c r="BD11" i="11"/>
  <c r="BN11" i="11" s="1"/>
  <c r="BC11" i="11"/>
  <c r="BM11" i="11" s="1"/>
  <c r="BB11" i="11"/>
  <c r="BL11" i="11" s="1"/>
  <c r="BA11" i="11"/>
  <c r="AZ11" i="11"/>
  <c r="BJ11" i="11" s="1"/>
  <c r="AY11" i="11"/>
  <c r="BI11" i="11" s="1"/>
  <c r="AX11" i="11"/>
  <c r="BH11" i="11" s="1"/>
  <c r="AV11" i="11"/>
  <c r="AU11" i="11"/>
  <c r="AT11" i="11"/>
  <c r="AS11" i="11"/>
  <c r="AR11" i="11"/>
  <c r="AQ11" i="11"/>
  <c r="AP11" i="11"/>
  <c r="AO11" i="11"/>
  <c r="AN11" i="11"/>
  <c r="BJ10" i="11"/>
  <c r="BF10" i="11"/>
  <c r="BP10" i="11" s="1"/>
  <c r="BE10" i="11"/>
  <c r="BO10" i="11" s="1"/>
  <c r="BD10" i="11"/>
  <c r="BN10" i="11" s="1"/>
  <c r="BC10" i="11"/>
  <c r="BM10" i="11" s="1"/>
  <c r="BB10" i="11"/>
  <c r="BL10" i="11" s="1"/>
  <c r="BA10" i="11"/>
  <c r="BK10" i="11" s="1"/>
  <c r="AZ10" i="11"/>
  <c r="AY10" i="11"/>
  <c r="BI10" i="11" s="1"/>
  <c r="AX10" i="11"/>
  <c r="BH10" i="11" s="1"/>
  <c r="AV10" i="11"/>
  <c r="AU10" i="11"/>
  <c r="AT10" i="11"/>
  <c r="AS10" i="11"/>
  <c r="AR10" i="11"/>
  <c r="AQ10" i="11"/>
  <c r="AP10" i="11"/>
  <c r="AO10" i="11"/>
  <c r="AN10" i="11"/>
  <c r="BF9" i="11"/>
  <c r="BP9" i="11" s="1"/>
  <c r="BE9" i="11"/>
  <c r="BO9" i="11" s="1"/>
  <c r="BD9" i="11"/>
  <c r="BN9" i="11" s="1"/>
  <c r="BC9" i="11"/>
  <c r="BM9" i="11" s="1"/>
  <c r="BB9" i="11"/>
  <c r="BL9" i="11" s="1"/>
  <c r="BA9" i="11"/>
  <c r="BK9" i="11" s="1"/>
  <c r="AZ9" i="11"/>
  <c r="BJ9" i="11" s="1"/>
  <c r="AY9" i="11"/>
  <c r="BI9" i="11" s="1"/>
  <c r="AX9" i="11"/>
  <c r="BH9" i="11" s="1"/>
  <c r="AV9" i="11"/>
  <c r="AU9" i="11"/>
  <c r="AT9" i="11"/>
  <c r="AS9" i="11"/>
  <c r="AR9" i="11"/>
  <c r="AQ9" i="11"/>
  <c r="AP9" i="11"/>
  <c r="AO9" i="11"/>
  <c r="AN9" i="11"/>
  <c r="BP8" i="11"/>
  <c r="BL8" i="11"/>
  <c r="BF8" i="11"/>
  <c r="BE8" i="11"/>
  <c r="BO8" i="11" s="1"/>
  <c r="BD8" i="11"/>
  <c r="BN8" i="11" s="1"/>
  <c r="BC8" i="11"/>
  <c r="BM8" i="11" s="1"/>
  <c r="BB8" i="11"/>
  <c r="BA8" i="11"/>
  <c r="BK8" i="11" s="1"/>
  <c r="AZ8" i="11"/>
  <c r="BJ8" i="11" s="1"/>
  <c r="AY8" i="11"/>
  <c r="BI8" i="11" s="1"/>
  <c r="AX8" i="11"/>
  <c r="BH8" i="11" s="1"/>
  <c r="AV8" i="11"/>
  <c r="AU8" i="11"/>
  <c r="AT8" i="11"/>
  <c r="AS8" i="11"/>
  <c r="AR8" i="11"/>
  <c r="AQ8" i="11"/>
  <c r="AP8" i="11"/>
  <c r="AO8" i="11"/>
  <c r="AN8" i="11"/>
  <c r="BO7" i="11"/>
  <c r="BF7" i="11"/>
  <c r="BP7" i="11" s="1"/>
  <c r="BE7" i="11"/>
  <c r="BD7" i="11"/>
  <c r="BN7" i="11" s="1"/>
  <c r="BC7" i="11"/>
  <c r="BM7" i="11" s="1"/>
  <c r="BB7" i="11"/>
  <c r="BL7" i="11" s="1"/>
  <c r="BA7" i="11"/>
  <c r="BK7" i="11" s="1"/>
  <c r="AZ7" i="11"/>
  <c r="BJ7" i="11" s="1"/>
  <c r="AY7" i="11"/>
  <c r="BI7" i="11" s="1"/>
  <c r="AX7" i="11"/>
  <c r="BH7" i="11" s="1"/>
  <c r="AV7" i="11"/>
  <c r="AU7" i="11"/>
  <c r="AT7" i="11"/>
  <c r="AS7" i="11"/>
  <c r="AR7" i="11"/>
  <c r="AQ7" i="11"/>
  <c r="AP7" i="11"/>
  <c r="AO7" i="11"/>
  <c r="AN7" i="11"/>
  <c r="BF6" i="11"/>
  <c r="BP6" i="11" s="1"/>
  <c r="BE6" i="11"/>
  <c r="BO6" i="11" s="1"/>
  <c r="BD6" i="11"/>
  <c r="BN6" i="11" s="1"/>
  <c r="BC6" i="11"/>
  <c r="BM6" i="11" s="1"/>
  <c r="BB6" i="11"/>
  <c r="BL6" i="11" s="1"/>
  <c r="BA6" i="11"/>
  <c r="BK6" i="11" s="1"/>
  <c r="AZ6" i="11"/>
  <c r="BJ6" i="11" s="1"/>
  <c r="AY6" i="11"/>
  <c r="BI6" i="11" s="1"/>
  <c r="AX6" i="11"/>
  <c r="BH6" i="11" s="1"/>
  <c r="AV6" i="11"/>
  <c r="AU6" i="11"/>
  <c r="AT6" i="11"/>
  <c r="AS6" i="11"/>
  <c r="AR6" i="11"/>
  <c r="AQ6" i="11"/>
  <c r="AP6" i="11"/>
  <c r="AO6" i="11"/>
  <c r="AN6" i="11"/>
  <c r="BM17" i="10"/>
  <c r="BF17" i="10"/>
  <c r="BP17" i="10" s="1"/>
  <c r="BE17" i="10"/>
  <c r="BO17" i="10" s="1"/>
  <c r="BD17" i="10"/>
  <c r="BN17" i="10" s="1"/>
  <c r="BC17" i="10"/>
  <c r="BB17" i="10"/>
  <c r="BL17" i="10" s="1"/>
  <c r="BA17" i="10"/>
  <c r="BK17" i="10" s="1"/>
  <c r="AZ17" i="10"/>
  <c r="BJ17" i="10" s="1"/>
  <c r="AY17" i="10"/>
  <c r="BI17" i="10" s="1"/>
  <c r="AX17" i="10"/>
  <c r="BH17" i="10" s="1"/>
  <c r="AV17" i="10"/>
  <c r="AU17" i="10"/>
  <c r="AT17" i="10"/>
  <c r="AS17" i="10"/>
  <c r="AR17" i="10"/>
  <c r="AQ17" i="10"/>
  <c r="AP17" i="10"/>
  <c r="AO17" i="10"/>
  <c r="AN17" i="10"/>
  <c r="BP16" i="10"/>
  <c r="BF16" i="10"/>
  <c r="BE16" i="10"/>
  <c r="BO16" i="10" s="1"/>
  <c r="BD16" i="10"/>
  <c r="BN16" i="10" s="1"/>
  <c r="BC16" i="10"/>
  <c r="BM16" i="10" s="1"/>
  <c r="BB16" i="10"/>
  <c r="BL16" i="10" s="1"/>
  <c r="BA16" i="10"/>
  <c r="BK16" i="10" s="1"/>
  <c r="AZ16" i="10"/>
  <c r="BJ16" i="10" s="1"/>
  <c r="AY16" i="10"/>
  <c r="BI16" i="10" s="1"/>
  <c r="AX16" i="10"/>
  <c r="BH16" i="10" s="1"/>
  <c r="AV16" i="10"/>
  <c r="AU16" i="10"/>
  <c r="AT16" i="10"/>
  <c r="AS16" i="10"/>
  <c r="AR16" i="10"/>
  <c r="AQ16" i="10"/>
  <c r="AP16" i="10"/>
  <c r="AO16" i="10"/>
  <c r="AN16" i="10"/>
  <c r="BF15" i="10"/>
  <c r="BP15" i="10" s="1"/>
  <c r="BE15" i="10"/>
  <c r="BO15" i="10" s="1"/>
  <c r="BD15" i="10"/>
  <c r="BN15" i="10" s="1"/>
  <c r="BC15" i="10"/>
  <c r="BM15" i="10" s="1"/>
  <c r="BB15" i="10"/>
  <c r="BL15" i="10" s="1"/>
  <c r="BA15" i="10"/>
  <c r="BK15" i="10" s="1"/>
  <c r="AZ15" i="10"/>
  <c r="BJ15" i="10" s="1"/>
  <c r="AY15" i="10"/>
  <c r="BI15" i="10" s="1"/>
  <c r="AX15" i="10"/>
  <c r="BH15" i="10" s="1"/>
  <c r="AV15" i="10"/>
  <c r="AU15" i="10"/>
  <c r="AT15" i="10"/>
  <c r="AS15" i="10"/>
  <c r="AR15" i="10"/>
  <c r="AQ15" i="10"/>
  <c r="AP15" i="10"/>
  <c r="AO15" i="10"/>
  <c r="AN15" i="10"/>
  <c r="BF14" i="10"/>
  <c r="BP14" i="10" s="1"/>
  <c r="BE14" i="10"/>
  <c r="BO14" i="10" s="1"/>
  <c r="BD14" i="10"/>
  <c r="BN14" i="10" s="1"/>
  <c r="BC14" i="10"/>
  <c r="BM14" i="10" s="1"/>
  <c r="BB14" i="10"/>
  <c r="BL14" i="10" s="1"/>
  <c r="BA14" i="10"/>
  <c r="BK14" i="10" s="1"/>
  <c r="AZ14" i="10"/>
  <c r="BJ14" i="10" s="1"/>
  <c r="AY14" i="10"/>
  <c r="BI14" i="10" s="1"/>
  <c r="AX14" i="10"/>
  <c r="BH14" i="10" s="1"/>
  <c r="AV14" i="10"/>
  <c r="AU14" i="10"/>
  <c r="AT14" i="10"/>
  <c r="AS14" i="10"/>
  <c r="AR14" i="10"/>
  <c r="AQ14" i="10"/>
  <c r="AP14" i="10"/>
  <c r="AN14" i="10"/>
  <c r="BF13" i="10"/>
  <c r="BP13" i="10" s="1"/>
  <c r="BE13" i="10"/>
  <c r="BO13" i="10" s="1"/>
  <c r="BD13" i="10"/>
  <c r="BN13" i="10" s="1"/>
  <c r="BC13" i="10"/>
  <c r="BM13" i="10" s="1"/>
  <c r="BB13" i="10"/>
  <c r="BL13" i="10" s="1"/>
  <c r="BA13" i="10"/>
  <c r="BK13" i="10" s="1"/>
  <c r="AZ13" i="10"/>
  <c r="BJ13" i="10" s="1"/>
  <c r="AY13" i="10"/>
  <c r="BI13" i="10" s="1"/>
  <c r="AX13" i="10"/>
  <c r="BH13" i="10" s="1"/>
  <c r="AV13" i="10"/>
  <c r="AU13" i="10"/>
  <c r="AT13" i="10"/>
  <c r="AS13" i="10"/>
  <c r="AR13" i="10"/>
  <c r="AQ13" i="10"/>
  <c r="AP13" i="10"/>
  <c r="AO13" i="10"/>
  <c r="AN13" i="10"/>
  <c r="BP12" i="10"/>
  <c r="BL12" i="10"/>
  <c r="BF12" i="10"/>
  <c r="BE12" i="10"/>
  <c r="BO12" i="10" s="1"/>
  <c r="BD12" i="10"/>
  <c r="BN12" i="10" s="1"/>
  <c r="BC12" i="10"/>
  <c r="BM12" i="10" s="1"/>
  <c r="BB12" i="10"/>
  <c r="BA12" i="10"/>
  <c r="BK12" i="10" s="1"/>
  <c r="AZ12" i="10"/>
  <c r="BJ12" i="10" s="1"/>
  <c r="AY12" i="10"/>
  <c r="BI12" i="10" s="1"/>
  <c r="AX12" i="10"/>
  <c r="BH12" i="10" s="1"/>
  <c r="AV12" i="10"/>
  <c r="AU12" i="10"/>
  <c r="AT12" i="10"/>
  <c r="AS12" i="10"/>
  <c r="AR12" i="10"/>
  <c r="AQ12" i="10"/>
  <c r="AP12" i="10"/>
  <c r="AO12" i="10"/>
  <c r="AN12" i="10"/>
  <c r="BO11" i="10"/>
  <c r="BF11" i="10"/>
  <c r="BP11" i="10" s="1"/>
  <c r="BE11" i="10"/>
  <c r="BD11" i="10"/>
  <c r="BN11" i="10" s="1"/>
  <c r="BC11" i="10"/>
  <c r="BM11" i="10" s="1"/>
  <c r="BB11" i="10"/>
  <c r="BL11" i="10" s="1"/>
  <c r="BA11" i="10"/>
  <c r="BK11" i="10" s="1"/>
  <c r="AZ11" i="10"/>
  <c r="BJ11" i="10" s="1"/>
  <c r="AY11" i="10"/>
  <c r="BI11" i="10" s="1"/>
  <c r="AX11" i="10"/>
  <c r="BH11" i="10" s="1"/>
  <c r="AV11" i="10"/>
  <c r="AU11" i="10"/>
  <c r="AT11" i="10"/>
  <c r="AS11" i="10"/>
  <c r="AR11" i="10"/>
  <c r="AQ11" i="10"/>
  <c r="AP11" i="10"/>
  <c r="AO11" i="10"/>
  <c r="AN11" i="10"/>
  <c r="BJ10" i="10"/>
  <c r="BF10" i="10"/>
  <c r="BP10" i="10" s="1"/>
  <c r="BE10" i="10"/>
  <c r="BO10" i="10" s="1"/>
  <c r="BD10" i="10"/>
  <c r="BN10" i="10" s="1"/>
  <c r="BC10" i="10"/>
  <c r="BM10" i="10" s="1"/>
  <c r="BB10" i="10"/>
  <c r="BL10" i="10" s="1"/>
  <c r="BA10" i="10"/>
  <c r="BK10" i="10" s="1"/>
  <c r="AZ10" i="10"/>
  <c r="AY10" i="10"/>
  <c r="BI10" i="10" s="1"/>
  <c r="AX10" i="10"/>
  <c r="BH10" i="10" s="1"/>
  <c r="AV10" i="10"/>
  <c r="AU10" i="10"/>
  <c r="AT10" i="10"/>
  <c r="AS10" i="10"/>
  <c r="AR10" i="10"/>
  <c r="AQ10" i="10"/>
  <c r="AP10" i="10"/>
  <c r="AO10" i="10"/>
  <c r="AN10" i="10"/>
  <c r="BF9" i="10"/>
  <c r="BP9" i="10" s="1"/>
  <c r="BE9" i="10"/>
  <c r="BO9" i="10" s="1"/>
  <c r="BD9" i="10"/>
  <c r="BN9" i="10" s="1"/>
  <c r="BC9" i="10"/>
  <c r="BM9" i="10" s="1"/>
  <c r="BB9" i="10"/>
  <c r="BL9" i="10" s="1"/>
  <c r="BA9" i="10"/>
  <c r="BK9" i="10" s="1"/>
  <c r="AZ9" i="10"/>
  <c r="BJ9" i="10" s="1"/>
  <c r="AY9" i="10"/>
  <c r="BI9" i="10" s="1"/>
  <c r="AX9" i="10"/>
  <c r="BH9" i="10" s="1"/>
  <c r="AV9" i="10"/>
  <c r="AU9" i="10"/>
  <c r="AT9" i="10"/>
  <c r="AS9" i="10"/>
  <c r="AR9" i="10"/>
  <c r="AQ9" i="10"/>
  <c r="AP9" i="10"/>
  <c r="AO9" i="10"/>
  <c r="AN9" i="10"/>
  <c r="BP8" i="10"/>
  <c r="BL8" i="10"/>
  <c r="BF8" i="10"/>
  <c r="BE8" i="10"/>
  <c r="BO8" i="10" s="1"/>
  <c r="BD8" i="10"/>
  <c r="BN8" i="10" s="1"/>
  <c r="BC8" i="10"/>
  <c r="BM8" i="10" s="1"/>
  <c r="BB8" i="10"/>
  <c r="BA8" i="10"/>
  <c r="BK8" i="10" s="1"/>
  <c r="AZ8" i="10"/>
  <c r="BJ8" i="10" s="1"/>
  <c r="AY8" i="10"/>
  <c r="BI8" i="10" s="1"/>
  <c r="AX8" i="10"/>
  <c r="BH8" i="10" s="1"/>
  <c r="AV8" i="10"/>
  <c r="AU8" i="10"/>
  <c r="AT8" i="10"/>
  <c r="AS8" i="10"/>
  <c r="AR8" i="10"/>
  <c r="AQ8" i="10"/>
  <c r="AP8" i="10"/>
  <c r="AO8" i="10"/>
  <c r="AN8" i="10"/>
  <c r="BO7" i="10"/>
  <c r="BF7" i="10"/>
  <c r="BP7" i="10" s="1"/>
  <c r="BE7" i="10"/>
  <c r="BD7" i="10"/>
  <c r="BN7" i="10" s="1"/>
  <c r="BC7" i="10"/>
  <c r="BM7" i="10" s="1"/>
  <c r="BB7" i="10"/>
  <c r="BL7" i="10" s="1"/>
  <c r="BA7" i="10"/>
  <c r="BK7" i="10" s="1"/>
  <c r="AZ7" i="10"/>
  <c r="BJ7" i="10" s="1"/>
  <c r="AY7" i="10"/>
  <c r="BI7" i="10" s="1"/>
  <c r="AX7" i="10"/>
  <c r="BH7" i="10" s="1"/>
  <c r="AV7" i="10"/>
  <c r="AU7" i="10"/>
  <c r="AT7" i="10"/>
  <c r="AS7" i="10"/>
  <c r="AR7" i="10"/>
  <c r="AQ7" i="10"/>
  <c r="AP7" i="10"/>
  <c r="AO7" i="10"/>
  <c r="AN7" i="10"/>
  <c r="BJ6" i="10"/>
  <c r="BF6" i="10"/>
  <c r="BP6" i="10" s="1"/>
  <c r="BE6" i="10"/>
  <c r="BO6" i="10" s="1"/>
  <c r="BD6" i="10"/>
  <c r="BN6" i="10" s="1"/>
  <c r="BC6" i="10"/>
  <c r="BM6" i="10" s="1"/>
  <c r="BB6" i="10"/>
  <c r="BL6" i="10" s="1"/>
  <c r="BA6" i="10"/>
  <c r="BK6" i="10" s="1"/>
  <c r="AZ6" i="10"/>
  <c r="AY6" i="10"/>
  <c r="BI6" i="10" s="1"/>
  <c r="AX6" i="10"/>
  <c r="BH6" i="10" s="1"/>
  <c r="AV6" i="10"/>
  <c r="AU6" i="10"/>
  <c r="AT6" i="10"/>
  <c r="AT29" i="10" s="1"/>
  <c r="AS6" i="10"/>
  <c r="AR6" i="10"/>
  <c r="AQ6" i="10"/>
  <c r="AP6" i="10"/>
  <c r="AP29" i="10" s="1"/>
  <c r="AO6" i="10"/>
  <c r="AN6" i="10"/>
  <c r="BF17" i="9"/>
  <c r="BP17" i="9" s="1"/>
  <c r="BE17" i="9"/>
  <c r="BO17" i="9" s="1"/>
  <c r="BD17" i="9"/>
  <c r="BN17" i="9" s="1"/>
  <c r="BC17" i="9"/>
  <c r="BM17" i="9" s="1"/>
  <c r="BB17" i="9"/>
  <c r="BL17" i="9" s="1"/>
  <c r="BA17" i="9"/>
  <c r="BK17" i="9" s="1"/>
  <c r="AZ17" i="9"/>
  <c r="BJ17" i="9" s="1"/>
  <c r="AY17" i="9"/>
  <c r="BI17" i="9" s="1"/>
  <c r="AX17" i="9"/>
  <c r="BH17" i="9" s="1"/>
  <c r="AV17" i="9"/>
  <c r="AU17" i="9"/>
  <c r="AT17" i="9"/>
  <c r="AS17" i="9"/>
  <c r="AR17" i="9"/>
  <c r="AQ17" i="9"/>
  <c r="AP17" i="9"/>
  <c r="AO17" i="9"/>
  <c r="AN17" i="9"/>
  <c r="BP16" i="9"/>
  <c r="BL16" i="9"/>
  <c r="BF16" i="9"/>
  <c r="BE16" i="9"/>
  <c r="BO16" i="9" s="1"/>
  <c r="BD16" i="9"/>
  <c r="BN16" i="9" s="1"/>
  <c r="BC16" i="9"/>
  <c r="BM16" i="9" s="1"/>
  <c r="BB16" i="9"/>
  <c r="BA16" i="9"/>
  <c r="BK16" i="9" s="1"/>
  <c r="AZ16" i="9"/>
  <c r="BJ16" i="9" s="1"/>
  <c r="AY16" i="9"/>
  <c r="BI16" i="9" s="1"/>
  <c r="AX16" i="9"/>
  <c r="BH16" i="9" s="1"/>
  <c r="AV16" i="9"/>
  <c r="AU16" i="9"/>
  <c r="AT16" i="9"/>
  <c r="AS16" i="9"/>
  <c r="AR16" i="9"/>
  <c r="AQ16" i="9"/>
  <c r="AP16" i="9"/>
  <c r="AO16" i="9"/>
  <c r="AN16" i="9"/>
  <c r="BK15" i="9"/>
  <c r="BF15" i="9"/>
  <c r="BP15" i="9" s="1"/>
  <c r="BE15" i="9"/>
  <c r="BO15" i="9" s="1"/>
  <c r="BD15" i="9"/>
  <c r="BN15" i="9" s="1"/>
  <c r="BC15" i="9"/>
  <c r="BM15" i="9" s="1"/>
  <c r="BB15" i="9"/>
  <c r="BL15" i="9" s="1"/>
  <c r="BA15" i="9"/>
  <c r="AZ15" i="9"/>
  <c r="BJ15" i="9" s="1"/>
  <c r="AY15" i="9"/>
  <c r="BI15" i="9" s="1"/>
  <c r="AX15" i="9"/>
  <c r="BH15" i="9" s="1"/>
  <c r="AV15" i="9"/>
  <c r="AU15" i="9"/>
  <c r="AT15" i="9"/>
  <c r="AS15" i="9"/>
  <c r="AR15" i="9"/>
  <c r="AQ15" i="9"/>
  <c r="AP15" i="9"/>
  <c r="AO15" i="9"/>
  <c r="AN15" i="9"/>
  <c r="BJ14" i="9"/>
  <c r="BF14" i="9"/>
  <c r="BP14" i="9" s="1"/>
  <c r="BE14" i="9"/>
  <c r="BO14" i="9" s="1"/>
  <c r="BD14" i="9"/>
  <c r="BN14" i="9" s="1"/>
  <c r="BC14" i="9"/>
  <c r="BM14" i="9" s="1"/>
  <c r="BB14" i="9"/>
  <c r="BL14" i="9" s="1"/>
  <c r="BA14" i="9"/>
  <c r="BK14" i="9" s="1"/>
  <c r="AZ14" i="9"/>
  <c r="AY14" i="9"/>
  <c r="BI14" i="9" s="1"/>
  <c r="AX14" i="9"/>
  <c r="BH14" i="9" s="1"/>
  <c r="AV14" i="9"/>
  <c r="AU14" i="9"/>
  <c r="AT14" i="9"/>
  <c r="AS14" i="9"/>
  <c r="AR14" i="9"/>
  <c r="AQ14" i="9"/>
  <c r="AP14" i="9"/>
  <c r="AO14" i="9"/>
  <c r="AN14" i="9"/>
  <c r="BF13" i="9"/>
  <c r="BP13" i="9" s="1"/>
  <c r="BE13" i="9"/>
  <c r="BO13" i="9" s="1"/>
  <c r="BD13" i="9"/>
  <c r="BN13" i="9" s="1"/>
  <c r="BC13" i="9"/>
  <c r="BM13" i="9" s="1"/>
  <c r="BB13" i="9"/>
  <c r="BL13" i="9" s="1"/>
  <c r="BA13" i="9"/>
  <c r="BK13" i="9" s="1"/>
  <c r="AZ13" i="9"/>
  <c r="BJ13" i="9" s="1"/>
  <c r="AY13" i="9"/>
  <c r="BI13" i="9" s="1"/>
  <c r="AX13" i="9"/>
  <c r="BH13" i="9" s="1"/>
  <c r="AV13" i="9"/>
  <c r="AU13" i="9"/>
  <c r="AT13" i="9"/>
  <c r="AS13" i="9"/>
  <c r="AR13" i="9"/>
  <c r="AQ13" i="9"/>
  <c r="AP13" i="9"/>
  <c r="AO13" i="9"/>
  <c r="AN13" i="9"/>
  <c r="BP12" i="9"/>
  <c r="BL12" i="9"/>
  <c r="BF12" i="9"/>
  <c r="BE12" i="9"/>
  <c r="BO12" i="9" s="1"/>
  <c r="BD12" i="9"/>
  <c r="BN12" i="9" s="1"/>
  <c r="BC12" i="9"/>
  <c r="BM12" i="9" s="1"/>
  <c r="BB12" i="9"/>
  <c r="BA12" i="9"/>
  <c r="BK12" i="9" s="1"/>
  <c r="AZ12" i="9"/>
  <c r="BJ12" i="9" s="1"/>
  <c r="AY12" i="9"/>
  <c r="BI12" i="9" s="1"/>
  <c r="AX12" i="9"/>
  <c r="BH12" i="9" s="1"/>
  <c r="AV12" i="9"/>
  <c r="AU12" i="9"/>
  <c r="AT12" i="9"/>
  <c r="AS12" i="9"/>
  <c r="AR12" i="9"/>
  <c r="AQ12" i="9"/>
  <c r="AP12" i="9"/>
  <c r="AO12" i="9"/>
  <c r="AN12" i="9"/>
  <c r="BK11" i="9"/>
  <c r="BF11" i="9"/>
  <c r="BP11" i="9" s="1"/>
  <c r="BE11" i="9"/>
  <c r="BO11" i="9" s="1"/>
  <c r="BD11" i="9"/>
  <c r="BN11" i="9" s="1"/>
  <c r="BC11" i="9"/>
  <c r="BM11" i="9" s="1"/>
  <c r="BB11" i="9"/>
  <c r="BL11" i="9" s="1"/>
  <c r="BA11" i="9"/>
  <c r="AZ11" i="9"/>
  <c r="BJ11" i="9" s="1"/>
  <c r="AY11" i="9"/>
  <c r="BI11" i="9" s="1"/>
  <c r="AX11" i="9"/>
  <c r="BH11" i="9" s="1"/>
  <c r="AV11" i="9"/>
  <c r="AU11" i="9"/>
  <c r="AT11" i="9"/>
  <c r="AS11" i="9"/>
  <c r="AR11" i="9"/>
  <c r="AQ11" i="9"/>
  <c r="AP11" i="9"/>
  <c r="AO11" i="9"/>
  <c r="AN11" i="9"/>
  <c r="BJ10" i="9"/>
  <c r="BF10" i="9"/>
  <c r="BP10" i="9" s="1"/>
  <c r="BE10" i="9"/>
  <c r="BO10" i="9" s="1"/>
  <c r="BD10" i="9"/>
  <c r="BN10" i="9" s="1"/>
  <c r="BC10" i="9"/>
  <c r="BM10" i="9" s="1"/>
  <c r="BB10" i="9"/>
  <c r="BL10" i="9" s="1"/>
  <c r="BA10" i="9"/>
  <c r="BK10" i="9" s="1"/>
  <c r="AZ10" i="9"/>
  <c r="AY10" i="9"/>
  <c r="BI10" i="9" s="1"/>
  <c r="AX10" i="9"/>
  <c r="BH10" i="9" s="1"/>
  <c r="AV10" i="9"/>
  <c r="AU10" i="9"/>
  <c r="AT10" i="9"/>
  <c r="AS10" i="9"/>
  <c r="AR10" i="9"/>
  <c r="AQ10" i="9"/>
  <c r="AP10" i="9"/>
  <c r="AO10" i="9"/>
  <c r="AN10" i="9"/>
  <c r="BF9" i="9"/>
  <c r="BP9" i="9" s="1"/>
  <c r="BE9" i="9"/>
  <c r="BO9" i="9" s="1"/>
  <c r="BD9" i="9"/>
  <c r="BN9" i="9" s="1"/>
  <c r="BC9" i="9"/>
  <c r="BM9" i="9" s="1"/>
  <c r="BB9" i="9"/>
  <c r="BL9" i="9" s="1"/>
  <c r="BA9" i="9"/>
  <c r="BK9" i="9" s="1"/>
  <c r="AZ9" i="9"/>
  <c r="BJ9" i="9" s="1"/>
  <c r="AY9" i="9"/>
  <c r="BI9" i="9" s="1"/>
  <c r="AX9" i="9"/>
  <c r="BH9" i="9" s="1"/>
  <c r="AV9" i="9"/>
  <c r="AU9" i="9"/>
  <c r="AT9" i="9"/>
  <c r="AS9" i="9"/>
  <c r="AR9" i="9"/>
  <c r="AQ9" i="9"/>
  <c r="AP9" i="9"/>
  <c r="AO9" i="9"/>
  <c r="AN9" i="9"/>
  <c r="BP8" i="9"/>
  <c r="BL8" i="9"/>
  <c r="BF8" i="9"/>
  <c r="BE8" i="9"/>
  <c r="BO8" i="9" s="1"/>
  <c r="BD8" i="9"/>
  <c r="BN8" i="9" s="1"/>
  <c r="BC8" i="9"/>
  <c r="BM8" i="9" s="1"/>
  <c r="BB8" i="9"/>
  <c r="BA8" i="9"/>
  <c r="BK8" i="9" s="1"/>
  <c r="AZ8" i="9"/>
  <c r="BJ8" i="9" s="1"/>
  <c r="AY8" i="9"/>
  <c r="BI8" i="9" s="1"/>
  <c r="AX8" i="9"/>
  <c r="BH8" i="9" s="1"/>
  <c r="AV8" i="9"/>
  <c r="AU8" i="9"/>
  <c r="AT8" i="9"/>
  <c r="AS8" i="9"/>
  <c r="AR8" i="9"/>
  <c r="AQ8" i="9"/>
  <c r="AP8" i="9"/>
  <c r="AO8" i="9"/>
  <c r="AN8" i="9"/>
  <c r="BK7" i="9"/>
  <c r="BF7" i="9"/>
  <c r="BP7" i="9" s="1"/>
  <c r="BE7" i="9"/>
  <c r="BO7" i="9" s="1"/>
  <c r="BD7" i="9"/>
  <c r="BN7" i="9" s="1"/>
  <c r="BC7" i="9"/>
  <c r="BM7" i="9" s="1"/>
  <c r="BB7" i="9"/>
  <c r="BL7" i="9" s="1"/>
  <c r="BA7" i="9"/>
  <c r="AZ7" i="9"/>
  <c r="BJ7" i="9" s="1"/>
  <c r="AY7" i="9"/>
  <c r="BI7" i="9" s="1"/>
  <c r="AX7" i="9"/>
  <c r="BH7" i="9" s="1"/>
  <c r="AV7" i="9"/>
  <c r="AU7" i="9"/>
  <c r="AT7" i="9"/>
  <c r="AS7" i="9"/>
  <c r="AR7" i="9"/>
  <c r="AQ7" i="9"/>
  <c r="AP7" i="9"/>
  <c r="AO7" i="9"/>
  <c r="AN7" i="9"/>
  <c r="BJ6" i="9"/>
  <c r="BF6" i="9"/>
  <c r="BP6" i="9" s="1"/>
  <c r="BE6" i="9"/>
  <c r="BO6" i="9" s="1"/>
  <c r="BD6" i="9"/>
  <c r="BN6" i="9" s="1"/>
  <c r="BC6" i="9"/>
  <c r="BM6" i="9" s="1"/>
  <c r="BB6" i="9"/>
  <c r="BL6" i="9" s="1"/>
  <c r="BA6" i="9"/>
  <c r="BK6" i="9" s="1"/>
  <c r="AZ6" i="9"/>
  <c r="AY6" i="9"/>
  <c r="BI6" i="9" s="1"/>
  <c r="AX6" i="9"/>
  <c r="BH6" i="9" s="1"/>
  <c r="AV6" i="9"/>
  <c r="AU6" i="9"/>
  <c r="AT6" i="9"/>
  <c r="AS6" i="9"/>
  <c r="AR6" i="9"/>
  <c r="AQ6" i="9"/>
  <c r="AP6" i="9"/>
  <c r="AO6" i="9"/>
  <c r="AN6" i="9"/>
  <c r="BF17" i="8"/>
  <c r="BP17" i="8" s="1"/>
  <c r="BE17" i="8"/>
  <c r="BO17" i="8" s="1"/>
  <c r="BD17" i="8"/>
  <c r="BN17" i="8" s="1"/>
  <c r="BC17" i="8"/>
  <c r="BM17" i="8" s="1"/>
  <c r="BB17" i="8"/>
  <c r="BL17" i="8" s="1"/>
  <c r="BA17" i="8"/>
  <c r="BK17" i="8" s="1"/>
  <c r="AZ17" i="8"/>
  <c r="BJ17" i="8" s="1"/>
  <c r="AY17" i="8"/>
  <c r="BI17" i="8" s="1"/>
  <c r="AX17" i="8"/>
  <c r="BH17" i="8" s="1"/>
  <c r="AV17" i="8"/>
  <c r="AU17" i="8"/>
  <c r="AT17" i="8"/>
  <c r="AS17" i="8"/>
  <c r="AR17" i="8"/>
  <c r="AQ17" i="8"/>
  <c r="AP17" i="8"/>
  <c r="AO17" i="8"/>
  <c r="AN17" i="8"/>
  <c r="BP16" i="8"/>
  <c r="BL16" i="8"/>
  <c r="BF16" i="8"/>
  <c r="BE16" i="8"/>
  <c r="BO16" i="8" s="1"/>
  <c r="BD16" i="8"/>
  <c r="BN16" i="8" s="1"/>
  <c r="BC16" i="8"/>
  <c r="BM16" i="8" s="1"/>
  <c r="BB16" i="8"/>
  <c r="BA16" i="8"/>
  <c r="BK16" i="8" s="1"/>
  <c r="AZ16" i="8"/>
  <c r="BJ16" i="8" s="1"/>
  <c r="AY16" i="8"/>
  <c r="BI16" i="8" s="1"/>
  <c r="AX16" i="8"/>
  <c r="BH16" i="8" s="1"/>
  <c r="AV16" i="8"/>
  <c r="AU16" i="8"/>
  <c r="AT16" i="8"/>
  <c r="AS16" i="8"/>
  <c r="AR16" i="8"/>
  <c r="AQ16" i="8"/>
  <c r="AP16" i="8"/>
  <c r="AO16" i="8"/>
  <c r="AN16" i="8"/>
  <c r="BO15" i="8"/>
  <c r="BF15" i="8"/>
  <c r="BP15" i="8" s="1"/>
  <c r="BE15" i="8"/>
  <c r="BD15" i="8"/>
  <c r="BN15" i="8" s="1"/>
  <c r="BC15" i="8"/>
  <c r="BM15" i="8" s="1"/>
  <c r="BB15" i="8"/>
  <c r="BL15" i="8" s="1"/>
  <c r="BA15" i="8"/>
  <c r="BK15" i="8" s="1"/>
  <c r="AZ15" i="8"/>
  <c r="BJ15" i="8" s="1"/>
  <c r="AY15" i="8"/>
  <c r="BI15" i="8" s="1"/>
  <c r="AX15" i="8"/>
  <c r="BH15" i="8" s="1"/>
  <c r="AV15" i="8"/>
  <c r="AU15" i="8"/>
  <c r="AT15" i="8"/>
  <c r="AS15" i="8"/>
  <c r="AR15" i="8"/>
  <c r="AQ15" i="8"/>
  <c r="AP15" i="8"/>
  <c r="AO15" i="8"/>
  <c r="AN15" i="8"/>
  <c r="BF14" i="8"/>
  <c r="BP14" i="8" s="1"/>
  <c r="BE14" i="8"/>
  <c r="BO14" i="8" s="1"/>
  <c r="BD14" i="8"/>
  <c r="BN14" i="8" s="1"/>
  <c r="BC14" i="8"/>
  <c r="BM14" i="8" s="1"/>
  <c r="BB14" i="8"/>
  <c r="BL14" i="8" s="1"/>
  <c r="BA14" i="8"/>
  <c r="BK14" i="8" s="1"/>
  <c r="AZ14" i="8"/>
  <c r="BJ14" i="8" s="1"/>
  <c r="AY14" i="8"/>
  <c r="BI14" i="8" s="1"/>
  <c r="AX14" i="8"/>
  <c r="BH14" i="8" s="1"/>
  <c r="AV14" i="8"/>
  <c r="AU14" i="8"/>
  <c r="AT14" i="8"/>
  <c r="AS14" i="8"/>
  <c r="AR14" i="8"/>
  <c r="AQ14" i="8"/>
  <c r="AP14" i="8"/>
  <c r="AO14" i="8"/>
  <c r="AN14" i="8"/>
  <c r="BM13" i="8"/>
  <c r="BF13" i="8"/>
  <c r="BP13" i="8" s="1"/>
  <c r="BE13" i="8"/>
  <c r="BO13" i="8" s="1"/>
  <c r="BD13" i="8"/>
  <c r="BN13" i="8" s="1"/>
  <c r="BC13" i="8"/>
  <c r="BB13" i="8"/>
  <c r="BL13" i="8" s="1"/>
  <c r="BA13" i="8"/>
  <c r="BK13" i="8" s="1"/>
  <c r="AZ13" i="8"/>
  <c r="BJ13" i="8" s="1"/>
  <c r="AY13" i="8"/>
  <c r="BI13" i="8" s="1"/>
  <c r="AX13" i="8"/>
  <c r="BH13" i="8" s="1"/>
  <c r="AV13" i="8"/>
  <c r="AU13" i="8"/>
  <c r="AT13" i="8"/>
  <c r="AS13" i="8"/>
  <c r="AR13" i="8"/>
  <c r="AQ13" i="8"/>
  <c r="AP13" i="8"/>
  <c r="AO13" i="8"/>
  <c r="AN13" i="8"/>
  <c r="BP12" i="8"/>
  <c r="BF12" i="8"/>
  <c r="BE12" i="8"/>
  <c r="BO12" i="8" s="1"/>
  <c r="BD12" i="8"/>
  <c r="BN12" i="8" s="1"/>
  <c r="BC12" i="8"/>
  <c r="BM12" i="8" s="1"/>
  <c r="BB12" i="8"/>
  <c r="BL12" i="8" s="1"/>
  <c r="BA12" i="8"/>
  <c r="BK12" i="8" s="1"/>
  <c r="AZ12" i="8"/>
  <c r="BJ12" i="8" s="1"/>
  <c r="AY12" i="8"/>
  <c r="BI12" i="8" s="1"/>
  <c r="AX12" i="8"/>
  <c r="BH12" i="8" s="1"/>
  <c r="AV12" i="8"/>
  <c r="AU12" i="8"/>
  <c r="AT12" i="8"/>
  <c r="AS12" i="8"/>
  <c r="AR12" i="8"/>
  <c r="AQ12" i="8"/>
  <c r="AP12" i="8"/>
  <c r="AO12" i="8"/>
  <c r="AN12" i="8"/>
  <c r="BF11" i="8"/>
  <c r="BP11" i="8" s="1"/>
  <c r="BE11" i="8"/>
  <c r="BO11" i="8" s="1"/>
  <c r="BD11" i="8"/>
  <c r="BN11" i="8" s="1"/>
  <c r="BC11" i="8"/>
  <c r="BM11" i="8" s="1"/>
  <c r="BB11" i="8"/>
  <c r="BL11" i="8" s="1"/>
  <c r="BA11" i="8"/>
  <c r="BK11" i="8" s="1"/>
  <c r="AZ11" i="8"/>
  <c r="BJ11" i="8" s="1"/>
  <c r="AY11" i="8"/>
  <c r="BI11" i="8" s="1"/>
  <c r="AX11" i="8"/>
  <c r="BH11" i="8" s="1"/>
  <c r="AV11" i="8"/>
  <c r="AU11" i="8"/>
  <c r="AT11" i="8"/>
  <c r="AS11" i="8"/>
  <c r="AR11" i="8"/>
  <c r="AQ11" i="8"/>
  <c r="AP11" i="8"/>
  <c r="AO11" i="8"/>
  <c r="AN11" i="8"/>
  <c r="BJ10" i="8"/>
  <c r="BF10" i="8"/>
  <c r="BP10" i="8" s="1"/>
  <c r="BE10" i="8"/>
  <c r="BO10" i="8" s="1"/>
  <c r="BD10" i="8"/>
  <c r="BN10" i="8" s="1"/>
  <c r="BC10" i="8"/>
  <c r="BM10" i="8" s="1"/>
  <c r="BB10" i="8"/>
  <c r="BL10" i="8" s="1"/>
  <c r="BA10" i="8"/>
  <c r="BK10" i="8" s="1"/>
  <c r="AZ10" i="8"/>
  <c r="AY10" i="8"/>
  <c r="BI10" i="8" s="1"/>
  <c r="AX10" i="8"/>
  <c r="BH10" i="8" s="1"/>
  <c r="AV10" i="8"/>
  <c r="AU10" i="8"/>
  <c r="AT10" i="8"/>
  <c r="AS10" i="8"/>
  <c r="AR10" i="8"/>
  <c r="AQ10" i="8"/>
  <c r="AP10" i="8"/>
  <c r="AO10" i="8"/>
  <c r="AN10" i="8"/>
  <c r="BF9" i="8"/>
  <c r="BP9" i="8" s="1"/>
  <c r="BE9" i="8"/>
  <c r="BO9" i="8" s="1"/>
  <c r="BD9" i="8"/>
  <c r="BN9" i="8" s="1"/>
  <c r="BC9" i="8"/>
  <c r="BM9" i="8" s="1"/>
  <c r="BB9" i="8"/>
  <c r="BL9" i="8" s="1"/>
  <c r="BA9" i="8"/>
  <c r="BK9" i="8" s="1"/>
  <c r="AZ9" i="8"/>
  <c r="BJ9" i="8" s="1"/>
  <c r="AY9" i="8"/>
  <c r="BI9" i="8" s="1"/>
  <c r="AX9" i="8"/>
  <c r="BH9" i="8" s="1"/>
  <c r="AV9" i="8"/>
  <c r="AU9" i="8"/>
  <c r="AT9" i="8"/>
  <c r="AS9" i="8"/>
  <c r="AR9" i="8"/>
  <c r="AQ9" i="8"/>
  <c r="AP9" i="8"/>
  <c r="AO9" i="8"/>
  <c r="AN9" i="8"/>
  <c r="BF8" i="8"/>
  <c r="BP8" i="8" s="1"/>
  <c r="BE8" i="8"/>
  <c r="BO8" i="8" s="1"/>
  <c r="BD8" i="8"/>
  <c r="BN8" i="8" s="1"/>
  <c r="BC8" i="8"/>
  <c r="BM8" i="8" s="1"/>
  <c r="BB8" i="8"/>
  <c r="BL8" i="8" s="1"/>
  <c r="BA8" i="8"/>
  <c r="BK8" i="8" s="1"/>
  <c r="AZ8" i="8"/>
  <c r="BJ8" i="8" s="1"/>
  <c r="AY8" i="8"/>
  <c r="BI8" i="8" s="1"/>
  <c r="AX8" i="8"/>
  <c r="BH8" i="8" s="1"/>
  <c r="AV8" i="8"/>
  <c r="AU8" i="8"/>
  <c r="AT8" i="8"/>
  <c r="AS8" i="8"/>
  <c r="AR8" i="8"/>
  <c r="AQ8" i="8"/>
  <c r="AP8" i="8"/>
  <c r="AO8" i="8"/>
  <c r="AN8" i="8"/>
  <c r="BO7" i="8"/>
  <c r="BK7" i="8"/>
  <c r="BF7" i="8"/>
  <c r="BP7" i="8" s="1"/>
  <c r="BE7" i="8"/>
  <c r="BD7" i="8"/>
  <c r="BN7" i="8" s="1"/>
  <c r="BC7" i="8"/>
  <c r="BM7" i="8" s="1"/>
  <c r="BB7" i="8"/>
  <c r="BL7" i="8" s="1"/>
  <c r="BA7" i="8"/>
  <c r="AZ7" i="8"/>
  <c r="BJ7" i="8" s="1"/>
  <c r="AY7" i="8"/>
  <c r="BI7" i="8" s="1"/>
  <c r="AX7" i="8"/>
  <c r="BH7" i="8" s="1"/>
  <c r="AV7" i="8"/>
  <c r="AU7" i="8"/>
  <c r="AT7" i="8"/>
  <c r="AS7" i="8"/>
  <c r="AR7" i="8"/>
  <c r="AQ7" i="8"/>
  <c r="AP7" i="8"/>
  <c r="AO7" i="8"/>
  <c r="AN7" i="8"/>
  <c r="BJ6" i="8"/>
  <c r="BF6" i="8"/>
  <c r="BP6" i="8" s="1"/>
  <c r="BE6" i="8"/>
  <c r="BO6" i="8" s="1"/>
  <c r="BD6" i="8"/>
  <c r="BN6" i="8" s="1"/>
  <c r="BC6" i="8"/>
  <c r="BM6" i="8" s="1"/>
  <c r="BB6" i="8"/>
  <c r="BL6" i="8" s="1"/>
  <c r="BA6" i="8"/>
  <c r="BK6" i="8" s="1"/>
  <c r="AZ6" i="8"/>
  <c r="AY6" i="8"/>
  <c r="BI6" i="8" s="1"/>
  <c r="AX6" i="8"/>
  <c r="BH6" i="8" s="1"/>
  <c r="AV6" i="8"/>
  <c r="AU6" i="8"/>
  <c r="AT6" i="8"/>
  <c r="AS6" i="8"/>
  <c r="AR6" i="8"/>
  <c r="AQ6" i="8"/>
  <c r="AP6" i="8"/>
  <c r="AO6" i="8"/>
  <c r="AN6" i="8"/>
  <c r="BO17" i="5"/>
  <c r="BK17" i="5"/>
  <c r="BF17" i="5"/>
  <c r="BP17" i="5" s="1"/>
  <c r="BE17" i="5"/>
  <c r="BD17" i="5"/>
  <c r="BN17" i="5" s="1"/>
  <c r="BC17" i="5"/>
  <c r="BM17" i="5" s="1"/>
  <c r="BB17" i="5"/>
  <c r="BL17" i="5" s="1"/>
  <c r="BA17" i="5"/>
  <c r="AZ17" i="5"/>
  <c r="BJ17" i="5" s="1"/>
  <c r="AY17" i="5"/>
  <c r="BI17" i="5" s="1"/>
  <c r="AX17" i="5"/>
  <c r="BH17" i="5" s="1"/>
  <c r="AV17" i="5"/>
  <c r="AU17" i="5"/>
  <c r="AT17" i="5"/>
  <c r="AS17" i="5"/>
  <c r="AR17" i="5"/>
  <c r="AQ17" i="5"/>
  <c r="AP17" i="5"/>
  <c r="AO17" i="5"/>
  <c r="AN17" i="5"/>
  <c r="BJ16" i="5"/>
  <c r="BF16" i="5"/>
  <c r="BP16" i="5" s="1"/>
  <c r="BE16" i="5"/>
  <c r="BO16" i="5" s="1"/>
  <c r="BD16" i="5"/>
  <c r="BN16" i="5" s="1"/>
  <c r="BC16" i="5"/>
  <c r="BM16" i="5" s="1"/>
  <c r="BB16" i="5"/>
  <c r="BL16" i="5" s="1"/>
  <c r="BA16" i="5"/>
  <c r="BK16" i="5" s="1"/>
  <c r="AZ16" i="5"/>
  <c r="AY16" i="5"/>
  <c r="BI16" i="5" s="1"/>
  <c r="AX16" i="5"/>
  <c r="BH16" i="5" s="1"/>
  <c r="AV16" i="5"/>
  <c r="AU16" i="5"/>
  <c r="AT16" i="5"/>
  <c r="AS16" i="5"/>
  <c r="AR16" i="5"/>
  <c r="AQ16" i="5"/>
  <c r="AP16" i="5"/>
  <c r="AO16" i="5"/>
  <c r="AN16" i="5"/>
  <c r="BF15" i="5"/>
  <c r="BP15" i="5" s="1"/>
  <c r="BE15" i="5"/>
  <c r="BO15" i="5" s="1"/>
  <c r="BD15" i="5"/>
  <c r="BN15" i="5" s="1"/>
  <c r="BC15" i="5"/>
  <c r="BM15" i="5" s="1"/>
  <c r="BB15" i="5"/>
  <c r="BL15" i="5" s="1"/>
  <c r="BA15" i="5"/>
  <c r="BK15" i="5" s="1"/>
  <c r="AZ15" i="5"/>
  <c r="BJ15" i="5" s="1"/>
  <c r="AY15" i="5"/>
  <c r="BI15" i="5" s="1"/>
  <c r="AX15" i="5"/>
  <c r="BH15" i="5" s="1"/>
  <c r="AV15" i="5"/>
  <c r="AU15" i="5"/>
  <c r="AT15" i="5"/>
  <c r="AS15" i="5"/>
  <c r="AR15" i="5"/>
  <c r="AQ15" i="5"/>
  <c r="AP15" i="5"/>
  <c r="AO15" i="5"/>
  <c r="AN15" i="5"/>
  <c r="BP14" i="5"/>
  <c r="BL14" i="5"/>
  <c r="BH14" i="5"/>
  <c r="BF14" i="5"/>
  <c r="BE14" i="5"/>
  <c r="BO14" i="5" s="1"/>
  <c r="BD14" i="5"/>
  <c r="BN14" i="5" s="1"/>
  <c r="BC14" i="5"/>
  <c r="BM14" i="5" s="1"/>
  <c r="BB14" i="5"/>
  <c r="BA14" i="5"/>
  <c r="BK14" i="5" s="1"/>
  <c r="AZ14" i="5"/>
  <c r="BJ14" i="5" s="1"/>
  <c r="AY14" i="5"/>
  <c r="BI14" i="5" s="1"/>
  <c r="AX14" i="5"/>
  <c r="AV14" i="5"/>
  <c r="AU14" i="5"/>
  <c r="AT14" i="5"/>
  <c r="AS14" i="5"/>
  <c r="AR14" i="5"/>
  <c r="AQ14" i="5"/>
  <c r="AP14" i="5"/>
  <c r="AO14" i="5"/>
  <c r="AN14" i="5"/>
  <c r="BO13" i="5"/>
  <c r="BK13" i="5"/>
  <c r="BF13" i="5"/>
  <c r="BP13" i="5" s="1"/>
  <c r="BE13" i="5"/>
  <c r="BD13" i="5"/>
  <c r="BN13" i="5" s="1"/>
  <c r="BC13" i="5"/>
  <c r="BM13" i="5" s="1"/>
  <c r="BB13" i="5"/>
  <c r="BL13" i="5" s="1"/>
  <c r="BA13" i="5"/>
  <c r="AZ13" i="5"/>
  <c r="BJ13" i="5" s="1"/>
  <c r="AY13" i="5"/>
  <c r="BI13" i="5" s="1"/>
  <c r="AX13" i="5"/>
  <c r="BH13" i="5" s="1"/>
  <c r="AV13" i="5"/>
  <c r="AU13" i="5"/>
  <c r="AT13" i="5"/>
  <c r="AS13" i="5"/>
  <c r="AR13" i="5"/>
  <c r="AQ13" i="5"/>
  <c r="AP13" i="5"/>
  <c r="AO13" i="5"/>
  <c r="AN13" i="5"/>
  <c r="BJ12" i="5"/>
  <c r="BF12" i="5"/>
  <c r="BP12" i="5" s="1"/>
  <c r="BE12" i="5"/>
  <c r="BO12" i="5" s="1"/>
  <c r="BD12" i="5"/>
  <c r="BN12" i="5" s="1"/>
  <c r="BC12" i="5"/>
  <c r="BM12" i="5" s="1"/>
  <c r="BB12" i="5"/>
  <c r="BL12" i="5" s="1"/>
  <c r="BA12" i="5"/>
  <c r="BK12" i="5" s="1"/>
  <c r="AZ12" i="5"/>
  <c r="AY12" i="5"/>
  <c r="BI12" i="5" s="1"/>
  <c r="AX12" i="5"/>
  <c r="BH12" i="5" s="1"/>
  <c r="AV12" i="5"/>
  <c r="AU12" i="5"/>
  <c r="AT12" i="5"/>
  <c r="AS12" i="5"/>
  <c r="AR12" i="5"/>
  <c r="AQ12" i="5"/>
  <c r="AP12" i="5"/>
  <c r="AO12" i="5"/>
  <c r="AN12" i="5"/>
  <c r="BF11" i="5"/>
  <c r="BP11" i="5" s="1"/>
  <c r="BE11" i="5"/>
  <c r="BO11" i="5" s="1"/>
  <c r="BD11" i="5"/>
  <c r="BN11" i="5" s="1"/>
  <c r="BC11" i="5"/>
  <c r="BM11" i="5" s="1"/>
  <c r="BB11" i="5"/>
  <c r="BL11" i="5" s="1"/>
  <c r="BA11" i="5"/>
  <c r="BK11" i="5" s="1"/>
  <c r="AZ11" i="5"/>
  <c r="BJ11" i="5" s="1"/>
  <c r="AY11" i="5"/>
  <c r="BI11" i="5" s="1"/>
  <c r="AX11" i="5"/>
  <c r="BH11" i="5" s="1"/>
  <c r="AV11" i="5"/>
  <c r="AU11" i="5"/>
  <c r="AT11" i="5"/>
  <c r="AS11" i="5"/>
  <c r="AR11" i="5"/>
  <c r="AQ11" i="5"/>
  <c r="AP11" i="5"/>
  <c r="AO11" i="5"/>
  <c r="AN11" i="5"/>
  <c r="BP10" i="5"/>
  <c r="BL10" i="5"/>
  <c r="BF10" i="5"/>
  <c r="BE10" i="5"/>
  <c r="BO10" i="5" s="1"/>
  <c r="BD10" i="5"/>
  <c r="BN10" i="5" s="1"/>
  <c r="BC10" i="5"/>
  <c r="BM10" i="5" s="1"/>
  <c r="BB10" i="5"/>
  <c r="BA10" i="5"/>
  <c r="BK10" i="5" s="1"/>
  <c r="AZ10" i="5"/>
  <c r="BJ10" i="5" s="1"/>
  <c r="AY10" i="5"/>
  <c r="BI10" i="5" s="1"/>
  <c r="AX10" i="5"/>
  <c r="BH10" i="5" s="1"/>
  <c r="AV10" i="5"/>
  <c r="AU10" i="5"/>
  <c r="AT10" i="5"/>
  <c r="AS10" i="5"/>
  <c r="AR10" i="5"/>
  <c r="AQ10" i="5"/>
  <c r="AP10" i="5"/>
  <c r="AO10" i="5"/>
  <c r="AN10" i="5"/>
  <c r="BO9" i="5"/>
  <c r="BF9" i="5"/>
  <c r="BP9" i="5" s="1"/>
  <c r="BE9" i="5"/>
  <c r="BD9" i="5"/>
  <c r="BN9" i="5" s="1"/>
  <c r="BC9" i="5"/>
  <c r="BM9" i="5" s="1"/>
  <c r="BB9" i="5"/>
  <c r="BL9" i="5" s="1"/>
  <c r="BA9" i="5"/>
  <c r="BK9" i="5" s="1"/>
  <c r="AZ9" i="5"/>
  <c r="BJ9" i="5" s="1"/>
  <c r="AY9" i="5"/>
  <c r="BI9" i="5" s="1"/>
  <c r="AX9" i="5"/>
  <c r="BH9" i="5" s="1"/>
  <c r="AV9" i="5"/>
  <c r="AU9" i="5"/>
  <c r="AT9" i="5"/>
  <c r="AS9" i="5"/>
  <c r="AR9" i="5"/>
  <c r="AQ9" i="5"/>
  <c r="AP9" i="5"/>
  <c r="AO9" i="5"/>
  <c r="AN9" i="5"/>
  <c r="BF8" i="5"/>
  <c r="BP8" i="5" s="1"/>
  <c r="BE8" i="5"/>
  <c r="BO8" i="5" s="1"/>
  <c r="BD8" i="5"/>
  <c r="BN8" i="5" s="1"/>
  <c r="BC8" i="5"/>
  <c r="BM8" i="5" s="1"/>
  <c r="BB8" i="5"/>
  <c r="BL8" i="5" s="1"/>
  <c r="BA8" i="5"/>
  <c r="BK8" i="5" s="1"/>
  <c r="AZ8" i="5"/>
  <c r="BJ8" i="5" s="1"/>
  <c r="AY8" i="5"/>
  <c r="BI8" i="5" s="1"/>
  <c r="AX8" i="5"/>
  <c r="BH8" i="5" s="1"/>
  <c r="AV8" i="5"/>
  <c r="AU8" i="5"/>
  <c r="AT8" i="5"/>
  <c r="AS8" i="5"/>
  <c r="AR8" i="5"/>
  <c r="AQ8" i="5"/>
  <c r="AP8" i="5"/>
  <c r="AO8" i="5"/>
  <c r="AN8" i="5"/>
  <c r="BM7" i="5"/>
  <c r="BF7" i="5"/>
  <c r="BP7" i="5" s="1"/>
  <c r="BE7" i="5"/>
  <c r="BO7" i="5" s="1"/>
  <c r="BD7" i="5"/>
  <c r="BN7" i="5" s="1"/>
  <c r="BC7" i="5"/>
  <c r="BB7" i="5"/>
  <c r="BL7" i="5" s="1"/>
  <c r="BA7" i="5"/>
  <c r="BK7" i="5" s="1"/>
  <c r="AZ7" i="5"/>
  <c r="BJ7" i="5" s="1"/>
  <c r="AY7" i="5"/>
  <c r="BI7" i="5" s="1"/>
  <c r="AX7" i="5"/>
  <c r="BH7" i="5" s="1"/>
  <c r="AV7" i="5"/>
  <c r="AU7" i="5"/>
  <c r="AT7" i="5"/>
  <c r="AS7" i="5"/>
  <c r="AR7" i="5"/>
  <c r="AQ7" i="5"/>
  <c r="AP7" i="5"/>
  <c r="AO7" i="5"/>
  <c r="AN7" i="5"/>
  <c r="BP6" i="5"/>
  <c r="BF6" i="5"/>
  <c r="BE6" i="5"/>
  <c r="BO6" i="5" s="1"/>
  <c r="BD6" i="5"/>
  <c r="BN6" i="5" s="1"/>
  <c r="BC6" i="5"/>
  <c r="BM6" i="5" s="1"/>
  <c r="BB6" i="5"/>
  <c r="BL6" i="5" s="1"/>
  <c r="BA6" i="5"/>
  <c r="BK6" i="5" s="1"/>
  <c r="AZ6" i="5"/>
  <c r="BJ6" i="5" s="1"/>
  <c r="AY6" i="5"/>
  <c r="BI6" i="5" s="1"/>
  <c r="AX6" i="5"/>
  <c r="BH6" i="5" s="1"/>
  <c r="AV6" i="5"/>
  <c r="AU6" i="5"/>
  <c r="AT6" i="5"/>
  <c r="AS6" i="5"/>
  <c r="AR6" i="5"/>
  <c r="AQ6" i="5"/>
  <c r="AP6" i="5"/>
  <c r="AO6" i="5"/>
  <c r="AN6" i="5"/>
  <c r="BF11" i="4"/>
  <c r="BP11" i="4" s="1"/>
  <c r="BE11" i="4"/>
  <c r="BO11" i="4" s="1"/>
  <c r="BD11" i="4"/>
  <c r="BN11" i="4" s="1"/>
  <c r="BC11" i="4"/>
  <c r="BM11" i="4" s="1"/>
  <c r="BB11" i="4"/>
  <c r="BL11" i="4" s="1"/>
  <c r="BA11" i="4"/>
  <c r="BK11" i="4" s="1"/>
  <c r="AZ11" i="4"/>
  <c r="BJ11" i="4" s="1"/>
  <c r="AY11" i="4"/>
  <c r="BI11" i="4" s="1"/>
  <c r="AX11" i="4"/>
  <c r="BH11" i="4" s="1"/>
  <c r="AV11" i="4"/>
  <c r="AU11" i="4"/>
  <c r="AT11" i="4"/>
  <c r="AS11" i="4"/>
  <c r="AR11" i="4"/>
  <c r="AQ11" i="4"/>
  <c r="AP11" i="4"/>
  <c r="AO11" i="4"/>
  <c r="AN11" i="4"/>
  <c r="BF9" i="4"/>
  <c r="BP9" i="4" s="1"/>
  <c r="BE9" i="4"/>
  <c r="BO9" i="4" s="1"/>
  <c r="BD9" i="4"/>
  <c r="BN9" i="4" s="1"/>
  <c r="BC9" i="4"/>
  <c r="BM9" i="4" s="1"/>
  <c r="BB9" i="4"/>
  <c r="BL9" i="4" s="1"/>
  <c r="BA9" i="4"/>
  <c r="BK9" i="4" s="1"/>
  <c r="AZ9" i="4"/>
  <c r="BJ9" i="4" s="1"/>
  <c r="AY9" i="4"/>
  <c r="BI9" i="4" s="1"/>
  <c r="AX9" i="4"/>
  <c r="BH9" i="4" s="1"/>
  <c r="AV9" i="4"/>
  <c r="AU9" i="4"/>
  <c r="AT9" i="4"/>
  <c r="AS9" i="4"/>
  <c r="AR9" i="4"/>
  <c r="AQ9" i="4"/>
  <c r="AP9" i="4"/>
  <c r="AO9" i="4"/>
  <c r="AN9" i="4"/>
  <c r="BF8" i="4"/>
  <c r="BP8" i="4" s="1"/>
  <c r="BE8" i="4"/>
  <c r="BO8" i="4" s="1"/>
  <c r="BD8" i="4"/>
  <c r="BN8" i="4" s="1"/>
  <c r="BC8" i="4"/>
  <c r="BM8" i="4" s="1"/>
  <c r="BB8" i="4"/>
  <c r="BL8" i="4" s="1"/>
  <c r="BA8" i="4"/>
  <c r="BK8" i="4" s="1"/>
  <c r="AZ8" i="4"/>
  <c r="BJ8" i="4" s="1"/>
  <c r="AY8" i="4"/>
  <c r="BI8" i="4" s="1"/>
  <c r="AX8" i="4"/>
  <c r="BH8" i="4" s="1"/>
  <c r="AV8" i="4"/>
  <c r="AU8" i="4"/>
  <c r="AT8" i="4"/>
  <c r="AS8" i="4"/>
  <c r="AR8" i="4"/>
  <c r="AQ8" i="4"/>
  <c r="AP8" i="4"/>
  <c r="AO8" i="4"/>
  <c r="AN8" i="4"/>
  <c r="BO7" i="4"/>
  <c r="BK7" i="4"/>
  <c r="BF7" i="4"/>
  <c r="BP7" i="4" s="1"/>
  <c r="BE7" i="4"/>
  <c r="BD7" i="4"/>
  <c r="BN7" i="4" s="1"/>
  <c r="BC7" i="4"/>
  <c r="BM7" i="4" s="1"/>
  <c r="BB7" i="4"/>
  <c r="BL7" i="4" s="1"/>
  <c r="BA7" i="4"/>
  <c r="AZ7" i="4"/>
  <c r="BJ7" i="4" s="1"/>
  <c r="AY7" i="4"/>
  <c r="BI7" i="4" s="1"/>
  <c r="AX7" i="4"/>
  <c r="BH7" i="4" s="1"/>
  <c r="AV7" i="4"/>
  <c r="AU7" i="4"/>
  <c r="AT7" i="4"/>
  <c r="AS7" i="4"/>
  <c r="AR7" i="4"/>
  <c r="AQ7" i="4"/>
  <c r="AP7" i="4"/>
  <c r="AO7" i="4"/>
  <c r="AN7" i="4"/>
  <c r="BJ6" i="4"/>
  <c r="BF6" i="4"/>
  <c r="BP6" i="4" s="1"/>
  <c r="BE6" i="4"/>
  <c r="BO6" i="4" s="1"/>
  <c r="BD6" i="4"/>
  <c r="BN6" i="4" s="1"/>
  <c r="BC6" i="4"/>
  <c r="BM6" i="4" s="1"/>
  <c r="BB6" i="4"/>
  <c r="BL6" i="4" s="1"/>
  <c r="BA6" i="4"/>
  <c r="BK6" i="4" s="1"/>
  <c r="AZ6" i="4"/>
  <c r="AY6" i="4"/>
  <c r="BI6" i="4" s="1"/>
  <c r="AX6" i="4"/>
  <c r="BH6" i="4" s="1"/>
  <c r="AV6" i="4"/>
  <c r="AU6" i="4"/>
  <c r="AT6" i="4"/>
  <c r="AS6" i="4"/>
  <c r="AR6" i="4"/>
  <c r="AQ6" i="4"/>
  <c r="AP6" i="4"/>
  <c r="AO6" i="4"/>
  <c r="AN6" i="4"/>
  <c r="BF17" i="3"/>
  <c r="BP17" i="3" s="1"/>
  <c r="BE17" i="3"/>
  <c r="BO17" i="3" s="1"/>
  <c r="BD17" i="3"/>
  <c r="BN17" i="3" s="1"/>
  <c r="BC17" i="3"/>
  <c r="BM17" i="3" s="1"/>
  <c r="BB17" i="3"/>
  <c r="BL17" i="3" s="1"/>
  <c r="BA17" i="3"/>
  <c r="BK17" i="3" s="1"/>
  <c r="AZ17" i="3"/>
  <c r="BJ17" i="3" s="1"/>
  <c r="AY17" i="3"/>
  <c r="BI17" i="3" s="1"/>
  <c r="AX17" i="3"/>
  <c r="BH17" i="3" s="1"/>
  <c r="AV17" i="3"/>
  <c r="AU17" i="3"/>
  <c r="AT17" i="3"/>
  <c r="AS17" i="3"/>
  <c r="AR17" i="3"/>
  <c r="AQ17" i="3"/>
  <c r="AP17" i="3"/>
  <c r="AO17" i="3"/>
  <c r="AN17" i="3"/>
  <c r="BP16" i="3"/>
  <c r="BL16" i="3"/>
  <c r="BH16" i="3"/>
  <c r="BF16" i="3"/>
  <c r="BE16" i="3"/>
  <c r="BO16" i="3" s="1"/>
  <c r="BD16" i="3"/>
  <c r="BN16" i="3" s="1"/>
  <c r="BC16" i="3"/>
  <c r="BM16" i="3" s="1"/>
  <c r="BB16" i="3"/>
  <c r="BA16" i="3"/>
  <c r="BK16" i="3" s="1"/>
  <c r="AZ16" i="3"/>
  <c r="BJ16" i="3" s="1"/>
  <c r="AY16" i="3"/>
  <c r="BI16" i="3" s="1"/>
  <c r="AX16" i="3"/>
  <c r="AV16" i="3"/>
  <c r="AU16" i="3"/>
  <c r="AT16" i="3"/>
  <c r="AS16" i="3"/>
  <c r="AR16" i="3"/>
  <c r="AQ16" i="3"/>
  <c r="AP16" i="3"/>
  <c r="AO16" i="3"/>
  <c r="AN16" i="3"/>
  <c r="BO15" i="3"/>
  <c r="BK15" i="3"/>
  <c r="BF15" i="3"/>
  <c r="BP15" i="3" s="1"/>
  <c r="BE15" i="3"/>
  <c r="BD15" i="3"/>
  <c r="BN15" i="3" s="1"/>
  <c r="BC15" i="3"/>
  <c r="BM15" i="3" s="1"/>
  <c r="BB15" i="3"/>
  <c r="BL15" i="3" s="1"/>
  <c r="BA15" i="3"/>
  <c r="AZ15" i="3"/>
  <c r="BJ15" i="3" s="1"/>
  <c r="AY15" i="3"/>
  <c r="BI15" i="3" s="1"/>
  <c r="AX15" i="3"/>
  <c r="BH15" i="3" s="1"/>
  <c r="AV15" i="3"/>
  <c r="AU15" i="3"/>
  <c r="AT15" i="3"/>
  <c r="AS15" i="3"/>
  <c r="AR15" i="3"/>
  <c r="AQ15" i="3"/>
  <c r="AP15" i="3"/>
  <c r="AO15" i="3"/>
  <c r="AN15" i="3"/>
  <c r="BJ14" i="3"/>
  <c r="BF14" i="3"/>
  <c r="BP14" i="3" s="1"/>
  <c r="BE14" i="3"/>
  <c r="BO14" i="3" s="1"/>
  <c r="BD14" i="3"/>
  <c r="BN14" i="3" s="1"/>
  <c r="BC14" i="3"/>
  <c r="BM14" i="3" s="1"/>
  <c r="BB14" i="3"/>
  <c r="BL14" i="3" s="1"/>
  <c r="BA14" i="3"/>
  <c r="BK14" i="3" s="1"/>
  <c r="AZ14" i="3"/>
  <c r="AY14" i="3"/>
  <c r="BI14" i="3" s="1"/>
  <c r="AX14" i="3"/>
  <c r="BH14" i="3" s="1"/>
  <c r="AV14" i="3"/>
  <c r="AU14" i="3"/>
  <c r="AT14" i="3"/>
  <c r="AS14" i="3"/>
  <c r="AR14" i="3"/>
  <c r="AQ14" i="3"/>
  <c r="AP14" i="3"/>
  <c r="AO14" i="3"/>
  <c r="AN14" i="3"/>
  <c r="BF13" i="3"/>
  <c r="BP13" i="3" s="1"/>
  <c r="BE13" i="3"/>
  <c r="BO13" i="3" s="1"/>
  <c r="BD13" i="3"/>
  <c r="BN13" i="3" s="1"/>
  <c r="BC13" i="3"/>
  <c r="BM13" i="3" s="1"/>
  <c r="BB13" i="3"/>
  <c r="BL13" i="3" s="1"/>
  <c r="BA13" i="3"/>
  <c r="BK13" i="3" s="1"/>
  <c r="AZ13" i="3"/>
  <c r="BJ13" i="3" s="1"/>
  <c r="AY13" i="3"/>
  <c r="BI13" i="3" s="1"/>
  <c r="AX13" i="3"/>
  <c r="BH13" i="3" s="1"/>
  <c r="AV13" i="3"/>
  <c r="AU13" i="3"/>
  <c r="AT13" i="3"/>
  <c r="AS13" i="3"/>
  <c r="AR13" i="3"/>
  <c r="AQ13" i="3"/>
  <c r="AP13" i="3"/>
  <c r="AO13" i="3"/>
  <c r="AN13" i="3"/>
  <c r="BP12" i="3"/>
  <c r="BL12" i="3"/>
  <c r="BF12" i="3"/>
  <c r="BE12" i="3"/>
  <c r="BO12" i="3" s="1"/>
  <c r="BD12" i="3"/>
  <c r="BN12" i="3" s="1"/>
  <c r="BC12" i="3"/>
  <c r="BM12" i="3" s="1"/>
  <c r="BB12" i="3"/>
  <c r="BA12" i="3"/>
  <c r="BK12" i="3" s="1"/>
  <c r="AZ12" i="3"/>
  <c r="BJ12" i="3" s="1"/>
  <c r="AY12" i="3"/>
  <c r="BI12" i="3" s="1"/>
  <c r="AX12" i="3"/>
  <c r="BH12" i="3" s="1"/>
  <c r="AV12" i="3"/>
  <c r="AU12" i="3"/>
  <c r="AT12" i="3"/>
  <c r="AS12" i="3"/>
  <c r="AR12" i="3"/>
  <c r="AQ12" i="3"/>
  <c r="AP12" i="3"/>
  <c r="AO12" i="3"/>
  <c r="AN12" i="3"/>
  <c r="BO11" i="3"/>
  <c r="BF11" i="3"/>
  <c r="BP11" i="3" s="1"/>
  <c r="BE11" i="3"/>
  <c r="BD11" i="3"/>
  <c r="BN11" i="3" s="1"/>
  <c r="BC11" i="3"/>
  <c r="BM11" i="3" s="1"/>
  <c r="BB11" i="3"/>
  <c r="BL11" i="3" s="1"/>
  <c r="BA11" i="3"/>
  <c r="BK11" i="3" s="1"/>
  <c r="AZ11" i="3"/>
  <c r="BJ11" i="3" s="1"/>
  <c r="AY11" i="3"/>
  <c r="BI11" i="3" s="1"/>
  <c r="AX11" i="3"/>
  <c r="BH11" i="3" s="1"/>
  <c r="AV11" i="3"/>
  <c r="AU11" i="3"/>
  <c r="AT11" i="3"/>
  <c r="AS11" i="3"/>
  <c r="AR11" i="3"/>
  <c r="AQ11" i="3"/>
  <c r="AP11" i="3"/>
  <c r="AO11" i="3"/>
  <c r="AN11" i="3"/>
  <c r="BF10" i="3"/>
  <c r="BP10" i="3" s="1"/>
  <c r="BE10" i="3"/>
  <c r="BO10" i="3" s="1"/>
  <c r="BD10" i="3"/>
  <c r="BN10" i="3" s="1"/>
  <c r="BC10" i="3"/>
  <c r="BM10" i="3" s="1"/>
  <c r="BB10" i="3"/>
  <c r="BL10" i="3" s="1"/>
  <c r="BA10" i="3"/>
  <c r="BK10" i="3" s="1"/>
  <c r="AZ10" i="3"/>
  <c r="BJ10" i="3" s="1"/>
  <c r="AY10" i="3"/>
  <c r="BI10" i="3" s="1"/>
  <c r="AX10" i="3"/>
  <c r="BH10" i="3" s="1"/>
  <c r="AV10" i="3"/>
  <c r="AU10" i="3"/>
  <c r="AT10" i="3"/>
  <c r="AS10" i="3"/>
  <c r="AR10" i="3"/>
  <c r="AQ10" i="3"/>
  <c r="AP10" i="3"/>
  <c r="AO10" i="3"/>
  <c r="AN10" i="3"/>
  <c r="BM9" i="3"/>
  <c r="BF9" i="3"/>
  <c r="BP9" i="3" s="1"/>
  <c r="BE9" i="3"/>
  <c r="BO9" i="3" s="1"/>
  <c r="BD9" i="3"/>
  <c r="BN9" i="3" s="1"/>
  <c r="BC9" i="3"/>
  <c r="BB9" i="3"/>
  <c r="BL9" i="3" s="1"/>
  <c r="BA9" i="3"/>
  <c r="BK9" i="3" s="1"/>
  <c r="AZ9" i="3"/>
  <c r="BJ9" i="3" s="1"/>
  <c r="AY9" i="3"/>
  <c r="BI9" i="3" s="1"/>
  <c r="AX9" i="3"/>
  <c r="BH9" i="3" s="1"/>
  <c r="AV9" i="3"/>
  <c r="AU9" i="3"/>
  <c r="AT9" i="3"/>
  <c r="AS9" i="3"/>
  <c r="AR9" i="3"/>
  <c r="AQ9" i="3"/>
  <c r="AP9" i="3"/>
  <c r="AO9" i="3"/>
  <c r="AN9" i="3"/>
  <c r="BP8" i="3"/>
  <c r="BF8" i="3"/>
  <c r="BE8" i="3"/>
  <c r="BO8" i="3" s="1"/>
  <c r="BD8" i="3"/>
  <c r="BN8" i="3" s="1"/>
  <c r="BC8" i="3"/>
  <c r="BM8" i="3" s="1"/>
  <c r="BB8" i="3"/>
  <c r="BL8" i="3" s="1"/>
  <c r="BA8" i="3"/>
  <c r="BK8" i="3" s="1"/>
  <c r="AZ8" i="3"/>
  <c r="BJ8" i="3" s="1"/>
  <c r="AY8" i="3"/>
  <c r="BI8" i="3" s="1"/>
  <c r="AX8" i="3"/>
  <c r="BH8" i="3" s="1"/>
  <c r="AV8" i="3"/>
  <c r="AU8" i="3"/>
  <c r="AT8" i="3"/>
  <c r="AS8" i="3"/>
  <c r="AR8" i="3"/>
  <c r="AQ8" i="3"/>
  <c r="AP8" i="3"/>
  <c r="AO8" i="3"/>
  <c r="AN8" i="3"/>
  <c r="BF7" i="3"/>
  <c r="BP7" i="3" s="1"/>
  <c r="BE7" i="3"/>
  <c r="BO7" i="3" s="1"/>
  <c r="BD7" i="3"/>
  <c r="BN7" i="3" s="1"/>
  <c r="BC7" i="3"/>
  <c r="BM7" i="3" s="1"/>
  <c r="BB7" i="3"/>
  <c r="BL7" i="3" s="1"/>
  <c r="BA7" i="3"/>
  <c r="BK7" i="3" s="1"/>
  <c r="AZ7" i="3"/>
  <c r="BJ7" i="3" s="1"/>
  <c r="AY7" i="3"/>
  <c r="BI7" i="3" s="1"/>
  <c r="AX7" i="3"/>
  <c r="BH7" i="3" s="1"/>
  <c r="AV7" i="3"/>
  <c r="AU7" i="3"/>
  <c r="AT7" i="3"/>
  <c r="AS7" i="3"/>
  <c r="AR7" i="3"/>
  <c r="AQ7" i="3"/>
  <c r="AP7" i="3"/>
  <c r="AO7" i="3"/>
  <c r="AN7" i="3"/>
  <c r="BJ6" i="3"/>
  <c r="BF6" i="3"/>
  <c r="BP6" i="3" s="1"/>
  <c r="BE6" i="3"/>
  <c r="BO6" i="3" s="1"/>
  <c r="BD6" i="3"/>
  <c r="BN6" i="3" s="1"/>
  <c r="BC6" i="3"/>
  <c r="BM6" i="3" s="1"/>
  <c r="BB6" i="3"/>
  <c r="BL6" i="3" s="1"/>
  <c r="BA6" i="3"/>
  <c r="BK6" i="3" s="1"/>
  <c r="AZ6" i="3"/>
  <c r="AY6" i="3"/>
  <c r="BI6" i="3" s="1"/>
  <c r="AX6" i="3"/>
  <c r="BH6" i="3" s="1"/>
  <c r="AV6" i="3"/>
  <c r="AU6" i="3"/>
  <c r="AT6" i="3"/>
  <c r="AS6" i="3"/>
  <c r="AR6" i="3"/>
  <c r="AQ6" i="3"/>
  <c r="AP6" i="3"/>
  <c r="AO6" i="3"/>
  <c r="AN6" i="3"/>
  <c r="BK17" i="2"/>
  <c r="BF17" i="2"/>
  <c r="BP17" i="2" s="1"/>
  <c r="BE17" i="2"/>
  <c r="BO17" i="2" s="1"/>
  <c r="BD17" i="2"/>
  <c r="BN17" i="2" s="1"/>
  <c r="BC17" i="2"/>
  <c r="BM17" i="2" s="1"/>
  <c r="BB17" i="2"/>
  <c r="BL17" i="2" s="1"/>
  <c r="BA17" i="2"/>
  <c r="AZ17" i="2"/>
  <c r="BJ17" i="2" s="1"/>
  <c r="AY17" i="2"/>
  <c r="BI17" i="2" s="1"/>
  <c r="AX17" i="2"/>
  <c r="BH17" i="2" s="1"/>
  <c r="AV17" i="2"/>
  <c r="AU17" i="2"/>
  <c r="AT17" i="2"/>
  <c r="AS17" i="2"/>
  <c r="AR17" i="2"/>
  <c r="AQ17" i="2"/>
  <c r="AP17" i="2"/>
  <c r="AO17" i="2"/>
  <c r="AN17" i="2"/>
  <c r="BN16" i="2"/>
  <c r="BF16" i="2"/>
  <c r="BP16" i="2" s="1"/>
  <c r="BE16" i="2"/>
  <c r="BO16" i="2" s="1"/>
  <c r="BD16" i="2"/>
  <c r="BC16" i="2"/>
  <c r="BM16" i="2" s="1"/>
  <c r="BB16" i="2"/>
  <c r="BL16" i="2" s="1"/>
  <c r="BA16" i="2"/>
  <c r="BK16" i="2" s="1"/>
  <c r="AZ16" i="2"/>
  <c r="BJ16" i="2" s="1"/>
  <c r="AY16" i="2"/>
  <c r="BI16" i="2" s="1"/>
  <c r="AX16" i="2"/>
  <c r="BH16" i="2" s="1"/>
  <c r="AV16" i="2"/>
  <c r="AU16" i="2"/>
  <c r="AT16" i="2"/>
  <c r="AS16" i="2"/>
  <c r="AR16" i="2"/>
  <c r="AQ16" i="2"/>
  <c r="AP16" i="2"/>
  <c r="AO16" i="2"/>
  <c r="AN16" i="2"/>
  <c r="BM15" i="2"/>
  <c r="BK15" i="2"/>
  <c r="BF15" i="2"/>
  <c r="BP15" i="2" s="1"/>
  <c r="BE15" i="2"/>
  <c r="BO15" i="2" s="1"/>
  <c r="BD15" i="2"/>
  <c r="BN15" i="2" s="1"/>
  <c r="BC15" i="2"/>
  <c r="BB15" i="2"/>
  <c r="BL15" i="2" s="1"/>
  <c r="BA15" i="2"/>
  <c r="AZ15" i="2"/>
  <c r="BJ15" i="2" s="1"/>
  <c r="AY15" i="2"/>
  <c r="BI15" i="2" s="1"/>
  <c r="AX15" i="2"/>
  <c r="BH15" i="2" s="1"/>
  <c r="AV15" i="2"/>
  <c r="AU15" i="2"/>
  <c r="AT15" i="2"/>
  <c r="AS15" i="2"/>
  <c r="AR15" i="2"/>
  <c r="AQ15" i="2"/>
  <c r="AP15" i="2"/>
  <c r="AO15" i="2"/>
  <c r="AN15" i="2"/>
  <c r="BP14" i="2"/>
  <c r="BL14" i="2"/>
  <c r="BH14" i="2"/>
  <c r="BF14" i="2"/>
  <c r="BE14" i="2"/>
  <c r="BO14" i="2" s="1"/>
  <c r="BD14" i="2"/>
  <c r="BN14" i="2" s="1"/>
  <c r="BC14" i="2"/>
  <c r="BM14" i="2" s="1"/>
  <c r="BB14" i="2"/>
  <c r="BA14" i="2"/>
  <c r="BK14" i="2" s="1"/>
  <c r="AZ14" i="2"/>
  <c r="BJ14" i="2" s="1"/>
  <c r="AY14" i="2"/>
  <c r="BI14" i="2" s="1"/>
  <c r="AX14" i="2"/>
  <c r="AV14" i="2"/>
  <c r="AU14" i="2"/>
  <c r="AT14" i="2"/>
  <c r="AS14" i="2"/>
  <c r="AR14" i="2"/>
  <c r="AQ14" i="2"/>
  <c r="AP14" i="2"/>
  <c r="AO14" i="2"/>
  <c r="AN14" i="2"/>
  <c r="BM13" i="2"/>
  <c r="BF13" i="2"/>
  <c r="BP13" i="2" s="1"/>
  <c r="BE13" i="2"/>
  <c r="BO13" i="2" s="1"/>
  <c r="BD13" i="2"/>
  <c r="BN13" i="2" s="1"/>
  <c r="BC13" i="2"/>
  <c r="BB13" i="2"/>
  <c r="BL13" i="2" s="1"/>
  <c r="BA13" i="2"/>
  <c r="BK13" i="2" s="1"/>
  <c r="AZ13" i="2"/>
  <c r="BJ13" i="2" s="1"/>
  <c r="AY13" i="2"/>
  <c r="BI13" i="2" s="1"/>
  <c r="AX13" i="2"/>
  <c r="BH13" i="2" s="1"/>
  <c r="AV13" i="2"/>
  <c r="AU13" i="2"/>
  <c r="AT13" i="2"/>
  <c r="AS13" i="2"/>
  <c r="AR13" i="2"/>
  <c r="AQ13" i="2"/>
  <c r="AP13" i="2"/>
  <c r="AO13" i="2"/>
  <c r="AN13" i="2"/>
  <c r="BL12" i="2"/>
  <c r="BF12" i="2"/>
  <c r="BP12" i="2" s="1"/>
  <c r="BE12" i="2"/>
  <c r="BO12" i="2" s="1"/>
  <c r="BD12" i="2"/>
  <c r="BN12" i="2" s="1"/>
  <c r="BC12" i="2"/>
  <c r="BM12" i="2" s="1"/>
  <c r="BB12" i="2"/>
  <c r="BA12" i="2"/>
  <c r="BK12" i="2" s="1"/>
  <c r="AZ12" i="2"/>
  <c r="BJ12" i="2" s="1"/>
  <c r="AY12" i="2"/>
  <c r="BI12" i="2" s="1"/>
  <c r="AX12" i="2"/>
  <c r="BH12" i="2" s="1"/>
  <c r="AV12" i="2"/>
  <c r="AU12" i="2"/>
  <c r="AT12" i="2"/>
  <c r="AS12" i="2"/>
  <c r="AR12" i="2"/>
  <c r="AQ12" i="2"/>
  <c r="AP12" i="2"/>
  <c r="AO12" i="2"/>
  <c r="AN12" i="2"/>
  <c r="BO11" i="2"/>
  <c r="BK11" i="2"/>
  <c r="BF11" i="2"/>
  <c r="BP11" i="2" s="1"/>
  <c r="BE11" i="2"/>
  <c r="BD11" i="2"/>
  <c r="BN11" i="2" s="1"/>
  <c r="BC11" i="2"/>
  <c r="BM11" i="2" s="1"/>
  <c r="BB11" i="2"/>
  <c r="BL11" i="2" s="1"/>
  <c r="BA11" i="2"/>
  <c r="AZ11" i="2"/>
  <c r="BJ11" i="2" s="1"/>
  <c r="AY11" i="2"/>
  <c r="BI11" i="2" s="1"/>
  <c r="AX11" i="2"/>
  <c r="BH11" i="2" s="1"/>
  <c r="AV11" i="2"/>
  <c r="AU11" i="2"/>
  <c r="AT11" i="2"/>
  <c r="AS11" i="2"/>
  <c r="AR11" i="2"/>
  <c r="AQ11" i="2"/>
  <c r="AP11" i="2"/>
  <c r="AO11" i="2"/>
  <c r="AN11" i="2"/>
  <c r="BN10" i="2"/>
  <c r="BL10" i="2"/>
  <c r="BF10" i="2"/>
  <c r="BP10" i="2" s="1"/>
  <c r="BE10" i="2"/>
  <c r="BO10" i="2" s="1"/>
  <c r="BD10" i="2"/>
  <c r="BC10" i="2"/>
  <c r="BM10" i="2" s="1"/>
  <c r="BB10" i="2"/>
  <c r="BA10" i="2"/>
  <c r="BK10" i="2" s="1"/>
  <c r="AZ10" i="2"/>
  <c r="BJ10" i="2" s="1"/>
  <c r="AY10" i="2"/>
  <c r="BI10" i="2" s="1"/>
  <c r="AX10" i="2"/>
  <c r="BH10" i="2" s="1"/>
  <c r="AV10" i="2"/>
  <c r="AU10" i="2"/>
  <c r="AT10" i="2"/>
  <c r="AS10" i="2"/>
  <c r="AR10" i="2"/>
  <c r="AQ10" i="2"/>
  <c r="AP10" i="2"/>
  <c r="AO10" i="2"/>
  <c r="AN10" i="2"/>
  <c r="BK9" i="2"/>
  <c r="BF9" i="2"/>
  <c r="BP9" i="2" s="1"/>
  <c r="BE9" i="2"/>
  <c r="BO9" i="2" s="1"/>
  <c r="BD9" i="2"/>
  <c r="BN9" i="2" s="1"/>
  <c r="BC9" i="2"/>
  <c r="BM9" i="2" s="1"/>
  <c r="BB9" i="2"/>
  <c r="BL9" i="2" s="1"/>
  <c r="BA9" i="2"/>
  <c r="AZ9" i="2"/>
  <c r="BJ9" i="2" s="1"/>
  <c r="AY9" i="2"/>
  <c r="BI9" i="2" s="1"/>
  <c r="AX9" i="2"/>
  <c r="BH9" i="2" s="1"/>
  <c r="AV9" i="2"/>
  <c r="AU9" i="2"/>
  <c r="AT9" i="2"/>
  <c r="AS9" i="2"/>
  <c r="AR9" i="2"/>
  <c r="AQ9" i="2"/>
  <c r="AP9" i="2"/>
  <c r="AO9" i="2"/>
  <c r="AN9" i="2"/>
  <c r="BN8" i="2"/>
  <c r="BF8" i="2"/>
  <c r="BP8" i="2" s="1"/>
  <c r="BE8" i="2"/>
  <c r="BO8" i="2" s="1"/>
  <c r="BD8" i="2"/>
  <c r="BC8" i="2"/>
  <c r="BM8" i="2" s="1"/>
  <c r="BB8" i="2"/>
  <c r="BL8" i="2" s="1"/>
  <c r="BA8" i="2"/>
  <c r="BK8" i="2" s="1"/>
  <c r="AZ8" i="2"/>
  <c r="BJ8" i="2" s="1"/>
  <c r="AY8" i="2"/>
  <c r="BI8" i="2" s="1"/>
  <c r="AX8" i="2"/>
  <c r="BH8" i="2" s="1"/>
  <c r="AV8" i="2"/>
  <c r="AU8" i="2"/>
  <c r="AT8" i="2"/>
  <c r="AS8" i="2"/>
  <c r="AR8" i="2"/>
  <c r="AQ8" i="2"/>
  <c r="AP8" i="2"/>
  <c r="AO8" i="2"/>
  <c r="AN8" i="2"/>
  <c r="BM7" i="2"/>
  <c r="BK7" i="2"/>
  <c r="BF7" i="2"/>
  <c r="BP7" i="2" s="1"/>
  <c r="BE7" i="2"/>
  <c r="BO7" i="2" s="1"/>
  <c r="BD7" i="2"/>
  <c r="BN7" i="2" s="1"/>
  <c r="BC7" i="2"/>
  <c r="BB7" i="2"/>
  <c r="BL7" i="2" s="1"/>
  <c r="BA7" i="2"/>
  <c r="AZ7" i="2"/>
  <c r="BJ7" i="2" s="1"/>
  <c r="AY7" i="2"/>
  <c r="BI7" i="2" s="1"/>
  <c r="AX7" i="2"/>
  <c r="BH7" i="2" s="1"/>
  <c r="AV7" i="2"/>
  <c r="AU7" i="2"/>
  <c r="AT7" i="2"/>
  <c r="AS7" i="2"/>
  <c r="AR7" i="2"/>
  <c r="AQ7" i="2"/>
  <c r="AP7" i="2"/>
  <c r="AO7" i="2"/>
  <c r="AN7" i="2"/>
  <c r="BP6" i="2"/>
  <c r="BL6" i="2"/>
  <c r="BH6" i="2"/>
  <c r="BF6" i="2"/>
  <c r="BE6" i="2"/>
  <c r="BO6" i="2" s="1"/>
  <c r="BD6" i="2"/>
  <c r="BN6" i="2" s="1"/>
  <c r="BC6" i="2"/>
  <c r="BM6" i="2" s="1"/>
  <c r="BB6" i="2"/>
  <c r="BA6" i="2"/>
  <c r="BK6" i="2" s="1"/>
  <c r="AZ6" i="2"/>
  <c r="BJ6" i="2" s="1"/>
  <c r="AY6" i="2"/>
  <c r="BI6" i="2" s="1"/>
  <c r="AX6" i="2"/>
  <c r="AV6" i="2"/>
  <c r="AU6" i="2"/>
  <c r="AT6" i="2"/>
  <c r="AS6" i="2"/>
  <c r="AR6" i="2"/>
  <c r="AQ6" i="2"/>
  <c r="AP6" i="2"/>
  <c r="AO6" i="2"/>
  <c r="AN6" i="2"/>
  <c r="AU29" i="10" l="1"/>
  <c r="AQ188" i="19"/>
  <c r="AV29" i="10"/>
  <c r="AN188" i="19"/>
  <c r="AV188" i="19"/>
  <c r="AU188" i="19"/>
  <c r="AN29" i="10"/>
  <c r="AR29" i="10"/>
  <c r="AR188" i="19"/>
  <c r="AO29" i="10"/>
  <c r="AS29" i="10"/>
  <c r="AO188" i="19"/>
  <c r="AS188" i="19"/>
  <c r="AN166" i="12"/>
  <c r="AX166" i="12"/>
  <c r="BH166" i="12" s="1"/>
  <c r="AN164" i="13"/>
  <c r="AX164" i="13"/>
  <c r="BH164" i="13" s="1"/>
  <c r="AX147" i="11"/>
  <c r="BH147" i="11" s="1"/>
  <c r="AN147" i="11"/>
  <c r="AX16" i="4"/>
  <c r="BH16" i="4" s="1"/>
  <c r="AN16" i="4"/>
  <c r="AN174" i="15"/>
  <c r="AX174" i="15"/>
  <c r="BH174" i="15" s="1"/>
  <c r="AN104" i="16"/>
  <c r="AX104" i="16"/>
  <c r="BH104" i="16" s="1"/>
  <c r="AN338" i="14"/>
  <c r="AX338" i="14"/>
  <c r="BH338" i="14" s="1"/>
  <c r="AS40" i="21"/>
  <c r="AP40" i="21"/>
  <c r="AO40" i="21"/>
  <c r="AT40" i="21"/>
  <c r="AQ40" i="21"/>
  <c r="AU40" i="21"/>
  <c r="AQ29" i="10"/>
  <c r="AN7" i="1"/>
  <c r="AO7" i="1"/>
  <c r="AP7" i="1"/>
  <c r="AQ7" i="1"/>
  <c r="AR7" i="1"/>
  <c r="AS7" i="1"/>
  <c r="AT7" i="1"/>
  <c r="AU7" i="1"/>
  <c r="AV7" i="1"/>
  <c r="AX7" i="1"/>
  <c r="BH7" i="1" s="1"/>
  <c r="AY7" i="1"/>
  <c r="BI7" i="1" s="1"/>
  <c r="AZ7" i="1"/>
  <c r="BJ7" i="1" s="1"/>
  <c r="BA7" i="1"/>
  <c r="BK7" i="1" s="1"/>
  <c r="BB7" i="1"/>
  <c r="BL7" i="1" s="1"/>
  <c r="BC7" i="1"/>
  <c r="BM7" i="1" s="1"/>
  <c r="BD7" i="1"/>
  <c r="BN7" i="1" s="1"/>
  <c r="BE7" i="1"/>
  <c r="BO7" i="1" s="1"/>
  <c r="BF7" i="1"/>
  <c r="BP7" i="1" s="1"/>
  <c r="AN8" i="1"/>
  <c r="AO8" i="1"/>
  <c r="AP8" i="1"/>
  <c r="AQ8" i="1"/>
  <c r="AR8" i="1"/>
  <c r="AS8" i="1"/>
  <c r="AT8" i="1"/>
  <c r="AU8" i="1"/>
  <c r="AV8" i="1"/>
  <c r="AX8" i="1"/>
  <c r="BH8" i="1" s="1"/>
  <c r="AY8" i="1"/>
  <c r="AZ8" i="1"/>
  <c r="BJ8" i="1" s="1"/>
  <c r="BA8" i="1"/>
  <c r="BK8" i="1" s="1"/>
  <c r="BB8" i="1"/>
  <c r="BL8" i="1" s="1"/>
  <c r="BC8" i="1"/>
  <c r="BD8" i="1"/>
  <c r="BN8" i="1" s="1"/>
  <c r="BE8" i="1"/>
  <c r="BO8" i="1" s="1"/>
  <c r="BF8" i="1"/>
  <c r="BP8" i="1" s="1"/>
  <c r="BI8" i="1"/>
  <c r="BM8" i="1"/>
  <c r="AN9" i="1"/>
  <c r="AO9" i="1"/>
  <c r="AP9" i="1"/>
  <c r="AQ9" i="1"/>
  <c r="AR9" i="1"/>
  <c r="AS9" i="1"/>
  <c r="AT9" i="1"/>
  <c r="AU9" i="1"/>
  <c r="AV9" i="1"/>
  <c r="AX9" i="1"/>
  <c r="BH9" i="1" s="1"/>
  <c r="AY9" i="1"/>
  <c r="AZ9" i="1"/>
  <c r="BJ9" i="1" s="1"/>
  <c r="BA9" i="1"/>
  <c r="BK9" i="1" s="1"/>
  <c r="BB9" i="1"/>
  <c r="BL9" i="1" s="1"/>
  <c r="BC9" i="1"/>
  <c r="BD9" i="1"/>
  <c r="BN9" i="1" s="1"/>
  <c r="BE9" i="1"/>
  <c r="BO9" i="1" s="1"/>
  <c r="BF9" i="1"/>
  <c r="BP9" i="1" s="1"/>
  <c r="BI9" i="1"/>
  <c r="BM9" i="1"/>
  <c r="AN10" i="1"/>
  <c r="AO10" i="1"/>
  <c r="AP10" i="1"/>
  <c r="AQ10" i="1"/>
  <c r="AR10" i="1"/>
  <c r="AS10" i="1"/>
  <c r="AT10" i="1"/>
  <c r="AU10" i="1"/>
  <c r="AV10" i="1"/>
  <c r="AX10" i="1"/>
  <c r="BH10" i="1" s="1"/>
  <c r="AY10" i="1"/>
  <c r="AZ10" i="1"/>
  <c r="BA10" i="1"/>
  <c r="BB10" i="1"/>
  <c r="BL10" i="1" s="1"/>
  <c r="BC10" i="1"/>
  <c r="BM10" i="1" s="1"/>
  <c r="BD10" i="1"/>
  <c r="BN10" i="1" s="1"/>
  <c r="BE10" i="1"/>
  <c r="BO10" i="1" s="1"/>
  <c r="BF10" i="1"/>
  <c r="BP10" i="1" s="1"/>
  <c r="BI10" i="1"/>
  <c r="BJ10" i="1"/>
  <c r="BK10" i="1"/>
  <c r="AN11" i="1"/>
  <c r="AO11" i="1"/>
  <c r="AP11" i="1"/>
  <c r="AQ11" i="1"/>
  <c r="AR11" i="1"/>
  <c r="AS11" i="1"/>
  <c r="AT11" i="1"/>
  <c r="AU11" i="1"/>
  <c r="AV11" i="1"/>
  <c r="AX11" i="1"/>
  <c r="BH11" i="1" s="1"/>
  <c r="AY11" i="1"/>
  <c r="BI11" i="1" s="1"/>
  <c r="AZ11" i="1"/>
  <c r="BA11" i="1"/>
  <c r="BB11" i="1"/>
  <c r="BC11" i="1"/>
  <c r="BM11" i="1" s="1"/>
  <c r="BD11" i="1"/>
  <c r="BN11" i="1" s="1"/>
  <c r="BE11" i="1"/>
  <c r="BO11" i="1" s="1"/>
  <c r="BF11" i="1"/>
  <c r="BP11" i="1" s="1"/>
  <c r="BJ11" i="1"/>
  <c r="BK11" i="1"/>
  <c r="BL11" i="1"/>
  <c r="AN12" i="1"/>
  <c r="AO12" i="1"/>
  <c r="AP12" i="1"/>
  <c r="AQ12" i="1"/>
  <c r="AR12" i="1"/>
  <c r="AS12" i="1"/>
  <c r="AT12" i="1"/>
  <c r="AU12" i="1"/>
  <c r="AV12" i="1"/>
  <c r="AX12" i="1"/>
  <c r="BH12" i="1" s="1"/>
  <c r="AY12" i="1"/>
  <c r="AZ12" i="1"/>
  <c r="BJ12" i="1" s="1"/>
  <c r="BA12" i="1"/>
  <c r="BK12" i="1" s="1"/>
  <c r="BB12" i="1"/>
  <c r="BL12" i="1" s="1"/>
  <c r="BC12" i="1"/>
  <c r="BM12" i="1" s="1"/>
  <c r="BD12" i="1"/>
  <c r="BN12" i="1" s="1"/>
  <c r="BE12" i="1"/>
  <c r="BO12" i="1" s="1"/>
  <c r="BF12" i="1"/>
  <c r="BP12" i="1" s="1"/>
  <c r="BI12" i="1"/>
  <c r="AN13" i="1"/>
  <c r="AO13" i="1"/>
  <c r="AP13" i="1"/>
  <c r="AQ13" i="1"/>
  <c r="AR13" i="1"/>
  <c r="AS13" i="1"/>
  <c r="AT13" i="1"/>
  <c r="AU13" i="1"/>
  <c r="AV13" i="1"/>
  <c r="AX13" i="1"/>
  <c r="AY13" i="1"/>
  <c r="AZ13" i="1"/>
  <c r="BJ13" i="1" s="1"/>
  <c r="BA13" i="1"/>
  <c r="BK13" i="1" s="1"/>
  <c r="BB13" i="1"/>
  <c r="BC13" i="1"/>
  <c r="BD13" i="1"/>
  <c r="BE13" i="1"/>
  <c r="BO13" i="1" s="1"/>
  <c r="BF13" i="1"/>
  <c r="BP13" i="1" s="1"/>
  <c r="BH13" i="1"/>
  <c r="BI13" i="1"/>
  <c r="BL13" i="1"/>
  <c r="BM13" i="1"/>
  <c r="BN13" i="1"/>
  <c r="AN14" i="1"/>
  <c r="AO14" i="1"/>
  <c r="AP14" i="1"/>
  <c r="AQ14" i="1"/>
  <c r="AR14" i="1"/>
  <c r="AS14" i="1"/>
  <c r="AT14" i="1"/>
  <c r="AU14" i="1"/>
  <c r="AV14" i="1"/>
  <c r="AX14" i="1"/>
  <c r="BH14" i="1" s="1"/>
  <c r="AY14" i="1"/>
  <c r="AZ14" i="1"/>
  <c r="BJ14" i="1" s="1"/>
  <c r="BA14" i="1"/>
  <c r="BK14" i="1" s="1"/>
  <c r="BB14" i="1"/>
  <c r="BL14" i="1" s="1"/>
  <c r="BC14" i="1"/>
  <c r="BM14" i="1" s="1"/>
  <c r="BD14" i="1"/>
  <c r="BN14" i="1" s="1"/>
  <c r="BE14" i="1"/>
  <c r="BF14" i="1"/>
  <c r="BP14" i="1" s="1"/>
  <c r="BI14" i="1"/>
  <c r="BO14" i="1"/>
  <c r="AN15" i="1"/>
  <c r="AO15" i="1"/>
  <c r="AP15" i="1"/>
  <c r="AQ15" i="1"/>
  <c r="AR15" i="1"/>
  <c r="AS15" i="1"/>
  <c r="AT15" i="1"/>
  <c r="AU15" i="1"/>
  <c r="AV15" i="1"/>
  <c r="AX15" i="1"/>
  <c r="BH15" i="1" s="1"/>
  <c r="AY15" i="1"/>
  <c r="BI15" i="1" s="1"/>
  <c r="AZ15" i="1"/>
  <c r="BA15" i="1"/>
  <c r="BB15" i="1"/>
  <c r="BC15" i="1"/>
  <c r="BM15" i="1" s="1"/>
  <c r="BD15" i="1"/>
  <c r="BN15" i="1" s="1"/>
  <c r="BE15" i="1"/>
  <c r="BO15" i="1" s="1"/>
  <c r="BF15" i="1"/>
  <c r="BP15" i="1" s="1"/>
  <c r="BJ15" i="1"/>
  <c r="BK15" i="1"/>
  <c r="BL15" i="1"/>
  <c r="AN16" i="1"/>
  <c r="AO16" i="1"/>
  <c r="AP16" i="1"/>
  <c r="AQ16" i="1"/>
  <c r="AR16" i="1"/>
  <c r="AS16" i="1"/>
  <c r="AT16" i="1"/>
  <c r="AU16" i="1"/>
  <c r="AV16" i="1"/>
  <c r="AX16" i="1"/>
  <c r="AY16" i="1"/>
  <c r="BI16" i="1" s="1"/>
  <c r="AZ16" i="1"/>
  <c r="BJ16" i="1" s="1"/>
  <c r="BA16" i="1"/>
  <c r="BK16" i="1" s="1"/>
  <c r="BB16" i="1"/>
  <c r="BL16" i="1" s="1"/>
  <c r="BC16" i="1"/>
  <c r="BM16" i="1" s="1"/>
  <c r="BD16" i="1"/>
  <c r="BN16" i="1" s="1"/>
  <c r="BE16" i="1"/>
  <c r="BO16" i="1" s="1"/>
  <c r="BF16" i="1"/>
  <c r="BP16" i="1" s="1"/>
  <c r="BH16" i="1"/>
  <c r="AN17" i="1"/>
  <c r="AO17" i="1"/>
  <c r="AP17" i="1"/>
  <c r="AQ17" i="1"/>
  <c r="AR17" i="1"/>
  <c r="AS17" i="1"/>
  <c r="AT17" i="1"/>
  <c r="AU17" i="1"/>
  <c r="AV17" i="1"/>
  <c r="AX17" i="1"/>
  <c r="BH17" i="1" s="1"/>
  <c r="AY17" i="1"/>
  <c r="AZ17" i="1"/>
  <c r="BA17" i="1"/>
  <c r="BK17" i="1" s="1"/>
  <c r="BB17" i="1"/>
  <c r="BL17" i="1" s="1"/>
  <c r="BC17" i="1"/>
  <c r="BM17" i="1" s="1"/>
  <c r="BD17" i="1"/>
  <c r="BN17" i="1" s="1"/>
  <c r="BE17" i="1"/>
  <c r="BO17" i="1" s="1"/>
  <c r="BF17" i="1"/>
  <c r="BP17" i="1" s="1"/>
  <c r="BI17" i="1"/>
  <c r="BJ17" i="1"/>
  <c r="BL6" i="1"/>
  <c r="BH6" i="1"/>
  <c r="AV6" i="1"/>
  <c r="AU6" i="1"/>
  <c r="AT6" i="1"/>
  <c r="AS6" i="1"/>
  <c r="AR6" i="1"/>
  <c r="AQ6" i="1"/>
  <c r="AP6" i="1"/>
  <c r="AO6" i="1"/>
  <c r="AN6" i="1"/>
  <c r="BF6" i="1"/>
  <c r="BP6" i="1" s="1"/>
  <c r="BE6" i="1"/>
  <c r="BO6" i="1" s="1"/>
  <c r="BD6" i="1"/>
  <c r="BN6" i="1" s="1"/>
  <c r="BC6" i="1"/>
  <c r="BM6" i="1" s="1"/>
  <c r="BB6" i="1"/>
  <c r="BA6" i="1"/>
  <c r="BK6" i="1" s="1"/>
  <c r="AZ6" i="1"/>
  <c r="BJ6" i="1" s="1"/>
  <c r="AY6" i="1"/>
  <c r="BI6" i="1" s="1"/>
  <c r="AX6" i="1"/>
</calcChain>
</file>

<file path=xl/sharedStrings.xml><?xml version="1.0" encoding="utf-8"?>
<sst xmlns="http://schemas.openxmlformats.org/spreadsheetml/2006/main" count="5137" uniqueCount="2122">
  <si>
    <t>AC</t>
  </si>
  <si>
    <t>-</t>
  </si>
  <si>
    <t>Species</t>
  </si>
  <si>
    <t>IS_13C4_16:0</t>
  </si>
  <si>
    <t>AC_2:0</t>
  </si>
  <si>
    <t>AC_3:0</t>
  </si>
  <si>
    <t>AC_4:1</t>
  </si>
  <si>
    <t>AC_4:0</t>
  </si>
  <si>
    <t>AC_6:1</t>
  </si>
  <si>
    <t>AC_6:0</t>
  </si>
  <si>
    <t>AC_8:3</t>
  </si>
  <si>
    <t>AC_8:2</t>
  </si>
  <si>
    <t>AC_8:1</t>
  </si>
  <si>
    <t>AC_8:0</t>
  </si>
  <si>
    <t>AC_10:3</t>
  </si>
  <si>
    <t>AC_10:2</t>
  </si>
  <si>
    <t>AC_10:1</t>
  </si>
  <si>
    <t>AC_10:0_</t>
  </si>
  <si>
    <t>AC_14:3</t>
  </si>
  <si>
    <t>AC_14:2</t>
  </si>
  <si>
    <t>AC_14:1</t>
  </si>
  <si>
    <t>AC_14:0</t>
  </si>
  <si>
    <t>AC_14:3-OH</t>
  </si>
  <si>
    <t>AC_14:2-OH</t>
  </si>
  <si>
    <t>AC_14:1-OH</t>
  </si>
  <si>
    <t>AC_14:0-OH</t>
  </si>
  <si>
    <t>AC_16:3</t>
  </si>
  <si>
    <t>AC_16:2</t>
  </si>
  <si>
    <t>AC_16:1</t>
  </si>
  <si>
    <t>AC_16:0</t>
  </si>
  <si>
    <t>AC_16:3-OH</t>
  </si>
  <si>
    <t>AC_16:2-OH</t>
  </si>
  <si>
    <t>AC_16:1-OH</t>
  </si>
  <si>
    <t>AC_16:0-OH</t>
  </si>
  <si>
    <t>AC_18:3</t>
  </si>
  <si>
    <t>AC_18:2</t>
  </si>
  <si>
    <t>AC_18:1</t>
  </si>
  <si>
    <t>AC_18:0</t>
  </si>
  <si>
    <t>AC_18:3-OH</t>
  </si>
  <si>
    <t>AC_18:2-OH</t>
  </si>
  <si>
    <t>AC_18:1-OH</t>
  </si>
  <si>
    <t>AC_18:0-OH</t>
  </si>
  <si>
    <t>AC_20:4</t>
  </si>
  <si>
    <t>AC_20:3</t>
  </si>
  <si>
    <t>AC_20:2</t>
  </si>
  <si>
    <t>AC_20:1</t>
  </si>
  <si>
    <t>AC_20:0</t>
  </si>
  <si>
    <t>AC_20:4-OH</t>
  </si>
  <si>
    <t>AC_20:3-OH</t>
  </si>
  <si>
    <t>AC_20:2-OH</t>
  </si>
  <si>
    <t>AC_20:1-OH</t>
  </si>
  <si>
    <t>AC_20:0-OH/22:6</t>
  </si>
  <si>
    <t>AC_22:5</t>
  </si>
  <si>
    <t>AC_22:4</t>
  </si>
  <si>
    <t>AC_22:3</t>
  </si>
  <si>
    <t>AC_22:2</t>
  </si>
  <si>
    <t>AC_22:1</t>
  </si>
  <si>
    <t>AC_22:0</t>
  </si>
  <si>
    <t>AC_22:6-OH</t>
  </si>
  <si>
    <t>AC_22:5-OH</t>
  </si>
  <si>
    <t>AC_22:4-OH</t>
  </si>
  <si>
    <t>AC_22:3-OH</t>
  </si>
  <si>
    <t>AC_22:2-OH</t>
  </si>
  <si>
    <t>AC_22:1-OH</t>
  </si>
  <si>
    <t>AC_22:0-OH/24:6</t>
  </si>
  <si>
    <t>AC_24:5</t>
  </si>
  <si>
    <t>AC_24:4</t>
  </si>
  <si>
    <t>AC_24:3</t>
  </si>
  <si>
    <t>AC_24:2</t>
  </si>
  <si>
    <t>AC_24:1</t>
  </si>
  <si>
    <t>AC_24:0</t>
  </si>
  <si>
    <t>AC_24:6-OH</t>
  </si>
  <si>
    <t>AC_24:5-OH</t>
  </si>
  <si>
    <t>AC_24:4-OH</t>
  </si>
  <si>
    <t>AC_24:3-OH</t>
  </si>
  <si>
    <t>AC_24:2-OH</t>
  </si>
  <si>
    <t>AC_24:1-OH</t>
  </si>
  <si>
    <t>AC_24:0-OH/26:6</t>
  </si>
  <si>
    <t>AC_26:5</t>
  </si>
  <si>
    <t>AC_26:4</t>
  </si>
  <si>
    <t>AC_26:3</t>
  </si>
  <si>
    <t>AC_26:2</t>
  </si>
  <si>
    <t>AC_26:1</t>
  </si>
  <si>
    <t>AC_26:0</t>
  </si>
  <si>
    <t>AC_26:6-OH</t>
  </si>
  <si>
    <t>AC_26:5-OH</t>
  </si>
  <si>
    <t>AC_26:4-OH</t>
  </si>
  <si>
    <t>AC_26:3-OH</t>
  </si>
  <si>
    <t>AC_26:2-OH</t>
  </si>
  <si>
    <t>AC_26:1-OH</t>
  </si>
  <si>
    <t>AC_26:0-OH</t>
  </si>
  <si>
    <t/>
  </si>
  <si>
    <t>TOTAL</t>
  </si>
  <si>
    <t>Cer</t>
  </si>
  <si>
    <t>IS_Cer_d18:1/17:0</t>
  </si>
  <si>
    <t>Cer_d18:0/12:0</t>
  </si>
  <si>
    <t>Cer_d18:0/14:1</t>
  </si>
  <si>
    <t>Cer_d18:0/14:0</t>
  </si>
  <si>
    <t>Cer_d18:0/16:1</t>
  </si>
  <si>
    <t>Cer_d18:0/16:0</t>
  </si>
  <si>
    <t>Cer_d18:0/18:3</t>
  </si>
  <si>
    <t>Cer_d18:0/18:2</t>
  </si>
  <si>
    <t>Cer_d18:0/18:1</t>
  </si>
  <si>
    <t>Cer_d18:0/18:0</t>
  </si>
  <si>
    <t>Cer_d18:0/20:5</t>
  </si>
  <si>
    <t>Cer_d18:0/20:4</t>
  </si>
  <si>
    <t>Cer_d18:0/20:3</t>
  </si>
  <si>
    <t>Cer_d18:0/20:2</t>
  </si>
  <si>
    <t>Cer_d18:0/20:1</t>
  </si>
  <si>
    <t>Cer_d18:0/20:0</t>
  </si>
  <si>
    <t>Cer_d18:0/22:6</t>
  </si>
  <si>
    <t>Cer_d18:0/22:5</t>
  </si>
  <si>
    <t>Cer_d18:0/22:4</t>
  </si>
  <si>
    <t>Cer_d18:0/22:3</t>
  </si>
  <si>
    <t>Cer_d18:0/22:2</t>
  </si>
  <si>
    <t>Cer_d18:0/22:1</t>
  </si>
  <si>
    <t>Cer_d18:0/22:0</t>
  </si>
  <si>
    <t>Cer_d18:0/24:1</t>
  </si>
  <si>
    <t>Cer_d18:0/24:0</t>
  </si>
  <si>
    <t>Cer_d18:0/26:1</t>
  </si>
  <si>
    <t>Cer_d18:0/26:0</t>
  </si>
  <si>
    <t>Cer_d18:1/12:0</t>
  </si>
  <si>
    <t>Cer_d18:1/14:1</t>
  </si>
  <si>
    <t>Cer_d18:1/14:0</t>
  </si>
  <si>
    <t>Cer_d18:1/16:1</t>
  </si>
  <si>
    <t>Cer_d18:1/16:0</t>
  </si>
  <si>
    <t>Cer_d18:1/18:3</t>
  </si>
  <si>
    <t>Cer_d18:1/18:2</t>
  </si>
  <si>
    <t>Cer_d18:1/18:1</t>
  </si>
  <si>
    <t>Cer_d18:1/18:0</t>
  </si>
  <si>
    <t>Cer_d18:1/20:5</t>
  </si>
  <si>
    <t>Cer_d18:1/20:4</t>
  </si>
  <si>
    <t>Cer_d18:1/20:3</t>
  </si>
  <si>
    <t>Cer_d18:1/20:2</t>
  </si>
  <si>
    <t>Cer_d18:1/20:1</t>
  </si>
  <si>
    <t>Cer_d18:1/20:0</t>
  </si>
  <si>
    <t>Cer_d18:1/22:6</t>
  </si>
  <si>
    <t>Cer_d18:1/22:5</t>
  </si>
  <si>
    <t>Cer_d18:1/22:4</t>
  </si>
  <si>
    <t>Cer_d18:1/22:3</t>
  </si>
  <si>
    <t>Cer_d18:1/22:2</t>
  </si>
  <si>
    <t>Cer_d18:1/22:1</t>
  </si>
  <si>
    <t>Cer_d18:1/22:0</t>
  </si>
  <si>
    <t>Cer_d18:1/24:1</t>
  </si>
  <si>
    <t>Cer_d18:1/24:0</t>
  </si>
  <si>
    <t>Cer_d18:1/26:1</t>
  </si>
  <si>
    <t>Cer_d18:1/26:0</t>
  </si>
  <si>
    <t>Cer_d18:2/12:0</t>
  </si>
  <si>
    <t>Cer_d18:2/14:1</t>
  </si>
  <si>
    <t>Cer_d18:2/14:0</t>
  </si>
  <si>
    <t>Cer_d18:2/16:1</t>
  </si>
  <si>
    <t>Cer_d18:2/16:0</t>
  </si>
  <si>
    <t>Cer_d18:2/18:3</t>
  </si>
  <si>
    <t>Cer_d18:2/18:2</t>
  </si>
  <si>
    <t>Cer_d18:2/18:1</t>
  </si>
  <si>
    <t>Cer_d18:2/18:0</t>
  </si>
  <si>
    <t>Cer_d18:2/20:5</t>
  </si>
  <si>
    <t>Cer_d18:2/20:4</t>
  </si>
  <si>
    <t>Cer_d18:2/20:3</t>
  </si>
  <si>
    <t>Cer_d18:2/20:2</t>
  </si>
  <si>
    <t>Cer_d18:2/20:1</t>
  </si>
  <si>
    <t>Cer_d18:2/20:0</t>
  </si>
  <si>
    <t>Cer_d18:2/22:6</t>
  </si>
  <si>
    <t>Cer_d18:2/22:5</t>
  </si>
  <si>
    <t>Cer_d18:2/22:4</t>
  </si>
  <si>
    <t>Cer_d18:2/22:3</t>
  </si>
  <si>
    <t>Cer_d18:2/22:2</t>
  </si>
  <si>
    <t>Cer_d18:2/22:1</t>
  </si>
  <si>
    <t>Cer_d18:2/22:0</t>
  </si>
  <si>
    <t>Cer_d18:2/24:1</t>
  </si>
  <si>
    <t>Cer_d18:2/24:0</t>
  </si>
  <si>
    <t>Cer_d18:2/26:1</t>
  </si>
  <si>
    <t>Cer_d18:2/26:0</t>
  </si>
  <si>
    <t>CE</t>
  </si>
  <si>
    <t>IS_TAG_17:1/17:1/17:1_</t>
  </si>
  <si>
    <t>CE_10:0+NH4_</t>
  </si>
  <si>
    <t>CE_12:0+NH4_</t>
  </si>
  <si>
    <t>CE_14:0+NH4_</t>
  </si>
  <si>
    <t>CE_16:2+NH4_</t>
  </si>
  <si>
    <t>CE_16:1+NH4_</t>
  </si>
  <si>
    <t>CE_16:0+NH4_</t>
  </si>
  <si>
    <t>CE_18:3+NH4_</t>
  </si>
  <si>
    <t>CE_18:2+NH4_</t>
  </si>
  <si>
    <t>CE_18:1+NH4_</t>
  </si>
  <si>
    <t>CE_18:0+NH4_</t>
  </si>
  <si>
    <t>CE_20:5+NH4_</t>
  </si>
  <si>
    <t>CE_20:4+NH4_</t>
  </si>
  <si>
    <t>CE_20:3+NH4_</t>
  </si>
  <si>
    <t>CE_20:2+NH4_</t>
  </si>
  <si>
    <t>CE_20:1+NH4_</t>
  </si>
  <si>
    <t>CE_20:0+NH4_</t>
  </si>
  <si>
    <t>CE_22:6+NH4_</t>
  </si>
  <si>
    <t>CE_22:5+NH4_</t>
  </si>
  <si>
    <t>CE_22:4+NH4_</t>
  </si>
  <si>
    <t>CE_22:3+NH4_</t>
  </si>
  <si>
    <t>CE_22:2+NH4_</t>
  </si>
  <si>
    <t>CE_22:1+NH4_</t>
  </si>
  <si>
    <t>CE_22:0+NH4_</t>
  </si>
  <si>
    <t>CE_24:6+NH4_</t>
  </si>
  <si>
    <t>CE_24:5+NH4_</t>
  </si>
  <si>
    <t>CE_24:4+NH4_</t>
  </si>
  <si>
    <t>CE_24:3+NH4_</t>
  </si>
  <si>
    <t>CE_24:2+NH4_</t>
  </si>
  <si>
    <t>CE_24:1+NH4_</t>
  </si>
  <si>
    <t>CE_24:0+NH4_</t>
  </si>
  <si>
    <t>Des_10:0+NH4_</t>
  </si>
  <si>
    <t>Des_12:0+NH4_</t>
  </si>
  <si>
    <t>Des_14:0+NH4_</t>
  </si>
  <si>
    <t>Des_16:2+NH4_</t>
  </si>
  <si>
    <t>Des_16:1+NH4_</t>
  </si>
  <si>
    <t>Des_16:0+NH4_</t>
  </si>
  <si>
    <t>Des_18:3+NH4_</t>
  </si>
  <si>
    <t>Des_18:2+NH4_</t>
  </si>
  <si>
    <t>Des_18:1+NH4_</t>
  </si>
  <si>
    <t>Des_18:0+NH4_</t>
  </si>
  <si>
    <t>Des_20:5+NH4_</t>
  </si>
  <si>
    <t>Des_20:4+NH4_</t>
  </si>
  <si>
    <t>Des_20:3+NH4_</t>
  </si>
  <si>
    <t>Des_20:2+NH4_</t>
  </si>
  <si>
    <t>Des_20:1+NH4_</t>
  </si>
  <si>
    <t>Des_20:0+NH4_</t>
  </si>
  <si>
    <t>Des_22:6+NH4_</t>
  </si>
  <si>
    <t>Des_22:5+NH4_</t>
  </si>
  <si>
    <t>Des_22:4+NH4_</t>
  </si>
  <si>
    <t>Des_22:3+NH4_</t>
  </si>
  <si>
    <t>Des_22:2+NH4_</t>
  </si>
  <si>
    <t>Des_22:1+NH4_</t>
  </si>
  <si>
    <t>Des_22:0+NH4_</t>
  </si>
  <si>
    <t>Des_24:6+NH4_</t>
  </si>
  <si>
    <t>Des_24:5+NH4_</t>
  </si>
  <si>
    <t>Des_24:4+NH4_</t>
  </si>
  <si>
    <t>Des_24:3+NH4_</t>
  </si>
  <si>
    <t>Des_24:2+NH4_</t>
  </si>
  <si>
    <t>Des_24:1+NH4_</t>
  </si>
  <si>
    <t>Des_24:0+NH4_</t>
  </si>
  <si>
    <t>COQ10</t>
  </si>
  <si>
    <t>CoQ10_NH4</t>
  </si>
  <si>
    <t>CoQ10H2_NH4</t>
  </si>
  <si>
    <t>CoQ9_NH4</t>
  </si>
  <si>
    <t>CoQ9H2_NH4</t>
  </si>
  <si>
    <t>DAG</t>
  </si>
  <si>
    <t>IS_DAG_17:1/17:1_</t>
  </si>
  <si>
    <t>DAG_28:2+NH4_</t>
  </si>
  <si>
    <t>DAG_28:1+NH4_</t>
  </si>
  <si>
    <t>DAG_28:0+NH4_</t>
  </si>
  <si>
    <t>DAG_30:2+NH4_</t>
  </si>
  <si>
    <t>DAG_30:1+NH4_</t>
  </si>
  <si>
    <t>DAG_30:0+NH4_</t>
  </si>
  <si>
    <t>DAG_32:4+NH4_</t>
  </si>
  <si>
    <t>DAG_32:3+NH4_</t>
  </si>
  <si>
    <t>DAG_32:2+NH4_</t>
  </si>
  <si>
    <t>DAG_32:1+NH4_</t>
  </si>
  <si>
    <t>DAG_32:0+NH4_</t>
  </si>
  <si>
    <t>DAG_34:4+NH4_</t>
  </si>
  <si>
    <t>DAG_34:3+NH4_</t>
  </si>
  <si>
    <t>DAG_34:2+NH4_</t>
  </si>
  <si>
    <t>DAG_34:1+NH4_</t>
  </si>
  <si>
    <t>DAG_34:0+NH4_</t>
  </si>
  <si>
    <t>DAG_36:6+NH4</t>
  </si>
  <si>
    <t>DAG_36:5+NH4_</t>
  </si>
  <si>
    <t>DAG_36:4+NH4_</t>
  </si>
  <si>
    <t>DAG_36:3+NH4_</t>
  </si>
  <si>
    <t>DAG_36:2+NH4_</t>
  </si>
  <si>
    <t>DAG_36:1+NH4_</t>
  </si>
  <si>
    <t>DAG_36:0+NH4_</t>
  </si>
  <si>
    <t>DAG_38:7+NH4</t>
  </si>
  <si>
    <t>DAG_38:6+NH4_</t>
  </si>
  <si>
    <t>DAG_38:5+NH4_</t>
  </si>
  <si>
    <t>DAG_38:4+NH4_</t>
  </si>
  <si>
    <t>DAG_38:3+NH4_</t>
  </si>
  <si>
    <t>DAG_38:2+NH4_</t>
  </si>
  <si>
    <t>DAG_38:1+NH4_</t>
  </si>
  <si>
    <t>DAG_40:10+NH4_</t>
  </si>
  <si>
    <t>DAG_40:9+NH4_</t>
  </si>
  <si>
    <t>DAG_40:8+NH4_</t>
  </si>
  <si>
    <t>DAG_40:7+NH4_</t>
  </si>
  <si>
    <t>DAG_40:6+NH4_</t>
  </si>
  <si>
    <t>DAG_40:5+NH4_</t>
  </si>
  <si>
    <t>DAG_40:4+NH4_</t>
  </si>
  <si>
    <t>DAG_40:3+NH4_</t>
  </si>
  <si>
    <t>DAG_40:2+NH4_</t>
  </si>
  <si>
    <t>DAG_40:1+NH4_</t>
  </si>
  <si>
    <t>DAG_40:0+NH4_</t>
  </si>
  <si>
    <t>DAG_42:11+NH4_</t>
  </si>
  <si>
    <t>DAG_42:10+NH4_</t>
  </si>
  <si>
    <t>DAG_42:9+NH4_</t>
  </si>
  <si>
    <t>DAG_42:8+NH4_</t>
  </si>
  <si>
    <t>DAG_42:7+NH4_</t>
  </si>
  <si>
    <t>DAG_42:6+NH4_</t>
  </si>
  <si>
    <t>DAG_42:5+NH4_</t>
  </si>
  <si>
    <t>DAG_42:4+NH4_</t>
  </si>
  <si>
    <t>DAG_42:3+NH4_</t>
  </si>
  <si>
    <t>DAG_42:2+NH4_</t>
  </si>
  <si>
    <t>DAG_42:1+NH4_</t>
  </si>
  <si>
    <t>DAG_42:0+NH4_</t>
  </si>
  <si>
    <t>FFA</t>
  </si>
  <si>
    <t>IS_FFA_d4-16:0</t>
  </si>
  <si>
    <t>FFA_14:0_</t>
  </si>
  <si>
    <t>FFA_14:1_</t>
  </si>
  <si>
    <t>FFA_16:0_</t>
  </si>
  <si>
    <t>FFA_16:1_</t>
  </si>
  <si>
    <t>FFA_18:0_</t>
  </si>
  <si>
    <t>FFA_18:1_</t>
  </si>
  <si>
    <t>FFA_18:2_</t>
  </si>
  <si>
    <t>FFA_18:3_</t>
  </si>
  <si>
    <t>FFA_20:0_</t>
  </si>
  <si>
    <t>FFA_20:1_</t>
  </si>
  <si>
    <t>FFA_20:2_</t>
  </si>
  <si>
    <t>FFA_20:3_</t>
  </si>
  <si>
    <t>FFA_20:4_</t>
  </si>
  <si>
    <t>FFA_20:5_</t>
  </si>
  <si>
    <t>FFA_22:0_</t>
  </si>
  <si>
    <t>FFA_22:1_</t>
  </si>
  <si>
    <t>FFA_22:2_</t>
  </si>
  <si>
    <t>FFA_22:3_</t>
  </si>
  <si>
    <t>FFA_22:4_</t>
  </si>
  <si>
    <t>FFA_22:5_</t>
  </si>
  <si>
    <t>FFA_22:6_</t>
  </si>
  <si>
    <t>FFA_24:0_</t>
  </si>
  <si>
    <t>FFA_24:1_</t>
  </si>
  <si>
    <t>FFA_26:0_</t>
  </si>
  <si>
    <t>FFA_26:1_</t>
  </si>
  <si>
    <t>GLYCOLIPID</t>
  </si>
  <si>
    <t>IS_d18:1/15:0-MonHex</t>
  </si>
  <si>
    <t>d18:0/12:0-MonoHex</t>
  </si>
  <si>
    <t>d18:0/14:1-MonoHex</t>
  </si>
  <si>
    <t>d18:0/14:0-MonoHex</t>
  </si>
  <si>
    <t>d18:0/16:1-MonoHex</t>
  </si>
  <si>
    <t>d18:0/16:0-MonoHex</t>
  </si>
  <si>
    <t>d18:0/18:3-MonoHex</t>
  </si>
  <si>
    <t>d18:0/18:2-MonoHex</t>
  </si>
  <si>
    <t>d18:0/18:1-MonoHex</t>
  </si>
  <si>
    <t>d18:0/18:0-MonoHex</t>
  </si>
  <si>
    <t>d18:0/20:5-MonoHex</t>
  </si>
  <si>
    <t>d18:0/20:4-MonoHex</t>
  </si>
  <si>
    <t>d18:0/20:3-MonoHex</t>
  </si>
  <si>
    <t>d18:0/20:2-MonoHex</t>
  </si>
  <si>
    <t>d18:0/20:1-MonoHex</t>
  </si>
  <si>
    <t>d18:0/20:0-MonoHex</t>
  </si>
  <si>
    <t>d18:0/22:6-MonoHex</t>
  </si>
  <si>
    <t>d18:0/22:5-MonoHex</t>
  </si>
  <si>
    <t>d18:0/22:4-MonoHex</t>
  </si>
  <si>
    <t>d18:0/22:3-MonoHex</t>
  </si>
  <si>
    <t>d18:0/22:2-MonoHex</t>
  </si>
  <si>
    <t>d18:0/22:1-MonoHex</t>
  </si>
  <si>
    <t>d18:0/22:0-MonoHex</t>
  </si>
  <si>
    <t>d18:0/24:1-MonoHex</t>
  </si>
  <si>
    <t>d18:0/24:0-MonoHex</t>
  </si>
  <si>
    <t>d18:0/26:1-MonoHex</t>
  </si>
  <si>
    <t>d18:0/26:0-MonoHex</t>
  </si>
  <si>
    <t>d18:1/12:0-MonoHex</t>
  </si>
  <si>
    <t>d18:1/14:1-MonoHex</t>
  </si>
  <si>
    <t>d18:1/14:0-MonoHex</t>
  </si>
  <si>
    <t>d18:1/16:1-MonoHex</t>
  </si>
  <si>
    <t>d18:1/16:0-MonoHex</t>
  </si>
  <si>
    <t>d18:1/18:3-MonoHex</t>
  </si>
  <si>
    <t>d18:1/18:2-MonoHex</t>
  </si>
  <si>
    <t>d18:1/18:1-MonoHex</t>
  </si>
  <si>
    <t>d18:1/18:0-MonoHex</t>
  </si>
  <si>
    <t>d18:1/20:5-MonoHex</t>
  </si>
  <si>
    <t>d18:1/20:4-MonoHex</t>
  </si>
  <si>
    <t>d18:1/20:3-MonoHex</t>
  </si>
  <si>
    <t>d18:1/20:2-MonoHex</t>
  </si>
  <si>
    <t>d18:1/20:1-MonoHex</t>
  </si>
  <si>
    <t>d18:1/20:0-MonoHex</t>
  </si>
  <si>
    <t>d18:1/22:6-MonoHex</t>
  </si>
  <si>
    <t>d18:1/22:5-MonoHex</t>
  </si>
  <si>
    <t>d18:1/22:4-MonoHex</t>
  </si>
  <si>
    <t>d18:1/22:3-MonoHex</t>
  </si>
  <si>
    <t>d18:1/22:2-MonoHex</t>
  </si>
  <si>
    <t>d18:1/22:1-MonoHex</t>
  </si>
  <si>
    <t>d18:1/22:0-MonoHex</t>
  </si>
  <si>
    <t>d18:1/24:1-MonoHex</t>
  </si>
  <si>
    <t>d18:1/24:0-MonoHex</t>
  </si>
  <si>
    <t>d18:1/26:1-MonoHex</t>
  </si>
  <si>
    <t>d18:1/26:0-MonoHex</t>
  </si>
  <si>
    <t>d18:2/12:0-MonoHex</t>
  </si>
  <si>
    <t>d18:2/14:1-MonoHex</t>
  </si>
  <si>
    <t>d18:2/14:0-MonoHex</t>
  </si>
  <si>
    <t>d18:2/16:1-MonoHex</t>
  </si>
  <si>
    <t>d18:2/16:0-MonoHex</t>
  </si>
  <si>
    <t>d18:2/18:3-MonoHex</t>
  </si>
  <si>
    <t>d18:2/18:2-MonoHex</t>
  </si>
  <si>
    <t>d18:2/18:1-MonoHex</t>
  </si>
  <si>
    <t>d18:2/18:0-MonoHex</t>
  </si>
  <si>
    <t>d18:2/20:5-MonoHex</t>
  </si>
  <si>
    <t>d18:2/20:4-MonoHex</t>
  </si>
  <si>
    <t>d18:2/20:3-MonoHex</t>
  </si>
  <si>
    <t>d18:2/20:2-MonoHex</t>
  </si>
  <si>
    <t>d18:2/20:1-MonoHex</t>
  </si>
  <si>
    <t>d18:2/20:0-MonoHex</t>
  </si>
  <si>
    <t>d18:2/22:6-MonoHex</t>
  </si>
  <si>
    <t>d18:2/22:5-MonoHex</t>
  </si>
  <si>
    <t>d18:2/22:4-MonoHex</t>
  </si>
  <si>
    <t>d18:2/22:3-MonoHex</t>
  </si>
  <si>
    <t>d18:2/22:2-MonoHex</t>
  </si>
  <si>
    <t>d18:2/22:1-MonoHex</t>
  </si>
  <si>
    <t>d18:2/22:0-MonoHex</t>
  </si>
  <si>
    <t>d18:2/24:1-MonoHex</t>
  </si>
  <si>
    <t>d18:2/24:0-MonoHex</t>
  </si>
  <si>
    <t>d18:2/26:1-MonoHex</t>
  </si>
  <si>
    <t>d18:2/26:0-MonoHex</t>
  </si>
  <si>
    <t>d18:0/12:0-DiHex</t>
  </si>
  <si>
    <t>d18:0/14:1-DiHex</t>
  </si>
  <si>
    <t>d18:0/14:0-DiHex</t>
  </si>
  <si>
    <t>d18:0/16:1-DiHex</t>
  </si>
  <si>
    <t>d18:0/16:0-DiHex</t>
  </si>
  <si>
    <t>d18:0/18:3-DiHex</t>
  </si>
  <si>
    <t>d18:0/18:2-DiHex</t>
  </si>
  <si>
    <t>d18:0/18:1-DiHex</t>
  </si>
  <si>
    <t>d18:0/18:0-DiHex</t>
  </si>
  <si>
    <t>d18:0/20:5-DiHex</t>
  </si>
  <si>
    <t>d18:0/20:4-DiHex</t>
  </si>
  <si>
    <t>d18:0/20:3-DiHex</t>
  </si>
  <si>
    <t>d18:0/20:2-DiHex</t>
  </si>
  <si>
    <t>d18:0/20:1-DiHex</t>
  </si>
  <si>
    <t>d18:0/20:0-DiHex</t>
  </si>
  <si>
    <t>d18:0/22:6-DiHex</t>
  </si>
  <si>
    <t>d18:0/22:5-DiHex</t>
  </si>
  <si>
    <t>d18:0/22:4-DiHex</t>
  </si>
  <si>
    <t>d18:0/22:3-DiHex</t>
  </si>
  <si>
    <t>d18:0/22:2-DiHex</t>
  </si>
  <si>
    <t>d18:0/22:1-DiHex</t>
  </si>
  <si>
    <t>d18:0/22:0-DiHex</t>
  </si>
  <si>
    <t>d18:0/24:1-DiHex</t>
  </si>
  <si>
    <t>d18:0/24:0-DiHex</t>
  </si>
  <si>
    <t>d18:0/26:1-DiHex</t>
  </si>
  <si>
    <t>d18:0/26:0-DiHex</t>
  </si>
  <si>
    <t>d18:1/12:0-DiHex</t>
  </si>
  <si>
    <t>d18:1/14:1-DiHex</t>
  </si>
  <si>
    <t>d18:1/14:0-DiHex</t>
  </si>
  <si>
    <t>d18:1/16:1-DiHex</t>
  </si>
  <si>
    <t>d18:1/16:0-DiHex</t>
  </si>
  <si>
    <t>d18:1/18:3-DiHex</t>
  </si>
  <si>
    <t>d18:1/18:2-DiHex</t>
  </si>
  <si>
    <t>d18:1/18:1-DiHex</t>
  </si>
  <si>
    <t>d18:1/18:0-DiHex</t>
  </si>
  <si>
    <t>d18:1/20:5-DiHex</t>
  </si>
  <si>
    <t>d18:1/20:4-DiHex</t>
  </si>
  <si>
    <t>d18:1/20:3-DiHex</t>
  </si>
  <si>
    <t>d18:1/20:2-DiHex</t>
  </si>
  <si>
    <t>d18:1/20:1-DiHex</t>
  </si>
  <si>
    <t>d18:1/20:0-DiHex</t>
  </si>
  <si>
    <t>d18:1/22:6-DiHex</t>
  </si>
  <si>
    <t>d18:1/22:5-DiHex</t>
  </si>
  <si>
    <t>d18:1/22:4-DiHex</t>
  </si>
  <si>
    <t>d18:1/22:3-DiHex</t>
  </si>
  <si>
    <t>d18:1/22:2-DiHex</t>
  </si>
  <si>
    <t>d18:1/22:1-DiHex</t>
  </si>
  <si>
    <t>d18:1/22:0-DiHex</t>
  </si>
  <si>
    <t>d18:1/24:1-DiHex</t>
  </si>
  <si>
    <t>d18:1/24:0-DiHex</t>
  </si>
  <si>
    <t>d18:1/26:1-DiHex</t>
  </si>
  <si>
    <t>d18:1/26:0-DiHex</t>
  </si>
  <si>
    <t>d18:2/12:0-DiHex</t>
  </si>
  <si>
    <t>d18:2/14:1-DiHex</t>
  </si>
  <si>
    <t>d18:2/14:0-DiHex</t>
  </si>
  <si>
    <t>d18:2/16:1-DiHex</t>
  </si>
  <si>
    <t>d18:2/16:0-DiHex</t>
  </si>
  <si>
    <t>d18:2/18:3-DiHex</t>
  </si>
  <si>
    <t>d18:2/18:2-DiHex</t>
  </si>
  <si>
    <t>d18:2/18:1-DiHex</t>
  </si>
  <si>
    <t>d18:2/18:0-DiHex</t>
  </si>
  <si>
    <t>d18:2/20:5-DiHex</t>
  </si>
  <si>
    <t>d18:2/20:4-DiHex</t>
  </si>
  <si>
    <t>d18:2/20:3-DiHex</t>
  </si>
  <si>
    <t>d18:2/20:2-DiHex</t>
  </si>
  <si>
    <t>d18:2/20:1-DiHex</t>
  </si>
  <si>
    <t>d18:2/20:0-DiHex</t>
  </si>
  <si>
    <t>d18:2/22:6-DiHex</t>
  </si>
  <si>
    <t>d18:2/22:5-DiHex</t>
  </si>
  <si>
    <t>d18:2/22:4-DiHex</t>
  </si>
  <si>
    <t>d18:2/22:3-DiHex</t>
  </si>
  <si>
    <t>d18:2/22:2-DiHex</t>
  </si>
  <si>
    <t>d18:2/22:1-DiHex</t>
  </si>
  <si>
    <t>d18:2/22:0-DiHex</t>
  </si>
  <si>
    <t>d18:2/24:1-DiHex</t>
  </si>
  <si>
    <t>d18:2/24:0-DiHex</t>
  </si>
  <si>
    <t>d18:2/26:1-DiHex</t>
  </si>
  <si>
    <t>d18:2/26:0-DiHex</t>
  </si>
  <si>
    <t>d18:0/12:0-TriHex</t>
  </si>
  <si>
    <t>d18:0/14:1-TriHex</t>
  </si>
  <si>
    <t>d18:0/14:0-TriHex</t>
  </si>
  <si>
    <t>d18:0/16:1-TriHex</t>
  </si>
  <si>
    <t>d18:0/16:0-TriHex</t>
  </si>
  <si>
    <t>d18:0/18:3-TriHex</t>
  </si>
  <si>
    <t>d18:0/18:2-TriHex</t>
  </si>
  <si>
    <t>d18:0/18:1-TriHex</t>
  </si>
  <si>
    <t>d18:0/18:0-TriHex</t>
  </si>
  <si>
    <t>d18:0/20:5-TriHex</t>
  </si>
  <si>
    <t>d18:0/20:4-TriHex</t>
  </si>
  <si>
    <t>d18:0/20:3-TriHex</t>
  </si>
  <si>
    <t>d18:0/20:2-TriHex</t>
  </si>
  <si>
    <t>d18:0/20:1-TriHex</t>
  </si>
  <si>
    <t>d18:0/20:0-TriHex</t>
  </si>
  <si>
    <t>d18:0/22:6-TriHex</t>
  </si>
  <si>
    <t>d18:0/22:5-TriHex</t>
  </si>
  <si>
    <t>d18:0/22:4-TriHex</t>
  </si>
  <si>
    <t>d18:0/22:3-TriHex</t>
  </si>
  <si>
    <t>d18:0/22:2-TriHex</t>
  </si>
  <si>
    <t>d18:0/22:1-TriHex</t>
  </si>
  <si>
    <t>d18:0/22:0-TriHex</t>
  </si>
  <si>
    <t>d18:0/24:1-TriHex</t>
  </si>
  <si>
    <t>d18:0/24:0-TriHex</t>
  </si>
  <si>
    <t>d18:0/26:1-TriHex</t>
  </si>
  <si>
    <t>d18:0/26:0-TriHex</t>
  </si>
  <si>
    <t>d18:1/12:0-TriHex</t>
  </si>
  <si>
    <t>d18:1/14:1-TriHex</t>
  </si>
  <si>
    <t>d18:1/14:0-TriHex</t>
  </si>
  <si>
    <t>d18:1/16:1-TriHex</t>
  </si>
  <si>
    <t>d18:1/16:0-TriHex</t>
  </si>
  <si>
    <t>d18:1/18:3-TriHex</t>
  </si>
  <si>
    <t>d18:1/18:2-TriHex</t>
  </si>
  <si>
    <t>d18:1/18:1-TriHex</t>
  </si>
  <si>
    <t>d18:1/18:0-TriHex</t>
  </si>
  <si>
    <t>d18:1/20:5-TriHex</t>
  </si>
  <si>
    <t>d18:1/20:4-TriHex</t>
  </si>
  <si>
    <t>d18:1/20:3-TriHex</t>
  </si>
  <si>
    <t>d18:1/20:2-TriHex</t>
  </si>
  <si>
    <t>d18:1/20:1-TriHex</t>
  </si>
  <si>
    <t>d18:1/20:0-TriHex</t>
  </si>
  <si>
    <t>d18:1/22:6-TriHex</t>
  </si>
  <si>
    <t>d18:1/22:5-TriHex</t>
  </si>
  <si>
    <t>d18:1/22:4-TriHex</t>
  </si>
  <si>
    <t>d18:1/22:3-TriHex</t>
  </si>
  <si>
    <t>d18:1/22:2-TriHex</t>
  </si>
  <si>
    <t>d18:1/22:1-TriHex</t>
  </si>
  <si>
    <t>d18:1/22:0-TriHex</t>
  </si>
  <si>
    <t>d18:1/24:1-TriHex</t>
  </si>
  <si>
    <t>d18:1/24:0-TriHex</t>
  </si>
  <si>
    <t>d18:1/26:1-TriHex</t>
  </si>
  <si>
    <t>d18:1/26:0-TriHex</t>
  </si>
  <si>
    <t>d18:2/12:0-TriHex</t>
  </si>
  <si>
    <t>d18:2/14:1-TriHex</t>
  </si>
  <si>
    <t>d18:2/14:0-TriHex</t>
  </si>
  <si>
    <t>d18:2/16:1-TriHex</t>
  </si>
  <si>
    <t>d18:2/16:0-TriHex</t>
  </si>
  <si>
    <t>d18:2/18:3-TriHex</t>
  </si>
  <si>
    <t>d18:2/18:2-TriHex</t>
  </si>
  <si>
    <t>d18:2/18:1-TriHex</t>
  </si>
  <si>
    <t>d18:2/18:0-TriHex</t>
  </si>
  <si>
    <t>d18:2/20:5-TriHex</t>
  </si>
  <si>
    <t>d18:2/20:4-TriHex</t>
  </si>
  <si>
    <t>d18:2/20:3-TriHex</t>
  </si>
  <si>
    <t>d18:2/20:2-TriHex</t>
  </si>
  <si>
    <t>d18:2/20:1-TriHex</t>
  </si>
  <si>
    <t>d18:2/20:0-TriHex</t>
  </si>
  <si>
    <t>d18:2/22:6-TriHex</t>
  </si>
  <si>
    <t>d18:2/22:5-TriHex</t>
  </si>
  <si>
    <t>d18:2/22:4-TriHex</t>
  </si>
  <si>
    <t>d18:2/22:3-TriHex</t>
  </si>
  <si>
    <t>d18:2/22:2-TriHex</t>
  </si>
  <si>
    <t>d18:2/22:1-TriHex</t>
  </si>
  <si>
    <t>d18:2/22:0-TriHex</t>
  </si>
  <si>
    <t>d18:2/24:1-TriHex</t>
  </si>
  <si>
    <t>d18:2/24:0-TriHex</t>
  </si>
  <si>
    <t>d18:2/26:1-TriHex</t>
  </si>
  <si>
    <t>d18:2/26:0-TriHex</t>
  </si>
  <si>
    <t>MAG</t>
  </si>
  <si>
    <t>IS_MAG_17:1</t>
  </si>
  <si>
    <t>MAG_14:1</t>
  </si>
  <si>
    <t>MAG_14:0</t>
  </si>
  <si>
    <t>MAG_16:1</t>
  </si>
  <si>
    <t>MAG_16:0</t>
  </si>
  <si>
    <t>MAG_18:3</t>
  </si>
  <si>
    <t>MAG_18:2</t>
  </si>
  <si>
    <t>MAG_18:1</t>
  </si>
  <si>
    <t>MAG_18:0</t>
  </si>
  <si>
    <t>MAG_20:4</t>
  </si>
  <si>
    <t>MAG_20:3</t>
  </si>
  <si>
    <t>MAG_20:2</t>
  </si>
  <si>
    <t>MAG_20:1</t>
  </si>
  <si>
    <t>MAG_20:0</t>
  </si>
  <si>
    <t>MAG_22:6</t>
  </si>
  <si>
    <t>MAG_22:5</t>
  </si>
  <si>
    <t>MAG_22:4</t>
  </si>
  <si>
    <t>MAG_22:3</t>
  </si>
  <si>
    <t>MAG_22:2</t>
  </si>
  <si>
    <t>MAG_22:1</t>
  </si>
  <si>
    <t>MAG_22:0</t>
  </si>
  <si>
    <t>PA</t>
  </si>
  <si>
    <t>IS_PA_12:0/12:0</t>
  </si>
  <si>
    <t>LPA_10:0_</t>
  </si>
  <si>
    <t>LPA_12:0_</t>
  </si>
  <si>
    <t>LPA_14:0_</t>
  </si>
  <si>
    <t>LPA_16:0_</t>
  </si>
  <si>
    <t>LPA_16:1_</t>
  </si>
  <si>
    <t>LPA_18:0_</t>
  </si>
  <si>
    <t>LPA_18:1_</t>
  </si>
  <si>
    <t>LPA_18:2_</t>
  </si>
  <si>
    <t>LPA_18:3_</t>
  </si>
  <si>
    <t>LPA_20:0_</t>
  </si>
  <si>
    <t>LPA_20:1_</t>
  </si>
  <si>
    <t>LPA_20:2_</t>
  </si>
  <si>
    <t>LPA_20:3_</t>
  </si>
  <si>
    <t>LPA_20:4_</t>
  </si>
  <si>
    <t>LPA_20:5_</t>
  </si>
  <si>
    <t>LPA_22:0_</t>
  </si>
  <si>
    <t>LPA_22:1_</t>
  </si>
  <si>
    <t>LPA_22:2_</t>
  </si>
  <si>
    <t>LPA_22:3_</t>
  </si>
  <si>
    <t>LPA_22:4_</t>
  </si>
  <si>
    <t>LPA_22:5_</t>
  </si>
  <si>
    <t>LPA_22:6_</t>
  </si>
  <si>
    <t>LPA_24:0_</t>
  </si>
  <si>
    <t>LPA_24:1_</t>
  </si>
  <si>
    <t>LPA_26:0_</t>
  </si>
  <si>
    <t>LPA_26:1_</t>
  </si>
  <si>
    <t>LPA_p16:0</t>
  </si>
  <si>
    <t>LPA_p18:0</t>
  </si>
  <si>
    <t>LPA_p20:0</t>
  </si>
  <si>
    <t>PA_10:0/14:0</t>
  </si>
  <si>
    <t>PA_12:0/14:0</t>
  </si>
  <si>
    <t>PA_14:0/14:0</t>
  </si>
  <si>
    <t>PA_14:0/16:1</t>
  </si>
  <si>
    <t>PA_14:0/18:0</t>
  </si>
  <si>
    <t>PA_14:0/18:1</t>
  </si>
  <si>
    <t>PA_14:0/18:2</t>
  </si>
  <si>
    <t>PA_14:0/18:3</t>
  </si>
  <si>
    <t>PA_14:0/20:0</t>
  </si>
  <si>
    <t>PA_14:0/20:1</t>
  </si>
  <si>
    <t>PA_14:0/20:2</t>
  </si>
  <si>
    <t>PA_14:0/20:3</t>
  </si>
  <si>
    <t>PA_14:0/20:4</t>
  </si>
  <si>
    <t>PA_14:0/22:0</t>
  </si>
  <si>
    <t>PA_14:0/22:1</t>
  </si>
  <si>
    <t>PA_16:0/16:0</t>
  </si>
  <si>
    <t>PA_16:0/16:1</t>
  </si>
  <si>
    <t>PA_16:0/18:0</t>
  </si>
  <si>
    <t>PA_16:0/18:1</t>
  </si>
  <si>
    <t>PA_16:0/18:2</t>
  </si>
  <si>
    <t>PA_16:0/18:3</t>
  </si>
  <si>
    <t>PA_16:0/20:0</t>
  </si>
  <si>
    <t>PA_16:0/20:1</t>
  </si>
  <si>
    <t>PA_16:0/20:2</t>
  </si>
  <si>
    <t>PA_16:0/20:3</t>
  </si>
  <si>
    <t>PA_16:0/20:4</t>
  </si>
  <si>
    <t>PA_16:0/20:5</t>
  </si>
  <si>
    <t>PA_16:0/22:0</t>
  </si>
  <si>
    <t>PA_16:0/22:1</t>
  </si>
  <si>
    <t>PA_16:0/22:2</t>
  </si>
  <si>
    <t>PA_16:0/22:3</t>
  </si>
  <si>
    <t>PA_16:0/22:4</t>
  </si>
  <si>
    <t>PA_16:0/22:5</t>
  </si>
  <si>
    <t>PA_16:0/22:6</t>
  </si>
  <si>
    <t>PA_18:0/18:0</t>
  </si>
  <si>
    <t>PA_18:0/18:1</t>
  </si>
  <si>
    <t>PA_18:0/18:2</t>
  </si>
  <si>
    <t>PA_18:1/18:1</t>
  </si>
  <si>
    <t>PA_18:0/18:3</t>
  </si>
  <si>
    <t>PA_18:0/20:0</t>
  </si>
  <si>
    <t>PA_18:0/20:1</t>
  </si>
  <si>
    <t>PA_18:0/20:2</t>
  </si>
  <si>
    <t>PA_18:0/20:3</t>
  </si>
  <si>
    <t>PA_18:0/20:4</t>
  </si>
  <si>
    <t>PA_18:0/20:5</t>
  </si>
  <si>
    <t>PA_18:0/22:0</t>
  </si>
  <si>
    <t>PA_18:0/22:1</t>
  </si>
  <si>
    <t>PA_18:0/22:2</t>
  </si>
  <si>
    <t>PA_18:0/22:3</t>
  </si>
  <si>
    <t>PA_18:0/22:4</t>
  </si>
  <si>
    <t>PA_18:0/22:5</t>
  </si>
  <si>
    <t>PA_18:0/22:6</t>
  </si>
  <si>
    <t>PA_18:1/18:3</t>
  </si>
  <si>
    <t>PA_18:1/20:2</t>
  </si>
  <si>
    <t>PA_18:1/20:4</t>
  </si>
  <si>
    <t>PA_18:1/22:0</t>
  </si>
  <si>
    <t>PA_18:2/22:0</t>
  </si>
  <si>
    <t>PA_20:0/20:0</t>
  </si>
  <si>
    <t>PA_20:0/20:1</t>
  </si>
  <si>
    <t>PA_20:0/20:2</t>
  </si>
  <si>
    <t>PA_20:0/20:3</t>
  </si>
  <si>
    <t>PA_20:0/20:4</t>
  </si>
  <si>
    <t>PA_20:0/20:5</t>
  </si>
  <si>
    <t>PA_20:0/22:0</t>
  </si>
  <si>
    <t>PA_20:0/22:1</t>
  </si>
  <si>
    <t>PA_20:0/22:2</t>
  </si>
  <si>
    <t>PA_20:0/22:3</t>
  </si>
  <si>
    <t>PA_20:1/22:0</t>
  </si>
  <si>
    <t>PA_20:2/22:0</t>
  </si>
  <si>
    <t>PA_20:3/22:0</t>
  </si>
  <si>
    <t>PA_20:5/22:0</t>
  </si>
  <si>
    <t>PA_22:0/22:0</t>
  </si>
  <si>
    <t>PA_22:0/22:1</t>
  </si>
  <si>
    <t>PA_22:0/22:2</t>
  </si>
  <si>
    <t>PA_22:0/22:3</t>
  </si>
  <si>
    <t>PA_22:0/22:4</t>
  </si>
  <si>
    <t>PA_p16:0/18:0</t>
  </si>
  <si>
    <t>PA_p16:0/18:1</t>
  </si>
  <si>
    <t>PA_p16:0/18:2</t>
  </si>
  <si>
    <t>PA_p16:0/20:4</t>
  </si>
  <si>
    <t>PA_p18:0/14:0</t>
  </si>
  <si>
    <t>PA_p18:0/16:0</t>
  </si>
  <si>
    <t>PA_p18:0/18:0</t>
  </si>
  <si>
    <t>PA_p18:0/18:1</t>
  </si>
  <si>
    <t>PA_p18:0/18:2</t>
  </si>
  <si>
    <t>PA_p18:0/20:0</t>
  </si>
  <si>
    <t>PA_p18:0/20:1</t>
  </si>
  <si>
    <t>PA_p18:0/20:2</t>
  </si>
  <si>
    <t>PA_p18:0/20:4</t>
  </si>
  <si>
    <t>PA_p18:0/20:5</t>
  </si>
  <si>
    <t>PA_p18:0/22:0</t>
  </si>
  <si>
    <t>PA_p18:0/22:5</t>
  </si>
  <si>
    <t>PA_p18:0/22:6</t>
  </si>
  <si>
    <t>PC</t>
  </si>
  <si>
    <t>IS_LPC_17:0_</t>
  </si>
  <si>
    <t>LPC_10:0_</t>
  </si>
  <si>
    <t>LPC_12:0_</t>
  </si>
  <si>
    <t>LPC_14:0_</t>
  </si>
  <si>
    <t>LPC_14:1_</t>
  </si>
  <si>
    <t>LPC_16:0_</t>
  </si>
  <si>
    <t>LPC_16:1_</t>
  </si>
  <si>
    <t>LPC_18:0_</t>
  </si>
  <si>
    <t>LPC_18:1_</t>
  </si>
  <si>
    <t>LPC_18:2_</t>
  </si>
  <si>
    <t>LPC_18:3_</t>
  </si>
  <si>
    <t>LPC_20:0_</t>
  </si>
  <si>
    <t>LPC_20:1_</t>
  </si>
  <si>
    <t>LPC_20:2_</t>
  </si>
  <si>
    <t>LPC_20:3_</t>
  </si>
  <si>
    <t>LPC_20:4_</t>
  </si>
  <si>
    <t>LPC_20:5_</t>
  </si>
  <si>
    <t>LPC_22:0_</t>
  </si>
  <si>
    <t>LPC_22:1_</t>
  </si>
  <si>
    <t>LPC_22:2_</t>
  </si>
  <si>
    <t>LPC_22:3_</t>
  </si>
  <si>
    <t>LPC_22:4_</t>
  </si>
  <si>
    <t>LPC_22:5_</t>
  </si>
  <si>
    <t>LPC_22:6_</t>
  </si>
  <si>
    <t>LPC_24:0_</t>
  </si>
  <si>
    <t>LPC_24:1_</t>
  </si>
  <si>
    <t>LPC_26:0_</t>
  </si>
  <si>
    <t>LPC_26:1_</t>
  </si>
  <si>
    <t>LPC_O-14:0_</t>
  </si>
  <si>
    <t>LPC_O-14:1_</t>
  </si>
  <si>
    <t>LPC_O-16:0_</t>
  </si>
  <si>
    <t>LPC_O-16:1_</t>
  </si>
  <si>
    <t>LPC_O-18:1_</t>
  </si>
  <si>
    <t>LPC_O-20:0_</t>
  </si>
  <si>
    <t>LPC_O-20:1_</t>
  </si>
  <si>
    <t>LPC_O-22:0_</t>
  </si>
  <si>
    <t>LPC_O-22:1_</t>
  </si>
  <si>
    <t>PC_24:0_</t>
  </si>
  <si>
    <t>PC_24:1_</t>
  </si>
  <si>
    <t>PC_26:0_</t>
  </si>
  <si>
    <t>PC_26:1_</t>
  </si>
  <si>
    <t>PC_28:0_</t>
  </si>
  <si>
    <t>PC_28:1_</t>
  </si>
  <si>
    <t>PC_30:0_</t>
  </si>
  <si>
    <t>PC_30:1_</t>
  </si>
  <si>
    <t>PC_30:2_</t>
  </si>
  <si>
    <t>PC_30:3_</t>
  </si>
  <si>
    <t>PC_32:0_</t>
  </si>
  <si>
    <t>PC_32:1_</t>
  </si>
  <si>
    <t>PC_32:2_</t>
  </si>
  <si>
    <t>PC_32:3_</t>
  </si>
  <si>
    <t>PC_32:4_</t>
  </si>
  <si>
    <t>PC_34:0_</t>
  </si>
  <si>
    <t>PC_34:1_</t>
  </si>
  <si>
    <t>PC_34:2_</t>
  </si>
  <si>
    <t>PC_34:3_</t>
  </si>
  <si>
    <t>PC_34:4_</t>
  </si>
  <si>
    <t>PC_34:5_</t>
  </si>
  <si>
    <t>PC_34:6_</t>
  </si>
  <si>
    <t>PC_36:0_/PC_O-38:7_</t>
  </si>
  <si>
    <t>PC_36:1_</t>
  </si>
  <si>
    <t>PC_36:2_</t>
  </si>
  <si>
    <t>PC_36:3_</t>
  </si>
  <si>
    <t>PC_36:4_</t>
  </si>
  <si>
    <t>PC_36:5_</t>
  </si>
  <si>
    <t>PC_36:6_</t>
  </si>
  <si>
    <t>PC_36:7_</t>
  </si>
  <si>
    <t>PC_38:0_/PC_O-40:7_</t>
  </si>
  <si>
    <t>PC_38:1_</t>
  </si>
  <si>
    <t>PC_38:2_</t>
  </si>
  <si>
    <t>PC_38:3_</t>
  </si>
  <si>
    <t>PC_38:4_</t>
  </si>
  <si>
    <t>PC_38:5_</t>
  </si>
  <si>
    <t>PC_38:6_</t>
  </si>
  <si>
    <t>PC_38:7_/PC_O-38:0_</t>
  </si>
  <si>
    <t>PC_38:8_/PC_O-38:1_</t>
  </si>
  <si>
    <t>PC_40:0_/PC_O-42:7_</t>
  </si>
  <si>
    <t>PC_40:1_</t>
  </si>
  <si>
    <t>PC_40:10_/PC_O-40:3_</t>
  </si>
  <si>
    <t>PC_40:2_</t>
  </si>
  <si>
    <t>PC_40:3_</t>
  </si>
  <si>
    <t>PC_40:4_</t>
  </si>
  <si>
    <t>PC_40:5_</t>
  </si>
  <si>
    <t>PC_40:6_</t>
  </si>
  <si>
    <t>PC_40:7_/PC_O-40:0_</t>
  </si>
  <si>
    <t>PC_40:8_/PC_O-40:1_</t>
  </si>
  <si>
    <t>PC_40:9_/PC_O-40:2_</t>
  </si>
  <si>
    <t>PC_42:0_/PC_O-44:7_</t>
  </si>
  <si>
    <t>PC_42:1_</t>
  </si>
  <si>
    <t>PC_42:10_/PC_O-42:3_</t>
  </si>
  <si>
    <t>PC_42:11_</t>
  </si>
  <si>
    <t>PC_42:2_</t>
  </si>
  <si>
    <t>PC_42:3_</t>
  </si>
  <si>
    <t>PC_42:4_</t>
  </si>
  <si>
    <t>PC_42:5_</t>
  </si>
  <si>
    <t>PC_42:6_</t>
  </si>
  <si>
    <t>PC_42:7_/PC_O-42:0_</t>
  </si>
  <si>
    <t>PC_42:8_/PC_O-42:1_</t>
  </si>
  <si>
    <t>PC_42:9_/PC_O-42:2_</t>
  </si>
  <si>
    <t>PC_44:0_</t>
  </si>
  <si>
    <t>PC_44:1_</t>
  </si>
  <si>
    <t>PC_44:10_/PC_O-44:3_</t>
  </si>
  <si>
    <t>PC_44:11_/PC_O-44:4_</t>
  </si>
  <si>
    <t>PC_44:12_/PC_O-44:5_</t>
  </si>
  <si>
    <t>PC_44:2_</t>
  </si>
  <si>
    <t>PC_44:3_</t>
  </si>
  <si>
    <t>PC_44:4_</t>
  </si>
  <si>
    <t>PC_44:5_</t>
  </si>
  <si>
    <t>PC_44:6_</t>
  </si>
  <si>
    <t>PC_44:7_/PC_O-44:0_</t>
  </si>
  <si>
    <t>PC_44:8_/PC_O-44:1_</t>
  </si>
  <si>
    <t>PC_44:9_/PC_O-44:2_</t>
  </si>
  <si>
    <t>PC_O-28:0_</t>
  </si>
  <si>
    <t>PC_O-28:1_</t>
  </si>
  <si>
    <t>PC_O-28:2_</t>
  </si>
  <si>
    <t>PC_O-30:0_</t>
  </si>
  <si>
    <t>PC_O-30:1_</t>
  </si>
  <si>
    <t>PC_O-30:2_</t>
  </si>
  <si>
    <t>PC_O-32:0_</t>
  </si>
  <si>
    <t>PC_O-32:1_</t>
  </si>
  <si>
    <t>PC_O-32:2_</t>
  </si>
  <si>
    <t>PC_O-34:0_</t>
  </si>
  <si>
    <t>PC_O-34:1_</t>
  </si>
  <si>
    <t>PC_O-34:2_</t>
  </si>
  <si>
    <t>PC_O-34:3_</t>
  </si>
  <si>
    <t>PC_O-34:4_</t>
  </si>
  <si>
    <t>PC_O-36:0_</t>
  </si>
  <si>
    <t>PC_O-36:1_</t>
  </si>
  <si>
    <t>PC_O-36:2_</t>
  </si>
  <si>
    <t>PC_O-36:3_</t>
  </si>
  <si>
    <t>PC_O-36:4_</t>
  </si>
  <si>
    <t>PC_O-36:5_</t>
  </si>
  <si>
    <t>PC_O-36:6_</t>
  </si>
  <si>
    <t>PC_O-38:2_</t>
  </si>
  <si>
    <t>PC_O-38:3_</t>
  </si>
  <si>
    <t>PC_O-38:4_</t>
  </si>
  <si>
    <t>PC_O-38:5_</t>
  </si>
  <si>
    <t>PC_O-38:6_</t>
  </si>
  <si>
    <t>PC_O-40:4_</t>
  </si>
  <si>
    <t>PC_O-40:5_</t>
  </si>
  <si>
    <t>PC_O-40:6_</t>
  </si>
  <si>
    <t>PC_O-42:4_</t>
  </si>
  <si>
    <t>PC_O-42:5_</t>
  </si>
  <si>
    <t>PC_O-42:6_</t>
  </si>
  <si>
    <t>PC_O-44:6_</t>
  </si>
  <si>
    <t>PE</t>
  </si>
  <si>
    <t>IS_LPE_14:0_</t>
  </si>
  <si>
    <t>LPE_10:0_</t>
  </si>
  <si>
    <t>LPE_12:0_</t>
  </si>
  <si>
    <t>LPE_16:0_</t>
  </si>
  <si>
    <t>LPE_16:1_</t>
  </si>
  <si>
    <t>LPE_18:0_</t>
  </si>
  <si>
    <t>LPE_18:1_</t>
  </si>
  <si>
    <t>LPE_18:2_</t>
  </si>
  <si>
    <t>LPE_18:3_</t>
  </si>
  <si>
    <t>LPE_20:0_</t>
  </si>
  <si>
    <t>LPE_20:1_</t>
  </si>
  <si>
    <t>LPE_20:2_</t>
  </si>
  <si>
    <t>LPE_20:3_</t>
  </si>
  <si>
    <t>LPE_20:4_</t>
  </si>
  <si>
    <t>LPE_20:5_</t>
  </si>
  <si>
    <t>LPE_22:0_</t>
  </si>
  <si>
    <t>LPE_22:1_</t>
  </si>
  <si>
    <t>LPE_22:2_</t>
  </si>
  <si>
    <t>LPE_22:3_</t>
  </si>
  <si>
    <t>LPE_22:4_</t>
  </si>
  <si>
    <t>LPE_22:5_</t>
  </si>
  <si>
    <t>LPE_22:6_</t>
  </si>
  <si>
    <t>LPE_24:0_</t>
  </si>
  <si>
    <t>LPE_24:1_</t>
  </si>
  <si>
    <t>LPE_26:0_</t>
  </si>
  <si>
    <t>LPE_26:1_</t>
  </si>
  <si>
    <t>LPE_O-14:0_</t>
  </si>
  <si>
    <t>LPE_O-14:1_</t>
  </si>
  <si>
    <t>LPE_O-16:0_</t>
  </si>
  <si>
    <t>LPE_O-16:1_</t>
  </si>
  <si>
    <t>LPE_O-18:0_</t>
  </si>
  <si>
    <t>LPE_O-18:1_</t>
  </si>
  <si>
    <t>LPE_O-20:0_</t>
  </si>
  <si>
    <t>LPE_O-20:1_</t>
  </si>
  <si>
    <t>LPE_O-22:0_</t>
  </si>
  <si>
    <t>LPE_O-22:1_</t>
  </si>
  <si>
    <t>PE_24:0_</t>
  </si>
  <si>
    <t>PE_24:1_</t>
  </si>
  <si>
    <t>PE_26:0_</t>
  </si>
  <si>
    <t>PE_26:1_</t>
  </si>
  <si>
    <t>PE_28:0_</t>
  </si>
  <si>
    <t>PE_28:1_</t>
  </si>
  <si>
    <t>PE_28:2_</t>
  </si>
  <si>
    <t>PE_30:0_</t>
  </si>
  <si>
    <t>PE_30:1_</t>
  </si>
  <si>
    <t>PE_30:2_</t>
  </si>
  <si>
    <t>PE_30:3_</t>
  </si>
  <si>
    <t>PE_32:0_</t>
  </si>
  <si>
    <t>PE_32:1_</t>
  </si>
  <si>
    <t>PE_32:3_</t>
  </si>
  <si>
    <t>PE_32:4_</t>
  </si>
  <si>
    <t>PE_34:0_</t>
  </si>
  <si>
    <t>PE_34:1_</t>
  </si>
  <si>
    <t>PE_34:2_</t>
  </si>
  <si>
    <t>PE_34:3_</t>
  </si>
  <si>
    <t>PE_34:4_</t>
  </si>
  <si>
    <t>PE_34:5_</t>
  </si>
  <si>
    <t>PE_34:6_</t>
  </si>
  <si>
    <t>PE_36:0</t>
  </si>
  <si>
    <t>PE_36:1_</t>
  </si>
  <si>
    <t>PE_36:2_</t>
  </si>
  <si>
    <t>PE_36:3_</t>
  </si>
  <si>
    <t>PE_36:4_</t>
  </si>
  <si>
    <t>PE_36:5_</t>
  </si>
  <si>
    <t>PE_36:6_</t>
  </si>
  <si>
    <t>PE_36:7_/PE_O-36:0_</t>
  </si>
  <si>
    <t>PE_38:0_/PE_O-40:7_</t>
  </si>
  <si>
    <t>PE_38:1_</t>
  </si>
  <si>
    <t>PE_38:2_</t>
  </si>
  <si>
    <t>PE_38:3_</t>
  </si>
  <si>
    <t>PE_38:4_</t>
  </si>
  <si>
    <t>PE_38:5_</t>
  </si>
  <si>
    <t>PE_38:6_</t>
  </si>
  <si>
    <t>PE_38:7_/PE_O-38:0_</t>
  </si>
  <si>
    <t>PE_38:8_/PE_O-38:1_</t>
  </si>
  <si>
    <t>PE_40:0_/PE_O-42:7_</t>
  </si>
  <si>
    <t>PE_40:1_</t>
  </si>
  <si>
    <t>PE_40:10_/PE_O-40:3_</t>
  </si>
  <si>
    <t>PE_40:2_</t>
  </si>
  <si>
    <t>PE_40:3_</t>
  </si>
  <si>
    <t>PE_40:4_</t>
  </si>
  <si>
    <t>PE_40:5_</t>
  </si>
  <si>
    <t>PE_40:6_</t>
  </si>
  <si>
    <t>PE_40:7_/PE_O-40:0_</t>
  </si>
  <si>
    <t>PE_40:8_/PE_O-40:1_</t>
  </si>
  <si>
    <t>PE_40:9_/PE_O-40:2_</t>
  </si>
  <si>
    <t>PE_42:0_/PE_O-44:7_</t>
  </si>
  <si>
    <t>PE_42:1_</t>
  </si>
  <si>
    <t>PE_42:10_/PE_O-42:3_</t>
  </si>
  <si>
    <t>PE_42:11_/PE_O-42:4_</t>
  </si>
  <si>
    <t>PE_42:2_</t>
  </si>
  <si>
    <t>PE_42:3_</t>
  </si>
  <si>
    <t>PE_42:4_</t>
  </si>
  <si>
    <t>PE_42:5_</t>
  </si>
  <si>
    <t>PE_42:6_</t>
  </si>
  <si>
    <t>PE_42:7_/PE_O-42:0_</t>
  </si>
  <si>
    <t>PE_42:8_/PE_O-42:1_</t>
  </si>
  <si>
    <t>PE_42:9_/PE_O-42:2_</t>
  </si>
  <si>
    <t>PE_44:0_</t>
  </si>
  <si>
    <t>PE_44:1_</t>
  </si>
  <si>
    <t>PE_44:10_/PE_O-44:3_</t>
  </si>
  <si>
    <t>PE_44:11_/PE_O-44:4_</t>
  </si>
  <si>
    <t>PE_44:12_/PE_O-44:5_</t>
  </si>
  <si>
    <t>PE_44:2_</t>
  </si>
  <si>
    <t>PE_44:3_</t>
  </si>
  <si>
    <t>PE_44:4_</t>
  </si>
  <si>
    <t>PE_44:5_</t>
  </si>
  <si>
    <t>PE_44:6_</t>
  </si>
  <si>
    <t>PE_44:7_/PE_O-44:0_</t>
  </si>
  <si>
    <t>PE_44:8_/PE_O-44:1_</t>
  </si>
  <si>
    <t>PE_44:9_/PE_O-44:2_</t>
  </si>
  <si>
    <t>PE_O-28:0_</t>
  </si>
  <si>
    <t>PE_O-28:1_</t>
  </si>
  <si>
    <t>PE_O-28:2_</t>
  </si>
  <si>
    <t>PE_O-30:0_</t>
  </si>
  <si>
    <t>PE_O-30:1_</t>
  </si>
  <si>
    <t>PE_O-30:2_</t>
  </si>
  <si>
    <t>PE_O-32:0_</t>
  </si>
  <si>
    <t>PE_O-32:1_</t>
  </si>
  <si>
    <t>PE_O-32:2_</t>
  </si>
  <si>
    <t>PE_O-34:0_</t>
  </si>
  <si>
    <t>PE_O-34:1_</t>
  </si>
  <si>
    <t>PE_O-34:2_</t>
  </si>
  <si>
    <t>PE_O-34:3_</t>
  </si>
  <si>
    <t>PE_O-34:4_</t>
  </si>
  <si>
    <t>PE_O-36:1_</t>
  </si>
  <si>
    <t>PE_O-36:2_</t>
  </si>
  <si>
    <t>PE_O-36:3_</t>
  </si>
  <si>
    <t>PE_O-36:4_</t>
  </si>
  <si>
    <t>PE_O-36:5_</t>
  </si>
  <si>
    <t>PE_O-36:6_</t>
  </si>
  <si>
    <t>PE_O-38:2_</t>
  </si>
  <si>
    <t>PE_O-38:3_</t>
  </si>
  <si>
    <t>PE_O-38:4_</t>
  </si>
  <si>
    <t>PE_O-38:5_</t>
  </si>
  <si>
    <t>PE_O-38:6_</t>
  </si>
  <si>
    <t>PE_O-38:7_/PE_36:0_</t>
  </si>
  <si>
    <t>PE_O-40:4_</t>
  </si>
  <si>
    <t>PE_O-40:5_</t>
  </si>
  <si>
    <t>PE_O-40:6_</t>
  </si>
  <si>
    <t>PE_O-42:5_</t>
  </si>
  <si>
    <t>PE_O-42:6_</t>
  </si>
  <si>
    <t>PE_O-44:6_</t>
  </si>
  <si>
    <t>PG</t>
  </si>
  <si>
    <t>IS_PG_15:0_15:0</t>
  </si>
  <si>
    <t>LPG_10:0_</t>
  </si>
  <si>
    <t>LPG_12:0_</t>
  </si>
  <si>
    <t>LPG_14:0_</t>
  </si>
  <si>
    <t>LPG_16:0_</t>
  </si>
  <si>
    <t>LPG_16:1_</t>
  </si>
  <si>
    <t>LPG_18:0_</t>
  </si>
  <si>
    <t>LPG_18:1_</t>
  </si>
  <si>
    <t>LPG_18:2_</t>
  </si>
  <si>
    <t>LPG_18:3_</t>
  </si>
  <si>
    <t>LPG_20:0_</t>
  </si>
  <si>
    <t>LPG_20:1_</t>
  </si>
  <si>
    <t>LPG_20:2_</t>
  </si>
  <si>
    <t>LPG_20:3_</t>
  </si>
  <si>
    <t>LPG_20:4_</t>
  </si>
  <si>
    <t>LPG_20:5_</t>
  </si>
  <si>
    <t>LPG_22:0_</t>
  </si>
  <si>
    <t>LPG_22:1_</t>
  </si>
  <si>
    <t>LPG_22:2_</t>
  </si>
  <si>
    <t>LPG_22:3_</t>
  </si>
  <si>
    <t>LPG_22:4_</t>
  </si>
  <si>
    <t>LPG_22:5_</t>
  </si>
  <si>
    <t>LPG_22:6_</t>
  </si>
  <si>
    <t>LPG_24:0_</t>
  </si>
  <si>
    <t>LPG_24:1_</t>
  </si>
  <si>
    <t>LPG_26:0_</t>
  </si>
  <si>
    <t>LPG_26:1_</t>
  </si>
  <si>
    <t>LPG_p16:0</t>
  </si>
  <si>
    <t>LPG_p18:0</t>
  </si>
  <si>
    <t>LPG_p20:0</t>
  </si>
  <si>
    <t>PG__20:3/22:1</t>
  </si>
  <si>
    <t>PG__20:3/22:2</t>
  </si>
  <si>
    <t>PG__20:3/22:3</t>
  </si>
  <si>
    <t>PG__20:3/22:4</t>
  </si>
  <si>
    <t>PG_10:0/14:0</t>
  </si>
  <si>
    <t>PG_12:0/12:0</t>
  </si>
  <si>
    <t>PG_12:0/14:0</t>
  </si>
  <si>
    <t>PG_14:0/14:0</t>
  </si>
  <si>
    <t>PG_14:0/16:0</t>
  </si>
  <si>
    <t>PG_14:0/16:1</t>
  </si>
  <si>
    <t>PG_14:0/18:0</t>
  </si>
  <si>
    <t>PG_14:0/18:1</t>
  </si>
  <si>
    <t>PG_14:0/18:2</t>
  </si>
  <si>
    <t>PG_14:0/18:3</t>
  </si>
  <si>
    <t>PG_14:0/20:0</t>
  </si>
  <si>
    <t>PG_14:0/20:1</t>
  </si>
  <si>
    <t>PG_14:0/20:2</t>
  </si>
  <si>
    <t>PG_14:0/20:3</t>
  </si>
  <si>
    <t>PG_14:0/20:4</t>
  </si>
  <si>
    <t>PG_14:0/20:5</t>
  </si>
  <si>
    <t>PG_14:0/22:0</t>
  </si>
  <si>
    <t>PG_14:0/22:1</t>
  </si>
  <si>
    <t>PG_14:0/22:2</t>
  </si>
  <si>
    <t>PG_14:0/22:3</t>
  </si>
  <si>
    <t>PG_14:0/22:4</t>
  </si>
  <si>
    <t>PG_14:0/22:5</t>
  </si>
  <si>
    <t>PG_14:0/22:6</t>
  </si>
  <si>
    <t>PG_16:0/16:0</t>
  </si>
  <si>
    <t>PG_16:0/16:1</t>
  </si>
  <si>
    <t>PG_16:0/18:0</t>
  </si>
  <si>
    <t>PG_16:0/18:1</t>
  </si>
  <si>
    <t>PG_16:0/18:2</t>
  </si>
  <si>
    <t>PG_16:0/18:3</t>
  </si>
  <si>
    <t>PG_16:0/20:0</t>
  </si>
  <si>
    <t>PG_16:0/20:1</t>
  </si>
  <si>
    <t>PG_16:0/20:2</t>
  </si>
  <si>
    <t>PG_16:0/20:3</t>
  </si>
  <si>
    <t>PG_16:0/20:4</t>
  </si>
  <si>
    <t>PG_16:0/20:5</t>
  </si>
  <si>
    <t>PG_16:0/22:0</t>
  </si>
  <si>
    <t>PG_16:0/22:1</t>
  </si>
  <si>
    <t>PG_16:0/22:2</t>
  </si>
  <si>
    <t>PG_16:0/22:3</t>
  </si>
  <si>
    <t>PG_16:0/22:4</t>
  </si>
  <si>
    <t>PG_16:0/22:5</t>
  </si>
  <si>
    <t>PG_16:0/22:6</t>
  </si>
  <si>
    <t>PG_16:1/16:1</t>
  </si>
  <si>
    <t>PG_16:1/18:0</t>
  </si>
  <si>
    <t>PG_16:1/18:1</t>
  </si>
  <si>
    <t>PG_16:1/18:2</t>
  </si>
  <si>
    <t>PG_16:1/18:3</t>
  </si>
  <si>
    <t>PG_16:1/20:0</t>
  </si>
  <si>
    <t>PG_16:1/20:1</t>
  </si>
  <si>
    <t>PG_16:1/20:2</t>
  </si>
  <si>
    <t>PG_16:1/20:3</t>
  </si>
  <si>
    <t>PG_16:1/20:4</t>
  </si>
  <si>
    <t>PG_16:1/20:5</t>
  </si>
  <si>
    <t>PG_16:1/22:0</t>
  </si>
  <si>
    <t>PG_16:1/22:1</t>
  </si>
  <si>
    <t>PG_16:1/22:2</t>
  </si>
  <si>
    <t>PG_16:1/22:3</t>
  </si>
  <si>
    <t>PG_16:1/22:4</t>
  </si>
  <si>
    <t>PG_16:1/22:5</t>
  </si>
  <si>
    <t>PG_16:1/22:6</t>
  </si>
  <si>
    <t>PG_18:0/18:0</t>
  </si>
  <si>
    <t>PG_18:0/18:1</t>
  </si>
  <si>
    <t>PG_18:0/18:2</t>
  </si>
  <si>
    <t>PG_18:0/18:3</t>
  </si>
  <si>
    <t>PG_18:0/20:0</t>
  </si>
  <si>
    <t>PG_18:0/20:1</t>
  </si>
  <si>
    <t>PG_18:0/20:2</t>
  </si>
  <si>
    <t>PG_18:0/20:3</t>
  </si>
  <si>
    <t>PG_18:0/20:4</t>
  </si>
  <si>
    <t>PG_18:0/20:5</t>
  </si>
  <si>
    <t>PG_18:0/22:0</t>
  </si>
  <si>
    <t>PG_18:0/22:1</t>
  </si>
  <si>
    <t>PG_18:0/22:2</t>
  </si>
  <si>
    <t>PG_18:0/22:3</t>
  </si>
  <si>
    <t>PG_18:0/22:4</t>
  </si>
  <si>
    <t>PG_18:0/22:5</t>
  </si>
  <si>
    <t>PG_18:0/22:6</t>
  </si>
  <si>
    <t>PG_18:1/18:1</t>
  </si>
  <si>
    <t>PG_18:1/18:2</t>
  </si>
  <si>
    <t>PG_18:1/18:3</t>
  </si>
  <si>
    <t>PG_18:1/20:0</t>
  </si>
  <si>
    <t>PG_18:1/20:1</t>
  </si>
  <si>
    <t>PG_18:1/20:2</t>
  </si>
  <si>
    <t>PG_18:1/20:3</t>
  </si>
  <si>
    <t>PG_18:1/20:4</t>
  </si>
  <si>
    <t>PG_18:1/20:5</t>
  </si>
  <si>
    <t>PG_18:1/22:0</t>
  </si>
  <si>
    <t>PG_18:1/22:1</t>
  </si>
  <si>
    <t>PG_18:1/22:2</t>
  </si>
  <si>
    <t>PG_18:1/22:3</t>
  </si>
  <si>
    <t>PG_18:1/22:4</t>
  </si>
  <si>
    <t>PG_18:1/22:5</t>
  </si>
  <si>
    <t>PG_18:2/18:2</t>
  </si>
  <si>
    <t>PG_18:2/18:3</t>
  </si>
  <si>
    <t>PG_18:2/20:0</t>
  </si>
  <si>
    <t>PG_18:2/20:1</t>
  </si>
  <si>
    <t>PG_18:2/20:2</t>
  </si>
  <si>
    <t>PG_18:2/20:3</t>
  </si>
  <si>
    <t>PG_18:2/20:5</t>
  </si>
  <si>
    <t>PG_18:2/22:0</t>
  </si>
  <si>
    <t>PG_18:2/22:1</t>
  </si>
  <si>
    <t>PG_18:2/22:2</t>
  </si>
  <si>
    <t>PG_18:2/22:3</t>
  </si>
  <si>
    <t>PG_18:2/22:4</t>
  </si>
  <si>
    <t>PG_18:2/22:5</t>
  </si>
  <si>
    <t>PG_18:3/18:3</t>
  </si>
  <si>
    <t>PG_18:3/20:0</t>
  </si>
  <si>
    <t>PG_18:3/20:1</t>
  </si>
  <si>
    <t>PG_18:3/20:2</t>
  </si>
  <si>
    <t>PG_18:3/20:3</t>
  </si>
  <si>
    <t>PG_18:3/20:4</t>
  </si>
  <si>
    <t>PG_18:3/20:5</t>
  </si>
  <si>
    <t>PG_18:3/22:0</t>
  </si>
  <si>
    <t>PG_18:3/22:1</t>
  </si>
  <si>
    <t>PG_18:3/22:2</t>
  </si>
  <si>
    <t>PG_18:3/22:3</t>
  </si>
  <si>
    <t>PG_18:3/22:4</t>
  </si>
  <si>
    <t>PG_18:3/22:5</t>
  </si>
  <si>
    <t>PG_18:3/22:6</t>
  </si>
  <si>
    <t>PG_20:0/20:0</t>
  </si>
  <si>
    <t>PG_20:0/20:1</t>
  </si>
  <si>
    <t>PG_20:0/20:2</t>
  </si>
  <si>
    <t>PG_20:0/20:3</t>
  </si>
  <si>
    <t>PG_20:0/20:4</t>
  </si>
  <si>
    <t>PG_20:0/20:5</t>
  </si>
  <si>
    <t>PG_20:0/22:0</t>
  </si>
  <si>
    <t>PG_20:0/22:1</t>
  </si>
  <si>
    <t>PG_20:0/22:2</t>
  </si>
  <si>
    <t>PG_20:0/22:3</t>
  </si>
  <si>
    <t>PG_20:0/22:4</t>
  </si>
  <si>
    <t>PG_20:0/22:5</t>
  </si>
  <si>
    <t>PG_20:0/22:6</t>
  </si>
  <si>
    <t>PG_20:1/20:1</t>
  </si>
  <si>
    <t>PG_20:1/20:2</t>
  </si>
  <si>
    <t>PG_20:1/20:3</t>
  </si>
  <si>
    <t>PG_20:1/20:4</t>
  </si>
  <si>
    <t>PG_20:1/20:5</t>
  </si>
  <si>
    <t>PG_20:1/22:0</t>
  </si>
  <si>
    <t>PG_20:1/22:1</t>
  </si>
  <si>
    <t>PG_20:1/22:2</t>
  </si>
  <si>
    <t>PG_20:1/22:3</t>
  </si>
  <si>
    <t>PG_20:1/22:4</t>
  </si>
  <si>
    <t>PG_20:1/22:5</t>
  </si>
  <si>
    <t>PG_20:1/22:6</t>
  </si>
  <si>
    <t>PG_20:2/20:2</t>
  </si>
  <si>
    <t>PG_20:2/20:3</t>
  </si>
  <si>
    <t>PG_20:2/20:4</t>
  </si>
  <si>
    <t>PG_20:2/20:5</t>
  </si>
  <si>
    <t>PG_20:2/22:0</t>
  </si>
  <si>
    <t>PG_20:2/22:1</t>
  </si>
  <si>
    <t>PG_20:2/22:2</t>
  </si>
  <si>
    <t>PG_20:2/22:3</t>
  </si>
  <si>
    <t>PG_20:2/22:4</t>
  </si>
  <si>
    <t>PG_20:2/22:5</t>
  </si>
  <si>
    <t>PG_20:2/22:6</t>
  </si>
  <si>
    <t>PG_20:3/20:3</t>
  </si>
  <si>
    <t>PG_20:3/20:4</t>
  </si>
  <si>
    <t>PG_20:3/20:5</t>
  </si>
  <si>
    <t>PG_20:3/22:0</t>
  </si>
  <si>
    <t>PG_20:3/22:5</t>
  </si>
  <si>
    <t>PG_20:4/20:5</t>
  </si>
  <si>
    <t>PG_20:4/22:0</t>
  </si>
  <si>
    <t>PG_20:4/22:1</t>
  </si>
  <si>
    <t>PG_20:4/22:2</t>
  </si>
  <si>
    <t>PG_20:4/22:3</t>
  </si>
  <si>
    <t>PG_20:4/22:4</t>
  </si>
  <si>
    <t>PG_20:4/22:5</t>
  </si>
  <si>
    <t>PG_20:5/20:5</t>
  </si>
  <si>
    <t>PG_20:5/22:0</t>
  </si>
  <si>
    <t>PG_20:5/22:1</t>
  </si>
  <si>
    <t>PG_20:5/22:2</t>
  </si>
  <si>
    <t>PG_20:5/22:3</t>
  </si>
  <si>
    <t>PG_20:5/22:4</t>
  </si>
  <si>
    <t>PG_20:5/22:5</t>
  </si>
  <si>
    <t>PG_20:5/22:6</t>
  </si>
  <si>
    <t>PG_22:0/22:0</t>
  </si>
  <si>
    <t>PG_22:0/22:1</t>
  </si>
  <si>
    <t>PG_22:0/22:2</t>
  </si>
  <si>
    <t>PG_22:0/22:3</t>
  </si>
  <si>
    <t>PG_22:0/22:4</t>
  </si>
  <si>
    <t>PG_22:0/22:5</t>
  </si>
  <si>
    <t>PG_22:0/22:6</t>
  </si>
  <si>
    <t>PG_22:1/22:1</t>
  </si>
  <si>
    <t>PG_22:1/22:2</t>
  </si>
  <si>
    <t>PG_22:1/22:3</t>
  </si>
  <si>
    <t>PG_22:1/22:4</t>
  </si>
  <si>
    <t>PG_22:1/22:5</t>
  </si>
  <si>
    <t>PG_22:1/22:6</t>
  </si>
  <si>
    <t>PG_22:2/22:2</t>
  </si>
  <si>
    <t>PG_22:2/22:3</t>
  </si>
  <si>
    <t>PG_22:2/22:4</t>
  </si>
  <si>
    <t>PG_22:2/22:5</t>
  </si>
  <si>
    <t>PG_22:2/22:6</t>
  </si>
  <si>
    <t>PG_22:3/22:3</t>
  </si>
  <si>
    <t>PG_22:4/22:4</t>
  </si>
  <si>
    <t>PG_22:4/22:5</t>
  </si>
  <si>
    <t>PG_22:4/22:6</t>
  </si>
  <si>
    <t>PG_22:5/22:5</t>
  </si>
  <si>
    <t>PG_22:5/22:6</t>
  </si>
  <si>
    <t>PG_22:6/22:6</t>
  </si>
  <si>
    <t>PG_a16:0/14:0</t>
  </si>
  <si>
    <t>PG_a16:0/16:0</t>
  </si>
  <si>
    <t>PG_a16:0/18:0</t>
  </si>
  <si>
    <t>PG_a16:0/20:0</t>
  </si>
  <si>
    <t>PG_a16:0/20:4</t>
  </si>
  <si>
    <t>PG_a16:0/22:0</t>
  </si>
  <si>
    <t>PG_a18:0/14:0</t>
  </si>
  <si>
    <t>PG_a18:0/16:0</t>
  </si>
  <si>
    <t>PG_a18:0/18:0</t>
  </si>
  <si>
    <t>PG_a18:0/20:0</t>
  </si>
  <si>
    <t>PG_a18:0/20:4</t>
  </si>
  <si>
    <t>PG_a18:0/22:0</t>
  </si>
  <si>
    <t>PG_a20:0/14:0</t>
  </si>
  <si>
    <t>PG_a20:0/16:0</t>
  </si>
  <si>
    <t>PG_a20:0/18:0</t>
  </si>
  <si>
    <t>PG_a20:0/20:0</t>
  </si>
  <si>
    <t>PG_a20:0/20:4</t>
  </si>
  <si>
    <t>PG_a20:0/22:0</t>
  </si>
  <si>
    <t>PG_a20:0/22:6</t>
  </si>
  <si>
    <t>PG_p16:0/14:0</t>
  </si>
  <si>
    <t>PG_p16:0/16:0</t>
  </si>
  <si>
    <t>PG_p16:0/16:1</t>
  </si>
  <si>
    <t>PG_p16:0/18:0</t>
  </si>
  <si>
    <t>PG_p16:0/18:1</t>
  </si>
  <si>
    <t>PG_p16:0/18:2</t>
  </si>
  <si>
    <t>PG_p16:0/18:3</t>
  </si>
  <si>
    <t>PG_p16:0/20:0</t>
  </si>
  <si>
    <t>PG_p16:0/20:1</t>
  </si>
  <si>
    <t>PG_p16:0/20:2</t>
  </si>
  <si>
    <t>PG_p16:0/20:3</t>
  </si>
  <si>
    <t>PG_p16:0/20:4</t>
  </si>
  <si>
    <t>PG_p16:0/20:5</t>
  </si>
  <si>
    <t>PG_p16:0/22:0</t>
  </si>
  <si>
    <t>PG_p16:0/22:1</t>
  </si>
  <si>
    <t>PG_p16:0/22:2</t>
  </si>
  <si>
    <t>PG_p16:0/22:3</t>
  </si>
  <si>
    <t>PG_p16:0/22:4</t>
  </si>
  <si>
    <t>PG_p16:0/22:5</t>
  </si>
  <si>
    <t>PG_p16:0/22:6</t>
  </si>
  <si>
    <t>PG_p18:0/14:0</t>
  </si>
  <si>
    <t>PG_p18:0/16:0</t>
  </si>
  <si>
    <t>PG_p18:0/16:1</t>
  </si>
  <si>
    <t>PG_p18:0/18:0</t>
  </si>
  <si>
    <t>PG_p18:0/18:1</t>
  </si>
  <si>
    <t>PG_p18:0/18:2</t>
  </si>
  <si>
    <t>PG_p18:0/18:3</t>
  </si>
  <si>
    <t>PG_p18:0/20:0</t>
  </si>
  <si>
    <t>PG_p18:0/20:1</t>
  </si>
  <si>
    <t>PG_p18:0/20:2</t>
  </si>
  <si>
    <t>PG_p18:0/20:3</t>
  </si>
  <si>
    <t>PG_p18:0/20:4</t>
  </si>
  <si>
    <t>PG_p18:0/20:5</t>
  </si>
  <si>
    <t>PG_p18:0/22:0</t>
  </si>
  <si>
    <t>PG_p18:0/22:1</t>
  </si>
  <si>
    <t>PG_p18:0/22:2</t>
  </si>
  <si>
    <t>PG_p18:0/22:3</t>
  </si>
  <si>
    <t>PG_p18:0/22:4</t>
  </si>
  <si>
    <t>PG_p18:0/22:5</t>
  </si>
  <si>
    <t>PG_p18:0/22:6</t>
  </si>
  <si>
    <t>PG_p20:0/14:0</t>
  </si>
  <si>
    <t>PG_p20:0/16:0</t>
  </si>
  <si>
    <t>PG_p20:0/16:1</t>
  </si>
  <si>
    <t>PG_p20:0/18:0</t>
  </si>
  <si>
    <t>PG_p20:0/18:1</t>
  </si>
  <si>
    <t>PG_p20:0/18:2</t>
  </si>
  <si>
    <t>PG_p20:0/18:3</t>
  </si>
  <si>
    <t>PG_p20:0/20:0</t>
  </si>
  <si>
    <t>PG_p20:0/20:1</t>
  </si>
  <si>
    <t>PG_p20:0/20:2</t>
  </si>
  <si>
    <t>PG_p20:0/20:3</t>
  </si>
  <si>
    <t>PG_p20:0/20:4</t>
  </si>
  <si>
    <t>PG_p20:0/20:5</t>
  </si>
  <si>
    <t>PG_p20:0/22:0</t>
  </si>
  <si>
    <t>PG_p20:0/22:1</t>
  </si>
  <si>
    <t>PG_p20:0/22:2</t>
  </si>
  <si>
    <t>PG_p20:0/22:3</t>
  </si>
  <si>
    <t>PG_p20:0/22:4</t>
  </si>
  <si>
    <t>PG_p20:0/22:5</t>
  </si>
  <si>
    <t>PG_p20:0/22:6</t>
  </si>
  <si>
    <t>PI</t>
  </si>
  <si>
    <t>LPI_10:0_</t>
  </si>
  <si>
    <t>LPI_12:0_</t>
  </si>
  <si>
    <t>LPI_14:0_</t>
  </si>
  <si>
    <t>LPI_p16:0</t>
  </si>
  <si>
    <t>LPI_16:1_</t>
  </si>
  <si>
    <t>LPI_16:0_</t>
  </si>
  <si>
    <t>LPI_p18:0</t>
  </si>
  <si>
    <t>LPI_18:3_</t>
  </si>
  <si>
    <t>LPI_18:2_</t>
  </si>
  <si>
    <t>LPI_18:1_</t>
  </si>
  <si>
    <t>LPI_18:0_</t>
  </si>
  <si>
    <t>LPI_p20:0</t>
  </si>
  <si>
    <t>LPI_20:5_</t>
  </si>
  <si>
    <t>LPI_20:4_</t>
  </si>
  <si>
    <t>LPI_20:3_</t>
  </si>
  <si>
    <t>LPI_20:2_</t>
  </si>
  <si>
    <t>LPI_20:1_</t>
  </si>
  <si>
    <t>LPI_20:0_</t>
  </si>
  <si>
    <t>LPI_22:6_</t>
  </si>
  <si>
    <t>LPI_22:5_</t>
  </si>
  <si>
    <t>LPI_22:4_</t>
  </si>
  <si>
    <t>LPI_22:3_</t>
  </si>
  <si>
    <t>LPI_22:2_</t>
  </si>
  <si>
    <t>LPI_22:1_</t>
  </si>
  <si>
    <t>LPI_22:0_</t>
  </si>
  <si>
    <t>LPI_24:1_</t>
  </si>
  <si>
    <t>LPI_24:0_</t>
  </si>
  <si>
    <t>PI_14:0/14:0</t>
  </si>
  <si>
    <t>PI_14:0/16:1</t>
  </si>
  <si>
    <t>PI_14:0/16:0</t>
  </si>
  <si>
    <t>PI_14:0/18:2</t>
  </si>
  <si>
    <t>PI_16:1/16:1</t>
  </si>
  <si>
    <t>PI_14:0/18:1</t>
  </si>
  <si>
    <t>PI_16:0/16:1</t>
  </si>
  <si>
    <t>PI_14:0/18:0</t>
  </si>
  <si>
    <t>PI_16:0/16:0</t>
  </si>
  <si>
    <t>PI_14:0/20:3</t>
  </si>
  <si>
    <t>PI_16:0/18:3</t>
  </si>
  <si>
    <t>PI_16:1/18:2</t>
  </si>
  <si>
    <t>PI_14:0/20:2</t>
  </si>
  <si>
    <t>PI_16:1/18:1</t>
  </si>
  <si>
    <t>PI_16:0/18:2</t>
  </si>
  <si>
    <t>PI_14:0/20:1</t>
  </si>
  <si>
    <t>PI_16:1/18:0</t>
  </si>
  <si>
    <t>PI_16:0/18:1</t>
  </si>
  <si>
    <t>PI_14:0/20:0</t>
  </si>
  <si>
    <t>PI_16:0/18:0</t>
  </si>
  <si>
    <t>PI_p16:0/20:0</t>
  </si>
  <si>
    <t>PI_p18:0/18:0</t>
  </si>
  <si>
    <t>PI_p20:0/16:0</t>
  </si>
  <si>
    <t>PI_14:0/22:4</t>
  </si>
  <si>
    <t>PI_16:1/20:3</t>
  </si>
  <si>
    <t>PI_16:0/20:4</t>
  </si>
  <si>
    <t>PI_18:1/18:3</t>
  </si>
  <si>
    <t>PI_18:2/18:2</t>
  </si>
  <si>
    <t>PI_14:0/22:3</t>
  </si>
  <si>
    <t>PI_16:1/20:2</t>
  </si>
  <si>
    <t>PI_16:0/20:3</t>
  </si>
  <si>
    <t>PI_18:0/18:3</t>
  </si>
  <si>
    <t>PI_18:1/18:2</t>
  </si>
  <si>
    <t>PI_14:0/22:2</t>
  </si>
  <si>
    <t>PI_16:1/20:1</t>
  </si>
  <si>
    <t>PI_16:0/20:2</t>
  </si>
  <si>
    <t>PI_18:0/18:2</t>
  </si>
  <si>
    <t>PI_18:1/18:1</t>
  </si>
  <si>
    <t>PI_14:0/22:1</t>
  </si>
  <si>
    <t>PI_16:1/20:0</t>
  </si>
  <si>
    <t>PI_16:0/20:1</t>
  </si>
  <si>
    <t>PI_18:0/18:1</t>
  </si>
  <si>
    <t>PI_14:0/22:0</t>
  </si>
  <si>
    <t>PI_16:0/20:0</t>
  </si>
  <si>
    <t>PI_18:0/18:0</t>
  </si>
  <si>
    <t>PI_p16:0/22:6</t>
  </si>
  <si>
    <t>PI_p16:0/22:3</t>
  </si>
  <si>
    <t>PI_p18:0/20:3</t>
  </si>
  <si>
    <t>PI_p20:0/18:3</t>
  </si>
  <si>
    <t>PI_a18:0/20:4</t>
  </si>
  <si>
    <t>PI_p16:0/22:2</t>
  </si>
  <si>
    <t>PI_p18:0/20:2</t>
  </si>
  <si>
    <t>PI_p20:0/18:2</t>
  </si>
  <si>
    <t>PI_16:1/22:4</t>
  </si>
  <si>
    <t>PI_16:0/22:5</t>
  </si>
  <si>
    <t>PI_18:1/20:4</t>
  </si>
  <si>
    <t>PI_18:0/20:5</t>
  </si>
  <si>
    <t>PI_18:2/20:3</t>
  </si>
  <si>
    <t>PI_18:3/20:2</t>
  </si>
  <si>
    <t>PI_16:1/22:3</t>
  </si>
  <si>
    <t>PI_16:0/22:4</t>
  </si>
  <si>
    <t>PI_18:1/20:3</t>
  </si>
  <si>
    <t>PI_18:0/20:4</t>
  </si>
  <si>
    <t>PI_18:2/20:2</t>
  </si>
  <si>
    <t>PI_18:3/20:1</t>
  </si>
  <si>
    <t>PI_16:1/22:2</t>
  </si>
  <si>
    <t>PI_16:0/22:3</t>
  </si>
  <si>
    <t>PI_18:1/20:2</t>
  </si>
  <si>
    <t>PI_18:0/20:3</t>
  </si>
  <si>
    <t>PI_18:2/20:1</t>
  </si>
  <si>
    <t>PI_18:3/20:0</t>
  </si>
  <si>
    <t>PI_16:1/22:1</t>
  </si>
  <si>
    <t>PI_16:0/22:2</t>
  </si>
  <si>
    <t>PI_18:1/20:1</t>
  </si>
  <si>
    <t>PI_18:0/20:2</t>
  </si>
  <si>
    <t>PI_18:2/20:0</t>
  </si>
  <si>
    <t>PI_16:1/22:0</t>
  </si>
  <si>
    <t>PI_16:0/22:1</t>
  </si>
  <si>
    <t>PI_18:1/20:0</t>
  </si>
  <si>
    <t>PI_18:0/20:1</t>
  </si>
  <si>
    <t>PI_16:0/22:0</t>
  </si>
  <si>
    <t>PI_18:0/20:0</t>
  </si>
  <si>
    <t>PI_p18:0/22:6</t>
  </si>
  <si>
    <t>PI_18:3/22:2</t>
  </si>
  <si>
    <t>PI_18:2/22:3</t>
  </si>
  <si>
    <t>PI_18:1/22:4</t>
  </si>
  <si>
    <t>PI_18:0/22:5</t>
  </si>
  <si>
    <t>PI_20:0/20:5</t>
  </si>
  <si>
    <t>PI_20:1/20:4</t>
  </si>
  <si>
    <t>PI_20:2/20:3</t>
  </si>
  <si>
    <t>PI_18:3/22:1</t>
  </si>
  <si>
    <t>PI_18:2/22:2</t>
  </si>
  <si>
    <t>PI_18:1/22:3</t>
  </si>
  <si>
    <t>PI_18:0/22:4</t>
  </si>
  <si>
    <t>PI_20:0/20:4</t>
  </si>
  <si>
    <t>PI_20:1/20:3</t>
  </si>
  <si>
    <t>PI_20:2/20:2</t>
  </si>
  <si>
    <t>PI_18:3/22:0</t>
  </si>
  <si>
    <t>PI_18:2/22:1</t>
  </si>
  <si>
    <t>PI_18:1/22:2</t>
  </si>
  <si>
    <t>PI_18:0/22:3</t>
  </si>
  <si>
    <t>PI_20:0/20:3</t>
  </si>
  <si>
    <t>PI_20:1/20:2</t>
  </si>
  <si>
    <t>PI_18:2/22:0</t>
  </si>
  <si>
    <t>PI_18:1/22:1</t>
  </si>
  <si>
    <t>PI_18:0/22:2</t>
  </si>
  <si>
    <t>PI_20:0/20:2</t>
  </si>
  <si>
    <t>PI_20:1/20:1</t>
  </si>
  <si>
    <t>PI__20:3/22:6</t>
  </si>
  <si>
    <t>PI_20:4/22:5</t>
  </si>
  <si>
    <t>PI_20:5/22:4</t>
  </si>
  <si>
    <t>PI_p20:0/22:1</t>
  </si>
  <si>
    <t>PI_20:0/22:4</t>
  </si>
  <si>
    <t>PI_20:1/22:3</t>
  </si>
  <si>
    <t>PI_20:2/22:2</t>
  </si>
  <si>
    <t>PI__20:3/22:1</t>
  </si>
  <si>
    <t>PI_20:4/22:0</t>
  </si>
  <si>
    <t>PI_20:0/22:3</t>
  </si>
  <si>
    <t>PI_20:1/22:2</t>
  </si>
  <si>
    <t>PI_20:2/22:1</t>
  </si>
  <si>
    <t>PI_20:3/22:0</t>
  </si>
  <si>
    <t>PS</t>
  </si>
  <si>
    <t>IS_PS_14:0/14:0</t>
  </si>
  <si>
    <t>LPS_10:0</t>
  </si>
  <si>
    <t>LPS_12:0</t>
  </si>
  <si>
    <t>LPS_14:0</t>
  </si>
  <si>
    <t>LPS_p16:0</t>
  </si>
  <si>
    <t>LPS_16:1</t>
  </si>
  <si>
    <t>LPS_16:0</t>
  </si>
  <si>
    <t>LPS_p18:0</t>
  </si>
  <si>
    <t>LPS_18:3</t>
  </si>
  <si>
    <t>LPS_18:2</t>
  </si>
  <si>
    <t>LPS_18:1</t>
  </si>
  <si>
    <t>LPS_18:0</t>
  </si>
  <si>
    <t>LPS_p20:0</t>
  </si>
  <si>
    <t>LPS_20:5</t>
  </si>
  <si>
    <t>LPS_20:4</t>
  </si>
  <si>
    <t>LPS_20:3</t>
  </si>
  <si>
    <t>LPS_20:2</t>
  </si>
  <si>
    <t>LPS_20:1</t>
  </si>
  <si>
    <t>LPS_20:0</t>
  </si>
  <si>
    <t>LPS_22:6</t>
  </si>
  <si>
    <t>LPS_22:5</t>
  </si>
  <si>
    <t>LPS_22:4</t>
  </si>
  <si>
    <t>LPS_22:3</t>
  </si>
  <si>
    <t>LPS_22:2</t>
  </si>
  <si>
    <t>LPS_22:1</t>
  </si>
  <si>
    <t>LPS_22:0</t>
  </si>
  <si>
    <t>LPS_24:1</t>
  </si>
  <si>
    <t>LPS_24:0</t>
  </si>
  <si>
    <t>PS_12:0/14:0</t>
  </si>
  <si>
    <t>PS_14:0/18:2</t>
  </si>
  <si>
    <t>PS_16:1/16:1</t>
  </si>
  <si>
    <t>PS_14:0/18:1</t>
  </si>
  <si>
    <t>PS_16:0/16:1</t>
  </si>
  <si>
    <t>PS_16:0/16:0</t>
  </si>
  <si>
    <t>PS_14:0/20:2</t>
  </si>
  <si>
    <t>PS_16:1/18:1</t>
  </si>
  <si>
    <t>PS_16:0/18:2</t>
  </si>
  <si>
    <t>PS_14:0/20:1</t>
  </si>
  <si>
    <t>PS_16:0/18:1</t>
  </si>
  <si>
    <t>PS_16:0/18:0</t>
  </si>
  <si>
    <t>PS_a16:0/20:0</t>
  </si>
  <si>
    <t>PS_a18:0/18:0</t>
  </si>
  <si>
    <t>PS_14:0/22:4</t>
  </si>
  <si>
    <t>PS_16:1/20:3</t>
  </si>
  <si>
    <t>PS_16:0/20:4</t>
  </si>
  <si>
    <t>PS_18:1/18:3</t>
  </si>
  <si>
    <t>PS_18:2/18:2</t>
  </si>
  <si>
    <t>PS_14:0/22:3</t>
  </si>
  <si>
    <t>PS_16:1/20:2</t>
  </si>
  <si>
    <t>PS_16:0/20:3</t>
  </si>
  <si>
    <t>PS_18:1/18:2</t>
  </si>
  <si>
    <t>PS_16:1/20:1</t>
  </si>
  <si>
    <t>PS_16:0/20:2</t>
  </si>
  <si>
    <t>PS_18:0/18:2</t>
  </si>
  <si>
    <t>PS_18:1/18:1</t>
  </si>
  <si>
    <t>PS_16:0/20:1</t>
  </si>
  <si>
    <t>PS_18:0/18:1</t>
  </si>
  <si>
    <t>PS_18:0/18:0</t>
  </si>
  <si>
    <t>PS_p16:0/22:6</t>
  </si>
  <si>
    <t>PS_18:0/20:4</t>
  </si>
  <si>
    <t>PS_16:0/22:3</t>
  </si>
  <si>
    <t>PS_18:1/20:2</t>
  </si>
  <si>
    <t>PS_18:2/20:1</t>
  </si>
  <si>
    <t>PS_18:1/20:1</t>
  </si>
  <si>
    <t>PS_18:2/20:0</t>
  </si>
  <si>
    <t>PS_18:0/20:1</t>
  </si>
  <si>
    <t>PS_p18:0/22:6</t>
  </si>
  <si>
    <t>PS_18:3/22:1</t>
  </si>
  <si>
    <t>PS_18:1/22:3</t>
  </si>
  <si>
    <t>PS_18:0/22:4</t>
  </si>
  <si>
    <t>PS_20:1/20:3</t>
  </si>
  <si>
    <t>PS_20:2/20:2</t>
  </si>
  <si>
    <t>PS_18:0/22:3</t>
  </si>
  <si>
    <t>PS_20:1/20:2</t>
  </si>
  <si>
    <t>PS_20:1/20:1</t>
  </si>
  <si>
    <t>PS_20:2/22:6</t>
  </si>
  <si>
    <t>PS__20:3/22:5</t>
  </si>
  <si>
    <t>PS_20:4/22:4</t>
  </si>
  <si>
    <t>PS_20:5/22:3</t>
  </si>
  <si>
    <t>SM</t>
  </si>
  <si>
    <t>IS_SM_d18:1/12:0</t>
  </si>
  <si>
    <t>SM_d18:0/12:0</t>
  </si>
  <si>
    <t>SM_d18:0/14:1</t>
  </si>
  <si>
    <t>SM_d18:0/14:0</t>
  </si>
  <si>
    <t>SM_d18:0/16:1</t>
  </si>
  <si>
    <t>SM_d18:0/16:0</t>
  </si>
  <si>
    <t>SM_d18:0/18:3</t>
  </si>
  <si>
    <t>SM_d18:0/18:2</t>
  </si>
  <si>
    <t>SM_d18:0/18:1</t>
  </si>
  <si>
    <t>SM_d18:0/18:0</t>
  </si>
  <si>
    <t>SM_d18:0/20:5</t>
  </si>
  <si>
    <t>SM_d18:0/20:4</t>
  </si>
  <si>
    <t>SM_d18:0/20:3</t>
  </si>
  <si>
    <t>SM_d18:0/20:2</t>
  </si>
  <si>
    <t>SM_d18:0/20:1</t>
  </si>
  <si>
    <t>SM_d18:0/20:0</t>
  </si>
  <si>
    <t>SM_d18:0/22:6</t>
  </si>
  <si>
    <t>SM_d18:0/22:5</t>
  </si>
  <si>
    <t>SM_d18:0/22:4</t>
  </si>
  <si>
    <t>SM_d18:0/22:3</t>
  </si>
  <si>
    <t>SM_d18:0/22:2</t>
  </si>
  <si>
    <t>SM_d18:0/22:1</t>
  </si>
  <si>
    <t>SM_d18:0/22:0</t>
  </si>
  <si>
    <t>SM_d18:0/24:1</t>
  </si>
  <si>
    <t>SM_d18:0/24:0</t>
  </si>
  <si>
    <t>SM_d18:0/26:1</t>
  </si>
  <si>
    <t>SM_d18:0/26:0</t>
  </si>
  <si>
    <t>SM_d18:1/14:1</t>
  </si>
  <si>
    <t>SM_d18:1/14:0</t>
  </si>
  <si>
    <t>SM_d18:1/16:1</t>
  </si>
  <si>
    <t>SM_d18:1/16:0</t>
  </si>
  <si>
    <t>SM_d18:1/18:3</t>
  </si>
  <si>
    <t>SM_d18:1/18:2</t>
  </si>
  <si>
    <t>SM_d18:1/18:1</t>
  </si>
  <si>
    <t>SM_d18:1/18:0</t>
  </si>
  <si>
    <t>SM_d18:1/20:5</t>
  </si>
  <si>
    <t>SM_d18:1/20:4</t>
  </si>
  <si>
    <t>SM_d18:1/20:3</t>
  </si>
  <si>
    <t>SM_d18:1/20:2</t>
  </si>
  <si>
    <t>SM_d18:1/20:1</t>
  </si>
  <si>
    <t>SM_d18:1/20:0</t>
  </si>
  <si>
    <t>SM_d18:1/22:6</t>
  </si>
  <si>
    <t>SM_d18:1/22:5</t>
  </si>
  <si>
    <t>SM_d18:1/22:4</t>
  </si>
  <si>
    <t>SM_d18:1/22:3</t>
  </si>
  <si>
    <t>SM_d18:1/22:2</t>
  </si>
  <si>
    <t>SM_d18:1/22:1</t>
  </si>
  <si>
    <t>SM_d18:1/22:0</t>
  </si>
  <si>
    <t>SM_d18:1/24:1</t>
  </si>
  <si>
    <t>SM_d18:1/24:0</t>
  </si>
  <si>
    <t>SM_d18:1/26:1</t>
  </si>
  <si>
    <t>SM_d18:1/26:0</t>
  </si>
  <si>
    <t>SM_d18:2/12:0</t>
  </si>
  <si>
    <t>SM_d18:2/14:1</t>
  </si>
  <si>
    <t>SM_d18:2/14:0</t>
  </si>
  <si>
    <t>SM_d18:2/16:1</t>
  </si>
  <si>
    <t>SM_d18:2/16:0</t>
  </si>
  <si>
    <t>SM_d18:2/18:3</t>
  </si>
  <si>
    <t>SM_d18:2/18:2</t>
  </si>
  <si>
    <t>SM_d18:2/18:1</t>
  </si>
  <si>
    <t>SM_d18:2/18:0</t>
  </si>
  <si>
    <t>SM_d18:2/20:5</t>
  </si>
  <si>
    <t>SM_d18:2/20:4</t>
  </si>
  <si>
    <t>SM_d18:2/20:3</t>
  </si>
  <si>
    <t>SM_d18:2/20:2</t>
  </si>
  <si>
    <t>SM_d18:2/20:1</t>
  </si>
  <si>
    <t>SM_d18:2/20:0</t>
  </si>
  <si>
    <t>SM_d18:2/22:6</t>
  </si>
  <si>
    <t>SM_d18:2/22:5</t>
  </si>
  <si>
    <t>SM_d18:2/22:4</t>
  </si>
  <si>
    <t>SM_d18:2/22:3</t>
  </si>
  <si>
    <t>SM_d18:2/22:2</t>
  </si>
  <si>
    <t>SM_d18:2/22:1</t>
  </si>
  <si>
    <t>SM_d18:2/22:0</t>
  </si>
  <si>
    <t>SM_d18:2/24:1</t>
  </si>
  <si>
    <t>SM_d18:2/24:0</t>
  </si>
  <si>
    <t>SM_d18:2/26:1</t>
  </si>
  <si>
    <t>SM_d18:2/26:0</t>
  </si>
  <si>
    <t>SM_d16:0/12:0</t>
  </si>
  <si>
    <t>SM_d16:0/14:1</t>
  </si>
  <si>
    <t>SM_d16:0/14:0</t>
  </si>
  <si>
    <t>SM_d16:0/16:1</t>
  </si>
  <si>
    <t>SM_d16:0/16:0</t>
  </si>
  <si>
    <t>SM_d16:0/18:3</t>
  </si>
  <si>
    <t>SM_d16:0/18:2</t>
  </si>
  <si>
    <t>SM_d16:0/18:1</t>
  </si>
  <si>
    <t>SM_d16:0/18:0</t>
  </si>
  <si>
    <t>SM_d16:0/20:5</t>
  </si>
  <si>
    <t>SM_d16:0/20:4</t>
  </si>
  <si>
    <t>SM_d16:0/20:3</t>
  </si>
  <si>
    <t>SM_d16:0/20:2</t>
  </si>
  <si>
    <t>SM_d16:0/20:1</t>
  </si>
  <si>
    <t>SM_d16:0/20:0</t>
  </si>
  <si>
    <t>SM_d16:0/22:6</t>
  </si>
  <si>
    <t>SM_d16:0/22:5</t>
  </si>
  <si>
    <t>SM_d16:0/22:4</t>
  </si>
  <si>
    <t>SM_d16:0/22:3</t>
  </si>
  <si>
    <t>SM_d16:0/22:2</t>
  </si>
  <si>
    <t>SM_d16:0/22:1</t>
  </si>
  <si>
    <t>SM_d16:0/22:0</t>
  </si>
  <si>
    <t>SM_d16:0/24:1</t>
  </si>
  <si>
    <t>SM_d16:0/24:0</t>
  </si>
  <si>
    <t>SM_d16:0/26:1</t>
  </si>
  <si>
    <t>SM_d16:0/26:0</t>
  </si>
  <si>
    <t>SM_d16:1/12:0</t>
  </si>
  <si>
    <t>SM_d16:1/14:1</t>
  </si>
  <si>
    <t>SM_d16:1/14:0</t>
  </si>
  <si>
    <t>SM_d16:1/16:1</t>
  </si>
  <si>
    <t>SM_d16:1/16:0</t>
  </si>
  <si>
    <t>SM_d16:1/18:3</t>
  </si>
  <si>
    <t>SM_d16:1/18:2</t>
  </si>
  <si>
    <t>SM_d16:1/18:1</t>
  </si>
  <si>
    <t>SM_d16:1/18:0</t>
  </si>
  <si>
    <t>SM_d16:1/20:5</t>
  </si>
  <si>
    <t>SM_d16:1/20:4</t>
  </si>
  <si>
    <t>SM_d16:1/20:3</t>
  </si>
  <si>
    <t>SM_d16:1/20:2</t>
  </si>
  <si>
    <t>SM_d16:1/20:1</t>
  </si>
  <si>
    <t>SM_d16:1/20:0</t>
  </si>
  <si>
    <t>SM_d16:1/22:6</t>
  </si>
  <si>
    <t>SM_d16:1/22:5</t>
  </si>
  <si>
    <t>SM_d16:1/22:4</t>
  </si>
  <si>
    <t>SM_d16:1/22:3</t>
  </si>
  <si>
    <t>SM_d16:1/22:2</t>
  </si>
  <si>
    <t>SM_d16:1/22:1</t>
  </si>
  <si>
    <t>SM_d16:1/22:0</t>
  </si>
  <si>
    <t>SM_d16:1/24:1</t>
  </si>
  <si>
    <t>SM_d16:1/24:0</t>
  </si>
  <si>
    <t>SM_d16:1/26:1</t>
  </si>
  <si>
    <t>SM_d16:1/26:0</t>
  </si>
  <si>
    <t>SM_d20:0/12:0</t>
  </si>
  <si>
    <t>SM_d20:0/14:1</t>
  </si>
  <si>
    <t>SM_d20:0/14:0</t>
  </si>
  <si>
    <t>SM_d20:0/16:1</t>
  </si>
  <si>
    <t>SM_d20:0/16:0</t>
  </si>
  <si>
    <t>SM_d20:0/18:3</t>
  </si>
  <si>
    <t>SM_d20:0/18:2</t>
  </si>
  <si>
    <t>SM_d20:0/18:1</t>
  </si>
  <si>
    <t>SM_d20:0/18:0</t>
  </si>
  <si>
    <t>SM_d20:0/20:5</t>
  </si>
  <si>
    <t>SM_d20:0/20:4</t>
  </si>
  <si>
    <t>SM_d20:0/20:3</t>
  </si>
  <si>
    <t>SM_d20:0/20:2</t>
  </si>
  <si>
    <t>SM_d20:0/20:1</t>
  </si>
  <si>
    <t>SM_d20:0/20:0</t>
  </si>
  <si>
    <t>SM_d20:0/22:6</t>
  </si>
  <si>
    <t>SM_d20:0/22:5</t>
  </si>
  <si>
    <t>SM_d20:0/22:4</t>
  </si>
  <si>
    <t>SM_d20:0/22:3</t>
  </si>
  <si>
    <t>SM_d20:0/22:2</t>
  </si>
  <si>
    <t>SM_d20:0/22:1</t>
  </si>
  <si>
    <t>SM_d20:0/22:0</t>
  </si>
  <si>
    <t>SM_d20:0/24:1</t>
  </si>
  <si>
    <t>SM_d20:0/24:0</t>
  </si>
  <si>
    <t>SM_d20:0/26:1</t>
  </si>
  <si>
    <t>SM_d20:0/26:0</t>
  </si>
  <si>
    <t>SM_d20:1/12:0</t>
  </si>
  <si>
    <t>SM_d20:1/14:1</t>
  </si>
  <si>
    <t>SM_d20:1/14:0</t>
  </si>
  <si>
    <t>SM_d20:1/16:1</t>
  </si>
  <si>
    <t>SM_d20:1/16:0</t>
  </si>
  <si>
    <t>SM_d20:1/18:3</t>
  </si>
  <si>
    <t>SM_d20:1/18:2</t>
  </si>
  <si>
    <t>SM_d20:1/18:1</t>
  </si>
  <si>
    <t>SM_d20:1/18:0</t>
  </si>
  <si>
    <t>SM_d20:1/20:5</t>
  </si>
  <si>
    <t>SM_d20:1/20:4</t>
  </si>
  <si>
    <t>SM_d20:1/20:3</t>
  </si>
  <si>
    <t>SM_d20:1/20:2</t>
  </si>
  <si>
    <t>SM_d20:1/20:1</t>
  </si>
  <si>
    <t>SM_d20:1/20:0</t>
  </si>
  <si>
    <t>SM_d20:1/22:6</t>
  </si>
  <si>
    <t>SM_d20:1/22:5</t>
  </si>
  <si>
    <t>SM_d20:1/22:4</t>
  </si>
  <si>
    <t>SM_d20:1/22:3</t>
  </si>
  <si>
    <t>SM_d20:1/22:2</t>
  </si>
  <si>
    <t>SM_d20:1/22:1</t>
  </si>
  <si>
    <t>SM_d20:1/22:0</t>
  </si>
  <si>
    <t>SM_d20:1/24:1</t>
  </si>
  <si>
    <t>SM_d20:1/24:0</t>
  </si>
  <si>
    <t>SM_d20:1/26:1</t>
  </si>
  <si>
    <t>SM_d20:1/26:0</t>
  </si>
  <si>
    <t>TAG</t>
  </si>
  <si>
    <t>TAG_38:0+NH4_</t>
  </si>
  <si>
    <t>TAG_40:4+NH4_</t>
  </si>
  <si>
    <t>TAG_40:3+NH4_</t>
  </si>
  <si>
    <t>TAG_40:2+NH4_</t>
  </si>
  <si>
    <t>TAG_40:1+NH4_</t>
  </si>
  <si>
    <t>TAG_40:0+NH4_</t>
  </si>
  <si>
    <t>TAG_42:4+NH4_</t>
  </si>
  <si>
    <t>TAG_42:3+NH4_</t>
  </si>
  <si>
    <t>TAG_42:2+NH4_</t>
  </si>
  <si>
    <t>TAG_42:1+NH4_</t>
  </si>
  <si>
    <t>TAG_42:0+NH4_</t>
  </si>
  <si>
    <t>TAG_44:6+NH4_</t>
  </si>
  <si>
    <t>TAG_44:3+NH4_</t>
  </si>
  <si>
    <t>TAG_44:2+NH4_</t>
  </si>
  <si>
    <t>TAG_44:1+NH4_</t>
  </si>
  <si>
    <t>TAG_44:0+NH4_</t>
  </si>
  <si>
    <t>TAG_46:5+NH4</t>
  </si>
  <si>
    <t>TAG_46:4+NH4_</t>
  </si>
  <si>
    <t>TAG_46:3+NH4_</t>
  </si>
  <si>
    <t>TAG_46:2+NH4_</t>
  </si>
  <si>
    <t>TAG_46:1+NH4_</t>
  </si>
  <si>
    <t>TAG_46:0+NH4_</t>
  </si>
  <si>
    <t>TAG_48:7+NH4_</t>
  </si>
  <si>
    <t>TAG_48:6+NH4_</t>
  </si>
  <si>
    <t>TAG_48:5+NH4_</t>
  </si>
  <si>
    <t>TAG_48:4+NH4_</t>
  </si>
  <si>
    <t>TAG_48:3+NH4_</t>
  </si>
  <si>
    <t>TAG_48:2+NH4_</t>
  </si>
  <si>
    <t>TAG_48:1+NH4_</t>
  </si>
  <si>
    <t>TAG_48:0+NH4_</t>
  </si>
  <si>
    <t>TAG_50:8+NH4_</t>
  </si>
  <si>
    <t>TAG_50:7+NH4_</t>
  </si>
  <si>
    <t>TAG_50:6+NH4_</t>
  </si>
  <si>
    <t>TAG_50:5+NH4_</t>
  </si>
  <si>
    <t>TAG_50:4+NH4_</t>
  </si>
  <si>
    <t>TAG_50:3+NH4_</t>
  </si>
  <si>
    <t>TAG_50:2+NH4_</t>
  </si>
  <si>
    <t>TAG_50:1+NH4_</t>
  </si>
  <si>
    <t>TAG_50:0+NH4_</t>
  </si>
  <si>
    <t>TAG_52:9+NH4_</t>
  </si>
  <si>
    <t>TAG_52:8+NH4_</t>
  </si>
  <si>
    <t>TAG_52:7+NH4_</t>
  </si>
  <si>
    <t>TAG_52:6+NH4_</t>
  </si>
  <si>
    <t>TAG_52:5+NH4_</t>
  </si>
  <si>
    <t>TAG_52:4+NH4_</t>
  </si>
  <si>
    <t>TAG_52:3+NH4_</t>
  </si>
  <si>
    <t>TAG_52:2+NH4_</t>
  </si>
  <si>
    <t>TAG_52:1+NH4_</t>
  </si>
  <si>
    <t>TAG_52:0+NH4_</t>
  </si>
  <si>
    <t>TAG_54:10+NH4_</t>
  </si>
  <si>
    <t>TAG_54:9+NH4_</t>
  </si>
  <si>
    <t>TAG_54:8+NH4_</t>
  </si>
  <si>
    <t>TAG_54:7+NH4_</t>
  </si>
  <si>
    <t>TAG_54:6+NH4_</t>
  </si>
  <si>
    <t>TAG_54:5+NH4_</t>
  </si>
  <si>
    <t>TAG_54:4+NH4_</t>
  </si>
  <si>
    <t>TAG_54:3+NH4_</t>
  </si>
  <si>
    <t>TAG_54:2+NH4_</t>
  </si>
  <si>
    <t>TAG_54:1+NH4_</t>
  </si>
  <si>
    <t>TAG_54:0+NH4_</t>
  </si>
  <si>
    <t>TAG_56:12+NH4_</t>
  </si>
  <si>
    <t>TAG_56:11+NH4_</t>
  </si>
  <si>
    <t>TAG_56:10+NH4_</t>
  </si>
  <si>
    <t>TAG_56:9+NH4_</t>
  </si>
  <si>
    <t>TAG_56:8+NH4_</t>
  </si>
  <si>
    <t>TAG_56:7+NH4_</t>
  </si>
  <si>
    <t>TAG_56:6+NH4_</t>
  </si>
  <si>
    <t>TAG_56:5+NH4_</t>
  </si>
  <si>
    <t>TAG_56:4+NH4_</t>
  </si>
  <si>
    <t>TAG_56:3+NH4_</t>
  </si>
  <si>
    <t>TAG_56:2+NH4_</t>
  </si>
  <si>
    <t>TAG_56:1+NH4_</t>
  </si>
  <si>
    <t>TAG_56:0+NH4_</t>
  </si>
  <si>
    <t>TAG_58:13+NH4</t>
  </si>
  <si>
    <t>TAG_58:12+NH4_</t>
  </si>
  <si>
    <t>TAG_58:11+NH4_</t>
  </si>
  <si>
    <t>TAG_58:10+NH4_</t>
  </si>
  <si>
    <t>TAG_58:9+NH4_</t>
  </si>
  <si>
    <t>TAG_58:8+NH4_</t>
  </si>
  <si>
    <t>TAG_58:7+NH4_</t>
  </si>
  <si>
    <t>TAG_58:6+NH4_</t>
  </si>
  <si>
    <t>TAG_58:5+NH4_</t>
  </si>
  <si>
    <t>TAG_58:4+NH4_</t>
  </si>
  <si>
    <t>TAG_58:3+NH4_</t>
  </si>
  <si>
    <t>TAG_58:2+NH4_</t>
  </si>
  <si>
    <t>TAG_58:1+NH4_</t>
  </si>
  <si>
    <t>TAG_58:0+NH4_</t>
  </si>
  <si>
    <t>TAG_60:14+NH4_</t>
  </si>
  <si>
    <t>TAG_60:13+NH4_</t>
  </si>
  <si>
    <t>TAG_60:12+NH4_</t>
  </si>
  <si>
    <t>TAG_60:11+NH4_</t>
  </si>
  <si>
    <t>TAG_60:10+NH4_</t>
  </si>
  <si>
    <t>TAG_60:9+NH4_</t>
  </si>
  <si>
    <t>TAG_60:8+NH4_</t>
  </si>
  <si>
    <t>TAG_60:7+NH4_</t>
  </si>
  <si>
    <t>TAG_60:6+NH4_</t>
  </si>
  <si>
    <t>TAG_60:5+NH4_</t>
  </si>
  <si>
    <t>TAG_60:4+NH4_</t>
  </si>
  <si>
    <t>TAG_60:3+NH4_</t>
  </si>
  <si>
    <t>TAG_60:2+NH4_</t>
  </si>
  <si>
    <t>TAG_60:1+NH4_</t>
  </si>
  <si>
    <t>TAG 60:0+NH4</t>
  </si>
  <si>
    <t>TAG 62:15+NH4</t>
  </si>
  <si>
    <t>TAG 62:14+NH5</t>
  </si>
  <si>
    <t>TAG 62:13+NH6</t>
  </si>
  <si>
    <t>TAG_62:12+NH4_</t>
  </si>
  <si>
    <t>TAG_62:11+NH4_</t>
  </si>
  <si>
    <t>TAG_62:10+NH4_</t>
  </si>
  <si>
    <t>TAG_62:9+NH4</t>
  </si>
  <si>
    <t>TAG_62:8+NH4_</t>
  </si>
  <si>
    <t>TAG_62:7+NH4_</t>
  </si>
  <si>
    <t>TAG_62:6+NH4_</t>
  </si>
  <si>
    <t>TAG_62:5+NH4_</t>
  </si>
  <si>
    <t>CL</t>
  </si>
  <si>
    <t>IS_CL_14:0-14:0-14:0-14:0</t>
  </si>
  <si>
    <t>CL_62:3</t>
  </si>
  <si>
    <t>CL_62:2</t>
  </si>
  <si>
    <t>CL_64:6</t>
  </si>
  <si>
    <t>CL_64:5</t>
  </si>
  <si>
    <t>CL_64:4</t>
  </si>
  <si>
    <t>CL_64:3</t>
  </si>
  <si>
    <t>CL_64:2</t>
  </si>
  <si>
    <t>CL_64:1</t>
  </si>
  <si>
    <t>CL_66:6</t>
  </si>
  <si>
    <t>CL_66:5</t>
  </si>
  <si>
    <t>CL_66:4</t>
  </si>
  <si>
    <t>CL_66:3</t>
  </si>
  <si>
    <t>CL_66:2</t>
  </si>
  <si>
    <t>CL_66:1</t>
  </si>
  <si>
    <t>CL_68:8</t>
  </si>
  <si>
    <t>CL_68:7</t>
  </si>
  <si>
    <t>CL_68:6</t>
  </si>
  <si>
    <t>CL_68:5</t>
  </si>
  <si>
    <t>CL_18:1-18:1-16:1-16:1</t>
  </si>
  <si>
    <t>CL_18:1-18:1-16:0-16:1_18:2-18:1-16:0-16:0_18:2-18:0-16:1-16:0</t>
  </si>
  <si>
    <t>CL_18:1-18:1-16:0-16:0_18:2-18:0-16:0-16:0_18:1-18:0-16:0-16:1</t>
  </si>
  <si>
    <t>CL_68:1</t>
  </si>
  <si>
    <t>CL_68:0</t>
  </si>
  <si>
    <t>CL_70:13</t>
  </si>
  <si>
    <t>CL_70:12</t>
  </si>
  <si>
    <t>CL_70:11</t>
  </si>
  <si>
    <t>CL_70:10</t>
  </si>
  <si>
    <t>CL_70:9</t>
  </si>
  <si>
    <t>CL_70:8</t>
  </si>
  <si>
    <t>CL_18:2-18:2-18:2-16:1</t>
  </si>
  <si>
    <t>CL__18:2-18:2-18:1-16:1,_18:2-18:2-18:2-16:0_(1:1)</t>
  </si>
  <si>
    <t>CL_18:2-18:1-18:1-16:1,_18:2-18:2-18:1-16:0_(1:1)</t>
  </si>
  <si>
    <t>CL_18:2-18:1-18:1-16:0</t>
  </si>
  <si>
    <t>CL_70:3</t>
  </si>
  <si>
    <t>CL_70:2</t>
  </si>
  <si>
    <t>CL_70:1</t>
  </si>
  <si>
    <t>CL_70:0</t>
  </si>
  <si>
    <t>CL_72:13</t>
  </si>
  <si>
    <t>CL_72:12</t>
  </si>
  <si>
    <t>CL_72:11</t>
  </si>
  <si>
    <t>CL_72:10</t>
  </si>
  <si>
    <t>CL_18:3-18:2-18:2-18:2</t>
  </si>
  <si>
    <t>CL_18:2-18:2-18:2-18:2</t>
  </si>
  <si>
    <t>CL_18:2-18:2-18:2-18:1</t>
  </si>
  <si>
    <t>CL_18:2-18:2-18:1-18:1</t>
  </si>
  <si>
    <t>CL_18:2-18:1-18:1-18:1</t>
  </si>
  <si>
    <t>CL_18:2-18:1-18:1-18:0</t>
  </si>
  <si>
    <t>CL_72:3</t>
  </si>
  <si>
    <t>CL_72:2</t>
  </si>
  <si>
    <t>CL_72:1</t>
  </si>
  <si>
    <t>CL_72:0</t>
  </si>
  <si>
    <t>CL_74:13</t>
  </si>
  <si>
    <t>CL_74:12</t>
  </si>
  <si>
    <t>CL_18:2-18:2-16:1-22:6</t>
  </si>
  <si>
    <t>CL_18:2-18:2-18:2-20:4,_18:2-18:1-16:1-22:6,_18:2-18:2-16:0-22:6_(2:2:1)</t>
  </si>
  <si>
    <t>CL_18:2-18:2-18:2-20:3</t>
  </si>
  <si>
    <t>CL_18:2-18:2-18:1-20:3</t>
  </si>
  <si>
    <t>CL_18:1-18:2-18:2-20:2</t>
  </si>
  <si>
    <t>CL_18:1-18:2-18:2-20:1,_18:1-18:1-18:2-20:2_(1:1)</t>
  </si>
  <si>
    <t>CL_18:1-18:1-18:2-20:1,_18:1-18:1-18:0-20:3_(2:1)</t>
  </si>
  <si>
    <t>CL_74:4</t>
  </si>
  <si>
    <t>CL_74:3</t>
  </si>
  <si>
    <t>CL_74:2</t>
  </si>
  <si>
    <t>CL_74:1</t>
  </si>
  <si>
    <t>CL_76:15</t>
  </si>
  <si>
    <t>CL_76:14</t>
  </si>
  <si>
    <t>CL_76:13</t>
  </si>
  <si>
    <t>CL_18:2-18:2-18:2-22:6</t>
  </si>
  <si>
    <t>CL_18:2-18:2-18:2-22:5,_18:1-18:2-18:2-22:6_(1:1)</t>
  </si>
  <si>
    <t>CL_18:2-18:2-18:1-22:5,_18:2-18:1-18:1-22:6_(2:1)</t>
  </si>
  <si>
    <t>CL_18:2-18:1-20:3-20:4</t>
  </si>
  <si>
    <t>CL_76:8</t>
  </si>
  <si>
    <t>CL_76:7</t>
  </si>
  <si>
    <t>CL_76:6</t>
  </si>
  <si>
    <t>CL_76:5</t>
  </si>
  <si>
    <t>CL_76:4</t>
  </si>
  <si>
    <t>CL_76:3</t>
  </si>
  <si>
    <t>CL_76:2</t>
  </si>
  <si>
    <t>CL_18:2-18:3-20:4-22:6</t>
  </si>
  <si>
    <t>CL_18:2-18:2-20:4-22:6,_18:2-20:4-20:4-20:4_(1:1)</t>
  </si>
  <si>
    <t>CL_18:2-18:2-20:3-22:6</t>
  </si>
  <si>
    <t>CL_18:2-18:2-20:3-22:6,_18:1-18:2-20:2-22:6_(1:1)</t>
  </si>
  <si>
    <t>CL_18:2-18:2-20:2-22:6,_18:1-18:2-20:1-22:6_(1:1)</t>
  </si>
  <si>
    <t>CL_78:10</t>
  </si>
  <si>
    <t>CL_78:9</t>
  </si>
  <si>
    <t>CL_78:8</t>
  </si>
  <si>
    <t>CL_78:7</t>
  </si>
  <si>
    <t>CL_78:6</t>
  </si>
  <si>
    <t>CL_78:5</t>
  </si>
  <si>
    <t>CL_78:4</t>
  </si>
  <si>
    <t>CL_80:17</t>
  </si>
  <si>
    <t>CL_18:2-18:2-22:6-22:6</t>
  </si>
  <si>
    <t>CL_18:2-18:1-22:6-22:6</t>
  </si>
  <si>
    <t>CL_18:2-18:0-22:6-22:6</t>
  </si>
  <si>
    <t>CL_80:13</t>
  </si>
  <si>
    <t>CL_80:12</t>
  </si>
  <si>
    <t>CL_80:11</t>
  </si>
  <si>
    <t>CL_80:10</t>
  </si>
  <si>
    <t>CL_80:9</t>
  </si>
  <si>
    <t>CL_80:8</t>
  </si>
  <si>
    <t>CL_80:7</t>
  </si>
  <si>
    <t>CL_80:6</t>
  </si>
  <si>
    <t>CL_80:5</t>
  </si>
  <si>
    <t>CL_18:2-20:4-22:6-22:6</t>
  </si>
  <si>
    <t>CL_18:2-20:3-22:6-22:6</t>
  </si>
  <si>
    <t>CL_18:2-20:2-22:6-22:6</t>
  </si>
  <si>
    <t>CL_82:15</t>
  </si>
  <si>
    <t>CL_82:14</t>
  </si>
  <si>
    <t>CL_82:13</t>
  </si>
  <si>
    <t>CL_82:12</t>
  </si>
  <si>
    <t>CL_82:11</t>
  </si>
  <si>
    <t>CL_82:10</t>
  </si>
  <si>
    <t>CL_82:9</t>
  </si>
  <si>
    <t>CL_82:8</t>
  </si>
  <si>
    <t>CL_84:21</t>
  </si>
  <si>
    <t>CL_20:4-20:4-22:6-22:6,_18:2-22:6-22:6-22:6_(1:1)</t>
  </si>
  <si>
    <t>CL_20:4-20:4-22:6-22:5,_18:2-22:6-22:6-22:5_(1:1)</t>
  </si>
  <si>
    <t>CL_20:4-20:3-22:6-22:5</t>
  </si>
  <si>
    <t>CL_84:17</t>
  </si>
  <si>
    <t>CL_84:16</t>
  </si>
  <si>
    <t>CL_84:15</t>
  </si>
  <si>
    <t>CL_84:14</t>
  </si>
  <si>
    <t>CL_84:13</t>
  </si>
  <si>
    <t>CL_84:12</t>
  </si>
  <si>
    <t>CL_84:11</t>
  </si>
  <si>
    <t>CL_84:10</t>
  </si>
  <si>
    <t>CL_84:9</t>
  </si>
  <si>
    <t>CL_86:22</t>
  </si>
  <si>
    <t>CL_86:21</t>
  </si>
  <si>
    <t>CL_86:20</t>
  </si>
  <si>
    <t>CL_86:19</t>
  </si>
  <si>
    <t>CL_86:18</t>
  </si>
  <si>
    <t>CL_86:17</t>
  </si>
  <si>
    <t>CL_86:16</t>
  </si>
  <si>
    <t>CL_86:15</t>
  </si>
  <si>
    <t>CL_86:14</t>
  </si>
  <si>
    <t>CL_86:13</t>
  </si>
  <si>
    <t>CL_86:12</t>
  </si>
  <si>
    <t>CL_86:11</t>
  </si>
  <si>
    <t>CL_88:24</t>
  </si>
  <si>
    <t>CL_88:23</t>
  </si>
  <si>
    <t>CL_88:22</t>
  </si>
  <si>
    <t>CL_88:21</t>
  </si>
  <si>
    <t>CL_88:20</t>
  </si>
  <si>
    <t>CL_88:19</t>
  </si>
  <si>
    <t>CL_88:18</t>
  </si>
  <si>
    <t>CL_88:17</t>
  </si>
  <si>
    <t>CL_88:16</t>
  </si>
  <si>
    <t>CL_90:25</t>
  </si>
  <si>
    <t>CL_16:0-18:2</t>
  </si>
  <si>
    <t>CL_16:0-18:1</t>
  </si>
  <si>
    <t>CL_18:2-18:2</t>
  </si>
  <si>
    <t>CL_18:2-18:1</t>
  </si>
  <si>
    <t>CL_18:1-18:1</t>
  </si>
  <si>
    <t>CL_18:0-18:1</t>
  </si>
  <si>
    <t>CL_18:1-20:4,_18:2-20:3</t>
  </si>
  <si>
    <t>CL_18:0-20:4,_18:1-20:3</t>
  </si>
  <si>
    <t>CL_18:0-20:3</t>
  </si>
  <si>
    <t>CL_18:0-20:2</t>
  </si>
  <si>
    <t>CL_18:2-22:6</t>
  </si>
  <si>
    <t>CL_18:2-22:5,_18:1-22:6</t>
  </si>
  <si>
    <t>CL_18:2-18:2-16:1</t>
  </si>
  <si>
    <t>CL_18:2-18:2-16:0,_18:2-18:1-16:1_(3:1)</t>
  </si>
  <si>
    <t>CL_18:2-18:1-16:0</t>
  </si>
  <si>
    <t>CL_18:1-18:1-16:0</t>
  </si>
  <si>
    <t>CL_18:2-18:2-18:3</t>
  </si>
  <si>
    <t>CL_18:2-18:2-18:2</t>
  </si>
  <si>
    <t>CL_18:2-18:2-18:1</t>
  </si>
  <si>
    <t>CL_18:2-18:1-18:1</t>
  </si>
  <si>
    <t>CL_18:2-18:1-18:0,_18:1-18:1-18:1_(1:1)</t>
  </si>
  <si>
    <t>CL_18:1-18:1-18:0</t>
  </si>
  <si>
    <t>CL_18:2-18:2-20:4</t>
  </si>
  <si>
    <t>CL_18:2-18:2-20:3</t>
  </si>
  <si>
    <t>CL_18:2-18:2-20:2</t>
  </si>
  <si>
    <t>CL_18:2-18:1-20:2,_18:2-18:2-20:1_(1:1)</t>
  </si>
  <si>
    <t>CL_18:1-18:1-20:2</t>
  </si>
  <si>
    <t>CL_18:2-18:2-22:6</t>
  </si>
  <si>
    <t>CL_18:2-18:1-22:6</t>
  </si>
  <si>
    <t>CL_18:2-18:1-22:5</t>
  </si>
  <si>
    <t>ST</t>
  </si>
  <si>
    <t>ST_N14:0</t>
  </si>
  <si>
    <t>ST_OH_N14:0</t>
  </si>
  <si>
    <t>ST_OH_N16:0</t>
  </si>
  <si>
    <t>ST_N18:1</t>
  </si>
  <si>
    <t>ST_N18:0</t>
  </si>
  <si>
    <t>ST_OH_N18:1</t>
  </si>
  <si>
    <t>ST_OH_N18:0</t>
  </si>
  <si>
    <t>ST_N20:1</t>
  </si>
  <si>
    <t>ST_N20:0</t>
  </si>
  <si>
    <t>ST_OH_N20:1</t>
  </si>
  <si>
    <t>ST_OH_N20:0</t>
  </si>
  <si>
    <t>ST_N22:2</t>
  </si>
  <si>
    <t>ST_N22:1</t>
  </si>
  <si>
    <t>ST_N22:0</t>
  </si>
  <si>
    <t>ST_OH_N22:3</t>
  </si>
  <si>
    <t>ST_OH_N22:2</t>
  </si>
  <si>
    <t>ST_N23:0/ OH_N22:1</t>
  </si>
  <si>
    <t>ST_OH_N22:0</t>
  </si>
  <si>
    <t>ST_N24:2</t>
  </si>
  <si>
    <t>ST_N24:1</t>
  </si>
  <si>
    <t>ST_N24:0</t>
  </si>
  <si>
    <t>ST_N25:1/ OH_N24:2</t>
  </si>
  <si>
    <t>ST_N25:0/ OH_N24:1</t>
  </si>
  <si>
    <t>ST_OH_N24:0</t>
  </si>
  <si>
    <t>ST_N26:1</t>
  </si>
  <si>
    <t>ST_N26:0</t>
  </si>
  <si>
    <t>ST_OH_N25:0</t>
  </si>
  <si>
    <t>ST_OH_N26:1</t>
  </si>
  <si>
    <t>ST_OH_N26:0</t>
  </si>
  <si>
    <t>ST_N28:0</t>
  </si>
  <si>
    <t>IS_ST_N16:0</t>
  </si>
  <si>
    <t>ST_N12:0</t>
  </si>
  <si>
    <t>PFC</t>
  </si>
  <si>
    <t>Nac</t>
  </si>
  <si>
    <t>vHipp</t>
  </si>
  <si>
    <t>Resilient</t>
  </si>
  <si>
    <t>Control</t>
  </si>
  <si>
    <t>Susceptible</t>
  </si>
  <si>
    <t>Average</t>
  </si>
  <si>
    <t>StDev</t>
  </si>
  <si>
    <t>StError</t>
  </si>
  <si>
    <t>n=4</t>
  </si>
  <si>
    <t>n=7</t>
  </si>
  <si>
    <t>n=3</t>
  </si>
  <si>
    <t>n=6</t>
  </si>
  <si>
    <t>Saturated Sum</t>
  </si>
  <si>
    <t>Mono Sum</t>
  </si>
  <si>
    <t>Poly Sum</t>
  </si>
  <si>
    <t>Short Sum</t>
  </si>
  <si>
    <t>Medium Sum</t>
  </si>
  <si>
    <t>Long Sum</t>
  </si>
  <si>
    <t>Hydroxy Sum</t>
  </si>
  <si>
    <t>Number of Species</t>
  </si>
  <si>
    <t>18:0 Sum</t>
  </si>
  <si>
    <t>18:1 Sum</t>
  </si>
  <si>
    <t>18:2 Sum</t>
  </si>
  <si>
    <t>CE Sum</t>
  </si>
  <si>
    <t>Des Sum</t>
  </si>
  <si>
    <t>Total CoQ10</t>
  </si>
  <si>
    <t>Total CoQ9</t>
  </si>
  <si>
    <t>CoQ9/CoQ10</t>
  </si>
  <si>
    <t>Total</t>
  </si>
  <si>
    <t>Containing 18:2 Sum</t>
  </si>
  <si>
    <t>Containing 20:4 Sum</t>
  </si>
  <si>
    <t>Containing 22:6 Sum</t>
  </si>
  <si>
    <t>monohex Sum</t>
  </si>
  <si>
    <t>dihex Sum</t>
  </si>
  <si>
    <t>trihex Sum</t>
  </si>
  <si>
    <t>Plasmologen Sum</t>
  </si>
  <si>
    <t>Diacyl Sum</t>
  </si>
  <si>
    <t>Total LPA</t>
  </si>
  <si>
    <t>Total PA</t>
  </si>
  <si>
    <t>Number of Species LPA</t>
  </si>
  <si>
    <t>Number of Species PA</t>
  </si>
  <si>
    <t>Total LPC</t>
  </si>
  <si>
    <t>Total PC</t>
  </si>
  <si>
    <t>Number of Species LPC</t>
  </si>
  <si>
    <t>Number of Species PC</t>
  </si>
  <si>
    <t>Total LPE</t>
  </si>
  <si>
    <t>Total PE</t>
  </si>
  <si>
    <t>Number of Species LPE</t>
  </si>
  <si>
    <t>Number of Species PE</t>
  </si>
  <si>
    <t>Akylenyl Sum</t>
  </si>
  <si>
    <t>Total LPG</t>
  </si>
  <si>
    <t>Total PG</t>
  </si>
  <si>
    <t>Number of Species LPG</t>
  </si>
  <si>
    <t>Number of Species PG</t>
  </si>
  <si>
    <t>Total LPI</t>
  </si>
  <si>
    <t>Total PI</t>
  </si>
  <si>
    <t>Number of Species LPI</t>
  </si>
  <si>
    <t>Number of Species PI</t>
  </si>
  <si>
    <t>Total LPS</t>
  </si>
  <si>
    <t>Total PS</t>
  </si>
  <si>
    <t>Number of Species LPS</t>
  </si>
  <si>
    <t>Number of Species PS</t>
  </si>
  <si>
    <t>18:0 Base Sum</t>
  </si>
  <si>
    <t>18:1 Base Sum</t>
  </si>
  <si>
    <t>18:2 Base Sum</t>
  </si>
  <si>
    <t>16:0 Base Sum</t>
  </si>
  <si>
    <t>16:1 Base Sum</t>
  </si>
  <si>
    <t>20:0 Base Sum</t>
  </si>
  <si>
    <t>20:1 Base Sum</t>
  </si>
  <si>
    <t>Monounsaturated Sum</t>
  </si>
  <si>
    <t>Polyunsaturated Sum</t>
  </si>
  <si>
    <t>Medium Chain Sum</t>
  </si>
  <si>
    <t>Long Chain 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</si>
</sst>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>
      <alignment wrapText="1"/>
    </xf>
    <xf numFmtId="0" fontId="1" fillId="0" borderId="0">
      <alignment wrapText="1"/>
    </xf>
  </cellStyleXfs>
  <cellXfs count="47">
    <xf numFmtId="0" fontId="0" fillId="0" borderId="0" xfId="0"/>
    <xf numFmtId="0" fontId="0" fillId="3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0" fillId="7" borderId="0" xfId="0" applyFill="1" applyBorder="1" applyAlignment="1">
      <alignment horizontal="center" vertical="center"/>
    </xf>
    <xf numFmtId="0" fontId="0" fillId="8" borderId="0" xfId="0" applyFill="1" applyBorder="1" applyAlignment="1">
      <alignment horizontal="center" vertical="center"/>
    </xf>
    <xf numFmtId="0" fontId="0" fillId="9" borderId="0" xfId="0" applyFill="1" applyBorder="1" applyAlignment="1">
      <alignment horizontal="center" vertical="center"/>
    </xf>
    <xf numFmtId="0" fontId="0" fillId="10" borderId="0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1" fillId="0" borderId="0" xfId="1" applyAlignment="1"/>
    <xf numFmtId="0" fontId="0" fillId="0" borderId="0" xfId="0" applyFill="1" applyBorder="1"/>
    <xf numFmtId="0" fontId="0" fillId="0" borderId="0" xfId="0" applyBorder="1" applyAlignment="1">
      <alignment horizontal="right"/>
    </xf>
    <xf numFmtId="1" fontId="0" fillId="0" borderId="0" xfId="0" applyNumberFormat="1"/>
    <xf numFmtId="0" fontId="0" fillId="0" borderId="0" xfId="0" applyNumberFormat="1" applyFill="1" applyBorder="1" applyAlignment="1">
      <alignment horizontal="right"/>
    </xf>
    <xf numFmtId="0" fontId="0" fillId="0" borderId="0" xfId="0" applyNumberFormat="1" applyBorder="1" applyAlignment="1">
      <alignment horizontal="right"/>
    </xf>
    <xf numFmtId="0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2" applyFont="1" applyFill="1" applyBorder="1" applyAlignment="1">
      <alignment horizontal="left"/>
    </xf>
    <xf numFmtId="0" fontId="0" fillId="0" borderId="0" xfId="0" applyNumberFormat="1" applyFill="1" applyBorder="1"/>
    <xf numFmtId="0" fontId="3" fillId="0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0" xfId="0" applyNumberFormat="1" applyFill="1"/>
    <xf numFmtId="49" fontId="3" fillId="0" borderId="0" xfId="0" applyNumberFormat="1" applyFont="1" applyBorder="1" applyAlignment="1">
      <alignment horizontal="left"/>
    </xf>
    <xf numFmtId="0" fontId="0" fillId="0" borderId="0" xfId="0" applyNumberFormat="1"/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0" fillId="0" borderId="0" xfId="0" applyBorder="1"/>
    <xf numFmtId="0" fontId="3" fillId="0" borderId="0" xfId="1" applyFont="1" applyAlignment="1">
      <alignment horizontal="left"/>
    </xf>
    <xf numFmtId="0" fontId="0" fillId="0" borderId="0" xfId="0" applyFill="1"/>
    <xf numFmtId="0" fontId="0" fillId="5" borderId="0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4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5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5" borderId="0" xfId="0" applyFill="1" applyBorder="1" applyAlignment="1">
      <alignment horizontal="center" vertical="center"/>
    </xf>
  </cellXfs>
  <cellStyles count="3">
    <cellStyle name="Normal" xfId="0" builtinId="0"/>
    <cellStyle name="XLConnect.Numeric" xfId="1" xr:uid="{00000000-0005-0000-0000-000001000000}"/>
    <cellStyle name="XLConnect.String" xfId="2" xr:uid="{00000000-0005-0000-0000-000002000000}"/>
  </cellStyles>
  <dxfs count="190"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fgColor indexed="64"/>
          <bgColor theme="5" tint="0.79995117038483843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5"/>
      </font>
      <fill>
        <patternFill>
          <bgColor theme="5" tint="0.79998168889431442"/>
        </patternFill>
      </fill>
    </dxf>
    <dxf>
      <font>
        <color theme="5"/>
      </font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107"/>
  <sheetViews>
    <sheetView topLeftCell="AA1" zoomScale="55" zoomScaleNormal="55" workbookViewId="0">
      <selection activeCell="B106" activeCellId="2" sqref="B4:AL5 B98:AL104 B106:AL106"/>
    </sheetView>
  </sheetViews>
  <sheetFormatPr defaultRowHeight="14.4" x14ac:dyDescent="0.3"/>
  <sheetData>
    <row r="1" spans="1:68" x14ac:dyDescent="0.3">
      <c r="A1" t="s">
        <v>0</v>
      </c>
    </row>
    <row r="2" spans="1:68" x14ac:dyDescent="0.3">
      <c r="A2" t="s">
        <v>1</v>
      </c>
    </row>
    <row r="3" spans="1:68" x14ac:dyDescent="0.3">
      <c r="A3" t="s">
        <v>1</v>
      </c>
      <c r="B3" t="s">
        <v>2057</v>
      </c>
      <c r="F3" t="s">
        <v>2057</v>
      </c>
      <c r="K3" t="s">
        <v>2058</v>
      </c>
      <c r="Q3" t="s">
        <v>2059</v>
      </c>
      <c r="T3" t="s">
        <v>2057</v>
      </c>
      <c r="X3" t="s">
        <v>2060</v>
      </c>
      <c r="AD3" t="s">
        <v>2059</v>
      </c>
      <c r="AG3" t="s">
        <v>2059</v>
      </c>
      <c r="AJ3" t="s">
        <v>2059</v>
      </c>
      <c r="AN3" s="45" t="s">
        <v>2054</v>
      </c>
      <c r="AO3" s="45"/>
      <c r="AP3" s="45"/>
      <c r="AQ3" s="45"/>
      <c r="AR3" s="45"/>
      <c r="AS3" s="45"/>
      <c r="AT3" s="45"/>
      <c r="AU3" s="45"/>
      <c r="AV3" s="45"/>
      <c r="AX3" s="45" t="s">
        <v>2055</v>
      </c>
      <c r="AY3" s="45"/>
      <c r="AZ3" s="45"/>
      <c r="BA3" s="45"/>
      <c r="BB3" s="45"/>
      <c r="BC3" s="45"/>
      <c r="BD3" s="45"/>
      <c r="BE3" s="45"/>
      <c r="BF3" s="45"/>
      <c r="BH3" s="45" t="s">
        <v>2056</v>
      </c>
      <c r="BI3" s="45"/>
      <c r="BJ3" s="45"/>
      <c r="BK3" s="45"/>
      <c r="BL3" s="45"/>
      <c r="BM3" s="45"/>
      <c r="BN3" s="45"/>
      <c r="BO3" s="45"/>
      <c r="BP3" s="45"/>
    </row>
    <row r="4" spans="1:68" x14ac:dyDescent="0.3">
      <c r="A4" t="s">
        <v>2</v>
      </c>
      <c r="B4" s="41" t="s">
        <v>2048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0" t="s">
        <v>2049</v>
      </c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6" t="s">
        <v>2050</v>
      </c>
      <c r="AE4" s="46"/>
      <c r="AF4" s="46"/>
      <c r="AG4" s="46"/>
      <c r="AH4" s="46"/>
      <c r="AI4" s="46"/>
      <c r="AJ4" s="46"/>
      <c r="AK4" s="46"/>
      <c r="AL4" s="46"/>
      <c r="AN4" s="44" t="s">
        <v>2048</v>
      </c>
      <c r="AO4" s="44"/>
      <c r="AP4" s="44"/>
      <c r="AQ4" s="43" t="s">
        <v>2049</v>
      </c>
      <c r="AR4" s="43"/>
      <c r="AS4" s="43"/>
      <c r="AT4" s="42" t="s">
        <v>2050</v>
      </c>
      <c r="AU4" s="42"/>
      <c r="AV4" s="42"/>
      <c r="AX4" s="44" t="s">
        <v>2048</v>
      </c>
      <c r="AY4" s="44"/>
      <c r="AZ4" s="44"/>
      <c r="BA4" s="43" t="s">
        <v>2049</v>
      </c>
      <c r="BB4" s="43"/>
      <c r="BC4" s="43"/>
      <c r="BD4" s="42" t="s">
        <v>2050</v>
      </c>
      <c r="BE4" s="42"/>
      <c r="BF4" s="42"/>
      <c r="BH4" s="44" t="s">
        <v>2048</v>
      </c>
      <c r="BI4" s="44"/>
      <c r="BJ4" s="44"/>
      <c r="BK4" s="43" t="s">
        <v>2049</v>
      </c>
      <c r="BL4" s="43"/>
      <c r="BM4" s="43"/>
      <c r="BN4" s="42" t="s">
        <v>2050</v>
      </c>
      <c r="BO4" s="42"/>
      <c r="BP4" s="42"/>
    </row>
    <row r="5" spans="1:68" x14ac:dyDescent="0.3">
      <c r="A5" t="s">
        <v>1</v>
      </c>
      <c r="B5" s="2" t="s">
        <v>2052</v>
      </c>
      <c r="C5" s="2" t="s">
        <v>2052</v>
      </c>
      <c r="D5" s="2" t="s">
        <v>2052</v>
      </c>
      <c r="E5" s="2" t="s">
        <v>2052</v>
      </c>
      <c r="F5" s="5" t="s">
        <v>2053</v>
      </c>
      <c r="G5" s="5" t="s">
        <v>2053</v>
      </c>
      <c r="H5" s="5" t="s">
        <v>2053</v>
      </c>
      <c r="I5" s="5" t="s">
        <v>2053</v>
      </c>
      <c r="J5" s="1" t="s">
        <v>2051</v>
      </c>
      <c r="K5" s="1" t="s">
        <v>2051</v>
      </c>
      <c r="L5" s="1" t="s">
        <v>2051</v>
      </c>
      <c r="M5" s="1" t="s">
        <v>2051</v>
      </c>
      <c r="N5" s="1" t="s">
        <v>2051</v>
      </c>
      <c r="O5" s="1" t="s">
        <v>2051</v>
      </c>
      <c r="P5" s="1" t="s">
        <v>2051</v>
      </c>
      <c r="Q5" s="3" t="s">
        <v>2052</v>
      </c>
      <c r="R5" s="3" t="s">
        <v>2052</v>
      </c>
      <c r="S5" s="3" t="s">
        <v>2052</v>
      </c>
      <c r="T5" s="6" t="s">
        <v>2053</v>
      </c>
      <c r="U5" s="6" t="s">
        <v>2053</v>
      </c>
      <c r="V5" s="6" t="s">
        <v>2053</v>
      </c>
      <c r="W5" s="6" t="s">
        <v>2053</v>
      </c>
      <c r="X5" s="8" t="s">
        <v>2051</v>
      </c>
      <c r="Y5" s="8" t="s">
        <v>2051</v>
      </c>
      <c r="Z5" s="8" t="s">
        <v>2051</v>
      </c>
      <c r="AA5" s="8" t="s">
        <v>2051</v>
      </c>
      <c r="AB5" s="8" t="s">
        <v>2051</v>
      </c>
      <c r="AC5" s="8" t="s">
        <v>2051</v>
      </c>
      <c r="AD5" s="4" t="s">
        <v>2052</v>
      </c>
      <c r="AE5" s="4" t="s">
        <v>2052</v>
      </c>
      <c r="AF5" s="4" t="s">
        <v>2052</v>
      </c>
      <c r="AG5" s="7" t="s">
        <v>2053</v>
      </c>
      <c r="AH5" s="7" t="s">
        <v>2053</v>
      </c>
      <c r="AI5" s="7" t="s">
        <v>2053</v>
      </c>
      <c r="AJ5" s="9" t="s">
        <v>2051</v>
      </c>
      <c r="AK5" s="9" t="s">
        <v>2051</v>
      </c>
      <c r="AL5" s="9" t="s">
        <v>2051</v>
      </c>
      <c r="AN5" s="2" t="s">
        <v>2052</v>
      </c>
      <c r="AO5" s="5" t="s">
        <v>2053</v>
      </c>
      <c r="AP5" s="1" t="s">
        <v>2051</v>
      </c>
      <c r="AQ5" s="3" t="s">
        <v>2052</v>
      </c>
      <c r="AR5" s="6" t="s">
        <v>2053</v>
      </c>
      <c r="AS5" s="8" t="s">
        <v>2051</v>
      </c>
      <c r="AT5" s="4" t="s">
        <v>2052</v>
      </c>
      <c r="AU5" s="7" t="s">
        <v>2053</v>
      </c>
      <c r="AV5" s="9" t="s">
        <v>2051</v>
      </c>
      <c r="AX5" s="2" t="s">
        <v>2052</v>
      </c>
      <c r="AY5" s="5" t="s">
        <v>2053</v>
      </c>
      <c r="AZ5" s="1" t="s">
        <v>2051</v>
      </c>
      <c r="BA5" s="3" t="s">
        <v>2052</v>
      </c>
      <c r="BB5" s="6" t="s">
        <v>2053</v>
      </c>
      <c r="BC5" s="8" t="s">
        <v>2051</v>
      </c>
      <c r="BD5" s="4" t="s">
        <v>2052</v>
      </c>
      <c r="BE5" s="7" t="s">
        <v>2053</v>
      </c>
      <c r="BF5" s="9" t="s">
        <v>2051</v>
      </c>
      <c r="BH5" s="2" t="s">
        <v>2052</v>
      </c>
      <c r="BI5" s="5" t="s">
        <v>2053</v>
      </c>
      <c r="BJ5" s="1" t="s">
        <v>2051</v>
      </c>
      <c r="BK5" s="3" t="s">
        <v>2052</v>
      </c>
      <c r="BL5" s="6" t="s">
        <v>2053</v>
      </c>
      <c r="BM5" s="8" t="s">
        <v>2051</v>
      </c>
      <c r="BN5" s="4" t="s">
        <v>2052</v>
      </c>
      <c r="BO5" s="7" t="s">
        <v>2053</v>
      </c>
      <c r="BP5" s="9" t="s">
        <v>2051</v>
      </c>
    </row>
    <row r="6" spans="1:68" x14ac:dyDescent="0.3">
      <c r="A6" t="s">
        <v>3</v>
      </c>
      <c r="B6" t="e">
        <v>#N/A</v>
      </c>
      <c r="C6" t="e">
        <v>#N/A</v>
      </c>
      <c r="D6" t="e">
        <v>#N/A</v>
      </c>
      <c r="E6" t="e">
        <v>#N/A</v>
      </c>
      <c r="F6" t="e">
        <v>#N/A</v>
      </c>
      <c r="G6" t="e">
        <v>#N/A</v>
      </c>
      <c r="H6" t="e">
        <v>#N/A</v>
      </c>
      <c r="I6" t="e">
        <v>#N/A</v>
      </c>
      <c r="J6" t="e">
        <v>#N/A</v>
      </c>
      <c r="K6" t="e">
        <v>#N/A</v>
      </c>
      <c r="L6" t="e">
        <v>#N/A</v>
      </c>
      <c r="M6" t="e">
        <v>#N/A</v>
      </c>
      <c r="N6" t="e">
        <v>#N/A</v>
      </c>
      <c r="O6" t="e">
        <v>#N/A</v>
      </c>
      <c r="P6" t="e">
        <v>#N/A</v>
      </c>
      <c r="Q6" t="e">
        <v>#N/A</v>
      </c>
      <c r="R6" t="e">
        <v>#N/A</v>
      </c>
      <c r="S6" t="e">
        <v>#N/A</v>
      </c>
      <c r="T6" t="e">
        <v>#N/A</v>
      </c>
      <c r="U6" t="e">
        <v>#N/A</v>
      </c>
      <c r="V6" t="e">
        <v>#N/A</v>
      </c>
      <c r="W6" t="e">
        <v>#N/A</v>
      </c>
      <c r="X6" t="e">
        <v>#N/A</v>
      </c>
      <c r="Y6" t="e">
        <v>#N/A</v>
      </c>
      <c r="Z6" t="e">
        <v>#N/A</v>
      </c>
      <c r="AA6" t="e">
        <v>#N/A</v>
      </c>
      <c r="AB6" t="e">
        <v>#N/A</v>
      </c>
      <c r="AC6" t="e">
        <v>#N/A</v>
      </c>
      <c r="AD6" t="e">
        <v>#N/A</v>
      </c>
      <c r="AE6" t="e">
        <v>#N/A</v>
      </c>
      <c r="AF6" t="e">
        <v>#N/A</v>
      </c>
      <c r="AG6" t="e">
        <v>#N/A</v>
      </c>
      <c r="AH6" t="e">
        <v>#N/A</v>
      </c>
      <c r="AI6" t="e">
        <v>#N/A</v>
      </c>
      <c r="AJ6" t="e">
        <v>#N/A</v>
      </c>
      <c r="AK6" t="e">
        <v>#N/A</v>
      </c>
      <c r="AL6" t="e">
        <v>#N/A</v>
      </c>
      <c r="AN6" t="e">
        <f>AVERAGE(B6:E6)</f>
        <v>#N/A</v>
      </c>
      <c r="AO6" t="e">
        <f>AVERAGE(F6:I6)</f>
        <v>#N/A</v>
      </c>
      <c r="AP6" t="e">
        <f>AVERAGE(J6:P6)</f>
        <v>#N/A</v>
      </c>
      <c r="AQ6" t="e">
        <f>AVERAGE(Q6:S6)</f>
        <v>#N/A</v>
      </c>
      <c r="AR6" t="e">
        <f>AVERAGE(T6:W6)</f>
        <v>#N/A</v>
      </c>
      <c r="AS6" t="e">
        <f>AVERAGE(X6:AC6)</f>
        <v>#N/A</v>
      </c>
      <c r="AT6" t="e">
        <f>AVERAGE(AD6:AF6)</f>
        <v>#N/A</v>
      </c>
      <c r="AU6" t="e">
        <f>AVERAGE(AG6:AI6)</f>
        <v>#N/A</v>
      </c>
      <c r="AV6" t="e">
        <f>AVERAGE(AJ6:AL6)</f>
        <v>#N/A</v>
      </c>
      <c r="AX6" t="e">
        <f>STDEV(B6:E6)</f>
        <v>#N/A</v>
      </c>
      <c r="AY6" t="e">
        <f>STDEV(F6:I6)</f>
        <v>#N/A</v>
      </c>
      <c r="AZ6" t="e">
        <f>STDEV(J6:P6)</f>
        <v>#N/A</v>
      </c>
      <c r="BA6" t="e">
        <f>STDEV(Q6:S6)</f>
        <v>#N/A</v>
      </c>
      <c r="BB6" t="e">
        <f>STDEV(T6:W6)</f>
        <v>#N/A</v>
      </c>
      <c r="BC6" t="e">
        <f>STDEV(X6:AC6)</f>
        <v>#N/A</v>
      </c>
      <c r="BD6" t="e">
        <f>STDEV(AD6:AF6)</f>
        <v>#N/A</v>
      </c>
      <c r="BE6" t="e">
        <f>STDEV(AG6:AI6)</f>
        <v>#N/A</v>
      </c>
      <c r="BF6" t="e">
        <f>STDEV(AJ6:AL6)</f>
        <v>#N/A</v>
      </c>
      <c r="BH6" t="e">
        <f>AX6/SQRT(4)</f>
        <v>#N/A</v>
      </c>
      <c r="BI6" t="e">
        <f t="shared" ref="BI6:BL6" si="0">AY6/SQRT(4)</f>
        <v>#N/A</v>
      </c>
      <c r="BJ6" t="e">
        <f>AZ6/SQRT(7)</f>
        <v>#N/A</v>
      </c>
      <c r="BK6" t="e">
        <f>BA6/SQRT(3)</f>
        <v>#N/A</v>
      </c>
      <c r="BL6" t="e">
        <f t="shared" si="0"/>
        <v>#N/A</v>
      </c>
      <c r="BM6" t="e">
        <f>BC6/SQRT(6)</f>
        <v>#N/A</v>
      </c>
      <c r="BN6" t="e">
        <f>BD6/SQRT(3)</f>
        <v>#N/A</v>
      </c>
      <c r="BO6" t="e">
        <f t="shared" ref="BO6:BP6" si="1">BE6/SQRT(3)</f>
        <v>#N/A</v>
      </c>
      <c r="BP6" t="e">
        <f t="shared" si="1"/>
        <v>#N/A</v>
      </c>
    </row>
    <row r="7" spans="1:68" x14ac:dyDescent="0.3">
      <c r="A7" t="s">
        <v>4</v>
      </c>
      <c r="B7">
        <v>4.6626148437271947E-3</v>
      </c>
      <c r="C7">
        <v>1.639228982371175E-3</v>
      </c>
      <c r="D7">
        <v>1.3331023121044201E-3</v>
      </c>
      <c r="E7">
        <v>1.7427241319719451E-3</v>
      </c>
      <c r="F7">
        <v>1.1619352146453349E-3</v>
      </c>
      <c r="G7">
        <v>0</v>
      </c>
      <c r="H7">
        <v>1.24056639304911E-3</v>
      </c>
      <c r="I7">
        <v>8.9798222671134053E-4</v>
      </c>
      <c r="J7">
        <v>9.3920394320008997E-4</v>
      </c>
      <c r="K7">
        <v>8.9822075875266999E-4</v>
      </c>
      <c r="L7">
        <v>3.6929886468239199E-5</v>
      </c>
      <c r="M7">
        <v>1.558093734624025E-3</v>
      </c>
      <c r="N7">
        <v>2.300719701125151E-4</v>
      </c>
      <c r="O7">
        <v>1.1832619091111391E-3</v>
      </c>
      <c r="P7">
        <v>1.3128941271402651E-3</v>
      </c>
      <c r="Q7">
        <v>4.5236272234592352E-4</v>
      </c>
      <c r="R7">
        <v>2.6758113060008498E-3</v>
      </c>
      <c r="S7">
        <v>1.3332022234676961E-3</v>
      </c>
      <c r="T7">
        <v>4.3922494179594648E-3</v>
      </c>
      <c r="U7">
        <v>0</v>
      </c>
      <c r="V7">
        <v>1.2328320732307801E-3</v>
      </c>
      <c r="W7">
        <v>1.257728427441515E-3</v>
      </c>
      <c r="X7">
        <v>0</v>
      </c>
      <c r="Y7">
        <v>0</v>
      </c>
      <c r="Z7">
        <v>2.5635129915847752E-3</v>
      </c>
      <c r="AA7">
        <v>1.4311856953196744E-3</v>
      </c>
      <c r="AB7">
        <v>6.18686020679156E-4</v>
      </c>
      <c r="AC7">
        <v>1.20652434216833E-3</v>
      </c>
      <c r="AD7">
        <v>3.7510910229288149E-3</v>
      </c>
      <c r="AE7">
        <v>1.85987019384739E-3</v>
      </c>
      <c r="AF7">
        <v>2.293984735751659E-3</v>
      </c>
      <c r="AG7">
        <v>0</v>
      </c>
      <c r="AH7">
        <v>1.2729084352253593E-3</v>
      </c>
      <c r="AI7">
        <v>0</v>
      </c>
      <c r="AJ7">
        <v>0</v>
      </c>
      <c r="AK7">
        <v>3.5561312188293554E-3</v>
      </c>
      <c r="AL7">
        <v>1.7842784884853501E-3</v>
      </c>
      <c r="AN7">
        <f t="shared" ref="AN7:AN17" si="2">AVERAGE(B7:E7)</f>
        <v>2.3444175675436836E-3</v>
      </c>
      <c r="AO7">
        <f t="shared" ref="AO7:AO17" si="3">AVERAGE(F7:I7)</f>
        <v>8.2512095860144631E-4</v>
      </c>
      <c r="AP7">
        <f t="shared" ref="AP7:AP17" si="4">AVERAGE(J7:P7)</f>
        <v>8.7981090420127751E-4</v>
      </c>
      <c r="AQ7">
        <f t="shared" ref="AQ7:AQ17" si="5">AVERAGE(Q7:S7)</f>
        <v>1.4871254172714899E-3</v>
      </c>
      <c r="AR7">
        <f t="shared" ref="AR7:AR17" si="6">AVERAGE(T7:W7)</f>
        <v>1.7207024796579401E-3</v>
      </c>
      <c r="AS7">
        <f t="shared" ref="AS7:AS17" si="7">AVERAGE(X7:AC7)</f>
        <v>9.6998484162532251E-4</v>
      </c>
      <c r="AT7">
        <f t="shared" ref="AT7:AT17" si="8">AVERAGE(AD7:AF7)</f>
        <v>2.6349819841759545E-3</v>
      </c>
      <c r="AU7">
        <f t="shared" ref="AU7:AU17" si="9">AVERAGE(AG7:AI7)</f>
        <v>4.2430281174178646E-4</v>
      </c>
      <c r="AV7">
        <f t="shared" ref="AV7:AV17" si="10">AVERAGE(AJ7:AL7)</f>
        <v>1.780136569104902E-3</v>
      </c>
      <c r="AX7">
        <f t="shared" ref="AX7:AX17" si="11">STDEV(B7:E7)</f>
        <v>1.5552195009340387E-3</v>
      </c>
      <c r="AY7">
        <f t="shared" ref="AY7:AY17" si="12">STDEV(F7:I7)</f>
        <v>5.6926037182521844E-4</v>
      </c>
      <c r="AZ7">
        <f t="shared" ref="AZ7:AZ17" si="13">STDEV(J7:P7)</f>
        <v>5.5919387466392498E-4</v>
      </c>
      <c r="BA7">
        <f t="shared" ref="BA7:BA17" si="14">STDEV(Q7:S7)</f>
        <v>1.1196875292832124E-3</v>
      </c>
      <c r="BB7">
        <f t="shared" ref="BB7:BB17" si="15">STDEV(T7:W7)</f>
        <v>1.8753082034288239E-3</v>
      </c>
      <c r="BC7">
        <f t="shared" ref="BC7:BC17" si="16">STDEV(X7:AC7)</f>
        <v>9.8113619595270271E-4</v>
      </c>
      <c r="BD7">
        <f t="shared" ref="BD7:BD17" si="17">STDEV(AD7:AF7)</f>
        <v>9.9065049268779121E-4</v>
      </c>
      <c r="BE7">
        <f t="shared" ref="BE7:BE17" si="18">STDEV(AG7:AI7)</f>
        <v>7.3491402773110651E-4</v>
      </c>
      <c r="BF7">
        <f t="shared" ref="BF7:BF17" si="19">STDEV(AJ7:AL7)</f>
        <v>1.7780692275626681E-3</v>
      </c>
      <c r="BH7">
        <f t="shared" ref="BH7:BH17" si="20">AX7/SQRT(4)</f>
        <v>7.7760975046701933E-4</v>
      </c>
      <c r="BI7">
        <f t="shared" ref="BI7:BI17" si="21">AY7/SQRT(4)</f>
        <v>2.8463018591260922E-4</v>
      </c>
      <c r="BJ7">
        <f t="shared" ref="BJ7:BJ17" si="22">AZ7/SQRT(7)</f>
        <v>2.1135541814733825E-4</v>
      </c>
      <c r="BK7">
        <f t="shared" ref="BK7:BK17" si="23">BA7/SQRT(3)</f>
        <v>6.464518964399297E-4</v>
      </c>
      <c r="BL7">
        <f t="shared" ref="BL7:BL17" si="24">BB7/SQRT(4)</f>
        <v>9.3765410171441196E-4</v>
      </c>
      <c r="BM7">
        <f t="shared" ref="BM7:BM17" si="25">BC7/SQRT(6)</f>
        <v>4.0054717470990861E-4</v>
      </c>
      <c r="BN7">
        <f t="shared" ref="BN7:BN17" si="26">BD7/SQRT(3)</f>
        <v>5.7195232862613165E-4</v>
      </c>
      <c r="BO7">
        <f t="shared" ref="BO7:BO17" si="27">BE7/SQRT(3)</f>
        <v>4.2430281174178646E-4</v>
      </c>
      <c r="BP7">
        <f t="shared" ref="BP7:BP17" si="28">BF7/SQRT(3)</f>
        <v>1.0265687471710965E-3</v>
      </c>
    </row>
    <row r="8" spans="1:68" x14ac:dyDescent="0.3">
      <c r="A8" t="s">
        <v>5</v>
      </c>
      <c r="B8">
        <v>0</v>
      </c>
      <c r="C8">
        <v>0</v>
      </c>
      <c r="D8">
        <v>2.9865071499268048E-4</v>
      </c>
      <c r="E8">
        <v>7.7587903913286995E-4</v>
      </c>
      <c r="F8">
        <v>0</v>
      </c>
      <c r="G8">
        <v>7.8187717515525005E-4</v>
      </c>
      <c r="H8">
        <v>0</v>
      </c>
      <c r="I8">
        <v>2.28803371966613E-4</v>
      </c>
      <c r="J8">
        <v>0</v>
      </c>
      <c r="K8">
        <v>0</v>
      </c>
      <c r="L8">
        <v>0</v>
      </c>
      <c r="M8">
        <v>0</v>
      </c>
      <c r="N8">
        <v>2.2301895883611E-4</v>
      </c>
      <c r="O8">
        <v>1.87678556381463E-4</v>
      </c>
      <c r="P8">
        <v>2.3091996582993849E-4</v>
      </c>
      <c r="Q8">
        <v>0</v>
      </c>
      <c r="R8">
        <v>0</v>
      </c>
      <c r="S8">
        <v>7.4804596281343447E-4</v>
      </c>
      <c r="T8">
        <v>0</v>
      </c>
      <c r="U8">
        <v>0</v>
      </c>
      <c r="V8">
        <v>5.8248021166222499E-4</v>
      </c>
      <c r="W8">
        <v>1.6317967126298051E-4</v>
      </c>
      <c r="X8">
        <v>0</v>
      </c>
      <c r="Y8">
        <v>0</v>
      </c>
      <c r="Z8">
        <v>0</v>
      </c>
      <c r="AA8">
        <v>3.983223923583015E-4</v>
      </c>
      <c r="AB8">
        <v>0</v>
      </c>
      <c r="AC8">
        <v>1.374184948203455E-4</v>
      </c>
      <c r="AD8">
        <v>0</v>
      </c>
      <c r="AE8">
        <v>0</v>
      </c>
      <c r="AF8">
        <v>7.4027120413520605E-4</v>
      </c>
      <c r="AG8">
        <v>7.3726073089794503E-4</v>
      </c>
      <c r="AH8">
        <v>7.7415717759186594E-4</v>
      </c>
      <c r="AI8">
        <v>0</v>
      </c>
      <c r="AJ8">
        <v>0</v>
      </c>
      <c r="AK8">
        <v>3.7522442830195202E-4</v>
      </c>
      <c r="AL8">
        <v>3.5600626389797001E-4</v>
      </c>
      <c r="AN8">
        <f t="shared" si="2"/>
        <v>2.6863243853138762E-4</v>
      </c>
      <c r="AO8">
        <f t="shared" si="3"/>
        <v>2.5267013678046578E-4</v>
      </c>
      <c r="AP8">
        <f t="shared" si="4"/>
        <v>9.1659640149644486E-5</v>
      </c>
      <c r="AQ8">
        <f t="shared" si="5"/>
        <v>2.4934865427114484E-4</v>
      </c>
      <c r="AR8">
        <f t="shared" si="6"/>
        <v>1.8641497073130137E-4</v>
      </c>
      <c r="AS8">
        <f t="shared" si="7"/>
        <v>8.9290147863107833E-5</v>
      </c>
      <c r="AT8">
        <f t="shared" si="8"/>
        <v>2.4675706804506867E-4</v>
      </c>
      <c r="AU8">
        <f t="shared" si="9"/>
        <v>5.0380596949660362E-4</v>
      </c>
      <c r="AV8">
        <f t="shared" si="10"/>
        <v>2.4374356406664066E-4</v>
      </c>
      <c r="AX8">
        <f t="shared" si="11"/>
        <v>3.6629996123673734E-4</v>
      </c>
      <c r="AY8">
        <f t="shared" si="12"/>
        <v>3.6892370844995794E-4</v>
      </c>
      <c r="AZ8">
        <f t="shared" si="13"/>
        <v>1.1509003701315492E-4</v>
      </c>
      <c r="BA8">
        <f t="shared" si="14"/>
        <v>4.3188453799654917E-4</v>
      </c>
      <c r="BB8">
        <f t="shared" si="15"/>
        <v>2.7502038520841628E-4</v>
      </c>
      <c r="BC8">
        <f t="shared" si="16"/>
        <v>1.6106407913637108E-4</v>
      </c>
      <c r="BD8">
        <f t="shared" si="17"/>
        <v>4.2739577898078961E-4</v>
      </c>
      <c r="BE8">
        <f t="shared" si="18"/>
        <v>4.3669861245482439E-4</v>
      </c>
      <c r="BF8">
        <f t="shared" si="19"/>
        <v>2.1130671600471209E-4</v>
      </c>
      <c r="BH8">
        <f t="shared" si="20"/>
        <v>1.8314998061836867E-4</v>
      </c>
      <c r="BI8">
        <f t="shared" si="21"/>
        <v>1.8446185422497897E-4</v>
      </c>
      <c r="BJ8">
        <f t="shared" si="22"/>
        <v>4.3499945188289552E-5</v>
      </c>
      <c r="BK8">
        <f t="shared" si="23"/>
        <v>2.4934865427114484E-4</v>
      </c>
      <c r="BL8">
        <f t="shared" si="24"/>
        <v>1.3751019260420814E-4</v>
      </c>
      <c r="BM8">
        <f t="shared" si="25"/>
        <v>6.5754134962559853E-5</v>
      </c>
      <c r="BN8">
        <f t="shared" si="26"/>
        <v>2.4675706804506867E-4</v>
      </c>
      <c r="BO8">
        <f t="shared" si="27"/>
        <v>2.5212806145552893E-4</v>
      </c>
      <c r="BP8">
        <f t="shared" si="28"/>
        <v>1.2199798936689633E-4</v>
      </c>
    </row>
    <row r="9" spans="1:68" x14ac:dyDescent="0.3">
      <c r="A9" t="s">
        <v>6</v>
      </c>
      <c r="B9">
        <v>0</v>
      </c>
      <c r="C9">
        <v>0</v>
      </c>
      <c r="D9">
        <v>0</v>
      </c>
      <c r="E9">
        <v>8.9101368670876501E-4</v>
      </c>
      <c r="F9">
        <v>7.5943384044293996E-4</v>
      </c>
      <c r="G9">
        <v>0</v>
      </c>
      <c r="H9">
        <v>0</v>
      </c>
      <c r="I9">
        <v>1.8472273378307151E-4</v>
      </c>
      <c r="J9">
        <v>0</v>
      </c>
      <c r="K9">
        <v>0</v>
      </c>
      <c r="L9">
        <v>0</v>
      </c>
      <c r="M9">
        <v>1.5413235193039151E-4</v>
      </c>
      <c r="N9">
        <v>0</v>
      </c>
      <c r="O9">
        <v>0</v>
      </c>
      <c r="P9">
        <v>0</v>
      </c>
      <c r="Q9">
        <v>0</v>
      </c>
      <c r="R9">
        <v>0</v>
      </c>
      <c r="S9">
        <v>7.4804596281343447E-4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6.9375802651215504E-5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2.0636936091213601E-4</v>
      </c>
      <c r="AI9">
        <v>0</v>
      </c>
      <c r="AJ9">
        <v>0</v>
      </c>
      <c r="AK9">
        <v>1.6081046927226501E-4</v>
      </c>
      <c r="AL9">
        <v>2.9220663262881651E-4</v>
      </c>
      <c r="AN9">
        <f t="shared" si="2"/>
        <v>2.2275342167719125E-4</v>
      </c>
      <c r="AO9">
        <f t="shared" si="3"/>
        <v>2.3603914355650287E-4</v>
      </c>
      <c r="AP9">
        <f t="shared" si="4"/>
        <v>2.2018907418627358E-5</v>
      </c>
      <c r="AQ9">
        <f t="shared" si="5"/>
        <v>2.4934865427114484E-4</v>
      </c>
      <c r="AR9">
        <f t="shared" si="6"/>
        <v>0</v>
      </c>
      <c r="AS9">
        <f t="shared" si="7"/>
        <v>1.1562633775202583E-5</v>
      </c>
      <c r="AT9">
        <f t="shared" si="8"/>
        <v>0</v>
      </c>
      <c r="AU9">
        <f t="shared" si="9"/>
        <v>6.8789786970712007E-5</v>
      </c>
      <c r="AV9">
        <f t="shared" si="10"/>
        <v>1.5100570063369384E-4</v>
      </c>
      <c r="AX9">
        <f t="shared" si="11"/>
        <v>4.455068433543825E-4</v>
      </c>
      <c r="AY9">
        <f t="shared" si="12"/>
        <v>3.5963144895047522E-4</v>
      </c>
      <c r="AZ9">
        <f t="shared" si="13"/>
        <v>5.8256553171043164E-5</v>
      </c>
      <c r="BA9">
        <f t="shared" si="14"/>
        <v>4.3188453799654917E-4</v>
      </c>
      <c r="BB9">
        <f t="shared" si="15"/>
        <v>0</v>
      </c>
      <c r="BC9">
        <f t="shared" si="16"/>
        <v>2.8322552831917066E-5</v>
      </c>
      <c r="BD9">
        <f t="shared" si="17"/>
        <v>0</v>
      </c>
      <c r="BE9">
        <f t="shared" si="18"/>
        <v>1.1914740607511276E-4</v>
      </c>
      <c r="BF9">
        <f t="shared" si="19"/>
        <v>1.4634985191010603E-4</v>
      </c>
      <c r="BH9">
        <f t="shared" si="20"/>
        <v>2.2275342167719125E-4</v>
      </c>
      <c r="BI9">
        <f t="shared" si="21"/>
        <v>1.7981572447523761E-4</v>
      </c>
      <c r="BJ9">
        <f t="shared" si="22"/>
        <v>2.2018907418627355E-5</v>
      </c>
      <c r="BK9">
        <f t="shared" si="23"/>
        <v>2.4934865427114484E-4</v>
      </c>
      <c r="BL9">
        <f t="shared" si="24"/>
        <v>0</v>
      </c>
      <c r="BM9">
        <f t="shared" si="25"/>
        <v>1.1562633775202585E-5</v>
      </c>
      <c r="BN9">
        <f t="shared" si="26"/>
        <v>0</v>
      </c>
      <c r="BO9">
        <f t="shared" si="27"/>
        <v>6.8789786970712007E-5</v>
      </c>
      <c r="BP9">
        <f t="shared" si="28"/>
        <v>8.4495126396161587E-5</v>
      </c>
    </row>
    <row r="10" spans="1:68" x14ac:dyDescent="0.3">
      <c r="A10" t="s">
        <v>7</v>
      </c>
      <c r="B10">
        <v>1.1761607903908399E-3</v>
      </c>
      <c r="C10">
        <v>3.949011759326445E-4</v>
      </c>
      <c r="D10">
        <v>0</v>
      </c>
      <c r="E10">
        <v>0</v>
      </c>
      <c r="F10">
        <v>0</v>
      </c>
      <c r="G10">
        <v>7.8187717515525005E-4</v>
      </c>
      <c r="H10">
        <v>0</v>
      </c>
      <c r="I10">
        <v>0</v>
      </c>
      <c r="J10">
        <v>0</v>
      </c>
      <c r="K10">
        <v>0</v>
      </c>
      <c r="L10">
        <v>0</v>
      </c>
      <c r="M10">
        <v>4.1777871063354598E-4</v>
      </c>
      <c r="N10">
        <v>0</v>
      </c>
      <c r="O10">
        <v>9.4002212183492997E-5</v>
      </c>
      <c r="P10">
        <v>2.1327067755230251E-4</v>
      </c>
      <c r="Q10">
        <v>0</v>
      </c>
      <c r="R10">
        <v>0</v>
      </c>
      <c r="S10">
        <v>4.4444392767534549E-4</v>
      </c>
      <c r="T10">
        <v>0</v>
      </c>
      <c r="U10">
        <v>0</v>
      </c>
      <c r="V10">
        <v>0</v>
      </c>
      <c r="W10">
        <v>1.97260820848901E-4</v>
      </c>
      <c r="X10">
        <v>0</v>
      </c>
      <c r="Y10">
        <v>8.5078055734085498E-4</v>
      </c>
      <c r="Z10">
        <v>0</v>
      </c>
      <c r="AA10">
        <v>1.9706400285778201E-4</v>
      </c>
      <c r="AB10">
        <v>2.3824572030369001E-4</v>
      </c>
      <c r="AC10">
        <v>0</v>
      </c>
      <c r="AD10">
        <v>0</v>
      </c>
      <c r="AE10">
        <v>0</v>
      </c>
      <c r="AF10">
        <v>0</v>
      </c>
      <c r="AG10">
        <v>7.3726073089794503E-4</v>
      </c>
      <c r="AH10">
        <v>4.4970699663201999E-4</v>
      </c>
      <c r="AI10">
        <v>8.0863480616120997E-4</v>
      </c>
      <c r="AJ10">
        <v>0</v>
      </c>
      <c r="AK10">
        <v>2.177216195893645E-4</v>
      </c>
      <c r="AL10">
        <v>0</v>
      </c>
      <c r="AN10">
        <f t="shared" si="2"/>
        <v>3.9276549158087111E-4</v>
      </c>
      <c r="AO10">
        <f t="shared" si="3"/>
        <v>1.9546929378881251E-4</v>
      </c>
      <c r="AP10">
        <f t="shared" si="4"/>
        <v>1.0357880005276307E-4</v>
      </c>
      <c r="AQ10">
        <f t="shared" si="5"/>
        <v>1.4814797589178183E-4</v>
      </c>
      <c r="AR10">
        <f t="shared" si="6"/>
        <v>4.9315205212225249E-5</v>
      </c>
      <c r="AS10">
        <f t="shared" si="7"/>
        <v>2.1434838008372117E-4</v>
      </c>
      <c r="AT10">
        <f t="shared" si="8"/>
        <v>0</v>
      </c>
      <c r="AU10">
        <f t="shared" si="9"/>
        <v>6.6520084456372496E-4</v>
      </c>
      <c r="AV10">
        <f t="shared" si="10"/>
        <v>7.2573873196454838E-5</v>
      </c>
      <c r="AX10">
        <f t="shared" si="11"/>
        <v>5.5444934186955181E-4</v>
      </c>
      <c r="AY10">
        <f t="shared" si="12"/>
        <v>3.9093858757762503E-4</v>
      </c>
      <c r="AZ10">
        <f t="shared" si="13"/>
        <v>1.6008324611226749E-4</v>
      </c>
      <c r="BA10">
        <f t="shared" si="14"/>
        <v>2.5659982128305528E-4</v>
      </c>
      <c r="BB10">
        <f t="shared" si="15"/>
        <v>9.8630410424450498E-5</v>
      </c>
      <c r="BC10">
        <f t="shared" si="16"/>
        <v>3.2977308348240903E-4</v>
      </c>
      <c r="BD10">
        <f t="shared" si="17"/>
        <v>0</v>
      </c>
      <c r="BE10">
        <f t="shared" si="18"/>
        <v>1.9000464080445813E-4</v>
      </c>
      <c r="BF10">
        <f t="shared" si="19"/>
        <v>1.2570163567832089E-4</v>
      </c>
      <c r="BH10">
        <f t="shared" si="20"/>
        <v>2.772246709347759E-4</v>
      </c>
      <c r="BI10">
        <f t="shared" si="21"/>
        <v>1.9546929378881251E-4</v>
      </c>
      <c r="BJ10">
        <f t="shared" si="22"/>
        <v>6.0505779754429602E-5</v>
      </c>
      <c r="BK10">
        <f t="shared" si="23"/>
        <v>1.4814797589178183E-4</v>
      </c>
      <c r="BL10">
        <f t="shared" si="24"/>
        <v>4.9315205212225249E-5</v>
      </c>
      <c r="BM10">
        <f t="shared" si="25"/>
        <v>1.3462929757269027E-4</v>
      </c>
      <c r="BN10">
        <f t="shared" si="26"/>
        <v>0</v>
      </c>
      <c r="BO10">
        <f t="shared" si="27"/>
        <v>1.0969923051573205E-4</v>
      </c>
      <c r="BP10">
        <f t="shared" si="28"/>
        <v>7.2573873196454838E-5</v>
      </c>
    </row>
    <row r="11" spans="1:68" x14ac:dyDescent="0.3">
      <c r="A11" t="s">
        <v>8</v>
      </c>
      <c r="B11">
        <v>0</v>
      </c>
      <c r="C11">
        <v>3.5680755362882348E-5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1.8977082442601451E-4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8.1133818435132001E-4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2.56508761887202E-4</v>
      </c>
      <c r="AN11">
        <f t="shared" si="2"/>
        <v>8.9201888407205869E-6</v>
      </c>
      <c r="AO11">
        <f t="shared" si="3"/>
        <v>0</v>
      </c>
      <c r="AP11">
        <f t="shared" si="4"/>
        <v>2.7110117775144929E-5</v>
      </c>
      <c r="AQ11">
        <f t="shared" si="5"/>
        <v>0</v>
      </c>
      <c r="AR11">
        <f t="shared" si="6"/>
        <v>2.0283454608783E-4</v>
      </c>
      <c r="AS11">
        <f t="shared" si="7"/>
        <v>0</v>
      </c>
      <c r="AT11">
        <f t="shared" si="8"/>
        <v>0</v>
      </c>
      <c r="AU11">
        <f t="shared" si="9"/>
        <v>0</v>
      </c>
      <c r="AV11">
        <f t="shared" si="10"/>
        <v>8.5502920629067333E-5</v>
      </c>
      <c r="AX11">
        <f t="shared" si="11"/>
        <v>1.7840377681441174E-5</v>
      </c>
      <c r="AY11">
        <f t="shared" si="12"/>
        <v>0</v>
      </c>
      <c r="AZ11">
        <f t="shared" si="13"/>
        <v>7.1726629646705161E-5</v>
      </c>
      <c r="BA11">
        <f t="shared" si="14"/>
        <v>0</v>
      </c>
      <c r="BB11">
        <f t="shared" si="15"/>
        <v>4.0566909217566E-4</v>
      </c>
      <c r="BC11">
        <f t="shared" si="16"/>
        <v>0</v>
      </c>
      <c r="BD11">
        <f t="shared" si="17"/>
        <v>0</v>
      </c>
      <c r="BE11">
        <f t="shared" si="18"/>
        <v>0</v>
      </c>
      <c r="BF11">
        <f t="shared" si="19"/>
        <v>1.4809540272507369E-4</v>
      </c>
      <c r="BH11">
        <f t="shared" si="20"/>
        <v>8.9201888407205869E-6</v>
      </c>
      <c r="BI11">
        <f t="shared" si="21"/>
        <v>0</v>
      </c>
      <c r="BJ11">
        <f t="shared" si="22"/>
        <v>2.7110117775144929E-5</v>
      </c>
      <c r="BK11">
        <f t="shared" si="23"/>
        <v>0</v>
      </c>
      <c r="BL11">
        <f t="shared" si="24"/>
        <v>2.0283454608783E-4</v>
      </c>
      <c r="BM11">
        <f t="shared" si="25"/>
        <v>0</v>
      </c>
      <c r="BN11">
        <f t="shared" si="26"/>
        <v>0</v>
      </c>
      <c r="BO11">
        <f t="shared" si="27"/>
        <v>0</v>
      </c>
      <c r="BP11">
        <f t="shared" si="28"/>
        <v>8.5502920629067333E-5</v>
      </c>
    </row>
    <row r="12" spans="1:68" x14ac:dyDescent="0.3">
      <c r="A12" t="s">
        <v>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2.6024029697671347E-4</v>
      </c>
      <c r="N12">
        <v>0</v>
      </c>
      <c r="O12">
        <v>0</v>
      </c>
      <c r="P12">
        <v>2.1327067755230251E-4</v>
      </c>
      <c r="Q12">
        <v>0</v>
      </c>
      <c r="R12">
        <v>0</v>
      </c>
      <c r="S12">
        <v>2.13532076158462E-4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4.2500374721351353E-4</v>
      </c>
      <c r="AE12">
        <v>0</v>
      </c>
      <c r="AF12">
        <v>0</v>
      </c>
      <c r="AG12">
        <v>0</v>
      </c>
      <c r="AH12">
        <v>2.4333763571988401E-4</v>
      </c>
      <c r="AI12">
        <v>0</v>
      </c>
      <c r="AJ12">
        <v>6.3549724992243502E-4</v>
      </c>
      <c r="AK12">
        <v>0</v>
      </c>
      <c r="AL12">
        <v>0</v>
      </c>
      <c r="AN12">
        <f t="shared" si="2"/>
        <v>0</v>
      </c>
      <c r="AO12">
        <f t="shared" si="3"/>
        <v>0</v>
      </c>
      <c r="AP12">
        <f t="shared" si="4"/>
        <v>6.7644424932716569E-5</v>
      </c>
      <c r="AQ12">
        <f t="shared" si="5"/>
        <v>7.1177358719487328E-5</v>
      </c>
      <c r="AR12">
        <f t="shared" si="6"/>
        <v>0</v>
      </c>
      <c r="AS12">
        <f t="shared" si="7"/>
        <v>0</v>
      </c>
      <c r="AT12">
        <f t="shared" si="8"/>
        <v>1.4166791573783785E-4</v>
      </c>
      <c r="AU12">
        <f t="shared" si="9"/>
        <v>8.111254523996134E-5</v>
      </c>
      <c r="AV12">
        <f t="shared" si="10"/>
        <v>2.1183241664081168E-4</v>
      </c>
      <c r="AX12">
        <f t="shared" si="11"/>
        <v>0</v>
      </c>
      <c r="AY12">
        <f t="shared" si="12"/>
        <v>0</v>
      </c>
      <c r="AZ12">
        <f t="shared" si="13"/>
        <v>1.1631782358607007E-4</v>
      </c>
      <c r="BA12">
        <f t="shared" si="14"/>
        <v>1.2328280165070771E-4</v>
      </c>
      <c r="BB12">
        <f t="shared" si="15"/>
        <v>0</v>
      </c>
      <c r="BC12">
        <f t="shared" si="16"/>
        <v>0</v>
      </c>
      <c r="BD12">
        <f t="shared" si="17"/>
        <v>2.4537602786032169E-4</v>
      </c>
      <c r="BE12">
        <f t="shared" si="18"/>
        <v>1.4049104948684211E-4</v>
      </c>
      <c r="BF12">
        <f t="shared" si="19"/>
        <v>3.6690450831198472E-4</v>
      </c>
      <c r="BH12">
        <f t="shared" si="20"/>
        <v>0</v>
      </c>
      <c r="BI12">
        <f t="shared" si="21"/>
        <v>0</v>
      </c>
      <c r="BJ12">
        <f t="shared" si="22"/>
        <v>4.3964004893289232E-5</v>
      </c>
      <c r="BK12">
        <f t="shared" si="23"/>
        <v>7.1177358719487342E-5</v>
      </c>
      <c r="BL12">
        <f t="shared" si="24"/>
        <v>0</v>
      </c>
      <c r="BM12">
        <f t="shared" si="25"/>
        <v>0</v>
      </c>
      <c r="BN12">
        <f t="shared" si="26"/>
        <v>1.4166791573783785E-4</v>
      </c>
      <c r="BO12">
        <f t="shared" si="27"/>
        <v>8.1112545239961327E-5</v>
      </c>
      <c r="BP12">
        <f t="shared" si="28"/>
        <v>2.1183241664081168E-4</v>
      </c>
    </row>
    <row r="13" spans="1:68" x14ac:dyDescent="0.3">
      <c r="A13" t="s">
        <v>10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4.5848110445109751E-4</v>
      </c>
      <c r="J13">
        <v>0</v>
      </c>
      <c r="K13">
        <v>9.74044044688905E-4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3.0067051022698698E-3</v>
      </c>
      <c r="Y13">
        <v>0</v>
      </c>
      <c r="Z13">
        <v>0</v>
      </c>
      <c r="AA13">
        <v>0</v>
      </c>
      <c r="AB13">
        <v>0</v>
      </c>
      <c r="AC13">
        <v>1.374184948203455E-4</v>
      </c>
      <c r="AD13">
        <v>0</v>
      </c>
      <c r="AE13">
        <v>7.9708722593459496E-4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1.9164787946356101E-4</v>
      </c>
      <c r="AN13">
        <f t="shared" si="2"/>
        <v>0</v>
      </c>
      <c r="AO13">
        <f t="shared" si="3"/>
        <v>1.1462027611277438E-4</v>
      </c>
      <c r="AP13">
        <f t="shared" si="4"/>
        <v>1.3914914924127215E-4</v>
      </c>
      <c r="AQ13">
        <f t="shared" si="5"/>
        <v>0</v>
      </c>
      <c r="AR13">
        <f t="shared" si="6"/>
        <v>0</v>
      </c>
      <c r="AS13">
        <f t="shared" si="7"/>
        <v>5.2402059951503586E-4</v>
      </c>
      <c r="AT13">
        <f t="shared" si="8"/>
        <v>2.6569574197819832E-4</v>
      </c>
      <c r="AU13">
        <f t="shared" si="9"/>
        <v>0</v>
      </c>
      <c r="AV13">
        <f t="shared" si="10"/>
        <v>6.3882626487853669E-5</v>
      </c>
      <c r="AX13">
        <f t="shared" si="11"/>
        <v>0</v>
      </c>
      <c r="AY13">
        <f t="shared" si="12"/>
        <v>2.2924055222554876E-4</v>
      </c>
      <c r="AZ13">
        <f t="shared" si="13"/>
        <v>3.6815404403861806E-4</v>
      </c>
      <c r="BA13">
        <f t="shared" si="14"/>
        <v>0</v>
      </c>
      <c r="BB13">
        <f t="shared" si="15"/>
        <v>0</v>
      </c>
      <c r="BC13">
        <f t="shared" si="16"/>
        <v>1.2175035016325638E-3</v>
      </c>
      <c r="BD13">
        <f t="shared" si="17"/>
        <v>4.6019852446095046E-4</v>
      </c>
      <c r="BE13">
        <f t="shared" si="18"/>
        <v>0</v>
      </c>
      <c r="BF13">
        <f t="shared" si="19"/>
        <v>1.1064795479790791E-4</v>
      </c>
      <c r="BH13">
        <f t="shared" si="20"/>
        <v>0</v>
      </c>
      <c r="BI13">
        <f t="shared" si="21"/>
        <v>1.1462027611277438E-4</v>
      </c>
      <c r="BJ13">
        <f t="shared" si="22"/>
        <v>1.391491492412721E-4</v>
      </c>
      <c r="BK13">
        <f t="shared" si="23"/>
        <v>0</v>
      </c>
      <c r="BL13">
        <f t="shared" si="24"/>
        <v>0</v>
      </c>
      <c r="BM13">
        <f t="shared" si="25"/>
        <v>4.9704372317526128E-4</v>
      </c>
      <c r="BN13">
        <f t="shared" si="26"/>
        <v>2.6569574197819832E-4</v>
      </c>
      <c r="BO13">
        <f t="shared" si="27"/>
        <v>0</v>
      </c>
      <c r="BP13">
        <f t="shared" si="28"/>
        <v>6.3882626487853683E-5</v>
      </c>
    </row>
    <row r="14" spans="1:68" x14ac:dyDescent="0.3">
      <c r="A14" t="s">
        <v>11</v>
      </c>
      <c r="B14">
        <v>1.3308192155228151E-3</v>
      </c>
      <c r="C14">
        <v>1.4033705959354899E-4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8.4068664998951002E-4</v>
      </c>
      <c r="L14">
        <v>0</v>
      </c>
      <c r="M14">
        <v>2.6824686305229497E-4</v>
      </c>
      <c r="N14">
        <v>0</v>
      </c>
      <c r="O14">
        <v>0</v>
      </c>
      <c r="P14">
        <v>1.4880920387020299E-4</v>
      </c>
      <c r="Q14">
        <v>0</v>
      </c>
      <c r="R14">
        <v>1.9303545551688599E-3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7.3726073089794503E-4</v>
      </c>
      <c r="AH14">
        <v>4.4970699663201999E-4</v>
      </c>
      <c r="AI14">
        <v>0</v>
      </c>
      <c r="AJ14">
        <v>0</v>
      </c>
      <c r="AK14">
        <v>0</v>
      </c>
      <c r="AL14">
        <v>2.9949797314257051E-4</v>
      </c>
      <c r="AN14">
        <f t="shared" si="2"/>
        <v>3.6778906877909102E-4</v>
      </c>
      <c r="AO14">
        <f t="shared" si="3"/>
        <v>0</v>
      </c>
      <c r="AP14">
        <f t="shared" si="4"/>
        <v>1.7967753098742972E-4</v>
      </c>
      <c r="AQ14">
        <f t="shared" si="5"/>
        <v>6.4345151838961993E-4</v>
      </c>
      <c r="AR14">
        <f t="shared" si="6"/>
        <v>0</v>
      </c>
      <c r="AS14">
        <f t="shared" si="7"/>
        <v>0</v>
      </c>
      <c r="AT14">
        <f t="shared" si="8"/>
        <v>0</v>
      </c>
      <c r="AU14">
        <f t="shared" si="9"/>
        <v>3.9565590917665499E-4</v>
      </c>
      <c r="AV14">
        <f t="shared" si="10"/>
        <v>9.9832657714190174E-5</v>
      </c>
      <c r="AX14">
        <f t="shared" si="11"/>
        <v>6.4541952202851768E-4</v>
      </c>
      <c r="AY14">
        <f t="shared" si="12"/>
        <v>0</v>
      </c>
      <c r="AZ14">
        <f t="shared" si="13"/>
        <v>3.095336535748291E-4</v>
      </c>
      <c r="BA14">
        <f t="shared" si="14"/>
        <v>1.1144907220581616E-3</v>
      </c>
      <c r="BB14">
        <f t="shared" si="15"/>
        <v>0</v>
      </c>
      <c r="BC14">
        <f t="shared" si="16"/>
        <v>0</v>
      </c>
      <c r="BD14">
        <f t="shared" si="17"/>
        <v>0</v>
      </c>
      <c r="BE14">
        <f t="shared" si="18"/>
        <v>3.7159048207990159E-4</v>
      </c>
      <c r="BF14">
        <f t="shared" si="19"/>
        <v>1.7291523541561039E-4</v>
      </c>
      <c r="BH14">
        <f t="shared" si="20"/>
        <v>3.2270976101425884E-4</v>
      </c>
      <c r="BI14">
        <f t="shared" si="21"/>
        <v>0</v>
      </c>
      <c r="BJ14">
        <f t="shared" si="22"/>
        <v>1.1699272425203098E-4</v>
      </c>
      <c r="BK14">
        <f t="shared" si="23"/>
        <v>6.4345151838962004E-4</v>
      </c>
      <c r="BL14">
        <f t="shared" si="24"/>
        <v>0</v>
      </c>
      <c r="BM14">
        <f t="shared" si="25"/>
        <v>0</v>
      </c>
      <c r="BN14">
        <f t="shared" si="26"/>
        <v>0</v>
      </c>
      <c r="BO14">
        <f t="shared" si="27"/>
        <v>2.1453786485713401E-4</v>
      </c>
      <c r="BP14">
        <f t="shared" si="28"/>
        <v>9.9832657714190174E-5</v>
      </c>
    </row>
    <row r="15" spans="1:68" x14ac:dyDescent="0.3">
      <c r="A15" t="s">
        <v>12</v>
      </c>
      <c r="B15">
        <v>0</v>
      </c>
      <c r="C15">
        <v>1.45838166043571E-4</v>
      </c>
      <c r="D15">
        <v>1.8966870197056299E-4</v>
      </c>
      <c r="E15">
        <v>7.7587903913286995E-4</v>
      </c>
      <c r="F15">
        <v>0</v>
      </c>
      <c r="G15">
        <v>7.8187717515525005E-4</v>
      </c>
      <c r="H15">
        <v>0</v>
      </c>
      <c r="I15">
        <v>1.64060172973444E-4</v>
      </c>
      <c r="J15">
        <v>0</v>
      </c>
      <c r="K15">
        <v>1.872264803441575E-3</v>
      </c>
      <c r="L15">
        <v>0</v>
      </c>
      <c r="M15">
        <v>0</v>
      </c>
      <c r="N15">
        <v>0</v>
      </c>
      <c r="O15">
        <v>7.4063740774688998E-5</v>
      </c>
      <c r="P15">
        <v>2.3091996582993849E-4</v>
      </c>
      <c r="Q15">
        <v>0</v>
      </c>
      <c r="R15">
        <v>7.4545675083199003E-4</v>
      </c>
      <c r="S15">
        <v>0</v>
      </c>
      <c r="T15">
        <v>2.7264118948371551E-3</v>
      </c>
      <c r="U15">
        <v>1.32863447024058E-3</v>
      </c>
      <c r="V15">
        <v>0</v>
      </c>
      <c r="W15">
        <v>8.5621319317762498E-5</v>
      </c>
      <c r="X15">
        <v>0</v>
      </c>
      <c r="Y15">
        <v>0</v>
      </c>
      <c r="Z15">
        <v>0</v>
      </c>
      <c r="AA15">
        <v>0</v>
      </c>
      <c r="AB15">
        <v>0</v>
      </c>
      <c r="AC15">
        <v>3.1736304631897299E-4</v>
      </c>
      <c r="AD15">
        <v>8.6077094184147998E-4</v>
      </c>
      <c r="AE15">
        <v>7.9708722593459496E-4</v>
      </c>
      <c r="AF15">
        <v>0</v>
      </c>
      <c r="AG15">
        <v>0</v>
      </c>
      <c r="AH15">
        <v>2.4333763571988401E-4</v>
      </c>
      <c r="AI15">
        <v>7.8455909174270501E-4</v>
      </c>
      <c r="AJ15">
        <v>0</v>
      </c>
      <c r="AK15">
        <v>0</v>
      </c>
      <c r="AL15">
        <v>0</v>
      </c>
      <c r="AN15">
        <f t="shared" si="2"/>
        <v>2.7784647678675097E-4</v>
      </c>
      <c r="AO15">
        <f t="shared" si="3"/>
        <v>2.3648433703217351E-4</v>
      </c>
      <c r="AP15">
        <f t="shared" si="4"/>
        <v>3.1103550143517179E-4</v>
      </c>
      <c r="AQ15">
        <f t="shared" si="5"/>
        <v>2.4848558361066333E-4</v>
      </c>
      <c r="AR15">
        <f t="shared" si="6"/>
        <v>1.0351669210988744E-3</v>
      </c>
      <c r="AS15">
        <f t="shared" si="7"/>
        <v>5.2893841053162163E-5</v>
      </c>
      <c r="AT15">
        <f t="shared" si="8"/>
        <v>5.5261938925869165E-4</v>
      </c>
      <c r="AU15">
        <f t="shared" si="9"/>
        <v>3.4263224248752967E-4</v>
      </c>
      <c r="AV15">
        <f t="shared" si="10"/>
        <v>0</v>
      </c>
      <c r="AX15">
        <f t="shared" si="11"/>
        <v>3.4177800392294302E-4</v>
      </c>
      <c r="AY15">
        <f t="shared" si="12"/>
        <v>3.7172942253680676E-4</v>
      </c>
      <c r="AZ15">
        <f t="shared" si="13"/>
        <v>6.9365978457878975E-4</v>
      </c>
      <c r="BA15">
        <f t="shared" si="14"/>
        <v>4.3038965576207327E-4</v>
      </c>
      <c r="BB15">
        <f t="shared" si="15"/>
        <v>1.2805780163651899E-3</v>
      </c>
      <c r="BC15">
        <f t="shared" si="16"/>
        <v>1.2956292111612451E-4</v>
      </c>
      <c r="BD15">
        <f t="shared" si="17"/>
        <v>4.7964053827466901E-4</v>
      </c>
      <c r="BE15">
        <f t="shared" si="18"/>
        <v>4.0159408151626262E-4</v>
      </c>
      <c r="BF15">
        <f t="shared" si="19"/>
        <v>0</v>
      </c>
      <c r="BH15">
        <f t="shared" si="20"/>
        <v>1.7088900196147151E-4</v>
      </c>
      <c r="BI15">
        <f t="shared" si="21"/>
        <v>1.8586471126840338E-4</v>
      </c>
      <c r="BJ15">
        <f t="shared" si="22"/>
        <v>2.6217875492601635E-4</v>
      </c>
      <c r="BK15">
        <f t="shared" si="23"/>
        <v>2.4848558361066338E-4</v>
      </c>
      <c r="BL15">
        <f t="shared" si="24"/>
        <v>6.4028900818259495E-4</v>
      </c>
      <c r="BM15">
        <f t="shared" si="25"/>
        <v>5.2893841053162177E-5</v>
      </c>
      <c r="BN15">
        <f t="shared" si="26"/>
        <v>2.7692059388713717E-4</v>
      </c>
      <c r="BO15">
        <f t="shared" si="27"/>
        <v>2.3186045106837476E-4</v>
      </c>
      <c r="BP15">
        <f t="shared" si="28"/>
        <v>0</v>
      </c>
    </row>
    <row r="16" spans="1:68" x14ac:dyDescent="0.3">
      <c r="A16" t="s">
        <v>13</v>
      </c>
      <c r="B16">
        <v>0</v>
      </c>
      <c r="C16">
        <v>0</v>
      </c>
      <c r="D16">
        <v>2.1768651606279349E-4</v>
      </c>
      <c r="E16">
        <v>0</v>
      </c>
      <c r="F16">
        <v>0</v>
      </c>
      <c r="G16">
        <v>0</v>
      </c>
      <c r="H16">
        <v>5.6197348647182995E-4</v>
      </c>
      <c r="I16">
        <v>0</v>
      </c>
      <c r="J16">
        <v>0</v>
      </c>
      <c r="K16">
        <v>0</v>
      </c>
      <c r="L16">
        <v>7.7911316415424999E-4</v>
      </c>
      <c r="M16">
        <v>0</v>
      </c>
      <c r="N16">
        <v>0</v>
      </c>
      <c r="O16">
        <v>0</v>
      </c>
      <c r="P16">
        <v>2.1327067755230251E-4</v>
      </c>
      <c r="Q16">
        <v>1.7043628419497949E-3</v>
      </c>
      <c r="R16">
        <v>0</v>
      </c>
      <c r="S16">
        <v>1.2810261548839899E-4</v>
      </c>
      <c r="T16">
        <v>0</v>
      </c>
      <c r="U16">
        <v>0</v>
      </c>
      <c r="V16">
        <v>3.3502717152260499E-4</v>
      </c>
      <c r="W16">
        <v>0</v>
      </c>
      <c r="X16">
        <v>8.9913136785156004E-4</v>
      </c>
      <c r="Y16">
        <v>5.8197551174426999E-4</v>
      </c>
      <c r="Z16">
        <v>0</v>
      </c>
      <c r="AA16">
        <v>0</v>
      </c>
      <c r="AB16">
        <v>0</v>
      </c>
      <c r="AC16">
        <v>1.799445514986275E-4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3.9343878009133401E-5</v>
      </c>
      <c r="AL16">
        <v>0</v>
      </c>
      <c r="AN16">
        <f t="shared" si="2"/>
        <v>5.4421629015698373E-5</v>
      </c>
      <c r="AO16">
        <f t="shared" si="3"/>
        <v>1.4049337161795749E-4</v>
      </c>
      <c r="AP16">
        <f t="shared" si="4"/>
        <v>1.417691202437932E-4</v>
      </c>
      <c r="AQ16">
        <f t="shared" si="5"/>
        <v>6.1082181914606456E-4</v>
      </c>
      <c r="AR16">
        <f t="shared" si="6"/>
        <v>8.3756792880651247E-5</v>
      </c>
      <c r="AS16">
        <f t="shared" si="7"/>
        <v>2.7684190518240961E-4</v>
      </c>
      <c r="AT16">
        <f t="shared" si="8"/>
        <v>0</v>
      </c>
      <c r="AU16">
        <f t="shared" si="9"/>
        <v>0</v>
      </c>
      <c r="AV16">
        <f t="shared" si="10"/>
        <v>1.3114626003044468E-5</v>
      </c>
      <c r="AX16">
        <f t="shared" si="11"/>
        <v>1.0884325803139673E-4</v>
      </c>
      <c r="AY16">
        <f t="shared" si="12"/>
        <v>2.8098674323591497E-4</v>
      </c>
      <c r="AZ16">
        <f t="shared" si="13"/>
        <v>2.920651526284195E-4</v>
      </c>
      <c r="BA16">
        <f t="shared" si="14"/>
        <v>9.4919784367628729E-4</v>
      </c>
      <c r="BB16">
        <f t="shared" si="15"/>
        <v>1.6751358576130249E-4</v>
      </c>
      <c r="BC16">
        <f t="shared" si="16"/>
        <v>3.7938479456839255E-4</v>
      </c>
      <c r="BD16">
        <f t="shared" si="17"/>
        <v>0</v>
      </c>
      <c r="BE16">
        <f t="shared" si="18"/>
        <v>0</v>
      </c>
      <c r="BF16">
        <f t="shared" si="19"/>
        <v>2.2715198559536965E-5</v>
      </c>
      <c r="BH16">
        <f t="shared" si="20"/>
        <v>5.4421629015698367E-5</v>
      </c>
      <c r="BI16">
        <f t="shared" si="21"/>
        <v>1.4049337161795749E-4</v>
      </c>
      <c r="BJ16">
        <f t="shared" si="22"/>
        <v>1.1039025149756009E-4</v>
      </c>
      <c r="BK16">
        <f t="shared" si="23"/>
        <v>5.4801963056071677E-4</v>
      </c>
      <c r="BL16">
        <f t="shared" si="24"/>
        <v>8.3756792880651247E-5</v>
      </c>
      <c r="BM16">
        <f t="shared" si="25"/>
        <v>1.5488319381053013E-4</v>
      </c>
      <c r="BN16">
        <f t="shared" si="26"/>
        <v>0</v>
      </c>
      <c r="BO16">
        <f t="shared" si="27"/>
        <v>0</v>
      </c>
      <c r="BP16">
        <f t="shared" si="28"/>
        <v>1.3114626003044466E-5</v>
      </c>
    </row>
    <row r="17" spans="1:68" x14ac:dyDescent="0.3">
      <c r="A17" t="s">
        <v>14</v>
      </c>
      <c r="B17">
        <v>2.3313074218636E-3</v>
      </c>
      <c r="C17">
        <v>2.2595282782434149E-4</v>
      </c>
      <c r="D17">
        <v>2.1768651606279349E-4</v>
      </c>
      <c r="E17">
        <v>0</v>
      </c>
      <c r="F17">
        <v>0</v>
      </c>
      <c r="G17">
        <v>0</v>
      </c>
      <c r="H17">
        <v>0</v>
      </c>
      <c r="I17">
        <v>1.64060172973444E-4</v>
      </c>
      <c r="J17">
        <v>3.1044723360600649E-4</v>
      </c>
      <c r="K17">
        <v>0</v>
      </c>
      <c r="L17">
        <v>0</v>
      </c>
      <c r="M17">
        <v>0</v>
      </c>
      <c r="N17">
        <v>4.1278978326212453E-4</v>
      </c>
      <c r="O17">
        <v>1.7915222755640449E-4</v>
      </c>
      <c r="P17">
        <v>0</v>
      </c>
      <c r="Q17">
        <v>0</v>
      </c>
      <c r="R17">
        <v>0</v>
      </c>
      <c r="S17">
        <v>0</v>
      </c>
      <c r="T17">
        <v>0</v>
      </c>
      <c r="U17">
        <v>6.2116304288211495E-4</v>
      </c>
      <c r="V17">
        <v>6.0541843253742998E-5</v>
      </c>
      <c r="W17">
        <v>0</v>
      </c>
      <c r="X17">
        <v>0</v>
      </c>
      <c r="Y17">
        <v>1.5073595701079251E-3</v>
      </c>
      <c r="Z17">
        <v>7.8961412021075498E-4</v>
      </c>
      <c r="AA17">
        <v>2.6643980550899754E-4</v>
      </c>
      <c r="AB17">
        <v>0</v>
      </c>
      <c r="AC17">
        <v>7.2104280723896494E-5</v>
      </c>
      <c r="AD17">
        <v>8.6077094184147998E-4</v>
      </c>
      <c r="AE17">
        <v>0</v>
      </c>
      <c r="AF17">
        <v>5.3555772024180002E-5</v>
      </c>
      <c r="AG17">
        <v>0</v>
      </c>
      <c r="AH17">
        <v>8.1439708111183504E-5</v>
      </c>
      <c r="AI17">
        <v>0</v>
      </c>
      <c r="AJ17">
        <v>6.3549724992243502E-4</v>
      </c>
      <c r="AK17">
        <v>0</v>
      </c>
      <c r="AL17">
        <v>1.9164787946356101E-4</v>
      </c>
      <c r="AN17">
        <f t="shared" si="2"/>
        <v>6.9373669143768372E-4</v>
      </c>
      <c r="AO17">
        <f t="shared" si="3"/>
        <v>4.1015043243360999E-5</v>
      </c>
      <c r="AP17">
        <f t="shared" si="4"/>
        <v>1.2891274920350508E-4</v>
      </c>
      <c r="AQ17">
        <f t="shared" si="5"/>
        <v>0</v>
      </c>
      <c r="AR17">
        <f t="shared" si="6"/>
        <v>1.7042622153396448E-4</v>
      </c>
      <c r="AS17">
        <f t="shared" si="7"/>
        <v>4.3925296275859567E-4</v>
      </c>
      <c r="AT17">
        <f t="shared" si="8"/>
        <v>3.0477557128855332E-4</v>
      </c>
      <c r="AU17">
        <f t="shared" si="9"/>
        <v>2.7146569370394501E-5</v>
      </c>
      <c r="AV17">
        <f t="shared" si="10"/>
        <v>2.7571504312866535E-4</v>
      </c>
      <c r="AX17">
        <f t="shared" si="11"/>
        <v>1.0967154001420274E-3</v>
      </c>
      <c r="AY17">
        <f t="shared" si="12"/>
        <v>8.2030086486721999E-5</v>
      </c>
      <c r="AZ17">
        <f t="shared" si="13"/>
        <v>1.7442234772107771E-4</v>
      </c>
      <c r="BA17">
        <f t="shared" si="14"/>
        <v>0</v>
      </c>
      <c r="BB17">
        <f t="shared" si="15"/>
        <v>3.0184347637020597E-4</v>
      </c>
      <c r="BC17">
        <f t="shared" si="16"/>
        <v>6.0235430403331733E-4</v>
      </c>
      <c r="BD17">
        <f t="shared" si="17"/>
        <v>4.8225013658524879E-4</v>
      </c>
      <c r="BE17">
        <f t="shared" si="18"/>
        <v>4.7019237400716346E-5</v>
      </c>
      <c r="BF17">
        <f t="shared" si="19"/>
        <v>3.259825987223337E-4</v>
      </c>
      <c r="BH17">
        <f t="shared" si="20"/>
        <v>5.4835770007101371E-4</v>
      </c>
      <c r="BI17">
        <f t="shared" si="21"/>
        <v>4.1015043243360999E-5</v>
      </c>
      <c r="BJ17">
        <f t="shared" si="22"/>
        <v>6.5925450737429317E-5</v>
      </c>
      <c r="BK17">
        <f t="shared" si="23"/>
        <v>0</v>
      </c>
      <c r="BL17">
        <f t="shared" si="24"/>
        <v>1.5092173818510298E-4</v>
      </c>
      <c r="BM17">
        <f t="shared" si="25"/>
        <v>2.4591011487515183E-4</v>
      </c>
      <c r="BN17">
        <f t="shared" si="26"/>
        <v>2.784272461742272E-4</v>
      </c>
      <c r="BO17">
        <f t="shared" si="27"/>
        <v>2.7146569370394505E-5</v>
      </c>
      <c r="BP17">
        <f t="shared" si="28"/>
        <v>1.8820614112347313E-4</v>
      </c>
    </row>
    <row r="18" spans="1:68" x14ac:dyDescent="0.3">
      <c r="A18" t="s">
        <v>15</v>
      </c>
      <c r="B18">
        <v>1.6678187307486564E-3</v>
      </c>
      <c r="C18">
        <v>0</v>
      </c>
      <c r="D18">
        <v>0</v>
      </c>
      <c r="E18">
        <v>4.5976351067585951E-3</v>
      </c>
      <c r="F18">
        <v>1.5045993225401501E-3</v>
      </c>
      <c r="G18">
        <v>1.241509257851282E-3</v>
      </c>
      <c r="H18">
        <v>0</v>
      </c>
      <c r="I18">
        <v>0</v>
      </c>
      <c r="J18">
        <v>1.502727222142855E-3</v>
      </c>
      <c r="K18">
        <v>0</v>
      </c>
      <c r="L18">
        <v>0</v>
      </c>
      <c r="M18">
        <v>5.284871600290085E-4</v>
      </c>
      <c r="N18">
        <v>0</v>
      </c>
      <c r="O18">
        <v>7.4063740774688998E-5</v>
      </c>
      <c r="P18">
        <v>2.3091996582993849E-4</v>
      </c>
      <c r="Q18">
        <v>2.7671856543739102E-3</v>
      </c>
      <c r="R18">
        <v>7.2039376200308503E-4</v>
      </c>
      <c r="S18">
        <v>0</v>
      </c>
      <c r="T18">
        <v>1.16838516523219E-3</v>
      </c>
      <c r="U18">
        <v>5.4164232997549501E-4</v>
      </c>
      <c r="V18">
        <v>0</v>
      </c>
      <c r="W18">
        <v>1.97260820848901E-4</v>
      </c>
      <c r="X18">
        <v>3.3254668885898848E-3</v>
      </c>
      <c r="Y18">
        <v>2.1756958959262E-3</v>
      </c>
      <c r="Z18">
        <v>6.8674377888494002E-4</v>
      </c>
      <c r="AA18">
        <v>0</v>
      </c>
      <c r="AB18">
        <v>0</v>
      </c>
      <c r="AC18">
        <v>1.799445514986275E-4</v>
      </c>
      <c r="AD18">
        <v>2.167629239178875E-3</v>
      </c>
      <c r="AE18">
        <v>5.3658499543264495E-4</v>
      </c>
      <c r="AF18">
        <v>2.69756062936775E-4</v>
      </c>
      <c r="AG18">
        <v>8.4572870993944503E-4</v>
      </c>
      <c r="AH18">
        <v>0</v>
      </c>
      <c r="AI18">
        <v>9.2735377014978499E-4</v>
      </c>
      <c r="AJ18">
        <v>4.5201230591994258E-3</v>
      </c>
      <c r="AK18">
        <v>5.6305269354015996E-4</v>
      </c>
      <c r="AL18">
        <v>0</v>
      </c>
      <c r="AN18">
        <f t="shared" ref="AN18:AN81" si="29">AVERAGE(B18:E18)</f>
        <v>1.5663634593768129E-3</v>
      </c>
      <c r="AO18">
        <f t="shared" ref="AO18:AO81" si="30">AVERAGE(F18:I18)</f>
        <v>6.8652714509785803E-4</v>
      </c>
      <c r="AP18">
        <f t="shared" ref="AP18:AP81" si="31">AVERAGE(J18:P18)</f>
        <v>3.3374258411092731E-4</v>
      </c>
      <c r="AQ18">
        <f t="shared" ref="AQ18:AQ81" si="32">AVERAGE(Q18:S18)</f>
        <v>1.162526472125665E-3</v>
      </c>
      <c r="AR18">
        <f t="shared" ref="AR18:AR81" si="33">AVERAGE(T18:W18)</f>
        <v>4.7682207901414647E-4</v>
      </c>
      <c r="AS18">
        <f t="shared" ref="AS18:AS81" si="34">AVERAGE(X18:AC18)</f>
        <v>1.061308519149942E-3</v>
      </c>
      <c r="AT18">
        <f t="shared" ref="AT18:AT81" si="35">AVERAGE(AD18:AF18)</f>
        <v>9.9132343251609836E-4</v>
      </c>
      <c r="AU18">
        <f t="shared" ref="AU18:AU81" si="36">AVERAGE(AG18:AI18)</f>
        <v>5.9102749336307667E-4</v>
      </c>
      <c r="AV18">
        <f t="shared" ref="AV18:AV81" si="37">AVERAGE(AJ18:AL18)</f>
        <v>1.6943919175798619E-3</v>
      </c>
      <c r="AX18">
        <f t="shared" ref="AX18:AX81" si="38">STDEV(B18:E18)</f>
        <v>2.1684010965110976E-3</v>
      </c>
      <c r="AY18">
        <f t="shared" ref="AY18:AY81" si="39">STDEV(F18:I18)</f>
        <v>7.9997630691870246E-4</v>
      </c>
      <c r="AZ18">
        <f t="shared" ref="AZ18:AZ81" si="40">STDEV(J18:P18)</f>
        <v>5.5024365264518243E-4</v>
      </c>
      <c r="BA18">
        <f t="shared" ref="BA18:BA81" si="41">STDEV(Q18:S18)</f>
        <v>1.4355974754308551E-3</v>
      </c>
      <c r="BB18">
        <f t="shared" ref="BB18:BB81" si="42">STDEV(T18:W18)</f>
        <v>5.1250201926640419E-4</v>
      </c>
      <c r="BC18">
        <f t="shared" ref="BC18:BC81" si="43">STDEV(X18:AC18)</f>
        <v>1.3811679898685424E-3</v>
      </c>
      <c r="BD18">
        <f t="shared" ref="BD18:BD81" si="44">STDEV(AD18:AF18)</f>
        <v>1.0274098174027956E-3</v>
      </c>
      <c r="BE18">
        <f t="shared" ref="BE18:BE81" si="45">STDEV(AG18:AI18)</f>
        <v>5.1346936232541339E-4</v>
      </c>
      <c r="BF18">
        <f t="shared" ref="BF18:BF81" si="46">STDEV(AJ18:AL18)</f>
        <v>2.4632954446157408E-3</v>
      </c>
      <c r="BH18">
        <f t="shared" ref="BH18:BH81" si="47">AX18/SQRT(4)</f>
        <v>1.0842005482555488E-3</v>
      </c>
      <c r="BI18">
        <f t="shared" ref="BI18:BI81" si="48">AY18/SQRT(4)</f>
        <v>3.9998815345935123E-4</v>
      </c>
      <c r="BJ18">
        <f t="shared" ref="BJ18:BJ81" si="49">AZ18/SQRT(7)</f>
        <v>2.0797255219870864E-4</v>
      </c>
      <c r="BK18">
        <f t="shared" ref="BK18:BK81" si="50">BA18/SQRT(3)</f>
        <v>8.2884258888795141E-4</v>
      </c>
      <c r="BL18">
        <f t="shared" ref="BL18:BL81" si="51">BB18/SQRT(4)</f>
        <v>2.562510096332021E-4</v>
      </c>
      <c r="BM18">
        <f t="shared" ref="BM18:BM81" si="52">BC18/SQRT(6)</f>
        <v>5.6385947070724249E-4</v>
      </c>
      <c r="BN18">
        <f t="shared" ref="BN18:BN81" si="53">BD18/SQRT(3)</f>
        <v>5.9317533464556835E-4</v>
      </c>
      <c r="BO18">
        <f t="shared" ref="BO18:BO81" si="54">BE18/SQRT(3)</f>
        <v>2.9645167455920291E-4</v>
      </c>
      <c r="BP18">
        <f t="shared" ref="BP18:BP81" si="55">BF18/SQRT(3)</f>
        <v>1.422184288042477E-3</v>
      </c>
    </row>
    <row r="19" spans="1:68" x14ac:dyDescent="0.3">
      <c r="A19" t="s">
        <v>16</v>
      </c>
      <c r="B19">
        <v>1.1761607903908399E-3</v>
      </c>
      <c r="C19">
        <v>0</v>
      </c>
      <c r="D19">
        <v>0</v>
      </c>
      <c r="E19">
        <v>8.9101368670876501E-4</v>
      </c>
      <c r="F19">
        <v>7.5943384044293996E-4</v>
      </c>
      <c r="G19">
        <v>0</v>
      </c>
      <c r="H19">
        <v>0</v>
      </c>
      <c r="I19">
        <v>0</v>
      </c>
      <c r="J19">
        <v>0</v>
      </c>
      <c r="K19">
        <v>9.74044044688905E-4</v>
      </c>
      <c r="L19">
        <v>0</v>
      </c>
      <c r="M19">
        <v>3.4890764435625197E-4</v>
      </c>
      <c r="N19">
        <v>0</v>
      </c>
      <c r="O19">
        <v>0</v>
      </c>
      <c r="P19">
        <v>0</v>
      </c>
      <c r="Q19">
        <v>0</v>
      </c>
      <c r="R19">
        <v>0</v>
      </c>
      <c r="S19">
        <v>2.7802734027850549E-4</v>
      </c>
      <c r="T19">
        <v>0</v>
      </c>
      <c r="U19">
        <v>0</v>
      </c>
      <c r="V19">
        <v>4.8805578297494447E-4</v>
      </c>
      <c r="W19">
        <v>0</v>
      </c>
      <c r="X19">
        <v>0</v>
      </c>
      <c r="Y19">
        <v>8.0580815395123499E-4</v>
      </c>
      <c r="Z19">
        <v>0</v>
      </c>
      <c r="AA19">
        <v>1.8260709227627201E-4</v>
      </c>
      <c r="AB19">
        <v>2.3824572030369001E-4</v>
      </c>
      <c r="AC19">
        <v>2.0952277554424199E-4</v>
      </c>
      <c r="AD19">
        <v>0</v>
      </c>
      <c r="AE19">
        <v>0</v>
      </c>
      <c r="AF19">
        <v>2.69756062936775E-4</v>
      </c>
      <c r="AG19">
        <v>0</v>
      </c>
      <c r="AH19">
        <v>2.4333763571988401E-4</v>
      </c>
      <c r="AI19">
        <v>0</v>
      </c>
      <c r="AJ19">
        <v>0</v>
      </c>
      <c r="AK19">
        <v>0</v>
      </c>
      <c r="AL19">
        <v>0</v>
      </c>
      <c r="AN19">
        <f t="shared" si="29"/>
        <v>5.167936192749012E-4</v>
      </c>
      <c r="AO19">
        <f t="shared" si="30"/>
        <v>1.8985846011073499E-4</v>
      </c>
      <c r="AP19">
        <f t="shared" si="31"/>
        <v>1.8899309843502243E-4</v>
      </c>
      <c r="AQ19">
        <f t="shared" si="32"/>
        <v>9.2675780092835167E-5</v>
      </c>
      <c r="AR19">
        <f t="shared" si="33"/>
        <v>1.2201394574373612E-4</v>
      </c>
      <c r="AS19">
        <f t="shared" si="34"/>
        <v>2.3936395701257317E-4</v>
      </c>
      <c r="AT19">
        <f t="shared" si="35"/>
        <v>8.9918687645591661E-5</v>
      </c>
      <c r="AU19">
        <f t="shared" si="36"/>
        <v>8.111254523996134E-5</v>
      </c>
      <c r="AV19">
        <f t="shared" si="37"/>
        <v>0</v>
      </c>
      <c r="AX19">
        <f t="shared" si="38"/>
        <v>6.0799040975499609E-4</v>
      </c>
      <c r="AY19">
        <f t="shared" si="39"/>
        <v>3.7971692022146998E-4</v>
      </c>
      <c r="AZ19">
        <f t="shared" si="40"/>
        <v>3.6979039254052639E-4</v>
      </c>
      <c r="BA19">
        <f t="shared" si="41"/>
        <v>1.605191597518708E-4</v>
      </c>
      <c r="BB19">
        <f t="shared" si="42"/>
        <v>2.4402789148747221E-4</v>
      </c>
      <c r="BC19">
        <f t="shared" si="43"/>
        <v>2.9650036233987208E-4</v>
      </c>
      <c r="BD19">
        <f t="shared" si="44"/>
        <v>1.5574373555208069E-4</v>
      </c>
      <c r="BE19">
        <f t="shared" si="45"/>
        <v>1.4049104948684211E-4</v>
      </c>
      <c r="BF19">
        <f t="shared" si="46"/>
        <v>0</v>
      </c>
      <c r="BH19">
        <f t="shared" si="47"/>
        <v>3.0399520487749804E-4</v>
      </c>
      <c r="BI19">
        <f t="shared" si="48"/>
        <v>1.8985846011073499E-4</v>
      </c>
      <c r="BJ19">
        <f t="shared" si="49"/>
        <v>1.3976763084045532E-4</v>
      </c>
      <c r="BK19">
        <f t="shared" si="50"/>
        <v>9.2675780092835153E-5</v>
      </c>
      <c r="BL19">
        <f t="shared" si="51"/>
        <v>1.220139457437361E-4</v>
      </c>
      <c r="BM19">
        <f t="shared" si="52"/>
        <v>1.2104576604716874E-4</v>
      </c>
      <c r="BN19">
        <f t="shared" si="53"/>
        <v>8.9918687645591675E-5</v>
      </c>
      <c r="BO19">
        <f t="shared" si="54"/>
        <v>8.1112545239961327E-5</v>
      </c>
      <c r="BP19">
        <f t="shared" si="55"/>
        <v>0</v>
      </c>
    </row>
    <row r="20" spans="1:68" x14ac:dyDescent="0.3">
      <c r="A20" t="s">
        <v>17</v>
      </c>
      <c r="B20">
        <v>0</v>
      </c>
      <c r="C20">
        <v>1.974505879663225E-4</v>
      </c>
      <c r="D20">
        <v>0</v>
      </c>
      <c r="E20">
        <v>0</v>
      </c>
      <c r="F20">
        <v>1.1619352146453349E-3</v>
      </c>
      <c r="G20">
        <v>4.5963208269603201E-4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1.8977082442601451E-4</v>
      </c>
      <c r="O20">
        <v>1.87678556381463E-4</v>
      </c>
      <c r="P20">
        <v>1.960719151550105E-4</v>
      </c>
      <c r="Q20">
        <v>0</v>
      </c>
      <c r="R20">
        <v>1.5476885713611649E-3</v>
      </c>
      <c r="S20">
        <v>0</v>
      </c>
      <c r="T20">
        <v>0</v>
      </c>
      <c r="U20">
        <v>0</v>
      </c>
      <c r="V20">
        <v>0</v>
      </c>
      <c r="W20">
        <v>2.8288214016666347E-4</v>
      </c>
      <c r="X20">
        <v>0</v>
      </c>
      <c r="Y20">
        <v>2.6565762706785398E-3</v>
      </c>
      <c r="Z20">
        <v>0</v>
      </c>
      <c r="AA20">
        <v>0</v>
      </c>
      <c r="AB20">
        <v>1.5102319529354351E-4</v>
      </c>
      <c r="AC20">
        <v>1.374184948203455E-4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N20">
        <f t="shared" si="29"/>
        <v>4.9362646991580624E-5</v>
      </c>
      <c r="AO20">
        <f t="shared" si="30"/>
        <v>4.0539182433534175E-4</v>
      </c>
      <c r="AP20">
        <f t="shared" si="31"/>
        <v>8.1931613708926857E-5</v>
      </c>
      <c r="AQ20">
        <f t="shared" si="32"/>
        <v>5.1589619045372165E-4</v>
      </c>
      <c r="AR20">
        <f t="shared" si="33"/>
        <v>7.0720535041665866E-5</v>
      </c>
      <c r="AS20">
        <f t="shared" si="34"/>
        <v>4.9083632679873816E-4</v>
      </c>
      <c r="AT20">
        <f t="shared" si="35"/>
        <v>0</v>
      </c>
      <c r="AU20">
        <f t="shared" si="36"/>
        <v>0</v>
      </c>
      <c r="AV20">
        <f t="shared" si="37"/>
        <v>0</v>
      </c>
      <c r="AX20">
        <f t="shared" si="38"/>
        <v>9.8725293983161248E-5</v>
      </c>
      <c r="AY20">
        <f t="shared" si="39"/>
        <v>5.4893380582259836E-4</v>
      </c>
      <c r="AZ20">
        <f t="shared" si="40"/>
        <v>1.0221780419498941E-4</v>
      </c>
      <c r="BA20">
        <f t="shared" si="41"/>
        <v>8.9355841329707584E-4</v>
      </c>
      <c r="BB20">
        <f t="shared" si="42"/>
        <v>1.4144107008333173E-4</v>
      </c>
      <c r="BC20">
        <f t="shared" si="43"/>
        <v>1.0633501334871777E-3</v>
      </c>
      <c r="BD20">
        <f t="shared" si="44"/>
        <v>0</v>
      </c>
      <c r="BE20">
        <f t="shared" si="45"/>
        <v>0</v>
      </c>
      <c r="BF20">
        <f t="shared" si="46"/>
        <v>0</v>
      </c>
      <c r="BH20">
        <f t="shared" si="47"/>
        <v>4.9362646991580624E-5</v>
      </c>
      <c r="BI20">
        <f t="shared" si="48"/>
        <v>2.7446690291129918E-4</v>
      </c>
      <c r="BJ20">
        <f t="shared" si="49"/>
        <v>3.8634698494719546E-5</v>
      </c>
      <c r="BK20">
        <f t="shared" si="50"/>
        <v>5.1589619045372165E-4</v>
      </c>
      <c r="BL20">
        <f t="shared" si="51"/>
        <v>7.0720535041665866E-5</v>
      </c>
      <c r="BM20">
        <f t="shared" si="52"/>
        <v>4.3411087416066088E-4</v>
      </c>
      <c r="BN20">
        <f t="shared" si="53"/>
        <v>0</v>
      </c>
      <c r="BO20">
        <f t="shared" si="54"/>
        <v>0</v>
      </c>
      <c r="BP20">
        <f t="shared" si="55"/>
        <v>0</v>
      </c>
    </row>
    <row r="21" spans="1:68" x14ac:dyDescent="0.3">
      <c r="A21" t="s">
        <v>18</v>
      </c>
      <c r="B21">
        <v>0</v>
      </c>
      <c r="C21">
        <v>1.900026288175655E-4</v>
      </c>
      <c r="D21">
        <v>0</v>
      </c>
      <c r="E21">
        <v>0</v>
      </c>
      <c r="F21">
        <v>0</v>
      </c>
      <c r="G21">
        <v>7.8187717515525005E-4</v>
      </c>
      <c r="H21">
        <v>0</v>
      </c>
      <c r="I21">
        <v>0</v>
      </c>
      <c r="J21">
        <v>0</v>
      </c>
      <c r="K21">
        <v>0</v>
      </c>
      <c r="L21">
        <v>0</v>
      </c>
      <c r="M21">
        <v>2.6024029697671347E-4</v>
      </c>
      <c r="N21">
        <v>1.8977082442601451E-4</v>
      </c>
      <c r="O21">
        <v>2.5321596833109347E-4</v>
      </c>
      <c r="P21">
        <v>0</v>
      </c>
      <c r="Q21">
        <v>0</v>
      </c>
      <c r="R21">
        <v>0</v>
      </c>
      <c r="S21">
        <v>3.7642177831763597E-4</v>
      </c>
      <c r="T21">
        <v>0</v>
      </c>
      <c r="U21">
        <v>0</v>
      </c>
      <c r="V21">
        <v>0</v>
      </c>
      <c r="W21">
        <v>0</v>
      </c>
      <c r="X21">
        <v>1.0417597974937849E-3</v>
      </c>
      <c r="Y21">
        <v>6.6833632581827498E-4</v>
      </c>
      <c r="Z21">
        <v>0</v>
      </c>
      <c r="AA21">
        <v>3.983223923583015E-4</v>
      </c>
      <c r="AB21">
        <v>2.0447060955466149E-4</v>
      </c>
      <c r="AC21">
        <v>0</v>
      </c>
      <c r="AD21">
        <v>0</v>
      </c>
      <c r="AE21">
        <v>0</v>
      </c>
      <c r="AF21">
        <v>0</v>
      </c>
      <c r="AG21">
        <v>1.21375448092909E-3</v>
      </c>
      <c r="AH21">
        <v>0</v>
      </c>
      <c r="AI21">
        <v>0</v>
      </c>
      <c r="AJ21">
        <v>0</v>
      </c>
      <c r="AK21">
        <v>0</v>
      </c>
      <c r="AL21">
        <v>1.64358384434409E-4</v>
      </c>
      <c r="AN21">
        <f t="shared" si="29"/>
        <v>4.7500657204391374E-5</v>
      </c>
      <c r="AO21">
        <f t="shared" si="30"/>
        <v>1.9546929378881251E-4</v>
      </c>
      <c r="AP21">
        <f t="shared" si="31"/>
        <v>1.0046101281911735E-4</v>
      </c>
      <c r="AQ21">
        <f t="shared" si="32"/>
        <v>1.2547392610587867E-4</v>
      </c>
      <c r="AR21">
        <f t="shared" si="33"/>
        <v>0</v>
      </c>
      <c r="AS21">
        <f t="shared" si="34"/>
        <v>3.8548152087083715E-4</v>
      </c>
      <c r="AT21">
        <f t="shared" si="35"/>
        <v>0</v>
      </c>
      <c r="AU21">
        <f t="shared" si="36"/>
        <v>4.0458482697636335E-4</v>
      </c>
      <c r="AV21">
        <f t="shared" si="37"/>
        <v>5.4786128144803003E-5</v>
      </c>
      <c r="AX21">
        <f t="shared" si="38"/>
        <v>9.5001314408782748E-5</v>
      </c>
      <c r="AY21">
        <f t="shared" si="39"/>
        <v>3.9093858757762503E-4</v>
      </c>
      <c r="AZ21">
        <f t="shared" si="40"/>
        <v>1.2728537420249206E-4</v>
      </c>
      <c r="BA21">
        <f t="shared" si="41"/>
        <v>2.1732721504052476E-4</v>
      </c>
      <c r="BB21">
        <f t="shared" si="42"/>
        <v>0</v>
      </c>
      <c r="BC21">
        <f t="shared" si="43"/>
        <v>4.1008044598856374E-4</v>
      </c>
      <c r="BD21">
        <f t="shared" si="44"/>
        <v>0</v>
      </c>
      <c r="BE21">
        <f t="shared" si="45"/>
        <v>7.0076147629452459E-4</v>
      </c>
      <c r="BF21">
        <f t="shared" si="46"/>
        <v>9.4892357496778029E-5</v>
      </c>
      <c r="BH21">
        <f t="shared" si="47"/>
        <v>4.7500657204391374E-5</v>
      </c>
      <c r="BI21">
        <f t="shared" si="48"/>
        <v>1.9546929378881251E-4</v>
      </c>
      <c r="BJ21">
        <f t="shared" si="49"/>
        <v>4.8109349382227193E-5</v>
      </c>
      <c r="BK21">
        <f t="shared" si="50"/>
        <v>1.2547392610587867E-4</v>
      </c>
      <c r="BL21">
        <f t="shared" si="51"/>
        <v>0</v>
      </c>
      <c r="BM21">
        <f t="shared" si="52"/>
        <v>1.6741464102748967E-4</v>
      </c>
      <c r="BN21">
        <f t="shared" si="53"/>
        <v>0</v>
      </c>
      <c r="BO21">
        <f t="shared" si="54"/>
        <v>4.0458482697636335E-4</v>
      </c>
      <c r="BP21">
        <f t="shared" si="55"/>
        <v>5.4786128144803003E-5</v>
      </c>
    </row>
    <row r="22" spans="1:68" x14ac:dyDescent="0.3">
      <c r="A22" t="s">
        <v>19</v>
      </c>
      <c r="B22">
        <v>0</v>
      </c>
      <c r="C22">
        <v>0</v>
      </c>
      <c r="D22">
        <v>0</v>
      </c>
      <c r="E22">
        <v>8.9101368670876501E-4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2.6824686305229497E-4</v>
      </c>
      <c r="N22">
        <v>2.2301895883611E-4</v>
      </c>
      <c r="O22">
        <v>0</v>
      </c>
      <c r="P22">
        <v>5.1173953213711E-5</v>
      </c>
      <c r="Q22">
        <v>0</v>
      </c>
      <c r="R22">
        <v>7.4545675083199003E-4</v>
      </c>
      <c r="S22">
        <v>0</v>
      </c>
      <c r="T22">
        <v>0</v>
      </c>
      <c r="U22">
        <v>0</v>
      </c>
      <c r="V22">
        <v>0</v>
      </c>
      <c r="W22">
        <v>1.6317967126298051E-4</v>
      </c>
      <c r="X22">
        <v>1.0417597974937849E-3</v>
      </c>
      <c r="Y22">
        <v>0</v>
      </c>
      <c r="Z22">
        <v>0</v>
      </c>
      <c r="AA22">
        <v>0</v>
      </c>
      <c r="AB22">
        <v>2.3824572030369001E-4</v>
      </c>
      <c r="AC22">
        <v>0</v>
      </c>
      <c r="AD22">
        <v>8.8185455012388498E-4</v>
      </c>
      <c r="AE22">
        <v>0</v>
      </c>
      <c r="AF22">
        <v>2.69756062936775E-4</v>
      </c>
      <c r="AG22">
        <v>0</v>
      </c>
      <c r="AH22">
        <v>0</v>
      </c>
      <c r="AI22">
        <v>4.3956476444216203E-5</v>
      </c>
      <c r="AJ22">
        <v>0</v>
      </c>
      <c r="AK22">
        <v>0</v>
      </c>
      <c r="AL22">
        <v>0</v>
      </c>
      <c r="AN22">
        <f t="shared" si="29"/>
        <v>2.2275342167719125E-4</v>
      </c>
      <c r="AO22">
        <f t="shared" si="30"/>
        <v>0</v>
      </c>
      <c r="AP22">
        <f t="shared" si="31"/>
        <v>7.7491396443159422E-5</v>
      </c>
      <c r="AQ22">
        <f t="shared" si="32"/>
        <v>2.4848558361066333E-4</v>
      </c>
      <c r="AR22">
        <f t="shared" si="33"/>
        <v>4.0794917815745127E-5</v>
      </c>
      <c r="AS22">
        <f t="shared" si="34"/>
        <v>2.1333425296624582E-4</v>
      </c>
      <c r="AT22">
        <f t="shared" si="35"/>
        <v>3.8387020435355331E-4</v>
      </c>
      <c r="AU22">
        <f t="shared" si="36"/>
        <v>1.4652158814738734E-5</v>
      </c>
      <c r="AV22">
        <f t="shared" si="37"/>
        <v>0</v>
      </c>
      <c r="AX22">
        <f t="shared" si="38"/>
        <v>4.455068433543825E-4</v>
      </c>
      <c r="AY22">
        <f t="shared" si="39"/>
        <v>0</v>
      </c>
      <c r="AZ22">
        <f t="shared" si="40"/>
        <v>1.1710265679186645E-4</v>
      </c>
      <c r="BA22">
        <f t="shared" si="41"/>
        <v>4.3038965576207327E-4</v>
      </c>
      <c r="BB22">
        <f t="shared" si="42"/>
        <v>8.1589835631490254E-5</v>
      </c>
      <c r="BC22">
        <f t="shared" si="43"/>
        <v>4.1688259210125787E-4</v>
      </c>
      <c r="BD22">
        <f t="shared" si="44"/>
        <v>4.5186656199260446E-4</v>
      </c>
      <c r="BE22">
        <f t="shared" si="45"/>
        <v>2.5378283507695669E-5</v>
      </c>
      <c r="BF22">
        <f t="shared" si="46"/>
        <v>0</v>
      </c>
      <c r="BH22">
        <f t="shared" si="47"/>
        <v>2.2275342167719125E-4</v>
      </c>
      <c r="BI22">
        <f t="shared" si="48"/>
        <v>0</v>
      </c>
      <c r="BJ22">
        <f t="shared" si="49"/>
        <v>4.4260643962318203E-5</v>
      </c>
      <c r="BK22">
        <f t="shared" si="50"/>
        <v>2.4848558361066338E-4</v>
      </c>
      <c r="BL22">
        <f t="shared" si="51"/>
        <v>4.0794917815745127E-5</v>
      </c>
      <c r="BM22">
        <f t="shared" si="52"/>
        <v>1.7019160554948248E-4</v>
      </c>
      <c r="BN22">
        <f t="shared" si="53"/>
        <v>2.6088528120422091E-4</v>
      </c>
      <c r="BO22">
        <f t="shared" si="54"/>
        <v>1.4652158814738736E-5</v>
      </c>
      <c r="BP22">
        <f t="shared" si="55"/>
        <v>0</v>
      </c>
    </row>
    <row r="23" spans="1:68" x14ac:dyDescent="0.3">
      <c r="A23" t="s">
        <v>20</v>
      </c>
      <c r="B23">
        <v>0</v>
      </c>
      <c r="C23">
        <v>0</v>
      </c>
      <c r="D23">
        <v>2.1768651606279349E-4</v>
      </c>
      <c r="E23">
        <v>0</v>
      </c>
      <c r="F23">
        <v>7.5943384044293996E-4</v>
      </c>
      <c r="G23">
        <v>0</v>
      </c>
      <c r="H23">
        <v>0</v>
      </c>
      <c r="I23">
        <v>0</v>
      </c>
      <c r="J23">
        <v>0</v>
      </c>
      <c r="K23">
        <v>0</v>
      </c>
      <c r="L23">
        <v>5.5310018984530002E-4</v>
      </c>
      <c r="M23">
        <v>0</v>
      </c>
      <c r="N23">
        <v>1.8977082442601451E-4</v>
      </c>
      <c r="O23">
        <v>1.9247823852096898E-4</v>
      </c>
      <c r="P23">
        <v>0</v>
      </c>
      <c r="Q23">
        <v>0</v>
      </c>
      <c r="R23">
        <v>8.2729480935808501E-4</v>
      </c>
      <c r="S23">
        <v>6.8022149357709503E-5</v>
      </c>
      <c r="T23">
        <v>1.0185352474921651E-3</v>
      </c>
      <c r="U23">
        <v>0</v>
      </c>
      <c r="V23">
        <v>2.0718574654804051E-4</v>
      </c>
      <c r="W23">
        <v>6.4395725889726998E-5</v>
      </c>
      <c r="X23">
        <v>0</v>
      </c>
      <c r="Y23">
        <v>0</v>
      </c>
      <c r="Z23">
        <v>0</v>
      </c>
      <c r="AA23">
        <v>3.1448967912557597E-4</v>
      </c>
      <c r="AB23">
        <v>0</v>
      </c>
      <c r="AC23">
        <v>1.374184948203455E-4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2.0657709661381601E-3</v>
      </c>
      <c r="AK23">
        <v>0</v>
      </c>
      <c r="AL23">
        <v>0</v>
      </c>
      <c r="AN23">
        <f t="shared" si="29"/>
        <v>5.4421629015698373E-5</v>
      </c>
      <c r="AO23">
        <f t="shared" si="30"/>
        <v>1.8985846011073499E-4</v>
      </c>
      <c r="AP23">
        <f t="shared" si="31"/>
        <v>1.3362132182746908E-4</v>
      </c>
      <c r="AQ23">
        <f t="shared" si="32"/>
        <v>2.9843898623859816E-4</v>
      </c>
      <c r="AR23">
        <f t="shared" si="33"/>
        <v>3.2252917998248318E-4</v>
      </c>
      <c r="AS23">
        <f t="shared" si="34"/>
        <v>7.5318028990986911E-5</v>
      </c>
      <c r="AT23">
        <f t="shared" si="35"/>
        <v>0</v>
      </c>
      <c r="AU23">
        <f t="shared" si="36"/>
        <v>0</v>
      </c>
      <c r="AV23">
        <f t="shared" si="37"/>
        <v>6.8859032204605334E-4</v>
      </c>
      <c r="AX23">
        <f t="shared" si="38"/>
        <v>1.0884325803139673E-4</v>
      </c>
      <c r="AY23">
        <f t="shared" si="39"/>
        <v>3.7971692022146998E-4</v>
      </c>
      <c r="AZ23">
        <f t="shared" si="40"/>
        <v>2.0574987022512338E-4</v>
      </c>
      <c r="BA23">
        <f t="shared" si="41"/>
        <v>4.5926366548678011E-4</v>
      </c>
      <c r="BB23">
        <f t="shared" si="42"/>
        <v>4.720121840619399E-4</v>
      </c>
      <c r="BC23">
        <f t="shared" si="43"/>
        <v>1.2942238450026655E-4</v>
      </c>
      <c r="BD23">
        <f t="shared" si="44"/>
        <v>0</v>
      </c>
      <c r="BE23">
        <f t="shared" si="45"/>
        <v>0</v>
      </c>
      <c r="BF23">
        <f t="shared" si="46"/>
        <v>1.19267342338398E-3</v>
      </c>
      <c r="BH23">
        <f t="shared" si="47"/>
        <v>5.4421629015698367E-5</v>
      </c>
      <c r="BI23">
        <f t="shared" si="48"/>
        <v>1.8985846011073499E-4</v>
      </c>
      <c r="BJ23">
        <f t="shared" si="49"/>
        <v>7.7766141271355644E-5</v>
      </c>
      <c r="BK23">
        <f t="shared" si="50"/>
        <v>2.6515600089780674E-4</v>
      </c>
      <c r="BL23">
        <f t="shared" si="51"/>
        <v>2.3600609203096995E-4</v>
      </c>
      <c r="BM23">
        <f t="shared" si="52"/>
        <v>5.2836467219990588E-5</v>
      </c>
      <c r="BN23">
        <f t="shared" si="53"/>
        <v>0</v>
      </c>
      <c r="BO23">
        <f t="shared" si="54"/>
        <v>0</v>
      </c>
      <c r="BP23">
        <f t="shared" si="55"/>
        <v>6.8859032204605345E-4</v>
      </c>
    </row>
    <row r="24" spans="1:68" x14ac:dyDescent="0.3">
      <c r="A24" t="s">
        <v>21</v>
      </c>
      <c r="B24">
        <v>3.8954530567633198E-3</v>
      </c>
      <c r="C24">
        <v>5.3329138282745851E-4</v>
      </c>
      <c r="D24">
        <v>6.969100587759545E-4</v>
      </c>
      <c r="E24">
        <v>8.8355368140282005E-3</v>
      </c>
      <c r="F24">
        <v>1.772012294366855E-3</v>
      </c>
      <c r="G24">
        <v>1.5742948203729022E-3</v>
      </c>
      <c r="H24">
        <v>3.8625240154727351E-3</v>
      </c>
      <c r="I24">
        <v>1.3930873946446701E-3</v>
      </c>
      <c r="J24">
        <v>3.9346751191175399E-3</v>
      </c>
      <c r="K24">
        <v>9.8423430075979101E-3</v>
      </c>
      <c r="L24">
        <v>1.2905671096390351E-3</v>
      </c>
      <c r="M24">
        <v>1.2959217886567001E-3</v>
      </c>
      <c r="N24">
        <v>3.6860021273244798E-3</v>
      </c>
      <c r="O24">
        <v>1.0864281840595724E-3</v>
      </c>
      <c r="P24">
        <v>8.2294704946483303E-4</v>
      </c>
      <c r="Q24">
        <v>4.8258227671317353E-3</v>
      </c>
      <c r="R24">
        <v>7.4545675083199003E-4</v>
      </c>
      <c r="S24">
        <v>9.4417072765954247E-4</v>
      </c>
      <c r="T24">
        <v>4.9120994539623396E-3</v>
      </c>
      <c r="U24">
        <v>5.4164232997549501E-4</v>
      </c>
      <c r="V24">
        <v>1.4016502477750194E-3</v>
      </c>
      <c r="W24">
        <v>1.2516505957115415E-3</v>
      </c>
      <c r="X24">
        <v>1.3472297146885199E-3</v>
      </c>
      <c r="Y24">
        <v>3.4918353337886751E-3</v>
      </c>
      <c r="Z24">
        <v>2.2927250209053801E-3</v>
      </c>
      <c r="AA24">
        <v>2.1901827000971501E-3</v>
      </c>
      <c r="AB24">
        <v>1.8784899277425116E-3</v>
      </c>
      <c r="AC24">
        <v>1.126402123854197E-3</v>
      </c>
      <c r="AD24">
        <v>2.624480042089255E-3</v>
      </c>
      <c r="AE24">
        <v>0</v>
      </c>
      <c r="AF24">
        <v>3.2044078892059049E-3</v>
      </c>
      <c r="AG24">
        <v>4.1543162488051292E-3</v>
      </c>
      <c r="AH24">
        <v>1.248808453862454E-3</v>
      </c>
      <c r="AI24">
        <v>7.9836906734000752E-3</v>
      </c>
      <c r="AJ24">
        <v>1.8121082880550603E-3</v>
      </c>
      <c r="AK24">
        <v>1.5718768428889499E-3</v>
      </c>
      <c r="AL24">
        <v>8.1513931887038245E-4</v>
      </c>
      <c r="AN24">
        <f t="shared" si="29"/>
        <v>3.4902978280987335E-3</v>
      </c>
      <c r="AO24">
        <f t="shared" si="30"/>
        <v>2.1504796312142908E-3</v>
      </c>
      <c r="AP24">
        <f t="shared" si="31"/>
        <v>3.1369834836942959E-3</v>
      </c>
      <c r="AQ24">
        <f t="shared" si="32"/>
        <v>2.1718167485410889E-3</v>
      </c>
      <c r="AR24">
        <f t="shared" si="33"/>
        <v>2.0267606568560989E-3</v>
      </c>
      <c r="AS24">
        <f t="shared" si="34"/>
        <v>2.0544774701794053E-3</v>
      </c>
      <c r="AT24">
        <f t="shared" si="35"/>
        <v>1.9429626437650535E-3</v>
      </c>
      <c r="AU24">
        <f t="shared" si="36"/>
        <v>4.4622717920225529E-3</v>
      </c>
      <c r="AV24">
        <f t="shared" si="37"/>
        <v>1.3997081499381309E-3</v>
      </c>
      <c r="AX24">
        <f t="shared" si="38"/>
        <v>3.8851268929595457E-3</v>
      </c>
      <c r="AY24">
        <f t="shared" si="39"/>
        <v>1.1518051679850958E-3</v>
      </c>
      <c r="AZ24">
        <f t="shared" si="40"/>
        <v>3.2212286219235812E-3</v>
      </c>
      <c r="BA24">
        <f t="shared" si="41"/>
        <v>2.3005831372030845E-3</v>
      </c>
      <c r="BB24">
        <f t="shared" si="42"/>
        <v>1.9597886832812836E-3</v>
      </c>
      <c r="BC24">
        <f t="shared" si="43"/>
        <v>8.406747628101947E-4</v>
      </c>
      <c r="BD24">
        <f t="shared" si="44"/>
        <v>1.7074562815091929E-3</v>
      </c>
      <c r="BE24">
        <f t="shared" si="45"/>
        <v>3.3779856557140304E-3</v>
      </c>
      <c r="BF24">
        <f t="shared" si="46"/>
        <v>5.2030599218496883E-4</v>
      </c>
      <c r="BH24">
        <f t="shared" si="47"/>
        <v>1.9425634464797729E-3</v>
      </c>
      <c r="BI24">
        <f t="shared" si="48"/>
        <v>5.7590258399254789E-4</v>
      </c>
      <c r="BJ24">
        <f t="shared" si="49"/>
        <v>1.2175099785275856E-3</v>
      </c>
      <c r="BK24">
        <f t="shared" si="50"/>
        <v>1.3282422935573146E-3</v>
      </c>
      <c r="BL24">
        <f t="shared" si="51"/>
        <v>9.7989434164064181E-4</v>
      </c>
      <c r="BM24">
        <f t="shared" si="52"/>
        <v>3.4320403475337553E-4</v>
      </c>
      <c r="BN24">
        <f t="shared" si="53"/>
        <v>9.8580034375884995E-4</v>
      </c>
      <c r="BO24">
        <f t="shared" si="54"/>
        <v>1.95028092764519E-3</v>
      </c>
      <c r="BP24">
        <f t="shared" si="55"/>
        <v>3.0039880464896709E-4</v>
      </c>
    </row>
    <row r="25" spans="1:68" x14ac:dyDescent="0.3">
      <c r="A25" t="s">
        <v>22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2.6024029697671347E-4</v>
      </c>
      <c r="N25">
        <v>0</v>
      </c>
      <c r="O25">
        <v>0</v>
      </c>
      <c r="P25">
        <v>0</v>
      </c>
      <c r="Q25">
        <v>0</v>
      </c>
      <c r="R25">
        <v>0</v>
      </c>
      <c r="S25">
        <v>2.13532076158462E-4</v>
      </c>
      <c r="T25">
        <v>0</v>
      </c>
      <c r="U25">
        <v>0</v>
      </c>
      <c r="V25">
        <v>1.5302861145233951E-4</v>
      </c>
      <c r="W25">
        <v>1.0350389604332601E-4</v>
      </c>
      <c r="X25">
        <v>0</v>
      </c>
      <c r="Y25">
        <v>9.2538405836365496E-4</v>
      </c>
      <c r="Z25">
        <v>0</v>
      </c>
      <c r="AA25">
        <v>2.6918834464847497E-4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7.3726073089794503E-4</v>
      </c>
      <c r="AH25">
        <v>0</v>
      </c>
      <c r="AI25">
        <v>0</v>
      </c>
      <c r="AJ25">
        <v>0</v>
      </c>
      <c r="AK25">
        <v>0</v>
      </c>
      <c r="AL25">
        <v>0</v>
      </c>
      <c r="AN25">
        <f t="shared" si="29"/>
        <v>0</v>
      </c>
      <c r="AO25">
        <f t="shared" si="30"/>
        <v>0</v>
      </c>
      <c r="AP25">
        <f t="shared" si="31"/>
        <v>3.7177185282387638E-5</v>
      </c>
      <c r="AQ25">
        <f t="shared" si="32"/>
        <v>7.1177358719487328E-5</v>
      </c>
      <c r="AR25">
        <f t="shared" si="33"/>
        <v>6.4133126873916379E-5</v>
      </c>
      <c r="AS25">
        <f t="shared" si="34"/>
        <v>1.9909540050202165E-4</v>
      </c>
      <c r="AT25">
        <f t="shared" si="35"/>
        <v>0</v>
      </c>
      <c r="AU25">
        <f t="shared" si="36"/>
        <v>2.4575357696598169E-4</v>
      </c>
      <c r="AV25">
        <f t="shared" si="37"/>
        <v>0</v>
      </c>
      <c r="AX25">
        <f t="shared" si="38"/>
        <v>0</v>
      </c>
      <c r="AY25">
        <f t="shared" si="39"/>
        <v>0</v>
      </c>
      <c r="AZ25">
        <f t="shared" si="40"/>
        <v>9.8361586702568285E-5</v>
      </c>
      <c r="BA25">
        <f t="shared" si="41"/>
        <v>1.2328280165070771E-4</v>
      </c>
      <c r="BB25">
        <f t="shared" si="42"/>
        <v>7.6764967202223422E-5</v>
      </c>
      <c r="BC25">
        <f t="shared" si="43"/>
        <v>3.7174296210199111E-4</v>
      </c>
      <c r="BD25">
        <f t="shared" si="44"/>
        <v>0</v>
      </c>
      <c r="BE25">
        <f t="shared" si="45"/>
        <v>4.2565768144686879E-4</v>
      </c>
      <c r="BF25">
        <f t="shared" si="46"/>
        <v>0</v>
      </c>
      <c r="BH25">
        <f t="shared" si="47"/>
        <v>0</v>
      </c>
      <c r="BI25">
        <f t="shared" si="48"/>
        <v>0</v>
      </c>
      <c r="BJ25">
        <f t="shared" si="49"/>
        <v>3.7177185282387631E-5</v>
      </c>
      <c r="BK25">
        <f t="shared" si="50"/>
        <v>7.1177358719487342E-5</v>
      </c>
      <c r="BL25">
        <f t="shared" si="51"/>
        <v>3.8382483601111711E-5</v>
      </c>
      <c r="BM25">
        <f t="shared" si="52"/>
        <v>1.517634287701105E-4</v>
      </c>
      <c r="BN25">
        <f t="shared" si="53"/>
        <v>0</v>
      </c>
      <c r="BO25">
        <f t="shared" si="54"/>
        <v>2.4575357696598169E-4</v>
      </c>
      <c r="BP25">
        <f t="shared" si="55"/>
        <v>0</v>
      </c>
    </row>
    <row r="26" spans="1:68" x14ac:dyDescent="0.3">
      <c r="A26" t="s">
        <v>23</v>
      </c>
      <c r="B26">
        <v>1.1551466314727601E-3</v>
      </c>
      <c r="C26">
        <v>0</v>
      </c>
      <c r="D26">
        <v>0</v>
      </c>
      <c r="E26">
        <v>0</v>
      </c>
      <c r="F26">
        <v>7.5943384044293996E-4</v>
      </c>
      <c r="G26">
        <v>0</v>
      </c>
      <c r="H26">
        <v>0</v>
      </c>
      <c r="I26">
        <v>1.8472273378307151E-4</v>
      </c>
      <c r="J26">
        <v>0</v>
      </c>
      <c r="K26">
        <v>0</v>
      </c>
      <c r="L26">
        <v>0</v>
      </c>
      <c r="M26">
        <v>0</v>
      </c>
      <c r="N26">
        <v>1.8977082442601451E-4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1.5102319529354351E-4</v>
      </c>
      <c r="AC26">
        <v>0</v>
      </c>
      <c r="AD26">
        <v>0</v>
      </c>
      <c r="AE26">
        <v>0</v>
      </c>
      <c r="AF26">
        <v>2.9636756754777399E-4</v>
      </c>
      <c r="AG26">
        <v>0</v>
      </c>
      <c r="AH26">
        <v>0</v>
      </c>
      <c r="AI26">
        <v>0</v>
      </c>
      <c r="AJ26">
        <v>0</v>
      </c>
      <c r="AK26">
        <v>4.2331991208500552E-4</v>
      </c>
      <c r="AL26">
        <v>0</v>
      </c>
      <c r="AN26">
        <f t="shared" si="29"/>
        <v>2.8878665786819001E-4</v>
      </c>
      <c r="AO26">
        <f t="shared" si="30"/>
        <v>2.3603914355650287E-4</v>
      </c>
      <c r="AP26">
        <f t="shared" si="31"/>
        <v>2.7110117775144929E-5</v>
      </c>
      <c r="AQ26">
        <f t="shared" si="32"/>
        <v>0</v>
      </c>
      <c r="AR26">
        <f t="shared" si="33"/>
        <v>0</v>
      </c>
      <c r="AS26">
        <f t="shared" si="34"/>
        <v>2.517053254892392E-5</v>
      </c>
      <c r="AT26">
        <f t="shared" si="35"/>
        <v>9.8789189182591324E-5</v>
      </c>
      <c r="AU26">
        <f t="shared" si="36"/>
        <v>0</v>
      </c>
      <c r="AV26">
        <f t="shared" si="37"/>
        <v>1.4110663736166852E-4</v>
      </c>
      <c r="AX26">
        <f t="shared" si="38"/>
        <v>5.7757331573638003E-4</v>
      </c>
      <c r="AY26">
        <f t="shared" si="39"/>
        <v>3.5963144895047522E-4</v>
      </c>
      <c r="AZ26">
        <f t="shared" si="40"/>
        <v>7.1726629646705161E-5</v>
      </c>
      <c r="BA26">
        <f t="shared" si="41"/>
        <v>0</v>
      </c>
      <c r="BB26">
        <f t="shared" si="42"/>
        <v>0</v>
      </c>
      <c r="BC26">
        <f t="shared" si="43"/>
        <v>6.1654961298979264E-5</v>
      </c>
      <c r="BD26">
        <f t="shared" si="44"/>
        <v>1.7110789490278191E-4</v>
      </c>
      <c r="BE26">
        <f t="shared" si="45"/>
        <v>0</v>
      </c>
      <c r="BF26">
        <f t="shared" si="46"/>
        <v>2.4440386519560664E-4</v>
      </c>
      <c r="BH26">
        <f t="shared" si="47"/>
        <v>2.8878665786819001E-4</v>
      </c>
      <c r="BI26">
        <f t="shared" si="48"/>
        <v>1.7981572447523761E-4</v>
      </c>
      <c r="BJ26">
        <f t="shared" si="49"/>
        <v>2.7110117775144929E-5</v>
      </c>
      <c r="BK26">
        <f t="shared" si="50"/>
        <v>0</v>
      </c>
      <c r="BL26">
        <f t="shared" si="51"/>
        <v>0</v>
      </c>
      <c r="BM26">
        <f t="shared" si="52"/>
        <v>2.5170532548923923E-5</v>
      </c>
      <c r="BN26">
        <f t="shared" si="53"/>
        <v>9.8789189182591338E-5</v>
      </c>
      <c r="BO26">
        <f t="shared" si="54"/>
        <v>0</v>
      </c>
      <c r="BP26">
        <f t="shared" si="55"/>
        <v>1.4110663736166852E-4</v>
      </c>
    </row>
    <row r="27" spans="1:68" x14ac:dyDescent="0.3">
      <c r="A27" t="s">
        <v>24</v>
      </c>
      <c r="B27">
        <v>0</v>
      </c>
      <c r="C27">
        <v>1.45838166043571E-4</v>
      </c>
      <c r="D27">
        <v>0</v>
      </c>
      <c r="E27">
        <v>0</v>
      </c>
      <c r="F27">
        <v>0</v>
      </c>
      <c r="G27">
        <v>0</v>
      </c>
      <c r="H27">
        <v>1.2739545953140102E-3</v>
      </c>
      <c r="I27">
        <v>0</v>
      </c>
      <c r="J27">
        <v>6.2875670959407996E-4</v>
      </c>
      <c r="K27">
        <v>1.0288740636212651E-3</v>
      </c>
      <c r="L27">
        <v>0</v>
      </c>
      <c r="M27">
        <v>0</v>
      </c>
      <c r="N27">
        <v>0</v>
      </c>
      <c r="O27">
        <v>1.87678556381463E-4</v>
      </c>
      <c r="P27">
        <v>4.44190643382241E-4</v>
      </c>
      <c r="Q27">
        <v>1.7043628419497949E-3</v>
      </c>
      <c r="R27">
        <v>7.4545675083199003E-4</v>
      </c>
      <c r="S27">
        <v>0</v>
      </c>
      <c r="T27">
        <v>1.0185352474921651E-3</v>
      </c>
      <c r="U27">
        <v>1.352980514326815E-3</v>
      </c>
      <c r="V27">
        <v>6.0541843253742998E-5</v>
      </c>
      <c r="W27">
        <v>0</v>
      </c>
      <c r="X27">
        <v>0</v>
      </c>
      <c r="Y27">
        <v>0</v>
      </c>
      <c r="Z27">
        <v>7.8961412021075498E-4</v>
      </c>
      <c r="AA27">
        <v>1.9706400285778201E-4</v>
      </c>
      <c r="AB27">
        <v>2.0447060955466149E-4</v>
      </c>
      <c r="AC27">
        <v>0</v>
      </c>
      <c r="AD27">
        <v>0</v>
      </c>
      <c r="AE27">
        <v>8.262553813643931E-4</v>
      </c>
      <c r="AF27">
        <v>0</v>
      </c>
      <c r="AG27">
        <v>0</v>
      </c>
      <c r="AH27">
        <v>2.0636936091213601E-4</v>
      </c>
      <c r="AI27">
        <v>1.7359885763109999E-3</v>
      </c>
      <c r="AJ27">
        <v>0</v>
      </c>
      <c r="AK27">
        <v>0</v>
      </c>
      <c r="AL27">
        <v>6.1153676984938453E-4</v>
      </c>
      <c r="AN27">
        <f t="shared" si="29"/>
        <v>3.6459541510892751E-5</v>
      </c>
      <c r="AO27">
        <f t="shared" si="30"/>
        <v>3.1848864882850255E-4</v>
      </c>
      <c r="AP27">
        <f t="shared" si="31"/>
        <v>3.2707142471129268E-4</v>
      </c>
      <c r="AQ27">
        <f t="shared" si="32"/>
        <v>8.1660653092726157E-4</v>
      </c>
      <c r="AR27">
        <f t="shared" si="33"/>
        <v>6.0801440126818083E-4</v>
      </c>
      <c r="AS27">
        <f t="shared" si="34"/>
        <v>1.985247887705331E-4</v>
      </c>
      <c r="AT27">
        <f t="shared" si="35"/>
        <v>2.754184604547977E-4</v>
      </c>
      <c r="AU27">
        <f t="shared" si="36"/>
        <v>6.4745264574104535E-4</v>
      </c>
      <c r="AV27">
        <f t="shared" si="37"/>
        <v>2.0384558994979485E-4</v>
      </c>
      <c r="AX27">
        <f t="shared" si="38"/>
        <v>7.2919083021785502E-5</v>
      </c>
      <c r="AY27">
        <f t="shared" si="39"/>
        <v>6.3697729765700511E-4</v>
      </c>
      <c r="AZ27">
        <f t="shared" si="40"/>
        <v>3.9530903286904212E-4</v>
      </c>
      <c r="BA27">
        <f t="shared" si="41"/>
        <v>8.544061637538083E-4</v>
      </c>
      <c r="BB27">
        <f t="shared" si="42"/>
        <v>6.8139797199544662E-4</v>
      </c>
      <c r="BC27">
        <f t="shared" si="43"/>
        <v>3.0583013575901334E-4</v>
      </c>
      <c r="BD27">
        <f t="shared" si="44"/>
        <v>4.7703876685010929E-4</v>
      </c>
      <c r="BE27">
        <f t="shared" si="45"/>
        <v>9.4833007565254873E-4</v>
      </c>
      <c r="BF27">
        <f t="shared" si="46"/>
        <v>3.5307091869189635E-4</v>
      </c>
      <c r="BH27">
        <f t="shared" si="47"/>
        <v>3.6459541510892751E-5</v>
      </c>
      <c r="BI27">
        <f t="shared" si="48"/>
        <v>3.1848864882850255E-4</v>
      </c>
      <c r="BJ27">
        <f t="shared" si="49"/>
        <v>1.4941277028413479E-4</v>
      </c>
      <c r="BK27">
        <f t="shared" si="50"/>
        <v>4.9329162864053674E-4</v>
      </c>
      <c r="BL27">
        <f t="shared" si="51"/>
        <v>3.4069898599772331E-4</v>
      </c>
      <c r="BM27">
        <f t="shared" si="52"/>
        <v>1.2485463009594835E-4</v>
      </c>
      <c r="BN27">
        <f t="shared" si="53"/>
        <v>2.7541846045479776E-4</v>
      </c>
      <c r="BO27">
        <f t="shared" si="54"/>
        <v>5.4751862445861718E-4</v>
      </c>
      <c r="BP27">
        <f t="shared" si="55"/>
        <v>2.0384558994979485E-4</v>
      </c>
    </row>
    <row r="28" spans="1:68" x14ac:dyDescent="0.3">
      <c r="A28" t="s">
        <v>25</v>
      </c>
      <c r="B28">
        <v>0</v>
      </c>
      <c r="C28">
        <v>1.974505879663225E-4</v>
      </c>
      <c r="D28">
        <v>1.8966870197056299E-4</v>
      </c>
      <c r="E28">
        <v>0</v>
      </c>
      <c r="F28">
        <v>0</v>
      </c>
      <c r="G28">
        <v>0</v>
      </c>
      <c r="H28">
        <v>6.6270247247820005E-4</v>
      </c>
      <c r="I28">
        <v>1.64060172973444E-4</v>
      </c>
      <c r="J28">
        <v>0</v>
      </c>
      <c r="K28">
        <v>0</v>
      </c>
      <c r="L28">
        <v>0</v>
      </c>
      <c r="M28">
        <v>1.5413235193039151E-4</v>
      </c>
      <c r="N28">
        <v>0</v>
      </c>
      <c r="O28">
        <v>0</v>
      </c>
      <c r="P28">
        <v>0</v>
      </c>
      <c r="Q28">
        <v>0</v>
      </c>
      <c r="R28">
        <v>0</v>
      </c>
      <c r="S28">
        <v>3.716241844957985E-4</v>
      </c>
      <c r="T28">
        <v>0</v>
      </c>
      <c r="U28">
        <v>0</v>
      </c>
      <c r="V28">
        <v>0</v>
      </c>
      <c r="W28">
        <v>1.97260820848901E-4</v>
      </c>
      <c r="X28">
        <v>0</v>
      </c>
      <c r="Y28">
        <v>0</v>
      </c>
      <c r="Z28">
        <v>0</v>
      </c>
      <c r="AA28">
        <v>0</v>
      </c>
      <c r="AB28">
        <v>6.18686020679156E-4</v>
      </c>
      <c r="AC28">
        <v>1.374184948203455E-4</v>
      </c>
      <c r="AD28">
        <v>0</v>
      </c>
      <c r="AE28">
        <v>0</v>
      </c>
      <c r="AF28">
        <v>0</v>
      </c>
      <c r="AG28">
        <v>0</v>
      </c>
      <c r="AH28">
        <v>2.4333763571988401E-4</v>
      </c>
      <c r="AI28">
        <v>0</v>
      </c>
      <c r="AJ28">
        <v>0</v>
      </c>
      <c r="AK28">
        <v>1.6081046927226501E-4</v>
      </c>
      <c r="AL28">
        <v>0</v>
      </c>
      <c r="AN28">
        <f t="shared" si="29"/>
        <v>9.6779822484221371E-5</v>
      </c>
      <c r="AO28">
        <f t="shared" si="30"/>
        <v>2.0669066136291101E-4</v>
      </c>
      <c r="AP28">
        <f t="shared" si="31"/>
        <v>2.2018907418627358E-5</v>
      </c>
      <c r="AQ28">
        <f t="shared" si="32"/>
        <v>1.2387472816526618E-4</v>
      </c>
      <c r="AR28">
        <f t="shared" si="33"/>
        <v>4.9315205212225249E-5</v>
      </c>
      <c r="AS28">
        <f t="shared" si="34"/>
        <v>1.260174192499169E-4</v>
      </c>
      <c r="AT28">
        <f t="shared" si="35"/>
        <v>0</v>
      </c>
      <c r="AU28">
        <f t="shared" si="36"/>
        <v>8.111254523996134E-5</v>
      </c>
      <c r="AV28">
        <f t="shared" si="37"/>
        <v>5.3603489757421672E-5</v>
      </c>
      <c r="AX28">
        <f t="shared" si="38"/>
        <v>1.1179686196421182E-4</v>
      </c>
      <c r="AY28">
        <f t="shared" si="39"/>
        <v>3.1369103132766681E-4</v>
      </c>
      <c r="AZ28">
        <f t="shared" si="40"/>
        <v>5.8256553171043164E-5</v>
      </c>
      <c r="BA28">
        <f t="shared" si="41"/>
        <v>2.145573229560244E-4</v>
      </c>
      <c r="BB28">
        <f t="shared" si="42"/>
        <v>9.8630410424450498E-5</v>
      </c>
      <c r="BC28">
        <f t="shared" si="43"/>
        <v>2.4753742956411354E-4</v>
      </c>
      <c r="BD28">
        <f t="shared" si="44"/>
        <v>0</v>
      </c>
      <c r="BE28">
        <f t="shared" si="45"/>
        <v>1.4049104948684211E-4</v>
      </c>
      <c r="BF28">
        <f t="shared" si="46"/>
        <v>9.2843967722852243E-5</v>
      </c>
      <c r="BH28">
        <f t="shared" si="47"/>
        <v>5.5898430982105912E-5</v>
      </c>
      <c r="BI28">
        <f t="shared" si="48"/>
        <v>1.568455156638334E-4</v>
      </c>
      <c r="BJ28">
        <f t="shared" si="49"/>
        <v>2.2018907418627355E-5</v>
      </c>
      <c r="BK28">
        <f t="shared" si="50"/>
        <v>1.2387472816526618E-4</v>
      </c>
      <c r="BL28">
        <f t="shared" si="51"/>
        <v>4.9315205212225249E-5</v>
      </c>
      <c r="BM28">
        <f t="shared" si="52"/>
        <v>1.0105673244536826E-4</v>
      </c>
      <c r="BN28">
        <f t="shared" si="53"/>
        <v>0</v>
      </c>
      <c r="BO28">
        <f t="shared" si="54"/>
        <v>8.1112545239961327E-5</v>
      </c>
      <c r="BP28">
        <f t="shared" si="55"/>
        <v>5.3603489757421672E-5</v>
      </c>
    </row>
    <row r="29" spans="1:68" x14ac:dyDescent="0.3">
      <c r="A29" t="s">
        <v>26</v>
      </c>
      <c r="B29">
        <v>0</v>
      </c>
      <c r="C29">
        <v>0</v>
      </c>
      <c r="D29">
        <v>0</v>
      </c>
      <c r="E29">
        <v>8.9101368670876501E-4</v>
      </c>
      <c r="F29">
        <v>0</v>
      </c>
      <c r="G29">
        <v>7.8187717515525005E-4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1.0628228124241099E-3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1.08283199808536E-4</v>
      </c>
      <c r="AI29">
        <v>0</v>
      </c>
      <c r="AJ29">
        <v>0</v>
      </c>
      <c r="AK29">
        <v>0</v>
      </c>
      <c r="AL29">
        <v>0</v>
      </c>
      <c r="AN29">
        <f t="shared" si="29"/>
        <v>2.2275342167719125E-4</v>
      </c>
      <c r="AO29">
        <f t="shared" si="30"/>
        <v>1.9546929378881251E-4</v>
      </c>
      <c r="AP29">
        <f t="shared" si="31"/>
        <v>0</v>
      </c>
      <c r="AQ29">
        <f t="shared" si="32"/>
        <v>3.5427427080803666E-4</v>
      </c>
      <c r="AR29">
        <f t="shared" si="33"/>
        <v>0</v>
      </c>
      <c r="AS29">
        <f t="shared" si="34"/>
        <v>0</v>
      </c>
      <c r="AT29">
        <f t="shared" si="35"/>
        <v>0</v>
      </c>
      <c r="AU29">
        <f t="shared" si="36"/>
        <v>3.6094399936178667E-5</v>
      </c>
      <c r="AV29">
        <f t="shared" si="37"/>
        <v>0</v>
      </c>
      <c r="AX29">
        <f t="shared" si="38"/>
        <v>4.455068433543825E-4</v>
      </c>
      <c r="AY29">
        <f t="shared" si="39"/>
        <v>3.9093858757762503E-4</v>
      </c>
      <c r="AZ29">
        <f t="shared" si="40"/>
        <v>0</v>
      </c>
      <c r="BA29">
        <f t="shared" si="41"/>
        <v>6.1362103685393501E-4</v>
      </c>
      <c r="BB29">
        <f t="shared" si="42"/>
        <v>0</v>
      </c>
      <c r="BC29">
        <f t="shared" si="43"/>
        <v>0</v>
      </c>
      <c r="BD29">
        <f t="shared" si="44"/>
        <v>0</v>
      </c>
      <c r="BE29">
        <f t="shared" si="45"/>
        <v>6.2517334558172288E-5</v>
      </c>
      <c r="BF29">
        <f t="shared" si="46"/>
        <v>0</v>
      </c>
      <c r="BH29">
        <f t="shared" si="47"/>
        <v>2.2275342167719125E-4</v>
      </c>
      <c r="BI29">
        <f t="shared" si="48"/>
        <v>1.9546929378881251E-4</v>
      </c>
      <c r="BJ29">
        <f t="shared" si="49"/>
        <v>0</v>
      </c>
      <c r="BK29">
        <f t="shared" si="50"/>
        <v>3.5427427080803666E-4</v>
      </c>
      <c r="BL29">
        <f t="shared" si="51"/>
        <v>0</v>
      </c>
      <c r="BM29">
        <f t="shared" si="52"/>
        <v>0</v>
      </c>
      <c r="BN29">
        <f t="shared" si="53"/>
        <v>0</v>
      </c>
      <c r="BO29">
        <f t="shared" si="54"/>
        <v>3.6094399936178667E-5</v>
      </c>
      <c r="BP29">
        <f t="shared" si="55"/>
        <v>0</v>
      </c>
    </row>
    <row r="30" spans="1:68" x14ac:dyDescent="0.3">
      <c r="A30" t="s">
        <v>27</v>
      </c>
      <c r="B30">
        <v>0</v>
      </c>
      <c r="C30">
        <v>1.45838166043571E-4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1.04070473926273E-3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2.0125838950051949E-4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2.4333763571988401E-4</v>
      </c>
      <c r="AI30">
        <v>0</v>
      </c>
      <c r="AJ30">
        <v>0</v>
      </c>
      <c r="AK30">
        <v>0</v>
      </c>
      <c r="AL30">
        <v>0</v>
      </c>
      <c r="AN30">
        <f t="shared" si="29"/>
        <v>3.6459541510892751E-5</v>
      </c>
      <c r="AO30">
        <f t="shared" si="30"/>
        <v>0</v>
      </c>
      <c r="AP30">
        <f t="shared" si="31"/>
        <v>1.4867210560896141E-4</v>
      </c>
      <c r="AQ30">
        <f t="shared" si="32"/>
        <v>0</v>
      </c>
      <c r="AR30">
        <f t="shared" si="33"/>
        <v>0</v>
      </c>
      <c r="AS30">
        <f t="shared" si="34"/>
        <v>3.3543064916753248E-5</v>
      </c>
      <c r="AT30">
        <f t="shared" si="35"/>
        <v>0</v>
      </c>
      <c r="AU30">
        <f t="shared" si="36"/>
        <v>8.111254523996134E-5</v>
      </c>
      <c r="AV30">
        <f t="shared" si="37"/>
        <v>0</v>
      </c>
      <c r="AX30">
        <f t="shared" si="38"/>
        <v>7.2919083021785502E-5</v>
      </c>
      <c r="AY30">
        <f t="shared" si="39"/>
        <v>0</v>
      </c>
      <c r="AZ30">
        <f t="shared" si="40"/>
        <v>3.9334941833364293E-4</v>
      </c>
      <c r="BA30">
        <f t="shared" si="41"/>
        <v>0</v>
      </c>
      <c r="BB30">
        <f t="shared" si="42"/>
        <v>0</v>
      </c>
      <c r="BC30">
        <f t="shared" si="43"/>
        <v>8.216339345509738E-5</v>
      </c>
      <c r="BD30">
        <f t="shared" si="44"/>
        <v>0</v>
      </c>
      <c r="BE30">
        <f t="shared" si="45"/>
        <v>1.4049104948684211E-4</v>
      </c>
      <c r="BF30">
        <f t="shared" si="46"/>
        <v>0</v>
      </c>
      <c r="BH30">
        <f t="shared" si="47"/>
        <v>3.6459541510892751E-5</v>
      </c>
      <c r="BI30">
        <f t="shared" si="48"/>
        <v>0</v>
      </c>
      <c r="BJ30">
        <f t="shared" si="49"/>
        <v>1.4867210560896141E-4</v>
      </c>
      <c r="BK30">
        <f t="shared" si="50"/>
        <v>0</v>
      </c>
      <c r="BL30">
        <f t="shared" si="51"/>
        <v>0</v>
      </c>
      <c r="BM30">
        <f t="shared" si="52"/>
        <v>3.3543064916753261E-5</v>
      </c>
      <c r="BN30">
        <f t="shared" si="53"/>
        <v>0</v>
      </c>
      <c r="BO30">
        <f t="shared" si="54"/>
        <v>8.1112545239961327E-5</v>
      </c>
      <c r="BP30">
        <f t="shared" si="55"/>
        <v>0</v>
      </c>
    </row>
    <row r="31" spans="1:68" x14ac:dyDescent="0.3">
      <c r="A31" t="s">
        <v>28</v>
      </c>
      <c r="B31">
        <v>0</v>
      </c>
      <c r="C31">
        <v>1.974505879663225E-4</v>
      </c>
      <c r="D31">
        <v>3.4276732529391648E-4</v>
      </c>
      <c r="E31">
        <v>2.7419327058686199E-3</v>
      </c>
      <c r="F31">
        <v>7.5943384044293996E-4</v>
      </c>
      <c r="G31">
        <v>3.5371618444576145E-3</v>
      </c>
      <c r="H31">
        <v>5.3300019666187E-4</v>
      </c>
      <c r="I31">
        <v>1.5171547941669849E-3</v>
      </c>
      <c r="J31">
        <v>6.2875670959407996E-4</v>
      </c>
      <c r="K31">
        <v>0</v>
      </c>
      <c r="L31">
        <v>6.7937182416561998E-4</v>
      </c>
      <c r="M31">
        <v>1.26404584532284E-3</v>
      </c>
      <c r="N31">
        <v>1.2830749533086052E-3</v>
      </c>
      <c r="O31">
        <v>4.5422053567712096E-4</v>
      </c>
      <c r="P31">
        <v>4.7262711284807599E-5</v>
      </c>
      <c r="Q31">
        <v>0</v>
      </c>
      <c r="R31">
        <v>0</v>
      </c>
      <c r="S31">
        <v>2.7802734027850549E-4</v>
      </c>
      <c r="T31">
        <v>7.8656952298811504E-4</v>
      </c>
      <c r="U31">
        <v>1.5188096117097849E-3</v>
      </c>
      <c r="V31">
        <v>6.4019473055110807E-4</v>
      </c>
      <c r="W31">
        <v>5.2299348973568747E-4</v>
      </c>
      <c r="X31">
        <v>0</v>
      </c>
      <c r="Y31">
        <v>6.6833632581827498E-4</v>
      </c>
      <c r="Z31">
        <v>3.7427630740594749E-5</v>
      </c>
      <c r="AA31">
        <v>2.0125838950051949E-4</v>
      </c>
      <c r="AB31">
        <v>4.3052732078263401E-5</v>
      </c>
      <c r="AC31">
        <v>6.0868325849299301E-4</v>
      </c>
      <c r="AD31">
        <v>4.3541373213428202E-4</v>
      </c>
      <c r="AE31">
        <v>6.1536322049073999E-4</v>
      </c>
      <c r="AF31">
        <v>6.2943081351914002E-4</v>
      </c>
      <c r="AG31">
        <v>0</v>
      </c>
      <c r="AH31">
        <v>8.5124179925241943E-4</v>
      </c>
      <c r="AI31">
        <v>8.2174711463683004E-4</v>
      </c>
      <c r="AJ31">
        <v>1.5004245237604848E-3</v>
      </c>
      <c r="AK31">
        <v>3.1266657782114452E-4</v>
      </c>
      <c r="AL31">
        <v>4.6953555587787502E-4</v>
      </c>
      <c r="AN31">
        <f t="shared" si="29"/>
        <v>8.2053765478221476E-4</v>
      </c>
      <c r="AO31">
        <f t="shared" si="30"/>
        <v>1.5866876689323525E-3</v>
      </c>
      <c r="AP31">
        <f t="shared" si="31"/>
        <v>6.2239036847901055E-4</v>
      </c>
      <c r="AQ31">
        <f t="shared" si="32"/>
        <v>9.2675780092835167E-5</v>
      </c>
      <c r="AR31">
        <f t="shared" si="33"/>
        <v>8.6714183874617395E-4</v>
      </c>
      <c r="AS31">
        <f t="shared" si="34"/>
        <v>2.5979305610510762E-4</v>
      </c>
      <c r="AT31">
        <f t="shared" si="35"/>
        <v>5.6006925538138732E-4</v>
      </c>
      <c r="AU31">
        <f t="shared" si="36"/>
        <v>5.5766297129641645E-4</v>
      </c>
      <c r="AV31">
        <f t="shared" si="37"/>
        <v>7.6087555248650137E-4</v>
      </c>
      <c r="AX31">
        <f t="shared" si="38"/>
        <v>1.2886094528376205E-3</v>
      </c>
      <c r="AY31">
        <f t="shared" si="39"/>
        <v>1.3667224195173691E-3</v>
      </c>
      <c r="AZ31">
        <f t="shared" si="40"/>
        <v>5.1606459119252397E-4</v>
      </c>
      <c r="BA31">
        <f t="shared" si="41"/>
        <v>1.605191597518708E-4</v>
      </c>
      <c r="BB31">
        <f t="shared" si="42"/>
        <v>4.4762553562500404E-4</v>
      </c>
      <c r="BC31">
        <f t="shared" si="43"/>
        <v>3.0198459106448776E-4</v>
      </c>
      <c r="BD31">
        <f t="shared" si="44"/>
        <v>1.0818375063016804E-4</v>
      </c>
      <c r="BE31">
        <f t="shared" si="45"/>
        <v>4.8317540942343512E-4</v>
      </c>
      <c r="BF31">
        <f t="shared" si="46"/>
        <v>6.4525303544690597E-4</v>
      </c>
      <c r="BH31">
        <f t="shared" si="47"/>
        <v>6.4430472641881025E-4</v>
      </c>
      <c r="BI31">
        <f t="shared" si="48"/>
        <v>6.8336120975868455E-4</v>
      </c>
      <c r="BJ31">
        <f t="shared" si="49"/>
        <v>1.9505408124880459E-4</v>
      </c>
      <c r="BK31">
        <f t="shared" si="50"/>
        <v>9.2675780092835153E-5</v>
      </c>
      <c r="BL31">
        <f t="shared" si="51"/>
        <v>2.2381276781250202E-4</v>
      </c>
      <c r="BM31">
        <f t="shared" si="52"/>
        <v>1.2328469304850591E-4</v>
      </c>
      <c r="BN31">
        <f t="shared" si="53"/>
        <v>6.2459917548270862E-5</v>
      </c>
      <c r="BO31">
        <f t="shared" si="54"/>
        <v>2.7896145269642791E-4</v>
      </c>
      <c r="BP31">
        <f t="shared" si="55"/>
        <v>3.725370137106943E-4</v>
      </c>
    </row>
    <row r="32" spans="1:68" x14ac:dyDescent="0.3">
      <c r="A32" t="s">
        <v>29</v>
      </c>
      <c r="B32">
        <v>6.8491267178473394E-3</v>
      </c>
      <c r="C32">
        <v>4.2308920836194299E-3</v>
      </c>
      <c r="D32">
        <v>5.1332310986807097E-3</v>
      </c>
      <c r="E32">
        <v>2.641743057261265E-3</v>
      </c>
      <c r="F32">
        <v>8.8525723227020053E-3</v>
      </c>
      <c r="G32">
        <v>5.56054827746415E-3</v>
      </c>
      <c r="H32">
        <v>8.4581320999890294E-3</v>
      </c>
      <c r="I32">
        <v>5.2477923863952503E-3</v>
      </c>
      <c r="J32">
        <v>7.4255033946282944E-3</v>
      </c>
      <c r="K32">
        <v>7.4726143726366705E-3</v>
      </c>
      <c r="L32">
        <v>3.8140865441362252E-3</v>
      </c>
      <c r="M32">
        <v>8.8207564968315992E-3</v>
      </c>
      <c r="N32">
        <v>6.4132476994033698E-3</v>
      </c>
      <c r="O32">
        <v>5.1394438829001944E-3</v>
      </c>
      <c r="P32">
        <v>4.560049933229355E-3</v>
      </c>
      <c r="Q32">
        <v>4.1268333409027903E-3</v>
      </c>
      <c r="R32">
        <v>6.272746724536365E-3</v>
      </c>
      <c r="S32">
        <v>5.607867707082795E-3</v>
      </c>
      <c r="T32">
        <v>3.1631517671365001E-3</v>
      </c>
      <c r="U32">
        <v>4.953544691285925E-3</v>
      </c>
      <c r="V32">
        <v>6.9103686202078192E-3</v>
      </c>
      <c r="W32">
        <v>9.5946165091300994E-3</v>
      </c>
      <c r="X32">
        <v>3.5616883587110751E-3</v>
      </c>
      <c r="Y32">
        <v>7.5271699164943251E-3</v>
      </c>
      <c r="Z32">
        <v>1.1670619791418719E-2</v>
      </c>
      <c r="AA32">
        <v>7.7762977120850799E-3</v>
      </c>
      <c r="AB32">
        <v>6.7916049318027701E-3</v>
      </c>
      <c r="AC32">
        <v>5.2121534791868297E-3</v>
      </c>
      <c r="AD32">
        <v>6.3632566855451305E-3</v>
      </c>
      <c r="AE32">
        <v>7.6371631416540103E-3</v>
      </c>
      <c r="AF32">
        <v>1.055341944701951E-2</v>
      </c>
      <c r="AG32">
        <v>5.5691359489356699E-3</v>
      </c>
      <c r="AH32">
        <v>6.53769780692954E-3</v>
      </c>
      <c r="AI32">
        <v>1.5851506261500101E-2</v>
      </c>
      <c r="AJ32">
        <v>6.8050696190231751E-3</v>
      </c>
      <c r="AK32">
        <v>6.6673933912852947E-3</v>
      </c>
      <c r="AL32">
        <v>3.7111939337649748E-3</v>
      </c>
      <c r="AN32">
        <f t="shared" si="29"/>
        <v>4.713748239352185E-3</v>
      </c>
      <c r="AO32">
        <f t="shared" si="30"/>
        <v>7.0297612716376089E-3</v>
      </c>
      <c r="AP32">
        <f t="shared" si="31"/>
        <v>6.2351003319665293E-3</v>
      </c>
      <c r="AQ32">
        <f t="shared" si="32"/>
        <v>5.3358159241739837E-3</v>
      </c>
      <c r="AR32">
        <f t="shared" si="33"/>
        <v>6.1554203969400858E-3</v>
      </c>
      <c r="AS32">
        <f t="shared" si="34"/>
        <v>7.0899223649498007E-3</v>
      </c>
      <c r="AT32">
        <f t="shared" si="35"/>
        <v>8.1846130914062162E-3</v>
      </c>
      <c r="AU32">
        <f t="shared" si="36"/>
        <v>9.3194466724551023E-3</v>
      </c>
      <c r="AV32">
        <f t="shared" si="37"/>
        <v>5.7278856480244807E-3</v>
      </c>
      <c r="AX32">
        <f t="shared" si="38"/>
        <v>1.7570963412622312E-3</v>
      </c>
      <c r="AY32">
        <f t="shared" si="39"/>
        <v>1.8882869910219198E-3</v>
      </c>
      <c r="AZ32">
        <f t="shared" si="40"/>
        <v>1.8043197884260206E-3</v>
      </c>
      <c r="BA32">
        <f t="shared" si="41"/>
        <v>1.0985195455486087E-3</v>
      </c>
      <c r="BB32">
        <f t="shared" si="42"/>
        <v>2.7565796126520232E-3</v>
      </c>
      <c r="BC32">
        <f t="shared" si="43"/>
        <v>2.7462166678317271E-3</v>
      </c>
      <c r="BD32">
        <f t="shared" si="44"/>
        <v>2.1480554177032815E-3</v>
      </c>
      <c r="BE32">
        <f t="shared" si="45"/>
        <v>5.6776209695889503E-3</v>
      </c>
      <c r="BF32">
        <f t="shared" si="46"/>
        <v>1.7478623483253035E-3</v>
      </c>
      <c r="BH32">
        <f t="shared" si="47"/>
        <v>8.7854817063111562E-4</v>
      </c>
      <c r="BI32">
        <f t="shared" si="48"/>
        <v>9.4414349551095989E-4</v>
      </c>
      <c r="BJ32">
        <f t="shared" si="49"/>
        <v>6.8196877797256118E-4</v>
      </c>
      <c r="BK32">
        <f t="shared" si="50"/>
        <v>6.3423055533255463E-4</v>
      </c>
      <c r="BL32">
        <f t="shared" si="51"/>
        <v>1.3782898063260116E-3</v>
      </c>
      <c r="BM32">
        <f t="shared" si="52"/>
        <v>1.121138259885669E-3</v>
      </c>
      <c r="BN32">
        <f t="shared" si="53"/>
        <v>1.2401803736452237E-3</v>
      </c>
      <c r="BO32">
        <f t="shared" si="54"/>
        <v>3.2779759951488447E-3</v>
      </c>
      <c r="BP32">
        <f t="shared" si="55"/>
        <v>1.0091287973120254E-3</v>
      </c>
    </row>
    <row r="33" spans="1:68" x14ac:dyDescent="0.3">
      <c r="A33" t="s">
        <v>30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1.87678556381463E-4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2.0718574654804051E-4</v>
      </c>
      <c r="W33">
        <v>0</v>
      </c>
      <c r="X33">
        <v>0</v>
      </c>
      <c r="Y33">
        <v>0</v>
      </c>
      <c r="Z33">
        <v>0</v>
      </c>
      <c r="AA33">
        <v>2.0125838950051949E-4</v>
      </c>
      <c r="AB33">
        <v>0</v>
      </c>
      <c r="AC33">
        <v>0</v>
      </c>
      <c r="AD33">
        <v>0</v>
      </c>
      <c r="AE33">
        <v>0</v>
      </c>
      <c r="AF33">
        <v>2.69756062936775E-4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N33">
        <f t="shared" si="29"/>
        <v>0</v>
      </c>
      <c r="AO33">
        <f t="shared" si="30"/>
        <v>0</v>
      </c>
      <c r="AP33">
        <f t="shared" si="31"/>
        <v>2.6811222340209E-5</v>
      </c>
      <c r="AQ33">
        <f t="shared" si="32"/>
        <v>0</v>
      </c>
      <c r="AR33">
        <f t="shared" si="33"/>
        <v>5.1796436637010128E-5</v>
      </c>
      <c r="AS33">
        <f t="shared" si="34"/>
        <v>3.3543064916753248E-5</v>
      </c>
      <c r="AT33">
        <f t="shared" si="35"/>
        <v>8.9918687645591661E-5</v>
      </c>
      <c r="AU33">
        <f t="shared" si="36"/>
        <v>0</v>
      </c>
      <c r="AV33">
        <f t="shared" si="37"/>
        <v>0</v>
      </c>
      <c r="AX33">
        <f t="shared" si="38"/>
        <v>0</v>
      </c>
      <c r="AY33">
        <f t="shared" si="39"/>
        <v>0</v>
      </c>
      <c r="AZ33">
        <f t="shared" si="40"/>
        <v>7.0935826657852208E-5</v>
      </c>
      <c r="BA33">
        <f t="shared" si="41"/>
        <v>0</v>
      </c>
      <c r="BB33">
        <f t="shared" si="42"/>
        <v>1.0359287327402026E-4</v>
      </c>
      <c r="BC33">
        <f t="shared" si="43"/>
        <v>8.216339345509738E-5</v>
      </c>
      <c r="BD33">
        <f t="shared" si="44"/>
        <v>1.5574373555208069E-4</v>
      </c>
      <c r="BE33">
        <f t="shared" si="45"/>
        <v>0</v>
      </c>
      <c r="BF33">
        <f t="shared" si="46"/>
        <v>0</v>
      </c>
      <c r="BH33">
        <f t="shared" si="47"/>
        <v>0</v>
      </c>
      <c r="BI33">
        <f t="shared" si="48"/>
        <v>0</v>
      </c>
      <c r="BJ33">
        <f t="shared" si="49"/>
        <v>2.6811222340209E-5</v>
      </c>
      <c r="BK33">
        <f t="shared" si="50"/>
        <v>0</v>
      </c>
      <c r="BL33">
        <f t="shared" si="51"/>
        <v>5.1796436637010128E-5</v>
      </c>
      <c r="BM33">
        <f t="shared" si="52"/>
        <v>3.3543064916753261E-5</v>
      </c>
      <c r="BN33">
        <f t="shared" si="53"/>
        <v>8.9918687645591675E-5</v>
      </c>
      <c r="BO33">
        <f t="shared" si="54"/>
        <v>0</v>
      </c>
      <c r="BP33">
        <f t="shared" si="55"/>
        <v>0</v>
      </c>
    </row>
    <row r="34" spans="1:68" x14ac:dyDescent="0.3">
      <c r="A34" t="s">
        <v>31</v>
      </c>
      <c r="B34">
        <v>0</v>
      </c>
      <c r="C34">
        <v>0</v>
      </c>
      <c r="D34">
        <v>6.5380720126393007E-5</v>
      </c>
      <c r="E34">
        <v>0</v>
      </c>
      <c r="F34">
        <v>0</v>
      </c>
      <c r="G34">
        <v>0</v>
      </c>
      <c r="H34">
        <v>3.1412031264300451E-5</v>
      </c>
      <c r="I34">
        <v>0</v>
      </c>
      <c r="J34">
        <v>0</v>
      </c>
      <c r="K34">
        <v>0</v>
      </c>
      <c r="L34">
        <v>0</v>
      </c>
      <c r="M34">
        <v>2.6024029697671347E-4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7.7845197565673007E-5</v>
      </c>
      <c r="X34">
        <v>0</v>
      </c>
      <c r="Y34">
        <v>0</v>
      </c>
      <c r="Z34">
        <v>0</v>
      </c>
      <c r="AA34">
        <v>4.5981600666815799E-4</v>
      </c>
      <c r="AB34">
        <v>0</v>
      </c>
      <c r="AC34">
        <v>1.374184948203455E-4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9.2735377014978499E-4</v>
      </c>
      <c r="AJ34">
        <v>0</v>
      </c>
      <c r="AK34">
        <v>2.177216195893645E-4</v>
      </c>
      <c r="AL34">
        <v>8.6239796950753002E-5</v>
      </c>
      <c r="AN34">
        <f t="shared" si="29"/>
        <v>1.6345180031598252E-5</v>
      </c>
      <c r="AO34">
        <f t="shared" si="30"/>
        <v>7.8530078160751128E-6</v>
      </c>
      <c r="AP34">
        <f t="shared" si="31"/>
        <v>3.7177185282387638E-5</v>
      </c>
      <c r="AQ34">
        <f t="shared" si="32"/>
        <v>0</v>
      </c>
      <c r="AR34">
        <f t="shared" si="33"/>
        <v>1.9461299391418252E-5</v>
      </c>
      <c r="AS34">
        <f t="shared" si="34"/>
        <v>9.9539083581417243E-5</v>
      </c>
      <c r="AT34">
        <f t="shared" si="35"/>
        <v>0</v>
      </c>
      <c r="AU34">
        <f t="shared" si="36"/>
        <v>3.0911792338326165E-4</v>
      </c>
      <c r="AV34">
        <f t="shared" si="37"/>
        <v>1.0132047218003917E-4</v>
      </c>
      <c r="AX34">
        <f t="shared" si="38"/>
        <v>3.2690360063196503E-5</v>
      </c>
      <c r="AY34">
        <f t="shared" si="39"/>
        <v>1.5706015632150226E-5</v>
      </c>
      <c r="AZ34">
        <f t="shared" si="40"/>
        <v>9.8361586702568285E-5</v>
      </c>
      <c r="BA34">
        <f t="shared" si="41"/>
        <v>0</v>
      </c>
      <c r="BB34">
        <f t="shared" si="42"/>
        <v>3.8922598782836503E-5</v>
      </c>
      <c r="BC34">
        <f t="shared" si="43"/>
        <v>1.8486017837575006E-4</v>
      </c>
      <c r="BD34">
        <f t="shared" si="44"/>
        <v>0</v>
      </c>
      <c r="BE34">
        <f t="shared" si="45"/>
        <v>5.3540794882999277E-4</v>
      </c>
      <c r="BF34">
        <f t="shared" si="46"/>
        <v>1.0964144281786148E-4</v>
      </c>
      <c r="BH34">
        <f t="shared" si="47"/>
        <v>1.6345180031598252E-5</v>
      </c>
      <c r="BI34">
        <f t="shared" si="48"/>
        <v>7.8530078160751128E-6</v>
      </c>
      <c r="BJ34">
        <f t="shared" si="49"/>
        <v>3.7177185282387631E-5</v>
      </c>
      <c r="BK34">
        <f t="shared" si="50"/>
        <v>0</v>
      </c>
      <c r="BL34">
        <f t="shared" si="51"/>
        <v>1.9461299391418252E-5</v>
      </c>
      <c r="BM34">
        <f t="shared" si="52"/>
        <v>7.5468851796744741E-5</v>
      </c>
      <c r="BN34">
        <f t="shared" si="53"/>
        <v>0</v>
      </c>
      <c r="BO34">
        <f t="shared" si="54"/>
        <v>3.091179233832617E-4</v>
      </c>
      <c r="BP34">
        <f t="shared" si="55"/>
        <v>6.3301516525231287E-5</v>
      </c>
    </row>
    <row r="35" spans="1:68" x14ac:dyDescent="0.3">
      <c r="A35" t="s">
        <v>32</v>
      </c>
      <c r="B35">
        <v>1.1761607903908399E-3</v>
      </c>
      <c r="C35">
        <v>4.6071803858808552E-4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6.2875670959407996E-4</v>
      </c>
      <c r="K35">
        <v>8.4068664998951002E-4</v>
      </c>
      <c r="L35">
        <v>0</v>
      </c>
      <c r="M35">
        <v>0</v>
      </c>
      <c r="N35">
        <v>1.647231152087145E-4</v>
      </c>
      <c r="O35">
        <v>1.87678556381463E-4</v>
      </c>
      <c r="P35">
        <v>0</v>
      </c>
      <c r="Q35">
        <v>0</v>
      </c>
      <c r="R35">
        <v>7.8566215047371705E-4</v>
      </c>
      <c r="S35">
        <v>8.7831748274114999E-4</v>
      </c>
      <c r="T35">
        <v>0</v>
      </c>
      <c r="U35">
        <v>0</v>
      </c>
      <c r="V35">
        <v>0</v>
      </c>
      <c r="W35">
        <v>1.6317967126298051E-4</v>
      </c>
      <c r="X35">
        <v>0</v>
      </c>
      <c r="Y35">
        <v>0</v>
      </c>
      <c r="Z35">
        <v>7.8961412021075498E-4</v>
      </c>
      <c r="AA35">
        <v>0</v>
      </c>
      <c r="AB35">
        <v>0</v>
      </c>
      <c r="AC35">
        <v>7.2104280723896494E-5</v>
      </c>
      <c r="AD35">
        <v>3.663646301301785E-4</v>
      </c>
      <c r="AE35">
        <v>1.1519482159233799E-3</v>
      </c>
      <c r="AF35">
        <v>0</v>
      </c>
      <c r="AG35">
        <v>0</v>
      </c>
      <c r="AH35">
        <v>1.27680667872066E-4</v>
      </c>
      <c r="AI35">
        <v>9.2735377014978499E-4</v>
      </c>
      <c r="AJ35">
        <v>0</v>
      </c>
      <c r="AK35">
        <v>2.177216195893645E-4</v>
      </c>
      <c r="AL35">
        <v>5.2142589948686602E-4</v>
      </c>
      <c r="AN35">
        <f t="shared" si="29"/>
        <v>4.0921970724473137E-4</v>
      </c>
      <c r="AO35">
        <f t="shared" si="30"/>
        <v>0</v>
      </c>
      <c r="AP35">
        <f t="shared" si="31"/>
        <v>2.6026357588196673E-4</v>
      </c>
      <c r="AQ35">
        <f t="shared" si="32"/>
        <v>5.5465987773828905E-4</v>
      </c>
      <c r="AR35">
        <f t="shared" si="33"/>
        <v>4.0794917815745127E-5</v>
      </c>
      <c r="AS35">
        <f t="shared" si="34"/>
        <v>1.4361973348910858E-4</v>
      </c>
      <c r="AT35">
        <f t="shared" si="35"/>
        <v>5.0610428201785281E-4</v>
      </c>
      <c r="AU35">
        <f t="shared" si="36"/>
        <v>3.516781460072837E-4</v>
      </c>
      <c r="AV35">
        <f t="shared" si="37"/>
        <v>2.4638250635874347E-4</v>
      </c>
      <c r="AX35">
        <f t="shared" si="38"/>
        <v>5.5550944808749E-4</v>
      </c>
      <c r="AY35">
        <f t="shared" si="39"/>
        <v>0</v>
      </c>
      <c r="AZ35">
        <f t="shared" si="40"/>
        <v>3.391867936755927E-4</v>
      </c>
      <c r="BA35">
        <f t="shared" si="41"/>
        <v>4.8257842640226614E-4</v>
      </c>
      <c r="BB35">
        <f t="shared" si="42"/>
        <v>8.1589835631490254E-5</v>
      </c>
      <c r="BC35">
        <f t="shared" si="43"/>
        <v>3.1778285638152972E-4</v>
      </c>
      <c r="BD35">
        <f t="shared" si="44"/>
        <v>5.8855038082948413E-4</v>
      </c>
      <c r="BE35">
        <f t="shared" si="45"/>
        <v>5.0262053918533609E-4</v>
      </c>
      <c r="BF35">
        <f t="shared" si="46"/>
        <v>2.6189182306197956E-4</v>
      </c>
      <c r="BH35">
        <f t="shared" si="47"/>
        <v>2.77754724043745E-4</v>
      </c>
      <c r="BI35">
        <f t="shared" si="48"/>
        <v>0</v>
      </c>
      <c r="BJ35">
        <f t="shared" si="49"/>
        <v>1.2820055772328487E-4</v>
      </c>
      <c r="BK35">
        <f t="shared" si="50"/>
        <v>2.7861678438845439E-4</v>
      </c>
      <c r="BL35">
        <f t="shared" si="51"/>
        <v>4.0794917815745127E-5</v>
      </c>
      <c r="BM35">
        <f t="shared" si="52"/>
        <v>1.2973430785648282E-4</v>
      </c>
      <c r="BN35">
        <f t="shared" si="53"/>
        <v>3.3979972080355942E-4</v>
      </c>
      <c r="BO35">
        <f t="shared" si="54"/>
        <v>2.9018810359888867E-4</v>
      </c>
      <c r="BP35">
        <f t="shared" si="55"/>
        <v>1.5120331454339576E-4</v>
      </c>
    </row>
    <row r="36" spans="1:68" x14ac:dyDescent="0.3">
      <c r="A36" t="s">
        <v>33</v>
      </c>
      <c r="B36">
        <v>0</v>
      </c>
      <c r="C36">
        <v>2.2433748386646701E-4</v>
      </c>
      <c r="D36">
        <v>7.5038744052774494E-5</v>
      </c>
      <c r="E36">
        <v>0</v>
      </c>
      <c r="F36">
        <v>0</v>
      </c>
      <c r="G36">
        <v>9.3090459394011495E-4</v>
      </c>
      <c r="H36">
        <v>0</v>
      </c>
      <c r="I36">
        <v>7.2897282107678001E-5</v>
      </c>
      <c r="J36">
        <v>1.0540839625865E-3</v>
      </c>
      <c r="K36">
        <v>0</v>
      </c>
      <c r="L36">
        <v>0</v>
      </c>
      <c r="M36">
        <v>2.6824686305229497E-4</v>
      </c>
      <c r="N36">
        <v>1.647231152087145E-4</v>
      </c>
      <c r="O36">
        <v>0</v>
      </c>
      <c r="P36">
        <v>2.1327067755230251E-4</v>
      </c>
      <c r="Q36">
        <v>0</v>
      </c>
      <c r="R36">
        <v>0</v>
      </c>
      <c r="S36">
        <v>0</v>
      </c>
      <c r="T36">
        <v>0</v>
      </c>
      <c r="U36">
        <v>6.2116304288211495E-4</v>
      </c>
      <c r="V36">
        <v>1.5302861145233951E-4</v>
      </c>
      <c r="W36">
        <v>0</v>
      </c>
      <c r="X36">
        <v>0</v>
      </c>
      <c r="Y36">
        <v>0</v>
      </c>
      <c r="Z36">
        <v>0</v>
      </c>
      <c r="AA36">
        <v>6.7929955147955499E-5</v>
      </c>
      <c r="AB36">
        <v>5.6523860641803799E-4</v>
      </c>
      <c r="AC36">
        <v>1.374184948203455E-4</v>
      </c>
      <c r="AD36">
        <v>8.6077094184147998E-4</v>
      </c>
      <c r="AE36">
        <v>7.9708722593459496E-4</v>
      </c>
      <c r="AF36">
        <v>5.1526639672387999E-4</v>
      </c>
      <c r="AG36">
        <v>5.6935370950403005E-4</v>
      </c>
      <c r="AH36">
        <v>0</v>
      </c>
      <c r="AI36">
        <v>0</v>
      </c>
      <c r="AJ36">
        <v>0</v>
      </c>
      <c r="AK36">
        <v>4.111965849912815E-4</v>
      </c>
      <c r="AL36">
        <v>0</v>
      </c>
      <c r="AN36">
        <f t="shared" si="29"/>
        <v>7.4844056979810373E-5</v>
      </c>
      <c r="AO36">
        <f t="shared" si="30"/>
        <v>2.5095046901194826E-4</v>
      </c>
      <c r="AP36">
        <f t="shared" si="31"/>
        <v>2.4290351691425886E-4</v>
      </c>
      <c r="AQ36">
        <f t="shared" si="32"/>
        <v>0</v>
      </c>
      <c r="AR36">
        <f t="shared" si="33"/>
        <v>1.9354791358361362E-4</v>
      </c>
      <c r="AS36">
        <f t="shared" si="34"/>
        <v>1.2843117606438985E-4</v>
      </c>
      <c r="AT36">
        <f t="shared" si="35"/>
        <v>7.2437485483331824E-4</v>
      </c>
      <c r="AU36">
        <f t="shared" si="36"/>
        <v>1.8978456983467668E-4</v>
      </c>
      <c r="AV36">
        <f t="shared" si="37"/>
        <v>1.3706552833042717E-4</v>
      </c>
      <c r="AX36">
        <f t="shared" si="38"/>
        <v>1.0575378372390392E-4</v>
      </c>
      <c r="AY36">
        <f t="shared" si="39"/>
        <v>4.5460342613763536E-4</v>
      </c>
      <c r="AZ36">
        <f t="shared" si="40"/>
        <v>3.7475606212617976E-4</v>
      </c>
      <c r="BA36">
        <f t="shared" si="41"/>
        <v>0</v>
      </c>
      <c r="BB36">
        <f t="shared" si="42"/>
        <v>2.9406240967710657E-4</v>
      </c>
      <c r="BC36">
        <f t="shared" si="43"/>
        <v>2.2091880942952974E-4</v>
      </c>
      <c r="BD36">
        <f t="shared" si="44"/>
        <v>1.8387132554481477E-4</v>
      </c>
      <c r="BE36">
        <f t="shared" si="45"/>
        <v>3.2871651744626374E-4</v>
      </c>
      <c r="BF36">
        <f t="shared" si="46"/>
        <v>2.3740445903457124E-4</v>
      </c>
      <c r="BH36">
        <f t="shared" si="47"/>
        <v>5.2876891861951959E-5</v>
      </c>
      <c r="BI36">
        <f t="shared" si="48"/>
        <v>2.2730171306881768E-4</v>
      </c>
      <c r="BJ36">
        <f t="shared" si="49"/>
        <v>1.4164447752853474E-4</v>
      </c>
      <c r="BK36">
        <f t="shared" si="50"/>
        <v>0</v>
      </c>
      <c r="BL36">
        <f t="shared" si="51"/>
        <v>1.4703120483855329E-4</v>
      </c>
      <c r="BM36">
        <f t="shared" si="52"/>
        <v>9.018972628091746E-5</v>
      </c>
      <c r="BN36">
        <f t="shared" si="53"/>
        <v>1.0615815929955213E-4</v>
      </c>
      <c r="BO36">
        <f t="shared" si="54"/>
        <v>1.897845698346767E-4</v>
      </c>
      <c r="BP36">
        <f t="shared" si="55"/>
        <v>1.3706552833042719E-4</v>
      </c>
    </row>
    <row r="37" spans="1:68" x14ac:dyDescent="0.3">
      <c r="A37" t="s">
        <v>34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1.5413235193039151E-4</v>
      </c>
      <c r="N37">
        <v>3.4292966311713551E-5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2.0125838950051949E-4</v>
      </c>
      <c r="AB37">
        <v>1.7596969082080401E-4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N37">
        <f t="shared" si="29"/>
        <v>0</v>
      </c>
      <c r="AO37">
        <f t="shared" si="30"/>
        <v>0</v>
      </c>
      <c r="AP37">
        <f t="shared" si="31"/>
        <v>2.6917902606015012E-5</v>
      </c>
      <c r="AQ37">
        <f t="shared" si="32"/>
        <v>0</v>
      </c>
      <c r="AR37">
        <f t="shared" si="33"/>
        <v>0</v>
      </c>
      <c r="AS37">
        <f t="shared" si="34"/>
        <v>6.2871346720220583E-5</v>
      </c>
      <c r="AT37">
        <f t="shared" si="35"/>
        <v>0</v>
      </c>
      <c r="AU37">
        <f t="shared" si="36"/>
        <v>0</v>
      </c>
      <c r="AV37">
        <f t="shared" si="37"/>
        <v>0</v>
      </c>
      <c r="AX37">
        <f t="shared" si="38"/>
        <v>0</v>
      </c>
      <c r="AY37">
        <f t="shared" si="39"/>
        <v>0</v>
      </c>
      <c r="AZ37">
        <f t="shared" si="40"/>
        <v>5.7533722118861174E-5</v>
      </c>
      <c r="BA37">
        <f t="shared" si="41"/>
        <v>0</v>
      </c>
      <c r="BB37">
        <f t="shared" si="42"/>
        <v>0</v>
      </c>
      <c r="BC37">
        <f t="shared" si="43"/>
        <v>9.7727615341240183E-5</v>
      </c>
      <c r="BD37">
        <f t="shared" si="44"/>
        <v>0</v>
      </c>
      <c r="BE37">
        <f t="shared" si="45"/>
        <v>0</v>
      </c>
      <c r="BF37">
        <f t="shared" si="46"/>
        <v>0</v>
      </c>
      <c r="BH37">
        <f t="shared" si="47"/>
        <v>0</v>
      </c>
      <c r="BI37">
        <f t="shared" si="48"/>
        <v>0</v>
      </c>
      <c r="BJ37">
        <f t="shared" si="49"/>
        <v>2.1745702960914684E-5</v>
      </c>
      <c r="BK37">
        <f t="shared" si="50"/>
        <v>0</v>
      </c>
      <c r="BL37">
        <f t="shared" si="51"/>
        <v>0</v>
      </c>
      <c r="BM37">
        <f t="shared" si="52"/>
        <v>3.9897131894171299E-5</v>
      </c>
      <c r="BN37">
        <f t="shared" si="53"/>
        <v>0</v>
      </c>
      <c r="BO37">
        <f t="shared" si="54"/>
        <v>0</v>
      </c>
      <c r="BP37">
        <f t="shared" si="55"/>
        <v>0</v>
      </c>
    </row>
    <row r="38" spans="1:68" x14ac:dyDescent="0.3">
      <c r="A38" t="s">
        <v>35</v>
      </c>
      <c r="B38">
        <v>0</v>
      </c>
      <c r="C38">
        <v>1.45838166043571E-4</v>
      </c>
      <c r="D38">
        <v>3.7933740394112598E-4</v>
      </c>
      <c r="E38">
        <v>8.9101368670876501E-4</v>
      </c>
      <c r="F38">
        <v>1.1619352146453349E-3</v>
      </c>
      <c r="G38">
        <v>3.8605012454392902E-4</v>
      </c>
      <c r="H38">
        <v>1.2739545953140102E-3</v>
      </c>
      <c r="I38">
        <v>8.1767330069660649E-4</v>
      </c>
      <c r="J38">
        <v>6.2875670959407996E-4</v>
      </c>
      <c r="K38">
        <v>5.4830018932357501E-5</v>
      </c>
      <c r="L38">
        <v>5.5310018984530002E-4</v>
      </c>
      <c r="M38">
        <v>1.3347509877434456E-3</v>
      </c>
      <c r="N38">
        <v>3.2993667193205949E-4</v>
      </c>
      <c r="O38">
        <v>5.5450934031933046E-4</v>
      </c>
      <c r="P38">
        <v>3.7972916970014151E-4</v>
      </c>
      <c r="Q38">
        <v>2.7305472827423351E-4</v>
      </c>
      <c r="R38">
        <v>0</v>
      </c>
      <c r="S38">
        <v>1.4682713372172469E-3</v>
      </c>
      <c r="T38">
        <v>0</v>
      </c>
      <c r="U38">
        <v>0</v>
      </c>
      <c r="V38">
        <v>3.3502717152260499E-4</v>
      </c>
      <c r="W38">
        <v>2.6697041292676196E-4</v>
      </c>
      <c r="X38">
        <v>9.9511919012329497E-4</v>
      </c>
      <c r="Y38">
        <v>2.3995285381331602E-3</v>
      </c>
      <c r="Z38">
        <v>1.476357899095695E-3</v>
      </c>
      <c r="AA38">
        <v>6.610743961686775E-4</v>
      </c>
      <c r="AB38">
        <v>7.6037729026327155E-4</v>
      </c>
      <c r="AC38">
        <v>9.4417949148368002E-5</v>
      </c>
      <c r="AD38">
        <v>8.8185455012388498E-4</v>
      </c>
      <c r="AE38">
        <v>0</v>
      </c>
      <c r="AF38">
        <v>5.6612363048454898E-4</v>
      </c>
      <c r="AG38">
        <v>2.1510831452435999E-3</v>
      </c>
      <c r="AH38">
        <v>4.1273872182427202E-4</v>
      </c>
      <c r="AI38">
        <v>0</v>
      </c>
      <c r="AJ38">
        <v>6.3549724992243502E-4</v>
      </c>
      <c r="AK38">
        <v>4.6047301683450599E-4</v>
      </c>
      <c r="AL38">
        <v>2.649171375996645E-4</v>
      </c>
      <c r="AN38">
        <f t="shared" si="29"/>
        <v>3.5404731417336551E-4</v>
      </c>
      <c r="AO38">
        <f t="shared" si="30"/>
        <v>9.0990330879997018E-4</v>
      </c>
      <c r="AP38">
        <f t="shared" si="31"/>
        <v>5.4794472686667348E-4</v>
      </c>
      <c r="AQ38">
        <f t="shared" si="32"/>
        <v>5.8044202183049349E-4</v>
      </c>
      <c r="AR38">
        <f t="shared" si="33"/>
        <v>1.5049939611234172E-4</v>
      </c>
      <c r="AS38">
        <f t="shared" si="34"/>
        <v>1.0644792104887444E-3</v>
      </c>
      <c r="AT38">
        <f t="shared" si="35"/>
        <v>4.8265939353614467E-4</v>
      </c>
      <c r="AU38">
        <f t="shared" si="36"/>
        <v>8.5460728902262393E-4</v>
      </c>
      <c r="AV38">
        <f t="shared" si="37"/>
        <v>4.5362913478553521E-4</v>
      </c>
      <c r="AX38">
        <f t="shared" si="38"/>
        <v>3.905863216211389E-4</v>
      </c>
      <c r="AY38">
        <f t="shared" si="39"/>
        <v>3.9957558893844467E-4</v>
      </c>
      <c r="AZ38">
        <f t="shared" si="40"/>
        <v>3.9678928970044352E-4</v>
      </c>
      <c r="BA38">
        <f t="shared" si="41"/>
        <v>7.8090997631181046E-4</v>
      </c>
      <c r="BB38">
        <f t="shared" si="42"/>
        <v>1.7598876300870708E-4</v>
      </c>
      <c r="BC38">
        <f t="shared" si="43"/>
        <v>7.9410878935473237E-4</v>
      </c>
      <c r="BD38">
        <f t="shared" si="44"/>
        <v>4.468126800243973E-4</v>
      </c>
      <c r="BE38">
        <f t="shared" si="45"/>
        <v>1.1415890449046093E-3</v>
      </c>
      <c r="BF38">
        <f t="shared" si="46"/>
        <v>1.8538482665367861E-4</v>
      </c>
      <c r="BH38">
        <f t="shared" si="47"/>
        <v>1.9529316081056945E-4</v>
      </c>
      <c r="BI38">
        <f t="shared" si="48"/>
        <v>1.9978779446922233E-4</v>
      </c>
      <c r="BJ38">
        <f t="shared" si="49"/>
        <v>1.4997225477733373E-4</v>
      </c>
      <c r="BK38">
        <f t="shared" si="50"/>
        <v>4.5085858503648806E-4</v>
      </c>
      <c r="BL38">
        <f t="shared" si="51"/>
        <v>8.7994381504353538E-5</v>
      </c>
      <c r="BM38">
        <f t="shared" si="52"/>
        <v>3.2419355569639744E-4</v>
      </c>
      <c r="BN38">
        <f t="shared" si="53"/>
        <v>2.5796742108942391E-4</v>
      </c>
      <c r="BO38">
        <f t="shared" si="54"/>
        <v>6.5909674237960394E-4</v>
      </c>
      <c r="BP38">
        <f t="shared" si="55"/>
        <v>1.0703197957217346E-4</v>
      </c>
    </row>
    <row r="39" spans="1:68" x14ac:dyDescent="0.3">
      <c r="A39" t="s">
        <v>36</v>
      </c>
      <c r="B39">
        <v>1.6767628576763701E-3</v>
      </c>
      <c r="C39">
        <v>2.0559355784220902E-3</v>
      </c>
      <c r="D39">
        <v>3.8421604083264302E-3</v>
      </c>
      <c r="E39">
        <v>4.7668158803564706E-3</v>
      </c>
      <c r="F39">
        <v>7.5943384044293996E-4</v>
      </c>
      <c r="G39">
        <v>1.286833748479765E-3</v>
      </c>
      <c r="H39">
        <v>6.8899819408989151E-3</v>
      </c>
      <c r="I39">
        <v>4.4794252136412397E-3</v>
      </c>
      <c r="J39">
        <v>1.68284067218058E-3</v>
      </c>
      <c r="K39">
        <v>6.0468186292257997E-3</v>
      </c>
      <c r="L39">
        <v>2.9660729808017152E-3</v>
      </c>
      <c r="M39">
        <v>5.1941607625736845E-3</v>
      </c>
      <c r="N39">
        <v>5.2010495796624952E-3</v>
      </c>
      <c r="O39">
        <v>3.5982326050577303E-3</v>
      </c>
      <c r="P39">
        <v>4.6454404071715003E-3</v>
      </c>
      <c r="Q39">
        <v>3.5368786814008448E-3</v>
      </c>
      <c r="R39">
        <v>4.4819770468577701E-3</v>
      </c>
      <c r="S39">
        <v>2.1263336898702852E-3</v>
      </c>
      <c r="T39">
        <v>1.5383852834950349E-3</v>
      </c>
      <c r="U39">
        <v>6.0500472830298854E-3</v>
      </c>
      <c r="V39">
        <v>3.2650955072337246E-3</v>
      </c>
      <c r="W39">
        <v>4.7730348393219355E-3</v>
      </c>
      <c r="X39">
        <v>5.8980867323315048E-3</v>
      </c>
      <c r="Y39">
        <v>2.3456479581554549E-3</v>
      </c>
      <c r="Z39">
        <v>8.2704175095134997E-4</v>
      </c>
      <c r="AA39">
        <v>3.2741223359884501E-3</v>
      </c>
      <c r="AB39">
        <v>2.9468278410455101E-3</v>
      </c>
      <c r="AC39">
        <v>4.2859315241305304E-3</v>
      </c>
      <c r="AD39">
        <v>5.5790380386764281E-3</v>
      </c>
      <c r="AE39">
        <v>3.4655799823355401E-3</v>
      </c>
      <c r="AF39">
        <v>4.0442183892982903E-3</v>
      </c>
      <c r="AG39">
        <v>5.8690545946167702E-3</v>
      </c>
      <c r="AH39">
        <v>2.4662864705229399E-3</v>
      </c>
      <c r="AI39">
        <v>8.1112923405745156E-3</v>
      </c>
      <c r="AJ39">
        <v>7.4990377073205355E-3</v>
      </c>
      <c r="AK39">
        <v>3.1428090289211397E-3</v>
      </c>
      <c r="AL39">
        <v>1.7101842854709004E-3</v>
      </c>
      <c r="AN39">
        <f t="shared" si="29"/>
        <v>3.0854186811953401E-3</v>
      </c>
      <c r="AO39">
        <f t="shared" si="30"/>
        <v>3.3539186858657149E-3</v>
      </c>
      <c r="AP39">
        <f t="shared" si="31"/>
        <v>4.1906593766676426E-3</v>
      </c>
      <c r="AQ39">
        <f t="shared" si="32"/>
        <v>3.3817298060429667E-3</v>
      </c>
      <c r="AR39">
        <f t="shared" si="33"/>
        <v>3.906640728270145E-3</v>
      </c>
      <c r="AS39">
        <f t="shared" si="34"/>
        <v>3.2629430237671336E-3</v>
      </c>
      <c r="AT39">
        <f t="shared" si="35"/>
        <v>4.3629454701034189E-3</v>
      </c>
      <c r="AU39">
        <f t="shared" si="36"/>
        <v>5.4822111352380749E-3</v>
      </c>
      <c r="AV39">
        <f t="shared" si="37"/>
        <v>4.1173436739041919E-3</v>
      </c>
      <c r="AX39">
        <f t="shared" si="38"/>
        <v>1.4655944494706787E-3</v>
      </c>
      <c r="AY39">
        <f t="shared" si="39"/>
        <v>2.8737142074997434E-3</v>
      </c>
      <c r="AZ39">
        <f t="shared" si="40"/>
        <v>1.5176622552257768E-3</v>
      </c>
      <c r="BA39">
        <f t="shared" si="41"/>
        <v>1.1854607907786016E-3</v>
      </c>
      <c r="BB39">
        <f t="shared" si="42"/>
        <v>1.9463679454301429E-3</v>
      </c>
      <c r="BC39">
        <f t="shared" si="43"/>
        <v>1.724272998729151E-3</v>
      </c>
      <c r="BD39">
        <f t="shared" si="44"/>
        <v>1.0921842578095378E-3</v>
      </c>
      <c r="BE39">
        <f t="shared" si="45"/>
        <v>2.842315731015337E-3</v>
      </c>
      <c r="BF39">
        <f t="shared" si="46"/>
        <v>3.0149617436410771E-3</v>
      </c>
      <c r="BH39">
        <f t="shared" si="47"/>
        <v>7.3279722473533937E-4</v>
      </c>
      <c r="BI39">
        <f t="shared" si="48"/>
        <v>1.4368571037498717E-3</v>
      </c>
      <c r="BJ39">
        <f t="shared" si="49"/>
        <v>5.7362241450240601E-4</v>
      </c>
      <c r="BK39">
        <f t="shared" si="50"/>
        <v>6.8442610666977232E-4</v>
      </c>
      <c r="BL39">
        <f t="shared" si="51"/>
        <v>9.7318397271507144E-4</v>
      </c>
      <c r="BM39">
        <f t="shared" si="52"/>
        <v>7.0393150402417459E-4</v>
      </c>
      <c r="BN39">
        <f t="shared" si="53"/>
        <v>6.3057287525100831E-4</v>
      </c>
      <c r="BO39">
        <f t="shared" si="54"/>
        <v>1.6410117524236129E-3</v>
      </c>
      <c r="BP39">
        <f t="shared" si="55"/>
        <v>1.7406889742875994E-3</v>
      </c>
    </row>
    <row r="40" spans="1:68" x14ac:dyDescent="0.3">
      <c r="A40" t="s">
        <v>37</v>
      </c>
      <c r="B40">
        <v>1.1761607903908399E-3</v>
      </c>
      <c r="C40">
        <v>1.8889408103104997E-3</v>
      </c>
      <c r="D40">
        <v>1.447726449444356E-3</v>
      </c>
      <c r="E40">
        <v>1.93801562795749E-3</v>
      </c>
      <c r="F40">
        <v>3.6099440203864351E-3</v>
      </c>
      <c r="G40">
        <v>2.9996155175751301E-3</v>
      </c>
      <c r="H40">
        <v>3.9790889380668902E-3</v>
      </c>
      <c r="I40">
        <v>2.4766717098737897E-3</v>
      </c>
      <c r="J40">
        <v>3.5136132086216699E-3</v>
      </c>
      <c r="K40">
        <v>5.8486157707020653E-3</v>
      </c>
      <c r="L40">
        <v>1.2614059840034045E-3</v>
      </c>
      <c r="M40">
        <v>1.119362058817282E-3</v>
      </c>
      <c r="N40">
        <v>3.9974921503261752E-3</v>
      </c>
      <c r="O40">
        <v>2.3774528426286998E-3</v>
      </c>
      <c r="P40">
        <v>2.1705079222011552E-3</v>
      </c>
      <c r="Q40">
        <v>4.0458533832061355E-3</v>
      </c>
      <c r="R40">
        <v>1.6129569598318E-3</v>
      </c>
      <c r="S40">
        <v>2.1246049565909952E-3</v>
      </c>
      <c r="T40">
        <v>4.7329940207226952E-3</v>
      </c>
      <c r="U40">
        <v>3.2217569003936599E-3</v>
      </c>
      <c r="V40">
        <v>3.4118879236619297E-3</v>
      </c>
      <c r="W40">
        <v>3.8045798110536298E-3</v>
      </c>
      <c r="X40">
        <v>1.0417597974937849E-3</v>
      </c>
      <c r="Y40">
        <v>2.2277877527275849E-3</v>
      </c>
      <c r="Z40">
        <v>4.3749385104515752E-3</v>
      </c>
      <c r="AA40">
        <v>2.3337904223031699E-3</v>
      </c>
      <c r="AB40">
        <v>1.900064011328195E-3</v>
      </c>
      <c r="AC40">
        <v>2.1269826684112299E-3</v>
      </c>
      <c r="AD40">
        <v>3.815304571926025E-3</v>
      </c>
      <c r="AE40">
        <v>4.8974168428478253E-3</v>
      </c>
      <c r="AF40">
        <v>2.306299449982415E-3</v>
      </c>
      <c r="AG40">
        <v>2.0657527197406799E-3</v>
      </c>
      <c r="AH40">
        <v>1.4651209314757601E-3</v>
      </c>
      <c r="AI40">
        <v>1.0084982694881254E-3</v>
      </c>
      <c r="AJ40">
        <v>0</v>
      </c>
      <c r="AK40">
        <v>2.1810824871752003E-3</v>
      </c>
      <c r="AL40">
        <v>1.280755047645395E-3</v>
      </c>
      <c r="AN40">
        <f t="shared" si="29"/>
        <v>1.6127109195257965E-3</v>
      </c>
      <c r="AO40">
        <f t="shared" si="30"/>
        <v>3.2663300464755613E-3</v>
      </c>
      <c r="AP40">
        <f t="shared" si="31"/>
        <v>2.8983499910429215E-3</v>
      </c>
      <c r="AQ40">
        <f t="shared" si="32"/>
        <v>2.5944717665429768E-3</v>
      </c>
      <c r="AR40">
        <f t="shared" si="33"/>
        <v>3.7928046639579783E-3</v>
      </c>
      <c r="AS40">
        <f t="shared" si="34"/>
        <v>2.3342205271192568E-3</v>
      </c>
      <c r="AT40">
        <f t="shared" si="35"/>
        <v>3.6730069549187551E-3</v>
      </c>
      <c r="AU40">
        <f t="shared" si="36"/>
        <v>1.5131239735681884E-3</v>
      </c>
      <c r="AV40">
        <f t="shared" si="37"/>
        <v>1.1539458449401985E-3</v>
      </c>
      <c r="AX40">
        <f t="shared" si="38"/>
        <v>3.6511276637342204E-4</v>
      </c>
      <c r="AY40">
        <f t="shared" si="39"/>
        <v>6.635241088562842E-4</v>
      </c>
      <c r="AZ40">
        <f t="shared" si="40"/>
        <v>1.6800893897565869E-3</v>
      </c>
      <c r="BA40">
        <f t="shared" si="41"/>
        <v>1.2827031480579392E-3</v>
      </c>
      <c r="BB40">
        <f t="shared" si="42"/>
        <v>6.7213287177768485E-4</v>
      </c>
      <c r="BC40">
        <f t="shared" si="43"/>
        <v>1.102520036630674E-3</v>
      </c>
      <c r="BD40">
        <f t="shared" si="44"/>
        <v>1.3014064679249412E-3</v>
      </c>
      <c r="BE40">
        <f t="shared" si="45"/>
        <v>5.3025933483749567E-4</v>
      </c>
      <c r="BF40">
        <f t="shared" si="46"/>
        <v>1.0960568572768636E-3</v>
      </c>
      <c r="BH40">
        <f t="shared" si="47"/>
        <v>1.8255638318671102E-4</v>
      </c>
      <c r="BI40">
        <f t="shared" si="48"/>
        <v>3.317620544281421E-4</v>
      </c>
      <c r="BJ40">
        <f t="shared" si="49"/>
        <v>6.3501410080774251E-4</v>
      </c>
      <c r="BK40">
        <f t="shared" si="50"/>
        <v>7.4056900782163164E-4</v>
      </c>
      <c r="BL40">
        <f t="shared" si="51"/>
        <v>3.3606643588884243E-4</v>
      </c>
      <c r="BM40">
        <f t="shared" si="52"/>
        <v>4.5010192015662836E-4</v>
      </c>
      <c r="BN40">
        <f t="shared" si="53"/>
        <v>7.513673745815849E-4</v>
      </c>
      <c r="BO40">
        <f t="shared" si="54"/>
        <v>3.0614536970874004E-4</v>
      </c>
      <c r="BP40">
        <f t="shared" si="55"/>
        <v>6.3280872159593253E-4</v>
      </c>
    </row>
    <row r="41" spans="1:68" x14ac:dyDescent="0.3">
      <c r="A41" t="s">
        <v>38</v>
      </c>
      <c r="B41">
        <v>0</v>
      </c>
      <c r="C41">
        <v>3.8745321678388799E-4</v>
      </c>
      <c r="D41">
        <v>3.1474951120168598E-4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5.3649372610458995E-4</v>
      </c>
      <c r="N41">
        <v>0</v>
      </c>
      <c r="O41">
        <v>9.8476026337475993E-5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3.7439969226719498E-5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7.1011664161161006E-5</v>
      </c>
      <c r="AD41">
        <v>0</v>
      </c>
      <c r="AE41">
        <v>0</v>
      </c>
      <c r="AF41">
        <v>2.9636756754777399E-4</v>
      </c>
      <c r="AG41">
        <v>0</v>
      </c>
      <c r="AH41">
        <v>2.0636936091213601E-4</v>
      </c>
      <c r="AI41">
        <v>3.718802289412555E-5</v>
      </c>
      <c r="AJ41">
        <v>0</v>
      </c>
      <c r="AK41">
        <v>0</v>
      </c>
      <c r="AL41">
        <v>2.2921926685804951E-4</v>
      </c>
      <c r="AN41">
        <f t="shared" si="29"/>
        <v>1.7555068199639351E-4</v>
      </c>
      <c r="AO41">
        <f t="shared" si="30"/>
        <v>0</v>
      </c>
      <c r="AP41">
        <f t="shared" si="31"/>
        <v>9.0709964634580847E-5</v>
      </c>
      <c r="AQ41">
        <f t="shared" si="32"/>
        <v>0</v>
      </c>
      <c r="AR41">
        <f t="shared" si="33"/>
        <v>9.3599923066798744E-6</v>
      </c>
      <c r="AS41">
        <f t="shared" si="34"/>
        <v>1.18352773601935E-5</v>
      </c>
      <c r="AT41">
        <f t="shared" si="35"/>
        <v>9.8789189182591324E-5</v>
      </c>
      <c r="AU41">
        <f t="shared" si="36"/>
        <v>8.1185794602087189E-5</v>
      </c>
      <c r="AV41">
        <f t="shared" si="37"/>
        <v>7.6406422286016498E-5</v>
      </c>
      <c r="AX41">
        <f t="shared" si="38"/>
        <v>2.0486994427383051E-4</v>
      </c>
      <c r="AY41">
        <f t="shared" si="39"/>
        <v>0</v>
      </c>
      <c r="AZ41">
        <f t="shared" si="40"/>
        <v>1.9996873177439419E-4</v>
      </c>
      <c r="BA41">
        <f t="shared" si="41"/>
        <v>0</v>
      </c>
      <c r="BB41">
        <f t="shared" si="42"/>
        <v>1.8719984613359749E-5</v>
      </c>
      <c r="BC41">
        <f t="shared" si="43"/>
        <v>2.8990390496787953E-5</v>
      </c>
      <c r="BD41">
        <f t="shared" si="44"/>
        <v>1.7110789490278191E-4</v>
      </c>
      <c r="BE41">
        <f t="shared" si="45"/>
        <v>1.0999514178940039E-4</v>
      </c>
      <c r="BF41">
        <f t="shared" si="46"/>
        <v>1.3233980542394356E-4</v>
      </c>
      <c r="BH41">
        <f t="shared" si="47"/>
        <v>1.0243497213691525E-4</v>
      </c>
      <c r="BI41">
        <f t="shared" si="48"/>
        <v>0</v>
      </c>
      <c r="BJ41">
        <f t="shared" si="49"/>
        <v>7.5581076323432404E-5</v>
      </c>
      <c r="BK41">
        <f t="shared" si="50"/>
        <v>0</v>
      </c>
      <c r="BL41">
        <f t="shared" si="51"/>
        <v>9.3599923066798744E-6</v>
      </c>
      <c r="BM41">
        <f t="shared" si="52"/>
        <v>1.1835277360193504E-5</v>
      </c>
      <c r="BN41">
        <f t="shared" si="53"/>
        <v>9.8789189182591338E-5</v>
      </c>
      <c r="BO41">
        <f t="shared" si="54"/>
        <v>6.3505724721661368E-5</v>
      </c>
      <c r="BP41">
        <f t="shared" si="55"/>
        <v>7.6406422286016512E-5</v>
      </c>
    </row>
    <row r="42" spans="1:68" x14ac:dyDescent="0.3">
      <c r="A42" t="s">
        <v>39</v>
      </c>
      <c r="B42">
        <v>5.7035109236691997E-4</v>
      </c>
      <c r="C42">
        <v>0</v>
      </c>
      <c r="D42">
        <v>5.3243602726447947E-4</v>
      </c>
      <c r="E42">
        <v>0</v>
      </c>
      <c r="F42">
        <v>5.8647701696040505E-4</v>
      </c>
      <c r="G42">
        <v>0</v>
      </c>
      <c r="H42">
        <v>0</v>
      </c>
      <c r="I42">
        <v>0</v>
      </c>
      <c r="J42">
        <v>0</v>
      </c>
      <c r="K42">
        <v>5.8582423318439E-5</v>
      </c>
      <c r="L42">
        <v>0</v>
      </c>
      <c r="M42">
        <v>0</v>
      </c>
      <c r="N42">
        <v>1.647231152087145E-4</v>
      </c>
      <c r="O42">
        <v>7.4063740774688998E-5</v>
      </c>
      <c r="P42">
        <v>4.44190643382241E-4</v>
      </c>
      <c r="Q42">
        <v>0</v>
      </c>
      <c r="R42">
        <v>0</v>
      </c>
      <c r="S42">
        <v>0</v>
      </c>
      <c r="T42">
        <v>0</v>
      </c>
      <c r="U42">
        <v>0</v>
      </c>
      <c r="V42">
        <v>2.0718574654804051E-4</v>
      </c>
      <c r="W42">
        <v>1.6317967126298051E-4</v>
      </c>
      <c r="X42">
        <v>0</v>
      </c>
      <c r="Y42">
        <v>0</v>
      </c>
      <c r="Z42">
        <v>0</v>
      </c>
      <c r="AA42">
        <v>0</v>
      </c>
      <c r="AB42">
        <v>0</v>
      </c>
      <c r="AC42">
        <v>1.374184948203455E-4</v>
      </c>
      <c r="AD42">
        <v>0</v>
      </c>
      <c r="AE42">
        <v>0</v>
      </c>
      <c r="AF42">
        <v>2.1889882917610501E-4</v>
      </c>
      <c r="AG42">
        <v>0</v>
      </c>
      <c r="AH42">
        <v>2.0636936091213601E-4</v>
      </c>
      <c r="AI42">
        <v>6.8412056918786001E-4</v>
      </c>
      <c r="AJ42">
        <v>0</v>
      </c>
      <c r="AK42">
        <v>0</v>
      </c>
      <c r="AL42">
        <v>0</v>
      </c>
      <c r="AN42">
        <f t="shared" si="29"/>
        <v>2.7569677990784986E-4</v>
      </c>
      <c r="AO42">
        <f t="shared" si="30"/>
        <v>1.4661925424010126E-4</v>
      </c>
      <c r="AP42">
        <f t="shared" si="31"/>
        <v>1.0593713181201193E-4</v>
      </c>
      <c r="AQ42">
        <f t="shared" si="32"/>
        <v>0</v>
      </c>
      <c r="AR42">
        <f t="shared" si="33"/>
        <v>9.2591354452755255E-5</v>
      </c>
      <c r="AS42">
        <f t="shared" si="34"/>
        <v>2.2903082470057582E-5</v>
      </c>
      <c r="AT42">
        <f t="shared" si="35"/>
        <v>7.2966276392034997E-5</v>
      </c>
      <c r="AU42">
        <f t="shared" si="36"/>
        <v>2.9682997669999868E-4</v>
      </c>
      <c r="AV42">
        <f t="shared" si="37"/>
        <v>0</v>
      </c>
      <c r="AX42">
        <f t="shared" si="38"/>
        <v>3.1872330418253114E-4</v>
      </c>
      <c r="AY42">
        <f t="shared" si="39"/>
        <v>2.9323850848020252E-4</v>
      </c>
      <c r="AZ42">
        <f t="shared" si="40"/>
        <v>1.6062255917517971E-4</v>
      </c>
      <c r="BA42">
        <f t="shared" si="41"/>
        <v>0</v>
      </c>
      <c r="BB42">
        <f t="shared" si="42"/>
        <v>1.0841417959009516E-4</v>
      </c>
      <c r="BC42">
        <f t="shared" si="43"/>
        <v>5.6100865588523263E-5</v>
      </c>
      <c r="BD42">
        <f t="shared" si="44"/>
        <v>1.2638129795011815E-4</v>
      </c>
      <c r="BE42">
        <f t="shared" si="45"/>
        <v>3.5091677154707189E-4</v>
      </c>
      <c r="BF42">
        <f t="shared" si="46"/>
        <v>0</v>
      </c>
      <c r="BH42">
        <f t="shared" si="47"/>
        <v>1.5936165209126557E-4</v>
      </c>
      <c r="BI42">
        <f t="shared" si="48"/>
        <v>1.4661925424010126E-4</v>
      </c>
      <c r="BJ42">
        <f t="shared" si="49"/>
        <v>6.0709620932040212E-5</v>
      </c>
      <c r="BK42">
        <f t="shared" si="50"/>
        <v>0</v>
      </c>
      <c r="BL42">
        <f t="shared" si="51"/>
        <v>5.4207089795047582E-5</v>
      </c>
      <c r="BM42">
        <f t="shared" si="52"/>
        <v>2.2903082470057585E-5</v>
      </c>
      <c r="BN42">
        <f t="shared" si="53"/>
        <v>7.2966276392035011E-5</v>
      </c>
      <c r="BO42">
        <f t="shared" si="54"/>
        <v>2.0260189251585637E-4</v>
      </c>
      <c r="BP42">
        <f t="shared" si="55"/>
        <v>0</v>
      </c>
    </row>
    <row r="43" spans="1:68" x14ac:dyDescent="0.3">
      <c r="A43" t="s">
        <v>40</v>
      </c>
      <c r="B43">
        <v>0</v>
      </c>
      <c r="C43">
        <v>1.45838166043571E-4</v>
      </c>
      <c r="D43">
        <v>0</v>
      </c>
      <c r="E43">
        <v>0</v>
      </c>
      <c r="F43">
        <v>1.5045993225401501E-3</v>
      </c>
      <c r="G43">
        <v>0</v>
      </c>
      <c r="H43">
        <v>0</v>
      </c>
      <c r="I43">
        <v>0</v>
      </c>
      <c r="J43">
        <v>6.2875670959407996E-4</v>
      </c>
      <c r="K43">
        <v>9.74044044688905E-4</v>
      </c>
      <c r="L43">
        <v>0</v>
      </c>
      <c r="M43">
        <v>5.284871600290085E-4</v>
      </c>
      <c r="N43">
        <v>3.5449393963472902E-4</v>
      </c>
      <c r="O43">
        <v>2.731544397398975E-4</v>
      </c>
      <c r="P43">
        <v>2.1327067755230251E-4</v>
      </c>
      <c r="Q43">
        <v>1.7043628419497949E-3</v>
      </c>
      <c r="R43">
        <v>1.739399085274645E-3</v>
      </c>
      <c r="S43">
        <v>3.7642177831763597E-4</v>
      </c>
      <c r="T43">
        <v>0</v>
      </c>
      <c r="U43">
        <v>0</v>
      </c>
      <c r="V43">
        <v>6.0541843253742998E-5</v>
      </c>
      <c r="W43">
        <v>0</v>
      </c>
      <c r="X43">
        <v>0</v>
      </c>
      <c r="Y43">
        <v>0</v>
      </c>
      <c r="Z43">
        <v>0</v>
      </c>
      <c r="AA43">
        <v>6.6666691169232754E-4</v>
      </c>
      <c r="AB43">
        <v>2.0447060955466149E-4</v>
      </c>
      <c r="AC43">
        <v>3.8946732704286946E-4</v>
      </c>
      <c r="AD43">
        <v>4.3541373213428202E-4</v>
      </c>
      <c r="AE43">
        <v>6.1536322049073999E-4</v>
      </c>
      <c r="AF43">
        <v>0</v>
      </c>
      <c r="AG43">
        <v>0</v>
      </c>
      <c r="AH43">
        <v>4.1273872182427202E-4</v>
      </c>
      <c r="AI43">
        <v>7.8455909174270501E-4</v>
      </c>
      <c r="AJ43">
        <v>0</v>
      </c>
      <c r="AK43">
        <v>2.0559829249564099E-4</v>
      </c>
      <c r="AL43">
        <v>2.7788767641431398E-4</v>
      </c>
      <c r="AN43">
        <f t="shared" si="29"/>
        <v>3.6459541510892751E-5</v>
      </c>
      <c r="AO43">
        <f t="shared" si="30"/>
        <v>3.7614983063503752E-4</v>
      </c>
      <c r="AP43">
        <f t="shared" si="31"/>
        <v>4.2460099589127463E-4</v>
      </c>
      <c r="AQ43">
        <f t="shared" si="32"/>
        <v>1.2733945685140253E-3</v>
      </c>
      <c r="AR43">
        <f t="shared" si="33"/>
        <v>1.513546081343575E-5</v>
      </c>
      <c r="AS43">
        <f t="shared" si="34"/>
        <v>2.1010080804830975E-4</v>
      </c>
      <c r="AT43">
        <f t="shared" si="35"/>
        <v>3.5025898420834069E-4</v>
      </c>
      <c r="AU43">
        <f t="shared" si="36"/>
        <v>3.9909927118899231E-4</v>
      </c>
      <c r="AV43">
        <f t="shared" si="37"/>
        <v>1.6116198963665165E-4</v>
      </c>
      <c r="AX43">
        <f t="shared" si="38"/>
        <v>7.2919083021785502E-5</v>
      </c>
      <c r="AY43">
        <f t="shared" si="39"/>
        <v>7.5229966127007505E-4</v>
      </c>
      <c r="AZ43">
        <f t="shared" si="40"/>
        <v>3.181082421328138E-4</v>
      </c>
      <c r="BA43">
        <f t="shared" si="41"/>
        <v>7.7699872866762232E-4</v>
      </c>
      <c r="BB43">
        <f t="shared" si="42"/>
        <v>3.0270921626871502E-5</v>
      </c>
      <c r="BC43">
        <f t="shared" si="43"/>
        <v>2.7316064976333682E-4</v>
      </c>
      <c r="BD43">
        <f t="shared" si="44"/>
        <v>3.1639606761768032E-4</v>
      </c>
      <c r="BE43">
        <f t="shared" si="45"/>
        <v>3.9245734554121768E-4</v>
      </c>
      <c r="BF43">
        <f t="shared" si="46"/>
        <v>1.4417464733637632E-4</v>
      </c>
      <c r="BH43">
        <f t="shared" si="47"/>
        <v>3.6459541510892751E-5</v>
      </c>
      <c r="BI43">
        <f t="shared" si="48"/>
        <v>3.7614983063503752E-4</v>
      </c>
      <c r="BJ43">
        <f t="shared" si="49"/>
        <v>1.2023361409762061E-4</v>
      </c>
      <c r="BK43">
        <f t="shared" si="50"/>
        <v>4.4860042515624876E-4</v>
      </c>
      <c r="BL43">
        <f t="shared" si="51"/>
        <v>1.5135460813435751E-5</v>
      </c>
      <c r="BM43">
        <f t="shared" si="52"/>
        <v>1.1151736828788029E-4</v>
      </c>
      <c r="BN43">
        <f t="shared" si="53"/>
        <v>1.8267135480960677E-4</v>
      </c>
      <c r="BO43">
        <f t="shared" si="54"/>
        <v>2.2658535409366803E-4</v>
      </c>
      <c r="BP43">
        <f t="shared" si="55"/>
        <v>8.3239271449976233E-5</v>
      </c>
    </row>
    <row r="44" spans="1:68" x14ac:dyDescent="0.3">
      <c r="A44" t="s">
        <v>41</v>
      </c>
      <c r="B44">
        <v>1.1551466314727601E-3</v>
      </c>
      <c r="C44">
        <v>3.8745321678388799E-4</v>
      </c>
      <c r="D44">
        <v>5.6045384135671003E-4</v>
      </c>
      <c r="E44">
        <v>0</v>
      </c>
      <c r="F44">
        <v>0</v>
      </c>
      <c r="G44">
        <v>0</v>
      </c>
      <c r="H44">
        <v>0</v>
      </c>
      <c r="I44">
        <v>5.9507988513394453E-4</v>
      </c>
      <c r="J44">
        <v>6.2875670959407996E-4</v>
      </c>
      <c r="K44">
        <v>0</v>
      </c>
      <c r="L44">
        <v>0</v>
      </c>
      <c r="M44">
        <v>0</v>
      </c>
      <c r="N44">
        <v>0</v>
      </c>
      <c r="O44">
        <v>9.4002212183492997E-5</v>
      </c>
      <c r="P44">
        <v>2.1327067755230251E-4</v>
      </c>
      <c r="Q44">
        <v>0</v>
      </c>
      <c r="R44">
        <v>0</v>
      </c>
      <c r="S44">
        <v>3.7642177831763597E-4</v>
      </c>
      <c r="T44">
        <v>0</v>
      </c>
      <c r="U44">
        <v>0</v>
      </c>
      <c r="V44">
        <v>3.7439969226719498E-5</v>
      </c>
      <c r="W44">
        <v>1.97260820848901E-4</v>
      </c>
      <c r="X44">
        <v>0</v>
      </c>
      <c r="Y44">
        <v>0</v>
      </c>
      <c r="Z44">
        <v>6.8674377888494002E-4</v>
      </c>
      <c r="AA44">
        <v>6.7929955147955499E-5</v>
      </c>
      <c r="AB44">
        <v>3.5549380484820498E-4</v>
      </c>
      <c r="AC44">
        <v>3.4694127036458751E-4</v>
      </c>
      <c r="AD44">
        <v>0</v>
      </c>
      <c r="AE44">
        <v>0</v>
      </c>
      <c r="AF44">
        <v>2.5279918731623002E-4</v>
      </c>
      <c r="AG44">
        <v>0</v>
      </c>
      <c r="AH44">
        <v>2.4333763571988401E-4</v>
      </c>
      <c r="AI44">
        <v>0</v>
      </c>
      <c r="AJ44">
        <v>7.6411889584210497E-4</v>
      </c>
      <c r="AK44">
        <v>4.2331991208500552E-4</v>
      </c>
      <c r="AL44">
        <v>4.4224606084872296E-4</v>
      </c>
      <c r="AN44">
        <f t="shared" si="29"/>
        <v>5.2576342240333957E-4</v>
      </c>
      <c r="AO44">
        <f t="shared" si="30"/>
        <v>1.4876997128348613E-4</v>
      </c>
      <c r="AP44">
        <f t="shared" si="31"/>
        <v>1.3371851418998221E-4</v>
      </c>
      <c r="AQ44">
        <f t="shared" si="32"/>
        <v>1.2547392610587867E-4</v>
      </c>
      <c r="AR44">
        <f t="shared" si="33"/>
        <v>5.8675197518905125E-5</v>
      </c>
      <c r="AS44">
        <f t="shared" si="34"/>
        <v>2.428514682076147E-4</v>
      </c>
      <c r="AT44">
        <f t="shared" si="35"/>
        <v>8.4266395772076674E-5</v>
      </c>
      <c r="AU44">
        <f t="shared" si="36"/>
        <v>8.111254523996134E-5</v>
      </c>
      <c r="AV44">
        <f t="shared" si="37"/>
        <v>5.4322828959194448E-4</v>
      </c>
      <c r="AX44">
        <f t="shared" si="38"/>
        <v>4.805842064062758E-4</v>
      </c>
      <c r="AY44">
        <f t="shared" si="39"/>
        <v>2.9753994256697227E-4</v>
      </c>
      <c r="AZ44">
        <f t="shared" si="40"/>
        <v>2.3255512264061453E-4</v>
      </c>
      <c r="BA44">
        <f t="shared" si="41"/>
        <v>2.1732721504052476E-4</v>
      </c>
      <c r="BB44">
        <f t="shared" si="42"/>
        <v>9.4061092775121074E-5</v>
      </c>
      <c r="BC44">
        <f t="shared" si="43"/>
        <v>2.7170372590292299E-4</v>
      </c>
      <c r="BD44">
        <f t="shared" si="44"/>
        <v>1.4595367884794402E-4</v>
      </c>
      <c r="BE44">
        <f t="shared" si="45"/>
        <v>1.4049104948684211E-4</v>
      </c>
      <c r="BF44">
        <f t="shared" si="46"/>
        <v>1.9153079314807102E-4</v>
      </c>
      <c r="BH44">
        <f t="shared" si="47"/>
        <v>2.402921032031379E-4</v>
      </c>
      <c r="BI44">
        <f t="shared" si="48"/>
        <v>1.4876997128348613E-4</v>
      </c>
      <c r="BJ44">
        <f t="shared" si="49"/>
        <v>8.7897574374456067E-5</v>
      </c>
      <c r="BK44">
        <f t="shared" si="50"/>
        <v>1.2547392610587867E-4</v>
      </c>
      <c r="BL44">
        <f t="shared" si="51"/>
        <v>4.7030546387560537E-5</v>
      </c>
      <c r="BM44">
        <f t="shared" si="52"/>
        <v>1.1092258161253033E-4</v>
      </c>
      <c r="BN44">
        <f t="shared" si="53"/>
        <v>8.4266395772076674E-5</v>
      </c>
      <c r="BO44">
        <f t="shared" si="54"/>
        <v>8.1112545239961327E-5</v>
      </c>
      <c r="BP44">
        <f t="shared" si="55"/>
        <v>1.1058035498214134E-4</v>
      </c>
    </row>
    <row r="45" spans="1:68" x14ac:dyDescent="0.3">
      <c r="A45" t="s">
        <v>42</v>
      </c>
      <c r="B45">
        <v>0</v>
      </c>
      <c r="C45">
        <v>3.3778764755987149E-4</v>
      </c>
      <c r="D45">
        <v>4.0735521803335648E-4</v>
      </c>
      <c r="E45">
        <v>8.9101368670876501E-4</v>
      </c>
      <c r="F45">
        <v>1.1619352146453349E-3</v>
      </c>
      <c r="G45">
        <v>1.39053667663615E-3</v>
      </c>
      <c r="H45">
        <v>6.6270247247820005E-4</v>
      </c>
      <c r="I45">
        <v>6.6943180061393253E-4</v>
      </c>
      <c r="J45">
        <v>6.2875670959407996E-4</v>
      </c>
      <c r="K45">
        <v>4.3763991476575099E-3</v>
      </c>
      <c r="L45">
        <v>5.5310018984530002E-4</v>
      </c>
      <c r="M45">
        <v>1.39224142646143E-3</v>
      </c>
      <c r="N45">
        <v>9.6574541403029448E-4</v>
      </c>
      <c r="O45">
        <v>1.1493407317245299E-3</v>
      </c>
      <c r="P45">
        <v>1.46298618966317E-3</v>
      </c>
      <c r="Q45">
        <v>0</v>
      </c>
      <c r="R45">
        <v>0</v>
      </c>
      <c r="S45">
        <v>3.716241844957985E-4</v>
      </c>
      <c r="T45">
        <v>0</v>
      </c>
      <c r="U45">
        <v>1.32863447024058E-3</v>
      </c>
      <c r="V45">
        <v>5.4221291807064547E-4</v>
      </c>
      <c r="W45">
        <v>6.0832796343299504E-4</v>
      </c>
      <c r="X45">
        <v>1.2885879009727999E-3</v>
      </c>
      <c r="Y45">
        <v>8.0580815395123499E-4</v>
      </c>
      <c r="Z45">
        <v>0</v>
      </c>
      <c r="AA45">
        <v>2.2572164331308847E-3</v>
      </c>
      <c r="AB45">
        <v>6.2751463590092395E-4</v>
      </c>
      <c r="AC45">
        <v>5.950056552278015E-4</v>
      </c>
      <c r="AD45">
        <v>8.6077094184147998E-4</v>
      </c>
      <c r="AE45">
        <v>0</v>
      </c>
      <c r="AF45">
        <v>7.1450981201592997E-4</v>
      </c>
      <c r="AG45">
        <v>0</v>
      </c>
      <c r="AH45">
        <v>5.6296821690616995E-4</v>
      </c>
      <c r="AI45">
        <v>0</v>
      </c>
      <c r="AJ45">
        <v>3.3209215822105251E-3</v>
      </c>
      <c r="AK45">
        <v>4.2331991208500552E-4</v>
      </c>
      <c r="AL45">
        <v>4.3163642185676154E-4</v>
      </c>
      <c r="AN45">
        <f t="shared" si="29"/>
        <v>4.0903913807549823E-4</v>
      </c>
      <c r="AO45">
        <f t="shared" si="30"/>
        <v>9.7115154109340442E-4</v>
      </c>
      <c r="AP45">
        <f t="shared" si="31"/>
        <v>1.5040814012823307E-3</v>
      </c>
      <c r="AQ45">
        <f t="shared" si="32"/>
        <v>1.2387472816526618E-4</v>
      </c>
      <c r="AR45">
        <f t="shared" si="33"/>
        <v>6.1979383793605506E-4</v>
      </c>
      <c r="AS45">
        <f t="shared" si="34"/>
        <v>9.2902212986394094E-4</v>
      </c>
      <c r="AT45">
        <f t="shared" si="35"/>
        <v>5.2509358461913665E-4</v>
      </c>
      <c r="AU45">
        <f t="shared" si="36"/>
        <v>1.8765607230205664E-4</v>
      </c>
      <c r="AV45">
        <f t="shared" si="37"/>
        <v>1.3919593053840973E-3</v>
      </c>
      <c r="AX45">
        <f t="shared" si="38"/>
        <v>3.672837651803641E-4</v>
      </c>
      <c r="AY45">
        <f t="shared" si="39"/>
        <v>3.6444383734340722E-4</v>
      </c>
      <c r="AZ45">
        <f t="shared" si="40"/>
        <v>1.3134313451618543E-3</v>
      </c>
      <c r="BA45">
        <f t="shared" si="41"/>
        <v>2.145573229560244E-4</v>
      </c>
      <c r="BB45">
        <f t="shared" si="42"/>
        <v>5.4551190300324535E-4</v>
      </c>
      <c r="BC45">
        <f t="shared" si="43"/>
        <v>7.7124901644867391E-4</v>
      </c>
      <c r="BD45">
        <f t="shared" si="44"/>
        <v>4.6058716219689886E-4</v>
      </c>
      <c r="BE45">
        <f t="shared" si="45"/>
        <v>3.2502985157598085E-4</v>
      </c>
      <c r="BF45">
        <f t="shared" si="46"/>
        <v>1.6705355099932008E-3</v>
      </c>
      <c r="BH45">
        <f t="shared" si="47"/>
        <v>1.8364188259018205E-4</v>
      </c>
      <c r="BI45">
        <f t="shared" si="48"/>
        <v>1.8222191867170361E-4</v>
      </c>
      <c r="BJ45">
        <f t="shared" si="49"/>
        <v>4.9643038620790069E-4</v>
      </c>
      <c r="BK45">
        <f t="shared" si="50"/>
        <v>1.2387472816526618E-4</v>
      </c>
      <c r="BL45">
        <f t="shared" si="51"/>
        <v>2.7275595150162268E-4</v>
      </c>
      <c r="BM45">
        <f t="shared" si="52"/>
        <v>3.1486109248710694E-4</v>
      </c>
      <c r="BN45">
        <f t="shared" si="53"/>
        <v>2.6592012207966539E-4</v>
      </c>
      <c r="BO45">
        <f t="shared" si="54"/>
        <v>1.8765607230205667E-4</v>
      </c>
      <c r="BP45">
        <f t="shared" si="55"/>
        <v>9.6448412638540327E-4</v>
      </c>
    </row>
    <row r="46" spans="1:68" x14ac:dyDescent="0.3">
      <c r="A46" t="s">
        <v>43</v>
      </c>
      <c r="B46">
        <v>0</v>
      </c>
      <c r="C46">
        <v>3.2745313905161453E-4</v>
      </c>
      <c r="D46">
        <v>0</v>
      </c>
      <c r="E46">
        <v>0</v>
      </c>
      <c r="F46">
        <v>0</v>
      </c>
      <c r="G46">
        <v>0</v>
      </c>
      <c r="H46">
        <v>5.3300019666187E-4</v>
      </c>
      <c r="I46">
        <v>1.8472273378307151E-4</v>
      </c>
      <c r="J46">
        <v>0</v>
      </c>
      <c r="K46">
        <v>0</v>
      </c>
      <c r="L46">
        <v>0</v>
      </c>
      <c r="M46">
        <v>5.284871600290085E-4</v>
      </c>
      <c r="N46">
        <v>1.8977082442601451E-4</v>
      </c>
      <c r="O46">
        <v>2.731544397398975E-4</v>
      </c>
      <c r="P46">
        <v>2.1327067755230251E-4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1.97260820848901E-4</v>
      </c>
      <c r="X46">
        <v>0</v>
      </c>
      <c r="Y46">
        <v>0</v>
      </c>
      <c r="Z46">
        <v>0</v>
      </c>
      <c r="AA46">
        <v>1.9706400285778201E-4</v>
      </c>
      <c r="AB46">
        <v>0</v>
      </c>
      <c r="AC46">
        <v>0</v>
      </c>
      <c r="AD46">
        <v>0</v>
      </c>
      <c r="AE46">
        <v>0</v>
      </c>
      <c r="AF46">
        <v>2.9636756754777399E-4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N46">
        <f t="shared" si="29"/>
        <v>8.1863284762903631E-5</v>
      </c>
      <c r="AO46">
        <f t="shared" si="30"/>
        <v>1.7943073261123538E-4</v>
      </c>
      <c r="AP46">
        <f t="shared" si="31"/>
        <v>1.72097585963889E-4</v>
      </c>
      <c r="AQ46">
        <f t="shared" si="32"/>
        <v>0</v>
      </c>
      <c r="AR46">
        <f t="shared" si="33"/>
        <v>4.9315205212225249E-5</v>
      </c>
      <c r="AS46">
        <f t="shared" si="34"/>
        <v>3.2844000476297E-5</v>
      </c>
      <c r="AT46">
        <f t="shared" si="35"/>
        <v>9.8789189182591324E-5</v>
      </c>
      <c r="AU46">
        <f t="shared" si="36"/>
        <v>0</v>
      </c>
      <c r="AV46">
        <f t="shared" si="37"/>
        <v>0</v>
      </c>
      <c r="AX46">
        <f t="shared" si="38"/>
        <v>1.6372656952580729E-4</v>
      </c>
      <c r="AY46">
        <f t="shared" si="39"/>
        <v>2.5128346994066617E-4</v>
      </c>
      <c r="AZ46">
        <f t="shared" si="40"/>
        <v>1.949727845580439E-4</v>
      </c>
      <c r="BA46">
        <f t="shared" si="41"/>
        <v>0</v>
      </c>
      <c r="BB46">
        <f t="shared" si="42"/>
        <v>9.8630410424450498E-5</v>
      </c>
      <c r="BC46">
        <f t="shared" si="43"/>
        <v>8.0451042278655314E-5</v>
      </c>
      <c r="BD46">
        <f t="shared" si="44"/>
        <v>1.7110789490278191E-4</v>
      </c>
      <c r="BE46">
        <f t="shared" si="45"/>
        <v>0</v>
      </c>
      <c r="BF46">
        <f t="shared" si="46"/>
        <v>0</v>
      </c>
      <c r="BH46">
        <f t="shared" si="47"/>
        <v>8.1863284762903645E-5</v>
      </c>
      <c r="BI46">
        <f t="shared" si="48"/>
        <v>1.2564173497033309E-4</v>
      </c>
      <c r="BJ46">
        <f t="shared" si="49"/>
        <v>7.3692785766622652E-5</v>
      </c>
      <c r="BK46">
        <f t="shared" si="50"/>
        <v>0</v>
      </c>
      <c r="BL46">
        <f t="shared" si="51"/>
        <v>4.9315205212225249E-5</v>
      </c>
      <c r="BM46">
        <f t="shared" si="52"/>
        <v>3.2844000476297E-5</v>
      </c>
      <c r="BN46">
        <f t="shared" si="53"/>
        <v>9.8789189182591338E-5</v>
      </c>
      <c r="BO46">
        <f t="shared" si="54"/>
        <v>0</v>
      </c>
      <c r="BP46">
        <f t="shared" si="55"/>
        <v>0</v>
      </c>
    </row>
    <row r="47" spans="1:68" x14ac:dyDescent="0.3">
      <c r="A47" t="s">
        <v>44</v>
      </c>
      <c r="B47">
        <v>0</v>
      </c>
      <c r="C47">
        <v>0</v>
      </c>
      <c r="D47">
        <v>2.1768651606279349E-4</v>
      </c>
      <c r="E47">
        <v>8.9101368670876501E-4</v>
      </c>
      <c r="F47">
        <v>0</v>
      </c>
      <c r="G47">
        <v>0</v>
      </c>
      <c r="H47">
        <v>0</v>
      </c>
      <c r="I47">
        <v>7.2897282107678001E-5</v>
      </c>
      <c r="J47">
        <v>0</v>
      </c>
      <c r="K47">
        <v>0</v>
      </c>
      <c r="L47">
        <v>7.7911316415424999E-4</v>
      </c>
      <c r="M47">
        <v>0</v>
      </c>
      <c r="N47">
        <v>1.4016584750604501E-4</v>
      </c>
      <c r="O47">
        <v>1.87678556381463E-4</v>
      </c>
      <c r="P47">
        <v>2.6444463076601349E-4</v>
      </c>
      <c r="Q47">
        <v>0</v>
      </c>
      <c r="R47">
        <v>0</v>
      </c>
      <c r="S47">
        <v>0</v>
      </c>
      <c r="T47">
        <v>0</v>
      </c>
      <c r="U47">
        <v>0</v>
      </c>
      <c r="V47">
        <v>2.0718574654804051E-4</v>
      </c>
      <c r="W47">
        <v>0</v>
      </c>
      <c r="X47">
        <v>0</v>
      </c>
      <c r="Y47">
        <v>9.2538405836365496E-4</v>
      </c>
      <c r="Z47">
        <v>0</v>
      </c>
      <c r="AA47">
        <v>0</v>
      </c>
      <c r="AB47">
        <v>2.3824572030369001E-4</v>
      </c>
      <c r="AC47">
        <v>7.2104280723896494E-5</v>
      </c>
      <c r="AD47">
        <v>0</v>
      </c>
      <c r="AE47">
        <v>0</v>
      </c>
      <c r="AF47">
        <v>7.8051999768101996E-4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1.64358384434409E-4</v>
      </c>
      <c r="AN47">
        <f t="shared" si="29"/>
        <v>2.7717505069288961E-4</v>
      </c>
      <c r="AO47">
        <f t="shared" si="30"/>
        <v>1.82243205269195E-5</v>
      </c>
      <c r="AP47">
        <f t="shared" si="31"/>
        <v>1.9591459982968161E-4</v>
      </c>
      <c r="AQ47">
        <f t="shared" si="32"/>
        <v>0</v>
      </c>
      <c r="AR47">
        <f t="shared" si="33"/>
        <v>5.1796436637010128E-5</v>
      </c>
      <c r="AS47">
        <f t="shared" si="34"/>
        <v>2.0595567656520692E-4</v>
      </c>
      <c r="AT47">
        <f t="shared" si="35"/>
        <v>2.6017333256033999E-4</v>
      </c>
      <c r="AU47">
        <f t="shared" si="36"/>
        <v>0</v>
      </c>
      <c r="AV47">
        <f t="shared" si="37"/>
        <v>5.4786128144803003E-5</v>
      </c>
      <c r="AX47">
        <f t="shared" si="38"/>
        <v>4.2189602758321008E-4</v>
      </c>
      <c r="AY47">
        <f t="shared" si="39"/>
        <v>3.6448641053839001E-5</v>
      </c>
      <c r="AZ47">
        <f t="shared" si="40"/>
        <v>2.7783096709059393E-4</v>
      </c>
      <c r="BA47">
        <f t="shared" si="41"/>
        <v>0</v>
      </c>
      <c r="BB47">
        <f t="shared" si="42"/>
        <v>1.0359287327402026E-4</v>
      </c>
      <c r="BC47">
        <f t="shared" si="43"/>
        <v>3.6435950975890016E-4</v>
      </c>
      <c r="BD47">
        <f t="shared" si="44"/>
        <v>4.5063343076902297E-4</v>
      </c>
      <c r="BE47">
        <f t="shared" si="45"/>
        <v>0</v>
      </c>
      <c r="BF47">
        <f t="shared" si="46"/>
        <v>9.4892357496778029E-5</v>
      </c>
      <c r="BH47">
        <f t="shared" si="47"/>
        <v>2.1094801379160504E-4</v>
      </c>
      <c r="BI47">
        <f t="shared" si="48"/>
        <v>1.82243205269195E-5</v>
      </c>
      <c r="BJ47">
        <f t="shared" si="49"/>
        <v>1.0501023506204028E-4</v>
      </c>
      <c r="BK47">
        <f t="shared" si="50"/>
        <v>0</v>
      </c>
      <c r="BL47">
        <f t="shared" si="51"/>
        <v>5.1796436637010128E-5</v>
      </c>
      <c r="BM47">
        <f t="shared" si="52"/>
        <v>1.4874914697332221E-4</v>
      </c>
      <c r="BN47">
        <f t="shared" si="53"/>
        <v>2.6017333256033999E-4</v>
      </c>
      <c r="BO47">
        <f t="shared" si="54"/>
        <v>0</v>
      </c>
      <c r="BP47">
        <f t="shared" si="55"/>
        <v>5.4786128144803003E-5</v>
      </c>
    </row>
    <row r="48" spans="1:68" x14ac:dyDescent="0.3">
      <c r="A48" t="s">
        <v>45</v>
      </c>
      <c r="B48">
        <v>0</v>
      </c>
      <c r="C48">
        <v>5.3329138282745851E-4</v>
      </c>
      <c r="D48">
        <v>0</v>
      </c>
      <c r="E48">
        <v>0</v>
      </c>
      <c r="F48">
        <v>0</v>
      </c>
      <c r="G48">
        <v>3.9621518416471299E-4</v>
      </c>
      <c r="H48">
        <v>0</v>
      </c>
      <c r="I48">
        <v>4.1352610574968451E-4</v>
      </c>
      <c r="J48">
        <v>1.0540839625865E-3</v>
      </c>
      <c r="K48">
        <v>8.4068664998951002E-4</v>
      </c>
      <c r="L48">
        <v>0</v>
      </c>
      <c r="M48">
        <v>0</v>
      </c>
      <c r="N48">
        <v>6.07521705536082E-4</v>
      </c>
      <c r="O48">
        <v>1.7915222755640449E-4</v>
      </c>
      <c r="P48">
        <v>0</v>
      </c>
      <c r="Q48">
        <v>0</v>
      </c>
      <c r="R48">
        <v>0</v>
      </c>
      <c r="S48">
        <v>3.46049489636215E-4</v>
      </c>
      <c r="T48">
        <v>0</v>
      </c>
      <c r="U48">
        <v>0</v>
      </c>
      <c r="V48">
        <v>6.0541843253742998E-5</v>
      </c>
      <c r="W48">
        <v>0</v>
      </c>
      <c r="X48">
        <v>0</v>
      </c>
      <c r="Y48">
        <v>6.6833632581827498E-4</v>
      </c>
      <c r="Z48">
        <v>0</v>
      </c>
      <c r="AA48">
        <v>6.5688000952594003E-4</v>
      </c>
      <c r="AB48">
        <v>2.0447060955466149E-4</v>
      </c>
      <c r="AC48">
        <v>0</v>
      </c>
      <c r="AD48">
        <v>8.6077094184147998E-4</v>
      </c>
      <c r="AE48">
        <v>7.9708722593459496E-4</v>
      </c>
      <c r="AF48">
        <v>0</v>
      </c>
      <c r="AG48">
        <v>0</v>
      </c>
      <c r="AH48">
        <v>2.0636936091213601E-4</v>
      </c>
      <c r="AI48">
        <v>0</v>
      </c>
      <c r="AJ48">
        <v>0</v>
      </c>
      <c r="AK48">
        <v>2.0559829249564099E-4</v>
      </c>
      <c r="AL48">
        <v>3.5706751505245753E-4</v>
      </c>
      <c r="AN48">
        <f t="shared" si="29"/>
        <v>1.3332284570686463E-4</v>
      </c>
      <c r="AO48">
        <f t="shared" si="30"/>
        <v>2.0243532247859937E-4</v>
      </c>
      <c r="AP48">
        <f t="shared" si="31"/>
        <v>3.830635065240709E-4</v>
      </c>
      <c r="AQ48">
        <f t="shared" si="32"/>
        <v>1.1534982987873833E-4</v>
      </c>
      <c r="AR48">
        <f t="shared" si="33"/>
        <v>1.513546081343575E-5</v>
      </c>
      <c r="AS48">
        <f t="shared" si="34"/>
        <v>2.5494782414981274E-4</v>
      </c>
      <c r="AT48">
        <f t="shared" si="35"/>
        <v>5.5261938925869165E-4</v>
      </c>
      <c r="AU48">
        <f t="shared" si="36"/>
        <v>6.8789786970712007E-5</v>
      </c>
      <c r="AV48">
        <f t="shared" si="37"/>
        <v>1.8755526918269952E-4</v>
      </c>
      <c r="AX48">
        <f t="shared" si="38"/>
        <v>2.6664569141372925E-4</v>
      </c>
      <c r="AY48">
        <f t="shared" si="39"/>
        <v>2.3385898397048209E-4</v>
      </c>
      <c r="AZ48">
        <f t="shared" si="40"/>
        <v>4.4569452108944829E-4</v>
      </c>
      <c r="BA48">
        <f t="shared" si="41"/>
        <v>1.9979176599440134E-4</v>
      </c>
      <c r="BB48">
        <f t="shared" si="42"/>
        <v>3.0270921626871502E-5</v>
      </c>
      <c r="BC48">
        <f t="shared" si="43"/>
        <v>3.2557108694181744E-4</v>
      </c>
      <c r="BD48">
        <f t="shared" si="44"/>
        <v>4.7964053827466901E-4</v>
      </c>
      <c r="BE48">
        <f t="shared" si="45"/>
        <v>1.1914740607511276E-4</v>
      </c>
      <c r="BF48">
        <f t="shared" si="46"/>
        <v>1.7921625371081093E-4</v>
      </c>
      <c r="BH48">
        <f t="shared" si="47"/>
        <v>1.3332284570686463E-4</v>
      </c>
      <c r="BI48">
        <f t="shared" si="48"/>
        <v>1.1692949198524104E-4</v>
      </c>
      <c r="BJ48">
        <f t="shared" si="49"/>
        <v>1.6845669478667322E-4</v>
      </c>
      <c r="BK48">
        <f t="shared" si="50"/>
        <v>1.1534982987873834E-4</v>
      </c>
      <c r="BL48">
        <f t="shared" si="51"/>
        <v>1.5135460813435751E-5</v>
      </c>
      <c r="BM48">
        <f t="shared" si="52"/>
        <v>1.329138396684587E-4</v>
      </c>
      <c r="BN48">
        <f t="shared" si="53"/>
        <v>2.7692059388713717E-4</v>
      </c>
      <c r="BO48">
        <f t="shared" si="54"/>
        <v>6.8789786970712007E-5</v>
      </c>
      <c r="BP48">
        <f t="shared" si="55"/>
        <v>1.0347055232309297E-4</v>
      </c>
    </row>
    <row r="49" spans="1:68" x14ac:dyDescent="0.3">
      <c r="A49" t="s">
        <v>46</v>
      </c>
      <c r="B49">
        <v>0</v>
      </c>
      <c r="C49">
        <v>0</v>
      </c>
      <c r="D49">
        <v>6.9760390611708304E-4</v>
      </c>
      <c r="E49">
        <v>0</v>
      </c>
      <c r="F49">
        <v>0</v>
      </c>
      <c r="G49">
        <v>9.3090459394011495E-4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9.0456654265160907E-4</v>
      </c>
      <c r="O49">
        <v>1.7915222755640449E-4</v>
      </c>
      <c r="P49">
        <v>2.1327067755230251E-4</v>
      </c>
      <c r="Q49">
        <v>0</v>
      </c>
      <c r="R49">
        <v>0</v>
      </c>
      <c r="S49">
        <v>1.2810261548839899E-4</v>
      </c>
      <c r="T49">
        <v>0</v>
      </c>
      <c r="U49">
        <v>0</v>
      </c>
      <c r="V49">
        <v>2.0718574654804051E-4</v>
      </c>
      <c r="W49">
        <v>0</v>
      </c>
      <c r="X49">
        <v>0</v>
      </c>
      <c r="Y49">
        <v>0</v>
      </c>
      <c r="Z49">
        <v>0</v>
      </c>
      <c r="AA49">
        <v>1.132312896250565E-4</v>
      </c>
      <c r="AB49">
        <v>1.9407592737180691E-4</v>
      </c>
      <c r="AC49">
        <v>2.3417412345534799E-4</v>
      </c>
      <c r="AD49">
        <v>0</v>
      </c>
      <c r="AE49">
        <v>0</v>
      </c>
      <c r="AF49">
        <v>4.8746879857066E-5</v>
      </c>
      <c r="AG49">
        <v>5.6935370950403005E-4</v>
      </c>
      <c r="AH49">
        <v>2.0636936091213601E-4</v>
      </c>
      <c r="AI49">
        <v>7.8455909174270501E-4</v>
      </c>
      <c r="AJ49">
        <v>0</v>
      </c>
      <c r="AK49">
        <v>0</v>
      </c>
      <c r="AL49">
        <v>1.64358384434409E-4</v>
      </c>
      <c r="AN49">
        <f t="shared" si="29"/>
        <v>1.7440097652927076E-4</v>
      </c>
      <c r="AO49">
        <f t="shared" si="30"/>
        <v>2.3272614848502874E-4</v>
      </c>
      <c r="AP49">
        <f t="shared" si="31"/>
        <v>1.8528420682290228E-4</v>
      </c>
      <c r="AQ49">
        <f t="shared" si="32"/>
        <v>4.2700871829466328E-5</v>
      </c>
      <c r="AR49">
        <f t="shared" si="33"/>
        <v>5.1796436637010128E-5</v>
      </c>
      <c r="AS49">
        <f t="shared" si="34"/>
        <v>9.0246890075368555E-5</v>
      </c>
      <c r="AT49">
        <f t="shared" si="35"/>
        <v>1.6248959952355332E-5</v>
      </c>
      <c r="AU49">
        <f t="shared" si="36"/>
        <v>5.2009405405295701E-4</v>
      </c>
      <c r="AV49">
        <f t="shared" si="37"/>
        <v>5.4786128144803003E-5</v>
      </c>
      <c r="AX49">
        <f t="shared" si="38"/>
        <v>3.4880195305854152E-4</v>
      </c>
      <c r="AY49">
        <f t="shared" si="39"/>
        <v>4.6545229697005747E-4</v>
      </c>
      <c r="AZ49">
        <f t="shared" si="40"/>
        <v>3.305321143098355E-4</v>
      </c>
      <c r="BA49">
        <f t="shared" si="41"/>
        <v>7.396007953612228E-5</v>
      </c>
      <c r="BB49">
        <f t="shared" si="42"/>
        <v>1.0359287327402026E-4</v>
      </c>
      <c r="BC49">
        <f t="shared" si="43"/>
        <v>1.062612851623835E-4</v>
      </c>
      <c r="BD49">
        <f t="shared" si="44"/>
        <v>2.8144024207631403E-5</v>
      </c>
      <c r="BE49">
        <f t="shared" si="45"/>
        <v>2.92225471940504E-4</v>
      </c>
      <c r="BF49">
        <f t="shared" si="46"/>
        <v>9.4892357496778029E-5</v>
      </c>
      <c r="BH49">
        <f t="shared" si="47"/>
        <v>1.7440097652927076E-4</v>
      </c>
      <c r="BI49">
        <f t="shared" si="48"/>
        <v>2.3272614848502874E-4</v>
      </c>
      <c r="BJ49">
        <f t="shared" si="49"/>
        <v>1.2492939639774262E-4</v>
      </c>
      <c r="BK49">
        <f t="shared" si="50"/>
        <v>4.2700871829466335E-5</v>
      </c>
      <c r="BL49">
        <f t="shared" si="51"/>
        <v>5.1796436637010128E-5</v>
      </c>
      <c r="BM49">
        <f t="shared" si="52"/>
        <v>4.3380988010036118E-5</v>
      </c>
      <c r="BN49">
        <f t="shared" si="53"/>
        <v>1.6248959952355336E-5</v>
      </c>
      <c r="BO49">
        <f t="shared" si="54"/>
        <v>1.6871645488891542E-4</v>
      </c>
      <c r="BP49">
        <f t="shared" si="55"/>
        <v>5.4786128144803003E-5</v>
      </c>
    </row>
    <row r="50" spans="1:68" x14ac:dyDescent="0.3">
      <c r="A50" t="s">
        <v>47</v>
      </c>
      <c r="B50">
        <v>0</v>
      </c>
      <c r="C50">
        <v>1.974505879663225E-4</v>
      </c>
      <c r="D50">
        <v>0</v>
      </c>
      <c r="E50">
        <v>0</v>
      </c>
      <c r="F50">
        <v>0</v>
      </c>
      <c r="G50">
        <v>0</v>
      </c>
      <c r="H50">
        <v>0</v>
      </c>
      <c r="I50">
        <v>1.8472273378307151E-4</v>
      </c>
      <c r="J50">
        <v>0</v>
      </c>
      <c r="K50">
        <v>0</v>
      </c>
      <c r="L50">
        <v>4.8229281984915449E-4</v>
      </c>
      <c r="M50">
        <v>2.6824686305229497E-4</v>
      </c>
      <c r="N50">
        <v>3.2993667193205949E-4</v>
      </c>
      <c r="O50">
        <v>9.4002212183492997E-5</v>
      </c>
      <c r="P50">
        <v>2.3091996582993849E-4</v>
      </c>
      <c r="Q50">
        <v>4.5236272234592352E-4</v>
      </c>
      <c r="R50">
        <v>0</v>
      </c>
      <c r="S50">
        <v>6.8022149357709503E-5</v>
      </c>
      <c r="T50">
        <v>0</v>
      </c>
      <c r="U50">
        <v>0</v>
      </c>
      <c r="V50">
        <v>2.0718574654804051E-4</v>
      </c>
      <c r="W50">
        <v>0</v>
      </c>
      <c r="X50">
        <v>0</v>
      </c>
      <c r="Y50">
        <v>0</v>
      </c>
      <c r="Z50">
        <v>0</v>
      </c>
      <c r="AA50">
        <v>2.0125838950051949E-4</v>
      </c>
      <c r="AB50">
        <v>2.3824572030369001E-4</v>
      </c>
      <c r="AC50">
        <v>7.2104280723896494E-5</v>
      </c>
      <c r="AD50">
        <v>0</v>
      </c>
      <c r="AE50">
        <v>0</v>
      </c>
      <c r="AF50">
        <v>0</v>
      </c>
      <c r="AG50">
        <v>0</v>
      </c>
      <c r="AH50">
        <v>2.4333763571988401E-4</v>
      </c>
      <c r="AI50">
        <v>0</v>
      </c>
      <c r="AJ50">
        <v>0</v>
      </c>
      <c r="AK50">
        <v>2.0559829249564099E-4</v>
      </c>
      <c r="AL50">
        <v>0</v>
      </c>
      <c r="AN50">
        <f t="shared" si="29"/>
        <v>4.9362646991580624E-5</v>
      </c>
      <c r="AO50">
        <f t="shared" si="30"/>
        <v>4.6180683445767877E-5</v>
      </c>
      <c r="AP50">
        <f t="shared" si="31"/>
        <v>2.0077121897813438E-4</v>
      </c>
      <c r="AQ50">
        <f t="shared" si="32"/>
        <v>1.7346162390121102E-4</v>
      </c>
      <c r="AR50">
        <f t="shared" si="33"/>
        <v>5.1796436637010128E-5</v>
      </c>
      <c r="AS50">
        <f t="shared" si="34"/>
        <v>8.5268065088017669E-5</v>
      </c>
      <c r="AT50">
        <f t="shared" si="35"/>
        <v>0</v>
      </c>
      <c r="AU50">
        <f t="shared" si="36"/>
        <v>8.111254523996134E-5</v>
      </c>
      <c r="AV50">
        <f t="shared" si="37"/>
        <v>6.8532764165213665E-5</v>
      </c>
      <c r="AX50">
        <f t="shared" si="38"/>
        <v>9.8725293983161248E-5</v>
      </c>
      <c r="AY50">
        <f t="shared" si="39"/>
        <v>9.2361366891535753E-5</v>
      </c>
      <c r="AZ50">
        <f t="shared" si="40"/>
        <v>1.7954471171344188E-4</v>
      </c>
      <c r="BA50">
        <f t="shared" si="41"/>
        <v>2.4391826548264285E-4</v>
      </c>
      <c r="BB50">
        <f t="shared" si="42"/>
        <v>1.0359287327402026E-4</v>
      </c>
      <c r="BC50">
        <f t="shared" si="43"/>
        <v>1.0848145679603576E-4</v>
      </c>
      <c r="BD50">
        <f t="shared" si="44"/>
        <v>0</v>
      </c>
      <c r="BE50">
        <f t="shared" si="45"/>
        <v>1.4049104948684211E-4</v>
      </c>
      <c r="BF50">
        <f t="shared" si="46"/>
        <v>1.1870222951728574E-4</v>
      </c>
      <c r="BH50">
        <f t="shared" si="47"/>
        <v>4.9362646991580624E-5</v>
      </c>
      <c r="BI50">
        <f t="shared" si="48"/>
        <v>4.6180683445767877E-5</v>
      </c>
      <c r="BJ50">
        <f t="shared" si="49"/>
        <v>6.7861522344364681E-5</v>
      </c>
      <c r="BK50">
        <f t="shared" si="50"/>
        <v>1.4082627623667046E-4</v>
      </c>
      <c r="BL50">
        <f t="shared" si="51"/>
        <v>5.1796436637010128E-5</v>
      </c>
      <c r="BM50">
        <f t="shared" si="52"/>
        <v>4.4287369284011022E-5</v>
      </c>
      <c r="BN50">
        <f t="shared" si="53"/>
        <v>0</v>
      </c>
      <c r="BO50">
        <f t="shared" si="54"/>
        <v>8.1112545239961327E-5</v>
      </c>
      <c r="BP50">
        <f t="shared" si="55"/>
        <v>6.8532764165213665E-5</v>
      </c>
    </row>
    <row r="51" spans="1:68" x14ac:dyDescent="0.3">
      <c r="A51" t="s">
        <v>48</v>
      </c>
      <c r="B51">
        <v>0</v>
      </c>
      <c r="C51">
        <v>0</v>
      </c>
      <c r="D51">
        <v>0</v>
      </c>
      <c r="E51">
        <v>4.5271976215209202E-5</v>
      </c>
      <c r="F51">
        <v>0</v>
      </c>
      <c r="G51">
        <v>3.8605012454392902E-4</v>
      </c>
      <c r="H51">
        <v>0</v>
      </c>
      <c r="I51">
        <v>0</v>
      </c>
      <c r="J51">
        <v>0</v>
      </c>
      <c r="K51">
        <v>9.74044044688905E-4</v>
      </c>
      <c r="L51">
        <v>0</v>
      </c>
      <c r="M51">
        <v>0</v>
      </c>
      <c r="N51">
        <v>0</v>
      </c>
      <c r="O51">
        <v>1.87678556381463E-4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1.6317967126298051E-4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6.1536322049073999E-4</v>
      </c>
      <c r="AF51">
        <v>2.9636756754777399E-4</v>
      </c>
      <c r="AG51">
        <v>0</v>
      </c>
      <c r="AH51">
        <v>2.0636936091213601E-4</v>
      </c>
      <c r="AI51">
        <v>0</v>
      </c>
      <c r="AJ51">
        <v>0</v>
      </c>
      <c r="AK51">
        <v>3.5745440104452051E-4</v>
      </c>
      <c r="AL51">
        <v>1.64358384434409E-4</v>
      </c>
      <c r="AN51">
        <f t="shared" si="29"/>
        <v>1.1317994053802301E-5</v>
      </c>
      <c r="AO51">
        <f t="shared" si="30"/>
        <v>9.6512531135982255E-5</v>
      </c>
      <c r="AP51">
        <f t="shared" si="31"/>
        <v>1.6596037158148115E-4</v>
      </c>
      <c r="AQ51">
        <f t="shared" si="32"/>
        <v>0</v>
      </c>
      <c r="AR51">
        <f t="shared" si="33"/>
        <v>4.0794917815745127E-5</v>
      </c>
      <c r="AS51">
        <f t="shared" si="34"/>
        <v>0</v>
      </c>
      <c r="AT51">
        <f t="shared" si="35"/>
        <v>3.0391026267950462E-4</v>
      </c>
      <c r="AU51">
        <f t="shared" si="36"/>
        <v>6.8789786970712007E-5</v>
      </c>
      <c r="AV51">
        <f t="shared" si="37"/>
        <v>1.7393759515964315E-4</v>
      </c>
      <c r="AX51">
        <f t="shared" si="38"/>
        <v>2.2635988107604601E-5</v>
      </c>
      <c r="AY51">
        <f t="shared" si="39"/>
        <v>1.9302506227196451E-4</v>
      </c>
      <c r="AZ51">
        <f t="shared" si="40"/>
        <v>3.6313108904157201E-4</v>
      </c>
      <c r="BA51">
        <f t="shared" si="41"/>
        <v>0</v>
      </c>
      <c r="BB51">
        <f t="shared" si="42"/>
        <v>8.1589835631490254E-5</v>
      </c>
      <c r="BC51">
        <f t="shared" si="43"/>
        <v>0</v>
      </c>
      <c r="BD51">
        <f t="shared" si="44"/>
        <v>3.0775094227405937E-4</v>
      </c>
      <c r="BE51">
        <f t="shared" si="45"/>
        <v>1.1914740607511276E-4</v>
      </c>
      <c r="BF51">
        <f t="shared" si="46"/>
        <v>1.7891962766871907E-4</v>
      </c>
      <c r="BH51">
        <f t="shared" si="47"/>
        <v>1.1317994053802301E-5</v>
      </c>
      <c r="BI51">
        <f t="shared" si="48"/>
        <v>9.6512531135982255E-5</v>
      </c>
      <c r="BJ51">
        <f t="shared" si="49"/>
        <v>1.3725065070286453E-4</v>
      </c>
      <c r="BK51">
        <f t="shared" si="50"/>
        <v>0</v>
      </c>
      <c r="BL51">
        <f t="shared" si="51"/>
        <v>4.0794917815745127E-5</v>
      </c>
      <c r="BM51">
        <f t="shared" si="52"/>
        <v>0</v>
      </c>
      <c r="BN51">
        <f t="shared" si="53"/>
        <v>1.7768008936528917E-4</v>
      </c>
      <c r="BO51">
        <f t="shared" si="54"/>
        <v>6.8789786970712007E-5</v>
      </c>
      <c r="BP51">
        <f t="shared" si="55"/>
        <v>1.0329929519784257E-4</v>
      </c>
    </row>
    <row r="52" spans="1:68" x14ac:dyDescent="0.3">
      <c r="A52" t="s">
        <v>49</v>
      </c>
      <c r="B52">
        <v>0</v>
      </c>
      <c r="C52">
        <v>0</v>
      </c>
      <c r="D52">
        <v>2.1768651606279349E-4</v>
      </c>
      <c r="E52">
        <v>0</v>
      </c>
      <c r="F52">
        <v>0</v>
      </c>
      <c r="G52">
        <v>0</v>
      </c>
      <c r="H52">
        <v>0</v>
      </c>
      <c r="I52">
        <v>0</v>
      </c>
      <c r="J52">
        <v>3.1044723360600649E-4</v>
      </c>
      <c r="K52">
        <v>0</v>
      </c>
      <c r="L52">
        <v>0</v>
      </c>
      <c r="M52">
        <v>0</v>
      </c>
      <c r="N52">
        <v>1.647231152087145E-4</v>
      </c>
      <c r="O52">
        <v>0</v>
      </c>
      <c r="P52">
        <v>0</v>
      </c>
      <c r="Q52">
        <v>0</v>
      </c>
      <c r="R52">
        <v>7.2039376200308503E-4</v>
      </c>
      <c r="S52">
        <v>0</v>
      </c>
      <c r="T52">
        <v>0</v>
      </c>
      <c r="U52">
        <v>0</v>
      </c>
      <c r="V52">
        <v>2.0718574654804051E-4</v>
      </c>
      <c r="W52">
        <v>0</v>
      </c>
      <c r="X52">
        <v>0</v>
      </c>
      <c r="Y52">
        <v>0</v>
      </c>
      <c r="Z52">
        <v>0</v>
      </c>
      <c r="AA52">
        <v>6.7929955147955499E-5</v>
      </c>
      <c r="AB52">
        <v>0</v>
      </c>
      <c r="AC52">
        <v>1.374184948203455E-4</v>
      </c>
      <c r="AD52">
        <v>0</v>
      </c>
      <c r="AE52">
        <v>6.1536322049073999E-4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N52">
        <f t="shared" si="29"/>
        <v>5.4421629015698373E-5</v>
      </c>
      <c r="AO52">
        <f t="shared" si="30"/>
        <v>0</v>
      </c>
      <c r="AP52">
        <f t="shared" si="31"/>
        <v>6.7881478402103003E-5</v>
      </c>
      <c r="AQ52">
        <f t="shared" si="32"/>
        <v>2.4013125400102834E-4</v>
      </c>
      <c r="AR52">
        <f t="shared" si="33"/>
        <v>5.1796436637010128E-5</v>
      </c>
      <c r="AS52">
        <f t="shared" si="34"/>
        <v>3.4224741661383501E-5</v>
      </c>
      <c r="AT52">
        <f t="shared" si="35"/>
        <v>2.0512107349691334E-4</v>
      </c>
      <c r="AU52">
        <f t="shared" si="36"/>
        <v>0</v>
      </c>
      <c r="AV52">
        <f t="shared" si="37"/>
        <v>0</v>
      </c>
      <c r="AX52">
        <f t="shared" si="38"/>
        <v>1.0884325803139673E-4</v>
      </c>
      <c r="AY52">
        <f t="shared" si="39"/>
        <v>0</v>
      </c>
      <c r="AZ52">
        <f t="shared" si="40"/>
        <v>1.2332607440392832E-4</v>
      </c>
      <c r="BA52">
        <f t="shared" si="41"/>
        <v>4.1591953241500835E-4</v>
      </c>
      <c r="BB52">
        <f t="shared" si="42"/>
        <v>1.0359287327402026E-4</v>
      </c>
      <c r="BC52">
        <f t="shared" si="43"/>
        <v>5.7393943712489269E-5</v>
      </c>
      <c r="BD52">
        <f t="shared" si="44"/>
        <v>3.5528012099972372E-4</v>
      </c>
      <c r="BE52">
        <f t="shared" si="45"/>
        <v>0</v>
      </c>
      <c r="BF52">
        <f t="shared" si="46"/>
        <v>0</v>
      </c>
      <c r="BH52">
        <f t="shared" si="47"/>
        <v>5.4421629015698367E-5</v>
      </c>
      <c r="BI52">
        <f t="shared" si="48"/>
        <v>0</v>
      </c>
      <c r="BJ52">
        <f t="shared" si="49"/>
        <v>4.6612874720377511E-5</v>
      </c>
      <c r="BK52">
        <f t="shared" si="50"/>
        <v>2.4013125400102836E-4</v>
      </c>
      <c r="BL52">
        <f t="shared" si="51"/>
        <v>5.1796436637010128E-5</v>
      </c>
      <c r="BM52">
        <f t="shared" si="52"/>
        <v>2.3430979403602925E-5</v>
      </c>
      <c r="BN52">
        <f t="shared" si="53"/>
        <v>2.0512107349691331E-4</v>
      </c>
      <c r="BO52">
        <f t="shared" si="54"/>
        <v>0</v>
      </c>
      <c r="BP52">
        <f t="shared" si="55"/>
        <v>0</v>
      </c>
    </row>
    <row r="53" spans="1:68" x14ac:dyDescent="0.3">
      <c r="A53" t="s">
        <v>50</v>
      </c>
      <c r="B53">
        <v>0</v>
      </c>
      <c r="C53">
        <v>0</v>
      </c>
      <c r="D53">
        <v>6.5380720126393007E-5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1.87678556381463E-4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2.0125838950051949E-4</v>
      </c>
      <c r="AB53">
        <v>0</v>
      </c>
      <c r="AC53">
        <v>9.4417949148368002E-5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N53">
        <f t="shared" si="29"/>
        <v>1.6345180031598252E-5</v>
      </c>
      <c r="AO53">
        <f t="shared" si="30"/>
        <v>0</v>
      </c>
      <c r="AP53">
        <f t="shared" si="31"/>
        <v>2.6811222340209E-5</v>
      </c>
      <c r="AQ53">
        <f t="shared" si="32"/>
        <v>0</v>
      </c>
      <c r="AR53">
        <f t="shared" si="33"/>
        <v>0</v>
      </c>
      <c r="AS53">
        <f t="shared" si="34"/>
        <v>4.9279389774814584E-5</v>
      </c>
      <c r="AT53">
        <f t="shared" si="35"/>
        <v>0</v>
      </c>
      <c r="AU53">
        <f t="shared" si="36"/>
        <v>0</v>
      </c>
      <c r="AV53">
        <f t="shared" si="37"/>
        <v>0</v>
      </c>
      <c r="AX53">
        <f t="shared" si="38"/>
        <v>3.2690360063196503E-5</v>
      </c>
      <c r="AY53">
        <f t="shared" si="39"/>
        <v>0</v>
      </c>
      <c r="AZ53">
        <f t="shared" si="40"/>
        <v>7.0935826657852208E-5</v>
      </c>
      <c r="BA53">
        <f t="shared" si="41"/>
        <v>0</v>
      </c>
      <c r="BB53">
        <f t="shared" si="42"/>
        <v>0</v>
      </c>
      <c r="BC53">
        <f t="shared" si="43"/>
        <v>8.3485254897206862E-5</v>
      </c>
      <c r="BD53">
        <f t="shared" si="44"/>
        <v>0</v>
      </c>
      <c r="BE53">
        <f t="shared" si="45"/>
        <v>0</v>
      </c>
      <c r="BF53">
        <f t="shared" si="46"/>
        <v>0</v>
      </c>
      <c r="BH53">
        <f t="shared" si="47"/>
        <v>1.6345180031598252E-5</v>
      </c>
      <c r="BI53">
        <f t="shared" si="48"/>
        <v>0</v>
      </c>
      <c r="BJ53">
        <f t="shared" si="49"/>
        <v>2.6811222340209E-5</v>
      </c>
      <c r="BK53">
        <f t="shared" si="50"/>
        <v>0</v>
      </c>
      <c r="BL53">
        <f t="shared" si="51"/>
        <v>0</v>
      </c>
      <c r="BM53">
        <f t="shared" si="52"/>
        <v>3.4082712590724549E-5</v>
      </c>
      <c r="BN53">
        <f t="shared" si="53"/>
        <v>0</v>
      </c>
      <c r="BO53">
        <f t="shared" si="54"/>
        <v>0</v>
      </c>
      <c r="BP53">
        <f t="shared" si="55"/>
        <v>0</v>
      </c>
    </row>
    <row r="54" spans="1:68" x14ac:dyDescent="0.3">
      <c r="A54" t="s">
        <v>51</v>
      </c>
      <c r="B54">
        <v>1.1761607903908399E-3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7.2897282107678001E-5</v>
      </c>
      <c r="J54">
        <v>1.0540839625865E-3</v>
      </c>
      <c r="K54">
        <v>9.5305077768502748E-4</v>
      </c>
      <c r="L54">
        <v>0</v>
      </c>
      <c r="M54">
        <v>2.6024029697671347E-4</v>
      </c>
      <c r="N54">
        <v>0</v>
      </c>
      <c r="O54">
        <v>1.7915222755640449E-4</v>
      </c>
      <c r="P54">
        <v>2.3091996582993849E-4</v>
      </c>
      <c r="Q54">
        <v>0</v>
      </c>
      <c r="R54">
        <v>0</v>
      </c>
      <c r="S54">
        <v>3.7642177831763597E-4</v>
      </c>
      <c r="T54">
        <v>0</v>
      </c>
      <c r="U54">
        <v>7.0747142735846501E-4</v>
      </c>
      <c r="V54">
        <v>6.0541843253742998E-5</v>
      </c>
      <c r="W54">
        <v>4.6027524864743501E-4</v>
      </c>
      <c r="X54">
        <v>0</v>
      </c>
      <c r="Y54">
        <v>0</v>
      </c>
      <c r="Z54">
        <v>0</v>
      </c>
      <c r="AA54">
        <v>4.696029088345455E-4</v>
      </c>
      <c r="AB54">
        <v>0</v>
      </c>
      <c r="AC54">
        <v>0</v>
      </c>
      <c r="AD54">
        <v>0</v>
      </c>
      <c r="AE54">
        <v>6.1536322049073999E-4</v>
      </c>
      <c r="AF54">
        <v>0</v>
      </c>
      <c r="AG54">
        <v>7.3726073089794503E-4</v>
      </c>
      <c r="AH54">
        <v>0</v>
      </c>
      <c r="AI54">
        <v>0</v>
      </c>
      <c r="AJ54">
        <v>0</v>
      </c>
      <c r="AK54">
        <v>0</v>
      </c>
      <c r="AL54">
        <v>0</v>
      </c>
      <c r="AN54">
        <f t="shared" si="29"/>
        <v>2.9404019759770997E-4</v>
      </c>
      <c r="AO54">
        <f t="shared" si="30"/>
        <v>1.82243205269195E-5</v>
      </c>
      <c r="AP54">
        <f t="shared" si="31"/>
        <v>3.8249246151922627E-4</v>
      </c>
      <c r="AQ54">
        <f t="shared" si="32"/>
        <v>1.2547392610587867E-4</v>
      </c>
      <c r="AR54">
        <f t="shared" si="33"/>
        <v>3.0707212981491075E-4</v>
      </c>
      <c r="AS54">
        <f t="shared" si="34"/>
        <v>7.8267151472424245E-5</v>
      </c>
      <c r="AT54">
        <f t="shared" si="35"/>
        <v>2.0512107349691334E-4</v>
      </c>
      <c r="AU54">
        <f t="shared" si="36"/>
        <v>2.4575357696598169E-4</v>
      </c>
      <c r="AV54">
        <f t="shared" si="37"/>
        <v>0</v>
      </c>
      <c r="AX54">
        <f t="shared" si="38"/>
        <v>5.8808039519541995E-4</v>
      </c>
      <c r="AY54">
        <f t="shared" si="39"/>
        <v>3.6448641053839001E-5</v>
      </c>
      <c r="AZ54">
        <f t="shared" si="40"/>
        <v>4.375004698326402E-4</v>
      </c>
      <c r="BA54">
        <f t="shared" si="41"/>
        <v>2.1732721504052476E-4</v>
      </c>
      <c r="BB54">
        <f t="shared" si="42"/>
        <v>3.3608593553553193E-4</v>
      </c>
      <c r="BC54">
        <f t="shared" si="43"/>
        <v>1.9171458472856049E-4</v>
      </c>
      <c r="BD54">
        <f t="shared" si="44"/>
        <v>3.5528012099972372E-4</v>
      </c>
      <c r="BE54">
        <f t="shared" si="45"/>
        <v>4.2565768144686879E-4</v>
      </c>
      <c r="BF54">
        <f t="shared" si="46"/>
        <v>0</v>
      </c>
      <c r="BH54">
        <f t="shared" si="47"/>
        <v>2.9404019759770997E-4</v>
      </c>
      <c r="BI54">
        <f t="shared" si="48"/>
        <v>1.82243205269195E-5</v>
      </c>
      <c r="BJ54">
        <f t="shared" si="49"/>
        <v>1.6535963452158316E-4</v>
      </c>
      <c r="BK54">
        <f t="shared" si="50"/>
        <v>1.2547392610587867E-4</v>
      </c>
      <c r="BL54">
        <f t="shared" si="51"/>
        <v>1.6804296776776596E-4</v>
      </c>
      <c r="BM54">
        <f t="shared" si="52"/>
        <v>7.8267151472424245E-5</v>
      </c>
      <c r="BN54">
        <f t="shared" si="53"/>
        <v>2.0512107349691331E-4</v>
      </c>
      <c r="BO54">
        <f t="shared" si="54"/>
        <v>2.4575357696598169E-4</v>
      </c>
      <c r="BP54">
        <f t="shared" si="55"/>
        <v>0</v>
      </c>
    </row>
    <row r="55" spans="1:68" x14ac:dyDescent="0.3">
      <c r="A55" t="s">
        <v>52</v>
      </c>
      <c r="B55">
        <v>0</v>
      </c>
      <c r="C55">
        <v>1.1785109437830901E-3</v>
      </c>
      <c r="D55">
        <v>1.8966870197056299E-4</v>
      </c>
      <c r="E55">
        <v>0</v>
      </c>
      <c r="F55">
        <v>1.5045993225401501E-3</v>
      </c>
      <c r="G55">
        <v>7.8187717515525005E-4</v>
      </c>
      <c r="H55">
        <v>0</v>
      </c>
      <c r="I55">
        <v>4.0101762805456597E-4</v>
      </c>
      <c r="J55">
        <v>0</v>
      </c>
      <c r="K55">
        <v>8.4068664998951002E-4</v>
      </c>
      <c r="L55">
        <v>7.7911316415424999E-4</v>
      </c>
      <c r="M55">
        <v>5.284871600290085E-4</v>
      </c>
      <c r="N55">
        <v>7.4339652945369997E-4</v>
      </c>
      <c r="O55">
        <v>3.5830445511280849E-4</v>
      </c>
      <c r="P55">
        <v>0</v>
      </c>
      <c r="Q55">
        <v>0</v>
      </c>
      <c r="R55">
        <v>7.5662194359421456E-4</v>
      </c>
      <c r="S55">
        <v>3.46049489636215E-4</v>
      </c>
      <c r="T55">
        <v>2.32495480648315E-3</v>
      </c>
      <c r="U55">
        <v>1.352980514326815E-3</v>
      </c>
      <c r="V55">
        <v>0</v>
      </c>
      <c r="W55">
        <v>0</v>
      </c>
      <c r="X55">
        <v>2.1877192688243598E-3</v>
      </c>
      <c r="Y55">
        <v>0</v>
      </c>
      <c r="Z55">
        <v>0</v>
      </c>
      <c r="AA55">
        <v>2.7063419215173502E-4</v>
      </c>
      <c r="AB55">
        <v>8.9448771358785397E-4</v>
      </c>
      <c r="AC55">
        <v>0</v>
      </c>
      <c r="AD55">
        <v>0</v>
      </c>
      <c r="AE55">
        <v>2.3964551892800348E-3</v>
      </c>
      <c r="AF55">
        <v>0</v>
      </c>
      <c r="AG55">
        <v>0</v>
      </c>
      <c r="AH55">
        <v>1.7746823646394751E-4</v>
      </c>
      <c r="AI55">
        <v>9.2735377014978499E-4</v>
      </c>
      <c r="AJ55">
        <v>5.5667615215792901E-3</v>
      </c>
      <c r="AK55">
        <v>0</v>
      </c>
      <c r="AL55">
        <v>5.4516571383666644E-4</v>
      </c>
      <c r="AN55">
        <f t="shared" si="29"/>
        <v>3.4204491143841325E-4</v>
      </c>
      <c r="AO55">
        <f t="shared" si="30"/>
        <v>6.7187353143749148E-4</v>
      </c>
      <c r="AP55">
        <f t="shared" si="31"/>
        <v>4.6428399410561099E-4</v>
      </c>
      <c r="AQ55">
        <f t="shared" si="32"/>
        <v>3.675571444101432E-4</v>
      </c>
      <c r="AR55">
        <f t="shared" si="33"/>
        <v>9.1948383020249119E-4</v>
      </c>
      <c r="AS55">
        <f t="shared" si="34"/>
        <v>5.5880686242732478E-4</v>
      </c>
      <c r="AT55">
        <f t="shared" si="35"/>
        <v>7.9881839642667824E-4</v>
      </c>
      <c r="AU55">
        <f t="shared" si="36"/>
        <v>3.6827400220457748E-4</v>
      </c>
      <c r="AV55">
        <f t="shared" si="37"/>
        <v>2.0373090784719856E-3</v>
      </c>
      <c r="AX55">
        <f t="shared" si="38"/>
        <v>5.6476643413009241E-4</v>
      </c>
      <c r="AY55">
        <f t="shared" si="39"/>
        <v>6.4039311037372422E-4</v>
      </c>
      <c r="AZ55">
        <f t="shared" si="40"/>
        <v>3.5711182576877282E-4</v>
      </c>
      <c r="BA55">
        <f t="shared" si="41"/>
        <v>3.7876922498069661E-4</v>
      </c>
      <c r="BB55">
        <f t="shared" si="42"/>
        <v>1.1334562288742899E-3</v>
      </c>
      <c r="BC55">
        <f t="shared" si="43"/>
        <v>8.7015815550179308E-4</v>
      </c>
      <c r="BD55">
        <f t="shared" si="44"/>
        <v>1.3835940486317036E-3</v>
      </c>
      <c r="BE55">
        <f t="shared" si="45"/>
        <v>4.9224118471807724E-4</v>
      </c>
      <c r="BF55">
        <f t="shared" si="46"/>
        <v>3.0687256842218489E-3</v>
      </c>
      <c r="BH55">
        <f t="shared" si="47"/>
        <v>2.823832170650462E-4</v>
      </c>
      <c r="BI55">
        <f t="shared" si="48"/>
        <v>3.2019655518686211E-4</v>
      </c>
      <c r="BJ55">
        <f t="shared" si="49"/>
        <v>1.3497558303205719E-4</v>
      </c>
      <c r="BK55">
        <f t="shared" si="50"/>
        <v>2.1868251400335113E-4</v>
      </c>
      <c r="BL55">
        <f t="shared" si="51"/>
        <v>5.6672811443714494E-4</v>
      </c>
      <c r="BM55">
        <f t="shared" si="52"/>
        <v>3.5524057941679535E-4</v>
      </c>
      <c r="BN55">
        <f t="shared" si="53"/>
        <v>7.9881839642667834E-4</v>
      </c>
      <c r="BO55">
        <f t="shared" si="54"/>
        <v>2.841955805032022E-4</v>
      </c>
      <c r="BP55">
        <f t="shared" si="55"/>
        <v>1.7717295998546032E-3</v>
      </c>
    </row>
    <row r="56" spans="1:68" x14ac:dyDescent="0.3">
      <c r="A56" t="s">
        <v>53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3.82807070271369E-4</v>
      </c>
      <c r="J56">
        <v>0</v>
      </c>
      <c r="K56">
        <v>0</v>
      </c>
      <c r="L56">
        <v>0</v>
      </c>
      <c r="M56">
        <v>0</v>
      </c>
      <c r="N56">
        <v>1.647231152087145E-4</v>
      </c>
      <c r="O56">
        <v>0</v>
      </c>
      <c r="P56">
        <v>0</v>
      </c>
      <c r="Q56">
        <v>4.5236272234592352E-4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1.0417597974937849E-3</v>
      </c>
      <c r="Y56">
        <v>0</v>
      </c>
      <c r="Z56">
        <v>0</v>
      </c>
      <c r="AA56">
        <v>4.5981600666815799E-4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N56">
        <f t="shared" si="29"/>
        <v>0</v>
      </c>
      <c r="AO56">
        <f t="shared" si="30"/>
        <v>9.570176756784225E-5</v>
      </c>
      <c r="AP56">
        <f t="shared" si="31"/>
        <v>2.3531873601244928E-5</v>
      </c>
      <c r="AQ56">
        <f t="shared" si="32"/>
        <v>1.5078757411530783E-4</v>
      </c>
      <c r="AR56">
        <f t="shared" si="33"/>
        <v>0</v>
      </c>
      <c r="AS56">
        <f t="shared" si="34"/>
        <v>2.5026263402699048E-4</v>
      </c>
      <c r="AT56">
        <f t="shared" si="35"/>
        <v>0</v>
      </c>
      <c r="AU56">
        <f t="shared" si="36"/>
        <v>0</v>
      </c>
      <c r="AV56">
        <f t="shared" si="37"/>
        <v>0</v>
      </c>
      <c r="AX56">
        <f t="shared" si="38"/>
        <v>0</v>
      </c>
      <c r="AY56">
        <f t="shared" si="39"/>
        <v>1.914035351356845E-4</v>
      </c>
      <c r="AZ56">
        <f t="shared" si="40"/>
        <v>6.2259485432300003E-5</v>
      </c>
      <c r="BA56">
        <f t="shared" si="41"/>
        <v>2.611717395177709E-4</v>
      </c>
      <c r="BB56">
        <f t="shared" si="42"/>
        <v>0</v>
      </c>
      <c r="BC56">
        <f t="shared" si="43"/>
        <v>4.291633534498907E-4</v>
      </c>
      <c r="BD56">
        <f t="shared" si="44"/>
        <v>0</v>
      </c>
      <c r="BE56">
        <f t="shared" si="45"/>
        <v>0</v>
      </c>
      <c r="BF56">
        <f t="shared" si="46"/>
        <v>0</v>
      </c>
      <c r="BH56">
        <f t="shared" si="47"/>
        <v>0</v>
      </c>
      <c r="BI56">
        <f t="shared" si="48"/>
        <v>9.570176756784225E-5</v>
      </c>
      <c r="BJ56">
        <f t="shared" si="49"/>
        <v>2.3531873601244928E-5</v>
      </c>
      <c r="BK56">
        <f t="shared" si="50"/>
        <v>1.5078757411530786E-4</v>
      </c>
      <c r="BL56">
        <f t="shared" si="51"/>
        <v>0</v>
      </c>
      <c r="BM56">
        <f t="shared" si="52"/>
        <v>1.752052053756565E-4</v>
      </c>
      <c r="BN56">
        <f t="shared" si="53"/>
        <v>0</v>
      </c>
      <c r="BO56">
        <f t="shared" si="54"/>
        <v>0</v>
      </c>
      <c r="BP56">
        <f t="shared" si="55"/>
        <v>0</v>
      </c>
    </row>
    <row r="57" spans="1:68" x14ac:dyDescent="0.3">
      <c r="A57" t="s">
        <v>54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6.1125212283581005E-4</v>
      </c>
      <c r="I57">
        <v>0</v>
      </c>
      <c r="J57">
        <v>0</v>
      </c>
      <c r="K57">
        <v>0</v>
      </c>
      <c r="L57">
        <v>0</v>
      </c>
      <c r="M57">
        <v>1.5413235193039151E-4</v>
      </c>
      <c r="N57">
        <v>0</v>
      </c>
      <c r="O57">
        <v>0</v>
      </c>
      <c r="P57">
        <v>1.4880920387020299E-4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1.9706400285778201E-4</v>
      </c>
      <c r="AB57">
        <v>0</v>
      </c>
      <c r="AC57">
        <v>0</v>
      </c>
      <c r="AD57">
        <v>0</v>
      </c>
      <c r="AE57">
        <v>0</v>
      </c>
      <c r="AF57">
        <v>2.69756062936775E-4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N57">
        <f t="shared" si="29"/>
        <v>0</v>
      </c>
      <c r="AO57">
        <f t="shared" si="30"/>
        <v>1.5281303070895251E-4</v>
      </c>
      <c r="AP57">
        <f t="shared" si="31"/>
        <v>4.3277365114370642E-5</v>
      </c>
      <c r="AQ57">
        <f t="shared" si="32"/>
        <v>0</v>
      </c>
      <c r="AR57">
        <f t="shared" si="33"/>
        <v>0</v>
      </c>
      <c r="AS57">
        <f t="shared" si="34"/>
        <v>3.2844000476297E-5</v>
      </c>
      <c r="AT57">
        <f t="shared" si="35"/>
        <v>8.9918687645591661E-5</v>
      </c>
      <c r="AU57">
        <f t="shared" si="36"/>
        <v>0</v>
      </c>
      <c r="AV57">
        <f t="shared" si="37"/>
        <v>0</v>
      </c>
      <c r="AX57">
        <f t="shared" si="38"/>
        <v>0</v>
      </c>
      <c r="AY57">
        <f t="shared" si="39"/>
        <v>3.0562606141790503E-4</v>
      </c>
      <c r="AZ57">
        <f t="shared" si="40"/>
        <v>7.3926144168104114E-5</v>
      </c>
      <c r="BA57">
        <f t="shared" si="41"/>
        <v>0</v>
      </c>
      <c r="BB57">
        <f t="shared" si="42"/>
        <v>0</v>
      </c>
      <c r="BC57">
        <f t="shared" si="43"/>
        <v>8.0451042278655314E-5</v>
      </c>
      <c r="BD57">
        <f t="shared" si="44"/>
        <v>1.5574373555208069E-4</v>
      </c>
      <c r="BE57">
        <f t="shared" si="45"/>
        <v>0</v>
      </c>
      <c r="BF57">
        <f t="shared" si="46"/>
        <v>0</v>
      </c>
      <c r="BH57">
        <f t="shared" si="47"/>
        <v>0</v>
      </c>
      <c r="BI57">
        <f t="shared" si="48"/>
        <v>1.5281303070895251E-4</v>
      </c>
      <c r="BJ57">
        <f t="shared" si="49"/>
        <v>2.7941456122101629E-5</v>
      </c>
      <c r="BK57">
        <f t="shared" si="50"/>
        <v>0</v>
      </c>
      <c r="BL57">
        <f t="shared" si="51"/>
        <v>0</v>
      </c>
      <c r="BM57">
        <f t="shared" si="52"/>
        <v>3.2844000476297E-5</v>
      </c>
      <c r="BN57">
        <f t="shared" si="53"/>
        <v>8.9918687645591675E-5</v>
      </c>
      <c r="BO57">
        <f t="shared" si="54"/>
        <v>0</v>
      </c>
      <c r="BP57">
        <f t="shared" si="55"/>
        <v>0</v>
      </c>
    </row>
    <row r="58" spans="1:68" x14ac:dyDescent="0.3">
      <c r="A58" t="s">
        <v>55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6.4913062075070999E-4</v>
      </c>
      <c r="S58">
        <v>0</v>
      </c>
      <c r="T58">
        <v>0</v>
      </c>
      <c r="U58">
        <v>0</v>
      </c>
      <c r="V58">
        <v>3.3502717152260499E-4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1.799445514986275E-4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1.9164787946356101E-4</v>
      </c>
      <c r="AN58">
        <f t="shared" si="29"/>
        <v>0</v>
      </c>
      <c r="AO58">
        <f t="shared" si="30"/>
        <v>0</v>
      </c>
      <c r="AP58">
        <f t="shared" si="31"/>
        <v>0</v>
      </c>
      <c r="AQ58">
        <f t="shared" si="32"/>
        <v>2.1637687358356999E-4</v>
      </c>
      <c r="AR58">
        <f t="shared" si="33"/>
        <v>8.3756792880651247E-5</v>
      </c>
      <c r="AS58">
        <f t="shared" si="34"/>
        <v>2.9990758583104582E-5</v>
      </c>
      <c r="AT58">
        <f t="shared" si="35"/>
        <v>0</v>
      </c>
      <c r="AU58">
        <f t="shared" si="36"/>
        <v>0</v>
      </c>
      <c r="AV58">
        <f t="shared" si="37"/>
        <v>6.3882626487853669E-5</v>
      </c>
      <c r="AX58">
        <f t="shared" si="38"/>
        <v>0</v>
      </c>
      <c r="AY58">
        <f t="shared" si="39"/>
        <v>0</v>
      </c>
      <c r="AZ58">
        <f t="shared" si="40"/>
        <v>0</v>
      </c>
      <c r="BA58">
        <f t="shared" si="41"/>
        <v>3.747757386296513E-4</v>
      </c>
      <c r="BB58">
        <f t="shared" si="42"/>
        <v>1.6751358576130249E-4</v>
      </c>
      <c r="BC58">
        <f t="shared" si="43"/>
        <v>7.346205552760123E-5</v>
      </c>
      <c r="BD58">
        <f t="shared" si="44"/>
        <v>0</v>
      </c>
      <c r="BE58">
        <f t="shared" si="45"/>
        <v>0</v>
      </c>
      <c r="BF58">
        <f t="shared" si="46"/>
        <v>1.1064795479790791E-4</v>
      </c>
      <c r="BH58">
        <f t="shared" si="47"/>
        <v>0</v>
      </c>
      <c r="BI58">
        <f t="shared" si="48"/>
        <v>0</v>
      </c>
      <c r="BJ58">
        <f t="shared" si="49"/>
        <v>0</v>
      </c>
      <c r="BK58">
        <f t="shared" si="50"/>
        <v>2.1637687358357001E-4</v>
      </c>
      <c r="BL58">
        <f t="shared" si="51"/>
        <v>8.3756792880651247E-5</v>
      </c>
      <c r="BM58">
        <f t="shared" si="52"/>
        <v>2.9990758583104582E-5</v>
      </c>
      <c r="BN58">
        <f t="shared" si="53"/>
        <v>0</v>
      </c>
      <c r="BO58">
        <f t="shared" si="54"/>
        <v>0</v>
      </c>
      <c r="BP58">
        <f t="shared" si="55"/>
        <v>6.3882626487853683E-5</v>
      </c>
    </row>
    <row r="59" spans="1:68" x14ac:dyDescent="0.3">
      <c r="A59" t="s">
        <v>56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1.64060172973444E-4</v>
      </c>
      <c r="J59">
        <v>1.0540839625865E-3</v>
      </c>
      <c r="K59">
        <v>0</v>
      </c>
      <c r="L59">
        <v>4.8229281984915449E-4</v>
      </c>
      <c r="M59">
        <v>9.2467407093485001E-5</v>
      </c>
      <c r="N59">
        <v>0</v>
      </c>
      <c r="O59">
        <v>9.8476026337475993E-5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1.5302861145233951E-4</v>
      </c>
      <c r="W59">
        <v>0</v>
      </c>
      <c r="X59">
        <v>0</v>
      </c>
      <c r="Y59">
        <v>0</v>
      </c>
      <c r="Z59">
        <v>7.8961412021075498E-4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N59">
        <f t="shared" si="29"/>
        <v>0</v>
      </c>
      <c r="AO59">
        <f t="shared" si="30"/>
        <v>4.1015043243360999E-5</v>
      </c>
      <c r="AP59">
        <f t="shared" si="31"/>
        <v>2.4676003083808794E-4</v>
      </c>
      <c r="AQ59">
        <f t="shared" si="32"/>
        <v>0</v>
      </c>
      <c r="AR59">
        <f t="shared" si="33"/>
        <v>3.8257152863084878E-5</v>
      </c>
      <c r="AS59">
        <f t="shared" si="34"/>
        <v>1.3160235336845917E-4</v>
      </c>
      <c r="AT59">
        <f t="shared" si="35"/>
        <v>0</v>
      </c>
      <c r="AU59">
        <f t="shared" si="36"/>
        <v>0</v>
      </c>
      <c r="AV59">
        <f t="shared" si="37"/>
        <v>0</v>
      </c>
      <c r="AX59">
        <f t="shared" si="38"/>
        <v>0</v>
      </c>
      <c r="AY59">
        <f t="shared" si="39"/>
        <v>8.2030086486721999E-5</v>
      </c>
      <c r="AZ59">
        <f t="shared" si="40"/>
        <v>3.9490790564877695E-4</v>
      </c>
      <c r="BA59">
        <f t="shared" si="41"/>
        <v>0</v>
      </c>
      <c r="BB59">
        <f t="shared" si="42"/>
        <v>7.6514305726169756E-5</v>
      </c>
      <c r="BC59">
        <f t="shared" si="43"/>
        <v>3.2235861470216798E-4</v>
      </c>
      <c r="BD59">
        <f t="shared" si="44"/>
        <v>0</v>
      </c>
      <c r="BE59">
        <f t="shared" si="45"/>
        <v>0</v>
      </c>
      <c r="BF59">
        <f t="shared" si="46"/>
        <v>0</v>
      </c>
      <c r="BH59">
        <f t="shared" si="47"/>
        <v>0</v>
      </c>
      <c r="BI59">
        <f t="shared" si="48"/>
        <v>4.1015043243360999E-5</v>
      </c>
      <c r="BJ59">
        <f t="shared" si="49"/>
        <v>1.492611584457176E-4</v>
      </c>
      <c r="BK59">
        <f t="shared" si="50"/>
        <v>0</v>
      </c>
      <c r="BL59">
        <f t="shared" si="51"/>
        <v>3.8257152863084878E-5</v>
      </c>
      <c r="BM59">
        <f t="shared" si="52"/>
        <v>1.316023533684592E-4</v>
      </c>
      <c r="BN59">
        <f t="shared" si="53"/>
        <v>0</v>
      </c>
      <c r="BO59">
        <f t="shared" si="54"/>
        <v>0</v>
      </c>
      <c r="BP59">
        <f t="shared" si="55"/>
        <v>0</v>
      </c>
    </row>
    <row r="60" spans="1:68" x14ac:dyDescent="0.3">
      <c r="A60" t="s">
        <v>57</v>
      </c>
      <c r="B60">
        <v>0</v>
      </c>
      <c r="C60">
        <v>0</v>
      </c>
      <c r="D60">
        <v>0</v>
      </c>
      <c r="E60">
        <v>0</v>
      </c>
      <c r="F60">
        <v>0</v>
      </c>
      <c r="G60">
        <v>4.5963208269603201E-4</v>
      </c>
      <c r="H60">
        <v>0</v>
      </c>
      <c r="I60">
        <v>1.64060172973444E-4</v>
      </c>
      <c r="J60">
        <v>0</v>
      </c>
      <c r="K60">
        <v>0</v>
      </c>
      <c r="L60">
        <v>5.5310018984530002E-4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6.6833632581827498E-4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9.3732866431451005E-4</v>
      </c>
      <c r="AH60">
        <v>0</v>
      </c>
      <c r="AI60">
        <v>0</v>
      </c>
      <c r="AJ60">
        <v>0</v>
      </c>
      <c r="AK60">
        <v>2.177216195893645E-4</v>
      </c>
      <c r="AL60">
        <v>0</v>
      </c>
      <c r="AN60">
        <f t="shared" si="29"/>
        <v>0</v>
      </c>
      <c r="AO60">
        <f t="shared" si="30"/>
        <v>1.5592306391736899E-4</v>
      </c>
      <c r="AP60">
        <f t="shared" si="31"/>
        <v>7.9014312835042863E-5</v>
      </c>
      <c r="AQ60">
        <f t="shared" si="32"/>
        <v>0</v>
      </c>
      <c r="AR60">
        <f t="shared" si="33"/>
        <v>0</v>
      </c>
      <c r="AS60">
        <f t="shared" si="34"/>
        <v>1.1138938763637916E-4</v>
      </c>
      <c r="AT60">
        <f t="shared" si="35"/>
        <v>0</v>
      </c>
      <c r="AU60">
        <f t="shared" si="36"/>
        <v>3.124428881048367E-4</v>
      </c>
      <c r="AV60">
        <f t="shared" si="37"/>
        <v>7.2573873196454838E-5</v>
      </c>
      <c r="AX60">
        <f t="shared" si="38"/>
        <v>0</v>
      </c>
      <c r="AY60">
        <f t="shared" si="39"/>
        <v>2.1674053947369777E-4</v>
      </c>
      <c r="AZ60">
        <f t="shared" si="40"/>
        <v>2.0905222177618234E-4</v>
      </c>
      <c r="BA60">
        <f t="shared" si="41"/>
        <v>0</v>
      </c>
      <c r="BB60">
        <f t="shared" si="42"/>
        <v>0</v>
      </c>
      <c r="BC60">
        <f t="shared" si="43"/>
        <v>2.7284716247021008E-4</v>
      </c>
      <c r="BD60">
        <f t="shared" si="44"/>
        <v>0</v>
      </c>
      <c r="BE60">
        <f t="shared" si="45"/>
        <v>5.4116695666113468E-4</v>
      </c>
      <c r="BF60">
        <f t="shared" si="46"/>
        <v>1.2570163567832089E-4</v>
      </c>
      <c r="BH60">
        <f t="shared" si="47"/>
        <v>0</v>
      </c>
      <c r="BI60">
        <f t="shared" si="48"/>
        <v>1.0837026973684889E-4</v>
      </c>
      <c r="BJ60">
        <f t="shared" si="49"/>
        <v>7.901431283504285E-5</v>
      </c>
      <c r="BK60">
        <f t="shared" si="50"/>
        <v>0</v>
      </c>
      <c r="BL60">
        <f t="shared" si="51"/>
        <v>0</v>
      </c>
      <c r="BM60">
        <f t="shared" si="52"/>
        <v>1.1138938763637916E-4</v>
      </c>
      <c r="BN60">
        <f t="shared" si="53"/>
        <v>0</v>
      </c>
      <c r="BO60">
        <f t="shared" si="54"/>
        <v>3.1244288810483665E-4</v>
      </c>
      <c r="BP60">
        <f t="shared" si="55"/>
        <v>7.2573873196454838E-5</v>
      </c>
    </row>
    <row r="61" spans="1:68" x14ac:dyDescent="0.3">
      <c r="A61" t="s">
        <v>58</v>
      </c>
      <c r="B61">
        <v>0</v>
      </c>
      <c r="C61">
        <v>1.4033705959354899E-4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2.2301895883611E-4</v>
      </c>
      <c r="O61">
        <v>0</v>
      </c>
      <c r="P61">
        <v>1.4880920387020299E-4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3.2477734383106751E-4</v>
      </c>
      <c r="AI61">
        <v>0</v>
      </c>
      <c r="AJ61">
        <v>0</v>
      </c>
      <c r="AK61">
        <v>0</v>
      </c>
      <c r="AL61">
        <v>0</v>
      </c>
      <c r="AN61">
        <f t="shared" si="29"/>
        <v>3.5084264898387247E-5</v>
      </c>
      <c r="AO61">
        <f t="shared" si="30"/>
        <v>0</v>
      </c>
      <c r="AP61">
        <f t="shared" si="31"/>
        <v>5.311830895804471E-5</v>
      </c>
      <c r="AQ61">
        <f t="shared" si="32"/>
        <v>0</v>
      </c>
      <c r="AR61">
        <f t="shared" si="33"/>
        <v>0</v>
      </c>
      <c r="AS61">
        <f t="shared" si="34"/>
        <v>0</v>
      </c>
      <c r="AT61">
        <f t="shared" si="35"/>
        <v>0</v>
      </c>
      <c r="AU61">
        <f t="shared" si="36"/>
        <v>1.0825911461035584E-4</v>
      </c>
      <c r="AV61">
        <f t="shared" si="37"/>
        <v>0</v>
      </c>
      <c r="AX61">
        <f t="shared" si="38"/>
        <v>7.0168529796774495E-5</v>
      </c>
      <c r="AY61">
        <f t="shared" si="39"/>
        <v>0</v>
      </c>
      <c r="AZ61">
        <f t="shared" si="40"/>
        <v>9.3211901896422805E-5</v>
      </c>
      <c r="BA61">
        <f t="shared" si="41"/>
        <v>0</v>
      </c>
      <c r="BB61">
        <f t="shared" si="42"/>
        <v>0</v>
      </c>
      <c r="BC61">
        <f t="shared" si="43"/>
        <v>0</v>
      </c>
      <c r="BD61">
        <f t="shared" si="44"/>
        <v>0</v>
      </c>
      <c r="BE61">
        <f t="shared" si="45"/>
        <v>1.8751028688755847E-4</v>
      </c>
      <c r="BF61">
        <f t="shared" si="46"/>
        <v>0</v>
      </c>
      <c r="BH61">
        <f t="shared" si="47"/>
        <v>3.5084264898387247E-5</v>
      </c>
      <c r="BI61">
        <f t="shared" si="48"/>
        <v>0</v>
      </c>
      <c r="BJ61">
        <f t="shared" si="49"/>
        <v>3.5230787378469235E-5</v>
      </c>
      <c r="BK61">
        <f t="shared" si="50"/>
        <v>0</v>
      </c>
      <c r="BL61">
        <f t="shared" si="51"/>
        <v>0</v>
      </c>
      <c r="BM61">
        <f t="shared" si="52"/>
        <v>0</v>
      </c>
      <c r="BN61">
        <f t="shared" si="53"/>
        <v>0</v>
      </c>
      <c r="BO61">
        <f t="shared" si="54"/>
        <v>1.0825911461035584E-4</v>
      </c>
      <c r="BP61">
        <f t="shared" si="55"/>
        <v>0</v>
      </c>
    </row>
    <row r="62" spans="1:68" x14ac:dyDescent="0.3">
      <c r="A62" t="s">
        <v>59</v>
      </c>
      <c r="B62">
        <v>0</v>
      </c>
      <c r="C62">
        <v>1.900026288175655E-4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1.0628228124241099E-3</v>
      </c>
      <c r="R62">
        <v>0</v>
      </c>
      <c r="S62">
        <v>0</v>
      </c>
      <c r="T62">
        <v>0</v>
      </c>
      <c r="U62">
        <v>0</v>
      </c>
      <c r="V62">
        <v>3.3502717152260499E-4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7.6411889584210497E-4</v>
      </c>
      <c r="AK62">
        <v>0</v>
      </c>
      <c r="AL62">
        <v>8.6239796950753002E-5</v>
      </c>
      <c r="AN62">
        <f t="shared" si="29"/>
        <v>4.7500657204391374E-5</v>
      </c>
      <c r="AO62">
        <f t="shared" si="30"/>
        <v>0</v>
      </c>
      <c r="AP62">
        <f t="shared" si="31"/>
        <v>0</v>
      </c>
      <c r="AQ62">
        <f t="shared" si="32"/>
        <v>3.5427427080803666E-4</v>
      </c>
      <c r="AR62">
        <f t="shared" si="33"/>
        <v>8.3756792880651247E-5</v>
      </c>
      <c r="AS62">
        <f t="shared" si="34"/>
        <v>0</v>
      </c>
      <c r="AT62">
        <f t="shared" si="35"/>
        <v>0</v>
      </c>
      <c r="AU62">
        <f t="shared" si="36"/>
        <v>0</v>
      </c>
      <c r="AV62">
        <f t="shared" si="37"/>
        <v>2.8345289759761934E-4</v>
      </c>
      <c r="AX62">
        <f t="shared" si="38"/>
        <v>9.5001314408782748E-5</v>
      </c>
      <c r="AY62">
        <f t="shared" si="39"/>
        <v>0</v>
      </c>
      <c r="AZ62">
        <f t="shared" si="40"/>
        <v>0</v>
      </c>
      <c r="BA62">
        <f t="shared" si="41"/>
        <v>6.1362103685393501E-4</v>
      </c>
      <c r="BB62">
        <f t="shared" si="42"/>
        <v>1.6751358576130249E-4</v>
      </c>
      <c r="BC62">
        <f t="shared" si="43"/>
        <v>0</v>
      </c>
      <c r="BD62">
        <f t="shared" si="44"/>
        <v>0</v>
      </c>
      <c r="BE62">
        <f t="shared" si="45"/>
        <v>0</v>
      </c>
      <c r="BF62">
        <f t="shared" si="46"/>
        <v>4.1849632859297902E-4</v>
      </c>
      <c r="BH62">
        <f t="shared" si="47"/>
        <v>4.7500657204391374E-5</v>
      </c>
      <c r="BI62">
        <f t="shared" si="48"/>
        <v>0</v>
      </c>
      <c r="BJ62">
        <f t="shared" si="49"/>
        <v>0</v>
      </c>
      <c r="BK62">
        <f t="shared" si="50"/>
        <v>3.5427427080803666E-4</v>
      </c>
      <c r="BL62">
        <f t="shared" si="51"/>
        <v>8.3756792880651247E-5</v>
      </c>
      <c r="BM62">
        <f t="shared" si="52"/>
        <v>0</v>
      </c>
      <c r="BN62">
        <f t="shared" si="53"/>
        <v>0</v>
      </c>
      <c r="BO62">
        <f t="shared" si="54"/>
        <v>0</v>
      </c>
      <c r="BP62">
        <f t="shared" si="55"/>
        <v>2.4161896796802654E-4</v>
      </c>
    </row>
    <row r="63" spans="1:68" x14ac:dyDescent="0.3">
      <c r="A63" t="s">
        <v>60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1.64060172973444E-4</v>
      </c>
      <c r="J63">
        <v>0</v>
      </c>
      <c r="K63">
        <v>0</v>
      </c>
      <c r="L63">
        <v>0</v>
      </c>
      <c r="M63">
        <v>0</v>
      </c>
      <c r="N63">
        <v>3.2993667193205949E-4</v>
      </c>
      <c r="O63">
        <v>0</v>
      </c>
      <c r="P63">
        <v>0</v>
      </c>
      <c r="Q63">
        <v>1.0628228124241099E-3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N63">
        <f t="shared" si="29"/>
        <v>0</v>
      </c>
      <c r="AO63">
        <f t="shared" si="30"/>
        <v>4.1015043243360999E-5</v>
      </c>
      <c r="AP63">
        <f t="shared" si="31"/>
        <v>4.7133810276008498E-5</v>
      </c>
      <c r="AQ63">
        <f t="shared" si="32"/>
        <v>3.5427427080803666E-4</v>
      </c>
      <c r="AR63">
        <f t="shared" si="33"/>
        <v>0</v>
      </c>
      <c r="AS63">
        <f t="shared" si="34"/>
        <v>0</v>
      </c>
      <c r="AT63">
        <f t="shared" si="35"/>
        <v>0</v>
      </c>
      <c r="AU63">
        <f t="shared" si="36"/>
        <v>0</v>
      </c>
      <c r="AV63">
        <f t="shared" si="37"/>
        <v>0</v>
      </c>
      <c r="AX63">
        <f t="shared" si="38"/>
        <v>0</v>
      </c>
      <c r="AY63">
        <f t="shared" si="39"/>
        <v>8.2030086486721999E-5</v>
      </c>
      <c r="AZ63">
        <f t="shared" si="40"/>
        <v>1.2470434033321916E-4</v>
      </c>
      <c r="BA63">
        <f t="shared" si="41"/>
        <v>6.1362103685393501E-4</v>
      </c>
      <c r="BB63">
        <f t="shared" si="42"/>
        <v>0</v>
      </c>
      <c r="BC63">
        <f t="shared" si="43"/>
        <v>0</v>
      </c>
      <c r="BD63">
        <f t="shared" si="44"/>
        <v>0</v>
      </c>
      <c r="BE63">
        <f t="shared" si="45"/>
        <v>0</v>
      </c>
      <c r="BF63">
        <f t="shared" si="46"/>
        <v>0</v>
      </c>
      <c r="BH63">
        <f t="shared" si="47"/>
        <v>0</v>
      </c>
      <c r="BI63">
        <f t="shared" si="48"/>
        <v>4.1015043243360999E-5</v>
      </c>
      <c r="BJ63">
        <f t="shared" si="49"/>
        <v>4.7133810276008498E-5</v>
      </c>
      <c r="BK63">
        <f t="shared" si="50"/>
        <v>3.5427427080803666E-4</v>
      </c>
      <c r="BL63">
        <f t="shared" si="51"/>
        <v>0</v>
      </c>
      <c r="BM63">
        <f t="shared" si="52"/>
        <v>0</v>
      </c>
      <c r="BN63">
        <f t="shared" si="53"/>
        <v>0</v>
      </c>
      <c r="BO63">
        <f t="shared" si="54"/>
        <v>0</v>
      </c>
      <c r="BP63">
        <f t="shared" si="55"/>
        <v>0</v>
      </c>
    </row>
    <row r="64" spans="1:68" x14ac:dyDescent="0.3">
      <c r="A64" t="s">
        <v>61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1.87678556381463E-4</v>
      </c>
      <c r="P64">
        <v>2.1327067755230251E-4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N64">
        <f t="shared" si="29"/>
        <v>0</v>
      </c>
      <c r="AO64">
        <f t="shared" si="30"/>
        <v>0</v>
      </c>
      <c r="AP64">
        <f t="shared" si="31"/>
        <v>5.727846199053793E-5</v>
      </c>
      <c r="AQ64">
        <f t="shared" si="32"/>
        <v>0</v>
      </c>
      <c r="AR64">
        <f t="shared" si="33"/>
        <v>0</v>
      </c>
      <c r="AS64">
        <f t="shared" si="34"/>
        <v>0</v>
      </c>
      <c r="AT64">
        <f t="shared" si="35"/>
        <v>0</v>
      </c>
      <c r="AU64">
        <f t="shared" si="36"/>
        <v>0</v>
      </c>
      <c r="AV64">
        <f t="shared" si="37"/>
        <v>0</v>
      </c>
      <c r="AX64">
        <f t="shared" si="38"/>
        <v>0</v>
      </c>
      <c r="AY64">
        <f t="shared" si="39"/>
        <v>0</v>
      </c>
      <c r="AZ64">
        <f t="shared" si="40"/>
        <v>9.8100175817917272E-5</v>
      </c>
      <c r="BA64">
        <f t="shared" si="41"/>
        <v>0</v>
      </c>
      <c r="BB64">
        <f t="shared" si="42"/>
        <v>0</v>
      </c>
      <c r="BC64">
        <f t="shared" si="43"/>
        <v>0</v>
      </c>
      <c r="BD64">
        <f t="shared" si="44"/>
        <v>0</v>
      </c>
      <c r="BE64">
        <f t="shared" si="45"/>
        <v>0</v>
      </c>
      <c r="BF64">
        <f t="shared" si="46"/>
        <v>0</v>
      </c>
      <c r="BH64">
        <f t="shared" si="47"/>
        <v>0</v>
      </c>
      <c r="BI64">
        <f t="shared" si="48"/>
        <v>0</v>
      </c>
      <c r="BJ64">
        <f t="shared" si="49"/>
        <v>3.7078381255131638E-5</v>
      </c>
      <c r="BK64">
        <f t="shared" si="50"/>
        <v>0</v>
      </c>
      <c r="BL64">
        <f t="shared" si="51"/>
        <v>0</v>
      </c>
      <c r="BM64">
        <f t="shared" si="52"/>
        <v>0</v>
      </c>
      <c r="BN64">
        <f t="shared" si="53"/>
        <v>0</v>
      </c>
      <c r="BO64">
        <f t="shared" si="54"/>
        <v>0</v>
      </c>
      <c r="BP64">
        <f t="shared" si="55"/>
        <v>0</v>
      </c>
    </row>
    <row r="65" spans="1:68" x14ac:dyDescent="0.3">
      <c r="A65" t="s">
        <v>62</v>
      </c>
      <c r="B65">
        <v>0</v>
      </c>
      <c r="C65">
        <v>1.974505879663225E-4</v>
      </c>
      <c r="D65">
        <v>0</v>
      </c>
      <c r="E65">
        <v>0</v>
      </c>
      <c r="F65">
        <v>2.2136110190538349E-4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7.9673402308130348E-4</v>
      </c>
      <c r="N65">
        <v>0</v>
      </c>
      <c r="O65">
        <v>2.7762825389388045E-4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N65">
        <f t="shared" si="29"/>
        <v>4.9362646991580624E-5</v>
      </c>
      <c r="AO65">
        <f t="shared" si="30"/>
        <v>5.5340275476345872E-5</v>
      </c>
      <c r="AP65">
        <f t="shared" si="31"/>
        <v>1.5348032528216912E-4</v>
      </c>
      <c r="AQ65">
        <f t="shared" si="32"/>
        <v>0</v>
      </c>
      <c r="AR65">
        <f t="shared" si="33"/>
        <v>0</v>
      </c>
      <c r="AS65">
        <f t="shared" si="34"/>
        <v>0</v>
      </c>
      <c r="AT65">
        <f t="shared" si="35"/>
        <v>0</v>
      </c>
      <c r="AU65">
        <f t="shared" si="36"/>
        <v>0</v>
      </c>
      <c r="AV65">
        <f t="shared" si="37"/>
        <v>0</v>
      </c>
      <c r="AX65">
        <f t="shared" si="38"/>
        <v>9.8725293983161248E-5</v>
      </c>
      <c r="AY65">
        <f t="shared" si="39"/>
        <v>1.1068055095269176E-4</v>
      </c>
      <c r="AZ65">
        <f t="shared" si="40"/>
        <v>3.0192964940927352E-4</v>
      </c>
      <c r="BA65">
        <f t="shared" si="41"/>
        <v>0</v>
      </c>
      <c r="BB65">
        <f t="shared" si="42"/>
        <v>0</v>
      </c>
      <c r="BC65">
        <f t="shared" si="43"/>
        <v>0</v>
      </c>
      <c r="BD65">
        <f t="shared" si="44"/>
        <v>0</v>
      </c>
      <c r="BE65">
        <f t="shared" si="45"/>
        <v>0</v>
      </c>
      <c r="BF65">
        <f t="shared" si="46"/>
        <v>0</v>
      </c>
      <c r="BH65">
        <f t="shared" si="47"/>
        <v>4.9362646991580624E-5</v>
      </c>
      <c r="BI65">
        <f t="shared" si="48"/>
        <v>5.5340275476345879E-5</v>
      </c>
      <c r="BJ65">
        <f t="shared" si="49"/>
        <v>1.141186808248368E-4</v>
      </c>
      <c r="BK65">
        <f t="shared" si="50"/>
        <v>0</v>
      </c>
      <c r="BL65">
        <f t="shared" si="51"/>
        <v>0</v>
      </c>
      <c r="BM65">
        <f t="shared" si="52"/>
        <v>0</v>
      </c>
      <c r="BN65">
        <f t="shared" si="53"/>
        <v>0</v>
      </c>
      <c r="BO65">
        <f t="shared" si="54"/>
        <v>0</v>
      </c>
      <c r="BP65">
        <f t="shared" si="55"/>
        <v>0</v>
      </c>
    </row>
    <row r="66" spans="1:68" x14ac:dyDescent="0.3">
      <c r="A66" t="s">
        <v>63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6.2875670959407996E-4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1.97260820848901E-4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5.3658499543264495E-4</v>
      </c>
      <c r="AF66">
        <v>1.9924341529205001E-4</v>
      </c>
      <c r="AG66">
        <v>0</v>
      </c>
      <c r="AH66">
        <v>0</v>
      </c>
      <c r="AI66">
        <v>0</v>
      </c>
      <c r="AJ66">
        <v>6.3549724992243502E-4</v>
      </c>
      <c r="AK66">
        <v>0</v>
      </c>
      <c r="AL66">
        <v>0</v>
      </c>
      <c r="AN66">
        <f t="shared" si="29"/>
        <v>0</v>
      </c>
      <c r="AO66">
        <f t="shared" si="30"/>
        <v>0</v>
      </c>
      <c r="AP66">
        <f t="shared" si="31"/>
        <v>8.9822387084868561E-5</v>
      </c>
      <c r="AQ66">
        <f t="shared" si="32"/>
        <v>0</v>
      </c>
      <c r="AR66">
        <f t="shared" si="33"/>
        <v>4.9315205212225249E-5</v>
      </c>
      <c r="AS66">
        <f t="shared" si="34"/>
        <v>0</v>
      </c>
      <c r="AT66">
        <f t="shared" si="35"/>
        <v>2.4527613690823166E-4</v>
      </c>
      <c r="AU66">
        <f t="shared" si="36"/>
        <v>0</v>
      </c>
      <c r="AV66">
        <f t="shared" si="37"/>
        <v>2.1183241664081168E-4</v>
      </c>
      <c r="AX66">
        <f t="shared" si="38"/>
        <v>0</v>
      </c>
      <c r="AY66">
        <f t="shared" si="39"/>
        <v>0</v>
      </c>
      <c r="AZ66">
        <f t="shared" si="40"/>
        <v>2.3764769839274214E-4</v>
      </c>
      <c r="BA66">
        <f t="shared" si="41"/>
        <v>0</v>
      </c>
      <c r="BB66">
        <f t="shared" si="42"/>
        <v>9.8630410424450498E-5</v>
      </c>
      <c r="BC66">
        <f t="shared" si="43"/>
        <v>0</v>
      </c>
      <c r="BD66">
        <f t="shared" si="44"/>
        <v>2.7123812955668226E-4</v>
      </c>
      <c r="BE66">
        <f t="shared" si="45"/>
        <v>0</v>
      </c>
      <c r="BF66">
        <f t="shared" si="46"/>
        <v>3.6690450831198472E-4</v>
      </c>
      <c r="BH66">
        <f t="shared" si="47"/>
        <v>0</v>
      </c>
      <c r="BI66">
        <f t="shared" si="48"/>
        <v>0</v>
      </c>
      <c r="BJ66">
        <f t="shared" si="49"/>
        <v>8.9822387084868561E-5</v>
      </c>
      <c r="BK66">
        <f t="shared" si="50"/>
        <v>0</v>
      </c>
      <c r="BL66">
        <f t="shared" si="51"/>
        <v>4.9315205212225249E-5</v>
      </c>
      <c r="BM66">
        <f t="shared" si="52"/>
        <v>0</v>
      </c>
      <c r="BN66">
        <f t="shared" si="53"/>
        <v>1.565994071140411E-4</v>
      </c>
      <c r="BO66">
        <f t="shared" si="54"/>
        <v>0</v>
      </c>
      <c r="BP66">
        <f t="shared" si="55"/>
        <v>2.1183241664081168E-4</v>
      </c>
    </row>
    <row r="67" spans="1:68" x14ac:dyDescent="0.3">
      <c r="A67" t="s">
        <v>64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2.6824686305229497E-4</v>
      </c>
      <c r="N67">
        <v>0</v>
      </c>
      <c r="O67">
        <v>0</v>
      </c>
      <c r="P67">
        <v>0</v>
      </c>
      <c r="Q67">
        <v>0</v>
      </c>
      <c r="R67">
        <v>0</v>
      </c>
      <c r="S67">
        <v>7.5284355663527498E-4</v>
      </c>
      <c r="T67">
        <v>1.5383852834950349E-3</v>
      </c>
      <c r="U67">
        <v>0</v>
      </c>
      <c r="V67">
        <v>3.3502717152260499E-4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5.3658499543264495E-4</v>
      </c>
      <c r="AF67">
        <v>0</v>
      </c>
      <c r="AG67">
        <v>0</v>
      </c>
      <c r="AH67">
        <v>2.4333763571988401E-4</v>
      </c>
      <c r="AI67">
        <v>0</v>
      </c>
      <c r="AJ67">
        <v>0</v>
      </c>
      <c r="AK67">
        <v>1.6081046927226501E-4</v>
      </c>
      <c r="AL67">
        <v>1.9164787946356101E-4</v>
      </c>
      <c r="AN67">
        <f t="shared" si="29"/>
        <v>0</v>
      </c>
      <c r="AO67">
        <f t="shared" si="30"/>
        <v>0</v>
      </c>
      <c r="AP67">
        <f t="shared" si="31"/>
        <v>3.8320980436042139E-5</v>
      </c>
      <c r="AQ67">
        <f t="shared" si="32"/>
        <v>2.5094785221175831E-4</v>
      </c>
      <c r="AR67">
        <f t="shared" si="33"/>
        <v>4.6835311375440999E-4</v>
      </c>
      <c r="AS67">
        <f t="shared" si="34"/>
        <v>0</v>
      </c>
      <c r="AT67">
        <f t="shared" si="35"/>
        <v>1.7886166514421498E-4</v>
      </c>
      <c r="AU67">
        <f t="shared" si="36"/>
        <v>8.111254523996134E-5</v>
      </c>
      <c r="AV67">
        <f t="shared" si="37"/>
        <v>1.1748611624527533E-4</v>
      </c>
      <c r="AX67">
        <f t="shared" si="38"/>
        <v>0</v>
      </c>
      <c r="AY67">
        <f t="shared" si="39"/>
        <v>0</v>
      </c>
      <c r="AZ67">
        <f t="shared" si="40"/>
        <v>1.0138778422993901E-4</v>
      </c>
      <c r="BA67">
        <f t="shared" si="41"/>
        <v>4.3465443008105131E-4</v>
      </c>
      <c r="BB67">
        <f t="shared" si="42"/>
        <v>7.3062848048300883E-4</v>
      </c>
      <c r="BC67">
        <f t="shared" si="43"/>
        <v>0</v>
      </c>
      <c r="BD67">
        <f t="shared" si="44"/>
        <v>3.0979749155615163E-4</v>
      </c>
      <c r="BE67">
        <f t="shared" si="45"/>
        <v>1.4049104948684211E-4</v>
      </c>
      <c r="BF67">
        <f t="shared" si="46"/>
        <v>1.029076143908959E-4</v>
      </c>
      <c r="BH67">
        <f t="shared" si="47"/>
        <v>0</v>
      </c>
      <c r="BI67">
        <f t="shared" si="48"/>
        <v>0</v>
      </c>
      <c r="BJ67">
        <f t="shared" si="49"/>
        <v>3.8320980436042139E-5</v>
      </c>
      <c r="BK67">
        <f t="shared" si="50"/>
        <v>2.5094785221175836E-4</v>
      </c>
      <c r="BL67">
        <f t="shared" si="51"/>
        <v>3.6531424024150442E-4</v>
      </c>
      <c r="BM67">
        <f t="shared" si="52"/>
        <v>0</v>
      </c>
      <c r="BN67">
        <f t="shared" si="53"/>
        <v>1.7886166514421498E-4</v>
      </c>
      <c r="BO67">
        <f t="shared" si="54"/>
        <v>8.1112545239961327E-5</v>
      </c>
      <c r="BP67">
        <f t="shared" si="55"/>
        <v>5.941373887024596E-5</v>
      </c>
    </row>
    <row r="68" spans="1:68" x14ac:dyDescent="0.3">
      <c r="A68" t="s">
        <v>65</v>
      </c>
      <c r="B68">
        <v>0</v>
      </c>
      <c r="C68">
        <v>0</v>
      </c>
      <c r="D68">
        <v>2.1768651606279349E-4</v>
      </c>
      <c r="E68">
        <v>0</v>
      </c>
      <c r="F68">
        <v>0</v>
      </c>
      <c r="G68">
        <v>0</v>
      </c>
      <c r="H68">
        <v>0</v>
      </c>
      <c r="I68">
        <v>7.2897282107678001E-5</v>
      </c>
      <c r="J68">
        <v>0</v>
      </c>
      <c r="K68">
        <v>0</v>
      </c>
      <c r="L68">
        <v>0</v>
      </c>
      <c r="M68">
        <v>2.6024029697671347E-4</v>
      </c>
      <c r="N68">
        <v>2.2301895883611E-4</v>
      </c>
      <c r="O68">
        <v>0</v>
      </c>
      <c r="P68">
        <v>2.1327067755230251E-4</v>
      </c>
      <c r="Q68">
        <v>0</v>
      </c>
      <c r="R68">
        <v>0</v>
      </c>
      <c r="S68">
        <v>0</v>
      </c>
      <c r="T68">
        <v>1.0185352474921651E-3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1.9706400285778201E-4</v>
      </c>
      <c r="AB68">
        <v>1.5102319529354351E-4</v>
      </c>
      <c r="AC68">
        <v>0</v>
      </c>
      <c r="AD68">
        <v>0</v>
      </c>
      <c r="AE68">
        <v>7.9708722593459496E-4</v>
      </c>
      <c r="AF68">
        <v>0</v>
      </c>
      <c r="AG68">
        <v>0</v>
      </c>
      <c r="AH68">
        <v>2.4333763571988401E-4</v>
      </c>
      <c r="AI68">
        <v>0</v>
      </c>
      <c r="AJ68">
        <v>0</v>
      </c>
      <c r="AK68">
        <v>0</v>
      </c>
      <c r="AL68">
        <v>1.9164787946356101E-4</v>
      </c>
      <c r="AN68">
        <f t="shared" si="29"/>
        <v>5.4421629015698373E-5</v>
      </c>
      <c r="AO68">
        <f t="shared" si="30"/>
        <v>1.82243205269195E-5</v>
      </c>
      <c r="AP68">
        <f t="shared" si="31"/>
        <v>9.9504276195018003E-5</v>
      </c>
      <c r="AQ68">
        <f t="shared" si="32"/>
        <v>0</v>
      </c>
      <c r="AR68">
        <f t="shared" si="33"/>
        <v>2.5463381187304127E-4</v>
      </c>
      <c r="AS68">
        <f t="shared" si="34"/>
        <v>5.8014533025220916E-5</v>
      </c>
      <c r="AT68">
        <f t="shared" si="35"/>
        <v>2.6569574197819832E-4</v>
      </c>
      <c r="AU68">
        <f t="shared" si="36"/>
        <v>8.111254523996134E-5</v>
      </c>
      <c r="AV68">
        <f t="shared" si="37"/>
        <v>6.3882626487853669E-5</v>
      </c>
      <c r="AX68">
        <f t="shared" si="38"/>
        <v>1.0884325803139673E-4</v>
      </c>
      <c r="AY68">
        <f t="shared" si="39"/>
        <v>3.6448641053839001E-5</v>
      </c>
      <c r="AZ68">
        <f t="shared" si="40"/>
        <v>1.2492607361077441E-4</v>
      </c>
      <c r="BA68">
        <f t="shared" si="41"/>
        <v>0</v>
      </c>
      <c r="BB68">
        <f t="shared" si="42"/>
        <v>5.0926762374608255E-4</v>
      </c>
      <c r="BC68">
        <f t="shared" si="43"/>
        <v>9.1047361835691872E-5</v>
      </c>
      <c r="BD68">
        <f t="shared" si="44"/>
        <v>4.6019852446095046E-4</v>
      </c>
      <c r="BE68">
        <f t="shared" si="45"/>
        <v>1.4049104948684211E-4</v>
      </c>
      <c r="BF68">
        <f t="shared" si="46"/>
        <v>1.1064795479790791E-4</v>
      </c>
      <c r="BH68">
        <f t="shared" si="47"/>
        <v>5.4421629015698367E-5</v>
      </c>
      <c r="BI68">
        <f t="shared" si="48"/>
        <v>1.82243205269195E-5</v>
      </c>
      <c r="BJ68">
        <f t="shared" si="49"/>
        <v>4.7217617577408272E-5</v>
      </c>
      <c r="BK68">
        <f t="shared" si="50"/>
        <v>0</v>
      </c>
      <c r="BL68">
        <f t="shared" si="51"/>
        <v>2.5463381187304127E-4</v>
      </c>
      <c r="BM68">
        <f t="shared" si="52"/>
        <v>3.7169929820665974E-5</v>
      </c>
      <c r="BN68">
        <f t="shared" si="53"/>
        <v>2.6569574197819832E-4</v>
      </c>
      <c r="BO68">
        <f t="shared" si="54"/>
        <v>8.1112545239961327E-5</v>
      </c>
      <c r="BP68">
        <f t="shared" si="55"/>
        <v>6.3882626487853683E-5</v>
      </c>
    </row>
    <row r="69" spans="1:68" x14ac:dyDescent="0.3">
      <c r="A69" t="s">
        <v>66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4.1802186429827702E-4</v>
      </c>
      <c r="P69">
        <v>2.1327067755230251E-4</v>
      </c>
      <c r="Q69">
        <v>0</v>
      </c>
      <c r="R69">
        <v>0</v>
      </c>
      <c r="S69">
        <v>3.7642177831763597E-4</v>
      </c>
      <c r="T69">
        <v>0</v>
      </c>
      <c r="U69">
        <v>0</v>
      </c>
      <c r="V69">
        <v>3.7439969226719498E-5</v>
      </c>
      <c r="W69">
        <v>0</v>
      </c>
      <c r="X69">
        <v>0</v>
      </c>
      <c r="Y69">
        <v>0</v>
      </c>
      <c r="Z69">
        <v>0</v>
      </c>
      <c r="AA69">
        <v>1.9706400285778201E-4</v>
      </c>
      <c r="AB69">
        <v>0</v>
      </c>
      <c r="AC69">
        <v>0</v>
      </c>
      <c r="AD69">
        <v>8.8185455012388498E-4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N69">
        <f t="shared" si="29"/>
        <v>0</v>
      </c>
      <c r="AO69">
        <f t="shared" si="30"/>
        <v>0</v>
      </c>
      <c r="AP69">
        <f t="shared" si="31"/>
        <v>9.0184648835797064E-5</v>
      </c>
      <c r="AQ69">
        <f t="shared" si="32"/>
        <v>1.2547392610587867E-4</v>
      </c>
      <c r="AR69">
        <f t="shared" si="33"/>
        <v>9.3599923066798744E-6</v>
      </c>
      <c r="AS69">
        <f t="shared" si="34"/>
        <v>3.2844000476297E-5</v>
      </c>
      <c r="AT69">
        <f t="shared" si="35"/>
        <v>2.9395151670796166E-4</v>
      </c>
      <c r="AU69">
        <f t="shared" si="36"/>
        <v>0</v>
      </c>
      <c r="AV69">
        <f t="shared" si="37"/>
        <v>0</v>
      </c>
      <c r="AX69">
        <f t="shared" si="38"/>
        <v>0</v>
      </c>
      <c r="AY69">
        <f t="shared" si="39"/>
        <v>0</v>
      </c>
      <c r="AZ69">
        <f t="shared" si="40"/>
        <v>1.6497159590647369E-4</v>
      </c>
      <c r="BA69">
        <f t="shared" si="41"/>
        <v>2.1732721504052476E-4</v>
      </c>
      <c r="BB69">
        <f t="shared" si="42"/>
        <v>1.8719984613359749E-5</v>
      </c>
      <c r="BC69">
        <f t="shared" si="43"/>
        <v>8.0451042278655314E-5</v>
      </c>
      <c r="BD69">
        <f t="shared" si="44"/>
        <v>5.0913896190012131E-4</v>
      </c>
      <c r="BE69">
        <f t="shared" si="45"/>
        <v>0</v>
      </c>
      <c r="BF69">
        <f t="shared" si="46"/>
        <v>0</v>
      </c>
      <c r="BH69">
        <f t="shared" si="47"/>
        <v>0</v>
      </c>
      <c r="BI69">
        <f t="shared" si="48"/>
        <v>0</v>
      </c>
      <c r="BJ69">
        <f t="shared" si="49"/>
        <v>6.2353402308281514E-5</v>
      </c>
      <c r="BK69">
        <f t="shared" si="50"/>
        <v>1.2547392610587867E-4</v>
      </c>
      <c r="BL69">
        <f t="shared" si="51"/>
        <v>9.3599923066798744E-6</v>
      </c>
      <c r="BM69">
        <f t="shared" si="52"/>
        <v>3.2844000476297E-5</v>
      </c>
      <c r="BN69">
        <f t="shared" si="53"/>
        <v>2.9395151670796166E-4</v>
      </c>
      <c r="BO69">
        <f t="shared" si="54"/>
        <v>0</v>
      </c>
      <c r="BP69">
        <f t="shared" si="55"/>
        <v>0</v>
      </c>
    </row>
    <row r="70" spans="1:68" x14ac:dyDescent="0.3">
      <c r="A70" t="s">
        <v>67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1.7915222755640449E-4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N70">
        <f t="shared" si="29"/>
        <v>0</v>
      </c>
      <c r="AO70">
        <f t="shared" si="30"/>
        <v>0</v>
      </c>
      <c r="AP70">
        <f t="shared" si="31"/>
        <v>2.559317536520064E-5</v>
      </c>
      <c r="AQ70">
        <f t="shared" si="32"/>
        <v>0</v>
      </c>
      <c r="AR70">
        <f t="shared" si="33"/>
        <v>0</v>
      </c>
      <c r="AS70">
        <f t="shared" si="34"/>
        <v>0</v>
      </c>
      <c r="AT70">
        <f t="shared" si="35"/>
        <v>0</v>
      </c>
      <c r="AU70">
        <f t="shared" si="36"/>
        <v>0</v>
      </c>
      <c r="AV70">
        <f t="shared" si="37"/>
        <v>0</v>
      </c>
      <c r="AX70">
        <f t="shared" si="38"/>
        <v>0</v>
      </c>
      <c r="AY70">
        <f t="shared" si="39"/>
        <v>0</v>
      </c>
      <c r="AZ70">
        <f t="shared" si="40"/>
        <v>6.7713177276785584E-5</v>
      </c>
      <c r="BA70">
        <f t="shared" si="41"/>
        <v>0</v>
      </c>
      <c r="BB70">
        <f t="shared" si="42"/>
        <v>0</v>
      </c>
      <c r="BC70">
        <f t="shared" si="43"/>
        <v>0</v>
      </c>
      <c r="BD70">
        <f t="shared" si="44"/>
        <v>0</v>
      </c>
      <c r="BE70">
        <f t="shared" si="45"/>
        <v>0</v>
      </c>
      <c r="BF70">
        <f t="shared" si="46"/>
        <v>0</v>
      </c>
      <c r="BH70">
        <f t="shared" si="47"/>
        <v>0</v>
      </c>
      <c r="BI70">
        <f t="shared" si="48"/>
        <v>0</v>
      </c>
      <c r="BJ70">
        <f t="shared" si="49"/>
        <v>2.5593175365200643E-5</v>
      </c>
      <c r="BK70">
        <f t="shared" si="50"/>
        <v>0</v>
      </c>
      <c r="BL70">
        <f t="shared" si="51"/>
        <v>0</v>
      </c>
      <c r="BM70">
        <f t="shared" si="52"/>
        <v>0</v>
      </c>
      <c r="BN70">
        <f t="shared" si="53"/>
        <v>0</v>
      </c>
      <c r="BO70">
        <f t="shared" si="54"/>
        <v>0</v>
      </c>
      <c r="BP70">
        <f t="shared" si="55"/>
        <v>0</v>
      </c>
    </row>
    <row r="71" spans="1:68" x14ac:dyDescent="0.3">
      <c r="A71" t="s">
        <v>68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1.0540839625865E-3</v>
      </c>
      <c r="K71">
        <v>0</v>
      </c>
      <c r="L71">
        <v>0</v>
      </c>
      <c r="M71">
        <v>0</v>
      </c>
      <c r="N71">
        <v>1.8977082442601451E-4</v>
      </c>
      <c r="O71">
        <v>0</v>
      </c>
      <c r="P71">
        <v>0</v>
      </c>
      <c r="Q71">
        <v>5.2476641107088E-4</v>
      </c>
      <c r="R71">
        <v>0</v>
      </c>
      <c r="S71">
        <v>3.7642177831763597E-4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2.0447060955466149E-4</v>
      </c>
      <c r="AC71">
        <v>0</v>
      </c>
      <c r="AD71">
        <v>0</v>
      </c>
      <c r="AE71">
        <v>0</v>
      </c>
      <c r="AF71">
        <v>2.9636756754777399E-4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N71">
        <f t="shared" si="29"/>
        <v>0</v>
      </c>
      <c r="AO71">
        <f t="shared" si="30"/>
        <v>0</v>
      </c>
      <c r="AP71">
        <f t="shared" si="31"/>
        <v>1.7769354100178781E-4</v>
      </c>
      <c r="AQ71">
        <f t="shared" si="32"/>
        <v>3.0039606312950534E-4</v>
      </c>
      <c r="AR71">
        <f t="shared" si="33"/>
        <v>0</v>
      </c>
      <c r="AS71">
        <f t="shared" si="34"/>
        <v>3.4078434925776913E-5</v>
      </c>
      <c r="AT71">
        <f t="shared" si="35"/>
        <v>9.8789189182591324E-5</v>
      </c>
      <c r="AU71">
        <f t="shared" si="36"/>
        <v>0</v>
      </c>
      <c r="AV71">
        <f t="shared" si="37"/>
        <v>0</v>
      </c>
      <c r="AX71">
        <f t="shared" si="38"/>
        <v>0</v>
      </c>
      <c r="AY71">
        <f t="shared" si="39"/>
        <v>0</v>
      </c>
      <c r="AZ71">
        <f t="shared" si="40"/>
        <v>3.9286999639174722E-4</v>
      </c>
      <c r="BA71">
        <f t="shared" si="41"/>
        <v>2.7051779714919503E-4</v>
      </c>
      <c r="BB71">
        <f t="shared" si="42"/>
        <v>0</v>
      </c>
      <c r="BC71">
        <f t="shared" si="43"/>
        <v>8.3474776800794567E-5</v>
      </c>
      <c r="BD71">
        <f t="shared" si="44"/>
        <v>1.7110789490278191E-4</v>
      </c>
      <c r="BE71">
        <f t="shared" si="45"/>
        <v>0</v>
      </c>
      <c r="BF71">
        <f t="shared" si="46"/>
        <v>0</v>
      </c>
      <c r="BH71">
        <f t="shared" si="47"/>
        <v>0</v>
      </c>
      <c r="BI71">
        <f t="shared" si="48"/>
        <v>0</v>
      </c>
      <c r="BJ71">
        <f t="shared" si="49"/>
        <v>1.4849090114734374E-4</v>
      </c>
      <c r="BK71">
        <f t="shared" si="50"/>
        <v>1.5618352300467234E-4</v>
      </c>
      <c r="BL71">
        <f t="shared" si="51"/>
        <v>0</v>
      </c>
      <c r="BM71">
        <f t="shared" si="52"/>
        <v>3.407843492577692E-5</v>
      </c>
      <c r="BN71">
        <f t="shared" si="53"/>
        <v>9.8789189182591338E-5</v>
      </c>
      <c r="BO71">
        <f t="shared" si="54"/>
        <v>0</v>
      </c>
      <c r="BP71">
        <f t="shared" si="55"/>
        <v>0</v>
      </c>
    </row>
    <row r="72" spans="1:68" x14ac:dyDescent="0.3">
      <c r="A72" t="s">
        <v>69</v>
      </c>
      <c r="B72">
        <v>0</v>
      </c>
      <c r="C72">
        <v>1.4033705959354899E-4</v>
      </c>
      <c r="D72">
        <v>0</v>
      </c>
      <c r="E72">
        <v>0</v>
      </c>
      <c r="F72">
        <v>0</v>
      </c>
      <c r="G72">
        <v>0</v>
      </c>
      <c r="H72">
        <v>6.1125212283581005E-4</v>
      </c>
      <c r="I72">
        <v>0</v>
      </c>
      <c r="J72">
        <v>0</v>
      </c>
      <c r="K72">
        <v>0</v>
      </c>
      <c r="L72">
        <v>0</v>
      </c>
      <c r="M72">
        <v>0</v>
      </c>
      <c r="N72">
        <v>2.2301895883611E-4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N72">
        <f t="shared" si="29"/>
        <v>3.5084264898387247E-5</v>
      </c>
      <c r="AO72">
        <f t="shared" si="30"/>
        <v>1.5281303070895251E-4</v>
      </c>
      <c r="AP72">
        <f t="shared" si="31"/>
        <v>3.1859851262301427E-5</v>
      </c>
      <c r="AQ72">
        <f t="shared" si="32"/>
        <v>0</v>
      </c>
      <c r="AR72">
        <f t="shared" si="33"/>
        <v>0</v>
      </c>
      <c r="AS72">
        <f t="shared" si="34"/>
        <v>0</v>
      </c>
      <c r="AT72">
        <f t="shared" si="35"/>
        <v>0</v>
      </c>
      <c r="AU72">
        <f t="shared" si="36"/>
        <v>0</v>
      </c>
      <c r="AV72">
        <f t="shared" si="37"/>
        <v>0</v>
      </c>
      <c r="AX72">
        <f t="shared" si="38"/>
        <v>7.0168529796774495E-5</v>
      </c>
      <c r="AY72">
        <f t="shared" si="39"/>
        <v>3.0562606141790503E-4</v>
      </c>
      <c r="AZ72">
        <f t="shared" si="40"/>
        <v>8.4293243247556863E-5</v>
      </c>
      <c r="BA72">
        <f t="shared" si="41"/>
        <v>0</v>
      </c>
      <c r="BB72">
        <f t="shared" si="42"/>
        <v>0</v>
      </c>
      <c r="BC72">
        <f t="shared" si="43"/>
        <v>0</v>
      </c>
      <c r="BD72">
        <f t="shared" si="44"/>
        <v>0</v>
      </c>
      <c r="BE72">
        <f t="shared" si="45"/>
        <v>0</v>
      </c>
      <c r="BF72">
        <f t="shared" si="46"/>
        <v>0</v>
      </c>
      <c r="BH72">
        <f t="shared" si="47"/>
        <v>3.5084264898387247E-5</v>
      </c>
      <c r="BI72">
        <f t="shared" si="48"/>
        <v>1.5281303070895251E-4</v>
      </c>
      <c r="BJ72">
        <f t="shared" si="49"/>
        <v>3.1859851262301427E-5</v>
      </c>
      <c r="BK72">
        <f t="shared" si="50"/>
        <v>0</v>
      </c>
      <c r="BL72">
        <f t="shared" si="51"/>
        <v>0</v>
      </c>
      <c r="BM72">
        <f t="shared" si="52"/>
        <v>0</v>
      </c>
      <c r="BN72">
        <f t="shared" si="53"/>
        <v>0</v>
      </c>
      <c r="BO72">
        <f t="shared" si="54"/>
        <v>0</v>
      </c>
      <c r="BP72">
        <f t="shared" si="55"/>
        <v>0</v>
      </c>
    </row>
    <row r="73" spans="1:68" x14ac:dyDescent="0.3">
      <c r="A73" t="s">
        <v>70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2.6024029697671347E-4</v>
      </c>
      <c r="N73">
        <v>0</v>
      </c>
      <c r="O73">
        <v>7.4063740774688998E-5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1.132312896250565E-4</v>
      </c>
      <c r="AB73">
        <v>2.0447060955466149E-4</v>
      </c>
      <c r="AC73">
        <v>1.799445514986275E-4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N73">
        <f t="shared" si="29"/>
        <v>0</v>
      </c>
      <c r="AO73">
        <f t="shared" si="30"/>
        <v>0</v>
      </c>
      <c r="AP73">
        <f t="shared" si="31"/>
        <v>4.7757719678771781E-5</v>
      </c>
      <c r="AQ73">
        <f t="shared" si="32"/>
        <v>0</v>
      </c>
      <c r="AR73">
        <f t="shared" si="33"/>
        <v>0</v>
      </c>
      <c r="AS73">
        <f t="shared" si="34"/>
        <v>8.2941075113057583E-5</v>
      </c>
      <c r="AT73">
        <f t="shared" si="35"/>
        <v>0</v>
      </c>
      <c r="AU73">
        <f t="shared" si="36"/>
        <v>0</v>
      </c>
      <c r="AV73">
        <f t="shared" si="37"/>
        <v>0</v>
      </c>
      <c r="AX73">
        <f t="shared" si="38"/>
        <v>0</v>
      </c>
      <c r="AY73">
        <f t="shared" si="39"/>
        <v>0</v>
      </c>
      <c r="AZ73">
        <f t="shared" si="40"/>
        <v>9.7677062597158515E-5</v>
      </c>
      <c r="BA73">
        <f t="shared" si="41"/>
        <v>0</v>
      </c>
      <c r="BB73">
        <f t="shared" si="42"/>
        <v>0</v>
      </c>
      <c r="BC73">
        <f t="shared" si="43"/>
        <v>9.5639181395902067E-5</v>
      </c>
      <c r="BD73">
        <f t="shared" si="44"/>
        <v>0</v>
      </c>
      <c r="BE73">
        <f t="shared" si="45"/>
        <v>0</v>
      </c>
      <c r="BF73">
        <f t="shared" si="46"/>
        <v>0</v>
      </c>
      <c r="BH73">
        <f t="shared" si="47"/>
        <v>0</v>
      </c>
      <c r="BI73">
        <f t="shared" si="48"/>
        <v>0</v>
      </c>
      <c r="BJ73">
        <f t="shared" si="49"/>
        <v>3.6918459489624316E-5</v>
      </c>
      <c r="BK73">
        <f t="shared" si="50"/>
        <v>0</v>
      </c>
      <c r="BL73">
        <f t="shared" si="51"/>
        <v>0</v>
      </c>
      <c r="BM73">
        <f t="shared" si="52"/>
        <v>3.9044532306240313E-5</v>
      </c>
      <c r="BN73">
        <f t="shared" si="53"/>
        <v>0</v>
      </c>
      <c r="BO73">
        <f t="shared" si="54"/>
        <v>0</v>
      </c>
      <c r="BP73">
        <f t="shared" si="55"/>
        <v>0</v>
      </c>
    </row>
    <row r="74" spans="1:68" x14ac:dyDescent="0.3">
      <c r="A74" t="s">
        <v>71</v>
      </c>
      <c r="B74">
        <v>0</v>
      </c>
      <c r="C74">
        <v>1.4033705959354899E-4</v>
      </c>
      <c r="D74">
        <v>2.1768651606279349E-4</v>
      </c>
      <c r="E74">
        <v>0</v>
      </c>
      <c r="F74">
        <v>0</v>
      </c>
      <c r="G74">
        <v>0</v>
      </c>
      <c r="H74">
        <v>6.1125212283581005E-4</v>
      </c>
      <c r="I74">
        <v>0</v>
      </c>
      <c r="J74">
        <v>0</v>
      </c>
      <c r="K74">
        <v>0</v>
      </c>
      <c r="L74">
        <v>0</v>
      </c>
      <c r="M74">
        <v>1.4953184758125101E-4</v>
      </c>
      <c r="N74">
        <v>0</v>
      </c>
      <c r="O74">
        <v>0</v>
      </c>
      <c r="P74">
        <v>0</v>
      </c>
      <c r="Q74">
        <v>0</v>
      </c>
      <c r="R74">
        <v>0</v>
      </c>
      <c r="S74">
        <v>3.7642177831763597E-4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2.69756062936775E-4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N74">
        <f t="shared" si="29"/>
        <v>8.9505893914085621E-5</v>
      </c>
      <c r="AO74">
        <f t="shared" si="30"/>
        <v>1.5281303070895251E-4</v>
      </c>
      <c r="AP74">
        <f t="shared" si="31"/>
        <v>2.1361692511607287E-5</v>
      </c>
      <c r="AQ74">
        <f t="shared" si="32"/>
        <v>1.2547392610587867E-4</v>
      </c>
      <c r="AR74">
        <f t="shared" si="33"/>
        <v>0</v>
      </c>
      <c r="AS74">
        <f t="shared" si="34"/>
        <v>0</v>
      </c>
      <c r="AT74">
        <f t="shared" si="35"/>
        <v>8.9918687645591661E-5</v>
      </c>
      <c r="AU74">
        <f t="shared" si="36"/>
        <v>0</v>
      </c>
      <c r="AV74">
        <f t="shared" si="37"/>
        <v>0</v>
      </c>
      <c r="AX74">
        <f t="shared" si="38"/>
        <v>1.0806894310189517E-4</v>
      </c>
      <c r="AY74">
        <f t="shared" si="39"/>
        <v>3.0562606141790503E-4</v>
      </c>
      <c r="AZ74">
        <f t="shared" si="40"/>
        <v>5.6517725969143634E-5</v>
      </c>
      <c r="BA74">
        <f t="shared" si="41"/>
        <v>2.1732721504052476E-4</v>
      </c>
      <c r="BB74">
        <f t="shared" si="42"/>
        <v>0</v>
      </c>
      <c r="BC74">
        <f t="shared" si="43"/>
        <v>0</v>
      </c>
      <c r="BD74">
        <f t="shared" si="44"/>
        <v>1.5574373555208069E-4</v>
      </c>
      <c r="BE74">
        <f t="shared" si="45"/>
        <v>0</v>
      </c>
      <c r="BF74">
        <f t="shared" si="46"/>
        <v>0</v>
      </c>
      <c r="BH74">
        <f t="shared" si="47"/>
        <v>5.4034471550947586E-5</v>
      </c>
      <c r="BI74">
        <f t="shared" si="48"/>
        <v>1.5281303070895251E-4</v>
      </c>
      <c r="BJ74">
        <f t="shared" si="49"/>
        <v>2.1361692511607287E-5</v>
      </c>
      <c r="BK74">
        <f t="shared" si="50"/>
        <v>1.2547392610587867E-4</v>
      </c>
      <c r="BL74">
        <f t="shared" si="51"/>
        <v>0</v>
      </c>
      <c r="BM74">
        <f t="shared" si="52"/>
        <v>0</v>
      </c>
      <c r="BN74">
        <f t="shared" si="53"/>
        <v>8.9918687645591675E-5</v>
      </c>
      <c r="BO74">
        <f t="shared" si="54"/>
        <v>0</v>
      </c>
      <c r="BP74">
        <f t="shared" si="55"/>
        <v>0</v>
      </c>
    </row>
    <row r="75" spans="1:68" x14ac:dyDescent="0.3">
      <c r="A75" t="s">
        <v>72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1.8977082442601451E-4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7.9708722593459496E-4</v>
      </c>
      <c r="AF75">
        <v>2.9636756754777399E-4</v>
      </c>
      <c r="AG75">
        <v>7.3726073089794503E-4</v>
      </c>
      <c r="AH75">
        <v>0</v>
      </c>
      <c r="AI75">
        <v>0</v>
      </c>
      <c r="AJ75">
        <v>0</v>
      </c>
      <c r="AK75">
        <v>0</v>
      </c>
      <c r="AL75">
        <v>1.9164787946356101E-4</v>
      </c>
      <c r="AN75">
        <f t="shared" si="29"/>
        <v>0</v>
      </c>
      <c r="AO75">
        <f t="shared" si="30"/>
        <v>0</v>
      </c>
      <c r="AP75">
        <f t="shared" si="31"/>
        <v>2.7110117775144929E-5</v>
      </c>
      <c r="AQ75">
        <f t="shared" si="32"/>
        <v>0</v>
      </c>
      <c r="AR75">
        <f t="shared" si="33"/>
        <v>0</v>
      </c>
      <c r="AS75">
        <f t="shared" si="34"/>
        <v>0</v>
      </c>
      <c r="AT75">
        <f t="shared" si="35"/>
        <v>3.6448493116078968E-4</v>
      </c>
      <c r="AU75">
        <f t="shared" si="36"/>
        <v>2.4575357696598169E-4</v>
      </c>
      <c r="AV75">
        <f t="shared" si="37"/>
        <v>6.3882626487853669E-5</v>
      </c>
      <c r="AX75">
        <f t="shared" si="38"/>
        <v>0</v>
      </c>
      <c r="AY75">
        <f t="shared" si="39"/>
        <v>0</v>
      </c>
      <c r="AZ75">
        <f t="shared" si="40"/>
        <v>7.1726629646705161E-5</v>
      </c>
      <c r="BA75">
        <f t="shared" si="41"/>
        <v>0</v>
      </c>
      <c r="BB75">
        <f t="shared" si="42"/>
        <v>0</v>
      </c>
      <c r="BC75">
        <f t="shared" si="43"/>
        <v>0</v>
      </c>
      <c r="BD75">
        <f t="shared" si="44"/>
        <v>4.0288583104425231E-4</v>
      </c>
      <c r="BE75">
        <f t="shared" si="45"/>
        <v>4.2565768144686879E-4</v>
      </c>
      <c r="BF75">
        <f t="shared" si="46"/>
        <v>1.1064795479790791E-4</v>
      </c>
      <c r="BH75">
        <f t="shared" si="47"/>
        <v>0</v>
      </c>
      <c r="BI75">
        <f t="shared" si="48"/>
        <v>0</v>
      </c>
      <c r="BJ75">
        <f t="shared" si="49"/>
        <v>2.7110117775144929E-5</v>
      </c>
      <c r="BK75">
        <f t="shared" si="50"/>
        <v>0</v>
      </c>
      <c r="BL75">
        <f t="shared" si="51"/>
        <v>0</v>
      </c>
      <c r="BM75">
        <f t="shared" si="52"/>
        <v>0</v>
      </c>
      <c r="BN75">
        <f t="shared" si="53"/>
        <v>2.3260624300608517E-4</v>
      </c>
      <c r="BO75">
        <f t="shared" si="54"/>
        <v>2.4575357696598169E-4</v>
      </c>
      <c r="BP75">
        <f t="shared" si="55"/>
        <v>6.3882626487853683E-5</v>
      </c>
    </row>
    <row r="76" spans="1:68" x14ac:dyDescent="0.3">
      <c r="A76" t="s">
        <v>73</v>
      </c>
      <c r="B76">
        <v>0</v>
      </c>
      <c r="C76">
        <v>0</v>
      </c>
      <c r="D76">
        <v>0</v>
      </c>
      <c r="E76">
        <v>0</v>
      </c>
      <c r="F76">
        <v>0</v>
      </c>
      <c r="G76">
        <v>9.3090459394011495E-4</v>
      </c>
      <c r="H76">
        <v>0</v>
      </c>
      <c r="I76">
        <v>1.8472273378307151E-4</v>
      </c>
      <c r="J76">
        <v>0</v>
      </c>
      <c r="K76">
        <v>0</v>
      </c>
      <c r="L76">
        <v>0</v>
      </c>
      <c r="M76">
        <v>0</v>
      </c>
      <c r="N76">
        <v>1.8977082442601451E-4</v>
      </c>
      <c r="O76">
        <v>7.4063740774688998E-5</v>
      </c>
      <c r="P76">
        <v>0</v>
      </c>
      <c r="Q76">
        <v>0</v>
      </c>
      <c r="R76">
        <v>0</v>
      </c>
      <c r="S76">
        <v>2.13532076158462E-4</v>
      </c>
      <c r="T76">
        <v>0</v>
      </c>
      <c r="U76">
        <v>0</v>
      </c>
      <c r="V76">
        <v>0</v>
      </c>
      <c r="W76">
        <v>6.4395725889726998E-5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6.1536322049073999E-4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N76">
        <f t="shared" si="29"/>
        <v>0</v>
      </c>
      <c r="AO76">
        <f t="shared" si="30"/>
        <v>2.7890683193079659E-4</v>
      </c>
      <c r="AP76">
        <f t="shared" si="31"/>
        <v>3.7690652171529075E-5</v>
      </c>
      <c r="AQ76">
        <f t="shared" si="32"/>
        <v>7.1177358719487328E-5</v>
      </c>
      <c r="AR76">
        <f t="shared" si="33"/>
        <v>1.609893147243175E-5</v>
      </c>
      <c r="AS76">
        <f t="shared" si="34"/>
        <v>0</v>
      </c>
      <c r="AT76">
        <f t="shared" si="35"/>
        <v>2.0512107349691334E-4</v>
      </c>
      <c r="AU76">
        <f t="shared" si="36"/>
        <v>0</v>
      </c>
      <c r="AV76">
        <f t="shared" si="37"/>
        <v>0</v>
      </c>
      <c r="AX76">
        <f t="shared" si="38"/>
        <v>0</v>
      </c>
      <c r="AY76">
        <f t="shared" si="39"/>
        <v>4.4330191660778523E-4</v>
      </c>
      <c r="AZ76">
        <f t="shared" si="40"/>
        <v>7.2519315442006244E-5</v>
      </c>
      <c r="BA76">
        <f t="shared" si="41"/>
        <v>1.2328280165070771E-4</v>
      </c>
      <c r="BB76">
        <f t="shared" si="42"/>
        <v>3.2197862944863499E-5</v>
      </c>
      <c r="BC76">
        <f t="shared" si="43"/>
        <v>0</v>
      </c>
      <c r="BD76">
        <f t="shared" si="44"/>
        <v>3.5528012099972372E-4</v>
      </c>
      <c r="BE76">
        <f t="shared" si="45"/>
        <v>0</v>
      </c>
      <c r="BF76">
        <f t="shared" si="46"/>
        <v>0</v>
      </c>
      <c r="BH76">
        <f t="shared" si="47"/>
        <v>0</v>
      </c>
      <c r="BI76">
        <f t="shared" si="48"/>
        <v>2.2165095830389261E-4</v>
      </c>
      <c r="BJ76">
        <f t="shared" si="49"/>
        <v>2.7409724844027802E-5</v>
      </c>
      <c r="BK76">
        <f t="shared" si="50"/>
        <v>7.1177358719487342E-5</v>
      </c>
      <c r="BL76">
        <f t="shared" si="51"/>
        <v>1.609893147243175E-5</v>
      </c>
      <c r="BM76">
        <f t="shared" si="52"/>
        <v>0</v>
      </c>
      <c r="BN76">
        <f t="shared" si="53"/>
        <v>2.0512107349691331E-4</v>
      </c>
      <c r="BO76">
        <f t="shared" si="54"/>
        <v>0</v>
      </c>
      <c r="BP76">
        <f t="shared" si="55"/>
        <v>0</v>
      </c>
    </row>
    <row r="77" spans="1:68" x14ac:dyDescent="0.3">
      <c r="A77" t="s">
        <v>74</v>
      </c>
      <c r="B77">
        <v>0</v>
      </c>
      <c r="C77">
        <v>0</v>
      </c>
      <c r="D77">
        <v>2.1768651606279349E-4</v>
      </c>
      <c r="E77">
        <v>1.8630965624505001E-3</v>
      </c>
      <c r="F77">
        <v>0</v>
      </c>
      <c r="G77">
        <v>9.3090459394011495E-4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5.3881325360318995E-4</v>
      </c>
      <c r="Q77">
        <v>0</v>
      </c>
      <c r="R77">
        <v>0</v>
      </c>
      <c r="S77">
        <v>3.7642177831763597E-4</v>
      </c>
      <c r="T77">
        <v>0</v>
      </c>
      <c r="U77">
        <v>0</v>
      </c>
      <c r="V77">
        <v>1.1246931297328705E-3</v>
      </c>
      <c r="W77">
        <v>0</v>
      </c>
      <c r="X77">
        <v>9.9511919012329497E-4</v>
      </c>
      <c r="Y77">
        <v>0</v>
      </c>
      <c r="Z77">
        <v>6.8674377888494002E-4</v>
      </c>
      <c r="AA77">
        <v>3.983223923583015E-4</v>
      </c>
      <c r="AB77">
        <v>2.3824572030369001E-4</v>
      </c>
      <c r="AC77">
        <v>4.8560636800806448E-4</v>
      </c>
      <c r="AD77">
        <v>2.0084655309634499E-3</v>
      </c>
      <c r="AE77">
        <v>6.1536322049073999E-4</v>
      </c>
      <c r="AF77">
        <v>0</v>
      </c>
      <c r="AG77">
        <v>9.3732866431451005E-4</v>
      </c>
      <c r="AH77">
        <v>0</v>
      </c>
      <c r="AI77">
        <v>0</v>
      </c>
      <c r="AJ77">
        <v>0</v>
      </c>
      <c r="AK77">
        <v>4.0356186651740653E-4</v>
      </c>
      <c r="AL77">
        <v>0</v>
      </c>
      <c r="AN77">
        <f t="shared" si="29"/>
        <v>5.2019576962832341E-4</v>
      </c>
      <c r="AO77">
        <f t="shared" si="30"/>
        <v>2.3272614848502874E-4</v>
      </c>
      <c r="AP77">
        <f t="shared" si="31"/>
        <v>7.6973321943312853E-5</v>
      </c>
      <c r="AQ77">
        <f t="shared" si="32"/>
        <v>1.2547392610587867E-4</v>
      </c>
      <c r="AR77">
        <f t="shared" si="33"/>
        <v>2.8117328243321761E-4</v>
      </c>
      <c r="AS77">
        <f t="shared" si="34"/>
        <v>4.6733957494638189E-4</v>
      </c>
      <c r="AT77">
        <f t="shared" si="35"/>
        <v>8.7460958381806338E-4</v>
      </c>
      <c r="AU77">
        <f t="shared" si="36"/>
        <v>3.124428881048367E-4</v>
      </c>
      <c r="AV77">
        <f t="shared" si="37"/>
        <v>1.3452062217246885E-4</v>
      </c>
      <c r="AX77">
        <f t="shared" si="38"/>
        <v>9.0112922960280083E-4</v>
      </c>
      <c r="AY77">
        <f t="shared" si="39"/>
        <v>4.6545229697005747E-4</v>
      </c>
      <c r="AZ77">
        <f t="shared" si="40"/>
        <v>2.0365226744851678E-4</v>
      </c>
      <c r="BA77">
        <f t="shared" si="41"/>
        <v>2.1732721504052476E-4</v>
      </c>
      <c r="BB77">
        <f t="shared" si="42"/>
        <v>5.6234656486643523E-4</v>
      </c>
      <c r="BC77">
        <f t="shared" si="43"/>
        <v>3.4718204062695099E-4</v>
      </c>
      <c r="BD77">
        <f t="shared" si="44"/>
        <v>1.0290237873542599E-3</v>
      </c>
      <c r="BE77">
        <f t="shared" si="45"/>
        <v>5.4116695666113468E-4</v>
      </c>
      <c r="BF77">
        <f t="shared" si="46"/>
        <v>2.3299655226849246E-4</v>
      </c>
      <c r="BH77">
        <f t="shared" si="47"/>
        <v>4.5056461480140041E-4</v>
      </c>
      <c r="BI77">
        <f t="shared" si="48"/>
        <v>2.3272614848502874E-4</v>
      </c>
      <c r="BJ77">
        <f t="shared" si="49"/>
        <v>7.6973321943312839E-5</v>
      </c>
      <c r="BK77">
        <f t="shared" si="50"/>
        <v>1.2547392610587867E-4</v>
      </c>
      <c r="BL77">
        <f t="shared" si="51"/>
        <v>2.8117328243321761E-4</v>
      </c>
      <c r="BM77">
        <f t="shared" si="52"/>
        <v>1.4173647456570818E-4</v>
      </c>
      <c r="BN77">
        <f t="shared" si="53"/>
        <v>5.9410716063151023E-4</v>
      </c>
      <c r="BO77">
        <f t="shared" si="54"/>
        <v>3.1244288810483665E-4</v>
      </c>
      <c r="BP77">
        <f t="shared" si="55"/>
        <v>1.3452062217246882E-4</v>
      </c>
    </row>
    <row r="78" spans="1:68" x14ac:dyDescent="0.3">
      <c r="A78" t="s">
        <v>75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1.33221335399955E-3</v>
      </c>
      <c r="M78">
        <v>0</v>
      </c>
      <c r="N78">
        <v>0</v>
      </c>
      <c r="O78">
        <v>0</v>
      </c>
      <c r="P78">
        <v>2.6053338883711048E-4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3.6044049211188148E-4</v>
      </c>
      <c r="X78">
        <v>0</v>
      </c>
      <c r="Y78">
        <v>0</v>
      </c>
      <c r="Z78">
        <v>0</v>
      </c>
      <c r="AA78">
        <v>7.0861768484113945E-4</v>
      </c>
      <c r="AB78">
        <v>4.3052732078263401E-5</v>
      </c>
      <c r="AC78">
        <v>0</v>
      </c>
      <c r="AD78">
        <v>0</v>
      </c>
      <c r="AE78">
        <v>0</v>
      </c>
      <c r="AF78">
        <v>4.8746879857066E-5</v>
      </c>
      <c r="AG78">
        <v>0</v>
      </c>
      <c r="AH78">
        <v>9.6028528352764002E-5</v>
      </c>
      <c r="AI78">
        <v>0</v>
      </c>
      <c r="AJ78">
        <v>4.144745993664015E-5</v>
      </c>
      <c r="AK78">
        <v>0</v>
      </c>
      <c r="AL78">
        <v>0</v>
      </c>
      <c r="AN78">
        <f t="shared" si="29"/>
        <v>0</v>
      </c>
      <c r="AO78">
        <f t="shared" si="30"/>
        <v>0</v>
      </c>
      <c r="AP78">
        <f t="shared" si="31"/>
        <v>2.2753524897666579E-4</v>
      </c>
      <c r="AQ78">
        <f t="shared" si="32"/>
        <v>0</v>
      </c>
      <c r="AR78">
        <f t="shared" si="33"/>
        <v>9.0110123027970369E-5</v>
      </c>
      <c r="AS78">
        <f t="shared" si="34"/>
        <v>1.2527840281990047E-4</v>
      </c>
      <c r="AT78">
        <f t="shared" si="35"/>
        <v>1.6248959952355332E-5</v>
      </c>
      <c r="AU78">
        <f t="shared" si="36"/>
        <v>3.2009509450921334E-5</v>
      </c>
      <c r="AV78">
        <f t="shared" si="37"/>
        <v>1.381581997888005E-5</v>
      </c>
      <c r="AX78">
        <f t="shared" si="38"/>
        <v>0</v>
      </c>
      <c r="AY78">
        <f t="shared" si="39"/>
        <v>0</v>
      </c>
      <c r="AZ78">
        <f t="shared" si="40"/>
        <v>4.9669978199202752E-4</v>
      </c>
      <c r="BA78">
        <f t="shared" si="41"/>
        <v>0</v>
      </c>
      <c r="BB78">
        <f t="shared" si="42"/>
        <v>1.8022024605594074E-4</v>
      </c>
      <c r="BC78">
        <f t="shared" si="43"/>
        <v>2.86295124558693E-4</v>
      </c>
      <c r="BD78">
        <f t="shared" si="44"/>
        <v>2.8144024207631403E-5</v>
      </c>
      <c r="BE78">
        <f t="shared" si="45"/>
        <v>5.5442096694351909E-5</v>
      </c>
      <c r="BF78">
        <f t="shared" si="46"/>
        <v>2.3929702151645418E-5</v>
      </c>
      <c r="BH78">
        <f t="shared" si="47"/>
        <v>0</v>
      </c>
      <c r="BI78">
        <f t="shared" si="48"/>
        <v>0</v>
      </c>
      <c r="BJ78">
        <f t="shared" si="49"/>
        <v>1.8773487134441473E-4</v>
      </c>
      <c r="BK78">
        <f t="shared" si="50"/>
        <v>0</v>
      </c>
      <c r="BL78">
        <f t="shared" si="51"/>
        <v>9.0110123027970369E-5</v>
      </c>
      <c r="BM78">
        <f t="shared" si="52"/>
        <v>1.1687949516922515E-4</v>
      </c>
      <c r="BN78">
        <f t="shared" si="53"/>
        <v>1.6248959952355336E-5</v>
      </c>
      <c r="BO78">
        <f t="shared" si="54"/>
        <v>3.2009509450921334E-5</v>
      </c>
      <c r="BP78">
        <f t="shared" si="55"/>
        <v>1.3815819978880049E-5</v>
      </c>
    </row>
    <row r="79" spans="1:68" x14ac:dyDescent="0.3">
      <c r="A79" t="s">
        <v>76</v>
      </c>
      <c r="B79">
        <v>0</v>
      </c>
      <c r="C79">
        <v>1.974505879663225E-4</v>
      </c>
      <c r="D79">
        <v>2.1768651606279349E-4</v>
      </c>
      <c r="E79">
        <v>0</v>
      </c>
      <c r="F79">
        <v>2.2136110190538349E-4</v>
      </c>
      <c r="G79">
        <v>0</v>
      </c>
      <c r="H79">
        <v>5.7786392057091005E-4</v>
      </c>
      <c r="I79">
        <v>1.64060172973444E-4</v>
      </c>
      <c r="J79">
        <v>6.2875670959407996E-4</v>
      </c>
      <c r="K79">
        <v>8.9822075875266999E-4</v>
      </c>
      <c r="L79">
        <v>0</v>
      </c>
      <c r="M79">
        <v>5.284871600290085E-4</v>
      </c>
      <c r="N79">
        <v>2.2301895883611E-4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8.1133818435132001E-4</v>
      </c>
      <c r="V79">
        <v>3.9556901477634803E-4</v>
      </c>
      <c r="W79">
        <v>1.0350389604332601E-4</v>
      </c>
      <c r="X79">
        <v>0</v>
      </c>
      <c r="Y79">
        <v>0</v>
      </c>
      <c r="Z79">
        <v>0</v>
      </c>
      <c r="AA79">
        <v>2.0125838950051949E-4</v>
      </c>
      <c r="AB79">
        <v>3.6949324251511852E-5</v>
      </c>
      <c r="AC79">
        <v>7.2104280723896494E-5</v>
      </c>
      <c r="AD79">
        <v>1.227135571971655E-3</v>
      </c>
      <c r="AE79">
        <v>7.9708722593459496E-4</v>
      </c>
      <c r="AF79">
        <v>2.9636756754777399E-4</v>
      </c>
      <c r="AG79">
        <v>0</v>
      </c>
      <c r="AH79">
        <v>0</v>
      </c>
      <c r="AI79">
        <v>0</v>
      </c>
      <c r="AJ79">
        <v>0</v>
      </c>
      <c r="AK79">
        <v>2.177216195893645E-4</v>
      </c>
      <c r="AL79">
        <v>2.9220663262881651E-4</v>
      </c>
      <c r="AN79">
        <f t="shared" si="29"/>
        <v>1.03784276007279E-4</v>
      </c>
      <c r="AO79">
        <f t="shared" si="30"/>
        <v>2.408212988624344E-4</v>
      </c>
      <c r="AP79">
        <f t="shared" si="31"/>
        <v>3.2549765531598123E-4</v>
      </c>
      <c r="AQ79">
        <f t="shared" si="32"/>
        <v>0</v>
      </c>
      <c r="AR79">
        <f t="shared" si="33"/>
        <v>3.2760277379274849E-4</v>
      </c>
      <c r="AS79">
        <f t="shared" si="34"/>
        <v>5.1718665745987976E-5</v>
      </c>
      <c r="AT79">
        <f t="shared" si="35"/>
        <v>7.7353012181800797E-4</v>
      </c>
      <c r="AU79">
        <f t="shared" si="36"/>
        <v>0</v>
      </c>
      <c r="AV79">
        <f t="shared" si="37"/>
        <v>1.6997608407272701E-4</v>
      </c>
      <c r="AX79">
        <f t="shared" si="38"/>
        <v>1.2012417211422388E-4</v>
      </c>
      <c r="AY79">
        <f t="shared" si="39"/>
        <v>2.4349099678582591E-4</v>
      </c>
      <c r="AZ79">
        <f t="shared" si="40"/>
        <v>3.6275120039228368E-4</v>
      </c>
      <c r="BA79">
        <f t="shared" si="41"/>
        <v>0</v>
      </c>
      <c r="BB79">
        <f t="shared" si="42"/>
        <v>3.633929194627416E-4</v>
      </c>
      <c r="BC79">
        <f t="shared" si="43"/>
        <v>7.8765851593727172E-5</v>
      </c>
      <c r="BD79">
        <f t="shared" si="44"/>
        <v>4.6583094828550544E-4</v>
      </c>
      <c r="BE79">
        <f t="shared" si="45"/>
        <v>0</v>
      </c>
      <c r="BF79">
        <f t="shared" si="46"/>
        <v>1.5184171416114843E-4</v>
      </c>
      <c r="BH79">
        <f t="shared" si="47"/>
        <v>6.0062086057111939E-5</v>
      </c>
      <c r="BI79">
        <f t="shared" si="48"/>
        <v>1.2174549839291295E-4</v>
      </c>
      <c r="BJ79">
        <f t="shared" si="49"/>
        <v>1.3710706628973406E-4</v>
      </c>
      <c r="BK79">
        <f t="shared" si="50"/>
        <v>0</v>
      </c>
      <c r="BL79">
        <f t="shared" si="51"/>
        <v>1.816964597313708E-4</v>
      </c>
      <c r="BM79">
        <f t="shared" si="52"/>
        <v>3.215602426006946E-5</v>
      </c>
      <c r="BN79">
        <f t="shared" si="53"/>
        <v>2.689476233894952E-4</v>
      </c>
      <c r="BO79">
        <f t="shared" si="54"/>
        <v>0</v>
      </c>
      <c r="BP79">
        <f t="shared" si="55"/>
        <v>8.7665854545153262E-5</v>
      </c>
    </row>
    <row r="80" spans="1:68" x14ac:dyDescent="0.3">
      <c r="A80" t="s">
        <v>77</v>
      </c>
      <c r="B80">
        <v>0</v>
      </c>
      <c r="C80">
        <v>1.974505879663225E-4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2.5321596833109347E-4</v>
      </c>
      <c r="P80">
        <v>0</v>
      </c>
      <c r="Q80">
        <v>0</v>
      </c>
      <c r="R80">
        <v>0</v>
      </c>
      <c r="S80">
        <v>3.716241844957985E-4</v>
      </c>
      <c r="T80">
        <v>0</v>
      </c>
      <c r="U80">
        <v>6.2116304288211495E-4</v>
      </c>
      <c r="V80">
        <v>3.3502717152260499E-4</v>
      </c>
      <c r="W80">
        <v>0</v>
      </c>
      <c r="X80">
        <v>0</v>
      </c>
      <c r="Y80">
        <v>0</v>
      </c>
      <c r="Z80">
        <v>0</v>
      </c>
      <c r="AA80">
        <v>6.9375802651215504E-5</v>
      </c>
      <c r="AB80">
        <v>0</v>
      </c>
      <c r="AC80">
        <v>1.374184948203455E-4</v>
      </c>
      <c r="AD80">
        <v>0</v>
      </c>
      <c r="AE80">
        <v>6.9408952992365005E-4</v>
      </c>
      <c r="AF80">
        <v>4.8746879857066E-5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N80">
        <f t="shared" si="29"/>
        <v>4.9362646991580624E-5</v>
      </c>
      <c r="AO80">
        <f t="shared" si="30"/>
        <v>0</v>
      </c>
      <c r="AP80">
        <f t="shared" si="31"/>
        <v>3.6173709761584779E-5</v>
      </c>
      <c r="AQ80">
        <f t="shared" si="32"/>
        <v>1.2387472816526618E-4</v>
      </c>
      <c r="AR80">
        <f t="shared" si="33"/>
        <v>2.3904755360117997E-4</v>
      </c>
      <c r="AS80">
        <f t="shared" si="34"/>
        <v>3.4465716245260167E-5</v>
      </c>
      <c r="AT80">
        <f t="shared" si="35"/>
        <v>2.4761213659357204E-4</v>
      </c>
      <c r="AU80">
        <f t="shared" si="36"/>
        <v>0</v>
      </c>
      <c r="AV80">
        <f t="shared" si="37"/>
        <v>0</v>
      </c>
      <c r="AX80">
        <f t="shared" si="38"/>
        <v>9.8725293983161248E-5</v>
      </c>
      <c r="AY80">
        <f t="shared" si="39"/>
        <v>0</v>
      </c>
      <c r="AZ80">
        <f t="shared" si="40"/>
        <v>9.570664002778291E-5</v>
      </c>
      <c r="BA80">
        <f t="shared" si="41"/>
        <v>2.145573229560244E-4</v>
      </c>
      <c r="BB80">
        <f t="shared" si="42"/>
        <v>2.9972865504773315E-4</v>
      </c>
      <c r="BC80">
        <f t="shared" si="43"/>
        <v>5.7566537388307421E-5</v>
      </c>
      <c r="BD80">
        <f t="shared" si="44"/>
        <v>3.874282019162592E-4</v>
      </c>
      <c r="BE80">
        <f t="shared" si="45"/>
        <v>0</v>
      </c>
      <c r="BF80">
        <f t="shared" si="46"/>
        <v>0</v>
      </c>
      <c r="BH80">
        <f t="shared" si="47"/>
        <v>4.9362646991580624E-5</v>
      </c>
      <c r="BI80">
        <f t="shared" si="48"/>
        <v>0</v>
      </c>
      <c r="BJ80">
        <f t="shared" si="49"/>
        <v>3.6173709761584779E-5</v>
      </c>
      <c r="BK80">
        <f t="shared" si="50"/>
        <v>1.2387472816526618E-4</v>
      </c>
      <c r="BL80">
        <f t="shared" si="51"/>
        <v>1.4986432752386658E-4</v>
      </c>
      <c r="BM80">
        <f t="shared" si="52"/>
        <v>2.3501440476700559E-5</v>
      </c>
      <c r="BN80">
        <f t="shared" si="53"/>
        <v>2.2368177666800494E-4</v>
      </c>
      <c r="BO80">
        <f t="shared" si="54"/>
        <v>0</v>
      </c>
      <c r="BP80">
        <f t="shared" si="55"/>
        <v>0</v>
      </c>
    </row>
    <row r="81" spans="1:68" x14ac:dyDescent="0.3">
      <c r="A81" t="s">
        <v>78</v>
      </c>
      <c r="B81">
        <v>0</v>
      </c>
      <c r="C81">
        <v>3.4334855048901698E-5</v>
      </c>
      <c r="D81">
        <v>0</v>
      </c>
      <c r="E81">
        <v>0</v>
      </c>
      <c r="F81">
        <v>0</v>
      </c>
      <c r="G81">
        <v>0</v>
      </c>
      <c r="H81">
        <v>5.7786392057091005E-4</v>
      </c>
      <c r="I81">
        <v>6.4743198993169002E-5</v>
      </c>
      <c r="J81">
        <v>0</v>
      </c>
      <c r="K81">
        <v>0</v>
      </c>
      <c r="L81">
        <v>0</v>
      </c>
      <c r="M81">
        <v>1.4953184758125101E-4</v>
      </c>
      <c r="N81">
        <v>0</v>
      </c>
      <c r="O81">
        <v>1.87678556381463E-4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1.799445514986275E-4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6.4860882423641006E-5</v>
      </c>
      <c r="AN81">
        <f t="shared" si="29"/>
        <v>8.5837137622254245E-6</v>
      </c>
      <c r="AO81">
        <f t="shared" si="30"/>
        <v>1.6065177989101976E-4</v>
      </c>
      <c r="AP81">
        <f t="shared" si="31"/>
        <v>4.8172914851816284E-5</v>
      </c>
      <c r="AQ81">
        <f t="shared" si="32"/>
        <v>0</v>
      </c>
      <c r="AR81">
        <f t="shared" si="33"/>
        <v>0</v>
      </c>
      <c r="AS81">
        <f t="shared" si="34"/>
        <v>2.9990758583104582E-5</v>
      </c>
      <c r="AT81">
        <f t="shared" si="35"/>
        <v>0</v>
      </c>
      <c r="AU81">
        <f t="shared" si="36"/>
        <v>0</v>
      </c>
      <c r="AV81">
        <f t="shared" si="37"/>
        <v>2.1620294141213668E-5</v>
      </c>
      <c r="AX81">
        <f t="shared" si="38"/>
        <v>1.7167427524450849E-5</v>
      </c>
      <c r="AY81">
        <f t="shared" si="39"/>
        <v>2.7981089744375664E-4</v>
      </c>
      <c r="AZ81">
        <f t="shared" si="40"/>
        <v>8.3004624257979422E-5</v>
      </c>
      <c r="BA81">
        <f t="shared" si="41"/>
        <v>0</v>
      </c>
      <c r="BB81">
        <f t="shared" si="42"/>
        <v>0</v>
      </c>
      <c r="BC81">
        <f t="shared" si="43"/>
        <v>7.346205552760123E-5</v>
      </c>
      <c r="BD81">
        <f t="shared" si="44"/>
        <v>0</v>
      </c>
      <c r="BE81">
        <f t="shared" si="45"/>
        <v>0</v>
      </c>
      <c r="BF81">
        <f t="shared" si="46"/>
        <v>3.7447447927165807E-5</v>
      </c>
      <c r="BH81">
        <f t="shared" si="47"/>
        <v>8.5837137622254245E-6</v>
      </c>
      <c r="BI81">
        <f t="shared" si="48"/>
        <v>1.3990544872187832E-4</v>
      </c>
      <c r="BJ81">
        <f t="shared" si="49"/>
        <v>3.1372799064996107E-5</v>
      </c>
      <c r="BK81">
        <f t="shared" si="50"/>
        <v>0</v>
      </c>
      <c r="BL81">
        <f t="shared" si="51"/>
        <v>0</v>
      </c>
      <c r="BM81">
        <f t="shared" si="52"/>
        <v>2.9990758583104582E-5</v>
      </c>
      <c r="BN81">
        <f t="shared" si="53"/>
        <v>0</v>
      </c>
      <c r="BO81">
        <f t="shared" si="54"/>
        <v>0</v>
      </c>
      <c r="BP81">
        <f t="shared" si="55"/>
        <v>2.1620294141213674E-5</v>
      </c>
    </row>
    <row r="82" spans="1:68" x14ac:dyDescent="0.3">
      <c r="A82" t="s">
        <v>79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1.6470120090534001E-4</v>
      </c>
      <c r="P82">
        <v>0</v>
      </c>
      <c r="Q82">
        <v>6.4154002952568497E-4</v>
      </c>
      <c r="R82">
        <v>0</v>
      </c>
      <c r="S82">
        <v>3.716241844957985E-4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2.0559829249564099E-4</v>
      </c>
      <c r="AL82">
        <v>0</v>
      </c>
      <c r="AN82">
        <f t="shared" ref="AN82:AN95" si="56">AVERAGE(B82:E82)</f>
        <v>0</v>
      </c>
      <c r="AO82">
        <f t="shared" ref="AO82:AO95" si="57">AVERAGE(F82:I82)</f>
        <v>0</v>
      </c>
      <c r="AP82">
        <f t="shared" ref="AP82:AP95" si="58">AVERAGE(J82:P82)</f>
        <v>2.3528742986477144E-5</v>
      </c>
      <c r="AQ82">
        <f t="shared" ref="AQ82:AQ95" si="59">AVERAGE(Q82:S82)</f>
        <v>3.3772140467382784E-4</v>
      </c>
      <c r="AR82">
        <f t="shared" ref="AR82:AR95" si="60">AVERAGE(T82:W82)</f>
        <v>0</v>
      </c>
      <c r="AS82">
        <f t="shared" ref="AS82:AS95" si="61">AVERAGE(X82:AC82)</f>
        <v>0</v>
      </c>
      <c r="AT82">
        <f t="shared" ref="AT82:AT95" si="62">AVERAGE(AD82:AF82)</f>
        <v>0</v>
      </c>
      <c r="AU82">
        <f t="shared" ref="AU82:AU95" si="63">AVERAGE(AG82:AI82)</f>
        <v>0</v>
      </c>
      <c r="AV82">
        <f t="shared" ref="AV82:AV95" si="64">AVERAGE(AJ82:AL82)</f>
        <v>6.8532764165213665E-5</v>
      </c>
      <c r="AX82">
        <f t="shared" ref="AX82:AX95" si="65">STDEV(B82:E82)</f>
        <v>0</v>
      </c>
      <c r="AY82">
        <f t="shared" ref="AY82:AY95" si="66">STDEV(F82:I82)</f>
        <v>0</v>
      </c>
      <c r="AZ82">
        <f t="shared" ref="AZ82:AZ95" si="67">STDEV(J82:P82)</f>
        <v>6.2251202604173697E-5</v>
      </c>
      <c r="BA82">
        <f t="shared" ref="BA82:BA95" si="68">STDEV(Q82:S82)</f>
        <v>3.2211093000812148E-4</v>
      </c>
      <c r="BB82">
        <f t="shared" ref="BB82:BB95" si="69">STDEV(T82:W82)</f>
        <v>0</v>
      </c>
      <c r="BC82">
        <f t="shared" ref="BC82:BC95" si="70">STDEV(X82:AC82)</f>
        <v>0</v>
      </c>
      <c r="BD82">
        <f t="shared" ref="BD82:BD95" si="71">STDEV(AD82:AF82)</f>
        <v>0</v>
      </c>
      <c r="BE82">
        <f t="shared" ref="BE82:BE95" si="72">STDEV(AG82:AI82)</f>
        <v>0</v>
      </c>
      <c r="BF82">
        <f t="shared" ref="BF82:BF95" si="73">STDEV(AJ82:AL82)</f>
        <v>1.1870222951728574E-4</v>
      </c>
      <c r="BH82">
        <f t="shared" ref="BH82:BH95" si="74">AX82/SQRT(4)</f>
        <v>0</v>
      </c>
      <c r="BI82">
        <f t="shared" ref="BI82:BI95" si="75">AY82/SQRT(4)</f>
        <v>0</v>
      </c>
      <c r="BJ82">
        <f t="shared" ref="BJ82:BJ95" si="76">AZ82/SQRT(7)</f>
        <v>2.3528742986477144E-5</v>
      </c>
      <c r="BK82">
        <f t="shared" ref="BK82:BK95" si="77">BA82/SQRT(3)</f>
        <v>1.8597083214910964E-4</v>
      </c>
      <c r="BL82">
        <f t="shared" ref="BL82:BL95" si="78">BB82/SQRT(4)</f>
        <v>0</v>
      </c>
      <c r="BM82">
        <f t="shared" ref="BM82:BM95" si="79">BC82/SQRT(6)</f>
        <v>0</v>
      </c>
      <c r="BN82">
        <f t="shared" ref="BN82:BN95" si="80">BD82/SQRT(3)</f>
        <v>0</v>
      </c>
      <c r="BO82">
        <f t="shared" ref="BO82:BO95" si="81">BE82/SQRT(3)</f>
        <v>0</v>
      </c>
      <c r="BP82">
        <f t="shared" ref="BP82:BP95" si="82">BF82/SQRT(3)</f>
        <v>6.8532764165213665E-5</v>
      </c>
    </row>
    <row r="83" spans="1:68" x14ac:dyDescent="0.3">
      <c r="A83" t="s">
        <v>80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6.6270247247820005E-4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1.87678556381463E-4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4.2500374721351353E-4</v>
      </c>
      <c r="AE83">
        <v>0</v>
      </c>
      <c r="AF83">
        <v>0</v>
      </c>
      <c r="AG83">
        <v>0</v>
      </c>
      <c r="AH83">
        <v>0</v>
      </c>
      <c r="AI83">
        <v>4.3956476444216203E-5</v>
      </c>
      <c r="AJ83">
        <v>0</v>
      </c>
      <c r="AK83">
        <v>0</v>
      </c>
      <c r="AL83">
        <v>0</v>
      </c>
      <c r="AN83">
        <f t="shared" si="56"/>
        <v>0</v>
      </c>
      <c r="AO83">
        <f t="shared" si="57"/>
        <v>1.6567561811955001E-4</v>
      </c>
      <c r="AP83">
        <f t="shared" si="58"/>
        <v>2.6811222340209E-5</v>
      </c>
      <c r="AQ83">
        <f t="shared" si="59"/>
        <v>0</v>
      </c>
      <c r="AR83">
        <f t="shared" si="60"/>
        <v>0</v>
      </c>
      <c r="AS83">
        <f t="shared" si="61"/>
        <v>0</v>
      </c>
      <c r="AT83">
        <f t="shared" si="62"/>
        <v>1.4166791573783785E-4</v>
      </c>
      <c r="AU83">
        <f t="shared" si="63"/>
        <v>1.4652158814738734E-5</v>
      </c>
      <c r="AV83">
        <f t="shared" si="64"/>
        <v>0</v>
      </c>
      <c r="AX83">
        <f t="shared" si="65"/>
        <v>0</v>
      </c>
      <c r="AY83">
        <f t="shared" si="66"/>
        <v>3.3135123623910002E-4</v>
      </c>
      <c r="AZ83">
        <f t="shared" si="67"/>
        <v>7.0935826657852208E-5</v>
      </c>
      <c r="BA83">
        <f t="shared" si="68"/>
        <v>0</v>
      </c>
      <c r="BB83">
        <f t="shared" si="69"/>
        <v>0</v>
      </c>
      <c r="BC83">
        <f t="shared" si="70"/>
        <v>0</v>
      </c>
      <c r="BD83">
        <f t="shared" si="71"/>
        <v>2.4537602786032169E-4</v>
      </c>
      <c r="BE83">
        <f t="shared" si="72"/>
        <v>2.5378283507695669E-5</v>
      </c>
      <c r="BF83">
        <f t="shared" si="73"/>
        <v>0</v>
      </c>
      <c r="BH83">
        <f t="shared" si="74"/>
        <v>0</v>
      </c>
      <c r="BI83">
        <f t="shared" si="75"/>
        <v>1.6567561811955001E-4</v>
      </c>
      <c r="BJ83">
        <f t="shared" si="76"/>
        <v>2.6811222340209E-5</v>
      </c>
      <c r="BK83">
        <f t="shared" si="77"/>
        <v>0</v>
      </c>
      <c r="BL83">
        <f t="shared" si="78"/>
        <v>0</v>
      </c>
      <c r="BM83">
        <f t="shared" si="79"/>
        <v>0</v>
      </c>
      <c r="BN83">
        <f t="shared" si="80"/>
        <v>1.4166791573783785E-4</v>
      </c>
      <c r="BO83">
        <f t="shared" si="81"/>
        <v>1.4652158814738736E-5</v>
      </c>
      <c r="BP83">
        <f t="shared" si="82"/>
        <v>0</v>
      </c>
    </row>
    <row r="84" spans="1:68" x14ac:dyDescent="0.3">
      <c r="A84" t="s">
        <v>81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4.8229281984915449E-4</v>
      </c>
      <c r="M84">
        <v>2.6024029697671347E-4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7.7845197565673007E-5</v>
      </c>
      <c r="X84">
        <v>1.0417597974937849E-3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2.69756062936775E-4</v>
      </c>
      <c r="AG84">
        <v>0</v>
      </c>
      <c r="AH84">
        <v>2.0636936091213601E-4</v>
      </c>
      <c r="AI84">
        <v>0</v>
      </c>
      <c r="AJ84">
        <v>0</v>
      </c>
      <c r="AK84">
        <v>2.0559829249564099E-4</v>
      </c>
      <c r="AL84">
        <v>0</v>
      </c>
      <c r="AN84">
        <f t="shared" si="56"/>
        <v>0</v>
      </c>
      <c r="AO84">
        <f t="shared" si="57"/>
        <v>0</v>
      </c>
      <c r="AP84">
        <f t="shared" si="58"/>
        <v>1.0607615954655257E-4</v>
      </c>
      <c r="AQ84">
        <f t="shared" si="59"/>
        <v>0</v>
      </c>
      <c r="AR84">
        <f t="shared" si="60"/>
        <v>1.9461299391418252E-5</v>
      </c>
      <c r="AS84">
        <f t="shared" si="61"/>
        <v>1.7362663291563081E-4</v>
      </c>
      <c r="AT84">
        <f t="shared" si="62"/>
        <v>8.9918687645591661E-5</v>
      </c>
      <c r="AU84">
        <f t="shared" si="63"/>
        <v>6.8789786970712007E-5</v>
      </c>
      <c r="AV84">
        <f t="shared" si="64"/>
        <v>6.8532764165213665E-5</v>
      </c>
      <c r="AX84">
        <f t="shared" si="65"/>
        <v>0</v>
      </c>
      <c r="AY84">
        <f t="shared" si="66"/>
        <v>0</v>
      </c>
      <c r="AZ84">
        <f t="shared" si="67"/>
        <v>1.9216586363501943E-4</v>
      </c>
      <c r="BA84">
        <f t="shared" si="68"/>
        <v>0</v>
      </c>
      <c r="BB84">
        <f t="shared" si="69"/>
        <v>3.8922598782836503E-5</v>
      </c>
      <c r="BC84">
        <f t="shared" si="70"/>
        <v>4.2529665640081779E-4</v>
      </c>
      <c r="BD84">
        <f t="shared" si="71"/>
        <v>1.5574373555208069E-4</v>
      </c>
      <c r="BE84">
        <f t="shared" si="72"/>
        <v>1.1914740607511276E-4</v>
      </c>
      <c r="BF84">
        <f t="shared" si="73"/>
        <v>1.1870222951728574E-4</v>
      </c>
      <c r="BH84">
        <f t="shared" si="74"/>
        <v>0</v>
      </c>
      <c r="BI84">
        <f t="shared" si="75"/>
        <v>0</v>
      </c>
      <c r="BJ84">
        <f t="shared" si="76"/>
        <v>7.2631869379173133E-5</v>
      </c>
      <c r="BK84">
        <f t="shared" si="77"/>
        <v>0</v>
      </c>
      <c r="BL84">
        <f t="shared" si="78"/>
        <v>1.9461299391418252E-5</v>
      </c>
      <c r="BM84">
        <f t="shared" si="79"/>
        <v>1.7362663291563081E-4</v>
      </c>
      <c r="BN84">
        <f t="shared" si="80"/>
        <v>8.9918687645591675E-5</v>
      </c>
      <c r="BO84">
        <f t="shared" si="81"/>
        <v>6.8789786970712007E-5</v>
      </c>
      <c r="BP84">
        <f t="shared" si="82"/>
        <v>6.8532764165213665E-5</v>
      </c>
    </row>
    <row r="85" spans="1:68" x14ac:dyDescent="0.3">
      <c r="A85" t="s">
        <v>82</v>
      </c>
      <c r="B85">
        <v>1.7465118827577598E-3</v>
      </c>
      <c r="C85">
        <v>1.900026288175655E-4</v>
      </c>
      <c r="D85">
        <v>0</v>
      </c>
      <c r="E85">
        <v>8.9101368670876501E-4</v>
      </c>
      <c r="F85">
        <v>1.2736653671359495E-3</v>
      </c>
      <c r="G85">
        <v>7.8187717515525005E-4</v>
      </c>
      <c r="H85">
        <v>0</v>
      </c>
      <c r="I85">
        <v>2.5014349664216449E-4</v>
      </c>
      <c r="J85">
        <v>1.68284067218058E-3</v>
      </c>
      <c r="K85">
        <v>0</v>
      </c>
      <c r="L85">
        <v>0</v>
      </c>
      <c r="M85">
        <v>5.284871600290085E-4</v>
      </c>
      <c r="N85">
        <v>0</v>
      </c>
      <c r="O85">
        <v>0</v>
      </c>
      <c r="P85">
        <v>0</v>
      </c>
      <c r="Q85">
        <v>1.1663064405965651E-3</v>
      </c>
      <c r="R85">
        <v>7.2039376200308503E-4</v>
      </c>
      <c r="S85">
        <v>0</v>
      </c>
      <c r="T85">
        <v>1.5383852834950349E-3</v>
      </c>
      <c r="U85">
        <v>0</v>
      </c>
      <c r="V85">
        <v>4.8805578297494447E-4</v>
      </c>
      <c r="W85">
        <v>1.6317967126298051E-4</v>
      </c>
      <c r="X85">
        <v>1.0417597974937849E-3</v>
      </c>
      <c r="Y85">
        <v>0</v>
      </c>
      <c r="Z85">
        <v>0</v>
      </c>
      <c r="AA85">
        <v>2.0125838950051949E-4</v>
      </c>
      <c r="AB85">
        <v>0</v>
      </c>
      <c r="AC85">
        <v>1.799445514986275E-4</v>
      </c>
      <c r="AD85">
        <v>1.742625491965365E-3</v>
      </c>
      <c r="AE85">
        <v>0</v>
      </c>
      <c r="AF85">
        <v>0</v>
      </c>
      <c r="AG85">
        <v>7.3726073089794503E-4</v>
      </c>
      <c r="AH85">
        <v>0</v>
      </c>
      <c r="AI85">
        <v>0</v>
      </c>
      <c r="AJ85">
        <v>8.8533041405921002E-4</v>
      </c>
      <c r="AK85">
        <v>1.5185610854887951E-4</v>
      </c>
      <c r="AL85">
        <v>0</v>
      </c>
      <c r="AN85">
        <f t="shared" si="56"/>
        <v>7.0688204957102257E-4</v>
      </c>
      <c r="AO85">
        <f t="shared" si="57"/>
        <v>5.7642150973334096E-4</v>
      </c>
      <c r="AP85">
        <f t="shared" si="58"/>
        <v>3.159039760299412E-4</v>
      </c>
      <c r="AQ85">
        <f t="shared" si="59"/>
        <v>6.289000675332167E-4</v>
      </c>
      <c r="AR85">
        <f t="shared" si="60"/>
        <v>5.4740518443323989E-4</v>
      </c>
      <c r="AS85">
        <f t="shared" si="61"/>
        <v>2.3716045641548867E-4</v>
      </c>
      <c r="AT85">
        <f t="shared" si="62"/>
        <v>5.8087516398845499E-4</v>
      </c>
      <c r="AU85">
        <f t="shared" si="63"/>
        <v>2.4575357696598169E-4</v>
      </c>
      <c r="AV85">
        <f t="shared" si="64"/>
        <v>3.4572884086936313E-4</v>
      </c>
      <c r="AX85">
        <f t="shared" si="65"/>
        <v>7.9195564216081942E-4</v>
      </c>
      <c r="AY85">
        <f t="shared" si="66"/>
        <v>5.6776759501566559E-4</v>
      </c>
      <c r="AZ85">
        <f t="shared" si="67"/>
        <v>6.3412461337921495E-4</v>
      </c>
      <c r="BA85">
        <f t="shared" si="68"/>
        <v>5.8851168250092243E-4</v>
      </c>
      <c r="BB85">
        <f t="shared" si="69"/>
        <v>6.9109709619447871E-4</v>
      </c>
      <c r="BC85">
        <f t="shared" si="70"/>
        <v>4.0513651134141431E-4</v>
      </c>
      <c r="BD85">
        <f t="shared" si="71"/>
        <v>1.0061052968829076E-3</v>
      </c>
      <c r="BE85">
        <f t="shared" si="72"/>
        <v>4.2565768144686879E-4</v>
      </c>
      <c r="BF85">
        <f t="shared" si="73"/>
        <v>4.7343686249342741E-4</v>
      </c>
      <c r="BH85">
        <f t="shared" si="74"/>
        <v>3.9597782108040971E-4</v>
      </c>
      <c r="BI85">
        <f t="shared" si="75"/>
        <v>2.838837975078328E-4</v>
      </c>
      <c r="BJ85">
        <f t="shared" si="76"/>
        <v>2.3967657531805492E-4</v>
      </c>
      <c r="BK85">
        <f t="shared" si="77"/>
        <v>3.3977737831314718E-4</v>
      </c>
      <c r="BL85">
        <f t="shared" si="78"/>
        <v>3.4554854809723935E-4</v>
      </c>
      <c r="BM85">
        <f t="shared" si="79"/>
        <v>1.6539628815962585E-4</v>
      </c>
      <c r="BN85">
        <f t="shared" si="80"/>
        <v>5.808751639884551E-4</v>
      </c>
      <c r="BO85">
        <f t="shared" si="81"/>
        <v>2.4575357696598169E-4</v>
      </c>
      <c r="BP85">
        <f t="shared" si="82"/>
        <v>2.7333890000487215E-4</v>
      </c>
    </row>
    <row r="86" spans="1:68" x14ac:dyDescent="0.3">
      <c r="A86" t="s">
        <v>83</v>
      </c>
      <c r="B86">
        <v>0</v>
      </c>
      <c r="C86">
        <v>4.4333946724098598E-4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6.2875670959407996E-4</v>
      </c>
      <c r="K86">
        <v>0</v>
      </c>
      <c r="L86">
        <v>0</v>
      </c>
      <c r="M86">
        <v>0</v>
      </c>
      <c r="N86">
        <v>0</v>
      </c>
      <c r="O86">
        <v>3.6683078393786748E-4</v>
      </c>
      <c r="P86">
        <v>1.61123960721044E-4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1.97260820848901E-4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7.9708722593459496E-4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1.64358384434409E-4</v>
      </c>
      <c r="AN86">
        <f t="shared" si="56"/>
        <v>1.1083486681024649E-4</v>
      </c>
      <c r="AO86">
        <f t="shared" si="57"/>
        <v>0</v>
      </c>
      <c r="AP86">
        <f t="shared" si="58"/>
        <v>1.6524449346471307E-4</v>
      </c>
      <c r="AQ86">
        <f t="shared" si="59"/>
        <v>0</v>
      </c>
      <c r="AR86">
        <f t="shared" si="60"/>
        <v>4.9315205212225249E-5</v>
      </c>
      <c r="AS86">
        <f t="shared" si="61"/>
        <v>0</v>
      </c>
      <c r="AT86">
        <f t="shared" si="62"/>
        <v>2.6569574197819832E-4</v>
      </c>
      <c r="AU86">
        <f t="shared" si="63"/>
        <v>0</v>
      </c>
      <c r="AV86">
        <f t="shared" si="64"/>
        <v>5.4786128144803003E-5</v>
      </c>
      <c r="AX86">
        <f t="shared" si="65"/>
        <v>2.2166973362049299E-4</v>
      </c>
      <c r="AY86">
        <f t="shared" si="66"/>
        <v>0</v>
      </c>
      <c r="AZ86">
        <f t="shared" si="67"/>
        <v>2.4654970975431233E-4</v>
      </c>
      <c r="BA86">
        <f t="shared" si="68"/>
        <v>0</v>
      </c>
      <c r="BB86">
        <f t="shared" si="69"/>
        <v>9.8630410424450498E-5</v>
      </c>
      <c r="BC86">
        <f t="shared" si="70"/>
        <v>0</v>
      </c>
      <c r="BD86">
        <f t="shared" si="71"/>
        <v>4.6019852446095046E-4</v>
      </c>
      <c r="BE86">
        <f t="shared" si="72"/>
        <v>0</v>
      </c>
      <c r="BF86">
        <f t="shared" si="73"/>
        <v>9.4892357496778029E-5</v>
      </c>
      <c r="BH86">
        <f t="shared" si="74"/>
        <v>1.1083486681024649E-4</v>
      </c>
      <c r="BI86">
        <f t="shared" si="75"/>
        <v>0</v>
      </c>
      <c r="BJ86">
        <f t="shared" si="76"/>
        <v>9.3187031117866585E-5</v>
      </c>
      <c r="BK86">
        <f t="shared" si="77"/>
        <v>0</v>
      </c>
      <c r="BL86">
        <f t="shared" si="78"/>
        <v>4.9315205212225249E-5</v>
      </c>
      <c r="BM86">
        <f t="shared" si="79"/>
        <v>0</v>
      </c>
      <c r="BN86">
        <f t="shared" si="80"/>
        <v>2.6569574197819832E-4</v>
      </c>
      <c r="BO86">
        <f t="shared" si="81"/>
        <v>0</v>
      </c>
      <c r="BP86">
        <f t="shared" si="82"/>
        <v>5.4786128144803003E-5</v>
      </c>
    </row>
    <row r="87" spans="1:68" x14ac:dyDescent="0.3">
      <c r="A87" t="s">
        <v>84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1.64060172973444E-4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9.2538405836365496E-4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N87">
        <f t="shared" si="56"/>
        <v>0</v>
      </c>
      <c r="AO87">
        <f t="shared" si="57"/>
        <v>4.1015043243360999E-5</v>
      </c>
      <c r="AP87">
        <f t="shared" si="58"/>
        <v>0</v>
      </c>
      <c r="AQ87">
        <f t="shared" si="59"/>
        <v>0</v>
      </c>
      <c r="AR87">
        <f t="shared" si="60"/>
        <v>0</v>
      </c>
      <c r="AS87">
        <f t="shared" si="61"/>
        <v>1.542306763939425E-4</v>
      </c>
      <c r="AT87">
        <f t="shared" si="62"/>
        <v>0</v>
      </c>
      <c r="AU87">
        <f t="shared" si="63"/>
        <v>0</v>
      </c>
      <c r="AV87">
        <f t="shared" si="64"/>
        <v>0</v>
      </c>
      <c r="AX87">
        <f t="shared" si="65"/>
        <v>0</v>
      </c>
      <c r="AY87">
        <f t="shared" si="66"/>
        <v>8.2030086486721999E-5</v>
      </c>
      <c r="AZ87">
        <f t="shared" si="67"/>
        <v>0</v>
      </c>
      <c r="BA87">
        <f t="shared" si="68"/>
        <v>0</v>
      </c>
      <c r="BB87">
        <f t="shared" si="69"/>
        <v>0</v>
      </c>
      <c r="BC87">
        <f t="shared" si="70"/>
        <v>3.7778645984947378E-4</v>
      </c>
      <c r="BD87">
        <f t="shared" si="71"/>
        <v>0</v>
      </c>
      <c r="BE87">
        <f t="shared" si="72"/>
        <v>0</v>
      </c>
      <c r="BF87">
        <f t="shared" si="73"/>
        <v>0</v>
      </c>
      <c r="BH87">
        <f t="shared" si="74"/>
        <v>0</v>
      </c>
      <c r="BI87">
        <f t="shared" si="75"/>
        <v>4.1015043243360999E-5</v>
      </c>
      <c r="BJ87">
        <f t="shared" si="76"/>
        <v>0</v>
      </c>
      <c r="BK87">
        <f t="shared" si="77"/>
        <v>0</v>
      </c>
      <c r="BL87">
        <f t="shared" si="78"/>
        <v>0</v>
      </c>
      <c r="BM87">
        <f t="shared" si="79"/>
        <v>1.542306763939425E-4</v>
      </c>
      <c r="BN87">
        <f t="shared" si="80"/>
        <v>0</v>
      </c>
      <c r="BO87">
        <f t="shared" si="81"/>
        <v>0</v>
      </c>
      <c r="BP87">
        <f t="shared" si="82"/>
        <v>0</v>
      </c>
    </row>
    <row r="88" spans="1:68" x14ac:dyDescent="0.3">
      <c r="A88" t="s">
        <v>85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1.68284067218058E-3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7.8961412021075498E-4</v>
      </c>
      <c r="AA88">
        <v>2.0125838950051949E-4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2.4333763571988401E-4</v>
      </c>
      <c r="AI88">
        <v>0</v>
      </c>
      <c r="AJ88">
        <v>0</v>
      </c>
      <c r="AK88">
        <v>0</v>
      </c>
      <c r="AL88">
        <v>0</v>
      </c>
      <c r="AN88">
        <f t="shared" si="56"/>
        <v>0</v>
      </c>
      <c r="AO88">
        <f t="shared" si="57"/>
        <v>0</v>
      </c>
      <c r="AP88">
        <f t="shared" si="58"/>
        <v>2.4040581031151143E-4</v>
      </c>
      <c r="AQ88">
        <f t="shared" si="59"/>
        <v>0</v>
      </c>
      <c r="AR88">
        <f t="shared" si="60"/>
        <v>0</v>
      </c>
      <c r="AS88">
        <f t="shared" si="61"/>
        <v>1.6514541828521243E-4</v>
      </c>
      <c r="AT88">
        <f t="shared" si="62"/>
        <v>0</v>
      </c>
      <c r="AU88">
        <f t="shared" si="63"/>
        <v>8.111254523996134E-5</v>
      </c>
      <c r="AV88">
        <f t="shared" si="64"/>
        <v>0</v>
      </c>
      <c r="AX88">
        <f t="shared" si="65"/>
        <v>0</v>
      </c>
      <c r="AY88">
        <f t="shared" si="66"/>
        <v>0</v>
      </c>
      <c r="AZ88">
        <f t="shared" si="67"/>
        <v>6.3605398781922662E-4</v>
      </c>
      <c r="BA88">
        <f t="shared" si="68"/>
        <v>0</v>
      </c>
      <c r="BB88">
        <f t="shared" si="69"/>
        <v>0</v>
      </c>
      <c r="BC88">
        <f t="shared" si="70"/>
        <v>3.1634074764309476E-4</v>
      </c>
      <c r="BD88">
        <f t="shared" si="71"/>
        <v>0</v>
      </c>
      <c r="BE88">
        <f t="shared" si="72"/>
        <v>1.4049104948684211E-4</v>
      </c>
      <c r="BF88">
        <f t="shared" si="73"/>
        <v>0</v>
      </c>
      <c r="BH88">
        <f t="shared" si="74"/>
        <v>0</v>
      </c>
      <c r="BI88">
        <f t="shared" si="75"/>
        <v>0</v>
      </c>
      <c r="BJ88">
        <f t="shared" si="76"/>
        <v>2.4040581031151143E-4</v>
      </c>
      <c r="BK88">
        <f t="shared" si="77"/>
        <v>0</v>
      </c>
      <c r="BL88">
        <f t="shared" si="78"/>
        <v>0</v>
      </c>
      <c r="BM88">
        <f t="shared" si="79"/>
        <v>1.2914556942935374E-4</v>
      </c>
      <c r="BN88">
        <f t="shared" si="80"/>
        <v>0</v>
      </c>
      <c r="BO88">
        <f t="shared" si="81"/>
        <v>8.1112545239961327E-5</v>
      </c>
      <c r="BP88">
        <f t="shared" si="82"/>
        <v>0</v>
      </c>
    </row>
    <row r="89" spans="1:68" x14ac:dyDescent="0.3">
      <c r="A89" t="s">
        <v>86</v>
      </c>
      <c r="B89">
        <v>0</v>
      </c>
      <c r="C89">
        <v>1.974505879663225E-4</v>
      </c>
      <c r="D89">
        <v>0</v>
      </c>
      <c r="E89">
        <v>4.5271976215209202E-5</v>
      </c>
      <c r="F89">
        <v>0</v>
      </c>
      <c r="G89">
        <v>0</v>
      </c>
      <c r="H89">
        <v>0</v>
      </c>
      <c r="I89">
        <v>8.6083323668720497E-5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1.5383852834950349E-3</v>
      </c>
      <c r="U89">
        <v>0</v>
      </c>
      <c r="V89">
        <v>2.0718574654804051E-4</v>
      </c>
      <c r="W89">
        <v>1.6317967126298051E-4</v>
      </c>
      <c r="X89">
        <v>0</v>
      </c>
      <c r="Y89">
        <v>0</v>
      </c>
      <c r="Z89">
        <v>0</v>
      </c>
      <c r="AA89">
        <v>0</v>
      </c>
      <c r="AB89">
        <v>2.3824572030369001E-4</v>
      </c>
      <c r="AC89">
        <v>0</v>
      </c>
      <c r="AD89">
        <v>0</v>
      </c>
      <c r="AE89">
        <v>0</v>
      </c>
      <c r="AF89">
        <v>0</v>
      </c>
      <c r="AG89">
        <v>7.3726073089794503E-4</v>
      </c>
      <c r="AH89">
        <v>2.4333763571988401E-4</v>
      </c>
      <c r="AI89">
        <v>0</v>
      </c>
      <c r="AJ89">
        <v>0</v>
      </c>
      <c r="AK89">
        <v>2.0559829249564099E-4</v>
      </c>
      <c r="AL89">
        <v>0</v>
      </c>
      <c r="AN89">
        <f t="shared" si="56"/>
        <v>6.0680641045382923E-5</v>
      </c>
      <c r="AO89">
        <f t="shared" si="57"/>
        <v>2.1520830917180124E-5</v>
      </c>
      <c r="AP89">
        <f t="shared" si="58"/>
        <v>0</v>
      </c>
      <c r="AQ89">
        <f t="shared" si="59"/>
        <v>0</v>
      </c>
      <c r="AR89">
        <f t="shared" si="60"/>
        <v>4.7718767532651401E-4</v>
      </c>
      <c r="AS89">
        <f t="shared" si="61"/>
        <v>3.9707620050615003E-5</v>
      </c>
      <c r="AT89">
        <f t="shared" si="62"/>
        <v>0</v>
      </c>
      <c r="AU89">
        <f t="shared" si="63"/>
        <v>3.2686612220594299E-4</v>
      </c>
      <c r="AV89">
        <f t="shared" si="64"/>
        <v>6.8532764165213665E-5</v>
      </c>
      <c r="AX89">
        <f t="shared" si="65"/>
        <v>9.3644230518066766E-5</v>
      </c>
      <c r="AY89">
        <f t="shared" si="66"/>
        <v>4.3041661834360248E-5</v>
      </c>
      <c r="AZ89">
        <f t="shared" si="67"/>
        <v>0</v>
      </c>
      <c r="BA89">
        <f t="shared" si="68"/>
        <v>0</v>
      </c>
      <c r="BB89">
        <f t="shared" si="69"/>
        <v>7.1305691900580938E-4</v>
      </c>
      <c r="BC89">
        <f t="shared" si="70"/>
        <v>9.7263408024313101E-5</v>
      </c>
      <c r="BD89">
        <f t="shared" si="71"/>
        <v>0</v>
      </c>
      <c r="BE89">
        <f t="shared" si="72"/>
        <v>3.7566088746638482E-4</v>
      </c>
      <c r="BF89">
        <f t="shared" si="73"/>
        <v>1.1870222951728574E-4</v>
      </c>
      <c r="BH89">
        <f t="shared" si="74"/>
        <v>4.6822115259033383E-5</v>
      </c>
      <c r="BI89">
        <f t="shared" si="75"/>
        <v>2.1520830917180124E-5</v>
      </c>
      <c r="BJ89">
        <f t="shared" si="76"/>
        <v>0</v>
      </c>
      <c r="BK89">
        <f t="shared" si="77"/>
        <v>0</v>
      </c>
      <c r="BL89">
        <f t="shared" si="78"/>
        <v>3.5652845950290469E-4</v>
      </c>
      <c r="BM89">
        <f t="shared" si="79"/>
        <v>3.9707620050615003E-5</v>
      </c>
      <c r="BN89">
        <f t="shared" si="80"/>
        <v>0</v>
      </c>
      <c r="BO89">
        <f t="shared" si="81"/>
        <v>2.16887914502731E-4</v>
      </c>
      <c r="BP89">
        <f t="shared" si="82"/>
        <v>6.8532764165213665E-5</v>
      </c>
    </row>
    <row r="90" spans="1:68" x14ac:dyDescent="0.3">
      <c r="A90" t="s">
        <v>87</v>
      </c>
      <c r="B90">
        <v>0</v>
      </c>
      <c r="C90">
        <v>0</v>
      </c>
      <c r="D90">
        <v>2.1768651606279349E-4</v>
      </c>
      <c r="E90">
        <v>8.9101368670876501E-4</v>
      </c>
      <c r="F90">
        <v>0</v>
      </c>
      <c r="G90">
        <v>0</v>
      </c>
      <c r="H90">
        <v>0</v>
      </c>
      <c r="I90">
        <v>0</v>
      </c>
      <c r="J90">
        <v>1.0540839625865E-3</v>
      </c>
      <c r="K90">
        <v>0</v>
      </c>
      <c r="L90">
        <v>4.8229281984915449E-4</v>
      </c>
      <c r="M90">
        <v>2.6824686305229497E-4</v>
      </c>
      <c r="N90">
        <v>3.63184806342155E-4</v>
      </c>
      <c r="O90">
        <v>0</v>
      </c>
      <c r="P90">
        <v>0</v>
      </c>
      <c r="Q90">
        <v>0</v>
      </c>
      <c r="R90">
        <v>6.4913062075070999E-4</v>
      </c>
      <c r="S90">
        <v>0</v>
      </c>
      <c r="T90">
        <v>0</v>
      </c>
      <c r="U90">
        <v>0</v>
      </c>
      <c r="V90">
        <v>0</v>
      </c>
      <c r="W90">
        <v>1.97260820848901E-4</v>
      </c>
      <c r="X90">
        <v>0</v>
      </c>
      <c r="Y90">
        <v>6.6833632581827498E-4</v>
      </c>
      <c r="Z90">
        <v>0</v>
      </c>
      <c r="AA90">
        <v>0</v>
      </c>
      <c r="AB90">
        <v>0</v>
      </c>
      <c r="AC90">
        <v>5.5728911498380946E-4</v>
      </c>
      <c r="AD90">
        <v>8.8185455012388498E-4</v>
      </c>
      <c r="AE90">
        <v>8.3582457821278005E-4</v>
      </c>
      <c r="AF90">
        <v>5.3555772024180002E-5</v>
      </c>
      <c r="AG90">
        <v>0</v>
      </c>
      <c r="AH90">
        <v>1.08283199808536E-4</v>
      </c>
      <c r="AI90">
        <v>0</v>
      </c>
      <c r="AJ90">
        <v>0</v>
      </c>
      <c r="AK90">
        <v>1.5185610854887951E-4</v>
      </c>
      <c r="AL90">
        <v>6.4860882423641006E-5</v>
      </c>
      <c r="AN90">
        <f t="shared" si="56"/>
        <v>2.7717505069288961E-4</v>
      </c>
      <c r="AO90">
        <f t="shared" si="57"/>
        <v>0</v>
      </c>
      <c r="AP90">
        <f t="shared" si="58"/>
        <v>3.0968692169001493E-4</v>
      </c>
      <c r="AQ90">
        <f t="shared" si="59"/>
        <v>2.1637687358356999E-4</v>
      </c>
      <c r="AR90">
        <f t="shared" si="60"/>
        <v>4.9315205212225249E-5</v>
      </c>
      <c r="AS90">
        <f t="shared" si="61"/>
        <v>2.042709068003474E-4</v>
      </c>
      <c r="AT90">
        <f t="shared" si="62"/>
        <v>5.9041163345361508E-4</v>
      </c>
      <c r="AU90">
        <f t="shared" si="63"/>
        <v>3.6094399936178667E-5</v>
      </c>
      <c r="AV90">
        <f t="shared" si="64"/>
        <v>7.2238996990840168E-5</v>
      </c>
      <c r="AX90">
        <f t="shared" si="65"/>
        <v>4.2189602758321008E-4</v>
      </c>
      <c r="AY90">
        <f t="shared" si="66"/>
        <v>0</v>
      </c>
      <c r="AZ90">
        <f t="shared" si="67"/>
        <v>3.8214679140665964E-4</v>
      </c>
      <c r="BA90">
        <f t="shared" si="68"/>
        <v>3.747757386296513E-4</v>
      </c>
      <c r="BB90">
        <f t="shared" si="69"/>
        <v>9.8630410424450498E-5</v>
      </c>
      <c r="BC90">
        <f t="shared" si="70"/>
        <v>3.1839754455632716E-4</v>
      </c>
      <c r="BD90">
        <f t="shared" si="71"/>
        <v>4.6550010906753808E-4</v>
      </c>
      <c r="BE90">
        <f t="shared" si="72"/>
        <v>6.2517334558172288E-5</v>
      </c>
      <c r="BF90">
        <f t="shared" si="73"/>
        <v>7.619643598507286E-5</v>
      </c>
      <c r="BH90">
        <f t="shared" si="74"/>
        <v>2.1094801379160504E-4</v>
      </c>
      <c r="BI90">
        <f t="shared" si="75"/>
        <v>0</v>
      </c>
      <c r="BJ90">
        <f t="shared" si="76"/>
        <v>1.4443791062618519E-4</v>
      </c>
      <c r="BK90">
        <f t="shared" si="77"/>
        <v>2.1637687358357001E-4</v>
      </c>
      <c r="BL90">
        <f t="shared" si="78"/>
        <v>4.9315205212225249E-5</v>
      </c>
      <c r="BM90">
        <f t="shared" si="79"/>
        <v>1.2998525325301223E-4</v>
      </c>
      <c r="BN90">
        <f t="shared" si="80"/>
        <v>2.6875661327794328E-4</v>
      </c>
      <c r="BO90">
        <f t="shared" si="81"/>
        <v>3.6094399936178667E-5</v>
      </c>
      <c r="BP90">
        <f t="shared" si="82"/>
        <v>4.3992032827271908E-5</v>
      </c>
    </row>
    <row r="91" spans="1:68" x14ac:dyDescent="0.3">
      <c r="A91" t="s">
        <v>88</v>
      </c>
      <c r="B91">
        <v>0</v>
      </c>
      <c r="C91">
        <v>0</v>
      </c>
      <c r="D91">
        <v>2.1768651606279349E-4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4.7262711284807599E-5</v>
      </c>
      <c r="Q91">
        <v>0</v>
      </c>
      <c r="R91">
        <v>0</v>
      </c>
      <c r="S91">
        <v>3.7642177831763597E-4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7.8961412021075498E-4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5.3555772024180002E-5</v>
      </c>
      <c r="AG91">
        <v>0</v>
      </c>
      <c r="AH91">
        <v>2.0636936091213601E-4</v>
      </c>
      <c r="AI91">
        <v>0</v>
      </c>
      <c r="AJ91">
        <v>0</v>
      </c>
      <c r="AK91">
        <v>0</v>
      </c>
      <c r="AL91">
        <v>0</v>
      </c>
      <c r="AN91">
        <f t="shared" si="56"/>
        <v>5.4421629015698373E-5</v>
      </c>
      <c r="AO91">
        <f t="shared" si="57"/>
        <v>0</v>
      </c>
      <c r="AP91">
        <f t="shared" si="58"/>
        <v>6.7518158978296568E-6</v>
      </c>
      <c r="AQ91">
        <f t="shared" si="59"/>
        <v>1.2547392610587867E-4</v>
      </c>
      <c r="AR91">
        <f t="shared" si="60"/>
        <v>0</v>
      </c>
      <c r="AS91">
        <f t="shared" si="61"/>
        <v>1.3160235336845917E-4</v>
      </c>
      <c r="AT91">
        <f t="shared" si="62"/>
        <v>1.785192400806E-5</v>
      </c>
      <c r="AU91">
        <f t="shared" si="63"/>
        <v>6.8789786970712007E-5</v>
      </c>
      <c r="AV91">
        <f t="shared" si="64"/>
        <v>0</v>
      </c>
      <c r="AX91">
        <f t="shared" si="65"/>
        <v>1.0884325803139673E-4</v>
      </c>
      <c r="AY91">
        <f t="shared" si="66"/>
        <v>0</v>
      </c>
      <c r="AZ91">
        <f t="shared" si="67"/>
        <v>1.7863625763749562E-5</v>
      </c>
      <c r="BA91">
        <f t="shared" si="68"/>
        <v>2.1732721504052476E-4</v>
      </c>
      <c r="BB91">
        <f t="shared" si="69"/>
        <v>0</v>
      </c>
      <c r="BC91">
        <f t="shared" si="70"/>
        <v>3.2235861470216798E-4</v>
      </c>
      <c r="BD91">
        <f t="shared" si="71"/>
        <v>3.0920439394818553E-5</v>
      </c>
      <c r="BE91">
        <f t="shared" si="72"/>
        <v>1.1914740607511276E-4</v>
      </c>
      <c r="BF91">
        <f t="shared" si="73"/>
        <v>0</v>
      </c>
      <c r="BH91">
        <f t="shared" si="74"/>
        <v>5.4421629015698367E-5</v>
      </c>
      <c r="BI91">
        <f t="shared" si="75"/>
        <v>0</v>
      </c>
      <c r="BJ91">
        <f t="shared" si="76"/>
        <v>6.7518158978296576E-6</v>
      </c>
      <c r="BK91">
        <f t="shared" si="77"/>
        <v>1.2547392610587867E-4</v>
      </c>
      <c r="BL91">
        <f t="shared" si="78"/>
        <v>0</v>
      </c>
      <c r="BM91">
        <f t="shared" si="79"/>
        <v>1.316023533684592E-4</v>
      </c>
      <c r="BN91">
        <f t="shared" si="80"/>
        <v>1.7851924008060003E-5</v>
      </c>
      <c r="BO91">
        <f t="shared" si="81"/>
        <v>6.8789786970712007E-5</v>
      </c>
      <c r="BP91">
        <f t="shared" si="82"/>
        <v>0</v>
      </c>
    </row>
    <row r="92" spans="1:68" x14ac:dyDescent="0.3">
      <c r="A92" t="s">
        <v>89</v>
      </c>
      <c r="B92">
        <v>0</v>
      </c>
      <c r="C92">
        <v>0</v>
      </c>
      <c r="D92">
        <v>1.2508080923112299E-4</v>
      </c>
      <c r="E92">
        <v>0</v>
      </c>
      <c r="F92">
        <v>0</v>
      </c>
      <c r="G92">
        <v>0</v>
      </c>
      <c r="H92">
        <v>0</v>
      </c>
      <c r="I92">
        <v>0</v>
      </c>
      <c r="J92">
        <v>1.0540839625865E-3</v>
      </c>
      <c r="K92">
        <v>0</v>
      </c>
      <c r="L92">
        <v>7.7911316415424999E-4</v>
      </c>
      <c r="M92">
        <v>2.6824686305229497E-4</v>
      </c>
      <c r="N92">
        <v>4.0301145686500603E-5</v>
      </c>
      <c r="O92">
        <v>0</v>
      </c>
      <c r="P92">
        <v>2.1327067755230251E-4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2.9636756754777399E-4</v>
      </c>
      <c r="AG92">
        <v>0</v>
      </c>
      <c r="AH92">
        <v>0</v>
      </c>
      <c r="AI92">
        <v>0</v>
      </c>
      <c r="AJ92">
        <v>0</v>
      </c>
      <c r="AK92">
        <v>2.177216195893645E-4</v>
      </c>
      <c r="AL92">
        <v>0</v>
      </c>
      <c r="AN92">
        <f t="shared" si="56"/>
        <v>3.1270202307780748E-5</v>
      </c>
      <c r="AO92">
        <f t="shared" si="57"/>
        <v>0</v>
      </c>
      <c r="AP92">
        <f t="shared" si="58"/>
        <v>3.3643083043312117E-4</v>
      </c>
      <c r="AQ92">
        <f t="shared" si="59"/>
        <v>0</v>
      </c>
      <c r="AR92">
        <f t="shared" si="60"/>
        <v>0</v>
      </c>
      <c r="AS92">
        <f t="shared" si="61"/>
        <v>0</v>
      </c>
      <c r="AT92">
        <f t="shared" si="62"/>
        <v>9.8789189182591324E-5</v>
      </c>
      <c r="AU92">
        <f t="shared" si="63"/>
        <v>0</v>
      </c>
      <c r="AV92">
        <f t="shared" si="64"/>
        <v>7.2573873196454838E-5</v>
      </c>
      <c r="AX92">
        <f t="shared" si="65"/>
        <v>6.2540404615561495E-5</v>
      </c>
      <c r="AY92">
        <f t="shared" si="66"/>
        <v>0</v>
      </c>
      <c r="AZ92">
        <f t="shared" si="67"/>
        <v>4.1730790807742273E-4</v>
      </c>
      <c r="BA92">
        <f t="shared" si="68"/>
        <v>0</v>
      </c>
      <c r="BB92">
        <f t="shared" si="69"/>
        <v>0</v>
      </c>
      <c r="BC92">
        <f t="shared" si="70"/>
        <v>0</v>
      </c>
      <c r="BD92">
        <f t="shared" si="71"/>
        <v>1.7110789490278191E-4</v>
      </c>
      <c r="BE92">
        <f t="shared" si="72"/>
        <v>0</v>
      </c>
      <c r="BF92">
        <f t="shared" si="73"/>
        <v>1.2570163567832089E-4</v>
      </c>
      <c r="BH92">
        <f t="shared" si="74"/>
        <v>3.1270202307780748E-5</v>
      </c>
      <c r="BI92">
        <f t="shared" si="75"/>
        <v>0</v>
      </c>
      <c r="BJ92">
        <f t="shared" si="76"/>
        <v>1.5772756355906612E-4</v>
      </c>
      <c r="BK92">
        <f t="shared" si="77"/>
        <v>0</v>
      </c>
      <c r="BL92">
        <f t="shared" si="78"/>
        <v>0</v>
      </c>
      <c r="BM92">
        <f t="shared" si="79"/>
        <v>0</v>
      </c>
      <c r="BN92">
        <f t="shared" si="80"/>
        <v>9.8789189182591338E-5</v>
      </c>
      <c r="BO92">
        <f t="shared" si="81"/>
        <v>0</v>
      </c>
      <c r="BP92">
        <f t="shared" si="82"/>
        <v>7.2573873196454838E-5</v>
      </c>
    </row>
    <row r="93" spans="1:68" x14ac:dyDescent="0.3">
      <c r="A93" t="s">
        <v>90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1.8977082442601451E-4</v>
      </c>
      <c r="O93">
        <v>0</v>
      </c>
      <c r="P93">
        <v>0</v>
      </c>
      <c r="Q93">
        <v>0</v>
      </c>
      <c r="R93">
        <v>0</v>
      </c>
      <c r="S93">
        <v>5.8515626065425998E-4</v>
      </c>
      <c r="T93">
        <v>0</v>
      </c>
      <c r="U93">
        <v>0</v>
      </c>
      <c r="V93">
        <v>0</v>
      </c>
      <c r="W93">
        <v>0</v>
      </c>
      <c r="X93">
        <v>9.9511919012329497E-4</v>
      </c>
      <c r="Y93">
        <v>0</v>
      </c>
      <c r="Z93">
        <v>0</v>
      </c>
      <c r="AA93">
        <v>0</v>
      </c>
      <c r="AB93">
        <v>2.0447060955466149E-4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N93">
        <f t="shared" si="56"/>
        <v>0</v>
      </c>
      <c r="AO93">
        <f t="shared" si="57"/>
        <v>0</v>
      </c>
      <c r="AP93">
        <f t="shared" si="58"/>
        <v>2.7110117775144929E-5</v>
      </c>
      <c r="AQ93">
        <f t="shared" si="59"/>
        <v>1.9505208688475333E-4</v>
      </c>
      <c r="AR93">
        <f t="shared" si="60"/>
        <v>0</v>
      </c>
      <c r="AS93">
        <f t="shared" si="61"/>
        <v>1.9993163327965941E-4</v>
      </c>
      <c r="AT93">
        <f t="shared" si="62"/>
        <v>0</v>
      </c>
      <c r="AU93">
        <f t="shared" si="63"/>
        <v>0</v>
      </c>
      <c r="AV93">
        <f t="shared" si="64"/>
        <v>0</v>
      </c>
      <c r="AX93">
        <f t="shared" si="65"/>
        <v>0</v>
      </c>
      <c r="AY93">
        <f t="shared" si="66"/>
        <v>0</v>
      </c>
      <c r="AZ93">
        <f t="shared" si="67"/>
        <v>7.1726629646705161E-5</v>
      </c>
      <c r="BA93">
        <f t="shared" si="68"/>
        <v>3.3784012460673184E-4</v>
      </c>
      <c r="BB93">
        <f t="shared" si="69"/>
        <v>0</v>
      </c>
      <c r="BC93">
        <f t="shared" si="70"/>
        <v>3.9805388700729053E-4</v>
      </c>
      <c r="BD93">
        <f t="shared" si="71"/>
        <v>0</v>
      </c>
      <c r="BE93">
        <f t="shared" si="72"/>
        <v>0</v>
      </c>
      <c r="BF93">
        <f t="shared" si="73"/>
        <v>0</v>
      </c>
      <c r="BH93">
        <f t="shared" si="74"/>
        <v>0</v>
      </c>
      <c r="BI93">
        <f t="shared" si="75"/>
        <v>0</v>
      </c>
      <c r="BJ93">
        <f t="shared" si="76"/>
        <v>2.7110117775144929E-5</v>
      </c>
      <c r="BK93">
        <f t="shared" si="77"/>
        <v>1.9505208688475335E-4</v>
      </c>
      <c r="BL93">
        <f t="shared" si="78"/>
        <v>0</v>
      </c>
      <c r="BM93">
        <f t="shared" si="79"/>
        <v>1.6250481888322206E-4</v>
      </c>
      <c r="BN93">
        <f t="shared" si="80"/>
        <v>0</v>
      </c>
      <c r="BO93">
        <f t="shared" si="81"/>
        <v>0</v>
      </c>
      <c r="BP93">
        <f t="shared" si="82"/>
        <v>0</v>
      </c>
    </row>
    <row r="94" spans="1:68" x14ac:dyDescent="0.3">
      <c r="A94" t="s">
        <v>91</v>
      </c>
    </row>
    <row r="95" spans="1:68" x14ac:dyDescent="0.3">
      <c r="A95" t="s">
        <v>92</v>
      </c>
      <c r="B95">
        <v>3.2921863034173701E-2</v>
      </c>
      <c r="C95">
        <v>1.8759654646980102E-2</v>
      </c>
      <c r="D95">
        <v>1.9280923051671998E-2</v>
      </c>
      <c r="E95">
        <v>3.8788925097728154E-2</v>
      </c>
      <c r="F95">
        <v>3.0255535094221853E-2</v>
      </c>
      <c r="G95">
        <v>2.8874838343328851E-2</v>
      </c>
      <c r="H95">
        <v>3.3615180116248401E-2</v>
      </c>
      <c r="I95">
        <v>2.29075881928088E-2</v>
      </c>
      <c r="J95">
        <v>3.6651294205510498E-2</v>
      </c>
      <c r="K95">
        <v>4.7650462050300352E-2</v>
      </c>
      <c r="L95">
        <v>1.8638672378608598E-2</v>
      </c>
      <c r="M95">
        <v>3.221788109253805E-2</v>
      </c>
      <c r="N95">
        <v>3.0426644749669149E-2</v>
      </c>
      <c r="O95">
        <v>2.21830982953664E-2</v>
      </c>
      <c r="P95">
        <v>2.1969898181588499E-2</v>
      </c>
      <c r="Q95">
        <v>3.1566886566642249E-2</v>
      </c>
      <c r="R95">
        <v>2.907178268329615E-2</v>
      </c>
      <c r="S95">
        <v>2.4916595956060453E-2</v>
      </c>
      <c r="T95">
        <v>3.3415962925778253E-2</v>
      </c>
      <c r="U95">
        <v>2.6384310040212501E-2</v>
      </c>
      <c r="V95">
        <v>2.50248599026782E-2</v>
      </c>
      <c r="W95">
        <v>2.6480955153627403E-2</v>
      </c>
      <c r="X95">
        <v>3.0750531689572147E-2</v>
      </c>
      <c r="Y95">
        <v>3.3493807417181803E-2</v>
      </c>
      <c r="Z95">
        <v>3.0040539653067397E-2</v>
      </c>
      <c r="AA95">
        <v>2.94063090867571E-2</v>
      </c>
      <c r="AB95">
        <v>2.2002655105785349E-2</v>
      </c>
      <c r="AC95">
        <v>2.0776268300462399E-2</v>
      </c>
      <c r="AD95">
        <v>3.9197498693773702E-2</v>
      </c>
      <c r="AE95">
        <v>3.6058598392598853E-2</v>
      </c>
      <c r="AF95">
        <v>3.1585534134185252E-2</v>
      </c>
      <c r="AG95">
        <v>3.0780276443031052E-2</v>
      </c>
      <c r="AH95">
        <v>2.2462079854055149E-2</v>
      </c>
      <c r="AI95">
        <v>4.3193671942869549E-2</v>
      </c>
      <c r="AJ95">
        <v>3.808722193265645E-2</v>
      </c>
      <c r="AK95">
        <v>2.463828924983965E-2</v>
      </c>
      <c r="AL95">
        <v>1.7222495913805348E-2</v>
      </c>
      <c r="AN95">
        <f t="shared" si="56"/>
        <v>2.7437841457638487E-2</v>
      </c>
      <c r="AO95">
        <f t="shared" si="57"/>
        <v>2.8913285436651975E-2</v>
      </c>
      <c r="AP95">
        <f t="shared" si="58"/>
        <v>2.9962564421940223E-2</v>
      </c>
      <c r="AQ95">
        <f t="shared" si="59"/>
        <v>2.8518421735332949E-2</v>
      </c>
      <c r="AR95">
        <f t="shared" si="60"/>
        <v>2.7826522005574089E-2</v>
      </c>
      <c r="AS95">
        <f t="shared" si="61"/>
        <v>2.7745018542137703E-2</v>
      </c>
      <c r="AT95">
        <f t="shared" si="62"/>
        <v>3.5613877073519269E-2</v>
      </c>
      <c r="AU95">
        <f t="shared" si="63"/>
        <v>3.2145342746651921E-2</v>
      </c>
      <c r="AV95">
        <f t="shared" si="64"/>
        <v>2.6649335698767151E-2</v>
      </c>
      <c r="AX95">
        <f t="shared" si="65"/>
        <v>1.001278909958817E-2</v>
      </c>
      <c r="AY95">
        <f t="shared" si="66"/>
        <v>4.4713653874759608E-3</v>
      </c>
      <c r="AZ95">
        <f t="shared" si="67"/>
        <v>1.0128639183995602E-2</v>
      </c>
      <c r="BA95">
        <f t="shared" si="68"/>
        <v>3.3595010872667017E-3</v>
      </c>
      <c r="BB95">
        <f t="shared" si="69"/>
        <v>3.7851325756326176E-3</v>
      </c>
      <c r="BC95">
        <f t="shared" si="70"/>
        <v>5.131261131916867E-3</v>
      </c>
      <c r="BD95">
        <f t="shared" si="71"/>
        <v>3.8254194414260724E-3</v>
      </c>
      <c r="BE95">
        <f t="shared" si="72"/>
        <v>1.0432990086461714E-2</v>
      </c>
      <c r="BF95">
        <f t="shared" si="73"/>
        <v>1.0576739990433652E-2</v>
      </c>
      <c r="BH95">
        <f t="shared" si="74"/>
        <v>5.0063945497940852E-3</v>
      </c>
      <c r="BI95">
        <f t="shared" si="75"/>
        <v>2.2356826937379804E-3</v>
      </c>
      <c r="BJ95">
        <f t="shared" si="76"/>
        <v>3.8282657714795065E-3</v>
      </c>
      <c r="BK95">
        <f t="shared" si="77"/>
        <v>1.9396088570762708E-3</v>
      </c>
      <c r="BL95">
        <f t="shared" si="78"/>
        <v>1.8925662878163088E-3</v>
      </c>
      <c r="BM95">
        <f t="shared" si="79"/>
        <v>2.0948285850287277E-3</v>
      </c>
      <c r="BN95">
        <f t="shared" si="80"/>
        <v>2.2086069442705707E-3</v>
      </c>
      <c r="BO95">
        <f t="shared" si="81"/>
        <v>6.0234896348713681E-3</v>
      </c>
      <c r="BP95">
        <f t="shared" si="82"/>
        <v>6.1064836806255492E-3</v>
      </c>
    </row>
    <row r="98" spans="1:68" x14ac:dyDescent="0.3">
      <c r="A98" s="13" t="s">
        <v>2061</v>
      </c>
      <c r="B98" s="14">
        <f>SUM(B93,B86,B73,B60,B49,B44,B40,B36,B32,B28,B24,B20,B16,B12,B10,B7:B8)</f>
        <v>1.8914662830592295E-2</v>
      </c>
      <c r="C98" s="14">
        <f t="shared" ref="C98:AL98" si="83">SUM(C93,C86,C73,C60,C49,C44,C40,C36,C32,C28,C24,C20,C16,C12,C10,C7:C8)</f>
        <v>1.0137285778885195E-2</v>
      </c>
      <c r="D98" s="14">
        <f t="shared" si="83"/>
        <v>1.0650072343558045E-2</v>
      </c>
      <c r="E98" s="14">
        <f t="shared" si="83"/>
        <v>1.5933898670351769E-2</v>
      </c>
      <c r="F98" s="14">
        <f t="shared" si="83"/>
        <v>1.6558399066745964E-2</v>
      </c>
      <c r="G98" s="14">
        <f t="shared" si="83"/>
        <v>1.4479286318994975E-2</v>
      </c>
      <c r="H98" s="14">
        <f t="shared" si="83"/>
        <v>1.8764987405527792E-2</v>
      </c>
      <c r="I98" s="14">
        <f t="shared" si="83"/>
        <v>1.1240434602780175E-2</v>
      </c>
      <c r="J98" s="14">
        <f t="shared" si="83"/>
        <v>1.8124593047342256E-2</v>
      </c>
      <c r="K98" s="14">
        <f t="shared" si="83"/>
        <v>2.4061793909689315E-2</v>
      </c>
      <c r="L98" s="14">
        <f t="shared" si="83"/>
        <v>7.7352028782464539E-3</v>
      </c>
      <c r="M98" s="14">
        <f t="shared" si="83"/>
        <v>1.4154772598499265E-2</v>
      </c>
      <c r="N98" s="14">
        <f t="shared" si="83"/>
        <v>1.5998664212715001E-2</v>
      </c>
      <c r="O98" s="14">
        <f t="shared" si="83"/>
        <v>1.0969995108098478E-2</v>
      </c>
      <c r="P98" s="14">
        <f t="shared" si="83"/>
        <v>1.0734138939055414E-2</v>
      </c>
      <c r="Q98" s="14">
        <f t="shared" si="83"/>
        <v>1.5155235055536381E-2</v>
      </c>
      <c r="R98" s="14">
        <f t="shared" si="83"/>
        <v>1.2854660312562171E-2</v>
      </c>
      <c r="S98" s="14">
        <f t="shared" si="83"/>
        <v>1.3005275035892763E-2</v>
      </c>
      <c r="T98" s="14">
        <f t="shared" si="83"/>
        <v>1.7200494659780997E-2</v>
      </c>
      <c r="U98" s="14">
        <f t="shared" si="83"/>
        <v>9.3381069645371954E-3</v>
      </c>
      <c r="V98" s="14">
        <f t="shared" si="83"/>
        <v>1.427190057528748E-2</v>
      </c>
      <c r="W98" s="14">
        <f t="shared" si="83"/>
        <v>1.7143680438162036E-2</v>
      </c>
      <c r="X98" s="14">
        <f t="shared" si="83"/>
        <v>7.8449284288682336E-3</v>
      </c>
      <c r="Y98" s="14">
        <f t="shared" si="83"/>
        <v>1.8004461668592528E-2</v>
      </c>
      <c r="Z98" s="14">
        <f t="shared" si="83"/>
        <v>2.158854009324539E-2</v>
      </c>
      <c r="AA98" s="14">
        <f t="shared" si="83"/>
        <v>1.4689165414567181E-2</v>
      </c>
      <c r="AB98" s="14">
        <f t="shared" si="83"/>
        <v>1.3720549385576397E-2</v>
      </c>
      <c r="AC98" s="14">
        <f t="shared" si="83"/>
        <v>1.1162741089719156E-2</v>
      </c>
      <c r="AD98" s="14">
        <f t="shared" si="83"/>
        <v>1.7839907011544219E-2</v>
      </c>
      <c r="AE98" s="14">
        <f t="shared" si="83"/>
        <v>1.5988624630218416E-2</v>
      </c>
      <c r="AF98" s="14">
        <f t="shared" si="83"/>
        <v>1.9915195189991873E-2</v>
      </c>
      <c r="AG98" s="14">
        <f t="shared" si="83"/>
        <v>1.5339762462599939E-2</v>
      </c>
      <c r="AH98" s="14">
        <f t="shared" si="83"/>
        <v>1.2684782069788786E-2</v>
      </c>
      <c r="AI98" s="14">
        <f t="shared" si="83"/>
        <v>2.6436889102292215E-2</v>
      </c>
      <c r="AJ98" s="14">
        <f t="shared" si="83"/>
        <v>1.0016794052842776E-2</v>
      </c>
      <c r="AK98" s="14">
        <f t="shared" si="83"/>
        <v>1.5821822452017166E-2</v>
      </c>
      <c r="AL98" s="14">
        <f t="shared" si="83"/>
        <v>8.7183358823816129E-3</v>
      </c>
      <c r="AM98" s="13" t="s">
        <v>2061</v>
      </c>
      <c r="AN98" s="39">
        <f t="shared" ref="AN98:AN104" si="84">AVERAGE(B98:E98)</f>
        <v>1.3908979905846827E-2</v>
      </c>
      <c r="AO98" s="39">
        <f t="shared" ref="AO98:AO104" si="85">AVERAGE(F98:I98)</f>
        <v>1.5260776848512228E-2</v>
      </c>
      <c r="AP98" s="39">
        <f t="shared" ref="AP98:AP104" si="86">AVERAGE(J98:P98)</f>
        <v>1.4539880099092314E-2</v>
      </c>
      <c r="AQ98" s="39">
        <f t="shared" ref="AQ98:AQ104" si="87">AVERAGE(Q98:S98)</f>
        <v>1.3671723467997105E-2</v>
      </c>
      <c r="AR98" s="39">
        <f t="shared" ref="AR98:AR104" si="88">AVERAGE(T98:W98)</f>
        <v>1.4488545659441927E-2</v>
      </c>
      <c r="AS98" s="39">
        <f t="shared" ref="AS98:AS104" si="89">AVERAGE(X98:AC98)</f>
        <v>1.4501731013428146E-2</v>
      </c>
      <c r="AT98" s="39">
        <f t="shared" ref="AT98:AT104" si="90">AVERAGE(AD98:AF98)</f>
        <v>1.7914575610584838E-2</v>
      </c>
      <c r="AU98" s="39">
        <f t="shared" ref="AU98:AU104" si="91">AVERAGE(AG98:AI98)</f>
        <v>1.8153811211560313E-2</v>
      </c>
      <c r="AV98" s="39">
        <f t="shared" ref="AV98:AV104" si="92">AVERAGE(AJ98:AL98)</f>
        <v>1.1518984129080518E-2</v>
      </c>
      <c r="AX98">
        <f t="shared" ref="AX98:AX104" si="93">STDEV(B98:E98)</f>
        <v>4.2427708176313444E-3</v>
      </c>
      <c r="AY98">
        <f t="shared" ref="AY98:AY104" si="94">STDEV(F98:I98)</f>
        <v>3.2008954096052647E-3</v>
      </c>
      <c r="AZ98">
        <f t="shared" ref="AZ98:AZ104" si="95">STDEV(J98:P98)</f>
        <v>5.466942245914372E-3</v>
      </c>
      <c r="BA98">
        <f t="shared" ref="BA98:BA104" si="96">STDEV(Q98:S98)</f>
        <v>1.2869639355838471E-3</v>
      </c>
      <c r="BB98">
        <f t="shared" ref="BB98:BB104" si="97">STDEV(T98:W98)</f>
        <v>3.6958698532311902E-3</v>
      </c>
      <c r="BC98">
        <f t="shared" ref="BC98:BC104" si="98">STDEV(X98:AC98)</f>
        <v>4.8703025722693222E-3</v>
      </c>
      <c r="BD98">
        <f t="shared" ref="BD98:BD104" si="99">STDEV(AD98:AF98)</f>
        <v>1.9643499280886608E-3</v>
      </c>
      <c r="BE98">
        <f t="shared" ref="BE98:BE104" si="100">STDEV(AG98:AI98)</f>
        <v>7.2951535096597957E-3</v>
      </c>
      <c r="BF98">
        <f t="shared" ref="BF98:BF104" si="101">STDEV(AJ98:AL98)</f>
        <v>3.7825007111841457E-3</v>
      </c>
      <c r="BH98">
        <f t="shared" ref="BH98:BH104" si="102">AX98/SQRT(4)</f>
        <v>2.1213854088156722E-3</v>
      </c>
      <c r="BI98">
        <f t="shared" ref="BI98:BI104" si="103">AY98/SQRT(4)</f>
        <v>1.6004477048026323E-3</v>
      </c>
      <c r="BJ98">
        <f t="shared" ref="BJ98:BJ104" si="104">AZ98/SQRT(7)</f>
        <v>2.0663099449489066E-3</v>
      </c>
      <c r="BK98">
        <f t="shared" ref="BK98:BK104" si="105">BA98/SQRT(3)</f>
        <v>7.4302897464667431E-4</v>
      </c>
      <c r="BL98">
        <f t="shared" ref="BL98:BL104" si="106">BB98/SQRT(4)</f>
        <v>1.8479349266155951E-3</v>
      </c>
      <c r="BM98">
        <f t="shared" ref="BM98:BM104" si="107">BC98/SQRT(6)</f>
        <v>1.9882926991707057E-3</v>
      </c>
      <c r="BN98">
        <f t="shared" ref="BN98:BN104" si="108">BD98/SQRT(3)</f>
        <v>1.1341179597646105E-3</v>
      </c>
      <c r="BO98">
        <f t="shared" ref="BO98:BO104" si="109">BE98/SQRT(3)</f>
        <v>4.2118588425817264E-3</v>
      </c>
      <c r="BP98">
        <f t="shared" ref="BP98:BP104" si="110">BF98/SQRT(3)</f>
        <v>2.1838278038121177E-3</v>
      </c>
    </row>
    <row r="99" spans="1:68" x14ac:dyDescent="0.3">
      <c r="A99" s="13" t="s">
        <v>2062</v>
      </c>
      <c r="B99" s="14">
        <f>SUM(B92,B85,B79,B72,B66,B59,B53,B48,B43,B39,B35,B31,B27,B23,B19,B15,B11,B9)</f>
        <v>5.7755963212158101E-3</v>
      </c>
      <c r="C99" s="14">
        <f t="shared" ref="C99:AL99" si="111">SUM(C92,C85,C79,C72,C66,C59,C53,C48,C43,C39,C35,C31,C27,C23,C19,C15,C11,C9)</f>
        <v>4.2483811176749885E-3</v>
      </c>
      <c r="D99" s="14">
        <f t="shared" si="111"/>
        <v>5.000430997074012E-3</v>
      </c>
      <c r="E99" s="14">
        <f t="shared" si="111"/>
        <v>1.0957668685484258E-2</v>
      </c>
      <c r="F99" s="14">
        <f t="shared" si="111"/>
        <v>6.7967949937961826E-3</v>
      </c>
      <c r="G99" s="14">
        <f t="shared" si="111"/>
        <v>6.7839651274125921E-3</v>
      </c>
      <c r="H99" s="14">
        <f t="shared" si="111"/>
        <v>9.8860527762815158E-3</v>
      </c>
      <c r="I99" s="14">
        <f t="shared" si="111"/>
        <v>7.3371528629034774E-3</v>
      </c>
      <c r="J99" s="14">
        <f t="shared" si="111"/>
        <v>1.0300473489685137E-2</v>
      </c>
      <c r="K99" s="14">
        <f t="shared" si="111"/>
        <v>1.3475639644398142E-2</v>
      </c>
      <c r="L99" s="14">
        <f t="shared" si="111"/>
        <v>5.4599509788160394E-3</v>
      </c>
      <c r="M99" s="14">
        <f t="shared" si="111"/>
        <v>8.9074223544159739E-3</v>
      </c>
      <c r="N99" s="14">
        <f t="shared" si="111"/>
        <v>8.4767440055613756E-3</v>
      </c>
      <c r="O99" s="14">
        <f t="shared" si="111"/>
        <v>5.4328134828086757E-3</v>
      </c>
      <c r="P99" s="14">
        <f t="shared" si="111"/>
        <v>5.7943550827730924E-3</v>
      </c>
      <c r="Q99" s="14">
        <f t="shared" si="111"/>
        <v>8.1119108058970001E-3</v>
      </c>
      <c r="R99" s="14">
        <f t="shared" si="111"/>
        <v>1.0045640355631283E-2</v>
      </c>
      <c r="S99" s="14">
        <f t="shared" si="111"/>
        <v>5.0992452332934406E-3</v>
      </c>
      <c r="T99" s="14">
        <f t="shared" si="111"/>
        <v>8.6268224797996697E-3</v>
      </c>
      <c r="U99" s="14">
        <f t="shared" si="111"/>
        <v>1.1873148248009707E-2</v>
      </c>
      <c r="V99" s="14">
        <f t="shared" si="111"/>
        <v>5.818810706272679E-3</v>
      </c>
      <c r="W99" s="14">
        <f t="shared" si="111"/>
        <v>6.0731694336833E-3</v>
      </c>
      <c r="X99" s="14">
        <f t="shared" si="111"/>
        <v>6.9398465298252899E-3</v>
      </c>
      <c r="Y99" s="14">
        <f t="shared" si="111"/>
        <v>4.4881287637432397E-3</v>
      </c>
      <c r="Z99" s="14">
        <f t="shared" si="111"/>
        <v>3.2333117423242099E-3</v>
      </c>
      <c r="AA99" s="14">
        <f t="shared" si="111"/>
        <v>6.1662393921196419E-3</v>
      </c>
      <c r="AB99" s="14">
        <f t="shared" si="111"/>
        <v>3.8784874463429599E-3</v>
      </c>
      <c r="AC99" s="14">
        <f t="shared" si="111"/>
        <v>6.3669574884447416E-3</v>
      </c>
      <c r="AD99" s="14">
        <f t="shared" si="111"/>
        <v>1.1507533080695152E-2</v>
      </c>
      <c r="AE99" s="14">
        <f t="shared" si="111"/>
        <v>9.6023566938412235E-3</v>
      </c>
      <c r="AF99" s="14">
        <f t="shared" si="111"/>
        <v>5.7353838161418036E-3</v>
      </c>
      <c r="AG99" s="14">
        <f t="shared" si="111"/>
        <v>6.6063153255147156E-3</v>
      </c>
      <c r="AH99" s="14">
        <f t="shared" si="111"/>
        <v>4.9637310136478726E-3</v>
      </c>
      <c r="AI99" s="14">
        <f t="shared" si="111"/>
        <v>1.316549998515754E-2</v>
      </c>
      <c r="AJ99" s="14">
        <f t="shared" si="111"/>
        <v>1.2586060861200826E-2</v>
      </c>
      <c r="AK99" s="14">
        <f t="shared" si="111"/>
        <v>4.8325036283228045E-3</v>
      </c>
      <c r="AL99" s="14">
        <f t="shared" si="111"/>
        <v>4.7885597292966322E-3</v>
      </c>
      <c r="AM99" s="13" t="s">
        <v>2062</v>
      </c>
      <c r="AN99" s="39">
        <f t="shared" si="84"/>
        <v>6.4955192803622672E-3</v>
      </c>
      <c r="AO99" s="39">
        <f t="shared" si="85"/>
        <v>7.700991440098442E-3</v>
      </c>
      <c r="AP99" s="39">
        <f t="shared" si="86"/>
        <v>8.2639141483512053E-3</v>
      </c>
      <c r="AQ99" s="39">
        <f t="shared" si="87"/>
        <v>7.752265464940576E-3</v>
      </c>
      <c r="AR99" s="39">
        <f t="shared" si="88"/>
        <v>8.0979877169413388E-3</v>
      </c>
      <c r="AS99" s="39">
        <f t="shared" si="89"/>
        <v>5.1788285604666808E-3</v>
      </c>
      <c r="AT99" s="39">
        <f t="shared" si="90"/>
        <v>8.9484245302260592E-3</v>
      </c>
      <c r="AU99" s="39">
        <f t="shared" si="91"/>
        <v>8.2451821081067096E-3</v>
      </c>
      <c r="AV99" s="39">
        <f t="shared" si="92"/>
        <v>7.4023747396067541E-3</v>
      </c>
      <c r="AX99">
        <f t="shared" si="93"/>
        <v>3.0394070297657351E-3</v>
      </c>
      <c r="AY99">
        <f t="shared" si="94"/>
        <v>1.4793444522041123E-3</v>
      </c>
      <c r="AZ99">
        <f t="shared" si="95"/>
        <v>2.992911580419005E-3</v>
      </c>
      <c r="BA99">
        <f t="shared" si="96"/>
        <v>2.4927323873664511E-3</v>
      </c>
      <c r="BB99">
        <f t="shared" si="97"/>
        <v>2.8181578006397719E-3</v>
      </c>
      <c r="BC99">
        <f t="shared" si="98"/>
        <v>1.5126667643811929E-3</v>
      </c>
      <c r="BD99">
        <f t="shared" si="99"/>
        <v>2.9411132652498694E-3</v>
      </c>
      <c r="BE99">
        <f t="shared" si="100"/>
        <v>4.3395468442934534E-3</v>
      </c>
      <c r="BF99">
        <f t="shared" si="101"/>
        <v>4.4892576359539284E-3</v>
      </c>
      <c r="BH99">
        <f t="shared" si="102"/>
        <v>1.5197035148828675E-3</v>
      </c>
      <c r="BI99">
        <f t="shared" si="103"/>
        <v>7.3967222610205616E-4</v>
      </c>
      <c r="BJ99">
        <f t="shared" si="104"/>
        <v>1.1312142482562825E-3</v>
      </c>
      <c r="BK99">
        <f t="shared" si="105"/>
        <v>1.4391797148637191E-3</v>
      </c>
      <c r="BL99">
        <f t="shared" si="106"/>
        <v>1.4090789003198859E-3</v>
      </c>
      <c r="BM99">
        <f t="shared" si="107"/>
        <v>6.1754362060012513E-4</v>
      </c>
      <c r="BN99">
        <f t="shared" si="108"/>
        <v>1.6980525354091914E-3</v>
      </c>
      <c r="BO99">
        <f t="shared" si="109"/>
        <v>2.5054385387138166E-3</v>
      </c>
      <c r="BP99">
        <f t="shared" si="110"/>
        <v>2.5918741045795838E-3</v>
      </c>
    </row>
    <row r="100" spans="1:68" x14ac:dyDescent="0.3">
      <c r="A100" s="13" t="s">
        <v>2063</v>
      </c>
      <c r="B100" s="14">
        <f>SUM(B87:B91,B81:B84,B74:B78,B68:B71,B61:B65,B55:B58,B50:B52,B45:B47,B41:B42,B37:B38,B33:B34,B29:B30,B25:B26,B21:B22,B17:B18,B13:B14)</f>
        <v>7.0554430919747514E-3</v>
      </c>
      <c r="C100" s="14">
        <f t="shared" ref="C100:AL100" si="112">SUM(C87:C91,C81:C84,C74:C78,C68:C71,C61:C65,C55:C58,C50:C52,C45:C47,C41:C42,C37:C38,C33:C34,C29:C30,C25:C26,C21:C22,C17:C18,C13:C14)</f>
        <v>4.176537162453595E-3</v>
      </c>
      <c r="D100" s="14">
        <f t="shared" si="112"/>
        <v>3.6304197110399524E-3</v>
      </c>
      <c r="E100" s="14">
        <f t="shared" si="112"/>
        <v>1.1897357741892104E-2</v>
      </c>
      <c r="F100" s="14">
        <f t="shared" si="112"/>
        <v>6.9003410336796987E-3</v>
      </c>
      <c r="G100" s="14">
        <f t="shared" si="112"/>
        <v>7.6115868969212699E-3</v>
      </c>
      <c r="H100" s="14">
        <f t="shared" si="112"/>
        <v>4.9641399344391114E-3</v>
      </c>
      <c r="I100" s="14">
        <f t="shared" si="112"/>
        <v>4.2571034450174352E-3</v>
      </c>
      <c r="J100" s="14">
        <f t="shared" si="112"/>
        <v>7.1721437058966074E-3</v>
      </c>
      <c r="K100" s="14">
        <f t="shared" si="112"/>
        <v>9.1599777185278671E-3</v>
      </c>
      <c r="L100" s="14">
        <f t="shared" si="112"/>
        <v>5.4435185215461132E-3</v>
      </c>
      <c r="M100" s="14">
        <f t="shared" si="112"/>
        <v>8.627198979593827E-3</v>
      </c>
      <c r="N100" s="14">
        <f t="shared" si="112"/>
        <v>5.9512365313927696E-3</v>
      </c>
      <c r="O100" s="14">
        <f t="shared" si="112"/>
        <v>5.3479215085717804E-3</v>
      </c>
      <c r="P100" s="14">
        <f t="shared" si="112"/>
        <v>5.2104841939300808E-3</v>
      </c>
      <c r="Q100" s="14">
        <f t="shared" si="112"/>
        <v>8.2997407052088842E-3</v>
      </c>
      <c r="R100" s="14">
        <f t="shared" si="112"/>
        <v>6.1714820151026551E-3</v>
      </c>
      <c r="S100" s="14">
        <f t="shared" si="112"/>
        <v>5.3111861674255082E-3</v>
      </c>
      <c r="T100" s="14">
        <f t="shared" si="112"/>
        <v>6.0502605027025402E-3</v>
      </c>
      <c r="U100" s="14">
        <f t="shared" si="112"/>
        <v>3.8444203574250053E-3</v>
      </c>
      <c r="V100" s="14">
        <f t="shared" si="112"/>
        <v>4.2035524348190949E-3</v>
      </c>
      <c r="W100" s="14">
        <f t="shared" si="112"/>
        <v>2.8038300331346619E-3</v>
      </c>
      <c r="X100" s="14">
        <f t="shared" si="112"/>
        <v>1.5965756730878643E-2</v>
      </c>
      <c r="Y100" s="14">
        <f t="shared" si="112"/>
        <v>1.1001216984846036E-2</v>
      </c>
      <c r="Z100" s="14">
        <f t="shared" si="112"/>
        <v>5.2186878174978399E-3</v>
      </c>
      <c r="AA100" s="14">
        <f t="shared" si="112"/>
        <v>8.0119255685845089E-3</v>
      </c>
      <c r="AB100" s="14">
        <f t="shared" si="112"/>
        <v>4.4036182738659765E-3</v>
      </c>
      <c r="AC100" s="14">
        <f t="shared" si="112"/>
        <v>3.1091512274781584E-3</v>
      </c>
      <c r="AD100" s="14">
        <f t="shared" si="112"/>
        <v>9.8500586015343398E-3</v>
      </c>
      <c r="AE100" s="14">
        <f t="shared" si="112"/>
        <v>8.621579322692207E-3</v>
      </c>
      <c r="AF100" s="14">
        <f t="shared" si="112"/>
        <v>5.8862082481945044E-3</v>
      </c>
      <c r="AG100" s="14">
        <f t="shared" si="112"/>
        <v>8.0969379240184245E-3</v>
      </c>
      <c r="AH100" s="14">
        <f t="shared" si="112"/>
        <v>4.5702291348985969E-3</v>
      </c>
      <c r="AI100" s="14">
        <f t="shared" si="112"/>
        <v>3.5912828554197727E-3</v>
      </c>
      <c r="AJ100" s="14">
        <f t="shared" si="112"/>
        <v>1.5484367018612857E-2</v>
      </c>
      <c r="AK100" s="14">
        <f t="shared" si="112"/>
        <v>3.8231527002274114E-3</v>
      </c>
      <c r="AL100" s="14">
        <f t="shared" si="112"/>
        <v>3.523952422663533E-3</v>
      </c>
      <c r="AM100" s="13" t="s">
        <v>2063</v>
      </c>
      <c r="AN100" s="39">
        <f t="shared" si="84"/>
        <v>6.6899394268401004E-3</v>
      </c>
      <c r="AO100" s="39">
        <f t="shared" si="85"/>
        <v>5.9332928275143788E-3</v>
      </c>
      <c r="AP100" s="39">
        <f t="shared" si="86"/>
        <v>6.7017830227798633E-3</v>
      </c>
      <c r="AQ100" s="39">
        <f t="shared" si="87"/>
        <v>6.594136295912348E-3</v>
      </c>
      <c r="AR100" s="39">
        <f t="shared" si="88"/>
        <v>4.225515832020325E-3</v>
      </c>
      <c r="AS100" s="39">
        <f t="shared" si="89"/>
        <v>7.9517261005251933E-3</v>
      </c>
      <c r="AT100" s="39">
        <f t="shared" si="90"/>
        <v>8.119282057473684E-3</v>
      </c>
      <c r="AU100" s="39">
        <f t="shared" si="91"/>
        <v>5.4194833047789314E-3</v>
      </c>
      <c r="AV100" s="39">
        <f t="shared" si="92"/>
        <v>7.6104907138346001E-3</v>
      </c>
      <c r="AX100">
        <f t="shared" si="93"/>
        <v>3.7827965964860339E-3</v>
      </c>
      <c r="AY100">
        <f t="shared" si="94"/>
        <v>1.581214869713111E-3</v>
      </c>
      <c r="AZ100">
        <f t="shared" si="95"/>
        <v>1.641881528844298E-3</v>
      </c>
      <c r="BA100">
        <f t="shared" si="96"/>
        <v>1.5384544312853313E-3</v>
      </c>
      <c r="BB100">
        <f t="shared" si="97"/>
        <v>1.3535877973629888E-3</v>
      </c>
      <c r="BC100">
        <f t="shared" si="98"/>
        <v>4.8381154260913198E-3</v>
      </c>
      <c r="BD100">
        <f t="shared" si="99"/>
        <v>2.0291018488243981E-3</v>
      </c>
      <c r="BE100">
        <f t="shared" si="100"/>
        <v>2.369843113602992E-3</v>
      </c>
      <c r="BF100">
        <f t="shared" si="101"/>
        <v>6.8206177321951528E-3</v>
      </c>
      <c r="BH100">
        <f t="shared" si="102"/>
        <v>1.891398298243017E-3</v>
      </c>
      <c r="BI100">
        <f t="shared" si="103"/>
        <v>7.9060743485655552E-4</v>
      </c>
      <c r="BJ100">
        <f t="shared" si="104"/>
        <v>6.2057288679321938E-4</v>
      </c>
      <c r="BK100">
        <f t="shared" si="105"/>
        <v>8.8822708003855869E-4</v>
      </c>
      <c r="BL100">
        <f t="shared" si="106"/>
        <v>6.7679389868149442E-4</v>
      </c>
      <c r="BM100">
        <f t="shared" si="107"/>
        <v>1.9751523517686255E-3</v>
      </c>
      <c r="BN100">
        <f t="shared" si="108"/>
        <v>1.1715024986319335E-3</v>
      </c>
      <c r="BO100">
        <f t="shared" si="109"/>
        <v>1.3682295595758684E-3</v>
      </c>
      <c r="BP100">
        <f t="shared" si="110"/>
        <v>3.9378854837224062E-3</v>
      </c>
    </row>
    <row r="101" spans="1:68" x14ac:dyDescent="0.3">
      <c r="A101" s="13" t="s">
        <v>2064</v>
      </c>
      <c r="B101" s="15">
        <f>SUM(B7:B20)</f>
        <v>1.2344881792643946E-2</v>
      </c>
      <c r="C101" s="15">
        <f t="shared" ref="C101:AL101" si="113">SUM(C7:C20)</f>
        <v>2.7793895550944857E-3</v>
      </c>
      <c r="D101" s="15">
        <f t="shared" si="113"/>
        <v>2.2567947611932507E-3</v>
      </c>
      <c r="E101" s="15">
        <f t="shared" si="113"/>
        <v>9.674144690413812E-3</v>
      </c>
      <c r="F101" s="15">
        <f t="shared" si="113"/>
        <v>5.347337432716699E-3</v>
      </c>
      <c r="G101" s="15">
        <f t="shared" si="113"/>
        <v>4.0467728660130639E-3</v>
      </c>
      <c r="H101" s="15">
        <f t="shared" si="113"/>
        <v>1.8025398795209399E-3</v>
      </c>
      <c r="I101" s="15">
        <f t="shared" si="113"/>
        <v>2.0981097828590102E-3</v>
      </c>
      <c r="J101" s="15">
        <f t="shared" si="113"/>
        <v>2.7523783989489518E-3</v>
      </c>
      <c r="K101" s="15">
        <f t="shared" si="113"/>
        <v>5.5592603015615647E-3</v>
      </c>
      <c r="L101" s="15">
        <f t="shared" si="113"/>
        <v>8.1604305062248919E-4</v>
      </c>
      <c r="M101" s="15">
        <f t="shared" si="113"/>
        <v>3.5358867616022307E-3</v>
      </c>
      <c r="N101" s="15">
        <f t="shared" si="113"/>
        <v>1.2454223610627786E-3</v>
      </c>
      <c r="O101" s="15">
        <f t="shared" si="113"/>
        <v>1.9799009431633405E-3</v>
      </c>
      <c r="P101" s="15">
        <f t="shared" si="113"/>
        <v>2.9903471763122018E-3</v>
      </c>
      <c r="Q101" s="15">
        <f t="shared" si="113"/>
        <v>4.9239112186696288E-3</v>
      </c>
      <c r="R101" s="15">
        <f t="shared" si="113"/>
        <v>7.6197049453659502E-3</v>
      </c>
      <c r="S101" s="15">
        <f t="shared" si="113"/>
        <v>3.8934001086952776E-3</v>
      </c>
      <c r="T101" s="15">
        <f t="shared" si="113"/>
        <v>8.2870464780288103E-3</v>
      </c>
      <c r="U101" s="15">
        <f t="shared" si="113"/>
        <v>3.3027780274495103E-3</v>
      </c>
      <c r="V101" s="15">
        <f t="shared" si="113"/>
        <v>2.6989370826442979E-3</v>
      </c>
      <c r="W101" s="15">
        <f t="shared" si="113"/>
        <v>2.1839331998867234E-3</v>
      </c>
      <c r="X101" s="15">
        <f t="shared" si="113"/>
        <v>7.2313033587113147E-3</v>
      </c>
      <c r="Y101" s="15">
        <f t="shared" si="113"/>
        <v>8.5781959597490253E-3</v>
      </c>
      <c r="Z101" s="15">
        <f t="shared" si="113"/>
        <v>4.0398708906804704E-3</v>
      </c>
      <c r="AA101" s="15">
        <f t="shared" si="113"/>
        <v>2.5449947909722431E-3</v>
      </c>
      <c r="AB101" s="15">
        <f t="shared" si="113"/>
        <v>1.2462006565800796E-3</v>
      </c>
      <c r="AC101" s="15">
        <f t="shared" si="113"/>
        <v>2.5776590322137329E-3</v>
      </c>
      <c r="AD101" s="15">
        <f t="shared" si="113"/>
        <v>8.065265893004164E-3</v>
      </c>
      <c r="AE101" s="15">
        <f t="shared" si="113"/>
        <v>3.9906296411492247E-3</v>
      </c>
      <c r="AF101" s="15">
        <f t="shared" si="113"/>
        <v>3.6273238377845952E-3</v>
      </c>
      <c r="AG101" s="15">
        <f t="shared" si="113"/>
        <v>3.05751090263328E-3</v>
      </c>
      <c r="AH101" s="15">
        <f t="shared" si="113"/>
        <v>3.9643015822642368E-3</v>
      </c>
      <c r="AI101" s="15">
        <f t="shared" si="113"/>
        <v>2.5205476680536998E-3</v>
      </c>
      <c r="AJ101" s="15">
        <f t="shared" si="113"/>
        <v>5.7911175590442954E-3</v>
      </c>
      <c r="AK101" s="15">
        <f t="shared" si="113"/>
        <v>4.9122843075422307E-3</v>
      </c>
      <c r="AL101" s="15">
        <f t="shared" si="113"/>
        <v>3.3717938789690318E-3</v>
      </c>
      <c r="AM101" s="13" t="s">
        <v>2064</v>
      </c>
      <c r="AN101" s="39">
        <f t="shared" si="84"/>
        <v>6.7638026998363739E-3</v>
      </c>
      <c r="AO101" s="39">
        <f t="shared" si="85"/>
        <v>3.3236899902774281E-3</v>
      </c>
      <c r="AP101" s="39">
        <f t="shared" si="86"/>
        <v>2.6970341418962223E-3</v>
      </c>
      <c r="AQ101" s="39">
        <f t="shared" si="87"/>
        <v>5.4790054242436189E-3</v>
      </c>
      <c r="AR101" s="39">
        <f t="shared" si="88"/>
        <v>4.1181736970023353E-3</v>
      </c>
      <c r="AS101" s="39">
        <f t="shared" si="89"/>
        <v>4.3697041148178109E-3</v>
      </c>
      <c r="AT101" s="39">
        <f t="shared" si="90"/>
        <v>5.2277397906459952E-3</v>
      </c>
      <c r="AU101" s="39">
        <f t="shared" si="91"/>
        <v>3.1807867176504058E-3</v>
      </c>
      <c r="AV101" s="39">
        <f t="shared" si="92"/>
        <v>4.6917319151851856E-3</v>
      </c>
      <c r="AX101">
        <f t="shared" si="93"/>
        <v>5.0268347565599076E-3</v>
      </c>
      <c r="AY101">
        <f t="shared" si="94"/>
        <v>1.6766973808396242E-3</v>
      </c>
      <c r="AZ101">
        <f t="shared" si="95"/>
        <v>1.588746471385419E-3</v>
      </c>
      <c r="BA101">
        <f t="shared" si="96"/>
        <v>1.9241710206593322E-3</v>
      </c>
      <c r="BB101">
        <f t="shared" si="97"/>
        <v>2.816610802041195E-3</v>
      </c>
      <c r="BC101">
        <f t="shared" si="98"/>
        <v>2.9088213195549396E-3</v>
      </c>
      <c r="BD101">
        <f t="shared" si="99"/>
        <v>2.4640745854909813E-3</v>
      </c>
      <c r="BE101">
        <f t="shared" si="100"/>
        <v>7.2972874146881735E-4</v>
      </c>
      <c r="BF101">
        <f t="shared" si="101"/>
        <v>1.2246486375993896E-3</v>
      </c>
      <c r="BH101">
        <f t="shared" si="102"/>
        <v>2.5134173782799538E-3</v>
      </c>
      <c r="BI101">
        <f t="shared" si="103"/>
        <v>8.3834869041981208E-4</v>
      </c>
      <c r="BJ101">
        <f t="shared" si="104"/>
        <v>6.0048972280245922E-4</v>
      </c>
      <c r="BK101">
        <f t="shared" si="105"/>
        <v>1.1109206567445425E-3</v>
      </c>
      <c r="BL101">
        <f t="shared" si="106"/>
        <v>1.4083054010205975E-3</v>
      </c>
      <c r="BM101">
        <f t="shared" si="107"/>
        <v>1.1875213309731423E-3</v>
      </c>
      <c r="BN101">
        <f t="shared" si="108"/>
        <v>1.4226341252365337E-3</v>
      </c>
      <c r="BO101">
        <f t="shared" si="109"/>
        <v>4.2130908532242857E-4</v>
      </c>
      <c r="BP101">
        <f t="shared" si="110"/>
        <v>7.0705122058071601E-4</v>
      </c>
    </row>
    <row r="102" spans="1:68" x14ac:dyDescent="0.3">
      <c r="A102" s="13" t="s">
        <v>2065</v>
      </c>
      <c r="B102" s="15">
        <f>SUM(B21:B53,B55:B60,B62:B66)</f>
        <v>1.7654308568381148E-2</v>
      </c>
      <c r="C102" s="15">
        <f t="shared" ref="C102:AL102" si="114">SUM(C21:C53,C55:C60,C62:C66)</f>
        <v>1.4299225198098547E-2</v>
      </c>
      <c r="D102" s="15">
        <f t="shared" si="114"/>
        <v>1.5592928384870877E-2</v>
      </c>
      <c r="E102" s="15">
        <f t="shared" si="114"/>
        <v>2.542438449523108E-2</v>
      </c>
      <c r="F102" s="15">
        <f t="shared" si="114"/>
        <v>2.3413171192463812E-2</v>
      </c>
      <c r="G102" s="15">
        <f t="shared" si="114"/>
        <v>2.2184379114280301E-2</v>
      </c>
      <c r="H102" s="15">
        <f t="shared" si="114"/>
        <v>2.8771705677435838E-2</v>
      </c>
      <c r="I102" s="15">
        <f t="shared" si="114"/>
        <v>1.9749870746700381E-2</v>
      </c>
      <c r="J102" s="15">
        <f t="shared" si="114"/>
        <v>2.505938519266623E-2</v>
      </c>
      <c r="K102" s="15">
        <f t="shared" si="114"/>
        <v>4.023993021230108E-2</v>
      </c>
      <c r="L102" s="15">
        <f t="shared" si="114"/>
        <v>1.4746717170134011E-2</v>
      </c>
      <c r="M102" s="15">
        <f t="shared" si="114"/>
        <v>2.5480254538651593E-2</v>
      </c>
      <c r="N102" s="15">
        <f t="shared" si="114"/>
        <v>2.7126577303529222E-2</v>
      </c>
      <c r="O102" s="15">
        <f t="shared" si="114"/>
        <v>1.8118638485305399E-2</v>
      </c>
      <c r="P102" s="15">
        <f t="shared" si="114"/>
        <v>1.6952276488473129E-2</v>
      </c>
      <c r="Q102" s="15">
        <f t="shared" si="114"/>
        <v>2.4310362466779506E-2</v>
      </c>
      <c r="R102" s="15">
        <f t="shared" si="114"/>
        <v>2.008255335517636E-2</v>
      </c>
      <c r="S102" s="15">
        <f t="shared" si="114"/>
        <v>1.6469884915019734E-2</v>
      </c>
      <c r="T102" s="15">
        <f t="shared" si="114"/>
        <v>1.9495225349772161E-2</v>
      </c>
      <c r="U102" s="15">
        <f t="shared" si="114"/>
        <v>2.0941559358171078E-2</v>
      </c>
      <c r="V102" s="15">
        <f t="shared" si="114"/>
        <v>1.9342382990476026E-2</v>
      </c>
      <c r="W102" s="15">
        <f t="shared" si="114"/>
        <v>2.2509680409258905E-2</v>
      </c>
      <c r="X102" s="15">
        <f t="shared" si="114"/>
        <v>1.9445470355626694E-2</v>
      </c>
      <c r="Y102" s="15">
        <f t="shared" si="114"/>
        <v>2.332189107325084E-2</v>
      </c>
      <c r="Z102" s="15">
        <f t="shared" si="114"/>
        <v>2.373469674308052E-2</v>
      </c>
      <c r="AA102" s="15">
        <f t="shared" si="114"/>
        <v>2.4104261043257469E-2</v>
      </c>
      <c r="AB102" s="15">
        <f t="shared" si="114"/>
        <v>1.9435525928310569E-2</v>
      </c>
      <c r="AC102" s="15">
        <f t="shared" si="114"/>
        <v>1.6406357355216668E-2</v>
      </c>
      <c r="AD102" s="15">
        <f t="shared" si="114"/>
        <v>2.3965293358407792E-2</v>
      </c>
      <c r="AE102" s="15">
        <f t="shared" si="114"/>
        <v>2.4967031082669983E-2</v>
      </c>
      <c r="AF102" s="15">
        <f t="shared" si="114"/>
        <v>2.6028622596573507E-2</v>
      </c>
      <c r="AG102" s="15">
        <f t="shared" si="114"/>
        <v>2.3836393952491458E-2</v>
      </c>
      <c r="AH102" s="15">
        <f t="shared" si="114"/>
        <v>1.6582599935094727E-2</v>
      </c>
      <c r="AI102" s="15">
        <f t="shared" si="114"/>
        <v>4.0629167798371613E-2</v>
      </c>
      <c r="AJ102" s="15">
        <f t="shared" si="114"/>
        <v>3.136932649961631E-2</v>
      </c>
      <c r="AK102" s="15">
        <f t="shared" si="114"/>
        <v>1.7805682272744334E-2</v>
      </c>
      <c r="AL102" s="15">
        <f t="shared" si="114"/>
        <v>1.268947161453512E-2</v>
      </c>
      <c r="AM102" s="13" t="s">
        <v>2065</v>
      </c>
      <c r="AN102" s="39">
        <f t="shared" si="84"/>
        <v>1.8242711661645414E-2</v>
      </c>
      <c r="AO102" s="39">
        <f t="shared" si="85"/>
        <v>2.3529781682720085E-2</v>
      </c>
      <c r="AP102" s="39">
        <f t="shared" si="86"/>
        <v>2.3960539913008668E-2</v>
      </c>
      <c r="AQ102" s="39">
        <f t="shared" si="87"/>
        <v>2.0287600245658535E-2</v>
      </c>
      <c r="AR102" s="39">
        <f t="shared" si="88"/>
        <v>2.0572212026919542E-2</v>
      </c>
      <c r="AS102" s="39">
        <f t="shared" si="89"/>
        <v>2.1074700416457131E-2</v>
      </c>
      <c r="AT102" s="39">
        <f t="shared" si="90"/>
        <v>2.4986982345883757E-2</v>
      </c>
      <c r="AU102" s="39">
        <f t="shared" si="91"/>
        <v>2.7016053895319265E-2</v>
      </c>
      <c r="AV102" s="39">
        <f t="shared" si="92"/>
        <v>2.0621493462298586E-2</v>
      </c>
      <c r="AX102">
        <f t="shared" si="93"/>
        <v>4.9831409034488995E-3</v>
      </c>
      <c r="AY102">
        <f t="shared" si="94"/>
        <v>3.8117887283277865E-3</v>
      </c>
      <c r="AZ102">
        <f t="shared" si="95"/>
        <v>8.6284165486556381E-3</v>
      </c>
      <c r="BA102">
        <f t="shared" si="96"/>
        <v>3.9242585580443771E-3</v>
      </c>
      <c r="BB102">
        <f t="shared" si="97"/>
        <v>1.4790290672487235E-3</v>
      </c>
      <c r="BC102">
        <f t="shared" si="98"/>
        <v>3.112503636246094E-3</v>
      </c>
      <c r="BD102">
        <f t="shared" si="99"/>
        <v>1.0318092972760263E-3</v>
      </c>
      <c r="BE102">
        <f t="shared" si="100"/>
        <v>1.2334586921126007E-2</v>
      </c>
      <c r="BF102">
        <f t="shared" si="101"/>
        <v>9.6530222792313661E-3</v>
      </c>
      <c r="BH102">
        <f t="shared" si="102"/>
        <v>2.4915704517244498E-3</v>
      </c>
      <c r="BI102">
        <f t="shared" si="103"/>
        <v>1.9058943641638933E-3</v>
      </c>
      <c r="BJ102">
        <f t="shared" si="104"/>
        <v>3.2612349137167234E-3</v>
      </c>
      <c r="BK102">
        <f t="shared" si="105"/>
        <v>2.2656717348566138E-3</v>
      </c>
      <c r="BL102">
        <f t="shared" si="106"/>
        <v>7.3951453362436175E-4</v>
      </c>
      <c r="BM102">
        <f t="shared" si="107"/>
        <v>1.2706742885600253E-3</v>
      </c>
      <c r="BN102">
        <f t="shared" si="108"/>
        <v>5.9571537553467239E-4</v>
      </c>
      <c r="BO102">
        <f t="shared" si="109"/>
        <v>7.1213770792549376E-3</v>
      </c>
      <c r="BP102">
        <f t="shared" si="110"/>
        <v>5.5731750114076843E-3</v>
      </c>
    </row>
    <row r="103" spans="1:68" x14ac:dyDescent="0.3">
      <c r="A103" s="13" t="s">
        <v>2066</v>
      </c>
      <c r="B103" s="15">
        <f>SUM(B81:B93,B68:B79,B61)</f>
        <v>1.7465118827577598E-3</v>
      </c>
      <c r="C103" s="15">
        <f t="shared" ref="C103:AL103" si="115">SUM(C81:C93,C68:C79,C61)</f>
        <v>1.4835893058207452E-3</v>
      </c>
      <c r="D103" s="15">
        <f t="shared" si="115"/>
        <v>1.4311999056078842E-3</v>
      </c>
      <c r="E103" s="15">
        <f t="shared" si="115"/>
        <v>3.6903959120832392E-3</v>
      </c>
      <c r="F103" s="15">
        <f t="shared" si="115"/>
        <v>1.4950264690413329E-3</v>
      </c>
      <c r="G103" s="15">
        <f t="shared" si="115"/>
        <v>2.6436863630354803E-3</v>
      </c>
      <c r="H103" s="15">
        <f t="shared" si="115"/>
        <v>3.0409345592916403E-3</v>
      </c>
      <c r="I103" s="15">
        <f t="shared" si="115"/>
        <v>9.8671038114169158E-4</v>
      </c>
      <c r="J103" s="15">
        <f t="shared" si="115"/>
        <v>7.7854466513088199E-3</v>
      </c>
      <c r="K103" s="15">
        <f t="shared" si="115"/>
        <v>8.9822075875266999E-4</v>
      </c>
      <c r="L103" s="15">
        <f t="shared" si="115"/>
        <v>3.0759121578521091E-3</v>
      </c>
      <c r="M103" s="15">
        <f t="shared" si="115"/>
        <v>2.6732526322552491E-3</v>
      </c>
      <c r="N103" s="15">
        <f t="shared" si="115"/>
        <v>2.054645085077154E-3</v>
      </c>
      <c r="O103" s="15">
        <f t="shared" si="115"/>
        <v>1.6521906710101932E-3</v>
      </c>
      <c r="P103" s="15">
        <f t="shared" si="115"/>
        <v>1.7963545509732622E-3</v>
      </c>
      <c r="Q103" s="15">
        <f t="shared" si="115"/>
        <v>2.3326128811931301E-3</v>
      </c>
      <c r="R103" s="15">
        <f t="shared" si="115"/>
        <v>1.369524382753795E-3</v>
      </c>
      <c r="S103" s="15">
        <f t="shared" si="115"/>
        <v>3.0524214128967008E-3</v>
      </c>
      <c r="T103" s="15">
        <f t="shared" si="115"/>
        <v>4.0953058144822347E-3</v>
      </c>
      <c r="U103" s="15">
        <f t="shared" si="115"/>
        <v>8.1133818435132001E-4</v>
      </c>
      <c r="V103" s="15">
        <f t="shared" si="115"/>
        <v>2.252943643258923E-3</v>
      </c>
      <c r="W103" s="15">
        <f t="shared" si="115"/>
        <v>1.3270662958343705E-3</v>
      </c>
      <c r="X103" s="15">
        <f t="shared" si="115"/>
        <v>4.0737579752341598E-3</v>
      </c>
      <c r="Y103" s="15">
        <f t="shared" si="115"/>
        <v>1.5937203841819301E-3</v>
      </c>
      <c r="Z103" s="15">
        <f t="shared" si="115"/>
        <v>2.2659720193064499E-3</v>
      </c>
      <c r="AA103" s="15">
        <f t="shared" si="115"/>
        <v>2.2180745410416199E-3</v>
      </c>
      <c r="AB103" s="15">
        <f t="shared" si="115"/>
        <v>1.3209285208946831E-3</v>
      </c>
      <c r="AC103" s="15">
        <f t="shared" si="115"/>
        <v>1.6548334182116531E-3</v>
      </c>
      <c r="AD103" s="15">
        <f t="shared" si="115"/>
        <v>7.1669394423617538E-3</v>
      </c>
      <c r="AE103" s="15">
        <f t="shared" si="115"/>
        <v>5.2548999229326395E-3</v>
      </c>
      <c r="AF103" s="15">
        <f t="shared" si="115"/>
        <v>1.880840819970072E-3</v>
      </c>
      <c r="AG103" s="15">
        <f t="shared" si="115"/>
        <v>3.149110857008345E-3</v>
      </c>
      <c r="AH103" s="15">
        <f t="shared" si="115"/>
        <v>1.6718407009762917E-3</v>
      </c>
      <c r="AI103" s="15">
        <f t="shared" si="115"/>
        <v>4.3956476444216203E-5</v>
      </c>
      <c r="AJ103" s="15">
        <f t="shared" si="115"/>
        <v>9.2677787399585013E-4</v>
      </c>
      <c r="AK103" s="15">
        <f t="shared" si="115"/>
        <v>1.7595122002808177E-3</v>
      </c>
      <c r="AL103" s="15">
        <f t="shared" si="115"/>
        <v>9.6958254083762954E-4</v>
      </c>
      <c r="AM103" s="13" t="s">
        <v>2066</v>
      </c>
      <c r="AN103" s="39">
        <f t="shared" si="84"/>
        <v>2.0879242515674072E-3</v>
      </c>
      <c r="AO103" s="39">
        <f t="shared" si="85"/>
        <v>2.0415894431275363E-3</v>
      </c>
      <c r="AP103" s="39">
        <f t="shared" si="86"/>
        <v>2.8480032153184944E-3</v>
      </c>
      <c r="AQ103" s="39">
        <f t="shared" si="87"/>
        <v>2.2515195589478754E-3</v>
      </c>
      <c r="AR103" s="39">
        <f t="shared" si="88"/>
        <v>2.1216634844817119E-3</v>
      </c>
      <c r="AS103" s="39">
        <f t="shared" si="89"/>
        <v>2.1878811431450826E-3</v>
      </c>
      <c r="AT103" s="39">
        <f t="shared" si="90"/>
        <v>4.7675600617548214E-3</v>
      </c>
      <c r="AU103" s="39">
        <f t="shared" si="91"/>
        <v>1.6216360114762842E-3</v>
      </c>
      <c r="AV103" s="39">
        <f t="shared" si="92"/>
        <v>1.2186242050380991E-3</v>
      </c>
      <c r="AX103">
        <f t="shared" si="93"/>
        <v>1.0771854407914431E-3</v>
      </c>
      <c r="AY103">
        <f t="shared" si="94"/>
        <v>9.6137267872935576E-4</v>
      </c>
      <c r="AZ103">
        <f t="shared" si="95"/>
        <v>2.2886615171706717E-3</v>
      </c>
      <c r="BA103">
        <f t="shared" si="96"/>
        <v>8.4437414615828486E-4</v>
      </c>
      <c r="BB103">
        <f t="shared" si="97"/>
        <v>1.444626319759603E-3</v>
      </c>
      <c r="BC103">
        <f t="shared" si="98"/>
        <v>9.9522007473741634E-4</v>
      </c>
      <c r="BD103">
        <f t="shared" si="99"/>
        <v>2.6765340959218928E-3</v>
      </c>
      <c r="BE103">
        <f t="shared" si="100"/>
        <v>1.5531858597476332E-3</v>
      </c>
      <c r="BF103">
        <f t="shared" si="101"/>
        <v>4.6891142812275786E-4</v>
      </c>
      <c r="BH103">
        <f t="shared" si="102"/>
        <v>5.3859272039572155E-4</v>
      </c>
      <c r="BI103">
        <f t="shared" si="103"/>
        <v>4.8068633936467788E-4</v>
      </c>
      <c r="BJ103">
        <f t="shared" si="104"/>
        <v>8.6503274423391132E-4</v>
      </c>
      <c r="BK103">
        <f t="shared" si="105"/>
        <v>4.8749964058124621E-4</v>
      </c>
      <c r="BL103">
        <f t="shared" si="106"/>
        <v>7.2231315987980149E-4</v>
      </c>
      <c r="BM103">
        <f t="shared" si="107"/>
        <v>4.0629689414686826E-4</v>
      </c>
      <c r="BN103">
        <f t="shared" si="108"/>
        <v>1.5452976807757166E-3</v>
      </c>
      <c r="BO103">
        <f t="shared" si="109"/>
        <v>8.967322742268164E-4</v>
      </c>
      <c r="BP103">
        <f t="shared" si="110"/>
        <v>2.7072613925276611E-4</v>
      </c>
    </row>
    <row r="104" spans="1:68" x14ac:dyDescent="0.3">
      <c r="A104" s="13" t="s">
        <v>2067</v>
      </c>
      <c r="B104" s="15">
        <f>SUM(B87:B93,B74:B79,B61:B66,B50:B53,B41:B44,B33:B36,B25:B28)</f>
        <v>4.0568051457032794E-3</v>
      </c>
      <c r="C104" s="15">
        <f t="shared" ref="C104:AL104" si="116">SUM(C87:C93,C74:C79,C61:C66,C50:C53,C41:C44,C33:C36,C25:C28)</f>
        <v>3.2095679759457465E-3</v>
      </c>
      <c r="D104" s="15">
        <f t="shared" si="116"/>
        <v>3.2343081717068831E-3</v>
      </c>
      <c r="E104" s="15">
        <f t="shared" si="116"/>
        <v>2.8446542015896836E-3</v>
      </c>
      <c r="F104" s="15">
        <f t="shared" si="116"/>
        <v>3.293232383754262E-3</v>
      </c>
      <c r="G104" s="15">
        <f t="shared" si="116"/>
        <v>3.1787639063642738E-3</v>
      </c>
      <c r="H104" s="15">
        <f t="shared" si="116"/>
        <v>3.1571851424632307E-3</v>
      </c>
      <c r="I104" s="15">
        <f t="shared" si="116"/>
        <v>1.9644693841533336E-3</v>
      </c>
      <c r="J104" s="15">
        <f t="shared" si="116"/>
        <v>8.9280800511105651E-3</v>
      </c>
      <c r="K104" s="15">
        <f t="shared" si="116"/>
        <v>4.7744519850596943E-3</v>
      </c>
      <c r="L104" s="15">
        <f t="shared" si="116"/>
        <v>3.0759121578521091E-3</v>
      </c>
      <c r="M104" s="15">
        <f t="shared" si="116"/>
        <v>4.2873343149181595E-3</v>
      </c>
      <c r="N104" s="15">
        <f t="shared" si="116"/>
        <v>3.2818669117386395E-3</v>
      </c>
      <c r="O104" s="15">
        <f t="shared" si="116"/>
        <v>2.1114619641763961E-3</v>
      </c>
      <c r="P104" s="15">
        <f t="shared" si="116"/>
        <v>3.1810731979512439E-3</v>
      </c>
      <c r="Q104" s="15">
        <f t="shared" si="116"/>
        <v>5.9867340310937331E-3</v>
      </c>
      <c r="R104" s="15">
        <f t="shared" si="116"/>
        <v>4.6400423693341471E-3</v>
      </c>
      <c r="S104" s="15">
        <f t="shared" si="116"/>
        <v>4.2122931211540215E-3</v>
      </c>
      <c r="T104" s="15">
        <f t="shared" si="116"/>
        <v>2.5569205309872002E-3</v>
      </c>
      <c r="U104" s="15">
        <f t="shared" si="116"/>
        <v>2.7854817415602501E-3</v>
      </c>
      <c r="V104" s="15">
        <f t="shared" si="116"/>
        <v>3.3932388966376298E-3</v>
      </c>
      <c r="W104" s="15">
        <f t="shared" si="116"/>
        <v>2.1514511761014598E-3</v>
      </c>
      <c r="X104" s="15">
        <f t="shared" si="116"/>
        <v>1.9902383802465899E-3</v>
      </c>
      <c r="Y104" s="15">
        <f t="shared" si="116"/>
        <v>2.5191044425455851E-3</v>
      </c>
      <c r="Z104" s="15">
        <f t="shared" si="116"/>
        <v>4.5319440386128998E-3</v>
      </c>
      <c r="AA104" s="15">
        <f t="shared" si="116"/>
        <v>3.9097571560126479E-3</v>
      </c>
      <c r="AB104" s="15">
        <f t="shared" si="116"/>
        <v>3.0985926731437723E-3</v>
      </c>
      <c r="AC104" s="15">
        <f t="shared" si="116"/>
        <v>2.8481390099822767E-3</v>
      </c>
      <c r="AD104" s="15">
        <f t="shared" si="116"/>
        <v>5.7800049571649298E-3</v>
      </c>
      <c r="AE104" s="15">
        <f t="shared" si="116"/>
        <v>8.8186909511906823E-3</v>
      </c>
      <c r="AF104" s="15">
        <f t="shared" si="116"/>
        <v>3.6597837835738853E-3</v>
      </c>
      <c r="AG104" s="15">
        <f t="shared" si="116"/>
        <v>3.7184645665123751E-3</v>
      </c>
      <c r="AH104" s="15">
        <f t="shared" si="116"/>
        <v>3.3180434448488059E-3</v>
      </c>
      <c r="AI104" s="15">
        <f t="shared" si="116"/>
        <v>5.0965638004352599E-3</v>
      </c>
      <c r="AJ104" s="15">
        <f t="shared" si="116"/>
        <v>2.2051825015432852E-3</v>
      </c>
      <c r="AK104" s="15">
        <f t="shared" si="116"/>
        <v>3.8192006103887448E-3</v>
      </c>
      <c r="AL104" s="15">
        <f t="shared" si="116"/>
        <v>2.9678690463092704E-3</v>
      </c>
      <c r="AM104" s="13" t="s">
        <v>2067</v>
      </c>
      <c r="AN104" s="39">
        <f t="shared" si="84"/>
        <v>3.3363338737363978E-3</v>
      </c>
      <c r="AO104" s="39">
        <f t="shared" si="85"/>
        <v>2.898412704183775E-3</v>
      </c>
      <c r="AP104" s="39">
        <f t="shared" si="86"/>
        <v>4.2343115118295442E-3</v>
      </c>
      <c r="AQ104" s="39">
        <f t="shared" si="87"/>
        <v>4.9463565071939672E-3</v>
      </c>
      <c r="AR104" s="39">
        <f t="shared" si="88"/>
        <v>2.721773086321635E-3</v>
      </c>
      <c r="AS104" s="39">
        <f t="shared" si="89"/>
        <v>3.1496292834239624E-3</v>
      </c>
      <c r="AT104" s="39">
        <f t="shared" si="90"/>
        <v>6.0861598973098322E-3</v>
      </c>
      <c r="AU104" s="39">
        <f t="shared" si="91"/>
        <v>4.0443572705988135E-3</v>
      </c>
      <c r="AV104" s="39">
        <f t="shared" si="92"/>
        <v>2.9974173860804337E-3</v>
      </c>
      <c r="AX104">
        <f t="shared" si="93"/>
        <v>5.1228461830287331E-4</v>
      </c>
      <c r="AY104">
        <f t="shared" si="94"/>
        <v>6.2548452572992589E-4</v>
      </c>
      <c r="AZ104">
        <f t="shared" si="95"/>
        <v>2.2431698990544226E-3</v>
      </c>
      <c r="BA104">
        <f t="shared" si="96"/>
        <v>9.260299125873427E-4</v>
      </c>
      <c r="BB104">
        <f t="shared" si="97"/>
        <v>5.1877052520136828E-4</v>
      </c>
      <c r="BC104">
        <f t="shared" si="98"/>
        <v>9.2992886039774383E-4</v>
      </c>
      <c r="BD104">
        <f t="shared" si="99"/>
        <v>2.5930443356320257E-3</v>
      </c>
      <c r="BE104">
        <f t="shared" si="100"/>
        <v>9.329727781352572E-4</v>
      </c>
      <c r="BF104">
        <f t="shared" si="101"/>
        <v>8.0741466558868779E-4</v>
      </c>
      <c r="BH104">
        <f t="shared" si="102"/>
        <v>2.5614230915143666E-4</v>
      </c>
      <c r="BI104">
        <f t="shared" si="103"/>
        <v>3.1274226286496295E-4</v>
      </c>
      <c r="BJ104">
        <f t="shared" si="104"/>
        <v>8.478385287662663E-4</v>
      </c>
      <c r="BK104">
        <f t="shared" si="105"/>
        <v>5.3464361930994795E-4</v>
      </c>
      <c r="BL104">
        <f t="shared" si="106"/>
        <v>2.5938526260068414E-4</v>
      </c>
      <c r="BM104">
        <f t="shared" si="107"/>
        <v>3.7964186751038726E-4</v>
      </c>
      <c r="BN104">
        <f t="shared" si="108"/>
        <v>1.4970948451977844E-3</v>
      </c>
      <c r="BO104">
        <f t="shared" si="109"/>
        <v>5.3865208460298372E-4</v>
      </c>
      <c r="BP104">
        <f t="shared" si="110"/>
        <v>4.6616107452528057E-4</v>
      </c>
    </row>
    <row r="106" spans="1:68" x14ac:dyDescent="0.3">
      <c r="A106" t="s">
        <v>92</v>
      </c>
      <c r="B106">
        <f>SUM(B7:B93)</f>
        <v>3.2921863034173687E-2</v>
      </c>
      <c r="C106">
        <f t="shared" ref="C106:AL106" si="117">SUM(C7:C93)</f>
        <v>1.8759654646980106E-2</v>
      </c>
      <c r="D106">
        <f t="shared" si="117"/>
        <v>1.9280923051672019E-2</v>
      </c>
      <c r="E106">
        <f t="shared" si="117"/>
        <v>3.8788925097728126E-2</v>
      </c>
      <c r="F106">
        <f t="shared" si="117"/>
        <v>3.0255535094221849E-2</v>
      </c>
      <c r="G106">
        <f t="shared" si="117"/>
        <v>2.8874838343328848E-2</v>
      </c>
      <c r="H106">
        <f t="shared" si="117"/>
        <v>3.3615180116248422E-2</v>
      </c>
      <c r="I106">
        <f t="shared" si="117"/>
        <v>2.2907588192808758E-2</v>
      </c>
      <c r="J106">
        <f t="shared" si="117"/>
        <v>3.6651294205510505E-2</v>
      </c>
      <c r="K106">
        <f t="shared" si="117"/>
        <v>4.7650462050300338E-2</v>
      </c>
      <c r="L106">
        <f t="shared" si="117"/>
        <v>1.8638672378608612E-2</v>
      </c>
      <c r="M106">
        <f t="shared" si="117"/>
        <v>3.2217881092538078E-2</v>
      </c>
      <c r="N106">
        <f t="shared" si="117"/>
        <v>3.0426644749669152E-2</v>
      </c>
      <c r="O106">
        <f t="shared" si="117"/>
        <v>2.2183098295366431E-2</v>
      </c>
      <c r="P106">
        <f t="shared" si="117"/>
        <v>2.1969898181588541E-2</v>
      </c>
      <c r="Q106">
        <f t="shared" si="117"/>
        <v>3.1566886566642263E-2</v>
      </c>
      <c r="R106">
        <f t="shared" si="117"/>
        <v>2.9071782683296105E-2</v>
      </c>
      <c r="S106">
        <f t="shared" si="117"/>
        <v>2.4916595956060404E-2</v>
      </c>
      <c r="T106">
        <f t="shared" si="117"/>
        <v>3.3415962925778253E-2</v>
      </c>
      <c r="U106">
        <f t="shared" si="117"/>
        <v>2.6384310040212487E-2</v>
      </c>
      <c r="V106">
        <f t="shared" si="117"/>
        <v>2.5024859902678196E-2</v>
      </c>
      <c r="W106">
        <f t="shared" si="117"/>
        <v>2.6480955153627441E-2</v>
      </c>
      <c r="X106">
        <f t="shared" si="117"/>
        <v>3.0750531689572175E-2</v>
      </c>
      <c r="Y106">
        <f t="shared" si="117"/>
        <v>3.3493807417181796E-2</v>
      </c>
      <c r="Z106">
        <f t="shared" si="117"/>
        <v>3.0040539653067438E-2</v>
      </c>
      <c r="AA106">
        <f t="shared" si="117"/>
        <v>2.9406309086757093E-2</v>
      </c>
      <c r="AB106">
        <f t="shared" si="117"/>
        <v>2.2002655105785335E-2</v>
      </c>
      <c r="AC106">
        <f t="shared" si="117"/>
        <v>2.0776268300462388E-2</v>
      </c>
      <c r="AD106">
        <f t="shared" si="117"/>
        <v>3.9197498693773702E-2</v>
      </c>
      <c r="AE106">
        <f t="shared" si="117"/>
        <v>3.6058598392598874E-2</v>
      </c>
      <c r="AF106">
        <f t="shared" si="117"/>
        <v>3.1585534134185231E-2</v>
      </c>
      <c r="AG106">
        <f t="shared" si="117"/>
        <v>3.0780276443031034E-2</v>
      </c>
      <c r="AH106">
        <f t="shared" si="117"/>
        <v>2.2462079854055125E-2</v>
      </c>
      <c r="AI106">
        <f t="shared" si="117"/>
        <v>4.3193671942869535E-2</v>
      </c>
      <c r="AJ106">
        <f t="shared" si="117"/>
        <v>3.808722193265645E-2</v>
      </c>
      <c r="AK106">
        <f t="shared" si="117"/>
        <v>2.4638289249839643E-2</v>
      </c>
      <c r="AL106">
        <f t="shared" si="117"/>
        <v>1.7222495913805341E-2</v>
      </c>
      <c r="AM106" t="s">
        <v>92</v>
      </c>
      <c r="AN106">
        <f t="shared" ref="AN106:AN107" si="118">AVERAGE(B106:E106)</f>
        <v>2.7437841457638487E-2</v>
      </c>
      <c r="AO106">
        <f t="shared" ref="AO106:AO107" si="119">AVERAGE(F106:I106)</f>
        <v>2.8913285436651972E-2</v>
      </c>
      <c r="AP106">
        <f t="shared" ref="AP106:AP107" si="120">AVERAGE(J106:P106)</f>
        <v>2.9962564421940237E-2</v>
      </c>
      <c r="AQ106">
        <f t="shared" ref="AQ106:AQ107" si="121">AVERAGE(Q106:S106)</f>
        <v>2.8518421735332922E-2</v>
      </c>
      <c r="AR106">
        <f t="shared" ref="AR106:AR107" si="122">AVERAGE(T106:W106)</f>
        <v>2.7826522005574096E-2</v>
      </c>
      <c r="AS106">
        <f t="shared" ref="AS106:AS107" si="123">AVERAGE(X106:AC106)</f>
        <v>2.7745018542137706E-2</v>
      </c>
      <c r="AT106">
        <f t="shared" ref="AT106:AT107" si="124">AVERAGE(AD106:AF106)</f>
        <v>3.5613877073519269E-2</v>
      </c>
      <c r="AU106">
        <f t="shared" ref="AU106:AU107" si="125">AVERAGE(AG106:AI106)</f>
        <v>3.21453427466519E-2</v>
      </c>
      <c r="AV106">
        <f t="shared" ref="AV106:AV107" si="126">AVERAGE(AJ106:AL106)</f>
        <v>2.6649335698767141E-2</v>
      </c>
      <c r="AX106">
        <f t="shared" ref="AX106:AX107" si="127">STDEV(B106:E106)</f>
        <v>1.0012789099588141E-2</v>
      </c>
      <c r="AY106">
        <f t="shared" ref="AY106:AY107" si="128">STDEV(F106:I106)</f>
        <v>4.4713653874759868E-3</v>
      </c>
      <c r="AZ106">
        <f t="shared" ref="AZ106:AZ107" si="129">STDEV(J106:P106)</f>
        <v>1.0128639183995588E-2</v>
      </c>
      <c r="BA106">
        <f t="shared" ref="BA106:BA107" si="130">STDEV(Q106:S106)</f>
        <v>3.3595010872667298E-3</v>
      </c>
      <c r="BB106">
        <f t="shared" ref="BB106:BB107" si="131">STDEV(T106:W106)</f>
        <v>3.7851325756326159E-3</v>
      </c>
      <c r="BC106">
        <f t="shared" ref="BC106:BC107" si="132">STDEV(X106:AC106)</f>
        <v>5.1312611319168783E-3</v>
      </c>
      <c r="BD106">
        <f t="shared" ref="BD106:BD107" si="133">STDEV(AD106:AF106)</f>
        <v>3.8254194414260845E-3</v>
      </c>
      <c r="BE106">
        <f t="shared" ref="BE106:BE107" si="134">STDEV(AG106:AI106)</f>
        <v>1.0432990086461714E-2</v>
      </c>
      <c r="BF106">
        <f t="shared" ref="BF106:BF107" si="135">STDEV(AJ106:AL106)</f>
        <v>1.057673999043366E-2</v>
      </c>
      <c r="BH106">
        <f t="shared" ref="BH106:BH107" si="136">AX106/SQRT(4)</f>
        <v>5.0063945497940705E-3</v>
      </c>
      <c r="BI106">
        <f t="shared" ref="BI106:BI107" si="137">AY106/SQRT(4)</f>
        <v>2.2356826937379934E-3</v>
      </c>
      <c r="BJ106">
        <f t="shared" ref="BJ106:BJ107" si="138">AZ106/SQRT(7)</f>
        <v>3.8282657714795013E-3</v>
      </c>
      <c r="BK106">
        <f t="shared" ref="BK106:BK107" si="139">BA106/SQRT(3)</f>
        <v>1.9396088570762871E-3</v>
      </c>
      <c r="BL106">
        <f t="shared" ref="BL106:BL107" si="140">BB106/SQRT(4)</f>
        <v>1.8925662878163079E-3</v>
      </c>
      <c r="BM106">
        <f t="shared" ref="BM106:BM107" si="141">BC106/SQRT(6)</f>
        <v>2.0948285850287325E-3</v>
      </c>
      <c r="BN106">
        <f t="shared" ref="BN106:BN107" si="142">BD106/SQRT(3)</f>
        <v>2.2086069442705781E-3</v>
      </c>
      <c r="BO106">
        <f t="shared" ref="BO106:BO107" si="143">BE106/SQRT(3)</f>
        <v>6.0234896348713681E-3</v>
      </c>
      <c r="BP106">
        <f t="shared" ref="BP106:BP107" si="144">BF106/SQRT(3)</f>
        <v>6.1064836806255544E-3</v>
      </c>
    </row>
    <row r="107" spans="1:68" x14ac:dyDescent="0.3">
      <c r="A107" s="16" t="s">
        <v>2068</v>
      </c>
      <c r="B107" s="16">
        <f>COUNTIF(B7:B93,"&gt;0")</f>
        <v>16</v>
      </c>
      <c r="C107" s="16">
        <f t="shared" ref="C107:AL107" si="145">COUNTIF(C7:C93,"&gt;0")</f>
        <v>38</v>
      </c>
      <c r="D107" s="16">
        <f t="shared" si="145"/>
        <v>31</v>
      </c>
      <c r="E107" s="16">
        <f t="shared" si="145"/>
        <v>21</v>
      </c>
      <c r="F107" s="16">
        <f t="shared" si="145"/>
        <v>20</v>
      </c>
      <c r="G107" s="16">
        <f t="shared" si="145"/>
        <v>23</v>
      </c>
      <c r="H107" s="16">
        <f t="shared" si="145"/>
        <v>19</v>
      </c>
      <c r="I107" s="16">
        <f t="shared" si="145"/>
        <v>34</v>
      </c>
      <c r="J107" s="16">
        <f t="shared" si="145"/>
        <v>27</v>
      </c>
      <c r="K107" s="16">
        <f t="shared" si="145"/>
        <v>21</v>
      </c>
      <c r="L107" s="16">
        <f t="shared" si="145"/>
        <v>19</v>
      </c>
      <c r="M107" s="16">
        <f t="shared" si="145"/>
        <v>40</v>
      </c>
      <c r="N107" s="16">
        <f t="shared" si="145"/>
        <v>40</v>
      </c>
      <c r="O107" s="16">
        <f t="shared" si="145"/>
        <v>44</v>
      </c>
      <c r="P107" s="16">
        <f t="shared" si="145"/>
        <v>37</v>
      </c>
      <c r="Q107" s="16">
        <f t="shared" si="145"/>
        <v>18</v>
      </c>
      <c r="R107" s="16">
        <f t="shared" si="145"/>
        <v>19</v>
      </c>
      <c r="S107" s="16">
        <f t="shared" si="145"/>
        <v>36</v>
      </c>
      <c r="T107" s="16">
        <f t="shared" si="145"/>
        <v>15</v>
      </c>
      <c r="U107" s="16">
        <f t="shared" si="145"/>
        <v>16</v>
      </c>
      <c r="V107" s="16">
        <f t="shared" si="145"/>
        <v>37</v>
      </c>
      <c r="W107" s="16">
        <f t="shared" si="145"/>
        <v>33</v>
      </c>
      <c r="X107" s="16">
        <f t="shared" si="145"/>
        <v>17</v>
      </c>
      <c r="Y107" s="16">
        <f t="shared" si="145"/>
        <v>20</v>
      </c>
      <c r="Z107" s="16">
        <f t="shared" si="145"/>
        <v>16</v>
      </c>
      <c r="AA107" s="16">
        <f t="shared" si="145"/>
        <v>43</v>
      </c>
      <c r="AB107" s="16">
        <f t="shared" si="145"/>
        <v>33</v>
      </c>
      <c r="AC107" s="16">
        <f t="shared" si="145"/>
        <v>38</v>
      </c>
      <c r="AD107" s="16">
        <f t="shared" si="145"/>
        <v>23</v>
      </c>
      <c r="AE107" s="16">
        <f t="shared" si="145"/>
        <v>27</v>
      </c>
      <c r="AF107" s="16">
        <f t="shared" si="145"/>
        <v>35</v>
      </c>
      <c r="AG107" s="16">
        <f t="shared" si="145"/>
        <v>19</v>
      </c>
      <c r="AH107" s="16">
        <f t="shared" si="145"/>
        <v>39</v>
      </c>
      <c r="AI107" s="16">
        <f t="shared" si="145"/>
        <v>18</v>
      </c>
      <c r="AJ107" s="16">
        <f t="shared" si="145"/>
        <v>16</v>
      </c>
      <c r="AK107" s="16">
        <f t="shared" si="145"/>
        <v>33</v>
      </c>
      <c r="AL107" s="16">
        <f t="shared" si="145"/>
        <v>35</v>
      </c>
      <c r="AM107" s="16" t="s">
        <v>2068</v>
      </c>
      <c r="AN107" s="16">
        <f t="shared" si="118"/>
        <v>26.5</v>
      </c>
      <c r="AO107" s="16">
        <f t="shared" si="119"/>
        <v>24</v>
      </c>
      <c r="AP107" s="16">
        <f t="shared" si="120"/>
        <v>32.571428571428569</v>
      </c>
      <c r="AQ107" s="16">
        <f t="shared" si="121"/>
        <v>24.333333333333332</v>
      </c>
      <c r="AR107" s="16">
        <f t="shared" si="122"/>
        <v>25.25</v>
      </c>
      <c r="AS107" s="16">
        <f t="shared" si="123"/>
        <v>27.833333333333332</v>
      </c>
      <c r="AT107" s="16">
        <f t="shared" si="124"/>
        <v>28.333333333333332</v>
      </c>
      <c r="AU107" s="16">
        <f t="shared" si="125"/>
        <v>25.333333333333332</v>
      </c>
      <c r="AV107" s="16">
        <f t="shared" si="126"/>
        <v>28</v>
      </c>
      <c r="AX107">
        <f t="shared" si="127"/>
        <v>9.882644720249063</v>
      </c>
      <c r="AY107">
        <f t="shared" si="128"/>
        <v>6.8799224801834313</v>
      </c>
      <c r="AZ107">
        <f t="shared" si="129"/>
        <v>10.080627342534171</v>
      </c>
      <c r="BA107">
        <f t="shared" si="130"/>
        <v>10.115993936995681</v>
      </c>
      <c r="BB107">
        <f t="shared" si="131"/>
        <v>11.38346754435279</v>
      </c>
      <c r="BC107">
        <f t="shared" si="132"/>
        <v>11.651895410904897</v>
      </c>
      <c r="BD107">
        <f t="shared" si="133"/>
        <v>6.1101009266077808</v>
      </c>
      <c r="BE107">
        <f t="shared" si="134"/>
        <v>11.846237095944575</v>
      </c>
      <c r="BF107">
        <f t="shared" si="135"/>
        <v>10.440306508910551</v>
      </c>
      <c r="BH107">
        <f t="shared" si="136"/>
        <v>4.9413223601245315</v>
      </c>
      <c r="BI107">
        <f t="shared" si="137"/>
        <v>3.4399612400917157</v>
      </c>
      <c r="BJ107">
        <f t="shared" si="138"/>
        <v>3.8101190011233346</v>
      </c>
      <c r="BK107">
        <f t="shared" si="139"/>
        <v>5.8404718226450782</v>
      </c>
      <c r="BL107">
        <f t="shared" si="140"/>
        <v>5.691733772176395</v>
      </c>
      <c r="BM107">
        <f t="shared" si="141"/>
        <v>4.7568663821656552</v>
      </c>
      <c r="BN107">
        <f t="shared" si="142"/>
        <v>3.5276684147527844</v>
      </c>
      <c r="BO107">
        <f t="shared" si="143"/>
        <v>6.8394281762277318</v>
      </c>
      <c r="BP107">
        <f t="shared" si="144"/>
        <v>6.0277137733417092</v>
      </c>
    </row>
  </sheetData>
  <mergeCells count="15">
    <mergeCell ref="BH3:BP3"/>
    <mergeCell ref="BH4:BJ4"/>
    <mergeCell ref="BK4:BM4"/>
    <mergeCell ref="BN4:BP4"/>
    <mergeCell ref="AD4:AL4"/>
    <mergeCell ref="AN3:AV3"/>
    <mergeCell ref="AX3:BF3"/>
    <mergeCell ref="AX4:AZ4"/>
    <mergeCell ref="BA4:BC4"/>
    <mergeCell ref="BD4:BF4"/>
    <mergeCell ref="Q4:AC4"/>
    <mergeCell ref="B4:P4"/>
    <mergeCell ref="AT4:AV4"/>
    <mergeCell ref="AQ4:AS4"/>
    <mergeCell ref="AN4:AP4"/>
  </mergeCells>
  <conditionalFormatting sqref="A98">
    <cfRule type="aboveAverage" dxfId="189" priority="8" stdDev="2"/>
  </conditionalFormatting>
  <conditionalFormatting sqref="A99">
    <cfRule type="aboveAverage" dxfId="188" priority="9" stdDev="2"/>
  </conditionalFormatting>
  <conditionalFormatting sqref="A100">
    <cfRule type="aboveAverage" dxfId="187" priority="10" stdDev="2"/>
  </conditionalFormatting>
  <conditionalFormatting sqref="A101">
    <cfRule type="aboveAverage" dxfId="186" priority="11" stdDev="2"/>
  </conditionalFormatting>
  <conditionalFormatting sqref="A102">
    <cfRule type="aboveAverage" dxfId="185" priority="12" stdDev="2"/>
  </conditionalFormatting>
  <conditionalFormatting sqref="A103">
    <cfRule type="aboveAverage" dxfId="184" priority="13" stdDev="2"/>
  </conditionalFormatting>
  <conditionalFormatting sqref="A104">
    <cfRule type="aboveAverage" dxfId="183" priority="14" stdDev="2"/>
  </conditionalFormatting>
  <conditionalFormatting sqref="AM98">
    <cfRule type="aboveAverage" dxfId="182" priority="1" stdDev="2"/>
  </conditionalFormatting>
  <conditionalFormatting sqref="AM99">
    <cfRule type="aboveAverage" dxfId="181" priority="2" stdDev="2"/>
  </conditionalFormatting>
  <conditionalFormatting sqref="AM100">
    <cfRule type="aboveAverage" dxfId="180" priority="3" stdDev="2"/>
  </conditionalFormatting>
  <conditionalFormatting sqref="AM101">
    <cfRule type="aboveAverage" dxfId="179" priority="4" stdDev="2"/>
  </conditionalFormatting>
  <conditionalFormatting sqref="AM102">
    <cfRule type="aboveAverage" dxfId="178" priority="5" stdDev="2"/>
  </conditionalFormatting>
  <conditionalFormatting sqref="AM103">
    <cfRule type="aboveAverage" dxfId="177" priority="6" stdDev="2"/>
  </conditionalFormatting>
  <conditionalFormatting sqref="AM104">
    <cfRule type="aboveAverage" dxfId="176" priority="7" stdDev="2"/>
  </conditionalFormatting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P81"/>
  <sheetViews>
    <sheetView topLeftCell="AA1" zoomScale="55" zoomScaleNormal="55" workbookViewId="0">
      <selection activeCell="AL80" activeCellId="1" sqref="B71:AL78 B80:AL80"/>
    </sheetView>
  </sheetViews>
  <sheetFormatPr defaultRowHeight="14.4" x14ac:dyDescent="0.3"/>
  <sheetData>
    <row r="1" spans="1:68" x14ac:dyDescent="0.3">
      <c r="A1" t="s">
        <v>173</v>
      </c>
    </row>
    <row r="2" spans="1:68" x14ac:dyDescent="0.3">
      <c r="A2" t="s">
        <v>1</v>
      </c>
      <c r="B2" t="s">
        <v>2057</v>
      </c>
      <c r="F2" t="s">
        <v>2057</v>
      </c>
      <c r="K2" t="s">
        <v>2058</v>
      </c>
      <c r="Q2" t="s">
        <v>2059</v>
      </c>
      <c r="T2" t="s">
        <v>2057</v>
      </c>
      <c r="X2" t="s">
        <v>2060</v>
      </c>
      <c r="AD2" t="s">
        <v>2059</v>
      </c>
      <c r="AG2" t="s">
        <v>2059</v>
      </c>
      <c r="AJ2" t="s">
        <v>2059</v>
      </c>
    </row>
    <row r="3" spans="1:68" x14ac:dyDescent="0.3">
      <c r="A3" t="s">
        <v>1</v>
      </c>
      <c r="B3" s="41" t="s">
        <v>2048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0" t="s">
        <v>2049</v>
      </c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6" t="s">
        <v>2050</v>
      </c>
      <c r="AE3" s="46"/>
      <c r="AF3" s="46"/>
      <c r="AG3" s="46"/>
      <c r="AH3" s="46"/>
      <c r="AI3" s="46"/>
      <c r="AJ3" s="46"/>
      <c r="AK3" s="46"/>
      <c r="AL3" s="46"/>
      <c r="AN3" s="45" t="s">
        <v>2054</v>
      </c>
      <c r="AO3" s="45"/>
      <c r="AP3" s="45"/>
      <c r="AQ3" s="45"/>
      <c r="AR3" s="45"/>
      <c r="AS3" s="45"/>
      <c r="AT3" s="45"/>
      <c r="AU3" s="45"/>
      <c r="AV3" s="45"/>
      <c r="AX3" s="45" t="s">
        <v>2055</v>
      </c>
      <c r="AY3" s="45"/>
      <c r="AZ3" s="45"/>
      <c r="BA3" s="45"/>
      <c r="BB3" s="45"/>
      <c r="BC3" s="45"/>
      <c r="BD3" s="45"/>
      <c r="BE3" s="45"/>
      <c r="BF3" s="45"/>
      <c r="BH3" s="45" t="s">
        <v>2056</v>
      </c>
      <c r="BI3" s="45"/>
      <c r="BJ3" s="45"/>
      <c r="BK3" s="45"/>
      <c r="BL3" s="45"/>
      <c r="BM3" s="45"/>
      <c r="BN3" s="45"/>
      <c r="BO3" s="45"/>
      <c r="BP3" s="45"/>
    </row>
    <row r="4" spans="1:68" x14ac:dyDescent="0.3">
      <c r="A4" t="s">
        <v>2</v>
      </c>
      <c r="B4" s="2" t="s">
        <v>2048</v>
      </c>
      <c r="C4" s="2" t="s">
        <v>2048</v>
      </c>
      <c r="D4" s="2" t="s">
        <v>2048</v>
      </c>
      <c r="E4" s="2" t="s">
        <v>2048</v>
      </c>
      <c r="F4" s="5" t="s">
        <v>2048</v>
      </c>
      <c r="G4" s="5" t="s">
        <v>2048</v>
      </c>
      <c r="H4" s="5" t="s">
        <v>2048</v>
      </c>
      <c r="I4" s="5" t="s">
        <v>2048</v>
      </c>
      <c r="J4" s="1" t="s">
        <v>2048</v>
      </c>
      <c r="K4" s="1" t="s">
        <v>2048</v>
      </c>
      <c r="L4" s="1" t="s">
        <v>2048</v>
      </c>
      <c r="M4" s="1" t="s">
        <v>2048</v>
      </c>
      <c r="N4" s="1" t="s">
        <v>2048</v>
      </c>
      <c r="O4" s="1" t="s">
        <v>2048</v>
      </c>
      <c r="P4" s="1" t="s">
        <v>2048</v>
      </c>
      <c r="Q4" s="3" t="s">
        <v>2049</v>
      </c>
      <c r="R4" s="3" t="s">
        <v>2049</v>
      </c>
      <c r="S4" s="3" t="s">
        <v>2049</v>
      </c>
      <c r="T4" s="6" t="s">
        <v>2049</v>
      </c>
      <c r="U4" s="6" t="s">
        <v>2049</v>
      </c>
      <c r="V4" s="6" t="s">
        <v>2049</v>
      </c>
      <c r="W4" s="6" t="s">
        <v>2049</v>
      </c>
      <c r="X4" s="8" t="s">
        <v>2049</v>
      </c>
      <c r="Y4" s="8" t="s">
        <v>2049</v>
      </c>
      <c r="Z4" s="8" t="s">
        <v>2049</v>
      </c>
      <c r="AA4" s="8" t="s">
        <v>2049</v>
      </c>
      <c r="AB4" s="8" t="s">
        <v>2049</v>
      </c>
      <c r="AC4" s="8" t="s">
        <v>2049</v>
      </c>
      <c r="AD4" s="4" t="s">
        <v>2050</v>
      </c>
      <c r="AE4" s="4" t="s">
        <v>2050</v>
      </c>
      <c r="AF4" s="4" t="s">
        <v>2050</v>
      </c>
      <c r="AG4" s="7" t="s">
        <v>2050</v>
      </c>
      <c r="AH4" s="7" t="s">
        <v>2050</v>
      </c>
      <c r="AI4" s="7" t="s">
        <v>2050</v>
      </c>
      <c r="AJ4" s="9" t="s">
        <v>2050</v>
      </c>
      <c r="AK4" s="9" t="s">
        <v>2050</v>
      </c>
      <c r="AL4" s="9" t="s">
        <v>2050</v>
      </c>
      <c r="AN4" s="44" t="s">
        <v>2048</v>
      </c>
      <c r="AO4" s="44"/>
      <c r="AP4" s="44"/>
      <c r="AQ4" s="43" t="s">
        <v>2049</v>
      </c>
      <c r="AR4" s="43"/>
      <c r="AS4" s="43"/>
      <c r="AT4" s="42" t="s">
        <v>2050</v>
      </c>
      <c r="AU4" s="42"/>
      <c r="AV4" s="42"/>
      <c r="AX4" s="44" t="s">
        <v>2048</v>
      </c>
      <c r="AY4" s="44"/>
      <c r="AZ4" s="44"/>
      <c r="BA4" s="43" t="s">
        <v>2049</v>
      </c>
      <c r="BB4" s="43"/>
      <c r="BC4" s="43"/>
      <c r="BD4" s="42" t="s">
        <v>2050</v>
      </c>
      <c r="BE4" s="42"/>
      <c r="BF4" s="42"/>
      <c r="BH4" s="44" t="s">
        <v>2048</v>
      </c>
      <c r="BI4" s="44"/>
      <c r="BJ4" s="44"/>
      <c r="BK4" s="43" t="s">
        <v>2049</v>
      </c>
      <c r="BL4" s="43"/>
      <c r="BM4" s="43"/>
      <c r="BN4" s="42" t="s">
        <v>2050</v>
      </c>
      <c r="BO4" s="42"/>
      <c r="BP4" s="42"/>
    </row>
    <row r="5" spans="1:68" x14ac:dyDescent="0.3">
      <c r="A5" t="s">
        <v>1</v>
      </c>
      <c r="B5" s="2" t="s">
        <v>2052</v>
      </c>
      <c r="C5" s="2" t="s">
        <v>2052</v>
      </c>
      <c r="D5" s="2" t="s">
        <v>2052</v>
      </c>
      <c r="E5" s="2" t="s">
        <v>2052</v>
      </c>
      <c r="F5" s="5" t="s">
        <v>2053</v>
      </c>
      <c r="G5" s="5" t="s">
        <v>2053</v>
      </c>
      <c r="H5" s="5" t="s">
        <v>2053</v>
      </c>
      <c r="I5" s="5" t="s">
        <v>2053</v>
      </c>
      <c r="J5" s="1" t="s">
        <v>2051</v>
      </c>
      <c r="K5" s="1" t="s">
        <v>2051</v>
      </c>
      <c r="L5" s="1" t="s">
        <v>2051</v>
      </c>
      <c r="M5" s="1" t="s">
        <v>2051</v>
      </c>
      <c r="N5" s="1" t="s">
        <v>2051</v>
      </c>
      <c r="O5" s="1" t="s">
        <v>2051</v>
      </c>
      <c r="P5" s="1" t="s">
        <v>2051</v>
      </c>
      <c r="Q5" s="3" t="s">
        <v>2052</v>
      </c>
      <c r="R5" s="3" t="s">
        <v>2052</v>
      </c>
      <c r="S5" s="3" t="s">
        <v>2052</v>
      </c>
      <c r="T5" s="6" t="s">
        <v>2053</v>
      </c>
      <c r="U5" s="6" t="s">
        <v>2053</v>
      </c>
      <c r="V5" s="6" t="s">
        <v>2053</v>
      </c>
      <c r="W5" s="6" t="s">
        <v>2053</v>
      </c>
      <c r="X5" s="8" t="s">
        <v>2051</v>
      </c>
      <c r="Y5" s="8" t="s">
        <v>2051</v>
      </c>
      <c r="Z5" s="8" t="s">
        <v>2051</v>
      </c>
      <c r="AA5" s="8" t="s">
        <v>2051</v>
      </c>
      <c r="AB5" s="8" t="s">
        <v>2051</v>
      </c>
      <c r="AC5" s="8" t="s">
        <v>2051</v>
      </c>
      <c r="AD5" s="4" t="s">
        <v>2052</v>
      </c>
      <c r="AE5" s="4" t="s">
        <v>2052</v>
      </c>
      <c r="AF5" s="4" t="s">
        <v>2052</v>
      </c>
      <c r="AG5" s="7" t="s">
        <v>2053</v>
      </c>
      <c r="AH5" s="7" t="s">
        <v>2053</v>
      </c>
      <c r="AI5" s="7" t="s">
        <v>2053</v>
      </c>
      <c r="AJ5" s="9" t="s">
        <v>2051</v>
      </c>
      <c r="AK5" s="9" t="s">
        <v>2051</v>
      </c>
      <c r="AL5" s="9" t="s">
        <v>2051</v>
      </c>
      <c r="AN5" s="12" t="s">
        <v>2052</v>
      </c>
      <c r="AO5" s="5" t="s">
        <v>2053</v>
      </c>
      <c r="AP5" s="1" t="s">
        <v>2051</v>
      </c>
      <c r="AQ5" s="11" t="s">
        <v>2052</v>
      </c>
      <c r="AR5" s="6" t="s">
        <v>2053</v>
      </c>
      <c r="AS5" s="8" t="s">
        <v>2051</v>
      </c>
      <c r="AT5" s="10" t="s">
        <v>2052</v>
      </c>
      <c r="AU5" s="7" t="s">
        <v>2053</v>
      </c>
      <c r="AV5" s="9" t="s">
        <v>2051</v>
      </c>
      <c r="AX5" s="12" t="s">
        <v>2052</v>
      </c>
      <c r="AY5" s="5" t="s">
        <v>2053</v>
      </c>
      <c r="AZ5" s="1" t="s">
        <v>2051</v>
      </c>
      <c r="BA5" s="11" t="s">
        <v>2052</v>
      </c>
      <c r="BB5" s="6" t="s">
        <v>2053</v>
      </c>
      <c r="BC5" s="8" t="s">
        <v>2051</v>
      </c>
      <c r="BD5" s="10" t="s">
        <v>2052</v>
      </c>
      <c r="BE5" s="7" t="s">
        <v>2053</v>
      </c>
      <c r="BF5" s="9" t="s">
        <v>2051</v>
      </c>
      <c r="BH5" s="12" t="s">
        <v>2052</v>
      </c>
      <c r="BI5" s="5" t="s">
        <v>2053</v>
      </c>
      <c r="BJ5" s="1" t="s">
        <v>2051</v>
      </c>
      <c r="BK5" s="11" t="s">
        <v>2052</v>
      </c>
      <c r="BL5" s="6" t="s">
        <v>2053</v>
      </c>
      <c r="BM5" s="8" t="s">
        <v>2051</v>
      </c>
      <c r="BN5" s="10" t="s">
        <v>2052</v>
      </c>
      <c r="BO5" s="7" t="s">
        <v>2053</v>
      </c>
      <c r="BP5" s="9" t="s">
        <v>2051</v>
      </c>
    </row>
    <row r="6" spans="1:68" x14ac:dyDescent="0.3">
      <c r="A6" t="s">
        <v>174</v>
      </c>
      <c r="B6" t="e">
        <v>#N/A</v>
      </c>
      <c r="C6" t="e">
        <v>#N/A</v>
      </c>
      <c r="D6" t="e">
        <v>#N/A</v>
      </c>
      <c r="E6" t="e">
        <v>#N/A</v>
      </c>
      <c r="F6" t="e">
        <v>#N/A</v>
      </c>
      <c r="G6" t="e">
        <v>#N/A</v>
      </c>
      <c r="H6" t="e">
        <v>#N/A</v>
      </c>
      <c r="I6" t="e">
        <v>#N/A</v>
      </c>
      <c r="J6" t="e">
        <v>#N/A</v>
      </c>
      <c r="K6" t="e">
        <v>#N/A</v>
      </c>
      <c r="L6" t="e">
        <v>#N/A</v>
      </c>
      <c r="M6" t="e">
        <v>#N/A</v>
      </c>
      <c r="N6" t="e">
        <v>#N/A</v>
      </c>
      <c r="O6" t="e">
        <v>#N/A</v>
      </c>
      <c r="P6" t="e">
        <v>#N/A</v>
      </c>
      <c r="Q6" t="e">
        <v>#N/A</v>
      </c>
      <c r="R6" t="e">
        <v>#N/A</v>
      </c>
      <c r="S6" t="e">
        <v>#N/A</v>
      </c>
      <c r="T6" t="e">
        <v>#N/A</v>
      </c>
      <c r="U6" t="e">
        <v>#N/A</v>
      </c>
      <c r="V6" t="e">
        <v>#N/A</v>
      </c>
      <c r="W6" t="e">
        <v>#N/A</v>
      </c>
      <c r="X6" t="e">
        <v>#N/A</v>
      </c>
      <c r="Y6" t="e">
        <v>#N/A</v>
      </c>
      <c r="Z6" t="e">
        <v>#N/A</v>
      </c>
      <c r="AA6" t="e">
        <v>#N/A</v>
      </c>
      <c r="AB6" t="e">
        <v>#N/A</v>
      </c>
      <c r="AC6" t="e">
        <v>#N/A</v>
      </c>
      <c r="AD6" t="e">
        <v>#N/A</v>
      </c>
      <c r="AE6" t="e">
        <v>#N/A</v>
      </c>
      <c r="AF6" t="e">
        <v>#N/A</v>
      </c>
      <c r="AG6" t="e">
        <v>#N/A</v>
      </c>
      <c r="AH6" t="e">
        <v>#N/A</v>
      </c>
      <c r="AI6" t="e">
        <v>#N/A</v>
      </c>
      <c r="AJ6" t="e">
        <v>#N/A</v>
      </c>
      <c r="AK6" t="e">
        <v>#N/A</v>
      </c>
      <c r="AL6" t="e">
        <v>#N/A</v>
      </c>
      <c r="AN6" t="e">
        <f>AVERAGE(B6:E6)</f>
        <v>#N/A</v>
      </c>
      <c r="AO6" t="e">
        <f>AVERAGE(F6:I6)</f>
        <v>#N/A</v>
      </c>
      <c r="AP6" t="e">
        <f>AVERAGE(J6:P6)</f>
        <v>#N/A</v>
      </c>
      <c r="AQ6" t="e">
        <f>AVERAGE(Q6:S6)</f>
        <v>#N/A</v>
      </c>
      <c r="AR6" t="e">
        <f>AVERAGE(T6:W6)</f>
        <v>#N/A</v>
      </c>
      <c r="AS6" t="e">
        <f>AVERAGE(X6:AC6)</f>
        <v>#N/A</v>
      </c>
      <c r="AT6" t="e">
        <f>AVERAGE(AD6:AF6)</f>
        <v>#N/A</v>
      </c>
      <c r="AU6" t="e">
        <f>AVERAGE(AG6:AI6)</f>
        <v>#N/A</v>
      </c>
      <c r="AV6" t="e">
        <f>AVERAGE(AJ6:AL6)</f>
        <v>#N/A</v>
      </c>
      <c r="AX6" t="e">
        <f>STDEV(B6:E6)</f>
        <v>#N/A</v>
      </c>
      <c r="AY6" t="e">
        <f>STDEV(F6:I6)</f>
        <v>#N/A</v>
      </c>
      <c r="AZ6" t="e">
        <f>STDEV(J6:P6)</f>
        <v>#N/A</v>
      </c>
      <c r="BA6" t="e">
        <f>STDEV(Q6:S6)</f>
        <v>#N/A</v>
      </c>
      <c r="BB6" t="e">
        <f>STDEV(T6:W6)</f>
        <v>#N/A</v>
      </c>
      <c r="BC6" t="e">
        <f>STDEV(X6:AC6)</f>
        <v>#N/A</v>
      </c>
      <c r="BD6" t="e">
        <f>STDEV(AD6:AF6)</f>
        <v>#N/A</v>
      </c>
      <c r="BE6" t="e">
        <f>STDEV(AG6:AI6)</f>
        <v>#N/A</v>
      </c>
      <c r="BF6" t="e">
        <f>STDEV(AJ6:AL6)</f>
        <v>#N/A</v>
      </c>
      <c r="BH6" t="e">
        <f>AX6/SQRT(4)</f>
        <v>#N/A</v>
      </c>
      <c r="BI6" t="e">
        <f t="shared" ref="BI6:BL17" si="0">AY6/SQRT(4)</f>
        <v>#N/A</v>
      </c>
      <c r="BJ6" t="e">
        <f>AZ6/SQRT(7)</f>
        <v>#N/A</v>
      </c>
      <c r="BK6" t="e">
        <f>BA6/SQRT(3)</f>
        <v>#N/A</v>
      </c>
      <c r="BL6" t="e">
        <f t="shared" si="0"/>
        <v>#N/A</v>
      </c>
      <c r="BM6" t="e">
        <f>BC6/SQRT(6)</f>
        <v>#N/A</v>
      </c>
      <c r="BN6" t="e">
        <f>BD6/SQRT(3)</f>
        <v>#N/A</v>
      </c>
      <c r="BO6" t="e">
        <f t="shared" ref="BO6:BP17" si="1">BE6/SQRT(3)</f>
        <v>#N/A</v>
      </c>
      <c r="BP6" t="e">
        <f t="shared" si="1"/>
        <v>#N/A</v>
      </c>
    </row>
    <row r="7" spans="1:68" x14ac:dyDescent="0.3">
      <c r="A7" t="s">
        <v>175</v>
      </c>
      <c r="B7">
        <v>1.5247926395690549E-3</v>
      </c>
      <c r="C7">
        <v>2.1622670692094097E-3</v>
      </c>
      <c r="D7">
        <v>2.4745598607932703E-3</v>
      </c>
      <c r="E7">
        <v>1.0468262825482906E-3</v>
      </c>
      <c r="F7">
        <v>2.330307533626585E-3</v>
      </c>
      <c r="G7">
        <v>2.4571152432194699E-3</v>
      </c>
      <c r="H7">
        <v>8.2207112412719502E-4</v>
      </c>
      <c r="I7">
        <v>1.6194046011626395E-3</v>
      </c>
      <c r="J7">
        <v>9.2800592570314953E-4</v>
      </c>
      <c r="K7">
        <v>2.7911184013333749E-3</v>
      </c>
      <c r="L7">
        <v>3.1257835850783148E-3</v>
      </c>
      <c r="M7">
        <v>1.9665518395463148E-3</v>
      </c>
      <c r="N7">
        <v>1.4263921074673517E-3</v>
      </c>
      <c r="O7">
        <v>3.7427021283606798E-3</v>
      </c>
      <c r="P7">
        <v>2.354427924818105E-3</v>
      </c>
      <c r="Q7">
        <v>1.6166549240830799E-3</v>
      </c>
      <c r="R7">
        <v>4.2823593285437646E-3</v>
      </c>
      <c r="S7">
        <v>0</v>
      </c>
      <c r="T7">
        <v>2.635663594582761E-3</v>
      </c>
      <c r="U7">
        <v>4.2629514949683901E-3</v>
      </c>
      <c r="V7">
        <v>1.5444005791708834E-3</v>
      </c>
      <c r="W7">
        <v>1.9696957759367155E-3</v>
      </c>
      <c r="X7">
        <v>3.6304467910968303E-3</v>
      </c>
      <c r="Y7">
        <v>1.9170061098437881E-3</v>
      </c>
      <c r="Z7">
        <v>4.5009452926672196E-3</v>
      </c>
      <c r="AA7">
        <v>1.3376098930299916E-3</v>
      </c>
      <c r="AB7">
        <v>3.56246152068713E-3</v>
      </c>
      <c r="AC7">
        <v>1.9850117065484253E-3</v>
      </c>
      <c r="AD7">
        <v>1.5583794410932595E-3</v>
      </c>
      <c r="AE7">
        <v>1.3807696937818401E-3</v>
      </c>
      <c r="AF7">
        <v>7.6621998213286299E-3</v>
      </c>
      <c r="AG7">
        <v>1.412154021676285E-4</v>
      </c>
      <c r="AH7">
        <v>2.6484419217523252E-3</v>
      </c>
      <c r="AI7">
        <v>3.2807390711413753E-3</v>
      </c>
      <c r="AJ7">
        <v>1.7018681814318E-3</v>
      </c>
      <c r="AK7">
        <v>9.3278629740770004E-4</v>
      </c>
      <c r="AL7">
        <v>2.3760566009232396E-3</v>
      </c>
      <c r="AN7">
        <f t="shared" ref="AN7:AN17" si="2">AVERAGE(B7:E7)</f>
        <v>1.8021114630300066E-3</v>
      </c>
      <c r="AO7">
        <f t="shared" ref="AO7:AO17" si="3">AVERAGE(F7:I7)</f>
        <v>1.8072246255339723E-3</v>
      </c>
      <c r="AP7">
        <f t="shared" ref="AP7:AP17" si="4">AVERAGE(J7:P7)</f>
        <v>2.3335688446153272E-3</v>
      </c>
      <c r="AQ7">
        <f t="shared" ref="AQ7:AQ17" si="5">AVERAGE(Q7:S7)</f>
        <v>1.9663380842089482E-3</v>
      </c>
      <c r="AR7">
        <f t="shared" ref="AR7:AR17" si="6">AVERAGE(T7:W7)</f>
        <v>2.6031778611646872E-3</v>
      </c>
      <c r="AS7">
        <f t="shared" ref="AS7:AS17" si="7">AVERAGE(X7:AC7)</f>
        <v>2.8222468856455643E-3</v>
      </c>
      <c r="AT7">
        <f t="shared" ref="AT7:AT17" si="8">AVERAGE(AD7:AF7)</f>
        <v>3.5337829854012429E-3</v>
      </c>
      <c r="AU7">
        <f t="shared" ref="AU7:AU17" si="9">AVERAGE(AG7:AI7)</f>
        <v>2.0234654650204431E-3</v>
      </c>
      <c r="AV7">
        <f t="shared" ref="AV7:AV17" si="10">AVERAGE(AJ7:AL7)</f>
        <v>1.6702370265875798E-3</v>
      </c>
      <c r="AX7">
        <f t="shared" ref="AX7:AX17" si="11">STDEV(B7:E7)</f>
        <v>6.4011986950828165E-4</v>
      </c>
      <c r="AY7">
        <f t="shared" ref="AY7:AY17" si="12">STDEV(F7:I7)</f>
        <v>7.531660566309715E-4</v>
      </c>
      <c r="AZ7">
        <f t="shared" ref="AZ7:AZ17" si="13">STDEV(J7:P7)</f>
        <v>9.7948334492380757E-4</v>
      </c>
      <c r="BA7">
        <f t="shared" ref="BA7:BA17" si="14">STDEV(Q7:S7)</f>
        <v>2.162489095706187E-3</v>
      </c>
      <c r="BB7">
        <f t="shared" ref="BB7:BB17" si="15">STDEV(T7:W7)</f>
        <v>1.1941821083230461E-3</v>
      </c>
      <c r="BC7">
        <f t="shared" ref="BC7:BC17" si="16">STDEV(X7:AC7)</f>
        <v>1.2444841294265529E-3</v>
      </c>
      <c r="BD7">
        <f t="shared" ref="BD7:BD17" si="17">STDEV(AD7:AF7)</f>
        <v>3.5764165702503849E-3</v>
      </c>
      <c r="BE7">
        <f t="shared" ref="BE7:BE17" si="18">STDEV(AG7:AI7)</f>
        <v>1.6604514132046884E-3</v>
      </c>
      <c r="BF7">
        <f t="shared" ref="BF7:BF17" si="19">STDEV(AJ7:AL7)</f>
        <v>7.221548931635399E-4</v>
      </c>
      <c r="BH7">
        <f t="shared" ref="BH7:BH17" si="20">AX7/SQRT(4)</f>
        <v>3.2005993475414082E-4</v>
      </c>
      <c r="BI7">
        <f t="shared" si="0"/>
        <v>3.7658302831548575E-4</v>
      </c>
      <c r="BJ7">
        <f t="shared" ref="BJ7:BJ17" si="21">AZ7/SQRT(7)</f>
        <v>3.7020990628544207E-4</v>
      </c>
      <c r="BK7">
        <f t="shared" ref="BK7:BK17" si="22">BA7/SQRT(3)</f>
        <v>1.2485136615255975E-3</v>
      </c>
      <c r="BL7">
        <f t="shared" si="0"/>
        <v>5.9709105416152304E-4</v>
      </c>
      <c r="BM7">
        <f t="shared" ref="BM7:BM17" si="23">BC7/SQRT(6)</f>
        <v>5.0805851834779907E-4</v>
      </c>
      <c r="BN7">
        <f t="shared" ref="BN7:BN17" si="24">BD7/SQRT(3)</f>
        <v>2.0648450695682978E-3</v>
      </c>
      <c r="BO7">
        <f t="shared" si="1"/>
        <v>9.5866207039002138E-4</v>
      </c>
      <c r="BP7">
        <f t="shared" si="1"/>
        <v>4.1693632196457519E-4</v>
      </c>
    </row>
    <row r="8" spans="1:68" x14ac:dyDescent="0.3">
      <c r="A8" t="s">
        <v>176</v>
      </c>
      <c r="B8">
        <v>4.7139938079295398E-4</v>
      </c>
      <c r="C8">
        <v>1.252537873814751E-3</v>
      </c>
      <c r="D8">
        <v>0</v>
      </c>
      <c r="E8">
        <v>0</v>
      </c>
      <c r="F8">
        <v>0</v>
      </c>
      <c r="G8">
        <v>0</v>
      </c>
      <c r="H8">
        <v>0</v>
      </c>
      <c r="I8">
        <v>1.753189266686695E-4</v>
      </c>
      <c r="J8">
        <v>0</v>
      </c>
      <c r="K8">
        <v>2.7583637276292448E-4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5.5765540413047401E-3</v>
      </c>
      <c r="T8">
        <v>0</v>
      </c>
      <c r="U8">
        <v>0</v>
      </c>
      <c r="V8">
        <v>7.6416812954769502E-4</v>
      </c>
      <c r="W8">
        <v>0</v>
      </c>
      <c r="X8">
        <v>1.100676334240475E-3</v>
      </c>
      <c r="Y8">
        <v>0</v>
      </c>
      <c r="Z8">
        <v>0</v>
      </c>
      <c r="AA8">
        <v>0</v>
      </c>
      <c r="AB8">
        <v>8.1409927614645996E-4</v>
      </c>
      <c r="AC8">
        <v>0</v>
      </c>
      <c r="AD8">
        <v>0</v>
      </c>
      <c r="AE8">
        <v>9.5021026485012496E-4</v>
      </c>
      <c r="AF8">
        <v>0</v>
      </c>
      <c r="AG8">
        <v>0</v>
      </c>
      <c r="AH8">
        <v>1.0702099557995249E-3</v>
      </c>
      <c r="AI8">
        <v>0</v>
      </c>
      <c r="AJ8">
        <v>9.3916697762508501E-4</v>
      </c>
      <c r="AK8">
        <v>5.2989059501991505E-4</v>
      </c>
      <c r="AL8">
        <v>0</v>
      </c>
      <c r="AN8">
        <f t="shared" si="2"/>
        <v>4.3098431365192624E-4</v>
      </c>
      <c r="AO8">
        <f t="shared" si="3"/>
        <v>4.3829731667167374E-5</v>
      </c>
      <c r="AP8">
        <f t="shared" si="4"/>
        <v>3.9405196108989209E-5</v>
      </c>
      <c r="AQ8">
        <f t="shared" si="5"/>
        <v>1.85885134710158E-3</v>
      </c>
      <c r="AR8">
        <f t="shared" si="6"/>
        <v>1.9104203238692375E-4</v>
      </c>
      <c r="AS8">
        <f t="shared" si="7"/>
        <v>3.1912926839782249E-4</v>
      </c>
      <c r="AT8">
        <f t="shared" si="8"/>
        <v>3.1673675495004163E-4</v>
      </c>
      <c r="AU8">
        <f t="shared" si="9"/>
        <v>3.56736651933175E-4</v>
      </c>
      <c r="AV8">
        <f t="shared" si="10"/>
        <v>4.8968585754833335E-4</v>
      </c>
      <c r="AX8">
        <f t="shared" si="11"/>
        <v>5.9106643368752546E-4</v>
      </c>
      <c r="AY8">
        <f t="shared" si="12"/>
        <v>8.7659463334334748E-5</v>
      </c>
      <c r="AZ8">
        <f t="shared" si="13"/>
        <v>1.0425634926811551E-4</v>
      </c>
      <c r="BA8">
        <f t="shared" si="14"/>
        <v>3.2196249768977874E-3</v>
      </c>
      <c r="BB8">
        <f t="shared" si="15"/>
        <v>3.8208406477384751E-4</v>
      </c>
      <c r="BC8">
        <f t="shared" si="16"/>
        <v>5.0263009947484514E-4</v>
      </c>
      <c r="BD8">
        <f t="shared" si="17"/>
        <v>5.4860415219796523E-4</v>
      </c>
      <c r="BE8">
        <f t="shared" si="18"/>
        <v>6.1788600607027319E-4</v>
      </c>
      <c r="BF8">
        <f t="shared" si="19"/>
        <v>4.7087256094587666E-4</v>
      </c>
      <c r="BH8">
        <f t="shared" si="20"/>
        <v>2.9553321684376273E-4</v>
      </c>
      <c r="BI8">
        <f t="shared" si="0"/>
        <v>4.3829731667167374E-5</v>
      </c>
      <c r="BJ8">
        <f t="shared" si="21"/>
        <v>3.9405196108989209E-5</v>
      </c>
      <c r="BK8">
        <f t="shared" si="22"/>
        <v>1.8588513471015802E-3</v>
      </c>
      <c r="BL8">
        <f t="shared" si="0"/>
        <v>1.9104203238692375E-4</v>
      </c>
      <c r="BM8">
        <f t="shared" si="23"/>
        <v>2.0519787884628696E-4</v>
      </c>
      <c r="BN8">
        <f t="shared" si="24"/>
        <v>3.1673675495004169E-4</v>
      </c>
      <c r="BO8">
        <f t="shared" si="1"/>
        <v>3.56736651933175E-4</v>
      </c>
      <c r="BP8">
        <f t="shared" si="1"/>
        <v>2.7185839981611038E-4</v>
      </c>
    </row>
    <row r="9" spans="1:68" x14ac:dyDescent="0.3">
      <c r="A9" t="s">
        <v>177</v>
      </c>
      <c r="B9">
        <v>7.1484809659722005E-4</v>
      </c>
      <c r="C9">
        <v>0</v>
      </c>
      <c r="D9">
        <v>2.74880898509212E-5</v>
      </c>
      <c r="E9">
        <v>0</v>
      </c>
      <c r="F9">
        <v>0</v>
      </c>
      <c r="G9">
        <v>0</v>
      </c>
      <c r="H9">
        <v>0</v>
      </c>
      <c r="I9">
        <v>9.8873701691348944E-4</v>
      </c>
      <c r="J9">
        <v>0</v>
      </c>
      <c r="K9">
        <v>0</v>
      </c>
      <c r="L9">
        <v>1.010885512163405E-3</v>
      </c>
      <c r="M9">
        <v>6.1551348572855995E-4</v>
      </c>
      <c r="N9">
        <v>0</v>
      </c>
      <c r="O9">
        <v>9.4357653512107344E-4</v>
      </c>
      <c r="P9">
        <v>7.1548186197228995E-5</v>
      </c>
      <c r="Q9">
        <v>0</v>
      </c>
      <c r="R9">
        <v>0</v>
      </c>
      <c r="S9">
        <v>2.8588742845682301E-3</v>
      </c>
      <c r="T9">
        <v>0</v>
      </c>
      <c r="U9">
        <v>4.6144933164876651E-4</v>
      </c>
      <c r="V9">
        <v>0</v>
      </c>
      <c r="W9">
        <v>0</v>
      </c>
      <c r="X9">
        <v>0</v>
      </c>
      <c r="Y9">
        <v>1.3956578981745051E-3</v>
      </c>
      <c r="Z9">
        <v>0</v>
      </c>
      <c r="AA9">
        <v>0</v>
      </c>
      <c r="AB9">
        <v>5.5963144076550005E-4</v>
      </c>
      <c r="AC9">
        <v>3.0513628121789796E-3</v>
      </c>
      <c r="AD9">
        <v>7.9904122673799503E-4</v>
      </c>
      <c r="AE9">
        <v>3.0900467061415848E-4</v>
      </c>
      <c r="AF9">
        <v>6.9328182398430496E-4</v>
      </c>
      <c r="AG9">
        <v>0</v>
      </c>
      <c r="AH9">
        <v>0</v>
      </c>
      <c r="AI9">
        <v>0</v>
      </c>
      <c r="AJ9">
        <v>2.097948998686005E-4</v>
      </c>
      <c r="AK9">
        <v>6.8833795982872303E-4</v>
      </c>
      <c r="AL9">
        <v>8.0785974697002497E-4</v>
      </c>
      <c r="AN9">
        <f t="shared" si="2"/>
        <v>1.8558404661203531E-4</v>
      </c>
      <c r="AO9">
        <f t="shared" si="3"/>
        <v>2.4718425422837236E-4</v>
      </c>
      <c r="AP9">
        <f t="shared" si="4"/>
        <v>3.7736053131575249E-4</v>
      </c>
      <c r="AQ9">
        <f t="shared" si="5"/>
        <v>9.5295809485607672E-4</v>
      </c>
      <c r="AR9">
        <f t="shared" si="6"/>
        <v>1.1536233291219163E-4</v>
      </c>
      <c r="AS9">
        <f t="shared" si="7"/>
        <v>8.3444202518649744E-4</v>
      </c>
      <c r="AT9">
        <f t="shared" si="8"/>
        <v>6.0044257377881956E-4</v>
      </c>
      <c r="AU9">
        <f t="shared" si="9"/>
        <v>0</v>
      </c>
      <c r="AV9">
        <f t="shared" si="10"/>
        <v>5.6866420222244959E-4</v>
      </c>
      <c r="AX9">
        <f t="shared" si="11"/>
        <v>3.5308055873257797E-4</v>
      </c>
      <c r="AY9">
        <f t="shared" si="12"/>
        <v>4.9436850845674472E-4</v>
      </c>
      <c r="AZ9">
        <f t="shared" si="13"/>
        <v>4.6536641409940731E-4</v>
      </c>
      <c r="BA9">
        <f t="shared" si="14"/>
        <v>1.6505718377747662E-3</v>
      </c>
      <c r="BB9">
        <f t="shared" si="15"/>
        <v>2.3072466582438325E-4</v>
      </c>
      <c r="BC9">
        <f t="shared" si="16"/>
        <v>1.216067627181556E-3</v>
      </c>
      <c r="BD9">
        <f t="shared" si="17"/>
        <v>2.5787264563823951E-4</v>
      </c>
      <c r="BE9">
        <f t="shared" si="18"/>
        <v>0</v>
      </c>
      <c r="BF9">
        <f t="shared" si="19"/>
        <v>3.164834064043744E-4</v>
      </c>
      <c r="BH9">
        <f t="shared" si="20"/>
        <v>1.7654027936628899E-4</v>
      </c>
      <c r="BI9">
        <f t="shared" si="0"/>
        <v>2.4718425422837236E-4</v>
      </c>
      <c r="BJ9">
        <f t="shared" si="21"/>
        <v>1.7589197146127629E-4</v>
      </c>
      <c r="BK9">
        <f t="shared" si="22"/>
        <v>9.5295809485607661E-4</v>
      </c>
      <c r="BL9">
        <f t="shared" si="0"/>
        <v>1.1536233291219163E-4</v>
      </c>
      <c r="BM9">
        <f t="shared" si="23"/>
        <v>4.9645752988531657E-4</v>
      </c>
      <c r="BN9">
        <f t="shared" si="24"/>
        <v>1.4888284137587856E-4</v>
      </c>
      <c r="BO9">
        <f t="shared" si="1"/>
        <v>0</v>
      </c>
      <c r="BP9">
        <f t="shared" si="1"/>
        <v>1.8272177988161529E-4</v>
      </c>
    </row>
    <row r="10" spans="1:68" x14ac:dyDescent="0.3">
      <c r="A10" t="s">
        <v>178</v>
      </c>
      <c r="B10">
        <v>4.7139938079295398E-4</v>
      </c>
      <c r="C10">
        <v>1.34742396581816E-3</v>
      </c>
      <c r="D10">
        <v>0</v>
      </c>
      <c r="E10">
        <v>5.7833855732689499E-4</v>
      </c>
      <c r="F10">
        <v>0</v>
      </c>
      <c r="G10">
        <v>0</v>
      </c>
      <c r="H10">
        <v>0</v>
      </c>
      <c r="I10">
        <v>6.9158815213789997E-4</v>
      </c>
      <c r="J10">
        <v>0</v>
      </c>
      <c r="K10">
        <v>0</v>
      </c>
      <c r="L10">
        <v>6.02211362617115E-4</v>
      </c>
      <c r="M10">
        <v>6.1551348572855995E-4</v>
      </c>
      <c r="N10">
        <v>7.6505894200724E-4</v>
      </c>
      <c r="O10">
        <v>5.7670203879252996E-4</v>
      </c>
      <c r="P10">
        <v>4.7452940940179503E-4</v>
      </c>
      <c r="Q10">
        <v>0</v>
      </c>
      <c r="R10">
        <v>0</v>
      </c>
      <c r="S10">
        <v>0</v>
      </c>
      <c r="T10">
        <v>0</v>
      </c>
      <c r="U10">
        <v>5.0453681785311995E-4</v>
      </c>
      <c r="V10">
        <v>1.812556481141255E-3</v>
      </c>
      <c r="W10">
        <v>0</v>
      </c>
      <c r="X10">
        <v>0</v>
      </c>
      <c r="Y10">
        <v>3.03960871767098E-4</v>
      </c>
      <c r="Z10">
        <v>1.5301571178928501E-3</v>
      </c>
      <c r="AA10">
        <v>0</v>
      </c>
      <c r="AB10">
        <v>5.6652322584523497E-4</v>
      </c>
      <c r="AC10">
        <v>7.2167892852761505E-4</v>
      </c>
      <c r="AD10">
        <v>7.9904122673799503E-4</v>
      </c>
      <c r="AE10">
        <v>0</v>
      </c>
      <c r="AF10">
        <v>1.331718258530135E-3</v>
      </c>
      <c r="AG10">
        <v>1.412154021676285E-4</v>
      </c>
      <c r="AH10">
        <v>0</v>
      </c>
      <c r="AI10">
        <v>0</v>
      </c>
      <c r="AJ10">
        <v>0</v>
      </c>
      <c r="AK10">
        <v>1.6716364204160349E-4</v>
      </c>
      <c r="AL10">
        <v>0</v>
      </c>
      <c r="AN10">
        <f t="shared" si="2"/>
        <v>5.9929047598450218E-4</v>
      </c>
      <c r="AO10">
        <f t="shared" si="3"/>
        <v>1.7289703803447499E-4</v>
      </c>
      <c r="AP10">
        <f t="shared" si="4"/>
        <v>4.3343074836389142E-4</v>
      </c>
      <c r="AQ10">
        <f t="shared" si="5"/>
        <v>0</v>
      </c>
      <c r="AR10">
        <f t="shared" si="6"/>
        <v>5.7927332474859373E-4</v>
      </c>
      <c r="AS10">
        <f t="shared" si="7"/>
        <v>5.2038669067213294E-4</v>
      </c>
      <c r="AT10">
        <f t="shared" si="8"/>
        <v>7.1025316175604323E-4</v>
      </c>
      <c r="AU10">
        <f t="shared" si="9"/>
        <v>4.7071800722542833E-5</v>
      </c>
      <c r="AV10">
        <f t="shared" si="10"/>
        <v>5.5721214013867829E-5</v>
      </c>
      <c r="AX10">
        <f t="shared" si="11"/>
        <v>5.584645343383193E-4</v>
      </c>
      <c r="AY10">
        <f t="shared" si="12"/>
        <v>3.4579407606894998E-4</v>
      </c>
      <c r="AZ10">
        <f t="shared" si="13"/>
        <v>3.0810130035098797E-4</v>
      </c>
      <c r="BA10">
        <f t="shared" si="14"/>
        <v>0</v>
      </c>
      <c r="BB10">
        <f t="shared" si="15"/>
        <v>8.5589875936260948E-4</v>
      </c>
      <c r="BC10">
        <f t="shared" si="16"/>
        <v>5.7458301599233868E-4</v>
      </c>
      <c r="BD10">
        <f t="shared" si="17"/>
        <v>6.7028417136917628E-4</v>
      </c>
      <c r="BE10">
        <f t="shared" si="18"/>
        <v>8.1530750455201576E-5</v>
      </c>
      <c r="BF10">
        <f t="shared" si="19"/>
        <v>9.6511973731438022E-5</v>
      </c>
      <c r="BH10">
        <f t="shared" si="20"/>
        <v>2.7923226716915965E-4</v>
      </c>
      <c r="BI10">
        <f t="shared" si="0"/>
        <v>1.7289703803447499E-4</v>
      </c>
      <c r="BJ10">
        <f t="shared" si="21"/>
        <v>1.1645134562061879E-4</v>
      </c>
      <c r="BK10">
        <f t="shared" si="22"/>
        <v>0</v>
      </c>
      <c r="BL10">
        <f t="shared" si="0"/>
        <v>4.2794937968130474E-4</v>
      </c>
      <c r="BM10">
        <f t="shared" si="23"/>
        <v>2.3457253400844275E-4</v>
      </c>
      <c r="BN10">
        <f t="shared" si="24"/>
        <v>3.8698874677353917E-4</v>
      </c>
      <c r="BO10">
        <f t="shared" si="1"/>
        <v>4.7071800722542833E-5</v>
      </c>
      <c r="BP10">
        <f t="shared" si="1"/>
        <v>5.5721214013867836E-5</v>
      </c>
    </row>
    <row r="11" spans="1:68" x14ac:dyDescent="0.3">
      <c r="A11" t="s">
        <v>179</v>
      </c>
      <c r="B11">
        <v>7.7623404120794504E-4</v>
      </c>
      <c r="C11">
        <v>2.1622670692094097E-3</v>
      </c>
      <c r="D11">
        <v>5.6352125005422245E-3</v>
      </c>
      <c r="E11">
        <v>1.69091125942687E-3</v>
      </c>
      <c r="F11">
        <v>0</v>
      </c>
      <c r="G11">
        <v>7.6237995981498496E-4</v>
      </c>
      <c r="H11">
        <v>6.6951544105830997E-4</v>
      </c>
      <c r="I11">
        <v>2.5865817481577503E-3</v>
      </c>
      <c r="J11">
        <v>1.220083079214595E-3</v>
      </c>
      <c r="K11">
        <v>1.5613734963848E-3</v>
      </c>
      <c r="L11">
        <v>1.010885512163405E-3</v>
      </c>
      <c r="M11">
        <v>4.4261654504011549E-3</v>
      </c>
      <c r="N11">
        <v>2.3121923927640498E-3</v>
      </c>
      <c r="O11">
        <v>2.8719786186484201E-3</v>
      </c>
      <c r="P11">
        <v>2.565395578518015E-3</v>
      </c>
      <c r="Q11">
        <v>1.2442508172106649E-3</v>
      </c>
      <c r="R11">
        <v>3.3838271948695249E-3</v>
      </c>
      <c r="S11">
        <v>2.8588742845682301E-3</v>
      </c>
      <c r="T11">
        <v>3.2899314725508251E-3</v>
      </c>
      <c r="U11">
        <v>4.6144933164876651E-4</v>
      </c>
      <c r="V11">
        <v>3.4431170671175449E-3</v>
      </c>
      <c r="W11">
        <v>1.9925469034317799E-3</v>
      </c>
      <c r="X11">
        <v>6.3739135262015959E-4</v>
      </c>
      <c r="Y11">
        <v>2.984806214180325E-3</v>
      </c>
      <c r="Z11">
        <v>6.7277828163245651E-3</v>
      </c>
      <c r="AA11">
        <v>3.1489192686834748E-3</v>
      </c>
      <c r="AB11">
        <v>3.6829867750353702E-3</v>
      </c>
      <c r="AC11">
        <v>5.3143656270907245E-3</v>
      </c>
      <c r="AD11">
        <v>7.9904122673799503E-4</v>
      </c>
      <c r="AE11">
        <v>1.4715886835417651E-3</v>
      </c>
      <c r="AF11">
        <v>8.7842872554580852E-3</v>
      </c>
      <c r="AG11">
        <v>7.3232941256758002E-4</v>
      </c>
      <c r="AH11">
        <v>0</v>
      </c>
      <c r="AI11">
        <v>4.3290914160627608E-3</v>
      </c>
      <c r="AJ11">
        <v>9.5167705025144304E-4</v>
      </c>
      <c r="AK11">
        <v>3.7560939185168349E-3</v>
      </c>
      <c r="AL11">
        <v>3.5293348558997949E-3</v>
      </c>
      <c r="AN11">
        <f t="shared" si="2"/>
        <v>2.5661562175966122E-3</v>
      </c>
      <c r="AO11">
        <f t="shared" si="3"/>
        <v>1.0046192872577614E-3</v>
      </c>
      <c r="AP11">
        <f t="shared" si="4"/>
        <v>2.2811534468706344E-3</v>
      </c>
      <c r="AQ11">
        <f t="shared" si="5"/>
        <v>2.4956507655494735E-3</v>
      </c>
      <c r="AR11">
        <f t="shared" si="6"/>
        <v>2.296761193687229E-3</v>
      </c>
      <c r="AS11">
        <f t="shared" si="7"/>
        <v>3.7493753423224366E-3</v>
      </c>
      <c r="AT11">
        <f t="shared" si="8"/>
        <v>3.6849723885792815E-3</v>
      </c>
      <c r="AU11">
        <f t="shared" si="9"/>
        <v>1.6871402762101138E-3</v>
      </c>
      <c r="AV11">
        <f t="shared" si="10"/>
        <v>2.7457019415560243E-3</v>
      </c>
      <c r="AX11">
        <f t="shared" si="11"/>
        <v>2.1254103953826883E-3</v>
      </c>
      <c r="AY11">
        <f t="shared" si="12"/>
        <v>1.1079770785121016E-3</v>
      </c>
      <c r="AZ11">
        <f t="shared" si="13"/>
        <v>1.1754036195173107E-3</v>
      </c>
      <c r="BA11">
        <f t="shared" si="14"/>
        <v>1.1150763482987293E-3</v>
      </c>
      <c r="BB11">
        <f t="shared" si="15"/>
        <v>1.3858132337729702E-3</v>
      </c>
      <c r="BC11">
        <f t="shared" si="16"/>
        <v>2.0954269691267464E-3</v>
      </c>
      <c r="BD11">
        <f t="shared" si="17"/>
        <v>4.4289207606471922E-3</v>
      </c>
      <c r="BE11">
        <f t="shared" si="18"/>
        <v>2.3171115556128107E-3</v>
      </c>
      <c r="BF11">
        <f t="shared" si="19"/>
        <v>1.5578025873277559E-3</v>
      </c>
      <c r="BH11">
        <f t="shared" si="20"/>
        <v>1.0627051976913441E-3</v>
      </c>
      <c r="BI11">
        <f t="shared" si="0"/>
        <v>5.5398853925605078E-4</v>
      </c>
      <c r="BJ11">
        <f t="shared" si="21"/>
        <v>4.4426080962399857E-4</v>
      </c>
      <c r="BK11">
        <f t="shared" si="22"/>
        <v>6.4378962985725628E-4</v>
      </c>
      <c r="BL11">
        <f t="shared" si="0"/>
        <v>6.9290661688648511E-4</v>
      </c>
      <c r="BM11">
        <f t="shared" si="23"/>
        <v>8.5545447793786817E-4</v>
      </c>
      <c r="BN11">
        <f t="shared" si="24"/>
        <v>2.5570385933791785E-3</v>
      </c>
      <c r="BO11">
        <f t="shared" si="1"/>
        <v>1.3377849803754489E-3</v>
      </c>
      <c r="BP11">
        <f t="shared" si="1"/>
        <v>8.9939774313797544E-4</v>
      </c>
    </row>
    <row r="12" spans="1:68" x14ac:dyDescent="0.3">
      <c r="A12" t="s">
        <v>180</v>
      </c>
      <c r="B12">
        <v>2.4895262343983999E-4</v>
      </c>
      <c r="C12">
        <v>4.58428028263141E-4</v>
      </c>
      <c r="D12">
        <v>6.7215090676967502E-4</v>
      </c>
      <c r="E12">
        <v>2.0365208121579503E-3</v>
      </c>
      <c r="F12">
        <v>1.2950629521962498E-3</v>
      </c>
      <c r="G12">
        <v>1.2219382469672699E-4</v>
      </c>
      <c r="H12">
        <v>1.971487641707635E-3</v>
      </c>
      <c r="I12">
        <v>2.4922077343485748E-3</v>
      </c>
      <c r="J12">
        <v>2.3234352346042849E-4</v>
      </c>
      <c r="K12">
        <v>1.55363599784774E-3</v>
      </c>
      <c r="L12">
        <v>6.02211362617115E-4</v>
      </c>
      <c r="M12">
        <v>2.7575407300922498E-2</v>
      </c>
      <c r="N12">
        <v>1.4786434164427949E-3</v>
      </c>
      <c r="O12">
        <v>3.6417263179496749E-3</v>
      </c>
      <c r="P12">
        <v>1.4210964489103899E-3</v>
      </c>
      <c r="Q12">
        <v>1.289659269952002E-3</v>
      </c>
      <c r="R12">
        <v>9.0575769236148497E-4</v>
      </c>
      <c r="S12">
        <v>5.1224562878657096E-3</v>
      </c>
      <c r="T12">
        <v>1.136840659701885E-4</v>
      </c>
      <c r="U12">
        <v>7.7459920705249998E-4</v>
      </c>
      <c r="V12">
        <v>2.4818706486487477E-3</v>
      </c>
      <c r="W12">
        <v>4.0069717891668402E-3</v>
      </c>
      <c r="X12">
        <v>1.0181118013476951E-4</v>
      </c>
      <c r="Y12">
        <v>2.5297810561359852E-3</v>
      </c>
      <c r="Z12">
        <v>9.1155525714526502E-4</v>
      </c>
      <c r="AA12">
        <v>2.8823721982444351E-5</v>
      </c>
      <c r="AB12">
        <v>7.4969604170821999E-4</v>
      </c>
      <c r="AC12">
        <v>2.0866586319046847E-3</v>
      </c>
      <c r="AD12">
        <v>4.8839220789241447E-4</v>
      </c>
      <c r="AE12">
        <v>1.4715886835417651E-3</v>
      </c>
      <c r="AF12">
        <v>6.3843643454583002E-4</v>
      </c>
      <c r="AG12">
        <v>1.7087686293243501E-3</v>
      </c>
      <c r="AH12">
        <v>2.15074237732946E-3</v>
      </c>
      <c r="AI12">
        <v>2.1239755021914349E-3</v>
      </c>
      <c r="AJ12">
        <v>0</v>
      </c>
      <c r="AK12">
        <v>1.0999499394493035E-3</v>
      </c>
      <c r="AL12">
        <v>4.8639900811935847E-4</v>
      </c>
      <c r="AN12">
        <f t="shared" si="2"/>
        <v>8.5401309265765155E-4</v>
      </c>
      <c r="AO12">
        <f t="shared" si="3"/>
        <v>1.4702380382372966E-3</v>
      </c>
      <c r="AP12">
        <f t="shared" si="4"/>
        <v>5.2150091954500915E-3</v>
      </c>
      <c r="AQ12">
        <f t="shared" si="5"/>
        <v>2.4392910833930656E-3</v>
      </c>
      <c r="AR12">
        <f t="shared" si="6"/>
        <v>1.8442814277095691E-3</v>
      </c>
      <c r="AS12">
        <f t="shared" si="7"/>
        <v>1.0680543148352281E-3</v>
      </c>
      <c r="AT12">
        <f t="shared" si="8"/>
        <v>8.6613910866000312E-4</v>
      </c>
      <c r="AU12">
        <f t="shared" si="9"/>
        <v>1.9944955029484149E-3</v>
      </c>
      <c r="AV12">
        <f t="shared" si="10"/>
        <v>5.2878298252288737E-4</v>
      </c>
      <c r="AX12">
        <f t="shared" si="11"/>
        <v>8.0704896090960871E-4</v>
      </c>
      <c r="AY12">
        <f t="shared" si="12"/>
        <v>1.0236507765800228E-3</v>
      </c>
      <c r="AZ12">
        <f t="shared" si="13"/>
        <v>9.9190669953401426E-3</v>
      </c>
      <c r="BA12">
        <f t="shared" si="14"/>
        <v>2.3316038988620402E-3</v>
      </c>
      <c r="BB12">
        <f t="shared" si="15"/>
        <v>1.7533716943693707E-3</v>
      </c>
      <c r="BC12">
        <f t="shared" si="16"/>
        <v>1.03088988612649E-3</v>
      </c>
      <c r="BD12">
        <f t="shared" si="17"/>
        <v>5.2967462491739685E-4</v>
      </c>
      <c r="BE12">
        <f t="shared" si="18"/>
        <v>2.4780839601272681E-4</v>
      </c>
      <c r="BF12">
        <f t="shared" si="19"/>
        <v>5.5119848356858787E-4</v>
      </c>
      <c r="BH12">
        <f t="shared" si="20"/>
        <v>4.0352448045480435E-4</v>
      </c>
      <c r="BI12">
        <f t="shared" si="0"/>
        <v>5.118253882900114E-4</v>
      </c>
      <c r="BJ12">
        <f t="shared" si="21"/>
        <v>3.7490549296369559E-3</v>
      </c>
      <c r="BK12">
        <f t="shared" si="22"/>
        <v>1.34615213865158E-3</v>
      </c>
      <c r="BL12">
        <f t="shared" si="0"/>
        <v>8.7668584718468535E-4</v>
      </c>
      <c r="BM12">
        <f t="shared" si="23"/>
        <v>4.2085903366762602E-4</v>
      </c>
      <c r="BN12">
        <f t="shared" si="24"/>
        <v>3.0580778727897314E-4</v>
      </c>
      <c r="BO12">
        <f t="shared" si="1"/>
        <v>1.4307224414539721E-4</v>
      </c>
      <c r="BP12">
        <f t="shared" si="1"/>
        <v>3.1823459286523773E-4</v>
      </c>
    </row>
    <row r="13" spans="1:68" x14ac:dyDescent="0.3">
      <c r="A13" t="s">
        <v>181</v>
      </c>
      <c r="B13">
        <v>0</v>
      </c>
      <c r="C13">
        <v>0</v>
      </c>
      <c r="D13">
        <v>1.311105520010355E-3</v>
      </c>
      <c r="E13">
        <v>0</v>
      </c>
      <c r="F13">
        <v>3.8172964720027301E-4</v>
      </c>
      <c r="G13">
        <v>0</v>
      </c>
      <c r="H13">
        <v>1.2264850100107451E-3</v>
      </c>
      <c r="I13">
        <v>0</v>
      </c>
      <c r="J13">
        <v>4.7810996823767547E-4</v>
      </c>
      <c r="K13">
        <v>0</v>
      </c>
      <c r="L13">
        <v>9.1119473670259502E-4</v>
      </c>
      <c r="M13">
        <v>1.8583011272878549E-3</v>
      </c>
      <c r="N13">
        <v>1.2542533956237951E-3</v>
      </c>
      <c r="O13">
        <v>2.21869876104167E-4</v>
      </c>
      <c r="P13">
        <v>6.2172010730692005E-4</v>
      </c>
      <c r="Q13">
        <v>7.74129502374795E-4</v>
      </c>
      <c r="R13">
        <v>0</v>
      </c>
      <c r="S13">
        <v>1.2636972869026799E-4</v>
      </c>
      <c r="T13">
        <v>8.3844792758304496E-4</v>
      </c>
      <c r="U13">
        <v>5.0453681785311995E-4</v>
      </c>
      <c r="V13">
        <v>1.7193827851631849E-4</v>
      </c>
      <c r="W13">
        <v>4.7173137764632949E-4</v>
      </c>
      <c r="X13">
        <v>0</v>
      </c>
      <c r="Y13">
        <v>0</v>
      </c>
      <c r="Z13">
        <v>0</v>
      </c>
      <c r="AA13">
        <v>6.5651450350971506E-5</v>
      </c>
      <c r="AB13">
        <v>0</v>
      </c>
      <c r="AC13">
        <v>3.7057775366406852E-4</v>
      </c>
      <c r="AD13">
        <v>5.8473727053987002E-4</v>
      </c>
      <c r="AE13">
        <v>5.6606550542359505E-4</v>
      </c>
      <c r="AF13">
        <v>0</v>
      </c>
      <c r="AG13">
        <v>0</v>
      </c>
      <c r="AH13">
        <v>0</v>
      </c>
      <c r="AI13">
        <v>2.2350078532537901E-4</v>
      </c>
      <c r="AJ13">
        <v>1.1912721885639799E-3</v>
      </c>
      <c r="AK13">
        <v>5.2989059501991505E-4</v>
      </c>
      <c r="AL13">
        <v>5.9972774189271001E-4</v>
      </c>
      <c r="AN13">
        <f t="shared" si="2"/>
        <v>3.2777638000258875E-4</v>
      </c>
      <c r="AO13">
        <f t="shared" si="3"/>
        <v>4.020536643027545E-4</v>
      </c>
      <c r="AP13">
        <f t="shared" si="4"/>
        <v>7.6363560160900114E-4</v>
      </c>
      <c r="AQ13">
        <f t="shared" si="5"/>
        <v>3.00166410355021E-4</v>
      </c>
      <c r="AR13">
        <f t="shared" si="6"/>
        <v>4.9666360039970321E-4</v>
      </c>
      <c r="AS13">
        <f t="shared" si="7"/>
        <v>7.2704867335840004E-5</v>
      </c>
      <c r="AT13">
        <f t="shared" si="8"/>
        <v>3.8360092532115504E-4</v>
      </c>
      <c r="AU13">
        <f t="shared" si="9"/>
        <v>7.4500261775126337E-5</v>
      </c>
      <c r="AV13">
        <f t="shared" si="10"/>
        <v>7.7363017515886829E-4</v>
      </c>
      <c r="AX13">
        <f t="shared" si="11"/>
        <v>6.555527600051775E-4</v>
      </c>
      <c r="AY13">
        <f t="shared" si="12"/>
        <v>5.783293200866366E-4</v>
      </c>
      <c r="AZ13">
        <f t="shared" si="13"/>
        <v>6.3758482566046249E-4</v>
      </c>
      <c r="BA13">
        <f t="shared" si="14"/>
        <v>4.1529879187161329E-4</v>
      </c>
      <c r="BB13">
        <f t="shared" si="15"/>
        <v>2.7260879434636129E-4</v>
      </c>
      <c r="BC13">
        <f t="shared" si="16"/>
        <v>1.482713715037131E-4</v>
      </c>
      <c r="BD13">
        <f t="shared" si="17"/>
        <v>3.3233930121725613E-4</v>
      </c>
      <c r="BE13">
        <f t="shared" si="18"/>
        <v>1.2903823857170034E-4</v>
      </c>
      <c r="BF13">
        <f t="shared" si="19"/>
        <v>3.6337025922829688E-4</v>
      </c>
      <c r="BH13">
        <f t="shared" si="20"/>
        <v>3.2777638000258875E-4</v>
      </c>
      <c r="BI13">
        <f t="shared" si="0"/>
        <v>2.891646600433183E-4</v>
      </c>
      <c r="BJ13">
        <f t="shared" si="21"/>
        <v>2.4098441262943672E-4</v>
      </c>
      <c r="BK13">
        <f t="shared" si="22"/>
        <v>2.3977286928120233E-4</v>
      </c>
      <c r="BL13">
        <f t="shared" si="0"/>
        <v>1.3630439717318064E-4</v>
      </c>
      <c r="BM13">
        <f t="shared" si="23"/>
        <v>6.0531533941123215E-5</v>
      </c>
      <c r="BN13">
        <f t="shared" si="24"/>
        <v>1.9187618502007495E-4</v>
      </c>
      <c r="BO13">
        <f t="shared" si="1"/>
        <v>7.4500261775126351E-5</v>
      </c>
      <c r="BP13">
        <f t="shared" si="1"/>
        <v>2.0979191698096132E-4</v>
      </c>
    </row>
    <row r="14" spans="1:68" x14ac:dyDescent="0.3">
      <c r="A14" t="s">
        <v>182</v>
      </c>
      <c r="B14">
        <v>5.3054797070246854E-3</v>
      </c>
      <c r="C14">
        <v>9.00794129907387E-3</v>
      </c>
      <c r="D14">
        <v>2.1025046880304599E-2</v>
      </c>
      <c r="E14">
        <v>1.31694161018007E-2</v>
      </c>
      <c r="F14">
        <v>3.7466042503110954E-3</v>
      </c>
      <c r="G14">
        <v>6.8931885077244143E-3</v>
      </c>
      <c r="H14">
        <v>4.3785557868692001E-3</v>
      </c>
      <c r="I14">
        <v>9.9613231450577846E-3</v>
      </c>
      <c r="J14">
        <v>8.4017856433244095E-3</v>
      </c>
      <c r="K14">
        <v>1.84210990788054E-3</v>
      </c>
      <c r="L14">
        <v>6.787456299459445E-3</v>
      </c>
      <c r="M14">
        <v>5.6256109980355948E-2</v>
      </c>
      <c r="N14">
        <v>5.0464826567409044E-3</v>
      </c>
      <c r="O14">
        <v>7.2215623425413147E-3</v>
      </c>
      <c r="P14">
        <v>7.9496202051305455E-3</v>
      </c>
      <c r="Q14">
        <v>6.7958689230242552E-3</v>
      </c>
      <c r="R14">
        <v>4.4424995606537603E-3</v>
      </c>
      <c r="S14">
        <v>5.5436887168332696E-3</v>
      </c>
      <c r="T14">
        <v>3.7008683518715202E-3</v>
      </c>
      <c r="U14">
        <v>2.8996937938767352E-3</v>
      </c>
      <c r="V14">
        <v>6.33382262750962E-3</v>
      </c>
      <c r="W14">
        <v>8.8567162764907007E-3</v>
      </c>
      <c r="X14">
        <v>3.6222344962586199E-3</v>
      </c>
      <c r="Y14">
        <v>8.1994333426770854E-3</v>
      </c>
      <c r="Z14">
        <v>7.7674048055347642E-3</v>
      </c>
      <c r="AA14">
        <v>9.9088368505578263E-3</v>
      </c>
      <c r="AB14">
        <v>1.1044981336168949E-2</v>
      </c>
      <c r="AC14">
        <v>8.3056090720100353E-3</v>
      </c>
      <c r="AD14">
        <v>1.7954337917495554E-3</v>
      </c>
      <c r="AE14">
        <v>1.1237088589724034E-3</v>
      </c>
      <c r="AF14">
        <v>1.1627356582505851E-2</v>
      </c>
      <c r="AG14">
        <v>1.9954472329328302E-3</v>
      </c>
      <c r="AH14">
        <v>5.7565571046643352E-3</v>
      </c>
      <c r="AI14">
        <v>4.6346016648803594E-3</v>
      </c>
      <c r="AJ14">
        <v>2.191389614458535E-3</v>
      </c>
      <c r="AK14">
        <v>7.7894410781081998E-3</v>
      </c>
      <c r="AL14">
        <v>9.4318163156871387E-3</v>
      </c>
      <c r="AN14">
        <f t="shared" si="2"/>
        <v>1.2126970997050963E-2</v>
      </c>
      <c r="AO14">
        <f t="shared" si="3"/>
        <v>6.244917922490623E-3</v>
      </c>
      <c r="AP14">
        <f t="shared" si="4"/>
        <v>1.3357875290776157E-2</v>
      </c>
      <c r="AQ14">
        <f t="shared" si="5"/>
        <v>5.5940190668370944E-3</v>
      </c>
      <c r="AR14">
        <f t="shared" si="6"/>
        <v>5.4477752624371434E-3</v>
      </c>
      <c r="AS14">
        <f t="shared" si="7"/>
        <v>8.1414166505345466E-3</v>
      </c>
      <c r="AT14">
        <f t="shared" si="8"/>
        <v>4.8488330777426035E-3</v>
      </c>
      <c r="AU14">
        <f t="shared" si="9"/>
        <v>4.1288686674925083E-3</v>
      </c>
      <c r="AV14">
        <f t="shared" si="10"/>
        <v>6.4708823360846253E-3</v>
      </c>
      <c r="AX14">
        <f t="shared" si="11"/>
        <v>6.7459502888109115E-3</v>
      </c>
      <c r="AY14">
        <f t="shared" si="12"/>
        <v>2.8258804737570672E-3</v>
      </c>
      <c r="AZ14">
        <f t="shared" si="13"/>
        <v>1.9046379486831522E-2</v>
      </c>
      <c r="BA14">
        <f t="shared" si="14"/>
        <v>1.1774916972253596E-3</v>
      </c>
      <c r="BB14">
        <f t="shared" si="15"/>
        <v>2.7049560498617659E-3</v>
      </c>
      <c r="BC14">
        <f t="shared" si="16"/>
        <v>2.5356529470208196E-3</v>
      </c>
      <c r="BD14">
        <f t="shared" si="17"/>
        <v>5.8799735777297062E-3</v>
      </c>
      <c r="BE14">
        <f t="shared" si="18"/>
        <v>1.930883545244047E-3</v>
      </c>
      <c r="BF14">
        <f t="shared" si="19"/>
        <v>3.7960364291048515E-3</v>
      </c>
      <c r="BH14">
        <f t="shared" si="20"/>
        <v>3.3729751444054558E-3</v>
      </c>
      <c r="BI14">
        <f t="shared" si="0"/>
        <v>1.4129402368785336E-3</v>
      </c>
      <c r="BJ14">
        <f t="shared" si="21"/>
        <v>7.1988547854740315E-3</v>
      </c>
      <c r="BK14">
        <f t="shared" si="22"/>
        <v>6.7982514836161076E-4</v>
      </c>
      <c r="BL14">
        <f t="shared" si="0"/>
        <v>1.3524780249308829E-3</v>
      </c>
      <c r="BM14">
        <f t="shared" si="23"/>
        <v>1.035175980830906E-3</v>
      </c>
      <c r="BN14">
        <f t="shared" si="24"/>
        <v>3.3948043279301331E-3</v>
      </c>
      <c r="BO14">
        <f t="shared" si="1"/>
        <v>1.1147961346204694E-3</v>
      </c>
      <c r="BP14">
        <f t="shared" si="1"/>
        <v>2.1916426541973119E-3</v>
      </c>
    </row>
    <row r="15" spans="1:68" x14ac:dyDescent="0.3">
      <c r="A15" t="s">
        <v>183</v>
      </c>
      <c r="B15">
        <v>1.0372319170161291E-3</v>
      </c>
      <c r="C15">
        <v>3.991634228600595E-3</v>
      </c>
      <c r="D15">
        <v>7.5173530784738048E-3</v>
      </c>
      <c r="E15">
        <v>7.7724211275291199E-3</v>
      </c>
      <c r="F15">
        <v>1.6767925993965201E-3</v>
      </c>
      <c r="G15">
        <v>4.6391782730899802E-3</v>
      </c>
      <c r="H15">
        <v>4.1546862023104153E-3</v>
      </c>
      <c r="I15">
        <v>3.2817700196367352E-3</v>
      </c>
      <c r="J15">
        <v>2.45702100372437E-3</v>
      </c>
      <c r="K15">
        <v>3.2514102854884199E-3</v>
      </c>
      <c r="L15">
        <v>2.60253362602784E-3</v>
      </c>
      <c r="M15">
        <v>1.037262309845494E-2</v>
      </c>
      <c r="N15">
        <v>7.628915743267085E-3</v>
      </c>
      <c r="O15">
        <v>5.3554826289318597E-3</v>
      </c>
      <c r="P15">
        <v>9.5418819469397249E-3</v>
      </c>
      <c r="Q15">
        <v>1.4870394907479151E-3</v>
      </c>
      <c r="R15">
        <v>1.804204593569505E-3</v>
      </c>
      <c r="S15">
        <v>5.8714167415820301E-3</v>
      </c>
      <c r="T15">
        <v>8.0862465875132495E-4</v>
      </c>
      <c r="U15">
        <v>7.3686663180160656E-4</v>
      </c>
      <c r="V15">
        <v>4.8857495188368997E-3</v>
      </c>
      <c r="W15">
        <v>7.4757913311562056E-3</v>
      </c>
      <c r="X15">
        <v>2.3900874350774952E-3</v>
      </c>
      <c r="Y15">
        <v>5.4028201765630502E-4</v>
      </c>
      <c r="Z15">
        <v>2.9496980358005151E-3</v>
      </c>
      <c r="AA15">
        <v>5.8953777009330445E-3</v>
      </c>
      <c r="AB15">
        <v>5.0991170918684801E-3</v>
      </c>
      <c r="AC15">
        <v>6.9748454885960407E-3</v>
      </c>
      <c r="AD15">
        <v>5.8852374769882004E-4</v>
      </c>
      <c r="AE15">
        <v>1.8421979313466949E-3</v>
      </c>
      <c r="AF15">
        <v>8.2220681665931411E-3</v>
      </c>
      <c r="AG15">
        <v>7.3232941256758002E-4</v>
      </c>
      <c r="AH15">
        <v>1.449618081259665E-3</v>
      </c>
      <c r="AI15">
        <v>5.3679663572462205E-3</v>
      </c>
      <c r="AJ15">
        <v>1.5022366220604701E-3</v>
      </c>
      <c r="AK15">
        <v>7.3721634264810251E-3</v>
      </c>
      <c r="AL15">
        <v>6.8795033446898152E-3</v>
      </c>
      <c r="AN15">
        <f t="shared" si="2"/>
        <v>5.0796600879049122E-3</v>
      </c>
      <c r="AO15">
        <f t="shared" si="3"/>
        <v>3.4381067736084128E-3</v>
      </c>
      <c r="AP15">
        <f t="shared" si="4"/>
        <v>5.8871240475477484E-3</v>
      </c>
      <c r="AQ15">
        <f t="shared" si="5"/>
        <v>3.0542202752998162E-3</v>
      </c>
      <c r="AR15">
        <f t="shared" si="6"/>
        <v>3.4767580351365091E-3</v>
      </c>
      <c r="AS15">
        <f t="shared" si="7"/>
        <v>3.9749012949886467E-3</v>
      </c>
      <c r="AT15">
        <f t="shared" si="8"/>
        <v>3.5509299485462185E-3</v>
      </c>
      <c r="AU15">
        <f t="shared" si="9"/>
        <v>2.5166379503578219E-3</v>
      </c>
      <c r="AV15">
        <f t="shared" si="10"/>
        <v>5.2513011310771031E-3</v>
      </c>
      <c r="AX15">
        <f t="shared" si="11"/>
        <v>3.1999132759132128E-3</v>
      </c>
      <c r="AY15">
        <f t="shared" si="12"/>
        <v>1.3016307240570589E-3</v>
      </c>
      <c r="AZ15">
        <f t="shared" si="13"/>
        <v>3.3240178026001863E-3</v>
      </c>
      <c r="BA15">
        <f t="shared" si="14"/>
        <v>2.4449121401057959E-3</v>
      </c>
      <c r="BB15">
        <f t="shared" si="15"/>
        <v>3.2966379297734785E-3</v>
      </c>
      <c r="BC15">
        <f t="shared" si="16"/>
        <v>2.4211997943970423E-3</v>
      </c>
      <c r="BD15">
        <f t="shared" si="17"/>
        <v>4.0936015840284485E-3</v>
      </c>
      <c r="BE15">
        <f t="shared" si="18"/>
        <v>2.4952316568817947E-3</v>
      </c>
      <c r="BF15">
        <f t="shared" si="19"/>
        <v>3.2561160926207378E-3</v>
      </c>
      <c r="BH15">
        <f t="shared" si="20"/>
        <v>1.5999566379566064E-3</v>
      </c>
      <c r="BI15">
        <f t="shared" si="0"/>
        <v>6.5081536202852945E-4</v>
      </c>
      <c r="BJ15">
        <f t="shared" si="21"/>
        <v>1.2563606370330689E-3</v>
      </c>
      <c r="BK15">
        <f t="shared" si="22"/>
        <v>1.4115706822350653E-3</v>
      </c>
      <c r="BL15">
        <f t="shared" si="0"/>
        <v>1.6483189648867393E-3</v>
      </c>
      <c r="BM15">
        <f t="shared" si="23"/>
        <v>9.8845067693404927E-4</v>
      </c>
      <c r="BN15">
        <f t="shared" si="24"/>
        <v>2.3634419764939035E-3</v>
      </c>
      <c r="BO15">
        <f t="shared" si="1"/>
        <v>1.4406226687911801E-3</v>
      </c>
      <c r="BP15">
        <f t="shared" si="1"/>
        <v>1.8799195025872555E-3</v>
      </c>
    </row>
    <row r="16" spans="1:68" x14ac:dyDescent="0.3">
      <c r="A16" t="s">
        <v>184</v>
      </c>
      <c r="B16">
        <v>1.8112127628185351E-3</v>
      </c>
      <c r="C16">
        <v>3.6822901323449453E-3</v>
      </c>
      <c r="D16">
        <v>6.4138876318816003E-5</v>
      </c>
      <c r="E16">
        <v>2.897976631982629E-3</v>
      </c>
      <c r="F16">
        <v>1.089621667416928E-3</v>
      </c>
      <c r="G16">
        <v>2.7904055313134101E-3</v>
      </c>
      <c r="H16">
        <v>1.4938193320330412E-3</v>
      </c>
      <c r="I16">
        <v>1.5766097331726629E-3</v>
      </c>
      <c r="J16">
        <v>4.49895957465474E-4</v>
      </c>
      <c r="K16">
        <v>9.5123408966129501E-4</v>
      </c>
      <c r="L16">
        <v>1.4051598461066049E-3</v>
      </c>
      <c r="M16">
        <v>3.6472594986789201E-3</v>
      </c>
      <c r="N16">
        <v>4.2831254760363202E-3</v>
      </c>
      <c r="O16">
        <v>3.9810862888666901E-3</v>
      </c>
      <c r="P16">
        <v>5.4607759559902502E-4</v>
      </c>
      <c r="Q16">
        <v>2.57030034930442E-4</v>
      </c>
      <c r="R16">
        <v>5.6227748605553005E-4</v>
      </c>
      <c r="S16">
        <v>1.2636972869026799E-4</v>
      </c>
      <c r="T16">
        <v>0</v>
      </c>
      <c r="U16">
        <v>0</v>
      </c>
      <c r="V16">
        <v>7.4237592586912505E-4</v>
      </c>
      <c r="W16">
        <v>1.8817282228851002E-3</v>
      </c>
      <c r="X16">
        <v>8.4571796817267003E-4</v>
      </c>
      <c r="Y16">
        <v>0</v>
      </c>
      <c r="Z16">
        <v>9.1155525714526502E-4</v>
      </c>
      <c r="AA16">
        <v>6.1077649721340646E-4</v>
      </c>
      <c r="AB16">
        <v>1.7378480416210501E-3</v>
      </c>
      <c r="AC16">
        <v>1.196242826106284E-3</v>
      </c>
      <c r="AD16">
        <v>0</v>
      </c>
      <c r="AE16">
        <v>0</v>
      </c>
      <c r="AF16">
        <v>1.5598881807995401E-4</v>
      </c>
      <c r="AG16">
        <v>1.004452606561185E-3</v>
      </c>
      <c r="AH16">
        <v>1.165161765267185E-3</v>
      </c>
      <c r="AI16">
        <v>1.190031686642919E-3</v>
      </c>
      <c r="AJ16">
        <v>4.6190011080749502E-4</v>
      </c>
      <c r="AK16">
        <v>1.445630977333475E-3</v>
      </c>
      <c r="AL16">
        <v>2.16047596422243E-3</v>
      </c>
      <c r="AN16">
        <f t="shared" si="2"/>
        <v>2.1139046008662316E-3</v>
      </c>
      <c r="AO16">
        <f t="shared" si="3"/>
        <v>1.7376140659840105E-3</v>
      </c>
      <c r="AP16">
        <f t="shared" si="4"/>
        <v>2.1805483932020469E-3</v>
      </c>
      <c r="AQ16">
        <f t="shared" si="5"/>
        <v>3.1522574989208E-4</v>
      </c>
      <c r="AR16">
        <f t="shared" si="6"/>
        <v>6.5602603718855636E-4</v>
      </c>
      <c r="AS16">
        <f t="shared" si="7"/>
        <v>8.836900983764459E-4</v>
      </c>
      <c r="AT16">
        <f t="shared" si="8"/>
        <v>5.1996272693318001E-5</v>
      </c>
      <c r="AU16">
        <f t="shared" si="9"/>
        <v>1.1198820194904297E-3</v>
      </c>
      <c r="AV16">
        <f t="shared" si="10"/>
        <v>1.3560023507878001E-3</v>
      </c>
      <c r="AX16">
        <f t="shared" si="11"/>
        <v>1.5671379432669441E-3</v>
      </c>
      <c r="AY16">
        <f t="shared" si="12"/>
        <v>7.3339900135315069E-4</v>
      </c>
      <c r="AZ16">
        <f t="shared" si="13"/>
        <v>1.7123620269142946E-3</v>
      </c>
      <c r="BA16">
        <f t="shared" si="14"/>
        <v>2.2370504947972274E-4</v>
      </c>
      <c r="BB16">
        <f t="shared" si="15"/>
        <v>8.8892115777780014E-4</v>
      </c>
      <c r="BC16">
        <f t="shared" si="16"/>
        <v>5.8049692041095102E-4</v>
      </c>
      <c r="BD16">
        <f t="shared" si="17"/>
        <v>9.0060186109033012E-5</v>
      </c>
      <c r="BE16">
        <f t="shared" si="18"/>
        <v>1.0073524841981256E-4</v>
      </c>
      <c r="BF16">
        <f t="shared" si="19"/>
        <v>8.5282762060888753E-4</v>
      </c>
      <c r="BH16">
        <f t="shared" si="20"/>
        <v>7.8356897163347203E-4</v>
      </c>
      <c r="BI16">
        <f t="shared" si="0"/>
        <v>3.6669950067657535E-4</v>
      </c>
      <c r="BJ16">
        <f t="shared" si="21"/>
        <v>6.4721201110367352E-4</v>
      </c>
      <c r="BK16">
        <f t="shared" si="22"/>
        <v>1.2915617053619647E-4</v>
      </c>
      <c r="BL16">
        <f t="shared" si="0"/>
        <v>4.4446057888890007E-4</v>
      </c>
      <c r="BM16">
        <f t="shared" si="23"/>
        <v>2.3698687537730792E-4</v>
      </c>
      <c r="BN16">
        <f t="shared" si="24"/>
        <v>5.1996272693318008E-5</v>
      </c>
      <c r="BO16">
        <f t="shared" si="1"/>
        <v>5.8159522792062608E-5</v>
      </c>
      <c r="BP16">
        <f t="shared" si="1"/>
        <v>4.9238025633088929E-4</v>
      </c>
    </row>
    <row r="17" spans="1:68" x14ac:dyDescent="0.3">
      <c r="A17" t="s">
        <v>185</v>
      </c>
      <c r="B17">
        <v>7.7623404120794504E-4</v>
      </c>
      <c r="C17">
        <v>1.34742396581816E-3</v>
      </c>
      <c r="D17">
        <v>1.156279923766055E-3</v>
      </c>
      <c r="E17">
        <v>1.211534047829169E-3</v>
      </c>
      <c r="F17">
        <v>0</v>
      </c>
      <c r="G17">
        <v>1.099187986969997E-3</v>
      </c>
      <c r="H17">
        <v>8.8234511606688005E-4</v>
      </c>
      <c r="I17">
        <v>5.0517758651774495E-4</v>
      </c>
      <c r="J17">
        <v>7.4082523527948E-4</v>
      </c>
      <c r="K17">
        <v>2.82194811739614E-3</v>
      </c>
      <c r="L17">
        <v>0</v>
      </c>
      <c r="M17">
        <v>1.3472049426623629E-3</v>
      </c>
      <c r="N17">
        <v>9.3719765385079498E-4</v>
      </c>
      <c r="O17">
        <v>2.4069621477135999E-3</v>
      </c>
      <c r="P17">
        <v>1.2211915968027751E-3</v>
      </c>
      <c r="Q17">
        <v>2.0913648838713599E-3</v>
      </c>
      <c r="R17">
        <v>9.0575769236148497E-4</v>
      </c>
      <c r="S17">
        <v>0</v>
      </c>
      <c r="T17">
        <v>0</v>
      </c>
      <c r="U17">
        <v>8.4692682865404503E-4</v>
      </c>
      <c r="V17">
        <v>4.0118931653807601E-4</v>
      </c>
      <c r="W17">
        <v>1.43471994554262E-3</v>
      </c>
      <c r="X17">
        <v>0</v>
      </c>
      <c r="Y17">
        <v>0</v>
      </c>
      <c r="Z17">
        <v>3.5703666084166449E-3</v>
      </c>
      <c r="AA17">
        <v>5.6026127851176004E-4</v>
      </c>
      <c r="AB17">
        <v>8.0419571528821501E-4</v>
      </c>
      <c r="AC17">
        <v>8.8870461925256408E-4</v>
      </c>
      <c r="AD17">
        <v>1.289465395844391E-3</v>
      </c>
      <c r="AE17">
        <v>0</v>
      </c>
      <c r="AF17">
        <v>2.78467052800649E-3</v>
      </c>
      <c r="AG17">
        <v>7.8380666681198005E-4</v>
      </c>
      <c r="AH17">
        <v>1.331670336454235E-3</v>
      </c>
      <c r="AI17">
        <v>3.1621299506786951E-3</v>
      </c>
      <c r="AJ17">
        <v>2.2230497249495801E-4</v>
      </c>
      <c r="AK17">
        <v>7.6145783643542504E-4</v>
      </c>
      <c r="AL17">
        <v>0</v>
      </c>
      <c r="AN17">
        <f t="shared" si="2"/>
        <v>1.1228679946553323E-3</v>
      </c>
      <c r="AO17">
        <f t="shared" si="3"/>
        <v>6.2167767238865545E-4</v>
      </c>
      <c r="AP17">
        <f t="shared" si="4"/>
        <v>1.3536185276721649E-3</v>
      </c>
      <c r="AQ17">
        <f t="shared" si="5"/>
        <v>9.9904085874428171E-4</v>
      </c>
      <c r="AR17">
        <f t="shared" si="6"/>
        <v>6.7070902268368524E-4</v>
      </c>
      <c r="AS17">
        <f t="shared" si="7"/>
        <v>9.7058803691153067E-4</v>
      </c>
      <c r="AT17">
        <f t="shared" si="8"/>
        <v>1.3580453079502935E-3</v>
      </c>
      <c r="AU17">
        <f t="shared" si="9"/>
        <v>1.7592023179816365E-3</v>
      </c>
      <c r="AV17">
        <f t="shared" si="10"/>
        <v>3.2792093631012767E-4</v>
      </c>
      <c r="AX17">
        <f t="shared" si="11"/>
        <v>2.4464839250086491E-4</v>
      </c>
      <c r="AY17">
        <f t="shared" si="12"/>
        <v>4.8167036275853574E-4</v>
      </c>
      <c r="AZ17">
        <f t="shared" si="13"/>
        <v>9.7162301278549013E-4</v>
      </c>
      <c r="BA17">
        <f t="shared" si="14"/>
        <v>1.048798398749906E-3</v>
      </c>
      <c r="BB17">
        <f t="shared" si="15"/>
        <v>6.1569929632867811E-4</v>
      </c>
      <c r="BC17">
        <f t="shared" si="16"/>
        <v>1.3300894889510483E-3</v>
      </c>
      <c r="BD17">
        <f t="shared" si="17"/>
        <v>1.3936014102480404E-3</v>
      </c>
      <c r="BE17">
        <f t="shared" si="18"/>
        <v>1.2454690309546836E-3</v>
      </c>
      <c r="BF17">
        <f t="shared" si="19"/>
        <v>3.9156169121440501E-4</v>
      </c>
      <c r="BH17">
        <f t="shared" si="20"/>
        <v>1.2232419625043245E-4</v>
      </c>
      <c r="BI17">
        <f t="shared" si="0"/>
        <v>2.4083518137926787E-4</v>
      </c>
      <c r="BJ17">
        <f t="shared" si="21"/>
        <v>3.6723897999110539E-4</v>
      </c>
      <c r="BK17">
        <f t="shared" si="22"/>
        <v>6.0552403784390669E-4</v>
      </c>
      <c r="BL17">
        <f t="shared" si="0"/>
        <v>3.0784964816433905E-4</v>
      </c>
      <c r="BM17">
        <f t="shared" si="23"/>
        <v>5.430067600282187E-4</v>
      </c>
      <c r="BN17">
        <f t="shared" si="24"/>
        <v>8.0459614934974826E-4</v>
      </c>
      <c r="BO17">
        <f t="shared" si="1"/>
        <v>7.1907188028902901E-4</v>
      </c>
      <c r="BP17">
        <f t="shared" si="1"/>
        <v>2.2606824782698187E-4</v>
      </c>
    </row>
    <row r="18" spans="1:68" x14ac:dyDescent="0.3">
      <c r="A18" t="s">
        <v>186</v>
      </c>
      <c r="B18">
        <v>7.5098703515369906E-3</v>
      </c>
      <c r="C18">
        <v>5.6159473377309253E-3</v>
      </c>
      <c r="D18">
        <v>8.7202262769328302E-3</v>
      </c>
      <c r="E18">
        <v>2.8543299577206498E-3</v>
      </c>
      <c r="F18">
        <v>4.7757279825305452E-3</v>
      </c>
      <c r="G18">
        <v>6.7747859653893797E-3</v>
      </c>
      <c r="H18">
        <v>3.9090703655521551E-3</v>
      </c>
      <c r="I18">
        <v>5.9808713343710044E-3</v>
      </c>
      <c r="J18">
        <v>3.1684843525342102E-3</v>
      </c>
      <c r="K18">
        <v>2.835679346254965E-3</v>
      </c>
      <c r="L18">
        <v>6.9310124846415303E-3</v>
      </c>
      <c r="M18">
        <v>7.4808730511538146E-3</v>
      </c>
      <c r="N18">
        <v>4.0091675125698695E-3</v>
      </c>
      <c r="O18">
        <v>6.4371128011210844E-3</v>
      </c>
      <c r="P18">
        <v>7.6024873436298952E-3</v>
      </c>
      <c r="Q18">
        <v>3.5976578532748498E-3</v>
      </c>
      <c r="R18">
        <v>4.9968459186664014E-3</v>
      </c>
      <c r="S18">
        <v>1.54841924833085E-2</v>
      </c>
      <c r="T18">
        <v>2.8526371406300951E-3</v>
      </c>
      <c r="U18">
        <v>5.05787610768347E-3</v>
      </c>
      <c r="V18">
        <v>5.7871895373236455E-3</v>
      </c>
      <c r="W18">
        <v>4.6588332931122951E-3</v>
      </c>
      <c r="X18">
        <v>2.88350963069842E-3</v>
      </c>
      <c r="Y18">
        <v>2.1773938592573451E-3</v>
      </c>
      <c r="Z18">
        <v>2.9712466512250451E-3</v>
      </c>
      <c r="AA18">
        <v>8.9866495256516396E-3</v>
      </c>
      <c r="AB18">
        <v>4.44049141245064E-3</v>
      </c>
      <c r="AC18">
        <v>7.9216167334880492E-3</v>
      </c>
      <c r="AD18">
        <v>3.266140688119095E-3</v>
      </c>
      <c r="AE18">
        <v>6.1707724424492245E-3</v>
      </c>
      <c r="AF18">
        <v>6.9970883054168206E-3</v>
      </c>
      <c r="AG18">
        <v>3.9595676601763196E-3</v>
      </c>
      <c r="AH18">
        <v>3.0667388875214715E-3</v>
      </c>
      <c r="AI18">
        <v>4.05518610347207E-3</v>
      </c>
      <c r="AJ18">
        <v>4.8944322046337097E-4</v>
      </c>
      <c r="AK18">
        <v>1.1295704979156475E-2</v>
      </c>
      <c r="AL18">
        <v>7.8265986982554644E-3</v>
      </c>
      <c r="AN18">
        <f t="shared" ref="AN18:AN68" si="25">AVERAGE(B18:E18)</f>
        <v>6.1750934809803489E-3</v>
      </c>
      <c r="AO18">
        <f t="shared" ref="AO18:AO68" si="26">AVERAGE(F18:I18)</f>
        <v>5.3601139119607713E-3</v>
      </c>
      <c r="AP18">
        <f t="shared" ref="AP18:AP68" si="27">AVERAGE(J18:P18)</f>
        <v>5.4949738417007666E-3</v>
      </c>
      <c r="AQ18">
        <f t="shared" ref="AQ18:AQ68" si="28">AVERAGE(Q18:S18)</f>
        <v>8.0262320850832489E-3</v>
      </c>
      <c r="AR18">
        <f t="shared" ref="AR18:AR68" si="29">AVERAGE(T18:W18)</f>
        <v>4.5891340196873767E-3</v>
      </c>
      <c r="AS18">
        <f t="shared" ref="AS18:AS68" si="30">AVERAGE(X18:AC18)</f>
        <v>4.8968179687951903E-3</v>
      </c>
      <c r="AT18">
        <f t="shared" ref="AT18:AT68" si="31">AVERAGE(AD18:AF18)</f>
        <v>5.4780004786617138E-3</v>
      </c>
      <c r="AU18">
        <f t="shared" ref="AU18:AU68" si="32">AVERAGE(AG18:AI18)</f>
        <v>3.6938308837232872E-3</v>
      </c>
      <c r="AV18">
        <f t="shared" ref="AV18:AV68" si="33">AVERAGE(AJ18:AL18)</f>
        <v>6.5372489659584363E-3</v>
      </c>
      <c r="AX18">
        <f t="shared" ref="AX18:AX68" si="34">STDEV(B18:E18)</f>
        <v>2.5560024145873275E-3</v>
      </c>
      <c r="AY18">
        <f t="shared" ref="AY18:AY68" si="35">STDEV(F18:I18)</f>
        <v>1.2693398657464222E-3</v>
      </c>
      <c r="AZ18">
        <f t="shared" ref="AZ18:AZ68" si="36">STDEV(J18:P18)</f>
        <v>2.0827570925015396E-3</v>
      </c>
      <c r="BA18">
        <f t="shared" ref="BA18:BA68" si="37">STDEV(Q18:S18)</f>
        <v>6.4965615356668213E-3</v>
      </c>
      <c r="BB18">
        <f t="shared" ref="BB18:BB68" si="38">STDEV(T18:W18)</f>
        <v>1.2483770221223616E-3</v>
      </c>
      <c r="BC18">
        <f t="shared" ref="BC18:BC68" si="39">STDEV(X18:AC18)</f>
        <v>2.8719633182617802E-3</v>
      </c>
      <c r="BD18">
        <f t="shared" ref="BD18:BD68" si="40">STDEV(AD18:AF18)</f>
        <v>1.959577065622171E-3</v>
      </c>
      <c r="BE18">
        <f t="shared" ref="BE18:BE68" si="41">STDEV(AG18:AI18)</f>
        <v>5.4517795301154564E-4</v>
      </c>
      <c r="BF18">
        <f t="shared" ref="BF18:BF68" si="42">STDEV(AJ18:AL18)</f>
        <v>5.5173037208838772E-3</v>
      </c>
      <c r="BH18">
        <f t="shared" ref="BH18:BH68" si="43">AX18/SQRT(4)</f>
        <v>1.2780012072936638E-3</v>
      </c>
      <c r="BI18">
        <f t="shared" ref="BI18:BI68" si="44">AY18/SQRT(4)</f>
        <v>6.3466993287321111E-4</v>
      </c>
      <c r="BJ18">
        <f t="shared" ref="BJ18:BJ68" si="45">AZ18/SQRT(7)</f>
        <v>7.8720818687357474E-4</v>
      </c>
      <c r="BK18">
        <f t="shared" ref="BK18:BK68" si="46">BA18/SQRT(3)</f>
        <v>3.7507915514242082E-3</v>
      </c>
      <c r="BL18">
        <f t="shared" ref="BL18:BL68" si="47">BB18/SQRT(4)</f>
        <v>6.2418851106118081E-4</v>
      </c>
      <c r="BM18">
        <f t="shared" ref="BM18:BM68" si="48">BC18/SQRT(6)</f>
        <v>1.1724741149552952E-3</v>
      </c>
      <c r="BN18">
        <f t="shared" ref="BN18:BN68" si="49">BD18/SQRT(3)</f>
        <v>1.1313623463347774E-3</v>
      </c>
      <c r="BO18">
        <f t="shared" ref="BO18:BO68" si="50">BE18/SQRT(3)</f>
        <v>3.1475863792746503E-4</v>
      </c>
      <c r="BP18">
        <f t="shared" ref="BP18:BP68" si="51">BF18/SQRT(3)</f>
        <v>3.1854167884532306E-3</v>
      </c>
    </row>
    <row r="19" spans="1:68" x14ac:dyDescent="0.3">
      <c r="A19" t="s">
        <v>187</v>
      </c>
      <c r="B19">
        <v>7.7623404120794504E-4</v>
      </c>
      <c r="C19">
        <v>2.7161436779708351E-3</v>
      </c>
      <c r="D19">
        <v>1.0817674364847051E-3</v>
      </c>
      <c r="E19">
        <v>1.869930432413455E-4</v>
      </c>
      <c r="F19">
        <v>0</v>
      </c>
      <c r="G19">
        <v>1.2219382469672699E-4</v>
      </c>
      <c r="H19">
        <v>1.66833886589507E-3</v>
      </c>
      <c r="I19">
        <v>1.8641056562015499E-4</v>
      </c>
      <c r="J19">
        <v>2.4691432047468503E-4</v>
      </c>
      <c r="K19">
        <v>2.7583637276292448E-4</v>
      </c>
      <c r="L19">
        <v>5.8943376576534501E-4</v>
      </c>
      <c r="M19">
        <v>1.6728149875628478E-3</v>
      </c>
      <c r="N19">
        <v>9.4458474877710146E-4</v>
      </c>
      <c r="O19">
        <v>3.3094467511144202E-4</v>
      </c>
      <c r="P19">
        <v>1.2575756981118764E-3</v>
      </c>
      <c r="Q19">
        <v>4.9981870846769506E-4</v>
      </c>
      <c r="R19">
        <v>5.6227748605553005E-4</v>
      </c>
      <c r="S19">
        <v>0</v>
      </c>
      <c r="T19">
        <v>8.3844792758304496E-4</v>
      </c>
      <c r="U19">
        <v>4.6144933164876651E-4</v>
      </c>
      <c r="V19">
        <v>1.7193827851631849E-4</v>
      </c>
      <c r="W19">
        <v>1.3592834691170299E-3</v>
      </c>
      <c r="X19">
        <v>0</v>
      </c>
      <c r="Y19">
        <v>0</v>
      </c>
      <c r="Z19">
        <v>3.0922473875762651E-3</v>
      </c>
      <c r="AA19">
        <v>6.2325805753237005E-4</v>
      </c>
      <c r="AB19">
        <v>1.618294991434675E-3</v>
      </c>
      <c r="AC19">
        <v>1.720213369478875E-3</v>
      </c>
      <c r="AD19">
        <v>0</v>
      </c>
      <c r="AE19">
        <v>0</v>
      </c>
      <c r="AF19">
        <v>1.0920568407578293E-3</v>
      </c>
      <c r="AG19">
        <v>0</v>
      </c>
      <c r="AH19">
        <v>4.1369488433209952E-3</v>
      </c>
      <c r="AI19">
        <v>0</v>
      </c>
      <c r="AJ19">
        <v>2.2230497249495801E-4</v>
      </c>
      <c r="AK19">
        <v>6.8417314089805001E-4</v>
      </c>
      <c r="AL19">
        <v>5.9972774189271001E-4</v>
      </c>
      <c r="AN19">
        <f t="shared" si="25"/>
        <v>1.1902845497262077E-3</v>
      </c>
      <c r="AO19">
        <f t="shared" si="26"/>
        <v>4.9423581405298798E-4</v>
      </c>
      <c r="AP19">
        <f t="shared" si="27"/>
        <v>7.5972922408088894E-4</v>
      </c>
      <c r="AQ19">
        <f t="shared" si="28"/>
        <v>3.54032064841075E-4</v>
      </c>
      <c r="AR19">
        <f t="shared" si="29"/>
        <v>7.0777975171628998E-4</v>
      </c>
      <c r="AS19">
        <f t="shared" si="30"/>
        <v>1.1756689676703641E-3</v>
      </c>
      <c r="AT19">
        <f t="shared" si="31"/>
        <v>3.6401894691927647E-4</v>
      </c>
      <c r="AU19">
        <f t="shared" si="32"/>
        <v>1.3789829477736651E-3</v>
      </c>
      <c r="AV19">
        <f t="shared" si="33"/>
        <v>5.0206861842857272E-4</v>
      </c>
      <c r="AX19">
        <f t="shared" si="34"/>
        <v>1.0829056151088177E-3</v>
      </c>
      <c r="AY19">
        <f t="shared" si="35"/>
        <v>7.8654490053109492E-4</v>
      </c>
      <c r="AZ19">
        <f t="shared" si="36"/>
        <v>5.5162433437747191E-4</v>
      </c>
      <c r="BA19">
        <f t="shared" si="37"/>
        <v>3.0818712160985578E-4</v>
      </c>
      <c r="BB19">
        <f t="shared" si="38"/>
        <v>5.1294444995635634E-4</v>
      </c>
      <c r="BC19">
        <f t="shared" si="39"/>
        <v>1.2029357504729069E-3</v>
      </c>
      <c r="BD19">
        <f t="shared" si="40"/>
        <v>6.3049931098190502E-4</v>
      </c>
      <c r="BE19">
        <f t="shared" si="41"/>
        <v>2.3884685283150878E-3</v>
      </c>
      <c r="BF19">
        <f t="shared" si="42"/>
        <v>2.4593399428066967E-4</v>
      </c>
      <c r="BH19">
        <f t="shared" si="43"/>
        <v>5.4145280755440886E-4</v>
      </c>
      <c r="BI19">
        <f t="shared" si="44"/>
        <v>3.9327245026554746E-4</v>
      </c>
      <c r="BJ19">
        <f t="shared" si="45"/>
        <v>2.0849440084204691E-4</v>
      </c>
      <c r="BK19">
        <f t="shared" si="46"/>
        <v>1.7793191762222618E-4</v>
      </c>
      <c r="BL19">
        <f t="shared" si="47"/>
        <v>2.5647222497817817E-4</v>
      </c>
      <c r="BM19">
        <f t="shared" si="48"/>
        <v>4.9109646366842842E-4</v>
      </c>
      <c r="BN19">
        <f t="shared" si="49"/>
        <v>3.6401894691927647E-4</v>
      </c>
      <c r="BO19">
        <f t="shared" si="50"/>
        <v>1.3789829477736653E-3</v>
      </c>
      <c r="BP19">
        <f t="shared" si="51"/>
        <v>1.4199005780082453E-4</v>
      </c>
    </row>
    <row r="20" spans="1:68" x14ac:dyDescent="0.3">
      <c r="A20" t="s">
        <v>188</v>
      </c>
      <c r="B20">
        <v>7.9378320121186504E-4</v>
      </c>
      <c r="C20">
        <v>4.58428028263141E-4</v>
      </c>
      <c r="D20">
        <v>0</v>
      </c>
      <c r="E20">
        <v>0</v>
      </c>
      <c r="F20">
        <v>6.2857856579428997E-4</v>
      </c>
      <c r="G20">
        <v>0</v>
      </c>
      <c r="H20">
        <v>8.1257162188674002E-4</v>
      </c>
      <c r="I20">
        <v>3.0824050372707951E-4</v>
      </c>
      <c r="J20">
        <v>0</v>
      </c>
      <c r="K20">
        <v>0</v>
      </c>
      <c r="L20">
        <v>0</v>
      </c>
      <c r="M20">
        <v>4.6585244139300499E-4</v>
      </c>
      <c r="N20">
        <v>8.8347669394256152E-4</v>
      </c>
      <c r="O20">
        <v>2.21869876104167E-4</v>
      </c>
      <c r="P20">
        <v>1.3836088959207949E-3</v>
      </c>
      <c r="Q20">
        <v>0</v>
      </c>
      <c r="R20">
        <v>5.3381201421011002E-4</v>
      </c>
      <c r="S20">
        <v>0</v>
      </c>
      <c r="T20">
        <v>7.4467988830941001E-4</v>
      </c>
      <c r="U20">
        <v>0</v>
      </c>
      <c r="V20">
        <v>7.4237592586912505E-4</v>
      </c>
      <c r="W20">
        <v>5.6235038263102504E-4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1.2218583281482548E-3</v>
      </c>
      <c r="AG20">
        <v>0</v>
      </c>
      <c r="AH20">
        <v>0</v>
      </c>
      <c r="AI20">
        <v>3.6957129775826402E-4</v>
      </c>
      <c r="AJ20">
        <v>4.6190011080749502E-4</v>
      </c>
      <c r="AK20">
        <v>7.4294757845437499E-4</v>
      </c>
      <c r="AL20">
        <v>0</v>
      </c>
      <c r="AN20">
        <f t="shared" si="25"/>
        <v>3.1305280736875152E-4</v>
      </c>
      <c r="AO20">
        <f t="shared" si="26"/>
        <v>4.3734767285202739E-4</v>
      </c>
      <c r="AP20">
        <f t="shared" si="27"/>
        <v>4.2211541533721837E-4</v>
      </c>
      <c r="AQ20">
        <f t="shared" si="28"/>
        <v>1.7793733807003667E-4</v>
      </c>
      <c r="AR20">
        <f t="shared" si="29"/>
        <v>5.1235154920239003E-4</v>
      </c>
      <c r="AS20">
        <f t="shared" si="30"/>
        <v>0</v>
      </c>
      <c r="AT20">
        <f t="shared" si="31"/>
        <v>4.0728610938275158E-4</v>
      </c>
      <c r="AU20">
        <f t="shared" si="32"/>
        <v>1.2319043258608801E-4</v>
      </c>
      <c r="AV20">
        <f t="shared" si="33"/>
        <v>4.0161589642062336E-4</v>
      </c>
      <c r="AX20">
        <f t="shared" si="34"/>
        <v>3.8654011728735257E-4</v>
      </c>
      <c r="AY20">
        <f t="shared" si="35"/>
        <v>3.5837778689219453E-4</v>
      </c>
      <c r="AZ20">
        <f t="shared" si="36"/>
        <v>5.3445913745080555E-4</v>
      </c>
      <c r="BA20">
        <f t="shared" si="37"/>
        <v>3.0819651010086335E-4</v>
      </c>
      <c r="BB20">
        <f t="shared" si="38"/>
        <v>3.5208505806005647E-4</v>
      </c>
      <c r="BC20">
        <f t="shared" si="39"/>
        <v>0</v>
      </c>
      <c r="BD20">
        <f t="shared" si="40"/>
        <v>7.0544023466798101E-4</v>
      </c>
      <c r="BE20">
        <f t="shared" si="41"/>
        <v>2.1337208824549308E-4</v>
      </c>
      <c r="BF20">
        <f t="shared" si="42"/>
        <v>3.7512453393638047E-4</v>
      </c>
      <c r="BH20">
        <f t="shared" si="43"/>
        <v>1.9327005864367628E-4</v>
      </c>
      <c r="BI20">
        <f t="shared" si="44"/>
        <v>1.7918889344609726E-4</v>
      </c>
      <c r="BJ20">
        <f t="shared" si="45"/>
        <v>2.0200656623155984E-4</v>
      </c>
      <c r="BK20">
        <f t="shared" si="46"/>
        <v>1.7793733807003667E-4</v>
      </c>
      <c r="BL20">
        <f t="shared" si="47"/>
        <v>1.7604252903002823E-4</v>
      </c>
      <c r="BM20">
        <f t="shared" si="48"/>
        <v>0</v>
      </c>
      <c r="BN20">
        <f t="shared" si="49"/>
        <v>4.0728610938275164E-4</v>
      </c>
      <c r="BO20">
        <f t="shared" si="50"/>
        <v>1.2319043258608801E-4</v>
      </c>
      <c r="BP20">
        <f t="shared" si="51"/>
        <v>2.165782506478022E-4</v>
      </c>
    </row>
    <row r="21" spans="1:68" x14ac:dyDescent="0.3">
      <c r="A21" t="s">
        <v>189</v>
      </c>
      <c r="B21">
        <v>0</v>
      </c>
      <c r="C21">
        <v>0</v>
      </c>
      <c r="D21">
        <v>5.6190236571872503E-4</v>
      </c>
      <c r="E21">
        <v>1.9346298446789399E-4</v>
      </c>
      <c r="F21">
        <v>2.090281530563335E-4</v>
      </c>
      <c r="G21">
        <v>0</v>
      </c>
      <c r="H21">
        <v>5.2563643286175003E-4</v>
      </c>
      <c r="I21">
        <v>9.9982865586497899E-4</v>
      </c>
      <c r="J21">
        <v>0</v>
      </c>
      <c r="K21">
        <v>8.782382809493695E-4</v>
      </c>
      <c r="L21">
        <v>2.3587328617146052E-3</v>
      </c>
      <c r="M21">
        <v>5.3835135173493996E-4</v>
      </c>
      <c r="N21">
        <v>7.0453527880685505E-4</v>
      </c>
      <c r="O21">
        <v>6.8886570491740904E-4</v>
      </c>
      <c r="P21">
        <v>1.268089242312665E-3</v>
      </c>
      <c r="Q21">
        <v>2.4278867353725301E-4</v>
      </c>
      <c r="R21">
        <v>5.6227748605553005E-4</v>
      </c>
      <c r="S21">
        <v>0</v>
      </c>
      <c r="T21">
        <v>0</v>
      </c>
      <c r="U21">
        <v>0</v>
      </c>
      <c r="V21">
        <v>7.6416812954769502E-4</v>
      </c>
      <c r="W21">
        <v>1.0872298455013405E-3</v>
      </c>
      <c r="X21">
        <v>0</v>
      </c>
      <c r="Y21">
        <v>3.03960871767098E-4</v>
      </c>
      <c r="Z21">
        <v>5.0798566076239995E-4</v>
      </c>
      <c r="AA21">
        <v>6.5651450350971506E-5</v>
      </c>
      <c r="AB21">
        <v>1.7992395002807801E-3</v>
      </c>
      <c r="AC21">
        <v>2.2410944645979901E-4</v>
      </c>
      <c r="AD21">
        <v>8.0421543318341497E-4</v>
      </c>
      <c r="AE21">
        <v>0</v>
      </c>
      <c r="AF21">
        <v>1.5598881807995401E-4</v>
      </c>
      <c r="AG21">
        <v>0</v>
      </c>
      <c r="AH21">
        <v>1.3644866719177595E-3</v>
      </c>
      <c r="AI21">
        <v>3.6957129775826402E-4</v>
      </c>
      <c r="AJ21">
        <v>0</v>
      </c>
      <c r="AK21">
        <v>0</v>
      </c>
      <c r="AL21">
        <v>1.3993647310829951E-3</v>
      </c>
      <c r="AN21">
        <f t="shared" si="25"/>
        <v>1.8884133754665475E-4</v>
      </c>
      <c r="AO21">
        <f t="shared" si="26"/>
        <v>4.3362331044576562E-4</v>
      </c>
      <c r="AP21">
        <f t="shared" si="27"/>
        <v>9.1954467434797753E-4</v>
      </c>
      <c r="AQ21">
        <f t="shared" si="28"/>
        <v>2.6835538653092772E-4</v>
      </c>
      <c r="AR21">
        <f t="shared" si="29"/>
        <v>4.6284949376225888E-4</v>
      </c>
      <c r="AS21">
        <f t="shared" si="30"/>
        <v>4.8349115493684136E-4</v>
      </c>
      <c r="AT21">
        <f t="shared" si="31"/>
        <v>3.2006808375445629E-4</v>
      </c>
      <c r="AU21">
        <f t="shared" si="32"/>
        <v>5.7801932322534117E-4</v>
      </c>
      <c r="AV21">
        <f t="shared" si="33"/>
        <v>4.6645491036099838E-4</v>
      </c>
      <c r="AX21">
        <f t="shared" si="34"/>
        <v>2.6490123435844666E-4</v>
      </c>
      <c r="AY21">
        <f t="shared" si="35"/>
        <v>4.349433173655154E-4</v>
      </c>
      <c r="AZ21">
        <f t="shared" si="36"/>
        <v>7.3990593513454273E-4</v>
      </c>
      <c r="BA21">
        <f t="shared" si="37"/>
        <v>2.8200928254440031E-4</v>
      </c>
      <c r="BB21">
        <f t="shared" si="38"/>
        <v>5.5048555889668108E-4</v>
      </c>
      <c r="BC21">
        <f t="shared" si="39"/>
        <v>6.6927683330427574E-4</v>
      </c>
      <c r="BD21">
        <f t="shared" si="40"/>
        <v>4.2647640006313346E-4</v>
      </c>
      <c r="BE21">
        <f t="shared" si="41"/>
        <v>7.0572225694754971E-4</v>
      </c>
      <c r="BF21">
        <f t="shared" si="42"/>
        <v>8.0792360418523558E-4</v>
      </c>
      <c r="BH21">
        <f t="shared" si="43"/>
        <v>1.3245061717922333E-4</v>
      </c>
      <c r="BI21">
        <f t="shared" si="44"/>
        <v>2.174716586827577E-4</v>
      </c>
      <c r="BJ21">
        <f t="shared" si="45"/>
        <v>2.7965815684952687E-4</v>
      </c>
      <c r="BK21">
        <f t="shared" si="46"/>
        <v>1.6281813519098277E-4</v>
      </c>
      <c r="BL21">
        <f t="shared" si="47"/>
        <v>2.7524277944834054E-4</v>
      </c>
      <c r="BM21">
        <f t="shared" si="48"/>
        <v>2.7323112304353844E-4</v>
      </c>
      <c r="BN21">
        <f t="shared" si="49"/>
        <v>2.4622626437947263E-4</v>
      </c>
      <c r="BO21">
        <f t="shared" si="50"/>
        <v>4.0744893502177808E-4</v>
      </c>
      <c r="BP21">
        <f t="shared" si="51"/>
        <v>4.6645491036099843E-4</v>
      </c>
    </row>
    <row r="22" spans="1:68" x14ac:dyDescent="0.3">
      <c r="A22" t="s">
        <v>190</v>
      </c>
      <c r="B22">
        <v>0</v>
      </c>
      <c r="C22">
        <v>7.9410984555161005E-4</v>
      </c>
      <c r="D22">
        <v>2.0609292116229999E-3</v>
      </c>
      <c r="E22">
        <v>0</v>
      </c>
      <c r="F22">
        <v>0</v>
      </c>
      <c r="G22">
        <v>1.2219382469672699E-4</v>
      </c>
      <c r="H22">
        <v>0</v>
      </c>
      <c r="I22">
        <v>8.6690707880656499E-4</v>
      </c>
      <c r="J22">
        <v>0</v>
      </c>
      <c r="K22">
        <v>9.5123408966129501E-4</v>
      </c>
      <c r="L22">
        <v>6.02211362617115E-4</v>
      </c>
      <c r="M22">
        <v>5.3097708706347795E-5</v>
      </c>
      <c r="N22">
        <v>5.3753716955305501E-4</v>
      </c>
      <c r="O22">
        <v>1.077910367537435E-3</v>
      </c>
      <c r="P22">
        <v>1.2047845142125601E-3</v>
      </c>
      <c r="Q22">
        <v>2.155043902141573E-3</v>
      </c>
      <c r="R22">
        <v>1.2220931417215154E-3</v>
      </c>
      <c r="S22">
        <v>0</v>
      </c>
      <c r="T22">
        <v>2.7504610425548948E-4</v>
      </c>
      <c r="U22">
        <v>0</v>
      </c>
      <c r="V22">
        <v>1.387361649983645E-3</v>
      </c>
      <c r="W22">
        <v>1.69109123646505E-3</v>
      </c>
      <c r="X22">
        <v>7.2417387688382005E-4</v>
      </c>
      <c r="Y22">
        <v>5.4028201765630502E-4</v>
      </c>
      <c r="Z22">
        <v>0</v>
      </c>
      <c r="AA22">
        <v>5.6026127851176004E-4</v>
      </c>
      <c r="AB22">
        <v>7.4280425662848659E-4</v>
      </c>
      <c r="AC22">
        <v>5.2292204173953001E-4</v>
      </c>
      <c r="AD22">
        <v>2.522244632994955E-4</v>
      </c>
      <c r="AE22">
        <v>5.2137841869164003E-4</v>
      </c>
      <c r="AF22">
        <v>6.9948008278117497E-4</v>
      </c>
      <c r="AG22">
        <v>0</v>
      </c>
      <c r="AH22">
        <v>0</v>
      </c>
      <c r="AI22">
        <v>8.6233302810261503E-4</v>
      </c>
      <c r="AJ22">
        <v>1.23476465511148E-3</v>
      </c>
      <c r="AK22">
        <v>5.1700949885644999E-4</v>
      </c>
      <c r="AL22">
        <v>9.4535846816362504E-4</v>
      </c>
      <c r="AN22">
        <f t="shared" si="25"/>
        <v>7.1375976429365246E-4</v>
      </c>
      <c r="AO22">
        <f t="shared" si="26"/>
        <v>2.4727522587582302E-4</v>
      </c>
      <c r="AP22">
        <f t="shared" si="27"/>
        <v>6.3239645889825828E-4</v>
      </c>
      <c r="AQ22">
        <f t="shared" si="28"/>
        <v>1.1257123479543627E-3</v>
      </c>
      <c r="AR22">
        <f t="shared" si="29"/>
        <v>8.383747476760461E-4</v>
      </c>
      <c r="AS22">
        <f t="shared" si="30"/>
        <v>5.1507391190331697E-4</v>
      </c>
      <c r="AT22">
        <f t="shared" si="31"/>
        <v>4.9102765492410345E-4</v>
      </c>
      <c r="AU22">
        <f t="shared" si="32"/>
        <v>2.8744434270087168E-4</v>
      </c>
      <c r="AV22">
        <f t="shared" si="33"/>
        <v>8.9904420737718508E-4</v>
      </c>
      <c r="AX22">
        <f t="shared" si="34"/>
        <v>9.7300696428218167E-4</v>
      </c>
      <c r="AY22">
        <f t="shared" si="35"/>
        <v>4.170847494819205E-4</v>
      </c>
      <c r="AZ22">
        <f t="shared" si="36"/>
        <v>4.7839835413972324E-4</v>
      </c>
      <c r="BA22">
        <f t="shared" si="37"/>
        <v>1.0807499702034623E-3</v>
      </c>
      <c r="BB22">
        <f t="shared" si="38"/>
        <v>8.26382358475151E-4</v>
      </c>
      <c r="BC22">
        <f t="shared" si="39"/>
        <v>2.696753529062172E-4</v>
      </c>
      <c r="BD22">
        <f t="shared" si="40"/>
        <v>2.2516721327813207E-4</v>
      </c>
      <c r="BE22">
        <f t="shared" si="41"/>
        <v>4.9786820590614993E-4</v>
      </c>
      <c r="BF22">
        <f t="shared" si="42"/>
        <v>3.6111199668083092E-4</v>
      </c>
      <c r="BH22">
        <f t="shared" si="43"/>
        <v>4.8650348214109083E-4</v>
      </c>
      <c r="BI22">
        <f t="shared" si="44"/>
        <v>2.0854237474096025E-4</v>
      </c>
      <c r="BJ22">
        <f t="shared" si="45"/>
        <v>1.8081758181090214E-4</v>
      </c>
      <c r="BK22">
        <f t="shared" si="46"/>
        <v>6.2397128622364902E-4</v>
      </c>
      <c r="BL22">
        <f t="shared" si="47"/>
        <v>4.131911792375755E-4</v>
      </c>
      <c r="BM22">
        <f t="shared" si="48"/>
        <v>1.1009450180420213E-4</v>
      </c>
      <c r="BN22">
        <f t="shared" si="49"/>
        <v>1.3000035119880744E-4</v>
      </c>
      <c r="BO22">
        <f t="shared" si="50"/>
        <v>2.8744434270087173E-4</v>
      </c>
      <c r="BP22">
        <f t="shared" si="51"/>
        <v>2.0848810849128098E-4</v>
      </c>
    </row>
    <row r="23" spans="1:68" x14ac:dyDescent="0.3">
      <c r="A23" t="s">
        <v>191</v>
      </c>
      <c r="B23">
        <v>3.0695036189438236E-3</v>
      </c>
      <c r="C23">
        <v>5.3207026923724745E-3</v>
      </c>
      <c r="D23">
        <v>1.7935327831924549E-3</v>
      </c>
      <c r="E23">
        <v>4.0776448455189795E-3</v>
      </c>
      <c r="F23">
        <v>1.3784348672654149E-3</v>
      </c>
      <c r="G23">
        <v>5.1232623227286406E-3</v>
      </c>
      <c r="H23">
        <v>5.3652041371229052E-3</v>
      </c>
      <c r="I23">
        <v>1.74797282989617E-3</v>
      </c>
      <c r="J23">
        <v>1.5957610284376086E-3</v>
      </c>
      <c r="K23">
        <v>4.0594305208817702E-3</v>
      </c>
      <c r="L23">
        <v>4.3449268173620451E-3</v>
      </c>
      <c r="M23">
        <v>2.35261912861173E-3</v>
      </c>
      <c r="N23">
        <v>4.9711781462408056E-3</v>
      </c>
      <c r="O23">
        <v>1.373736869009655E-3</v>
      </c>
      <c r="P23">
        <v>4.7821367585220952E-3</v>
      </c>
      <c r="Q23">
        <v>3.6947475168618298E-3</v>
      </c>
      <c r="R23">
        <v>2.0562260252119206E-3</v>
      </c>
      <c r="S23">
        <v>5.5765540413047401E-3</v>
      </c>
      <c r="T23">
        <v>5.9463173511083052E-3</v>
      </c>
      <c r="U23">
        <v>1.026495846867265E-3</v>
      </c>
      <c r="V23">
        <v>4.2828587928477897E-3</v>
      </c>
      <c r="W23">
        <v>7.4309314544577449E-3</v>
      </c>
      <c r="X23">
        <v>2.1349880068115747E-3</v>
      </c>
      <c r="Y23">
        <v>1.3833316052684801E-3</v>
      </c>
      <c r="Z23">
        <v>5.2192096542485501E-3</v>
      </c>
      <c r="AA23">
        <v>6.4720195761315E-3</v>
      </c>
      <c r="AB23">
        <v>5.6955722397640848E-3</v>
      </c>
      <c r="AC23">
        <v>4.02921347926376E-3</v>
      </c>
      <c r="AD23">
        <v>0</v>
      </c>
      <c r="AE23">
        <v>0</v>
      </c>
      <c r="AF23">
        <v>9.4149759279274839E-3</v>
      </c>
      <c r="AG23">
        <v>1.8542318307652001E-3</v>
      </c>
      <c r="AH23">
        <v>2.4018802922537602E-3</v>
      </c>
      <c r="AI23">
        <v>4.8522975996435399E-3</v>
      </c>
      <c r="AJ23">
        <v>0</v>
      </c>
      <c r="AK23">
        <v>4.2859845135367449E-3</v>
      </c>
      <c r="AL23">
        <v>3.2769007169343341E-3</v>
      </c>
      <c r="AN23">
        <f t="shared" si="25"/>
        <v>3.5653459850069329E-3</v>
      </c>
      <c r="AO23">
        <f t="shared" si="26"/>
        <v>3.4037185392532827E-3</v>
      </c>
      <c r="AP23">
        <f t="shared" si="27"/>
        <v>3.3542556098665301E-3</v>
      </c>
      <c r="AQ23">
        <f t="shared" si="28"/>
        <v>3.77584252779283E-3</v>
      </c>
      <c r="AR23">
        <f t="shared" si="29"/>
        <v>4.6716508613202758E-3</v>
      </c>
      <c r="AS23">
        <f t="shared" si="30"/>
        <v>4.1557224269146587E-3</v>
      </c>
      <c r="AT23">
        <f t="shared" si="31"/>
        <v>3.1383253093091612E-3</v>
      </c>
      <c r="AU23">
        <f t="shared" si="32"/>
        <v>3.0361365742208337E-3</v>
      </c>
      <c r="AV23">
        <f t="shared" si="33"/>
        <v>2.5209617434903595E-3</v>
      </c>
      <c r="AX23">
        <f t="shared" si="34"/>
        <v>1.4976547184049991E-3</v>
      </c>
      <c r="AY23">
        <f t="shared" si="35"/>
        <v>2.1328794605738857E-3</v>
      </c>
      <c r="AZ23">
        <f t="shared" si="36"/>
        <v>1.5356875483089872E-3</v>
      </c>
      <c r="BA23">
        <f t="shared" si="37"/>
        <v>1.7615645420535763E-3</v>
      </c>
      <c r="BB23">
        <f t="shared" si="38"/>
        <v>2.7493464922748864E-3</v>
      </c>
      <c r="BC23">
        <f t="shared" si="39"/>
        <v>2.032382739086212E-3</v>
      </c>
      <c r="BD23">
        <f t="shared" si="40"/>
        <v>5.4357388864027792E-3</v>
      </c>
      <c r="BE23">
        <f t="shared" si="41"/>
        <v>1.596499408719289E-3</v>
      </c>
      <c r="BF23">
        <f t="shared" si="42"/>
        <v>2.2407584901652945E-3</v>
      </c>
      <c r="BH23">
        <f t="shared" si="43"/>
        <v>7.4882735920249954E-4</v>
      </c>
      <c r="BI23">
        <f t="shared" si="44"/>
        <v>1.0664397302869429E-3</v>
      </c>
      <c r="BJ23">
        <f t="shared" si="45"/>
        <v>5.8043533490343845E-4</v>
      </c>
      <c r="BK23">
        <f t="shared" si="46"/>
        <v>1.0170397625495322E-3</v>
      </c>
      <c r="BL23">
        <f t="shared" si="47"/>
        <v>1.3746732461374432E-3</v>
      </c>
      <c r="BM23">
        <f t="shared" si="48"/>
        <v>8.2971677880020953E-4</v>
      </c>
      <c r="BN23">
        <f t="shared" si="49"/>
        <v>3.1383253093091612E-3</v>
      </c>
      <c r="BO23">
        <f t="shared" si="50"/>
        <v>9.2173936338515994E-4</v>
      </c>
      <c r="BP23">
        <f t="shared" si="51"/>
        <v>1.2937025174858722E-3</v>
      </c>
    </row>
    <row r="24" spans="1:68" x14ac:dyDescent="0.3">
      <c r="A24" t="s">
        <v>192</v>
      </c>
      <c r="B24">
        <v>1.8112127628185351E-3</v>
      </c>
      <c r="C24">
        <v>3.2487245403977449E-3</v>
      </c>
      <c r="D24">
        <v>6.9325269891631496E-5</v>
      </c>
      <c r="E24">
        <v>1.9346298446789399E-4</v>
      </c>
      <c r="F24">
        <v>1.508206963357455E-3</v>
      </c>
      <c r="G24">
        <v>6.78228670317835E-4</v>
      </c>
      <c r="H24">
        <v>8.8234511606688005E-4</v>
      </c>
      <c r="I24">
        <v>3.0824050372707951E-4</v>
      </c>
      <c r="J24">
        <v>7.8728409053625001E-4</v>
      </c>
      <c r="K24">
        <v>9.5123408966129501E-4</v>
      </c>
      <c r="L24">
        <v>0</v>
      </c>
      <c r="M24">
        <v>1.1823303973943649E-3</v>
      </c>
      <c r="N24">
        <v>5.3753716955305501E-4</v>
      </c>
      <c r="O24">
        <v>1.913834321834655E-3</v>
      </c>
      <c r="P24">
        <v>3.7777674588323849E-3</v>
      </c>
      <c r="Q24">
        <v>0</v>
      </c>
      <c r="R24">
        <v>1.5618968158502807E-3</v>
      </c>
      <c r="S24">
        <v>0</v>
      </c>
      <c r="T24">
        <v>9.265015605751059E-4</v>
      </c>
      <c r="U24">
        <v>0</v>
      </c>
      <c r="V24">
        <v>1.670350198737625E-4</v>
      </c>
      <c r="W24">
        <v>3.0518670190720701E-3</v>
      </c>
      <c r="X24">
        <v>8.4571796817267003E-4</v>
      </c>
      <c r="Y24">
        <v>2.3123937162338E-3</v>
      </c>
      <c r="Z24">
        <v>3.6027816652962948E-3</v>
      </c>
      <c r="AA24">
        <v>1.2719584426790201E-3</v>
      </c>
      <c r="AB24">
        <v>0</v>
      </c>
      <c r="AC24">
        <v>0</v>
      </c>
      <c r="AD24">
        <v>2.522244632994955E-4</v>
      </c>
      <c r="AE24">
        <v>9.5021026485012496E-4</v>
      </c>
      <c r="AF24">
        <v>1.7157927928484321E-3</v>
      </c>
      <c r="AG24">
        <v>8.64270357820755E-4</v>
      </c>
      <c r="AH24">
        <v>6.9411782629000003E-4</v>
      </c>
      <c r="AI24">
        <v>2.2877572468451299E-3</v>
      </c>
      <c r="AJ24">
        <v>6.9923812033197141E-4</v>
      </c>
      <c r="AK24">
        <v>1.0469000938763649E-3</v>
      </c>
      <c r="AL24">
        <v>3.88968571816588E-3</v>
      </c>
      <c r="AN24">
        <f t="shared" si="25"/>
        <v>1.3306813893939513E-3</v>
      </c>
      <c r="AO24">
        <f t="shared" si="26"/>
        <v>8.4425531336731238E-4</v>
      </c>
      <c r="AP24">
        <f t="shared" si="27"/>
        <v>1.307141075401715E-3</v>
      </c>
      <c r="AQ24">
        <f t="shared" si="28"/>
        <v>5.2063227195009356E-4</v>
      </c>
      <c r="AR24">
        <f t="shared" si="29"/>
        <v>1.0363508998802347E-3</v>
      </c>
      <c r="AS24">
        <f t="shared" si="30"/>
        <v>1.3388086320636307E-3</v>
      </c>
      <c r="AT24">
        <f t="shared" si="31"/>
        <v>9.7274250699935089E-4</v>
      </c>
      <c r="AU24">
        <f t="shared" si="32"/>
        <v>1.2820484769852951E-3</v>
      </c>
      <c r="AV24">
        <f t="shared" si="33"/>
        <v>1.878607977458072E-3</v>
      </c>
      <c r="AX24">
        <f t="shared" si="34"/>
        <v>1.5048903493462453E-3</v>
      </c>
      <c r="AY24">
        <f t="shared" si="35"/>
        <v>5.0238078152939542E-4</v>
      </c>
      <c r="AZ24">
        <f t="shared" si="36"/>
        <v>1.2373007016100153E-3</v>
      </c>
      <c r="BA24">
        <f t="shared" si="37"/>
        <v>9.0176154707757882E-4</v>
      </c>
      <c r="BB24">
        <f t="shared" si="38"/>
        <v>1.4028667543025232E-3</v>
      </c>
      <c r="BC24">
        <f t="shared" si="39"/>
        <v>1.4075415637583649E-3</v>
      </c>
      <c r="BD24">
        <f t="shared" si="40"/>
        <v>7.3204428845997417E-4</v>
      </c>
      <c r="BE24">
        <f t="shared" si="41"/>
        <v>8.7511460296713019E-4</v>
      </c>
      <c r="BF24">
        <f t="shared" si="42"/>
        <v>1.7502978236117455E-3</v>
      </c>
      <c r="BH24">
        <f t="shared" si="43"/>
        <v>7.5244517467312267E-4</v>
      </c>
      <c r="BI24">
        <f t="shared" si="44"/>
        <v>2.5119039076469771E-4</v>
      </c>
      <c r="BJ24">
        <f t="shared" si="45"/>
        <v>4.6765570763797652E-4</v>
      </c>
      <c r="BK24">
        <f t="shared" si="46"/>
        <v>5.2063227195009356E-4</v>
      </c>
      <c r="BL24">
        <f t="shared" si="47"/>
        <v>7.0143337715126161E-4</v>
      </c>
      <c r="BM24">
        <f t="shared" si="48"/>
        <v>5.7462643716118492E-4</v>
      </c>
      <c r="BN24">
        <f t="shared" si="49"/>
        <v>4.2264596700109414E-4</v>
      </c>
      <c r="BO24">
        <f t="shared" si="50"/>
        <v>5.0524765159484515E-4</v>
      </c>
      <c r="BP24">
        <f t="shared" si="51"/>
        <v>1.0105349196242574E-3</v>
      </c>
    </row>
    <row r="25" spans="1:68" x14ac:dyDescent="0.3">
      <c r="A25" t="s">
        <v>193</v>
      </c>
      <c r="B25">
        <v>0</v>
      </c>
      <c r="C25">
        <v>8.1484310339124998E-4</v>
      </c>
      <c r="D25">
        <v>0</v>
      </c>
      <c r="E25">
        <v>0</v>
      </c>
      <c r="F25">
        <v>0</v>
      </c>
      <c r="G25">
        <v>1.3735503560808449E-4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7.7244603693354496E-4</v>
      </c>
      <c r="O25">
        <v>0</v>
      </c>
      <c r="P25">
        <v>1.5300720659772898E-4</v>
      </c>
      <c r="Q25">
        <v>0</v>
      </c>
      <c r="R25">
        <v>0</v>
      </c>
      <c r="S25">
        <v>0</v>
      </c>
      <c r="T25">
        <v>8.3844792758304496E-4</v>
      </c>
      <c r="U25">
        <v>2.7541730015284E-4</v>
      </c>
      <c r="V25">
        <v>5.3177665983036003E-4</v>
      </c>
      <c r="W25">
        <v>0</v>
      </c>
      <c r="X25">
        <v>0</v>
      </c>
      <c r="Y25">
        <v>0</v>
      </c>
      <c r="Z25">
        <v>5.1750344138208251E-3</v>
      </c>
      <c r="AA25">
        <v>6.0839464271106997E-4</v>
      </c>
      <c r="AB25">
        <v>0</v>
      </c>
      <c r="AC25">
        <v>0</v>
      </c>
      <c r="AD25">
        <v>8.0421543318341497E-4</v>
      </c>
      <c r="AE25">
        <v>1.2165496436138299E-3</v>
      </c>
      <c r="AF25">
        <v>5.2857650416394996E-4</v>
      </c>
      <c r="AG25">
        <v>0</v>
      </c>
      <c r="AH25">
        <v>6.9411782629000003E-4</v>
      </c>
      <c r="AI25">
        <v>0</v>
      </c>
      <c r="AJ25">
        <v>0</v>
      </c>
      <c r="AK25">
        <v>5.1700949885644999E-4</v>
      </c>
      <c r="AL25">
        <v>6.0066339427900504E-4</v>
      </c>
      <c r="AN25">
        <f t="shared" si="25"/>
        <v>2.0371077584781249E-4</v>
      </c>
      <c r="AO25">
        <f t="shared" si="26"/>
        <v>3.4338758902021122E-5</v>
      </c>
      <c r="AP25">
        <f t="shared" si="27"/>
        <v>1.3220760621875341E-4</v>
      </c>
      <c r="AQ25">
        <f t="shared" si="28"/>
        <v>0</v>
      </c>
      <c r="AR25">
        <f t="shared" si="29"/>
        <v>4.1141047189156127E-4</v>
      </c>
      <c r="AS25">
        <f t="shared" si="30"/>
        <v>9.6390484275531586E-4</v>
      </c>
      <c r="AT25">
        <f t="shared" si="31"/>
        <v>8.4978052698706484E-4</v>
      </c>
      <c r="AU25">
        <f t="shared" si="32"/>
        <v>2.3137260876333334E-4</v>
      </c>
      <c r="AV25">
        <f t="shared" si="33"/>
        <v>3.7255763104515166E-4</v>
      </c>
      <c r="AX25">
        <f t="shared" si="34"/>
        <v>4.0742155169562499E-4</v>
      </c>
      <c r="AY25">
        <f t="shared" si="35"/>
        <v>6.8677517804042245E-5</v>
      </c>
      <c r="AZ25">
        <f t="shared" si="36"/>
        <v>2.8801971207150873E-4</v>
      </c>
      <c r="BA25">
        <f t="shared" si="37"/>
        <v>0</v>
      </c>
      <c r="BB25">
        <f t="shared" si="38"/>
        <v>3.5805107964458955E-4</v>
      </c>
      <c r="BC25">
        <f t="shared" si="39"/>
        <v>2.0773276077781511E-3</v>
      </c>
      <c r="BD25">
        <f t="shared" si="40"/>
        <v>3.4624253563236937E-4</v>
      </c>
      <c r="BE25">
        <f t="shared" si="41"/>
        <v>4.0074911385784941E-4</v>
      </c>
      <c r="BF25">
        <f t="shared" si="42"/>
        <v>3.25344255969463E-4</v>
      </c>
      <c r="BH25">
        <f t="shared" si="43"/>
        <v>2.0371077584781249E-4</v>
      </c>
      <c r="BI25">
        <f t="shared" si="44"/>
        <v>3.4338758902021122E-5</v>
      </c>
      <c r="BJ25">
        <f t="shared" si="45"/>
        <v>1.0886121868937715E-4</v>
      </c>
      <c r="BK25">
        <f t="shared" si="46"/>
        <v>0</v>
      </c>
      <c r="BL25">
        <f t="shared" si="47"/>
        <v>1.7902553982229478E-4</v>
      </c>
      <c r="BM25">
        <f t="shared" si="48"/>
        <v>8.480654446088164E-4</v>
      </c>
      <c r="BN25">
        <f t="shared" si="49"/>
        <v>1.9990322115224707E-4</v>
      </c>
      <c r="BO25">
        <f t="shared" si="50"/>
        <v>2.3137260876333337E-4</v>
      </c>
      <c r="BP25">
        <f t="shared" si="51"/>
        <v>1.8783759376326799E-4</v>
      </c>
    </row>
    <row r="26" spans="1:68" x14ac:dyDescent="0.3">
      <c r="A26" t="s">
        <v>194</v>
      </c>
      <c r="B26">
        <v>4.7139938079295398E-4</v>
      </c>
      <c r="C26">
        <v>7.9410984555161005E-4</v>
      </c>
      <c r="D26">
        <v>1.1623051475820999E-3</v>
      </c>
      <c r="E26">
        <v>8.5983323930694498E-4</v>
      </c>
      <c r="F26">
        <v>0</v>
      </c>
      <c r="G26">
        <v>0</v>
      </c>
      <c r="H26">
        <v>0</v>
      </c>
      <c r="I26">
        <v>1.2176344105645251E-3</v>
      </c>
      <c r="J26">
        <v>4.7810996823767547E-4</v>
      </c>
      <c r="K26">
        <v>0</v>
      </c>
      <c r="L26">
        <v>3.2873602429873348E-4</v>
      </c>
      <c r="M26">
        <v>4.90484590168483E-4</v>
      </c>
      <c r="N26">
        <v>5.3753716955305501E-4</v>
      </c>
      <c r="O26">
        <v>1.216015150394665E-3</v>
      </c>
      <c r="P26">
        <v>1.2047845142125601E-3</v>
      </c>
      <c r="Q26">
        <v>0</v>
      </c>
      <c r="R26">
        <v>7.3811604850673501E-4</v>
      </c>
      <c r="S26">
        <v>0</v>
      </c>
      <c r="T26">
        <v>6.3099582233922002E-4</v>
      </c>
      <c r="U26">
        <v>0</v>
      </c>
      <c r="V26">
        <v>0</v>
      </c>
      <c r="W26">
        <v>5.8255005819301002E-4</v>
      </c>
      <c r="X26">
        <v>2.4326036307232849E-4</v>
      </c>
      <c r="Y26">
        <v>0</v>
      </c>
      <c r="Z26">
        <v>0</v>
      </c>
      <c r="AA26">
        <v>2.1056631943059271E-3</v>
      </c>
      <c r="AB26">
        <v>0</v>
      </c>
      <c r="AC26">
        <v>7.2167892852761505E-4</v>
      </c>
      <c r="AD26">
        <v>1.2842911893989699E-3</v>
      </c>
      <c r="AE26">
        <v>0</v>
      </c>
      <c r="AF26">
        <v>1.5598881807995401E-4</v>
      </c>
      <c r="AG26">
        <v>2.3217374555532752E-3</v>
      </c>
      <c r="AH26">
        <v>1.331670336454235E-3</v>
      </c>
      <c r="AI26">
        <v>0</v>
      </c>
      <c r="AJ26">
        <v>0</v>
      </c>
      <c r="AK26">
        <v>0</v>
      </c>
      <c r="AL26">
        <v>3.441581429321145E-4</v>
      </c>
      <c r="AN26">
        <f t="shared" si="25"/>
        <v>8.2191190330840218E-4</v>
      </c>
      <c r="AO26">
        <f t="shared" si="26"/>
        <v>3.0440860264113127E-4</v>
      </c>
      <c r="AP26">
        <f t="shared" si="27"/>
        <v>6.0795248812359605E-4</v>
      </c>
      <c r="AQ26">
        <f t="shared" si="28"/>
        <v>2.4603868283557836E-4</v>
      </c>
      <c r="AR26">
        <f t="shared" si="29"/>
        <v>3.0338647013305748E-4</v>
      </c>
      <c r="AS26">
        <f t="shared" si="30"/>
        <v>5.1176708098431181E-4</v>
      </c>
      <c r="AT26">
        <f t="shared" si="31"/>
        <v>4.8009333582630796E-4</v>
      </c>
      <c r="AU26">
        <f t="shared" si="32"/>
        <v>1.2178025973358366E-3</v>
      </c>
      <c r="AV26">
        <f t="shared" si="33"/>
        <v>1.147193809773715E-4</v>
      </c>
      <c r="AX26">
        <f t="shared" si="34"/>
        <v>2.8339464316669917E-4</v>
      </c>
      <c r="AY26">
        <f t="shared" si="35"/>
        <v>6.0881720528226254E-4</v>
      </c>
      <c r="AZ26">
        <f t="shared" si="36"/>
        <v>4.4891217296368774E-4</v>
      </c>
      <c r="BA26">
        <f t="shared" si="37"/>
        <v>4.2615149929854629E-4</v>
      </c>
      <c r="BB26">
        <f t="shared" si="38"/>
        <v>3.5087837259798989E-4</v>
      </c>
      <c r="BC26">
        <f t="shared" si="39"/>
        <v>8.2974457478217584E-4</v>
      </c>
      <c r="BD26">
        <f t="shared" si="40"/>
        <v>7.0080936681072745E-4</v>
      </c>
      <c r="BE26">
        <f t="shared" si="41"/>
        <v>1.1650496125224458E-3</v>
      </c>
      <c r="BF26">
        <f t="shared" si="42"/>
        <v>1.9869979646565801E-4</v>
      </c>
      <c r="BH26">
        <f t="shared" si="43"/>
        <v>1.4169732158334959E-4</v>
      </c>
      <c r="BI26">
        <f t="shared" si="44"/>
        <v>3.0440860264113127E-4</v>
      </c>
      <c r="BJ26">
        <f t="shared" si="45"/>
        <v>1.696728528816473E-4</v>
      </c>
      <c r="BK26">
        <f t="shared" si="46"/>
        <v>2.4603868283557836E-4</v>
      </c>
      <c r="BL26">
        <f t="shared" si="47"/>
        <v>1.7543918629899495E-4</v>
      </c>
      <c r="BM26">
        <f t="shared" si="48"/>
        <v>3.3874180417648825E-4</v>
      </c>
      <c r="BN26">
        <f t="shared" si="49"/>
        <v>4.0461247657878468E-4</v>
      </c>
      <c r="BO26">
        <f t="shared" si="50"/>
        <v>6.7264170740910327E-4</v>
      </c>
      <c r="BP26">
        <f t="shared" si="51"/>
        <v>1.1471938097737151E-4</v>
      </c>
    </row>
    <row r="27" spans="1:68" x14ac:dyDescent="0.3">
      <c r="A27" t="s">
        <v>195</v>
      </c>
      <c r="B27">
        <v>0</v>
      </c>
      <c r="C27">
        <v>0</v>
      </c>
      <c r="D27">
        <v>6.4244007681611996E-4</v>
      </c>
      <c r="E27">
        <v>1.9346298446789399E-4</v>
      </c>
      <c r="F27">
        <v>0</v>
      </c>
      <c r="G27">
        <v>0</v>
      </c>
      <c r="H27">
        <v>0</v>
      </c>
      <c r="I27">
        <v>5.0517758651774495E-4</v>
      </c>
      <c r="J27">
        <v>0</v>
      </c>
      <c r="K27">
        <v>0</v>
      </c>
      <c r="L27">
        <v>0</v>
      </c>
      <c r="M27">
        <v>6.1551348572855995E-4</v>
      </c>
      <c r="N27">
        <v>0</v>
      </c>
      <c r="O27">
        <v>2.21869876104167E-4</v>
      </c>
      <c r="P27">
        <v>7.1548186197228995E-5</v>
      </c>
      <c r="Q27">
        <v>0</v>
      </c>
      <c r="R27">
        <v>5.3381201421011002E-4</v>
      </c>
      <c r="S27">
        <v>5.5765540413047401E-3</v>
      </c>
      <c r="T27">
        <v>0</v>
      </c>
      <c r="U27">
        <v>0</v>
      </c>
      <c r="V27">
        <v>0</v>
      </c>
      <c r="W27">
        <v>5.6235038263102504E-4</v>
      </c>
      <c r="X27">
        <v>0</v>
      </c>
      <c r="Y27">
        <v>3.3651107402178702E-4</v>
      </c>
      <c r="Z27">
        <v>0</v>
      </c>
      <c r="AA27">
        <v>6.0839464271106997E-4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6.3755251016423496E-4</v>
      </c>
      <c r="AI27">
        <v>0</v>
      </c>
      <c r="AJ27">
        <v>0</v>
      </c>
      <c r="AK27">
        <v>0</v>
      </c>
      <c r="AL27">
        <v>5.9972774189271001E-4</v>
      </c>
      <c r="AN27">
        <f t="shared" si="25"/>
        <v>2.0897576532100348E-4</v>
      </c>
      <c r="AO27">
        <f t="shared" si="26"/>
        <v>1.2629439662943624E-4</v>
      </c>
      <c r="AP27">
        <f t="shared" si="27"/>
        <v>1.2984736400427943E-4</v>
      </c>
      <c r="AQ27">
        <f t="shared" si="28"/>
        <v>2.0367886851716168E-3</v>
      </c>
      <c r="AR27">
        <f t="shared" si="29"/>
        <v>1.4058759565775626E-4</v>
      </c>
      <c r="AS27">
        <f t="shared" si="30"/>
        <v>1.5748428612214282E-4</v>
      </c>
      <c r="AT27">
        <f t="shared" si="31"/>
        <v>0</v>
      </c>
      <c r="AU27">
        <f t="shared" si="32"/>
        <v>2.1251750338807833E-4</v>
      </c>
      <c r="AV27">
        <f t="shared" si="33"/>
        <v>1.9990924729756999E-4</v>
      </c>
      <c r="AX27">
        <f t="shared" si="34"/>
        <v>3.0302568466095971E-4</v>
      </c>
      <c r="AY27">
        <f t="shared" si="35"/>
        <v>2.5258879325887248E-4</v>
      </c>
      <c r="AZ27">
        <f t="shared" si="36"/>
        <v>2.2919419364820126E-4</v>
      </c>
      <c r="BA27">
        <f t="shared" si="37"/>
        <v>3.0771241279787453E-3</v>
      </c>
      <c r="BB27">
        <f t="shared" si="38"/>
        <v>2.8117519131551252E-4</v>
      </c>
      <c r="BC27">
        <f t="shared" si="39"/>
        <v>2.5867970232177912E-4</v>
      </c>
      <c r="BD27">
        <f t="shared" si="40"/>
        <v>0</v>
      </c>
      <c r="BE27">
        <f t="shared" si="41"/>
        <v>3.6809111336584267E-4</v>
      </c>
      <c r="BF27">
        <f t="shared" si="42"/>
        <v>3.4625297322224251E-4</v>
      </c>
      <c r="BH27">
        <f t="shared" si="43"/>
        <v>1.5151284233047986E-4</v>
      </c>
      <c r="BI27">
        <f t="shared" si="44"/>
        <v>1.2629439662943624E-4</v>
      </c>
      <c r="BJ27">
        <f t="shared" si="45"/>
        <v>8.6627262619017159E-5</v>
      </c>
      <c r="BK27">
        <f t="shared" si="46"/>
        <v>1.7765784436184211E-3</v>
      </c>
      <c r="BL27">
        <f t="shared" si="47"/>
        <v>1.4058759565775626E-4</v>
      </c>
      <c r="BM27">
        <f t="shared" si="48"/>
        <v>1.0560554625056731E-4</v>
      </c>
      <c r="BN27">
        <f t="shared" si="49"/>
        <v>0</v>
      </c>
      <c r="BO27">
        <f t="shared" si="50"/>
        <v>2.1251750338807833E-4</v>
      </c>
      <c r="BP27">
        <f t="shared" si="51"/>
        <v>1.9990924729756999E-4</v>
      </c>
    </row>
    <row r="28" spans="1:68" x14ac:dyDescent="0.3">
      <c r="A28" t="s">
        <v>196</v>
      </c>
      <c r="B28">
        <v>0</v>
      </c>
      <c r="C28">
        <v>0</v>
      </c>
      <c r="D28">
        <v>0</v>
      </c>
      <c r="E28">
        <v>8.31078020119925E-4</v>
      </c>
      <c r="F28">
        <v>0</v>
      </c>
      <c r="G28">
        <v>0</v>
      </c>
      <c r="H28">
        <v>0</v>
      </c>
      <c r="I28">
        <v>8.2703774339520507E-4</v>
      </c>
      <c r="J28">
        <v>0</v>
      </c>
      <c r="K28">
        <v>0</v>
      </c>
      <c r="L28">
        <v>9.8943675124732E-4</v>
      </c>
      <c r="M28">
        <v>6.1551348572855995E-4</v>
      </c>
      <c r="N28">
        <v>0</v>
      </c>
      <c r="O28">
        <v>0</v>
      </c>
      <c r="P28">
        <v>0</v>
      </c>
      <c r="Q28">
        <v>0</v>
      </c>
      <c r="R28">
        <v>0</v>
      </c>
      <c r="S28">
        <v>1.2636972869026799E-4</v>
      </c>
      <c r="T28">
        <v>8.3844792758304496E-4</v>
      </c>
      <c r="U28">
        <v>0</v>
      </c>
      <c r="V28">
        <v>0</v>
      </c>
      <c r="W28">
        <v>3.9733100158177096E-4</v>
      </c>
      <c r="X28">
        <v>0</v>
      </c>
      <c r="Y28">
        <v>0</v>
      </c>
      <c r="Z28">
        <v>0</v>
      </c>
      <c r="AA28">
        <v>0</v>
      </c>
      <c r="AB28">
        <v>0</v>
      </c>
      <c r="AC28">
        <v>2.2410944645979901E-4</v>
      </c>
      <c r="AD28">
        <v>8.0421543318341497E-4</v>
      </c>
      <c r="AE28">
        <v>2.9332576966660501E-4</v>
      </c>
      <c r="AF28">
        <v>0</v>
      </c>
      <c r="AG28">
        <v>0</v>
      </c>
      <c r="AH28">
        <v>0</v>
      </c>
      <c r="AI28">
        <v>0</v>
      </c>
      <c r="AJ28">
        <v>7.29372077756485E-4</v>
      </c>
      <c r="AK28">
        <v>5.1700949885644999E-4</v>
      </c>
      <c r="AL28">
        <v>6.0066339427900504E-4</v>
      </c>
      <c r="AN28">
        <f t="shared" si="25"/>
        <v>2.0776950502998125E-4</v>
      </c>
      <c r="AO28">
        <f t="shared" si="26"/>
        <v>2.0675943584880127E-4</v>
      </c>
      <c r="AP28">
        <f t="shared" si="27"/>
        <v>2.2927860528226856E-4</v>
      </c>
      <c r="AQ28">
        <f t="shared" si="28"/>
        <v>4.2123242896755995E-5</v>
      </c>
      <c r="AR28">
        <f t="shared" si="29"/>
        <v>3.0894473229120398E-4</v>
      </c>
      <c r="AS28">
        <f t="shared" si="30"/>
        <v>3.73515744099665E-5</v>
      </c>
      <c r="AT28">
        <f t="shared" si="31"/>
        <v>3.6584706761667336E-4</v>
      </c>
      <c r="AU28">
        <f t="shared" si="32"/>
        <v>0</v>
      </c>
      <c r="AV28">
        <f t="shared" si="33"/>
        <v>6.1568165696397994E-4</v>
      </c>
      <c r="AX28">
        <f t="shared" si="34"/>
        <v>4.155390100599625E-4</v>
      </c>
      <c r="AY28">
        <f t="shared" si="35"/>
        <v>4.1351887169760254E-4</v>
      </c>
      <c r="AZ28">
        <f t="shared" si="36"/>
        <v>4.0617344077608378E-4</v>
      </c>
      <c r="BA28">
        <f t="shared" si="37"/>
        <v>7.2959596876746207E-5</v>
      </c>
      <c r="BB28">
        <f t="shared" si="38"/>
        <v>3.9961625827967411E-4</v>
      </c>
      <c r="BC28">
        <f t="shared" si="39"/>
        <v>9.1492298394015576E-5</v>
      </c>
      <c r="BD28">
        <f t="shared" si="40"/>
        <v>4.0698294772001056E-4</v>
      </c>
      <c r="BE28">
        <f t="shared" si="41"/>
        <v>0</v>
      </c>
      <c r="BF28">
        <f t="shared" si="42"/>
        <v>1.0697489139898475E-4</v>
      </c>
      <c r="BH28">
        <f t="shared" si="43"/>
        <v>2.0776950502998125E-4</v>
      </c>
      <c r="BI28">
        <f t="shared" si="44"/>
        <v>2.0675943584880127E-4</v>
      </c>
      <c r="BJ28">
        <f t="shared" si="45"/>
        <v>1.5351913049327706E-4</v>
      </c>
      <c r="BK28">
        <f t="shared" si="46"/>
        <v>4.2123242896756002E-5</v>
      </c>
      <c r="BL28">
        <f t="shared" si="47"/>
        <v>1.9980812913983706E-4</v>
      </c>
      <c r="BM28">
        <f t="shared" si="48"/>
        <v>3.73515744099665E-5</v>
      </c>
      <c r="BN28">
        <f t="shared" si="49"/>
        <v>2.349717144217355E-4</v>
      </c>
      <c r="BO28">
        <f t="shared" si="50"/>
        <v>0</v>
      </c>
      <c r="BP28">
        <f t="shared" si="51"/>
        <v>6.1761982345734834E-5</v>
      </c>
    </row>
    <row r="29" spans="1:68" x14ac:dyDescent="0.3">
      <c r="A29" t="s">
        <v>197</v>
      </c>
      <c r="B29">
        <v>0</v>
      </c>
      <c r="C29">
        <v>8.1484310339124998E-4</v>
      </c>
      <c r="D29">
        <v>0</v>
      </c>
      <c r="E29">
        <v>7.9181199999200501E-4</v>
      </c>
      <c r="F29">
        <v>0</v>
      </c>
      <c r="G29">
        <v>0</v>
      </c>
      <c r="H29">
        <v>0</v>
      </c>
      <c r="I29">
        <v>1.0423154838958598E-3</v>
      </c>
      <c r="J29">
        <v>0</v>
      </c>
      <c r="K29">
        <v>1.4056044524350399E-3</v>
      </c>
      <c r="L29">
        <v>0</v>
      </c>
      <c r="M29">
        <v>2.8465559930869899E-5</v>
      </c>
      <c r="N29">
        <v>0</v>
      </c>
      <c r="O29">
        <v>0</v>
      </c>
      <c r="P29">
        <v>1.0675046505107099E-3</v>
      </c>
      <c r="Q29">
        <v>0</v>
      </c>
      <c r="R29">
        <v>0</v>
      </c>
      <c r="S29">
        <v>0</v>
      </c>
      <c r="T29">
        <v>6.5426787796806505E-4</v>
      </c>
      <c r="U29">
        <v>0</v>
      </c>
      <c r="V29">
        <v>0</v>
      </c>
      <c r="W29">
        <v>1.9516041116191549E-4</v>
      </c>
      <c r="X29">
        <v>0</v>
      </c>
      <c r="Y29">
        <v>3.03960871767098E-4</v>
      </c>
      <c r="Z29">
        <v>1.5620902696834151E-3</v>
      </c>
      <c r="AA29">
        <v>5.3212494264706005E-4</v>
      </c>
      <c r="AB29">
        <v>1.80944508846105E-4</v>
      </c>
      <c r="AC29">
        <v>0</v>
      </c>
      <c r="AD29">
        <v>7.4061667119191003E-4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1.1525548208546426E-3</v>
      </c>
      <c r="AN29">
        <f t="shared" si="25"/>
        <v>4.0166377584581372E-4</v>
      </c>
      <c r="AO29">
        <f t="shared" si="26"/>
        <v>2.6057887097396496E-4</v>
      </c>
      <c r="AP29">
        <f t="shared" si="27"/>
        <v>3.5736780898237424E-4</v>
      </c>
      <c r="AQ29">
        <f t="shared" si="28"/>
        <v>0</v>
      </c>
      <c r="AR29">
        <f t="shared" si="29"/>
        <v>2.1235707228249513E-4</v>
      </c>
      <c r="AS29">
        <f t="shared" si="30"/>
        <v>4.2985343215727975E-4</v>
      </c>
      <c r="AT29">
        <f t="shared" si="31"/>
        <v>2.468722237306367E-4</v>
      </c>
      <c r="AU29">
        <f t="shared" si="32"/>
        <v>0</v>
      </c>
      <c r="AV29">
        <f t="shared" si="33"/>
        <v>3.8418494028488086E-4</v>
      </c>
      <c r="AX29">
        <f t="shared" si="34"/>
        <v>4.6389667354155417E-4</v>
      </c>
      <c r="AY29">
        <f t="shared" si="35"/>
        <v>5.2115774194792992E-4</v>
      </c>
      <c r="AZ29">
        <f t="shared" si="36"/>
        <v>6.0856636003415716E-4</v>
      </c>
      <c r="BA29">
        <f t="shared" si="37"/>
        <v>0</v>
      </c>
      <c r="BB29">
        <f t="shared" si="38"/>
        <v>3.0863783394789827E-4</v>
      </c>
      <c r="BC29">
        <f t="shared" si="39"/>
        <v>5.898766401968051E-4</v>
      </c>
      <c r="BD29">
        <f t="shared" si="40"/>
        <v>4.2759523447897374E-4</v>
      </c>
      <c r="BE29">
        <f t="shared" si="41"/>
        <v>0</v>
      </c>
      <c r="BF29">
        <f t="shared" si="42"/>
        <v>6.6542783607622888E-4</v>
      </c>
      <c r="BH29">
        <f t="shared" si="43"/>
        <v>2.3194833677077709E-4</v>
      </c>
      <c r="BI29">
        <f t="shared" si="44"/>
        <v>2.6057887097396496E-4</v>
      </c>
      <c r="BJ29">
        <f t="shared" si="45"/>
        <v>2.3001646356145383E-4</v>
      </c>
      <c r="BK29">
        <f t="shared" si="46"/>
        <v>0</v>
      </c>
      <c r="BL29">
        <f t="shared" si="47"/>
        <v>1.5431891697394913E-4</v>
      </c>
      <c r="BM29">
        <f t="shared" si="48"/>
        <v>2.4081612994491294E-4</v>
      </c>
      <c r="BN29">
        <f t="shared" si="49"/>
        <v>2.4687222373063664E-4</v>
      </c>
      <c r="BO29">
        <f t="shared" si="50"/>
        <v>0</v>
      </c>
      <c r="BP29">
        <f t="shared" si="51"/>
        <v>3.8418494028488092E-4</v>
      </c>
    </row>
    <row r="30" spans="1:68" x14ac:dyDescent="0.3">
      <c r="A30" t="s">
        <v>198</v>
      </c>
      <c r="B30">
        <v>0</v>
      </c>
      <c r="C30">
        <v>0</v>
      </c>
      <c r="D30">
        <v>0</v>
      </c>
      <c r="E30">
        <v>1.05329622377484E-3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5.3835135173493996E-4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8.0419571528821501E-4</v>
      </c>
      <c r="AC30">
        <v>0</v>
      </c>
      <c r="AD30">
        <v>0</v>
      </c>
      <c r="AE30">
        <v>0</v>
      </c>
      <c r="AF30">
        <v>0</v>
      </c>
      <c r="AG30">
        <v>1.412154021676285E-4</v>
      </c>
      <c r="AH30">
        <v>6.9411782629000003E-4</v>
      </c>
      <c r="AI30">
        <v>3.4028476497399148E-4</v>
      </c>
      <c r="AJ30">
        <v>0</v>
      </c>
      <c r="AK30">
        <v>0</v>
      </c>
      <c r="AL30">
        <v>2.0813200507731149E-4</v>
      </c>
      <c r="AN30">
        <f t="shared" si="25"/>
        <v>2.6332405594371001E-4</v>
      </c>
      <c r="AO30">
        <f t="shared" si="26"/>
        <v>0</v>
      </c>
      <c r="AP30">
        <f t="shared" si="27"/>
        <v>7.690733596213428E-5</v>
      </c>
      <c r="AQ30">
        <f t="shared" si="28"/>
        <v>0</v>
      </c>
      <c r="AR30">
        <f t="shared" si="29"/>
        <v>0</v>
      </c>
      <c r="AS30">
        <f t="shared" si="30"/>
        <v>1.3403261921470251E-4</v>
      </c>
      <c r="AT30">
        <f t="shared" si="31"/>
        <v>0</v>
      </c>
      <c r="AU30">
        <f t="shared" si="32"/>
        <v>3.9187266447720669E-4</v>
      </c>
      <c r="AV30">
        <f t="shared" si="33"/>
        <v>6.9377335025770496E-5</v>
      </c>
      <c r="AX30">
        <f t="shared" si="34"/>
        <v>5.2664811188742001E-4</v>
      </c>
      <c r="AY30">
        <f t="shared" si="35"/>
        <v>0</v>
      </c>
      <c r="AZ30">
        <f t="shared" si="36"/>
        <v>2.0347768495230169E-4</v>
      </c>
      <c r="BA30">
        <f t="shared" si="37"/>
        <v>0</v>
      </c>
      <c r="BB30">
        <f t="shared" si="38"/>
        <v>0</v>
      </c>
      <c r="BC30">
        <f t="shared" si="39"/>
        <v>3.2831152596477729E-4</v>
      </c>
      <c r="BD30">
        <f t="shared" si="40"/>
        <v>0</v>
      </c>
      <c r="BE30">
        <f t="shared" si="41"/>
        <v>2.8003795489444652E-4</v>
      </c>
      <c r="BF30">
        <f t="shared" si="42"/>
        <v>1.2016506915836234E-4</v>
      </c>
      <c r="BH30">
        <f t="shared" si="43"/>
        <v>2.6332405594371001E-4</v>
      </c>
      <c r="BI30">
        <f t="shared" si="44"/>
        <v>0</v>
      </c>
      <c r="BJ30">
        <f t="shared" si="45"/>
        <v>7.6907335962134266E-5</v>
      </c>
      <c r="BK30">
        <f t="shared" si="46"/>
        <v>0</v>
      </c>
      <c r="BL30">
        <f t="shared" si="47"/>
        <v>0</v>
      </c>
      <c r="BM30">
        <f t="shared" si="48"/>
        <v>1.3403261921470251E-4</v>
      </c>
      <c r="BN30">
        <f t="shared" si="49"/>
        <v>0</v>
      </c>
      <c r="BO30">
        <f t="shared" si="50"/>
        <v>1.6167998864162098E-4</v>
      </c>
      <c r="BP30">
        <f t="shared" si="51"/>
        <v>6.9377335025770496E-5</v>
      </c>
    </row>
    <row r="31" spans="1:68" x14ac:dyDescent="0.3">
      <c r="A31" t="s">
        <v>199</v>
      </c>
      <c r="B31">
        <v>0</v>
      </c>
      <c r="C31">
        <v>8.1484310339124998E-4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4.7810996823767547E-4</v>
      </c>
      <c r="K31">
        <v>9.5897158819835502E-4</v>
      </c>
      <c r="L31">
        <v>0</v>
      </c>
      <c r="M31">
        <v>0</v>
      </c>
      <c r="N31">
        <v>0</v>
      </c>
      <c r="O31">
        <v>0</v>
      </c>
      <c r="P31">
        <v>0</v>
      </c>
      <c r="Q31">
        <v>8.1953795511613501E-4</v>
      </c>
      <c r="R31">
        <v>1.2455613664902501E-3</v>
      </c>
      <c r="S31">
        <v>0</v>
      </c>
      <c r="T31">
        <v>1.17876901823781E-4</v>
      </c>
      <c r="U31">
        <v>0</v>
      </c>
      <c r="V31">
        <v>0</v>
      </c>
      <c r="W31">
        <v>0</v>
      </c>
      <c r="X31">
        <v>0</v>
      </c>
      <c r="Y31">
        <v>0</v>
      </c>
      <c r="Z31">
        <v>5.0798566076239995E-4</v>
      </c>
      <c r="AA31">
        <v>0</v>
      </c>
      <c r="AB31">
        <v>0</v>
      </c>
      <c r="AC31">
        <v>1.23016010303096E-3</v>
      </c>
      <c r="AD31">
        <v>0</v>
      </c>
      <c r="AE31">
        <v>0</v>
      </c>
      <c r="AF31">
        <v>0</v>
      </c>
      <c r="AG31">
        <v>0</v>
      </c>
      <c r="AH31">
        <v>1.0702099557995249E-3</v>
      </c>
      <c r="AI31">
        <v>3.4028476497399148E-4</v>
      </c>
      <c r="AJ31">
        <v>7.7286454430398497E-4</v>
      </c>
      <c r="AK31">
        <v>7.4294757845437499E-4</v>
      </c>
      <c r="AL31">
        <v>0</v>
      </c>
      <c r="AN31">
        <f t="shared" si="25"/>
        <v>2.0371077584781249E-4</v>
      </c>
      <c r="AO31">
        <f t="shared" si="26"/>
        <v>0</v>
      </c>
      <c r="AP31">
        <f t="shared" si="27"/>
        <v>2.0529736520514722E-4</v>
      </c>
      <c r="AQ31">
        <f t="shared" si="28"/>
        <v>6.8836644053546167E-4</v>
      </c>
      <c r="AR31">
        <f t="shared" si="29"/>
        <v>2.9469225455945249E-5</v>
      </c>
      <c r="AS31">
        <f t="shared" si="30"/>
        <v>2.8969096063222665E-4</v>
      </c>
      <c r="AT31">
        <f t="shared" si="31"/>
        <v>0</v>
      </c>
      <c r="AU31">
        <f t="shared" si="32"/>
        <v>4.7016490692450546E-4</v>
      </c>
      <c r="AV31">
        <f t="shared" si="33"/>
        <v>5.0527070758611995E-4</v>
      </c>
      <c r="AX31">
        <f t="shared" si="34"/>
        <v>4.0742155169562499E-4</v>
      </c>
      <c r="AY31">
        <f t="shared" si="35"/>
        <v>0</v>
      </c>
      <c r="AZ31">
        <f t="shared" si="36"/>
        <v>3.7709118958563969E-4</v>
      </c>
      <c r="BA31">
        <f t="shared" si="37"/>
        <v>6.330562803584731E-4</v>
      </c>
      <c r="BB31">
        <f t="shared" si="38"/>
        <v>5.8938450911890505E-5</v>
      </c>
      <c r="BC31">
        <f t="shared" si="39"/>
        <v>5.0355102911169188E-4</v>
      </c>
      <c r="BD31">
        <f t="shared" si="40"/>
        <v>0</v>
      </c>
      <c r="BE31">
        <f t="shared" si="41"/>
        <v>5.4679884402577107E-4</v>
      </c>
      <c r="BF31">
        <f t="shared" si="42"/>
        <v>4.3783287013407919E-4</v>
      </c>
      <c r="BH31">
        <f t="shared" si="43"/>
        <v>2.0371077584781249E-4</v>
      </c>
      <c r="BI31">
        <f t="shared" si="44"/>
        <v>0</v>
      </c>
      <c r="BJ31">
        <f t="shared" si="45"/>
        <v>1.4252707274815888E-4</v>
      </c>
      <c r="BK31">
        <f t="shared" si="46"/>
        <v>3.6549521387714768E-4</v>
      </c>
      <c r="BL31">
        <f t="shared" si="47"/>
        <v>2.9469225455945253E-5</v>
      </c>
      <c r="BM31">
        <f t="shared" si="48"/>
        <v>2.0557384679616714E-4</v>
      </c>
      <c r="BN31">
        <f t="shared" si="49"/>
        <v>0</v>
      </c>
      <c r="BO31">
        <f t="shared" si="50"/>
        <v>3.1569445979085512E-4</v>
      </c>
      <c r="BP31">
        <f t="shared" si="51"/>
        <v>2.527829254319771E-4</v>
      </c>
    </row>
    <row r="32" spans="1:68" x14ac:dyDescent="0.3">
      <c r="A32" t="s">
        <v>200</v>
      </c>
      <c r="B32">
        <v>0</v>
      </c>
      <c r="C32">
        <v>1.34742396581816E-3</v>
      </c>
      <c r="D32">
        <v>0</v>
      </c>
      <c r="E32">
        <v>0</v>
      </c>
      <c r="F32">
        <v>6.6648438640195997E-4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5.6227748605553005E-4</v>
      </c>
      <c r="S32">
        <v>0</v>
      </c>
      <c r="T32">
        <v>0</v>
      </c>
      <c r="U32">
        <v>7.7459920705249998E-4</v>
      </c>
      <c r="V32">
        <v>0</v>
      </c>
      <c r="W32">
        <v>0</v>
      </c>
      <c r="X32">
        <v>0</v>
      </c>
      <c r="Y32">
        <v>0</v>
      </c>
      <c r="Z32">
        <v>0</v>
      </c>
      <c r="AA32">
        <v>5.7394876884488003E-4</v>
      </c>
      <c r="AB32">
        <v>2.1848182172799048E-3</v>
      </c>
      <c r="AC32">
        <v>2.504544511188705E-4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6.4401254023688996E-4</v>
      </c>
      <c r="AJ32">
        <v>0</v>
      </c>
      <c r="AK32">
        <v>0</v>
      </c>
      <c r="AL32">
        <v>0</v>
      </c>
      <c r="AN32">
        <f t="shared" si="25"/>
        <v>3.3685599145453999E-4</v>
      </c>
      <c r="AO32">
        <f t="shared" si="26"/>
        <v>1.6662109660048999E-4</v>
      </c>
      <c r="AP32">
        <f t="shared" si="27"/>
        <v>0</v>
      </c>
      <c r="AQ32">
        <f t="shared" si="28"/>
        <v>1.8742582868517667E-4</v>
      </c>
      <c r="AR32">
        <f t="shared" si="29"/>
        <v>1.93649801763125E-4</v>
      </c>
      <c r="AS32">
        <f t="shared" si="30"/>
        <v>5.015369062072759E-4</v>
      </c>
      <c r="AT32">
        <f t="shared" si="31"/>
        <v>0</v>
      </c>
      <c r="AU32">
        <f t="shared" si="32"/>
        <v>2.1467084674563E-4</v>
      </c>
      <c r="AV32">
        <f t="shared" si="33"/>
        <v>0</v>
      </c>
      <c r="AX32">
        <f t="shared" si="34"/>
        <v>6.7371198290907999E-4</v>
      </c>
      <c r="AY32">
        <f t="shared" si="35"/>
        <v>3.3324219320097999E-4</v>
      </c>
      <c r="AZ32">
        <f t="shared" si="36"/>
        <v>0</v>
      </c>
      <c r="BA32">
        <f t="shared" si="37"/>
        <v>3.2463105793342637E-4</v>
      </c>
      <c r="BB32">
        <f t="shared" si="38"/>
        <v>3.8729960352624999E-4</v>
      </c>
      <c r="BC32">
        <f t="shared" si="39"/>
        <v>8.5514205301507121E-4</v>
      </c>
      <c r="BD32">
        <f t="shared" si="40"/>
        <v>0</v>
      </c>
      <c r="BE32">
        <f t="shared" si="41"/>
        <v>3.7182081346726309E-4</v>
      </c>
      <c r="BF32">
        <f t="shared" si="42"/>
        <v>0</v>
      </c>
      <c r="BH32">
        <f t="shared" si="43"/>
        <v>3.3685599145453999E-4</v>
      </c>
      <c r="BI32">
        <f t="shared" si="44"/>
        <v>1.6662109660048999E-4</v>
      </c>
      <c r="BJ32">
        <f t="shared" si="45"/>
        <v>0</v>
      </c>
      <c r="BK32">
        <f t="shared" si="46"/>
        <v>1.8742582868517673E-4</v>
      </c>
      <c r="BL32">
        <f t="shared" si="47"/>
        <v>1.93649801763125E-4</v>
      </c>
      <c r="BM32">
        <f t="shared" si="48"/>
        <v>3.4911028124716095E-4</v>
      </c>
      <c r="BN32">
        <f t="shared" si="49"/>
        <v>0</v>
      </c>
      <c r="BO32">
        <f t="shared" si="50"/>
        <v>2.1467084674563E-4</v>
      </c>
      <c r="BP32">
        <f t="shared" si="51"/>
        <v>0</v>
      </c>
    </row>
    <row r="33" spans="1:68" x14ac:dyDescent="0.3">
      <c r="A33" t="s">
        <v>201</v>
      </c>
      <c r="B33">
        <v>1.0251866646477851E-3</v>
      </c>
      <c r="C33">
        <v>0</v>
      </c>
      <c r="D33">
        <v>2.74880898509212E-5</v>
      </c>
      <c r="E33">
        <v>0</v>
      </c>
      <c r="F33">
        <v>0</v>
      </c>
      <c r="G33">
        <v>0</v>
      </c>
      <c r="H33">
        <v>8.2207112412719502E-4</v>
      </c>
      <c r="I33">
        <v>5.9814034974416954E-4</v>
      </c>
      <c r="J33">
        <v>0</v>
      </c>
      <c r="K33">
        <v>0</v>
      </c>
      <c r="L33">
        <v>0</v>
      </c>
      <c r="M33">
        <v>6.1551348572855995E-4</v>
      </c>
      <c r="N33">
        <v>0</v>
      </c>
      <c r="O33">
        <v>0</v>
      </c>
      <c r="P33">
        <v>4.7452940940179503E-4</v>
      </c>
      <c r="Q33">
        <v>0</v>
      </c>
      <c r="R33">
        <v>3.1633544936003052E-4</v>
      </c>
      <c r="S33">
        <v>0</v>
      </c>
      <c r="T33">
        <v>1.136840659701885E-4</v>
      </c>
      <c r="U33">
        <v>8.4692682865404503E-4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3.441581429321145E-4</v>
      </c>
      <c r="AN33">
        <f t="shared" si="25"/>
        <v>2.6316868862467658E-4</v>
      </c>
      <c r="AO33">
        <f t="shared" si="26"/>
        <v>3.5505286846784117E-4</v>
      </c>
      <c r="AP33">
        <f t="shared" si="27"/>
        <v>1.5572041359005072E-4</v>
      </c>
      <c r="AQ33">
        <f t="shared" si="28"/>
        <v>1.0544514978667684E-4</v>
      </c>
      <c r="AR33">
        <f t="shared" si="29"/>
        <v>2.4015272365605838E-4</v>
      </c>
      <c r="AS33">
        <f t="shared" si="30"/>
        <v>0</v>
      </c>
      <c r="AT33">
        <f t="shared" si="31"/>
        <v>0</v>
      </c>
      <c r="AU33">
        <f t="shared" si="32"/>
        <v>0</v>
      </c>
      <c r="AV33">
        <f t="shared" si="33"/>
        <v>1.147193809773715E-4</v>
      </c>
      <c r="AX33">
        <f t="shared" si="34"/>
        <v>5.0817721901110272E-4</v>
      </c>
      <c r="AY33">
        <f t="shared" si="35"/>
        <v>4.2004866919872477E-4</v>
      </c>
      <c r="AZ33">
        <f t="shared" si="36"/>
        <v>2.6903936547165467E-4</v>
      </c>
      <c r="BA33">
        <f t="shared" si="37"/>
        <v>1.8263635684223487E-4</v>
      </c>
      <c r="BB33">
        <f t="shared" si="38"/>
        <v>4.0805056763094927E-4</v>
      </c>
      <c r="BC33">
        <f t="shared" si="39"/>
        <v>0</v>
      </c>
      <c r="BD33">
        <f t="shared" si="40"/>
        <v>0</v>
      </c>
      <c r="BE33">
        <f t="shared" si="41"/>
        <v>0</v>
      </c>
      <c r="BF33">
        <f t="shared" si="42"/>
        <v>1.9869979646565801E-4</v>
      </c>
      <c r="BH33">
        <f t="shared" si="43"/>
        <v>2.5408860950555136E-4</v>
      </c>
      <c r="BI33">
        <f t="shared" si="44"/>
        <v>2.1002433459936238E-4</v>
      </c>
      <c r="BJ33">
        <f t="shared" si="45"/>
        <v>1.0168732198923084E-4</v>
      </c>
      <c r="BK33">
        <f t="shared" si="46"/>
        <v>1.0544514978667685E-4</v>
      </c>
      <c r="BL33">
        <f t="shared" si="47"/>
        <v>2.0402528381547463E-4</v>
      </c>
      <c r="BM33">
        <f t="shared" si="48"/>
        <v>0</v>
      </c>
      <c r="BN33">
        <f t="shared" si="49"/>
        <v>0</v>
      </c>
      <c r="BO33">
        <f t="shared" si="50"/>
        <v>0</v>
      </c>
      <c r="BP33">
        <f t="shared" si="51"/>
        <v>1.1471938097737151E-4</v>
      </c>
    </row>
    <row r="34" spans="1:68" x14ac:dyDescent="0.3">
      <c r="A34" t="s">
        <v>202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2.8989984601709003E-4</v>
      </c>
      <c r="J34">
        <v>0</v>
      </c>
      <c r="K34">
        <v>6.0240190818644501E-4</v>
      </c>
      <c r="L34">
        <v>0</v>
      </c>
      <c r="M34">
        <v>2.8465559930869899E-5</v>
      </c>
      <c r="N34">
        <v>1.069933736516355E-3</v>
      </c>
      <c r="O34">
        <v>0</v>
      </c>
      <c r="P34">
        <v>4.7452940940179503E-4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2.8136335864702E-5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9.6254931640882909E-4</v>
      </c>
      <c r="AJ34">
        <v>0</v>
      </c>
      <c r="AK34">
        <v>0</v>
      </c>
      <c r="AL34">
        <v>2.0845671776543949E-4</v>
      </c>
      <c r="AN34">
        <f t="shared" si="25"/>
        <v>0</v>
      </c>
      <c r="AO34">
        <f t="shared" si="26"/>
        <v>7.2474961504272507E-5</v>
      </c>
      <c r="AP34">
        <f t="shared" si="27"/>
        <v>3.1076151629078069E-4</v>
      </c>
      <c r="AQ34">
        <f t="shared" si="28"/>
        <v>0</v>
      </c>
      <c r="AR34">
        <f t="shared" si="29"/>
        <v>0</v>
      </c>
      <c r="AS34">
        <f t="shared" si="30"/>
        <v>4.6893893107836663E-6</v>
      </c>
      <c r="AT34">
        <f t="shared" si="31"/>
        <v>0</v>
      </c>
      <c r="AU34">
        <f t="shared" si="32"/>
        <v>3.2084977213627636E-4</v>
      </c>
      <c r="AV34">
        <f t="shared" si="33"/>
        <v>6.9485572588479834E-5</v>
      </c>
      <c r="AX34">
        <f t="shared" si="34"/>
        <v>0</v>
      </c>
      <c r="AY34">
        <f t="shared" si="35"/>
        <v>1.4494992300854501E-4</v>
      </c>
      <c r="AZ34">
        <f t="shared" si="36"/>
        <v>4.1984633457978752E-4</v>
      </c>
      <c r="BA34">
        <f t="shared" si="37"/>
        <v>0</v>
      </c>
      <c r="BB34">
        <f t="shared" si="38"/>
        <v>0</v>
      </c>
      <c r="BC34">
        <f t="shared" si="39"/>
        <v>1.1486611016681668E-5</v>
      </c>
      <c r="BD34">
        <f t="shared" si="40"/>
        <v>0</v>
      </c>
      <c r="BE34">
        <f t="shared" si="41"/>
        <v>5.5572810693692775E-4</v>
      </c>
      <c r="BF34">
        <f t="shared" si="42"/>
        <v>1.2035254211626232E-4</v>
      </c>
      <c r="BH34">
        <f t="shared" si="43"/>
        <v>0</v>
      </c>
      <c r="BI34">
        <f t="shared" si="44"/>
        <v>7.2474961504272507E-5</v>
      </c>
      <c r="BJ34">
        <f t="shared" si="45"/>
        <v>1.5868699859430507E-4</v>
      </c>
      <c r="BK34">
        <f t="shared" si="46"/>
        <v>0</v>
      </c>
      <c r="BL34">
        <f t="shared" si="47"/>
        <v>0</v>
      </c>
      <c r="BM34">
        <f t="shared" si="48"/>
        <v>4.6893893107836672E-6</v>
      </c>
      <c r="BN34">
        <f t="shared" si="49"/>
        <v>0</v>
      </c>
      <c r="BO34">
        <f t="shared" si="50"/>
        <v>3.2084977213627642E-4</v>
      </c>
      <c r="BP34">
        <f t="shared" si="51"/>
        <v>6.9485572588479834E-5</v>
      </c>
    </row>
    <row r="35" spans="1:68" x14ac:dyDescent="0.3">
      <c r="A35" t="s">
        <v>203</v>
      </c>
      <c r="B35">
        <v>2.4344871580426401E-4</v>
      </c>
      <c r="C35">
        <v>0</v>
      </c>
      <c r="D35">
        <v>5.4735316061689998E-4</v>
      </c>
      <c r="E35">
        <v>5.7833855732689499E-4</v>
      </c>
      <c r="F35">
        <v>3.8172964720027301E-4</v>
      </c>
      <c r="G35">
        <v>0</v>
      </c>
      <c r="H35">
        <v>8.8234511606688005E-4</v>
      </c>
      <c r="I35">
        <v>3.0824050372707951E-4</v>
      </c>
      <c r="J35">
        <v>7.4082523527948E-4</v>
      </c>
      <c r="K35">
        <v>3.1785177974080498E-3</v>
      </c>
      <c r="L35">
        <v>6.02211362617115E-4</v>
      </c>
      <c r="M35">
        <v>0</v>
      </c>
      <c r="N35">
        <v>7.7244603693354496E-4</v>
      </c>
      <c r="O35">
        <v>0</v>
      </c>
      <c r="P35">
        <v>3.0838194256338951E-3</v>
      </c>
      <c r="Q35">
        <v>0</v>
      </c>
      <c r="R35">
        <v>0</v>
      </c>
      <c r="S35">
        <v>0</v>
      </c>
      <c r="T35">
        <v>0</v>
      </c>
      <c r="U35">
        <v>2.7541730015284E-4</v>
      </c>
      <c r="V35">
        <v>3.8974837970544648E-4</v>
      </c>
      <c r="W35">
        <v>1.1449004408240352E-3</v>
      </c>
      <c r="X35">
        <v>5.6760751383543495E-4</v>
      </c>
      <c r="Y35">
        <v>0</v>
      </c>
      <c r="Z35">
        <v>9.3057868425057498E-4</v>
      </c>
      <c r="AA35">
        <v>6.0839464271106997E-4</v>
      </c>
      <c r="AB35">
        <v>8.1409927614645996E-4</v>
      </c>
      <c r="AC35">
        <v>7.2167892852761505E-4</v>
      </c>
      <c r="AD35">
        <v>1.05643989648291E-3</v>
      </c>
      <c r="AE35">
        <v>0</v>
      </c>
      <c r="AF35">
        <v>5.2857650416394996E-4</v>
      </c>
      <c r="AG35">
        <v>1.004452606561185E-3</v>
      </c>
      <c r="AH35">
        <v>0</v>
      </c>
      <c r="AI35">
        <v>1.4604913442128348E-3</v>
      </c>
      <c r="AJ35">
        <v>4.8944322046337097E-4</v>
      </c>
      <c r="AK35">
        <v>0</v>
      </c>
      <c r="AL35">
        <v>1.1525548208546426E-3</v>
      </c>
      <c r="AN35">
        <f t="shared" si="25"/>
        <v>3.4228510843701475E-4</v>
      </c>
      <c r="AO35">
        <f t="shared" si="26"/>
        <v>3.9307881674855816E-4</v>
      </c>
      <c r="AP35">
        <f t="shared" si="27"/>
        <v>1.1968314082674409E-3</v>
      </c>
      <c r="AQ35">
        <f t="shared" si="28"/>
        <v>0</v>
      </c>
      <c r="AR35">
        <f t="shared" si="29"/>
        <v>4.5251653017058043E-4</v>
      </c>
      <c r="AS35">
        <f t="shared" si="30"/>
        <v>6.070598409118591E-4</v>
      </c>
      <c r="AT35">
        <f t="shared" si="31"/>
        <v>5.2833880021561995E-4</v>
      </c>
      <c r="AU35">
        <f t="shared" si="32"/>
        <v>8.2164798359134E-4</v>
      </c>
      <c r="AV35">
        <f t="shared" si="33"/>
        <v>5.4733268043933789E-4</v>
      </c>
      <c r="AX35">
        <f t="shared" si="34"/>
        <v>2.7367977925795784E-4</v>
      </c>
      <c r="AY35">
        <f t="shared" si="35"/>
        <v>3.6570425703057673E-4</v>
      </c>
      <c r="AZ35">
        <f t="shared" si="36"/>
        <v>1.359793681293545E-3</v>
      </c>
      <c r="BA35">
        <f t="shared" si="37"/>
        <v>0</v>
      </c>
      <c r="BB35">
        <f t="shared" si="38"/>
        <v>4.8971783297292162E-4</v>
      </c>
      <c r="BC35">
        <f t="shared" si="39"/>
        <v>3.2580583887919243E-4</v>
      </c>
      <c r="BD35">
        <f t="shared" si="40"/>
        <v>5.2821998835483376E-4</v>
      </c>
      <c r="BE35">
        <f t="shared" si="41"/>
        <v>7.4720940121529101E-4</v>
      </c>
      <c r="BF35">
        <f t="shared" si="42"/>
        <v>5.7845401368738993E-4</v>
      </c>
      <c r="BH35">
        <f t="shared" si="43"/>
        <v>1.3683988962897892E-4</v>
      </c>
      <c r="BI35">
        <f t="shared" si="44"/>
        <v>1.8285212851528837E-4</v>
      </c>
      <c r="BJ35">
        <f t="shared" si="45"/>
        <v>5.1395370215139176E-4</v>
      </c>
      <c r="BK35">
        <f t="shared" si="46"/>
        <v>0</v>
      </c>
      <c r="BL35">
        <f t="shared" si="47"/>
        <v>2.4485891648646081E-4</v>
      </c>
      <c r="BM35">
        <f t="shared" si="48"/>
        <v>1.3300967674557512E-4</v>
      </c>
      <c r="BN35">
        <f t="shared" si="49"/>
        <v>3.0496795246800427E-4</v>
      </c>
      <c r="BO35">
        <f t="shared" si="50"/>
        <v>4.3140154893266737E-4</v>
      </c>
      <c r="BP35">
        <f t="shared" si="51"/>
        <v>3.3397058051623404E-4</v>
      </c>
    </row>
    <row r="36" spans="1:68" x14ac:dyDescent="0.3">
      <c r="A36" t="s">
        <v>204</v>
      </c>
      <c r="B36">
        <v>1.0372319170161291E-3</v>
      </c>
      <c r="C36">
        <v>0</v>
      </c>
      <c r="D36">
        <v>0</v>
      </c>
      <c r="E36">
        <v>2.1326450314143892E-3</v>
      </c>
      <c r="F36">
        <v>1.97139827037953E-4</v>
      </c>
      <c r="G36">
        <v>0</v>
      </c>
      <c r="H36">
        <v>0</v>
      </c>
      <c r="I36">
        <v>0</v>
      </c>
      <c r="J36">
        <v>0</v>
      </c>
      <c r="K36">
        <v>0</v>
      </c>
      <c r="L36">
        <v>9.8943675124732E-4</v>
      </c>
      <c r="M36">
        <v>2.8465559930869899E-5</v>
      </c>
      <c r="N36">
        <v>0</v>
      </c>
      <c r="O36">
        <v>0</v>
      </c>
      <c r="P36">
        <v>5.9297524110891499E-4</v>
      </c>
      <c r="Q36">
        <v>0</v>
      </c>
      <c r="R36">
        <v>0</v>
      </c>
      <c r="S36">
        <v>0</v>
      </c>
      <c r="T36">
        <v>6.3099582233922002E-4</v>
      </c>
      <c r="U36">
        <v>0</v>
      </c>
      <c r="V36">
        <v>7.0371493834668001E-4</v>
      </c>
      <c r="W36">
        <v>1.9516041116191549E-4</v>
      </c>
      <c r="X36">
        <v>5.3558017248539003E-4</v>
      </c>
      <c r="Y36">
        <v>0</v>
      </c>
      <c r="Z36">
        <v>0</v>
      </c>
      <c r="AA36">
        <v>0</v>
      </c>
      <c r="AB36">
        <v>1.37071894113345E-3</v>
      </c>
      <c r="AC36">
        <v>2.2410944645979901E-4</v>
      </c>
      <c r="AD36">
        <v>0</v>
      </c>
      <c r="AE36">
        <v>8.8466070599780005E-4</v>
      </c>
      <c r="AF36">
        <v>6.9328182398430496E-4</v>
      </c>
      <c r="AG36">
        <v>0</v>
      </c>
      <c r="AH36">
        <v>2.7187107856234301E-3</v>
      </c>
      <c r="AI36">
        <v>3.4028476497399148E-4</v>
      </c>
      <c r="AJ36">
        <v>4.6190011080749502E-4</v>
      </c>
      <c r="AK36">
        <v>0</v>
      </c>
      <c r="AL36">
        <v>0</v>
      </c>
      <c r="AN36">
        <f t="shared" si="25"/>
        <v>7.9246923710762961E-4</v>
      </c>
      <c r="AO36">
        <f t="shared" si="26"/>
        <v>4.928495675948825E-5</v>
      </c>
      <c r="AP36">
        <f t="shared" si="27"/>
        <v>2.3012536461244359E-4</v>
      </c>
      <c r="AQ36">
        <f t="shared" si="28"/>
        <v>0</v>
      </c>
      <c r="AR36">
        <f t="shared" si="29"/>
        <v>3.8246779296195385E-4</v>
      </c>
      <c r="AS36">
        <f t="shared" si="30"/>
        <v>3.5506809334643984E-4</v>
      </c>
      <c r="AT36">
        <f t="shared" si="31"/>
        <v>5.2598084332736834E-4</v>
      </c>
      <c r="AU36">
        <f t="shared" si="32"/>
        <v>1.0196651835324738E-3</v>
      </c>
      <c r="AV36">
        <f t="shared" si="33"/>
        <v>1.5396670360249835E-4</v>
      </c>
      <c r="AX36">
        <f t="shared" si="34"/>
        <v>1.0184947901430556E-3</v>
      </c>
      <c r="AY36">
        <f t="shared" si="35"/>
        <v>9.8569913518976486E-5</v>
      </c>
      <c r="AZ36">
        <f t="shared" si="36"/>
        <v>4.0014814450882523E-4</v>
      </c>
      <c r="BA36">
        <f t="shared" si="37"/>
        <v>0</v>
      </c>
      <c r="BB36">
        <f t="shared" si="38"/>
        <v>3.397703036532946E-4</v>
      </c>
      <c r="BC36">
        <f t="shared" si="39"/>
        <v>5.4027797942502668E-4</v>
      </c>
      <c r="BD36">
        <f t="shared" si="40"/>
        <v>4.6545499758914505E-4</v>
      </c>
      <c r="BE36">
        <f t="shared" si="41"/>
        <v>1.4812209149235021E-3</v>
      </c>
      <c r="BF36">
        <f t="shared" si="42"/>
        <v>2.6667815331342517E-4</v>
      </c>
      <c r="BH36">
        <f t="shared" si="43"/>
        <v>5.0924739507152779E-4</v>
      </c>
      <c r="BI36">
        <f t="shared" si="44"/>
        <v>4.9284956759488243E-5</v>
      </c>
      <c r="BJ36">
        <f t="shared" si="45"/>
        <v>1.5124178256489823E-4</v>
      </c>
      <c r="BK36">
        <f t="shared" si="46"/>
        <v>0</v>
      </c>
      <c r="BL36">
        <f t="shared" si="47"/>
        <v>1.698851518266473E-4</v>
      </c>
      <c r="BM36">
        <f t="shared" si="48"/>
        <v>2.2056756147553731E-4</v>
      </c>
      <c r="BN36">
        <f t="shared" si="49"/>
        <v>2.6873056815374954E-4</v>
      </c>
      <c r="BO36">
        <f t="shared" si="50"/>
        <v>8.5518329396038774E-4</v>
      </c>
      <c r="BP36">
        <f t="shared" si="51"/>
        <v>1.5396670360249832E-4</v>
      </c>
    </row>
    <row r="37" spans="1:68" x14ac:dyDescent="0.3">
      <c r="A37" t="s">
        <v>205</v>
      </c>
      <c r="B37">
        <v>0</v>
      </c>
      <c r="C37">
        <v>0</v>
      </c>
      <c r="D37">
        <v>5.9437755804733002E-4</v>
      </c>
      <c r="E37">
        <v>0</v>
      </c>
      <c r="F37">
        <v>0</v>
      </c>
      <c r="G37">
        <v>3.6501891621098999E-4</v>
      </c>
      <c r="H37">
        <v>0</v>
      </c>
      <c r="I37">
        <v>0</v>
      </c>
      <c r="J37">
        <v>0</v>
      </c>
      <c r="K37">
        <v>0</v>
      </c>
      <c r="L37">
        <v>1.010885512163405E-3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6.0839464271106997E-4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4.6383635112204498E-4</v>
      </c>
      <c r="AJ37">
        <v>4.021733758971955E-4</v>
      </c>
      <c r="AK37">
        <v>0</v>
      </c>
      <c r="AL37">
        <v>5.9972774189271001E-4</v>
      </c>
      <c r="AN37">
        <f t="shared" si="25"/>
        <v>1.485943895118325E-4</v>
      </c>
      <c r="AO37">
        <f t="shared" si="26"/>
        <v>9.1254729052747498E-5</v>
      </c>
      <c r="AP37">
        <f t="shared" si="27"/>
        <v>1.4441221602334357E-4</v>
      </c>
      <c r="AQ37">
        <f t="shared" si="28"/>
        <v>0</v>
      </c>
      <c r="AR37">
        <f t="shared" si="29"/>
        <v>0</v>
      </c>
      <c r="AS37">
        <f t="shared" si="30"/>
        <v>1.0139910711851166E-4</v>
      </c>
      <c r="AT37">
        <f t="shared" si="31"/>
        <v>0</v>
      </c>
      <c r="AU37">
        <f t="shared" si="32"/>
        <v>1.5461211704068166E-4</v>
      </c>
      <c r="AV37">
        <f t="shared" si="33"/>
        <v>3.3396703926330187E-4</v>
      </c>
      <c r="AX37">
        <f t="shared" si="34"/>
        <v>2.9718877902366501E-4</v>
      </c>
      <c r="AY37">
        <f t="shared" si="35"/>
        <v>1.8250945810549497E-4</v>
      </c>
      <c r="AZ37">
        <f t="shared" si="36"/>
        <v>3.8207880987750419E-4</v>
      </c>
      <c r="BA37">
        <f t="shared" si="37"/>
        <v>0</v>
      </c>
      <c r="BB37">
        <f t="shared" si="38"/>
        <v>0</v>
      </c>
      <c r="BC37">
        <f t="shared" si="39"/>
        <v>2.4837607281416699E-4</v>
      </c>
      <c r="BD37">
        <f t="shared" si="40"/>
        <v>0</v>
      </c>
      <c r="BE37">
        <f t="shared" si="41"/>
        <v>2.6779604218024643E-4</v>
      </c>
      <c r="BF37">
        <f t="shared" si="42"/>
        <v>3.0562627401238638E-4</v>
      </c>
      <c r="BH37">
        <f t="shared" si="43"/>
        <v>1.485943895118325E-4</v>
      </c>
      <c r="BI37">
        <f t="shared" si="44"/>
        <v>9.1254729052747484E-5</v>
      </c>
      <c r="BJ37">
        <f t="shared" si="45"/>
        <v>1.4441221602334359E-4</v>
      </c>
      <c r="BK37">
        <f t="shared" si="46"/>
        <v>0</v>
      </c>
      <c r="BL37">
        <f t="shared" si="47"/>
        <v>0</v>
      </c>
      <c r="BM37">
        <f t="shared" si="48"/>
        <v>1.0139910711851165E-4</v>
      </c>
      <c r="BN37">
        <f t="shared" si="49"/>
        <v>0</v>
      </c>
      <c r="BO37">
        <f t="shared" si="50"/>
        <v>1.5461211704068166E-4</v>
      </c>
      <c r="BP37">
        <f t="shared" si="51"/>
        <v>1.7645341157247361E-4</v>
      </c>
    </row>
    <row r="38" spans="1:68" x14ac:dyDescent="0.3">
      <c r="A38" t="s">
        <v>206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4.2654383729862452E-4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7.1697266272448496E-4</v>
      </c>
      <c r="AL38">
        <v>0</v>
      </c>
      <c r="AN38">
        <f t="shared" si="25"/>
        <v>0</v>
      </c>
      <c r="AO38">
        <f t="shared" si="26"/>
        <v>0</v>
      </c>
      <c r="AP38">
        <f t="shared" si="27"/>
        <v>6.0934833899803501E-5</v>
      </c>
      <c r="AQ38">
        <f t="shared" si="28"/>
        <v>0</v>
      </c>
      <c r="AR38">
        <f t="shared" si="29"/>
        <v>0</v>
      </c>
      <c r="AS38">
        <f t="shared" si="30"/>
        <v>0</v>
      </c>
      <c r="AT38">
        <f t="shared" si="31"/>
        <v>0</v>
      </c>
      <c r="AU38">
        <f t="shared" si="32"/>
        <v>0</v>
      </c>
      <c r="AV38">
        <f t="shared" si="33"/>
        <v>2.3899088757482832E-4</v>
      </c>
      <c r="AX38">
        <f t="shared" si="34"/>
        <v>0</v>
      </c>
      <c r="AY38">
        <f t="shared" si="35"/>
        <v>0</v>
      </c>
      <c r="AZ38">
        <f t="shared" si="36"/>
        <v>1.6121841667990816E-4</v>
      </c>
      <c r="BA38">
        <f t="shared" si="37"/>
        <v>0</v>
      </c>
      <c r="BB38">
        <f t="shared" si="38"/>
        <v>0</v>
      </c>
      <c r="BC38">
        <f t="shared" si="39"/>
        <v>0</v>
      </c>
      <c r="BD38">
        <f t="shared" si="40"/>
        <v>0</v>
      </c>
      <c r="BE38">
        <f t="shared" si="41"/>
        <v>0</v>
      </c>
      <c r="BF38">
        <f t="shared" si="42"/>
        <v>4.1394435982558417E-4</v>
      </c>
      <c r="BH38">
        <f t="shared" si="43"/>
        <v>0</v>
      </c>
      <c r="BI38">
        <f t="shared" si="44"/>
        <v>0</v>
      </c>
      <c r="BJ38">
        <f t="shared" si="45"/>
        <v>6.0934833899803495E-5</v>
      </c>
      <c r="BK38">
        <f t="shared" si="46"/>
        <v>0</v>
      </c>
      <c r="BL38">
        <f t="shared" si="47"/>
        <v>0</v>
      </c>
      <c r="BM38">
        <f t="shared" si="48"/>
        <v>0</v>
      </c>
      <c r="BN38">
        <f t="shared" si="49"/>
        <v>0</v>
      </c>
      <c r="BO38">
        <f t="shared" si="50"/>
        <v>0</v>
      </c>
      <c r="BP38">
        <f t="shared" si="51"/>
        <v>2.3899088757482835E-4</v>
      </c>
    </row>
    <row r="39" spans="1:68" x14ac:dyDescent="0.3">
      <c r="A39" t="s">
        <v>207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3.15938931432205E-4</v>
      </c>
      <c r="J39">
        <v>0</v>
      </c>
      <c r="K39">
        <v>0</v>
      </c>
      <c r="L39">
        <v>0</v>
      </c>
      <c r="M39">
        <v>0</v>
      </c>
      <c r="N39">
        <v>0</v>
      </c>
      <c r="O39">
        <v>3.3921014841860201E-4</v>
      </c>
      <c r="P39">
        <v>0</v>
      </c>
      <c r="Q39">
        <v>0</v>
      </c>
      <c r="R39">
        <v>3.2547331477788551E-4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3.6469451817920353E-4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N39">
        <f t="shared" si="25"/>
        <v>0</v>
      </c>
      <c r="AO39">
        <f t="shared" si="26"/>
        <v>7.898473285805125E-5</v>
      </c>
      <c r="AP39">
        <f t="shared" si="27"/>
        <v>4.8458592631228856E-5</v>
      </c>
      <c r="AQ39">
        <f t="shared" si="28"/>
        <v>1.0849110492596184E-4</v>
      </c>
      <c r="AR39">
        <f t="shared" si="29"/>
        <v>0</v>
      </c>
      <c r="AS39">
        <f t="shared" si="30"/>
        <v>6.0782419696533923E-5</v>
      </c>
      <c r="AT39">
        <f t="shared" si="31"/>
        <v>0</v>
      </c>
      <c r="AU39">
        <f t="shared" si="32"/>
        <v>0</v>
      </c>
      <c r="AV39">
        <f t="shared" si="33"/>
        <v>0</v>
      </c>
      <c r="AX39">
        <f t="shared" si="34"/>
        <v>0</v>
      </c>
      <c r="AY39">
        <f t="shared" si="35"/>
        <v>1.5796946571610253E-4</v>
      </c>
      <c r="AZ39">
        <f t="shared" si="36"/>
        <v>1.2820938498641867E-4</v>
      </c>
      <c r="BA39">
        <f t="shared" si="37"/>
        <v>1.8791210590105199E-4</v>
      </c>
      <c r="BB39">
        <f t="shared" si="38"/>
        <v>0</v>
      </c>
      <c r="BC39">
        <f t="shared" si="39"/>
        <v>1.4888591358820205E-4</v>
      </c>
      <c r="BD39">
        <f t="shared" si="40"/>
        <v>0</v>
      </c>
      <c r="BE39">
        <f t="shared" si="41"/>
        <v>0</v>
      </c>
      <c r="BF39">
        <f t="shared" si="42"/>
        <v>0</v>
      </c>
      <c r="BH39">
        <f t="shared" si="43"/>
        <v>0</v>
      </c>
      <c r="BI39">
        <f t="shared" si="44"/>
        <v>7.8984732858051264E-5</v>
      </c>
      <c r="BJ39">
        <f t="shared" si="45"/>
        <v>4.8458592631228863E-5</v>
      </c>
      <c r="BK39">
        <f t="shared" si="46"/>
        <v>1.0849110492596184E-4</v>
      </c>
      <c r="BL39">
        <f t="shared" si="47"/>
        <v>0</v>
      </c>
      <c r="BM39">
        <f t="shared" si="48"/>
        <v>6.0782419696533923E-5</v>
      </c>
      <c r="BN39">
        <f t="shared" si="49"/>
        <v>0</v>
      </c>
      <c r="BO39">
        <f t="shared" si="50"/>
        <v>0</v>
      </c>
      <c r="BP39">
        <f t="shared" si="51"/>
        <v>0</v>
      </c>
    </row>
    <row r="40" spans="1:68" x14ac:dyDescent="0.3">
      <c r="A40" t="s">
        <v>208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2.9714020858886199E-4</v>
      </c>
      <c r="J40">
        <v>0</v>
      </c>
      <c r="K40">
        <v>0</v>
      </c>
      <c r="L40">
        <v>0</v>
      </c>
      <c r="M40">
        <v>0</v>
      </c>
      <c r="N40">
        <v>7.5116120361802497E-4</v>
      </c>
      <c r="O40">
        <v>3.3921014841860201E-4</v>
      </c>
      <c r="P40">
        <v>0</v>
      </c>
      <c r="Q40">
        <v>0</v>
      </c>
      <c r="R40">
        <v>9.0575769236148497E-4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5.5953388943529503E-4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3.9134460904609899E-4</v>
      </c>
      <c r="AI40">
        <v>0</v>
      </c>
      <c r="AJ40">
        <v>0</v>
      </c>
      <c r="AK40">
        <v>0</v>
      </c>
      <c r="AL40">
        <v>2.0104975134001499E-4</v>
      </c>
      <c r="AN40">
        <f t="shared" si="25"/>
        <v>0</v>
      </c>
      <c r="AO40">
        <f t="shared" si="26"/>
        <v>7.4285052147215499E-5</v>
      </c>
      <c r="AP40">
        <f t="shared" si="27"/>
        <v>1.5576733600523241E-4</v>
      </c>
      <c r="AQ40">
        <f t="shared" si="28"/>
        <v>3.0191923078716167E-4</v>
      </c>
      <c r="AR40">
        <f t="shared" si="29"/>
        <v>0</v>
      </c>
      <c r="AS40">
        <f t="shared" si="30"/>
        <v>9.3255648239215833E-5</v>
      </c>
      <c r="AT40">
        <f t="shared" si="31"/>
        <v>0</v>
      </c>
      <c r="AU40">
        <f t="shared" si="32"/>
        <v>1.3044820301536634E-4</v>
      </c>
      <c r="AV40">
        <f t="shared" si="33"/>
        <v>6.7016583780004992E-5</v>
      </c>
      <c r="AX40">
        <f t="shared" si="34"/>
        <v>0</v>
      </c>
      <c r="AY40">
        <f t="shared" si="35"/>
        <v>1.48570104294431E-4</v>
      </c>
      <c r="AZ40">
        <f t="shared" si="36"/>
        <v>2.9139390231777359E-4</v>
      </c>
      <c r="BA40">
        <f t="shared" si="37"/>
        <v>5.229394475054776E-4</v>
      </c>
      <c r="BB40">
        <f t="shared" si="38"/>
        <v>0</v>
      </c>
      <c r="BC40">
        <f t="shared" si="39"/>
        <v>2.2842875381855535E-4</v>
      </c>
      <c r="BD40">
        <f t="shared" si="40"/>
        <v>0</v>
      </c>
      <c r="BE40">
        <f t="shared" si="41"/>
        <v>2.2594291537867409E-4</v>
      </c>
      <c r="BF40">
        <f t="shared" si="42"/>
        <v>1.1607612805666498E-4</v>
      </c>
      <c r="BH40">
        <f t="shared" si="43"/>
        <v>0</v>
      </c>
      <c r="BI40">
        <f t="shared" si="44"/>
        <v>7.4285052147215499E-5</v>
      </c>
      <c r="BJ40">
        <f t="shared" si="45"/>
        <v>1.1013654272763953E-4</v>
      </c>
      <c r="BK40">
        <f t="shared" si="46"/>
        <v>3.0191923078716167E-4</v>
      </c>
      <c r="BL40">
        <f t="shared" si="47"/>
        <v>0</v>
      </c>
      <c r="BM40">
        <f t="shared" si="48"/>
        <v>9.3255648239215847E-5</v>
      </c>
      <c r="BN40">
        <f t="shared" si="49"/>
        <v>0</v>
      </c>
      <c r="BO40">
        <f t="shared" si="50"/>
        <v>1.3044820301536634E-4</v>
      </c>
      <c r="BP40">
        <f t="shared" si="51"/>
        <v>6.7016583780005006E-5</v>
      </c>
    </row>
    <row r="41" spans="1:68" x14ac:dyDescent="0.3">
      <c r="A41" t="s">
        <v>209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6.7453081308586004E-4</v>
      </c>
      <c r="J41">
        <v>0</v>
      </c>
      <c r="K41">
        <v>3.8654066719242798E-4</v>
      </c>
      <c r="L41">
        <v>3.696513879394885E-4</v>
      </c>
      <c r="M41">
        <v>6.5284641675713006E-5</v>
      </c>
      <c r="N41">
        <v>1.4787774955831502E-3</v>
      </c>
      <c r="O41">
        <v>0</v>
      </c>
      <c r="P41">
        <v>6.7511400120374998E-4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5.5953388943529503E-4</v>
      </c>
      <c r="AA41">
        <v>4.8722426844062701E-4</v>
      </c>
      <c r="AB41">
        <v>0</v>
      </c>
      <c r="AC41">
        <v>0</v>
      </c>
      <c r="AD41">
        <v>0</v>
      </c>
      <c r="AE41">
        <v>4.99044050839543E-4</v>
      </c>
      <c r="AF41">
        <v>0</v>
      </c>
      <c r="AG41">
        <v>1.288650473474835E-3</v>
      </c>
      <c r="AH41">
        <v>0</v>
      </c>
      <c r="AI41">
        <v>3.4878351069570049E-4</v>
      </c>
      <c r="AJ41">
        <v>2.939940797382665E-4</v>
      </c>
      <c r="AK41">
        <v>0</v>
      </c>
      <c r="AL41">
        <v>3.5330396880442098E-4</v>
      </c>
      <c r="AN41">
        <f t="shared" si="25"/>
        <v>0</v>
      </c>
      <c r="AO41">
        <f t="shared" si="26"/>
        <v>1.6863270327146501E-4</v>
      </c>
      <c r="AP41">
        <f t="shared" si="27"/>
        <v>4.2505259908493279E-4</v>
      </c>
      <c r="AQ41">
        <f t="shared" si="28"/>
        <v>0</v>
      </c>
      <c r="AR41">
        <f t="shared" si="29"/>
        <v>0</v>
      </c>
      <c r="AS41">
        <f t="shared" si="30"/>
        <v>1.7445969297932035E-4</v>
      </c>
      <c r="AT41">
        <f t="shared" si="31"/>
        <v>1.6634801694651434E-4</v>
      </c>
      <c r="AU41">
        <f t="shared" si="32"/>
        <v>5.4581132805684514E-4</v>
      </c>
      <c r="AV41">
        <f t="shared" si="33"/>
        <v>2.1576601618089584E-4</v>
      </c>
      <c r="AX41">
        <f t="shared" si="34"/>
        <v>0</v>
      </c>
      <c r="AY41">
        <f t="shared" si="35"/>
        <v>3.3726540654293002E-4</v>
      </c>
      <c r="AZ41">
        <f t="shared" si="36"/>
        <v>5.2728735565160895E-4</v>
      </c>
      <c r="BA41">
        <f t="shared" si="37"/>
        <v>0</v>
      </c>
      <c r="BB41">
        <f t="shared" si="38"/>
        <v>0</v>
      </c>
      <c r="BC41">
        <f t="shared" si="39"/>
        <v>2.7123736996861653E-4</v>
      </c>
      <c r="BD41">
        <f t="shared" si="40"/>
        <v>2.8812321708969143E-4</v>
      </c>
      <c r="BE41">
        <f t="shared" si="41"/>
        <v>6.6653580647051624E-4</v>
      </c>
      <c r="BF41">
        <f t="shared" si="42"/>
        <v>1.891973732354412E-4</v>
      </c>
      <c r="BH41">
        <f t="shared" si="43"/>
        <v>0</v>
      </c>
      <c r="BI41">
        <f t="shared" si="44"/>
        <v>1.6863270327146501E-4</v>
      </c>
      <c r="BJ41">
        <f t="shared" si="45"/>
        <v>1.9929588750328933E-4</v>
      </c>
      <c r="BK41">
        <f t="shared" si="46"/>
        <v>0</v>
      </c>
      <c r="BL41">
        <f t="shared" si="47"/>
        <v>0</v>
      </c>
      <c r="BM41">
        <f t="shared" si="48"/>
        <v>1.1073219259960205E-4</v>
      </c>
      <c r="BN41">
        <f t="shared" si="49"/>
        <v>1.6634801694651434E-4</v>
      </c>
      <c r="BO41">
        <f t="shared" si="50"/>
        <v>3.8482462729027688E-4</v>
      </c>
      <c r="BP41">
        <f t="shared" si="51"/>
        <v>1.0923315436745208E-4</v>
      </c>
    </row>
    <row r="42" spans="1:68" x14ac:dyDescent="0.3">
      <c r="A42" t="s">
        <v>210</v>
      </c>
      <c r="B42">
        <v>0</v>
      </c>
      <c r="C42">
        <v>4.8418086676428352E-4</v>
      </c>
      <c r="D42">
        <v>5.1448907414578502E-4</v>
      </c>
      <c r="E42">
        <v>1.66019487793967E-3</v>
      </c>
      <c r="F42">
        <v>5.1410228200259501E-5</v>
      </c>
      <c r="G42">
        <v>8.0261558903002496E-4</v>
      </c>
      <c r="H42">
        <v>7.9275756033233354E-4</v>
      </c>
      <c r="I42">
        <v>5.7522497119936902E-4</v>
      </c>
      <c r="J42">
        <v>1.2498111362715752E-4</v>
      </c>
      <c r="K42">
        <v>3.1160132623624E-3</v>
      </c>
      <c r="L42">
        <v>0</v>
      </c>
      <c r="M42">
        <v>1.1084387791911749E-3</v>
      </c>
      <c r="N42">
        <v>7.5116120361802497E-4</v>
      </c>
      <c r="O42">
        <v>3.4357820052929528E-3</v>
      </c>
      <c r="P42">
        <v>1.6227235612127249E-3</v>
      </c>
      <c r="Q42">
        <v>6.3314558496521E-5</v>
      </c>
      <c r="R42">
        <v>5.1094502650632498E-4</v>
      </c>
      <c r="S42">
        <v>0</v>
      </c>
      <c r="T42">
        <v>0</v>
      </c>
      <c r="U42">
        <v>1.084295680024161E-3</v>
      </c>
      <c r="V42">
        <v>0</v>
      </c>
      <c r="W42">
        <v>2.9440628621579604E-3</v>
      </c>
      <c r="X42">
        <v>0</v>
      </c>
      <c r="Y42">
        <v>0</v>
      </c>
      <c r="Z42">
        <v>2.8949157331975449E-3</v>
      </c>
      <c r="AA42">
        <v>1.7383301633171826E-3</v>
      </c>
      <c r="AB42">
        <v>0</v>
      </c>
      <c r="AC42">
        <v>2.2310751727393748E-3</v>
      </c>
      <c r="AD42">
        <v>6.5775228733556496E-5</v>
      </c>
      <c r="AE42">
        <v>0</v>
      </c>
      <c r="AF42">
        <v>3.06733847208079E-3</v>
      </c>
      <c r="AG42">
        <v>5.1600733639540499E-4</v>
      </c>
      <c r="AH42">
        <v>2.7142614690083998E-3</v>
      </c>
      <c r="AI42">
        <v>1.0076605935959823E-3</v>
      </c>
      <c r="AJ42">
        <v>7.29372077756485E-4</v>
      </c>
      <c r="AK42">
        <v>0</v>
      </c>
      <c r="AL42">
        <v>7.5571713494615997E-4</v>
      </c>
      <c r="AN42">
        <f t="shared" si="25"/>
        <v>6.647162047124346E-4</v>
      </c>
      <c r="AO42">
        <f t="shared" si="26"/>
        <v>5.5550208719049683E-4</v>
      </c>
      <c r="AP42">
        <f t="shared" si="27"/>
        <v>1.451299989329205E-3</v>
      </c>
      <c r="AQ42">
        <f t="shared" si="28"/>
        <v>1.9141986166761534E-4</v>
      </c>
      <c r="AR42">
        <f t="shared" si="29"/>
        <v>1.0070896355455303E-3</v>
      </c>
      <c r="AS42">
        <f t="shared" si="30"/>
        <v>1.1440535115423503E-3</v>
      </c>
      <c r="AT42">
        <f t="shared" si="31"/>
        <v>1.0443712336047821E-3</v>
      </c>
      <c r="AU42">
        <f t="shared" si="32"/>
        <v>1.4126431329999293E-3</v>
      </c>
      <c r="AV42">
        <f t="shared" si="33"/>
        <v>4.9502973756754829E-4</v>
      </c>
      <c r="AX42">
        <f t="shared" si="34"/>
        <v>7.042695082291301E-4</v>
      </c>
      <c r="AY42">
        <f t="shared" si="35"/>
        <v>3.5206667776668484E-4</v>
      </c>
      <c r="AZ42">
        <f t="shared" si="36"/>
        <v>1.3669898037804739E-3</v>
      </c>
      <c r="BA42">
        <f t="shared" si="37"/>
        <v>2.7852186907549245E-4</v>
      </c>
      <c r="BB42">
        <f t="shared" si="38"/>
        <v>1.3887986561490068E-3</v>
      </c>
      <c r="BC42">
        <f t="shared" si="39"/>
        <v>1.3059000468483607E-3</v>
      </c>
      <c r="BD42">
        <f t="shared" si="40"/>
        <v>1.7522496771690877E-3</v>
      </c>
      <c r="BE42">
        <f t="shared" si="41"/>
        <v>1.1537280662288142E-3</v>
      </c>
      <c r="BF42">
        <f t="shared" si="42"/>
        <v>4.2891065073827279E-4</v>
      </c>
      <c r="BH42">
        <f t="shared" si="43"/>
        <v>3.5213475411456505E-4</v>
      </c>
      <c r="BI42">
        <f t="shared" si="44"/>
        <v>1.7603333888334242E-4</v>
      </c>
      <c r="BJ42">
        <f t="shared" si="45"/>
        <v>5.1667358079487372E-4</v>
      </c>
      <c r="BK42">
        <f t="shared" si="46"/>
        <v>1.6080467608593329E-4</v>
      </c>
      <c r="BL42">
        <f t="shared" si="47"/>
        <v>6.9439932807450339E-4</v>
      </c>
      <c r="BM42">
        <f t="shared" si="48"/>
        <v>5.331314616425219E-4</v>
      </c>
      <c r="BN42">
        <f t="shared" si="49"/>
        <v>1.0116618228010077E-3</v>
      </c>
      <c r="BO42">
        <f t="shared" si="50"/>
        <v>6.6610520960883231E-4</v>
      </c>
      <c r="BP42">
        <f t="shared" si="51"/>
        <v>2.4763167966203938E-4</v>
      </c>
    </row>
    <row r="43" spans="1:68" x14ac:dyDescent="0.3">
      <c r="A43" t="s">
        <v>211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1.0255485684165996E-3</v>
      </c>
      <c r="N43">
        <v>7.2731892090546497E-4</v>
      </c>
      <c r="O43">
        <v>3.7603733103939101E-4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3.7954132190220249E-4</v>
      </c>
      <c r="AK43">
        <v>0</v>
      </c>
      <c r="AL43">
        <v>0</v>
      </c>
      <c r="AN43">
        <f t="shared" si="25"/>
        <v>0</v>
      </c>
      <c r="AO43">
        <f t="shared" si="26"/>
        <v>0</v>
      </c>
      <c r="AP43">
        <f t="shared" si="27"/>
        <v>3.0412926005163652E-4</v>
      </c>
      <c r="AQ43">
        <f t="shared" si="28"/>
        <v>0</v>
      </c>
      <c r="AR43">
        <f t="shared" si="29"/>
        <v>0</v>
      </c>
      <c r="AS43">
        <f t="shared" si="30"/>
        <v>0</v>
      </c>
      <c r="AT43">
        <f t="shared" si="31"/>
        <v>0</v>
      </c>
      <c r="AU43">
        <f t="shared" si="32"/>
        <v>0</v>
      </c>
      <c r="AV43">
        <f t="shared" si="33"/>
        <v>1.2651377396740083E-4</v>
      </c>
      <c r="AX43">
        <f t="shared" si="34"/>
        <v>0</v>
      </c>
      <c r="AY43">
        <f t="shared" si="35"/>
        <v>0</v>
      </c>
      <c r="AZ43">
        <f t="shared" si="36"/>
        <v>4.2321871916042885E-4</v>
      </c>
      <c r="BA43">
        <f t="shared" si="37"/>
        <v>0</v>
      </c>
      <c r="BB43">
        <f t="shared" si="38"/>
        <v>0</v>
      </c>
      <c r="BC43">
        <f t="shared" si="39"/>
        <v>0</v>
      </c>
      <c r="BD43">
        <f t="shared" si="40"/>
        <v>0</v>
      </c>
      <c r="BE43">
        <f t="shared" si="41"/>
        <v>0</v>
      </c>
      <c r="BF43">
        <f t="shared" si="42"/>
        <v>2.1912828436882302E-4</v>
      </c>
      <c r="BH43">
        <f t="shared" si="43"/>
        <v>0</v>
      </c>
      <c r="BI43">
        <f t="shared" si="44"/>
        <v>0</v>
      </c>
      <c r="BJ43">
        <f t="shared" si="45"/>
        <v>1.5996164015511161E-4</v>
      </c>
      <c r="BK43">
        <f t="shared" si="46"/>
        <v>0</v>
      </c>
      <c r="BL43">
        <f t="shared" si="47"/>
        <v>0</v>
      </c>
      <c r="BM43">
        <f t="shared" si="48"/>
        <v>0</v>
      </c>
      <c r="BN43">
        <f t="shared" si="49"/>
        <v>0</v>
      </c>
      <c r="BO43">
        <f t="shared" si="50"/>
        <v>0</v>
      </c>
      <c r="BP43">
        <f t="shared" si="51"/>
        <v>1.2651377396740086E-4</v>
      </c>
    </row>
    <row r="44" spans="1:68" x14ac:dyDescent="0.3">
      <c r="A44" t="s">
        <v>212</v>
      </c>
      <c r="B44">
        <v>6.5332003887524502E-4</v>
      </c>
      <c r="C44">
        <v>0</v>
      </c>
      <c r="D44">
        <v>5.8734305503980002E-4</v>
      </c>
      <c r="E44">
        <v>8.0960087031319505E-4</v>
      </c>
      <c r="F44">
        <v>0</v>
      </c>
      <c r="G44">
        <v>5.3718128158489501E-4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3.3921014841860201E-4</v>
      </c>
      <c r="P44">
        <v>5.9815779231181998E-4</v>
      </c>
      <c r="Q44">
        <v>0</v>
      </c>
      <c r="R44">
        <v>0</v>
      </c>
      <c r="S44">
        <v>0</v>
      </c>
      <c r="T44">
        <v>0</v>
      </c>
      <c r="U44">
        <v>0</v>
      </c>
      <c r="V44">
        <v>7.50286573282285E-4</v>
      </c>
      <c r="W44">
        <v>0</v>
      </c>
      <c r="X44">
        <v>0</v>
      </c>
      <c r="Y44">
        <v>0</v>
      </c>
      <c r="Z44">
        <v>0</v>
      </c>
      <c r="AA44">
        <v>0</v>
      </c>
      <c r="AB44">
        <v>1.58889772647555E-3</v>
      </c>
      <c r="AC44">
        <v>0</v>
      </c>
      <c r="AD44">
        <v>0</v>
      </c>
      <c r="AE44">
        <v>3.4746421727272902E-4</v>
      </c>
      <c r="AF44">
        <v>7.4577145629748504E-4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2.0136341480172401E-4</v>
      </c>
      <c r="AN44">
        <f t="shared" si="25"/>
        <v>5.1256599105705997E-4</v>
      </c>
      <c r="AO44">
        <f t="shared" si="26"/>
        <v>1.3429532039622375E-4</v>
      </c>
      <c r="AP44">
        <f t="shared" si="27"/>
        <v>1.3390970581863171E-4</v>
      </c>
      <c r="AQ44">
        <f t="shared" si="28"/>
        <v>0</v>
      </c>
      <c r="AR44">
        <f t="shared" si="29"/>
        <v>1.8757164332057125E-4</v>
      </c>
      <c r="AS44">
        <f t="shared" si="30"/>
        <v>2.6481628774592498E-4</v>
      </c>
      <c r="AT44">
        <f t="shared" si="31"/>
        <v>3.6441189119007137E-4</v>
      </c>
      <c r="AU44">
        <f t="shared" si="32"/>
        <v>0</v>
      </c>
      <c r="AV44">
        <f t="shared" si="33"/>
        <v>6.7121138267241335E-5</v>
      </c>
      <c r="AX44">
        <f t="shared" si="34"/>
        <v>3.5419247402040954E-4</v>
      </c>
      <c r="AY44">
        <f t="shared" si="35"/>
        <v>2.6859064079244751E-4</v>
      </c>
      <c r="AZ44">
        <f t="shared" si="36"/>
        <v>2.4060119288513268E-4</v>
      </c>
      <c r="BA44">
        <f t="shared" si="37"/>
        <v>0</v>
      </c>
      <c r="BB44">
        <f t="shared" si="38"/>
        <v>3.751432866411425E-4</v>
      </c>
      <c r="BC44">
        <f t="shared" si="39"/>
        <v>6.4866478055556189E-4</v>
      </c>
      <c r="BD44">
        <f t="shared" si="40"/>
        <v>3.7317446857391561E-4</v>
      </c>
      <c r="BE44">
        <f t="shared" si="41"/>
        <v>0</v>
      </c>
      <c r="BF44">
        <f t="shared" si="42"/>
        <v>1.1625722174071762E-4</v>
      </c>
      <c r="BH44">
        <f t="shared" si="43"/>
        <v>1.7709623701020477E-4</v>
      </c>
      <c r="BI44">
        <f t="shared" si="44"/>
        <v>1.3429532039622375E-4</v>
      </c>
      <c r="BJ44">
        <f t="shared" si="45"/>
        <v>9.0938703074220603E-5</v>
      </c>
      <c r="BK44">
        <f t="shared" si="46"/>
        <v>0</v>
      </c>
      <c r="BL44">
        <f t="shared" si="47"/>
        <v>1.8757164332057125E-4</v>
      </c>
      <c r="BM44">
        <f t="shared" si="48"/>
        <v>2.6481628774592504E-4</v>
      </c>
      <c r="BN44">
        <f t="shared" si="49"/>
        <v>2.1545237988584572E-4</v>
      </c>
      <c r="BO44">
        <f t="shared" si="50"/>
        <v>0</v>
      </c>
      <c r="BP44">
        <f t="shared" si="51"/>
        <v>6.7121138267241335E-5</v>
      </c>
    </row>
    <row r="45" spans="1:68" x14ac:dyDescent="0.3">
      <c r="A45" t="s">
        <v>213</v>
      </c>
      <c r="B45">
        <v>6.4921996607167001E-5</v>
      </c>
      <c r="C45">
        <v>4.8418086676428352E-4</v>
      </c>
      <c r="D45">
        <v>1.2004745063401601E-3</v>
      </c>
      <c r="E45">
        <v>0</v>
      </c>
      <c r="F45">
        <v>1.7446767127124148E-4</v>
      </c>
      <c r="G45">
        <v>9.7699416227327003E-4</v>
      </c>
      <c r="H45">
        <v>3.2264790905721201E-4</v>
      </c>
      <c r="I45">
        <v>5.3713789737811499E-4</v>
      </c>
      <c r="J45">
        <v>0</v>
      </c>
      <c r="K45">
        <v>0</v>
      </c>
      <c r="L45">
        <v>0</v>
      </c>
      <c r="M45">
        <v>4.9292529346261452E-4</v>
      </c>
      <c r="N45">
        <v>3.1285302138813098E-3</v>
      </c>
      <c r="O45">
        <v>5.3254087734336004E-4</v>
      </c>
      <c r="P45">
        <v>0</v>
      </c>
      <c r="Q45">
        <v>6.7028428241193506E-5</v>
      </c>
      <c r="R45">
        <v>0</v>
      </c>
      <c r="S45">
        <v>2.18828773263965E-3</v>
      </c>
      <c r="T45">
        <v>8.3844792758304496E-4</v>
      </c>
      <c r="U45">
        <v>8.4692682865404503E-4</v>
      </c>
      <c r="V45">
        <v>7.28890237593775E-4</v>
      </c>
      <c r="W45">
        <v>3.470544709005095E-3</v>
      </c>
      <c r="X45">
        <v>3.98172953633213E-4</v>
      </c>
      <c r="Y45">
        <v>3.2941817441424048E-4</v>
      </c>
      <c r="Z45">
        <v>0</v>
      </c>
      <c r="AA45">
        <v>3.6947004829329102E-3</v>
      </c>
      <c r="AB45">
        <v>2.5781774135019849E-3</v>
      </c>
      <c r="AC45">
        <v>4.8267184009337053E-3</v>
      </c>
      <c r="AD45">
        <v>0</v>
      </c>
      <c r="AE45">
        <v>1.0892130624813741E-3</v>
      </c>
      <c r="AF45">
        <v>1.3958825801715551E-3</v>
      </c>
      <c r="AG45">
        <v>0</v>
      </c>
      <c r="AH45">
        <v>2.064244911038445E-3</v>
      </c>
      <c r="AI45">
        <v>9.9279605093259039E-4</v>
      </c>
      <c r="AJ45">
        <v>4.021733758971955E-4</v>
      </c>
      <c r="AK45">
        <v>1.46459817693722E-3</v>
      </c>
      <c r="AL45">
        <v>8.0202680908072999E-4</v>
      </c>
      <c r="AN45">
        <f t="shared" si="25"/>
        <v>4.3739434242790268E-4</v>
      </c>
      <c r="AO45">
        <f t="shared" si="26"/>
        <v>5.0281190999495963E-4</v>
      </c>
      <c r="AP45">
        <f t="shared" si="27"/>
        <v>5.9342805495532622E-4</v>
      </c>
      <c r="AQ45">
        <f t="shared" si="28"/>
        <v>7.5177205362694788E-4</v>
      </c>
      <c r="AR45">
        <f t="shared" si="29"/>
        <v>1.47120242570899E-3</v>
      </c>
      <c r="AS45">
        <f t="shared" si="30"/>
        <v>1.971197904236009E-3</v>
      </c>
      <c r="AT45">
        <f t="shared" si="31"/>
        <v>8.2836521421764304E-4</v>
      </c>
      <c r="AU45">
        <f t="shared" si="32"/>
        <v>1.0190136539903452E-3</v>
      </c>
      <c r="AV45">
        <f t="shared" si="33"/>
        <v>8.8959945397171518E-4</v>
      </c>
      <c r="AX45">
        <f t="shared" si="34"/>
        <v>5.5212612526637291E-4</v>
      </c>
      <c r="AY45">
        <f t="shared" si="35"/>
        <v>3.4942623834056615E-4</v>
      </c>
      <c r="AZ45">
        <f t="shared" si="36"/>
        <v>1.1437641390957493E-3</v>
      </c>
      <c r="BA45">
        <f t="shared" si="37"/>
        <v>1.2445104156193771E-3</v>
      </c>
      <c r="BB45">
        <f t="shared" si="38"/>
        <v>1.3339784139154332E-3</v>
      </c>
      <c r="BC45">
        <f t="shared" si="39"/>
        <v>2.0272321980790106E-3</v>
      </c>
      <c r="BD45">
        <f t="shared" si="40"/>
        <v>7.3358928861077524E-4</v>
      </c>
      <c r="BE45">
        <f t="shared" si="41"/>
        <v>1.0323721641053675E-3</v>
      </c>
      <c r="BF45">
        <f t="shared" si="42"/>
        <v>5.3659886373913967E-4</v>
      </c>
      <c r="BH45">
        <f t="shared" si="43"/>
        <v>2.7606306263318645E-4</v>
      </c>
      <c r="BI45">
        <f t="shared" si="44"/>
        <v>1.7471311917028308E-4</v>
      </c>
      <c r="BJ45">
        <f t="shared" si="45"/>
        <v>4.3230221008017734E-4</v>
      </c>
      <c r="BK45">
        <f t="shared" si="46"/>
        <v>7.185184234671405E-4</v>
      </c>
      <c r="BL45">
        <f t="shared" si="47"/>
        <v>6.6698920695771658E-4</v>
      </c>
      <c r="BM45">
        <f t="shared" si="48"/>
        <v>8.2761407923905548E-4</v>
      </c>
      <c r="BN45">
        <f t="shared" si="49"/>
        <v>4.2353797325405719E-4</v>
      </c>
      <c r="BO45">
        <f t="shared" si="50"/>
        <v>5.9604034685011042E-4</v>
      </c>
      <c r="BP45">
        <f t="shared" si="51"/>
        <v>3.0980549842663961E-4</v>
      </c>
    </row>
    <row r="46" spans="1:68" x14ac:dyDescent="0.3">
      <c r="A46" t="s">
        <v>214</v>
      </c>
      <c r="B46">
        <v>9.0464272248257701E-4</v>
      </c>
      <c r="C46">
        <v>4.8418086676428352E-4</v>
      </c>
      <c r="D46">
        <v>1.2368176348634499E-3</v>
      </c>
      <c r="E46">
        <v>0</v>
      </c>
      <c r="F46">
        <v>7.4853576492822497E-4</v>
      </c>
      <c r="G46">
        <v>9.0220019779588495E-4</v>
      </c>
      <c r="H46">
        <v>0</v>
      </c>
      <c r="I46">
        <v>1.9049958638379849E-3</v>
      </c>
      <c r="J46">
        <v>0</v>
      </c>
      <c r="K46">
        <v>8.7841288989956503E-4</v>
      </c>
      <c r="L46">
        <v>0</v>
      </c>
      <c r="M46">
        <v>6.5284641675713006E-5</v>
      </c>
      <c r="N46">
        <v>2.4899963058370102E-3</v>
      </c>
      <c r="O46">
        <v>2.143201541925915E-4</v>
      </c>
      <c r="P46">
        <v>1.216398812099715E-3</v>
      </c>
      <c r="Q46">
        <v>7.74129502374795E-4</v>
      </c>
      <c r="R46">
        <v>0</v>
      </c>
      <c r="S46">
        <v>4.9207922885176197E-3</v>
      </c>
      <c r="T46">
        <v>4.44606577278288E-4</v>
      </c>
      <c r="U46">
        <v>0</v>
      </c>
      <c r="V46">
        <v>0</v>
      </c>
      <c r="W46">
        <v>3.2198647810012847E-3</v>
      </c>
      <c r="X46">
        <v>0</v>
      </c>
      <c r="Y46">
        <v>8.8183239159476848E-4</v>
      </c>
      <c r="Z46">
        <v>2.4363238777189451E-3</v>
      </c>
      <c r="AA46">
        <v>2.3338141899102698E-3</v>
      </c>
      <c r="AB46">
        <v>7.6653873374419505E-4</v>
      </c>
      <c r="AC46">
        <v>4.3174058696473696E-3</v>
      </c>
      <c r="AD46">
        <v>6.5775228733556496E-5</v>
      </c>
      <c r="AE46">
        <v>0</v>
      </c>
      <c r="AF46">
        <v>1.426459414775885E-3</v>
      </c>
      <c r="AG46">
        <v>0</v>
      </c>
      <c r="AH46">
        <v>1.165161765267185E-3</v>
      </c>
      <c r="AI46">
        <v>5.9469705346621999E-4</v>
      </c>
      <c r="AJ46">
        <v>2.939940797382665E-4</v>
      </c>
      <c r="AK46">
        <v>1.70205351348439E-3</v>
      </c>
      <c r="AL46">
        <v>3.5275362779039001E-4</v>
      </c>
      <c r="AN46">
        <f t="shared" si="25"/>
        <v>6.5641030602757759E-4</v>
      </c>
      <c r="AO46">
        <f t="shared" si="26"/>
        <v>8.8893295664052379E-4</v>
      </c>
      <c r="AP46">
        <f t="shared" si="27"/>
        <v>6.9491611481494202E-4</v>
      </c>
      <c r="AQ46">
        <f t="shared" si="28"/>
        <v>1.8983072636308048E-3</v>
      </c>
      <c r="AR46">
        <f t="shared" si="29"/>
        <v>9.1611783956989314E-4</v>
      </c>
      <c r="AS46">
        <f t="shared" si="30"/>
        <v>1.7893191771025914E-3</v>
      </c>
      <c r="AT46">
        <f t="shared" si="31"/>
        <v>4.9741154783648051E-4</v>
      </c>
      <c r="AU46">
        <f t="shared" si="32"/>
        <v>5.8661960624446828E-4</v>
      </c>
      <c r="AV46">
        <f t="shared" si="33"/>
        <v>7.829337403376822E-4</v>
      </c>
      <c r="AX46">
        <f t="shared" si="34"/>
        <v>5.3511041525827405E-4</v>
      </c>
      <c r="AY46">
        <f t="shared" si="35"/>
        <v>7.8368212601640853E-4</v>
      </c>
      <c r="AZ46">
        <f t="shared" si="36"/>
        <v>9.2386446019123629E-4</v>
      </c>
      <c r="BA46">
        <f t="shared" si="37"/>
        <v>2.6460122667630527E-3</v>
      </c>
      <c r="BB46">
        <f t="shared" si="38"/>
        <v>1.5500663031602585E-3</v>
      </c>
      <c r="BC46">
        <f t="shared" si="39"/>
        <v>1.5606144588173529E-3</v>
      </c>
      <c r="BD46">
        <f t="shared" si="40"/>
        <v>8.0525092330107338E-4</v>
      </c>
      <c r="BE46">
        <f t="shared" si="41"/>
        <v>5.8262287860617933E-4</v>
      </c>
      <c r="BF46">
        <f t="shared" si="42"/>
        <v>7.965230939299653E-4</v>
      </c>
      <c r="BH46">
        <f t="shared" si="43"/>
        <v>2.6755520762913702E-4</v>
      </c>
      <c r="BI46">
        <f t="shared" si="44"/>
        <v>3.9184106300820426E-4</v>
      </c>
      <c r="BJ46">
        <f t="shared" si="45"/>
        <v>3.4918794382813478E-4</v>
      </c>
      <c r="BK46">
        <f t="shared" si="46"/>
        <v>1.5276758944947004E-3</v>
      </c>
      <c r="BL46">
        <f t="shared" si="47"/>
        <v>7.7503315158012926E-4</v>
      </c>
      <c r="BM46">
        <f t="shared" si="48"/>
        <v>6.3711818488537111E-4</v>
      </c>
      <c r="BN46">
        <f t="shared" si="49"/>
        <v>4.6491183733306945E-4</v>
      </c>
      <c r="BO46">
        <f t="shared" si="50"/>
        <v>3.3637747579931228E-4</v>
      </c>
      <c r="BP46">
        <f t="shared" si="51"/>
        <v>4.5987282269621904E-4</v>
      </c>
    </row>
    <row r="47" spans="1:68" x14ac:dyDescent="0.3">
      <c r="A47" t="s">
        <v>215</v>
      </c>
      <c r="B47">
        <v>0</v>
      </c>
      <c r="C47">
        <v>7.6009243944180497E-4</v>
      </c>
      <c r="D47">
        <v>7.8745094676309997E-5</v>
      </c>
      <c r="E47">
        <v>7.8252556150259004E-4</v>
      </c>
      <c r="F47">
        <v>0</v>
      </c>
      <c r="G47">
        <v>0</v>
      </c>
      <c r="H47">
        <v>9.5068085998428406E-4</v>
      </c>
      <c r="I47">
        <v>5.0517758651774495E-4</v>
      </c>
      <c r="J47">
        <v>0</v>
      </c>
      <c r="K47">
        <v>0</v>
      </c>
      <c r="L47">
        <v>0</v>
      </c>
      <c r="M47">
        <v>0</v>
      </c>
      <c r="N47">
        <v>0</v>
      </c>
      <c r="O47">
        <v>2.143201541925915E-4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3.9134460904609899E-4</v>
      </c>
      <c r="AI47">
        <v>6.4401254023688996E-4</v>
      </c>
      <c r="AJ47">
        <v>7.7286454430398497E-4</v>
      </c>
      <c r="AK47">
        <v>0</v>
      </c>
      <c r="AL47">
        <v>0</v>
      </c>
      <c r="AN47">
        <f t="shared" si="25"/>
        <v>4.0534077390517629E-4</v>
      </c>
      <c r="AO47">
        <f t="shared" si="26"/>
        <v>3.6396461162550723E-4</v>
      </c>
      <c r="AP47">
        <f t="shared" si="27"/>
        <v>3.0617164884655925E-5</v>
      </c>
      <c r="AQ47">
        <f t="shared" si="28"/>
        <v>0</v>
      </c>
      <c r="AR47">
        <f t="shared" si="29"/>
        <v>0</v>
      </c>
      <c r="AS47">
        <f t="shared" si="30"/>
        <v>0</v>
      </c>
      <c r="AT47">
        <f t="shared" si="31"/>
        <v>0</v>
      </c>
      <c r="AU47">
        <f t="shared" si="32"/>
        <v>3.4511904976099634E-4</v>
      </c>
      <c r="AV47">
        <f t="shared" si="33"/>
        <v>2.5762151476799497E-4</v>
      </c>
      <c r="AX47">
        <f t="shared" si="34"/>
        <v>4.2390367965570118E-4</v>
      </c>
      <c r="AY47">
        <f t="shared" si="35"/>
        <v>4.5793650848035194E-4</v>
      </c>
      <c r="AZ47">
        <f t="shared" si="36"/>
        <v>8.100540413465917E-5</v>
      </c>
      <c r="BA47">
        <f t="shared" si="37"/>
        <v>0</v>
      </c>
      <c r="BB47">
        <f t="shared" si="38"/>
        <v>0</v>
      </c>
      <c r="BC47">
        <f t="shared" si="39"/>
        <v>0</v>
      </c>
      <c r="BD47">
        <f t="shared" si="40"/>
        <v>0</v>
      </c>
      <c r="BE47">
        <f t="shared" si="41"/>
        <v>3.2448519187169134E-4</v>
      </c>
      <c r="BF47">
        <f t="shared" si="42"/>
        <v>4.4621355270102323E-4</v>
      </c>
      <c r="BH47">
        <f t="shared" si="43"/>
        <v>2.1195183982785059E-4</v>
      </c>
      <c r="BI47">
        <f t="shared" si="44"/>
        <v>2.2896825424017597E-4</v>
      </c>
      <c r="BJ47">
        <f t="shared" si="45"/>
        <v>3.0617164884655925E-5</v>
      </c>
      <c r="BK47">
        <f t="shared" si="46"/>
        <v>0</v>
      </c>
      <c r="BL47">
        <f t="shared" si="47"/>
        <v>0</v>
      </c>
      <c r="BM47">
        <f t="shared" si="48"/>
        <v>0</v>
      </c>
      <c r="BN47">
        <f t="shared" si="49"/>
        <v>0</v>
      </c>
      <c r="BO47">
        <f t="shared" si="50"/>
        <v>1.8734161287516836E-4</v>
      </c>
      <c r="BP47">
        <f t="shared" si="51"/>
        <v>2.5762151476799503E-4</v>
      </c>
    </row>
    <row r="48" spans="1:68" x14ac:dyDescent="0.3">
      <c r="A48" t="s">
        <v>216</v>
      </c>
      <c r="B48">
        <v>0</v>
      </c>
      <c r="C48">
        <v>0</v>
      </c>
      <c r="D48">
        <v>1.1817206130871252E-3</v>
      </c>
      <c r="E48">
        <v>0</v>
      </c>
      <c r="F48">
        <v>7.1074687616117253E-4</v>
      </c>
      <c r="G48">
        <v>0</v>
      </c>
      <c r="H48">
        <v>0</v>
      </c>
      <c r="I48">
        <v>0</v>
      </c>
      <c r="J48">
        <v>0</v>
      </c>
      <c r="K48">
        <v>9.5897158819835502E-4</v>
      </c>
      <c r="L48">
        <v>0</v>
      </c>
      <c r="M48">
        <v>6.5284641675713006E-5</v>
      </c>
      <c r="N48">
        <v>1.4476823087982201E-3</v>
      </c>
      <c r="O48">
        <v>1.51673355069405E-3</v>
      </c>
      <c r="P48">
        <v>4.7457558403976301E-5</v>
      </c>
      <c r="Q48">
        <v>0</v>
      </c>
      <c r="R48">
        <v>0</v>
      </c>
      <c r="S48">
        <v>0</v>
      </c>
      <c r="T48">
        <v>8.0862465875132495E-4</v>
      </c>
      <c r="U48">
        <v>4.7239465737366451E-4</v>
      </c>
      <c r="V48">
        <v>0</v>
      </c>
      <c r="W48">
        <v>0</v>
      </c>
      <c r="X48">
        <v>3.4089058705926052E-4</v>
      </c>
      <c r="Y48">
        <v>3.2941817441424048E-4</v>
      </c>
      <c r="Z48">
        <v>0</v>
      </c>
      <c r="AA48">
        <v>4.8722426844062701E-4</v>
      </c>
      <c r="AB48">
        <v>0</v>
      </c>
      <c r="AC48">
        <v>1.1715443173636502E-3</v>
      </c>
      <c r="AD48">
        <v>0</v>
      </c>
      <c r="AE48">
        <v>0</v>
      </c>
      <c r="AF48">
        <v>1.426459414775885E-3</v>
      </c>
      <c r="AG48">
        <v>0</v>
      </c>
      <c r="AH48">
        <v>1.4962756759257219E-3</v>
      </c>
      <c r="AI48">
        <v>1.38361537685132E-3</v>
      </c>
      <c r="AJ48">
        <v>0</v>
      </c>
      <c r="AK48">
        <v>1.70205351348439E-3</v>
      </c>
      <c r="AL48">
        <v>1.0705113621496949E-3</v>
      </c>
      <c r="AN48">
        <f t="shared" si="25"/>
        <v>2.9543015327178129E-4</v>
      </c>
      <c r="AO48">
        <f t="shared" si="26"/>
        <v>1.7768671904029313E-4</v>
      </c>
      <c r="AP48">
        <f t="shared" si="27"/>
        <v>5.7658994968147351E-4</v>
      </c>
      <c r="AQ48">
        <f t="shared" si="28"/>
        <v>0</v>
      </c>
      <c r="AR48">
        <f t="shared" si="29"/>
        <v>3.2025482903124737E-4</v>
      </c>
      <c r="AS48">
        <f t="shared" si="30"/>
        <v>3.881795578796297E-4</v>
      </c>
      <c r="AT48">
        <f t="shared" si="31"/>
        <v>4.7548647159196167E-4</v>
      </c>
      <c r="AU48">
        <f t="shared" si="32"/>
        <v>9.5996368425901402E-4</v>
      </c>
      <c r="AV48">
        <f t="shared" si="33"/>
        <v>9.2418829187802842E-4</v>
      </c>
      <c r="AX48">
        <f t="shared" si="34"/>
        <v>5.9086030654356258E-4</v>
      </c>
      <c r="AY48">
        <f t="shared" si="35"/>
        <v>3.5537343808058627E-4</v>
      </c>
      <c r="AZ48">
        <f t="shared" si="36"/>
        <v>7.0654249126203832E-4</v>
      </c>
      <c r="BA48">
        <f t="shared" si="37"/>
        <v>0</v>
      </c>
      <c r="BB48">
        <f t="shared" si="38"/>
        <v>3.944523329818804E-4</v>
      </c>
      <c r="BC48">
        <f t="shared" si="39"/>
        <v>4.3139913916252423E-4</v>
      </c>
      <c r="BD48">
        <f t="shared" si="40"/>
        <v>8.2356672710893325E-4</v>
      </c>
      <c r="BE48">
        <f t="shared" si="41"/>
        <v>8.3325913860514509E-4</v>
      </c>
      <c r="BF48">
        <f t="shared" si="42"/>
        <v>8.6040942077678019E-4</v>
      </c>
      <c r="BH48">
        <f t="shared" si="43"/>
        <v>2.9543015327178129E-4</v>
      </c>
      <c r="BI48">
        <f t="shared" si="44"/>
        <v>1.7768671904029313E-4</v>
      </c>
      <c r="BJ48">
        <f t="shared" si="45"/>
        <v>2.6704796036848284E-4</v>
      </c>
      <c r="BK48">
        <f t="shared" si="46"/>
        <v>0</v>
      </c>
      <c r="BL48">
        <f t="shared" si="47"/>
        <v>1.972261664909402E-4</v>
      </c>
      <c r="BM48">
        <f t="shared" si="48"/>
        <v>1.7611796107068267E-4</v>
      </c>
      <c r="BN48">
        <f t="shared" si="49"/>
        <v>4.7548647159196172E-4</v>
      </c>
      <c r="BO48">
        <f t="shared" si="50"/>
        <v>4.8108238797839624E-4</v>
      </c>
      <c r="BP48">
        <f t="shared" si="51"/>
        <v>4.9675761069876403E-4</v>
      </c>
    </row>
    <row r="49" spans="1:68" x14ac:dyDescent="0.3">
      <c r="A49" t="s">
        <v>217</v>
      </c>
      <c r="B49">
        <v>0</v>
      </c>
      <c r="C49">
        <v>0</v>
      </c>
      <c r="D49">
        <v>0</v>
      </c>
      <c r="E49">
        <v>8.0960087031319505E-4</v>
      </c>
      <c r="F49">
        <v>0</v>
      </c>
      <c r="G49">
        <v>0</v>
      </c>
      <c r="H49">
        <v>0</v>
      </c>
      <c r="I49">
        <v>5.0517758651774495E-4</v>
      </c>
      <c r="J49">
        <v>6.6262035073158998E-4</v>
      </c>
      <c r="K49">
        <v>9.5897158819835502E-4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9.5405712999936502E-4</v>
      </c>
      <c r="S49">
        <v>2.18828773263965E-3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5.6361818675187047E-4</v>
      </c>
      <c r="AB49">
        <v>0</v>
      </c>
      <c r="AC49">
        <v>0</v>
      </c>
      <c r="AD49">
        <v>0</v>
      </c>
      <c r="AE49">
        <v>0</v>
      </c>
      <c r="AF49">
        <v>6.5277956516594001E-4</v>
      </c>
      <c r="AG49">
        <v>1.004452606561185E-3</v>
      </c>
      <c r="AH49">
        <v>0</v>
      </c>
      <c r="AI49">
        <v>0</v>
      </c>
      <c r="AJ49">
        <v>0</v>
      </c>
      <c r="AK49">
        <v>7.4762551421273503E-4</v>
      </c>
      <c r="AL49">
        <v>3.5275362779039001E-4</v>
      </c>
      <c r="AN49">
        <f t="shared" si="25"/>
        <v>2.0240021757829876E-4</v>
      </c>
      <c r="AO49">
        <f t="shared" si="26"/>
        <v>1.2629439662943624E-4</v>
      </c>
      <c r="AP49">
        <f t="shared" si="27"/>
        <v>2.3165599127570642E-4</v>
      </c>
      <c r="AQ49">
        <f t="shared" si="28"/>
        <v>1.0474482875463384E-3</v>
      </c>
      <c r="AR49">
        <f t="shared" si="29"/>
        <v>0</v>
      </c>
      <c r="AS49">
        <f t="shared" si="30"/>
        <v>9.3936364458645084E-5</v>
      </c>
      <c r="AT49">
        <f t="shared" si="31"/>
        <v>2.1759318838864667E-4</v>
      </c>
      <c r="AU49">
        <f t="shared" si="32"/>
        <v>3.3481753552039501E-4</v>
      </c>
      <c r="AV49">
        <f t="shared" si="33"/>
        <v>3.66793047334375E-4</v>
      </c>
      <c r="AX49">
        <f t="shared" si="34"/>
        <v>4.0480043515659752E-4</v>
      </c>
      <c r="AY49">
        <f t="shared" si="35"/>
        <v>2.5258879325887248E-4</v>
      </c>
      <c r="AZ49">
        <f t="shared" si="36"/>
        <v>4.0477169452211354E-4</v>
      </c>
      <c r="BA49">
        <f t="shared" si="37"/>
        <v>1.0971290860405936E-3</v>
      </c>
      <c r="BB49">
        <f t="shared" si="38"/>
        <v>0</v>
      </c>
      <c r="BC49">
        <f t="shared" si="39"/>
        <v>2.300961612157934E-4</v>
      </c>
      <c r="BD49">
        <f t="shared" si="40"/>
        <v>3.7688245767004231E-4</v>
      </c>
      <c r="BE49">
        <f t="shared" si="41"/>
        <v>5.7992098278632144E-4</v>
      </c>
      <c r="BF49">
        <f t="shared" si="42"/>
        <v>3.7401043615294094E-4</v>
      </c>
      <c r="BH49">
        <f t="shared" si="43"/>
        <v>2.0240021757829876E-4</v>
      </c>
      <c r="BI49">
        <f t="shared" si="44"/>
        <v>1.2629439662943624E-4</v>
      </c>
      <c r="BJ49">
        <f t="shared" si="45"/>
        <v>1.5298932020910256E-4</v>
      </c>
      <c r="BK49">
        <f t="shared" si="46"/>
        <v>6.3342777316130483E-4</v>
      </c>
      <c r="BL49">
        <f t="shared" si="47"/>
        <v>0</v>
      </c>
      <c r="BM49">
        <f t="shared" si="48"/>
        <v>9.3936364458645084E-5</v>
      </c>
      <c r="BN49">
        <f t="shared" si="49"/>
        <v>2.1759318838864667E-4</v>
      </c>
      <c r="BO49">
        <f t="shared" si="50"/>
        <v>3.3481753552039501E-4</v>
      </c>
      <c r="BP49">
        <f t="shared" si="51"/>
        <v>2.1593502599262981E-4</v>
      </c>
    </row>
    <row r="50" spans="1:68" x14ac:dyDescent="0.3">
      <c r="A50" t="s">
        <v>218</v>
      </c>
      <c r="B50">
        <v>0</v>
      </c>
      <c r="C50">
        <v>0</v>
      </c>
      <c r="D50">
        <v>0</v>
      </c>
      <c r="E50">
        <v>0</v>
      </c>
      <c r="F50">
        <v>6.2857856579428997E-4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7.9931069171001502E-4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N50">
        <f t="shared" si="25"/>
        <v>0</v>
      </c>
      <c r="AO50">
        <f t="shared" si="26"/>
        <v>1.5714464144857249E-4</v>
      </c>
      <c r="AP50">
        <f t="shared" si="27"/>
        <v>0</v>
      </c>
      <c r="AQ50">
        <f t="shared" si="28"/>
        <v>0</v>
      </c>
      <c r="AR50">
        <f t="shared" si="29"/>
        <v>0</v>
      </c>
      <c r="AS50">
        <f t="shared" si="30"/>
        <v>1.3321844861833584E-4</v>
      </c>
      <c r="AT50">
        <f t="shared" si="31"/>
        <v>0</v>
      </c>
      <c r="AU50">
        <f t="shared" si="32"/>
        <v>0</v>
      </c>
      <c r="AV50">
        <f t="shared" si="33"/>
        <v>0</v>
      </c>
      <c r="AX50">
        <f t="shared" si="34"/>
        <v>0</v>
      </c>
      <c r="AY50">
        <f t="shared" si="35"/>
        <v>3.1428928289714499E-4</v>
      </c>
      <c r="AZ50">
        <f t="shared" si="36"/>
        <v>0</v>
      </c>
      <c r="BA50">
        <f t="shared" si="37"/>
        <v>0</v>
      </c>
      <c r="BB50">
        <f t="shared" si="38"/>
        <v>0</v>
      </c>
      <c r="BC50">
        <f t="shared" si="39"/>
        <v>3.263172234401015E-4</v>
      </c>
      <c r="BD50">
        <f t="shared" si="40"/>
        <v>0</v>
      </c>
      <c r="BE50">
        <f t="shared" si="41"/>
        <v>0</v>
      </c>
      <c r="BF50">
        <f t="shared" si="42"/>
        <v>0</v>
      </c>
      <c r="BH50">
        <f t="shared" si="43"/>
        <v>0</v>
      </c>
      <c r="BI50">
        <f t="shared" si="44"/>
        <v>1.5714464144857249E-4</v>
      </c>
      <c r="BJ50">
        <f t="shared" si="45"/>
        <v>0</v>
      </c>
      <c r="BK50">
        <f t="shared" si="46"/>
        <v>0</v>
      </c>
      <c r="BL50">
        <f t="shared" si="47"/>
        <v>0</v>
      </c>
      <c r="BM50">
        <f t="shared" si="48"/>
        <v>1.3321844861833586E-4</v>
      </c>
      <c r="BN50">
        <f t="shared" si="49"/>
        <v>0</v>
      </c>
      <c r="BO50">
        <f t="shared" si="50"/>
        <v>0</v>
      </c>
      <c r="BP50">
        <f t="shared" si="51"/>
        <v>0</v>
      </c>
    </row>
    <row r="51" spans="1:68" x14ac:dyDescent="0.3">
      <c r="A51" t="s">
        <v>219</v>
      </c>
      <c r="B51">
        <v>0</v>
      </c>
      <c r="C51">
        <v>0</v>
      </c>
      <c r="D51">
        <v>0</v>
      </c>
      <c r="E51">
        <v>1.66019487793967E-3</v>
      </c>
      <c r="F51">
        <v>0</v>
      </c>
      <c r="G51">
        <v>9.7699416227327003E-4</v>
      </c>
      <c r="H51">
        <v>0</v>
      </c>
      <c r="I51">
        <v>0</v>
      </c>
      <c r="J51">
        <v>0</v>
      </c>
      <c r="K51">
        <v>3.8342184919643848E-4</v>
      </c>
      <c r="L51">
        <v>0</v>
      </c>
      <c r="M51">
        <v>0</v>
      </c>
      <c r="N51">
        <v>1.50957531130842E-3</v>
      </c>
      <c r="O51">
        <v>0</v>
      </c>
      <c r="P51">
        <v>0</v>
      </c>
      <c r="Q51">
        <v>6.8976692630359001E-4</v>
      </c>
      <c r="R51">
        <v>0</v>
      </c>
      <c r="S51">
        <v>0</v>
      </c>
      <c r="T51">
        <v>0</v>
      </c>
      <c r="U51">
        <v>0</v>
      </c>
      <c r="V51">
        <v>7.50286573282285E-4</v>
      </c>
      <c r="W51">
        <v>5.2605984327078897E-4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9.3848421870004002E-4</v>
      </c>
      <c r="AH51">
        <v>0</v>
      </c>
      <c r="AI51">
        <v>0</v>
      </c>
      <c r="AJ51">
        <v>0</v>
      </c>
      <c r="AK51">
        <v>0</v>
      </c>
      <c r="AL51">
        <v>3.5330396880442098E-4</v>
      </c>
      <c r="AN51">
        <f t="shared" si="25"/>
        <v>4.150487194849175E-4</v>
      </c>
      <c r="AO51">
        <f t="shared" si="26"/>
        <v>2.4424854056831751E-4</v>
      </c>
      <c r="AP51">
        <f t="shared" si="27"/>
        <v>2.7042816578640838E-4</v>
      </c>
      <c r="AQ51">
        <f t="shared" si="28"/>
        <v>2.2992230876786333E-4</v>
      </c>
      <c r="AR51">
        <f t="shared" si="29"/>
        <v>3.1908660413826849E-4</v>
      </c>
      <c r="AS51">
        <f t="shared" si="30"/>
        <v>0</v>
      </c>
      <c r="AT51">
        <f t="shared" si="31"/>
        <v>0</v>
      </c>
      <c r="AU51">
        <f t="shared" si="32"/>
        <v>3.1282807290001336E-4</v>
      </c>
      <c r="AV51">
        <f t="shared" si="33"/>
        <v>1.1776798960147366E-4</v>
      </c>
      <c r="AX51">
        <f t="shared" si="34"/>
        <v>8.30097438969835E-4</v>
      </c>
      <c r="AY51">
        <f t="shared" si="35"/>
        <v>4.8849708113663502E-4</v>
      </c>
      <c r="AZ51">
        <f t="shared" si="36"/>
        <v>5.6478759798100529E-4</v>
      </c>
      <c r="BA51">
        <f t="shared" si="37"/>
        <v>3.9823712057947844E-4</v>
      </c>
      <c r="BB51">
        <f t="shared" si="38"/>
        <v>3.7965065388582015E-4</v>
      </c>
      <c r="BC51">
        <f t="shared" si="39"/>
        <v>0</v>
      </c>
      <c r="BD51">
        <f t="shared" si="40"/>
        <v>0</v>
      </c>
      <c r="BE51">
        <f t="shared" si="41"/>
        <v>5.418341162966837E-4</v>
      </c>
      <c r="BF51">
        <f t="shared" si="42"/>
        <v>2.0398014149499561E-4</v>
      </c>
      <c r="BH51">
        <f t="shared" si="43"/>
        <v>4.150487194849175E-4</v>
      </c>
      <c r="BI51">
        <f t="shared" si="44"/>
        <v>2.4424854056831751E-4</v>
      </c>
      <c r="BJ51">
        <f t="shared" si="45"/>
        <v>2.1346964683303794E-4</v>
      </c>
      <c r="BK51">
        <f t="shared" si="46"/>
        <v>2.2992230876786335E-4</v>
      </c>
      <c r="BL51">
        <f t="shared" si="47"/>
        <v>1.8982532694291007E-4</v>
      </c>
      <c r="BM51">
        <f t="shared" si="48"/>
        <v>0</v>
      </c>
      <c r="BN51">
        <f t="shared" si="49"/>
        <v>0</v>
      </c>
      <c r="BO51">
        <f t="shared" si="50"/>
        <v>3.1282807290001336E-4</v>
      </c>
      <c r="BP51">
        <f t="shared" si="51"/>
        <v>1.1776798960147367E-4</v>
      </c>
    </row>
    <row r="52" spans="1:68" x14ac:dyDescent="0.3">
      <c r="A52" t="s">
        <v>220</v>
      </c>
      <c r="B52">
        <v>0</v>
      </c>
      <c r="C52">
        <v>0</v>
      </c>
      <c r="D52">
        <v>0</v>
      </c>
      <c r="E52">
        <v>8.1598100697431503E-4</v>
      </c>
      <c r="F52">
        <v>5.6094886608719504E-4</v>
      </c>
      <c r="G52">
        <v>3.2472822900895252E-4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3.7983307868208352E-4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3.7880148614454E-4</v>
      </c>
      <c r="AJ52">
        <v>0</v>
      </c>
      <c r="AK52">
        <v>0</v>
      </c>
      <c r="AL52">
        <v>0</v>
      </c>
      <c r="AN52">
        <f t="shared" si="25"/>
        <v>2.0399525174357876E-4</v>
      </c>
      <c r="AO52">
        <f t="shared" si="26"/>
        <v>2.214192737740369E-4</v>
      </c>
      <c r="AP52">
        <f t="shared" si="27"/>
        <v>0</v>
      </c>
      <c r="AQ52">
        <f t="shared" si="28"/>
        <v>0</v>
      </c>
      <c r="AR52">
        <f t="shared" si="29"/>
        <v>0</v>
      </c>
      <c r="AS52">
        <f t="shared" si="30"/>
        <v>6.3305513113680591E-5</v>
      </c>
      <c r="AT52">
        <f t="shared" si="31"/>
        <v>0</v>
      </c>
      <c r="AU52">
        <f t="shared" si="32"/>
        <v>1.2626716204818E-4</v>
      </c>
      <c r="AV52">
        <f t="shared" si="33"/>
        <v>0</v>
      </c>
      <c r="AX52">
        <f t="shared" si="34"/>
        <v>4.0799050348715751E-4</v>
      </c>
      <c r="AY52">
        <f t="shared" si="35"/>
        <v>2.7325572509117598E-4</v>
      </c>
      <c r="AZ52">
        <f t="shared" si="36"/>
        <v>0</v>
      </c>
      <c r="BA52">
        <f t="shared" si="37"/>
        <v>0</v>
      </c>
      <c r="BB52">
        <f t="shared" si="38"/>
        <v>0</v>
      </c>
      <c r="BC52">
        <f t="shared" si="39"/>
        <v>1.5506620503358658E-4</v>
      </c>
      <c r="BD52">
        <f t="shared" si="40"/>
        <v>0</v>
      </c>
      <c r="BE52">
        <f t="shared" si="41"/>
        <v>2.1870113999498044E-4</v>
      </c>
      <c r="BF52">
        <f t="shared" si="42"/>
        <v>0</v>
      </c>
      <c r="BH52">
        <f t="shared" si="43"/>
        <v>2.0399525174357876E-4</v>
      </c>
      <c r="BI52">
        <f t="shared" si="44"/>
        <v>1.3662786254558799E-4</v>
      </c>
      <c r="BJ52">
        <f t="shared" si="45"/>
        <v>0</v>
      </c>
      <c r="BK52">
        <f t="shared" si="46"/>
        <v>0</v>
      </c>
      <c r="BL52">
        <f t="shared" si="47"/>
        <v>0</v>
      </c>
      <c r="BM52">
        <f t="shared" si="48"/>
        <v>6.3305513113680591E-5</v>
      </c>
      <c r="BN52">
        <f t="shared" si="49"/>
        <v>0</v>
      </c>
      <c r="BO52">
        <f t="shared" si="50"/>
        <v>1.2626716204818E-4</v>
      </c>
      <c r="BP52">
        <f t="shared" si="51"/>
        <v>0</v>
      </c>
    </row>
    <row r="53" spans="1:68" x14ac:dyDescent="0.3">
      <c r="A53" t="s">
        <v>221</v>
      </c>
      <c r="B53">
        <v>0</v>
      </c>
      <c r="C53">
        <v>0</v>
      </c>
      <c r="D53">
        <v>4.7599888389330451E-4</v>
      </c>
      <c r="E53">
        <v>0</v>
      </c>
      <c r="F53">
        <v>0</v>
      </c>
      <c r="G53">
        <v>0</v>
      </c>
      <c r="H53">
        <v>4.9215009453904251E-4</v>
      </c>
      <c r="I53">
        <v>0</v>
      </c>
      <c r="J53">
        <v>0</v>
      </c>
      <c r="K53">
        <v>0</v>
      </c>
      <c r="L53">
        <v>0</v>
      </c>
      <c r="M53">
        <v>0</v>
      </c>
      <c r="N53">
        <v>7.2036338789275504E-4</v>
      </c>
      <c r="O53">
        <v>0</v>
      </c>
      <c r="P53">
        <v>2.2191779724994801E-5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7.5721374940595501E-4</v>
      </c>
      <c r="AC53">
        <v>0</v>
      </c>
      <c r="AD53">
        <v>0</v>
      </c>
      <c r="AE53">
        <v>0</v>
      </c>
      <c r="AF53">
        <v>6.5277956516594001E-4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N53">
        <f t="shared" si="25"/>
        <v>1.1899972097332613E-4</v>
      </c>
      <c r="AO53">
        <f t="shared" si="26"/>
        <v>1.2303752363476063E-4</v>
      </c>
      <c r="AP53">
        <f t="shared" si="27"/>
        <v>1.0607930965967855E-4</v>
      </c>
      <c r="AQ53">
        <f t="shared" si="28"/>
        <v>0</v>
      </c>
      <c r="AR53">
        <f t="shared" si="29"/>
        <v>0</v>
      </c>
      <c r="AS53">
        <f t="shared" si="30"/>
        <v>1.2620229156765916E-4</v>
      </c>
      <c r="AT53">
        <f t="shared" si="31"/>
        <v>2.1759318838864667E-4</v>
      </c>
      <c r="AU53">
        <f t="shared" si="32"/>
        <v>0</v>
      </c>
      <c r="AV53">
        <f t="shared" si="33"/>
        <v>0</v>
      </c>
      <c r="AX53">
        <f t="shared" si="34"/>
        <v>2.3799944194665226E-4</v>
      </c>
      <c r="AY53">
        <f t="shared" si="35"/>
        <v>2.4607504726952126E-4</v>
      </c>
      <c r="AZ53">
        <f t="shared" si="36"/>
        <v>2.7100004493805678E-4</v>
      </c>
      <c r="BA53">
        <f t="shared" si="37"/>
        <v>0</v>
      </c>
      <c r="BB53">
        <f t="shared" si="38"/>
        <v>0</v>
      </c>
      <c r="BC53">
        <f t="shared" si="39"/>
        <v>3.0913121871071304E-4</v>
      </c>
      <c r="BD53">
        <f t="shared" si="40"/>
        <v>3.7688245767004231E-4</v>
      </c>
      <c r="BE53">
        <f t="shared" si="41"/>
        <v>0</v>
      </c>
      <c r="BF53">
        <f t="shared" si="42"/>
        <v>0</v>
      </c>
      <c r="BH53">
        <f t="shared" si="43"/>
        <v>1.1899972097332613E-4</v>
      </c>
      <c r="BI53">
        <f t="shared" si="44"/>
        <v>1.2303752363476063E-4</v>
      </c>
      <c r="BJ53">
        <f t="shared" si="45"/>
        <v>1.0242838917048952E-4</v>
      </c>
      <c r="BK53">
        <f t="shared" si="46"/>
        <v>0</v>
      </c>
      <c r="BL53">
        <f t="shared" si="47"/>
        <v>0</v>
      </c>
      <c r="BM53">
        <f t="shared" si="48"/>
        <v>1.2620229156765916E-4</v>
      </c>
      <c r="BN53">
        <f t="shared" si="49"/>
        <v>2.1759318838864667E-4</v>
      </c>
      <c r="BO53">
        <f t="shared" si="50"/>
        <v>0</v>
      </c>
      <c r="BP53">
        <f t="shared" si="51"/>
        <v>0</v>
      </c>
    </row>
    <row r="54" spans="1:68" x14ac:dyDescent="0.3">
      <c r="A54" t="s">
        <v>222</v>
      </c>
      <c r="B54">
        <v>6.4921996607167001E-5</v>
      </c>
      <c r="C54">
        <v>0</v>
      </c>
      <c r="D54">
        <v>0</v>
      </c>
      <c r="E54">
        <v>0</v>
      </c>
      <c r="F54">
        <v>6.2857856579428997E-4</v>
      </c>
      <c r="G54">
        <v>0</v>
      </c>
      <c r="H54">
        <v>0</v>
      </c>
      <c r="I54">
        <v>3.9515752865893752E-4</v>
      </c>
      <c r="J54">
        <v>0</v>
      </c>
      <c r="K54">
        <v>0</v>
      </c>
      <c r="L54">
        <v>9.8943675124732E-4</v>
      </c>
      <c r="M54">
        <v>0</v>
      </c>
      <c r="N54">
        <v>0</v>
      </c>
      <c r="O54">
        <v>5.7670203879252996E-4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5.8255005819301002E-4</v>
      </c>
      <c r="X54">
        <v>3.4089058705926052E-4</v>
      </c>
      <c r="Y54">
        <v>5.7251652223762003E-4</v>
      </c>
      <c r="Z54">
        <v>2.4014521020257252E-3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7.2758499684024043E-4</v>
      </c>
      <c r="AJ54">
        <v>0</v>
      </c>
      <c r="AK54">
        <v>0</v>
      </c>
      <c r="AL54">
        <v>4.6984796787068899E-4</v>
      </c>
      <c r="AN54">
        <f t="shared" si="25"/>
        <v>1.623049915179175E-5</v>
      </c>
      <c r="AO54">
        <f t="shared" si="26"/>
        <v>2.5593402361330687E-4</v>
      </c>
      <c r="AP54">
        <f t="shared" si="27"/>
        <v>2.237341128628357E-4</v>
      </c>
      <c r="AQ54">
        <f t="shared" si="28"/>
        <v>0</v>
      </c>
      <c r="AR54">
        <f t="shared" si="29"/>
        <v>1.456375145482525E-4</v>
      </c>
      <c r="AS54">
        <f t="shared" si="30"/>
        <v>5.5247653522043437E-4</v>
      </c>
      <c r="AT54">
        <f t="shared" si="31"/>
        <v>0</v>
      </c>
      <c r="AU54">
        <f t="shared" si="32"/>
        <v>2.4252833228008015E-4</v>
      </c>
      <c r="AV54">
        <f t="shared" si="33"/>
        <v>1.5661598929022966E-4</v>
      </c>
      <c r="AX54">
        <f t="shared" si="34"/>
        <v>3.2460998303583501E-5</v>
      </c>
      <c r="AY54">
        <f t="shared" si="35"/>
        <v>3.105111850160735E-4</v>
      </c>
      <c r="AZ54">
        <f t="shared" si="36"/>
        <v>4.0024402003791616E-4</v>
      </c>
      <c r="BA54">
        <f t="shared" si="37"/>
        <v>0</v>
      </c>
      <c r="BB54">
        <f t="shared" si="38"/>
        <v>2.9127502909650501E-4</v>
      </c>
      <c r="BC54">
        <f t="shared" si="39"/>
        <v>9.3590296795013819E-4</v>
      </c>
      <c r="BD54">
        <f t="shared" si="40"/>
        <v>0</v>
      </c>
      <c r="BE54">
        <f t="shared" si="41"/>
        <v>4.2007139378404584E-4</v>
      </c>
      <c r="BF54">
        <f t="shared" si="42"/>
        <v>2.7126685072834095E-4</v>
      </c>
      <c r="BH54">
        <f t="shared" si="43"/>
        <v>1.623049915179175E-5</v>
      </c>
      <c r="BI54">
        <f t="shared" si="44"/>
        <v>1.5525559250803675E-4</v>
      </c>
      <c r="BJ54">
        <f t="shared" si="45"/>
        <v>1.5127802010872555E-4</v>
      </c>
      <c r="BK54">
        <f t="shared" si="46"/>
        <v>0</v>
      </c>
      <c r="BL54">
        <f t="shared" si="47"/>
        <v>1.456375145482525E-4</v>
      </c>
      <c r="BM54">
        <f t="shared" si="48"/>
        <v>3.8208078670569953E-4</v>
      </c>
      <c r="BN54">
        <f t="shared" si="49"/>
        <v>0</v>
      </c>
      <c r="BO54">
        <f t="shared" si="50"/>
        <v>2.4252833228008018E-4</v>
      </c>
      <c r="BP54">
        <f t="shared" si="51"/>
        <v>1.5661598929022968E-4</v>
      </c>
    </row>
    <row r="55" spans="1:68" x14ac:dyDescent="0.3">
      <c r="A55" t="s">
        <v>223</v>
      </c>
      <c r="B55">
        <v>6.3486684667466502E-5</v>
      </c>
      <c r="C55">
        <v>0</v>
      </c>
      <c r="D55">
        <v>1.3096716157574599E-3</v>
      </c>
      <c r="E55">
        <v>0</v>
      </c>
      <c r="F55">
        <v>0</v>
      </c>
      <c r="G55">
        <v>5.3718128158489501E-4</v>
      </c>
      <c r="H55">
        <v>0</v>
      </c>
      <c r="I55">
        <v>0</v>
      </c>
      <c r="J55">
        <v>0</v>
      </c>
      <c r="K55">
        <v>4.9901738132204201E-4</v>
      </c>
      <c r="L55">
        <v>0</v>
      </c>
      <c r="M55">
        <v>0</v>
      </c>
      <c r="N55">
        <v>0</v>
      </c>
      <c r="O55">
        <v>1.9333072892476001E-4</v>
      </c>
      <c r="P55">
        <v>5.9297524110891499E-4</v>
      </c>
      <c r="Q55">
        <v>0</v>
      </c>
      <c r="R55">
        <v>9.0575769236148497E-4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2.419320618217495E-4</v>
      </c>
      <c r="AD55">
        <v>0</v>
      </c>
      <c r="AE55">
        <v>0</v>
      </c>
      <c r="AF55">
        <v>6.8068795847839997E-4</v>
      </c>
      <c r="AG55">
        <v>0</v>
      </c>
      <c r="AH55">
        <v>0</v>
      </c>
      <c r="AI55">
        <v>8.4279954786062349E-4</v>
      </c>
      <c r="AJ55">
        <v>0</v>
      </c>
      <c r="AK55">
        <v>0</v>
      </c>
      <c r="AL55">
        <v>3.5330396880442098E-4</v>
      </c>
      <c r="AN55">
        <f t="shared" si="25"/>
        <v>3.4328957510623161E-4</v>
      </c>
      <c r="AO55">
        <f t="shared" si="26"/>
        <v>1.3429532039622375E-4</v>
      </c>
      <c r="AP55">
        <f t="shared" si="27"/>
        <v>1.8361762162224528E-4</v>
      </c>
      <c r="AQ55">
        <f t="shared" si="28"/>
        <v>3.0191923078716167E-4</v>
      </c>
      <c r="AR55">
        <f t="shared" si="29"/>
        <v>0</v>
      </c>
      <c r="AS55">
        <f t="shared" si="30"/>
        <v>4.0322010303624915E-5</v>
      </c>
      <c r="AT55">
        <f t="shared" si="31"/>
        <v>2.2689598615946666E-4</v>
      </c>
      <c r="AU55">
        <f t="shared" si="32"/>
        <v>2.8093318262020783E-4</v>
      </c>
      <c r="AV55">
        <f t="shared" si="33"/>
        <v>1.1776798960147366E-4</v>
      </c>
      <c r="AX55">
        <f t="shared" si="34"/>
        <v>6.4494944782371737E-4</v>
      </c>
      <c r="AY55">
        <f t="shared" si="35"/>
        <v>2.6859064079244751E-4</v>
      </c>
      <c r="AZ55">
        <f t="shared" si="36"/>
        <v>2.5884575116749643E-4</v>
      </c>
      <c r="BA55">
        <f t="shared" si="37"/>
        <v>5.229394475054776E-4</v>
      </c>
      <c r="BB55">
        <f t="shared" si="38"/>
        <v>0</v>
      </c>
      <c r="BC55">
        <f t="shared" si="39"/>
        <v>9.8768350647126854E-5</v>
      </c>
      <c r="BD55">
        <f t="shared" si="40"/>
        <v>3.9299537606164102E-4</v>
      </c>
      <c r="BE55">
        <f t="shared" si="41"/>
        <v>4.8659054583022581E-4</v>
      </c>
      <c r="BF55">
        <f t="shared" si="42"/>
        <v>2.0398014149499561E-4</v>
      </c>
      <c r="BH55">
        <f t="shared" si="43"/>
        <v>3.2247472391185868E-4</v>
      </c>
      <c r="BI55">
        <f t="shared" si="44"/>
        <v>1.3429532039622375E-4</v>
      </c>
      <c r="BJ55">
        <f t="shared" si="45"/>
        <v>9.7834497930700346E-5</v>
      </c>
      <c r="BK55">
        <f t="shared" si="46"/>
        <v>3.0191923078716167E-4</v>
      </c>
      <c r="BL55">
        <f t="shared" si="47"/>
        <v>0</v>
      </c>
      <c r="BM55">
        <f t="shared" si="48"/>
        <v>4.0322010303624922E-5</v>
      </c>
      <c r="BN55">
        <f t="shared" si="49"/>
        <v>2.2689598615946666E-4</v>
      </c>
      <c r="BO55">
        <f t="shared" si="50"/>
        <v>2.8093318262020783E-4</v>
      </c>
      <c r="BP55">
        <f t="shared" si="51"/>
        <v>1.1776798960147367E-4</v>
      </c>
    </row>
    <row r="56" spans="1:68" x14ac:dyDescent="0.3">
      <c r="A56" t="s">
        <v>224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3.8654066719242798E-4</v>
      </c>
      <c r="L56">
        <v>9.8943675124732E-4</v>
      </c>
      <c r="M56">
        <v>0</v>
      </c>
      <c r="N56">
        <v>0</v>
      </c>
      <c r="O56">
        <v>0</v>
      </c>
      <c r="P56">
        <v>0</v>
      </c>
      <c r="Q56">
        <v>0</v>
      </c>
      <c r="R56">
        <v>3.2547331477788551E-4</v>
      </c>
      <c r="S56">
        <v>0</v>
      </c>
      <c r="T56">
        <v>0</v>
      </c>
      <c r="U56">
        <v>0</v>
      </c>
      <c r="V56">
        <v>7.1952461764108002E-4</v>
      </c>
      <c r="W56">
        <v>3.3076865334986548E-4</v>
      </c>
      <c r="X56">
        <v>2.7056166136487801E-4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4.99044050839543E-4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N56">
        <f t="shared" si="25"/>
        <v>0</v>
      </c>
      <c r="AO56">
        <f t="shared" si="26"/>
        <v>0</v>
      </c>
      <c r="AP56">
        <f t="shared" si="27"/>
        <v>1.965682026342497E-4</v>
      </c>
      <c r="AQ56">
        <f t="shared" si="28"/>
        <v>1.0849110492596184E-4</v>
      </c>
      <c r="AR56">
        <f t="shared" si="29"/>
        <v>2.6257331774773637E-4</v>
      </c>
      <c r="AS56">
        <f t="shared" si="30"/>
        <v>4.5093610227479668E-5</v>
      </c>
      <c r="AT56">
        <f t="shared" si="31"/>
        <v>1.6634801694651434E-4</v>
      </c>
      <c r="AU56">
        <f t="shared" si="32"/>
        <v>0</v>
      </c>
      <c r="AV56">
        <f t="shared" si="33"/>
        <v>0</v>
      </c>
      <c r="AX56">
        <f t="shared" si="34"/>
        <v>0</v>
      </c>
      <c r="AY56">
        <f t="shared" si="35"/>
        <v>0</v>
      </c>
      <c r="AZ56">
        <f t="shared" si="36"/>
        <v>3.7813696021953079E-4</v>
      </c>
      <c r="BA56">
        <f t="shared" si="37"/>
        <v>1.8791210590105199E-4</v>
      </c>
      <c r="BB56">
        <f t="shared" si="38"/>
        <v>3.4222048870000512E-4</v>
      </c>
      <c r="BC56">
        <f t="shared" si="39"/>
        <v>1.1045633571727406E-4</v>
      </c>
      <c r="BD56">
        <f t="shared" si="40"/>
        <v>2.8812321708969143E-4</v>
      </c>
      <c r="BE56">
        <f t="shared" si="41"/>
        <v>0</v>
      </c>
      <c r="BF56">
        <f t="shared" si="42"/>
        <v>0</v>
      </c>
      <c r="BH56">
        <f t="shared" si="43"/>
        <v>0</v>
      </c>
      <c r="BI56">
        <f t="shared" si="44"/>
        <v>0</v>
      </c>
      <c r="BJ56">
        <f t="shared" si="45"/>
        <v>1.4292233689468606E-4</v>
      </c>
      <c r="BK56">
        <f t="shared" si="46"/>
        <v>1.0849110492596184E-4</v>
      </c>
      <c r="BL56">
        <f t="shared" si="47"/>
        <v>1.7111024435000256E-4</v>
      </c>
      <c r="BM56">
        <f t="shared" si="48"/>
        <v>4.5093610227479675E-5</v>
      </c>
      <c r="BN56">
        <f t="shared" si="49"/>
        <v>1.6634801694651434E-4</v>
      </c>
      <c r="BO56">
        <f t="shared" si="50"/>
        <v>0</v>
      </c>
      <c r="BP56">
        <f t="shared" si="51"/>
        <v>0</v>
      </c>
    </row>
    <row r="57" spans="1:68" x14ac:dyDescent="0.3">
      <c r="A57" t="s">
        <v>225</v>
      </c>
      <c r="B57">
        <v>7.7623404120794504E-4</v>
      </c>
      <c r="C57">
        <v>0</v>
      </c>
      <c r="D57">
        <v>7.2853980894014994E-5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N57">
        <f t="shared" si="25"/>
        <v>2.1227200552549001E-4</v>
      </c>
      <c r="AO57">
        <f t="shared" si="26"/>
        <v>0</v>
      </c>
      <c r="AP57">
        <f t="shared" si="27"/>
        <v>0</v>
      </c>
      <c r="AQ57">
        <f t="shared" si="28"/>
        <v>0</v>
      </c>
      <c r="AR57">
        <f t="shared" si="29"/>
        <v>0</v>
      </c>
      <c r="AS57">
        <f t="shared" si="30"/>
        <v>0</v>
      </c>
      <c r="AT57">
        <f t="shared" si="31"/>
        <v>0</v>
      </c>
      <c r="AU57">
        <f t="shared" si="32"/>
        <v>0</v>
      </c>
      <c r="AV57">
        <f t="shared" si="33"/>
        <v>0</v>
      </c>
      <c r="AX57">
        <f t="shared" si="34"/>
        <v>3.775400075677935E-4</v>
      </c>
      <c r="AY57">
        <f t="shared" si="35"/>
        <v>0</v>
      </c>
      <c r="AZ57">
        <f t="shared" si="36"/>
        <v>0</v>
      </c>
      <c r="BA57">
        <f t="shared" si="37"/>
        <v>0</v>
      </c>
      <c r="BB57">
        <f t="shared" si="38"/>
        <v>0</v>
      </c>
      <c r="BC57">
        <f t="shared" si="39"/>
        <v>0</v>
      </c>
      <c r="BD57">
        <f t="shared" si="40"/>
        <v>0</v>
      </c>
      <c r="BE57">
        <f t="shared" si="41"/>
        <v>0</v>
      </c>
      <c r="BF57">
        <f t="shared" si="42"/>
        <v>0</v>
      </c>
      <c r="BH57">
        <f t="shared" si="43"/>
        <v>1.8877000378389675E-4</v>
      </c>
      <c r="BI57">
        <f t="shared" si="44"/>
        <v>0</v>
      </c>
      <c r="BJ57">
        <f t="shared" si="45"/>
        <v>0</v>
      </c>
      <c r="BK57">
        <f t="shared" si="46"/>
        <v>0</v>
      </c>
      <c r="BL57">
        <f t="shared" si="47"/>
        <v>0</v>
      </c>
      <c r="BM57">
        <f t="shared" si="48"/>
        <v>0</v>
      </c>
      <c r="BN57">
        <f t="shared" si="49"/>
        <v>0</v>
      </c>
      <c r="BO57">
        <f t="shared" si="50"/>
        <v>0</v>
      </c>
      <c r="BP57">
        <f t="shared" si="51"/>
        <v>0</v>
      </c>
    </row>
    <row r="58" spans="1:68" x14ac:dyDescent="0.3">
      <c r="A58" t="s">
        <v>226</v>
      </c>
      <c r="B58">
        <v>0</v>
      </c>
      <c r="C58">
        <v>0</v>
      </c>
      <c r="D58">
        <v>0</v>
      </c>
      <c r="E58">
        <v>7.8252556150259004E-4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6.9900553759431004E-4</v>
      </c>
      <c r="W58">
        <v>0</v>
      </c>
      <c r="X58">
        <v>0</v>
      </c>
      <c r="Y58">
        <v>1.014906138859045E-3</v>
      </c>
      <c r="Z58">
        <v>0</v>
      </c>
      <c r="AA58">
        <v>0</v>
      </c>
      <c r="AB58">
        <v>0</v>
      </c>
      <c r="AC58">
        <v>7.2167892852761505E-4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N58">
        <f t="shared" si="25"/>
        <v>1.9563139037564751E-4</v>
      </c>
      <c r="AO58">
        <f t="shared" si="26"/>
        <v>0</v>
      </c>
      <c r="AP58">
        <f t="shared" si="27"/>
        <v>0</v>
      </c>
      <c r="AQ58">
        <f t="shared" si="28"/>
        <v>0</v>
      </c>
      <c r="AR58">
        <f t="shared" si="29"/>
        <v>1.7475138439857751E-4</v>
      </c>
      <c r="AS58">
        <f t="shared" si="30"/>
        <v>2.8943084456444336E-4</v>
      </c>
      <c r="AT58">
        <f t="shared" si="31"/>
        <v>0</v>
      </c>
      <c r="AU58">
        <f t="shared" si="32"/>
        <v>0</v>
      </c>
      <c r="AV58">
        <f t="shared" si="33"/>
        <v>0</v>
      </c>
      <c r="AX58">
        <f t="shared" si="34"/>
        <v>3.9126278075129502E-4</v>
      </c>
      <c r="AY58">
        <f t="shared" si="35"/>
        <v>0</v>
      </c>
      <c r="AZ58">
        <f t="shared" si="36"/>
        <v>0</v>
      </c>
      <c r="BA58">
        <f t="shared" si="37"/>
        <v>0</v>
      </c>
      <c r="BB58">
        <f t="shared" si="38"/>
        <v>3.4950276879715502E-4</v>
      </c>
      <c r="BC58">
        <f t="shared" si="39"/>
        <v>4.5787196111201652E-4</v>
      </c>
      <c r="BD58">
        <f t="shared" si="40"/>
        <v>0</v>
      </c>
      <c r="BE58">
        <f t="shared" si="41"/>
        <v>0</v>
      </c>
      <c r="BF58">
        <f t="shared" si="42"/>
        <v>0</v>
      </c>
      <c r="BH58">
        <f t="shared" si="43"/>
        <v>1.9563139037564751E-4</v>
      </c>
      <c r="BI58">
        <f t="shared" si="44"/>
        <v>0</v>
      </c>
      <c r="BJ58">
        <f t="shared" si="45"/>
        <v>0</v>
      </c>
      <c r="BK58">
        <f t="shared" si="46"/>
        <v>0</v>
      </c>
      <c r="BL58">
        <f t="shared" si="47"/>
        <v>1.7475138439857751E-4</v>
      </c>
      <c r="BM58">
        <f t="shared" si="48"/>
        <v>1.8692544537531711E-4</v>
      </c>
      <c r="BN58">
        <f t="shared" si="49"/>
        <v>0</v>
      </c>
      <c r="BO58">
        <f t="shared" si="50"/>
        <v>0</v>
      </c>
      <c r="BP58">
        <f t="shared" si="51"/>
        <v>0</v>
      </c>
    </row>
    <row r="59" spans="1:68" x14ac:dyDescent="0.3">
      <c r="A59" t="s">
        <v>227</v>
      </c>
      <c r="B59">
        <v>0</v>
      </c>
      <c r="C59">
        <v>0</v>
      </c>
      <c r="D59">
        <v>0</v>
      </c>
      <c r="E59">
        <v>0</v>
      </c>
      <c r="F59">
        <v>6.2857856579428997E-4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6.2325805753237005E-4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N59">
        <f t="shared" si="25"/>
        <v>0</v>
      </c>
      <c r="AO59">
        <f t="shared" si="26"/>
        <v>1.5714464144857249E-4</v>
      </c>
      <c r="AP59">
        <f t="shared" si="27"/>
        <v>0</v>
      </c>
      <c r="AQ59">
        <f t="shared" si="28"/>
        <v>0</v>
      </c>
      <c r="AR59">
        <f t="shared" si="29"/>
        <v>0</v>
      </c>
      <c r="AS59">
        <f t="shared" si="30"/>
        <v>1.0387634292206167E-4</v>
      </c>
      <c r="AT59">
        <f t="shared" si="31"/>
        <v>0</v>
      </c>
      <c r="AU59">
        <f t="shared" si="32"/>
        <v>0</v>
      </c>
      <c r="AV59">
        <f t="shared" si="33"/>
        <v>0</v>
      </c>
      <c r="AX59">
        <f t="shared" si="34"/>
        <v>0</v>
      </c>
      <c r="AY59">
        <f t="shared" si="35"/>
        <v>3.1428928289714499E-4</v>
      </c>
      <c r="AZ59">
        <f t="shared" si="36"/>
        <v>0</v>
      </c>
      <c r="BA59">
        <f t="shared" si="37"/>
        <v>0</v>
      </c>
      <c r="BB59">
        <f t="shared" si="38"/>
        <v>0</v>
      </c>
      <c r="BC59">
        <f t="shared" si="39"/>
        <v>2.5444403650541804E-4</v>
      </c>
      <c r="BD59">
        <f t="shared" si="40"/>
        <v>0</v>
      </c>
      <c r="BE59">
        <f t="shared" si="41"/>
        <v>0</v>
      </c>
      <c r="BF59">
        <f t="shared" si="42"/>
        <v>0</v>
      </c>
      <c r="BH59">
        <f t="shared" si="43"/>
        <v>0</v>
      </c>
      <c r="BI59">
        <f t="shared" si="44"/>
        <v>1.5714464144857249E-4</v>
      </c>
      <c r="BJ59">
        <f t="shared" si="45"/>
        <v>0</v>
      </c>
      <c r="BK59">
        <f t="shared" si="46"/>
        <v>0</v>
      </c>
      <c r="BL59">
        <f t="shared" si="47"/>
        <v>0</v>
      </c>
      <c r="BM59">
        <f t="shared" si="48"/>
        <v>1.0387634292206167E-4</v>
      </c>
      <c r="BN59">
        <f t="shared" si="49"/>
        <v>0</v>
      </c>
      <c r="BO59">
        <f t="shared" si="50"/>
        <v>0</v>
      </c>
      <c r="BP59">
        <f t="shared" si="51"/>
        <v>0</v>
      </c>
    </row>
    <row r="60" spans="1:68" x14ac:dyDescent="0.3">
      <c r="A60" t="s">
        <v>228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N60">
        <f t="shared" si="25"/>
        <v>0</v>
      </c>
      <c r="AO60">
        <f t="shared" si="26"/>
        <v>0</v>
      </c>
      <c r="AP60">
        <f t="shared" si="27"/>
        <v>0</v>
      </c>
      <c r="AQ60">
        <f t="shared" si="28"/>
        <v>0</v>
      </c>
      <c r="AR60">
        <f t="shared" si="29"/>
        <v>0</v>
      </c>
      <c r="AS60">
        <f t="shared" si="30"/>
        <v>0</v>
      </c>
      <c r="AT60">
        <f t="shared" si="31"/>
        <v>0</v>
      </c>
      <c r="AU60">
        <f t="shared" si="32"/>
        <v>0</v>
      </c>
      <c r="AV60">
        <f t="shared" si="33"/>
        <v>0</v>
      </c>
      <c r="AX60">
        <f t="shared" si="34"/>
        <v>0</v>
      </c>
      <c r="AY60">
        <f t="shared" si="35"/>
        <v>0</v>
      </c>
      <c r="AZ60">
        <f t="shared" si="36"/>
        <v>0</v>
      </c>
      <c r="BA60">
        <f t="shared" si="37"/>
        <v>0</v>
      </c>
      <c r="BB60">
        <f t="shared" si="38"/>
        <v>0</v>
      </c>
      <c r="BC60">
        <f t="shared" si="39"/>
        <v>0</v>
      </c>
      <c r="BD60">
        <f t="shared" si="40"/>
        <v>0</v>
      </c>
      <c r="BE60">
        <f t="shared" si="41"/>
        <v>0</v>
      </c>
      <c r="BF60">
        <f t="shared" si="42"/>
        <v>0</v>
      </c>
      <c r="BH60">
        <f t="shared" si="43"/>
        <v>0</v>
      </c>
      <c r="BI60">
        <f t="shared" si="44"/>
        <v>0</v>
      </c>
      <c r="BJ60">
        <f t="shared" si="45"/>
        <v>0</v>
      </c>
      <c r="BK60">
        <f t="shared" si="46"/>
        <v>0</v>
      </c>
      <c r="BL60">
        <f t="shared" si="47"/>
        <v>0</v>
      </c>
      <c r="BM60">
        <f t="shared" si="48"/>
        <v>0</v>
      </c>
      <c r="BN60">
        <f t="shared" si="49"/>
        <v>0</v>
      </c>
      <c r="BO60">
        <f t="shared" si="50"/>
        <v>0</v>
      </c>
      <c r="BP60">
        <f t="shared" si="51"/>
        <v>0</v>
      </c>
    </row>
    <row r="61" spans="1:68" x14ac:dyDescent="0.3">
      <c r="A61" t="s">
        <v>229</v>
      </c>
      <c r="B61">
        <v>0</v>
      </c>
      <c r="C61">
        <v>0</v>
      </c>
      <c r="D61">
        <v>5.1448907414578502E-4</v>
      </c>
      <c r="E61">
        <v>0</v>
      </c>
      <c r="F61">
        <v>0</v>
      </c>
      <c r="G61">
        <v>0</v>
      </c>
      <c r="H61">
        <v>4.585307654452415E-4</v>
      </c>
      <c r="I61">
        <v>0</v>
      </c>
      <c r="J61">
        <v>0</v>
      </c>
      <c r="K61">
        <v>0</v>
      </c>
      <c r="L61">
        <v>0</v>
      </c>
      <c r="M61">
        <v>0</v>
      </c>
      <c r="N61">
        <v>7.5116120361802497E-4</v>
      </c>
      <c r="O61">
        <v>1.9333072892476001E-4</v>
      </c>
      <c r="P61">
        <v>5.2538202508738998E-4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1.8851955095009699E-4</v>
      </c>
      <c r="X61">
        <v>0</v>
      </c>
      <c r="Y61">
        <v>0</v>
      </c>
      <c r="Z61">
        <v>8.7129498413287502E-4</v>
      </c>
      <c r="AA61">
        <v>4.8722426844062701E-4</v>
      </c>
      <c r="AB61">
        <v>0</v>
      </c>
      <c r="AC61">
        <v>0</v>
      </c>
      <c r="AD61">
        <v>0</v>
      </c>
      <c r="AE61">
        <v>0</v>
      </c>
      <c r="AF61">
        <v>7.4577145629748504E-4</v>
      </c>
      <c r="AG61">
        <v>0</v>
      </c>
      <c r="AH61">
        <v>0</v>
      </c>
      <c r="AI61">
        <v>0</v>
      </c>
      <c r="AJ61">
        <v>0</v>
      </c>
      <c r="AK61">
        <v>7.1697266272448496E-4</v>
      </c>
      <c r="AL61">
        <v>5.9972774189271001E-4</v>
      </c>
      <c r="AN61">
        <f t="shared" si="25"/>
        <v>1.2862226853644626E-4</v>
      </c>
      <c r="AO61">
        <f t="shared" si="26"/>
        <v>1.1463269136131037E-4</v>
      </c>
      <c r="AP61">
        <f t="shared" si="27"/>
        <v>2.0998199394716782E-4</v>
      </c>
      <c r="AQ61">
        <f t="shared" si="28"/>
        <v>0</v>
      </c>
      <c r="AR61">
        <f t="shared" si="29"/>
        <v>4.7129887737524247E-5</v>
      </c>
      <c r="AS61">
        <f t="shared" si="30"/>
        <v>2.26419875428917E-4</v>
      </c>
      <c r="AT61">
        <f t="shared" si="31"/>
        <v>2.4859048543249501E-4</v>
      </c>
      <c r="AU61">
        <f t="shared" si="32"/>
        <v>0</v>
      </c>
      <c r="AV61">
        <f t="shared" si="33"/>
        <v>4.3890013487239829E-4</v>
      </c>
      <c r="AX61">
        <f t="shared" si="34"/>
        <v>2.5724453707289251E-4</v>
      </c>
      <c r="AY61">
        <f t="shared" si="35"/>
        <v>2.2926538272262075E-4</v>
      </c>
      <c r="AZ61">
        <f t="shared" si="36"/>
        <v>3.0794997764198296E-4</v>
      </c>
      <c r="BA61">
        <f t="shared" si="37"/>
        <v>0</v>
      </c>
      <c r="BB61">
        <f t="shared" si="38"/>
        <v>9.4259775475048494E-5</v>
      </c>
      <c r="BC61">
        <f t="shared" si="39"/>
        <v>3.7119985915868377E-4</v>
      </c>
      <c r="BD61">
        <f t="shared" si="40"/>
        <v>4.3057135104729224E-4</v>
      </c>
      <c r="BE61">
        <f t="shared" si="41"/>
        <v>0</v>
      </c>
      <c r="BF61">
        <f t="shared" si="42"/>
        <v>3.8459275754812309E-4</v>
      </c>
      <c r="BH61">
        <f t="shared" si="43"/>
        <v>1.2862226853644626E-4</v>
      </c>
      <c r="BI61">
        <f t="shared" si="44"/>
        <v>1.1463269136131037E-4</v>
      </c>
      <c r="BJ61">
        <f t="shared" si="45"/>
        <v>1.1639415101265539E-4</v>
      </c>
      <c r="BK61">
        <f t="shared" si="46"/>
        <v>0</v>
      </c>
      <c r="BL61">
        <f t="shared" si="47"/>
        <v>4.7129887737524247E-5</v>
      </c>
      <c r="BM61">
        <f t="shared" si="48"/>
        <v>1.5154170792195938E-4</v>
      </c>
      <c r="BN61">
        <f t="shared" si="49"/>
        <v>2.4859048543249507E-4</v>
      </c>
      <c r="BO61">
        <f t="shared" si="50"/>
        <v>0</v>
      </c>
      <c r="BP61">
        <f t="shared" si="51"/>
        <v>2.2204473209878935E-4</v>
      </c>
    </row>
    <row r="62" spans="1:68" x14ac:dyDescent="0.3">
      <c r="A62" t="s">
        <v>230</v>
      </c>
      <c r="B62">
        <v>1.558877482136135E-3</v>
      </c>
      <c r="C62">
        <v>1.3826035932451551E-3</v>
      </c>
      <c r="D62">
        <v>5.1448907414578502E-4</v>
      </c>
      <c r="E62">
        <v>1.6255818772875101E-3</v>
      </c>
      <c r="F62">
        <v>7.1789461460221944E-4</v>
      </c>
      <c r="G62">
        <v>0</v>
      </c>
      <c r="H62">
        <v>7.8117867450245345E-4</v>
      </c>
      <c r="I62">
        <v>2.8732338051890051E-3</v>
      </c>
      <c r="J62">
        <v>2.3977886891268251E-3</v>
      </c>
      <c r="K62">
        <v>3.8654066719242798E-4</v>
      </c>
      <c r="L62">
        <v>1.010885512163405E-3</v>
      </c>
      <c r="M62">
        <v>6.1551348572855995E-4</v>
      </c>
      <c r="N62">
        <v>1.4787774955831502E-3</v>
      </c>
      <c r="O62">
        <v>1.9866633552278051E-3</v>
      </c>
      <c r="P62">
        <v>5.2538202508738998E-4</v>
      </c>
      <c r="Q62">
        <v>7.1857717480085844E-4</v>
      </c>
      <c r="R62">
        <v>2.1134346155101298E-3</v>
      </c>
      <c r="S62">
        <v>0</v>
      </c>
      <c r="T62">
        <v>2.3780034214430047E-3</v>
      </c>
      <c r="U62">
        <v>0</v>
      </c>
      <c r="V62">
        <v>2.1688167285176751E-3</v>
      </c>
      <c r="W62">
        <v>1.1002914652325001E-3</v>
      </c>
      <c r="X62">
        <v>0</v>
      </c>
      <c r="Y62">
        <v>1.2814303362384985E-3</v>
      </c>
      <c r="Z62">
        <v>4.9690373758599152E-3</v>
      </c>
      <c r="AA62">
        <v>4.9912742455746203E-4</v>
      </c>
      <c r="AB62">
        <v>1.5658494254542101E-3</v>
      </c>
      <c r="AC62">
        <v>2.9527541012669897E-3</v>
      </c>
      <c r="AD62">
        <v>6.5352040370812494E-5</v>
      </c>
      <c r="AE62">
        <v>5.3000358154928001E-4</v>
      </c>
      <c r="AF62">
        <v>0</v>
      </c>
      <c r="AG62">
        <v>1.942936825261225E-3</v>
      </c>
      <c r="AH62">
        <v>3.2766144963605548E-3</v>
      </c>
      <c r="AI62">
        <v>0</v>
      </c>
      <c r="AJ62">
        <v>7.7286454430398497E-4</v>
      </c>
      <c r="AK62">
        <v>0</v>
      </c>
      <c r="AL62">
        <v>1.2003911361717151E-3</v>
      </c>
      <c r="AN62">
        <f t="shared" si="25"/>
        <v>1.2703880067036462E-3</v>
      </c>
      <c r="AO62">
        <f t="shared" si="26"/>
        <v>1.0930767735734194E-3</v>
      </c>
      <c r="AP62">
        <f t="shared" si="27"/>
        <v>1.2002216043013661E-3</v>
      </c>
      <c r="AQ62">
        <f t="shared" si="28"/>
        <v>9.4400393010366272E-4</v>
      </c>
      <c r="AR62">
        <f t="shared" si="29"/>
        <v>1.4117779037982948E-3</v>
      </c>
      <c r="AS62">
        <f t="shared" si="30"/>
        <v>1.8780331105628459E-3</v>
      </c>
      <c r="AT62">
        <f t="shared" si="31"/>
        <v>1.9845187397336415E-4</v>
      </c>
      <c r="AU62">
        <f t="shared" si="32"/>
        <v>1.7398504405405932E-3</v>
      </c>
      <c r="AV62">
        <f t="shared" si="33"/>
        <v>6.5775189349190008E-4</v>
      </c>
      <c r="AX62">
        <f t="shared" si="34"/>
        <v>5.1425168845635244E-4</v>
      </c>
      <c r="AY62">
        <f t="shared" si="35"/>
        <v>1.2385230406618017E-3</v>
      </c>
      <c r="AZ62">
        <f t="shared" si="36"/>
        <v>7.7733173952358574E-4</v>
      </c>
      <c r="BA62">
        <f t="shared" si="37"/>
        <v>1.0745996394071027E-3</v>
      </c>
      <c r="BB62">
        <f t="shared" si="38"/>
        <v>1.0949642587993148E-3</v>
      </c>
      <c r="BC62">
        <f t="shared" si="39"/>
        <v>1.8215990423137924E-3</v>
      </c>
      <c r="BD62">
        <f t="shared" si="40"/>
        <v>2.8898550723615234E-4</v>
      </c>
      <c r="BE62">
        <f t="shared" si="41"/>
        <v>1.6477207588618302E-3</v>
      </c>
      <c r="BF62">
        <f t="shared" si="42"/>
        <v>6.0841836899673237E-4</v>
      </c>
      <c r="BH62">
        <f t="shared" si="43"/>
        <v>2.5712584422817622E-4</v>
      </c>
      <c r="BI62">
        <f t="shared" si="44"/>
        <v>6.1926152033090084E-4</v>
      </c>
      <c r="BJ62">
        <f t="shared" si="45"/>
        <v>2.9380378128237796E-4</v>
      </c>
      <c r="BK62">
        <f t="shared" si="46"/>
        <v>6.2042039108276556E-4</v>
      </c>
      <c r="BL62">
        <f t="shared" si="47"/>
        <v>5.474821293996574E-4</v>
      </c>
      <c r="BM62">
        <f t="shared" si="48"/>
        <v>7.4366469493521582E-4</v>
      </c>
      <c r="BN62">
        <f t="shared" si="49"/>
        <v>1.6684586039469312E-4</v>
      </c>
      <c r="BO62">
        <f t="shared" si="50"/>
        <v>9.5131202367821222E-4</v>
      </c>
      <c r="BP62">
        <f t="shared" si="51"/>
        <v>3.5127050912017651E-4</v>
      </c>
    </row>
    <row r="63" spans="1:68" x14ac:dyDescent="0.3">
      <c r="A63" t="s">
        <v>231</v>
      </c>
      <c r="B63">
        <v>0</v>
      </c>
      <c r="C63">
        <v>0</v>
      </c>
      <c r="D63">
        <v>4.7599888389330451E-4</v>
      </c>
      <c r="E63">
        <v>0</v>
      </c>
      <c r="F63">
        <v>0</v>
      </c>
      <c r="G63">
        <v>5.3718128158489501E-4</v>
      </c>
      <c r="H63">
        <v>0</v>
      </c>
      <c r="I63">
        <v>0</v>
      </c>
      <c r="J63">
        <v>7.4082523527948E-4</v>
      </c>
      <c r="K63">
        <v>0</v>
      </c>
      <c r="L63">
        <v>0</v>
      </c>
      <c r="M63">
        <v>4.9292529346261452E-4</v>
      </c>
      <c r="N63">
        <v>1.6808479050830899E-3</v>
      </c>
      <c r="O63">
        <v>0</v>
      </c>
      <c r="P63">
        <v>6.7511400120374998E-4</v>
      </c>
      <c r="Q63">
        <v>6.8976692630359001E-4</v>
      </c>
      <c r="R63">
        <v>0</v>
      </c>
      <c r="S63">
        <v>0</v>
      </c>
      <c r="T63">
        <v>7.7426039511522995E-4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7.2167892852761505E-4</v>
      </c>
      <c r="AD63">
        <v>0</v>
      </c>
      <c r="AE63">
        <v>4.99044050839543E-4</v>
      </c>
      <c r="AF63">
        <v>0</v>
      </c>
      <c r="AG63">
        <v>0</v>
      </c>
      <c r="AH63">
        <v>0</v>
      </c>
      <c r="AI63">
        <v>1.9878700762373351E-4</v>
      </c>
      <c r="AJ63">
        <v>6.0551903030107849E-4</v>
      </c>
      <c r="AK63">
        <v>2.401597307114145E-3</v>
      </c>
      <c r="AL63">
        <v>0</v>
      </c>
      <c r="AN63">
        <f t="shared" si="25"/>
        <v>1.1899972097332613E-4</v>
      </c>
      <c r="AO63">
        <f t="shared" si="26"/>
        <v>1.3429532039622375E-4</v>
      </c>
      <c r="AP63">
        <f t="shared" si="27"/>
        <v>5.128160621469906E-4</v>
      </c>
      <c r="AQ63">
        <f t="shared" si="28"/>
        <v>2.2992230876786333E-4</v>
      </c>
      <c r="AR63">
        <f t="shared" si="29"/>
        <v>1.9356509877880749E-4</v>
      </c>
      <c r="AS63">
        <f t="shared" si="30"/>
        <v>1.2027982142126917E-4</v>
      </c>
      <c r="AT63">
        <f t="shared" si="31"/>
        <v>1.6634801694651434E-4</v>
      </c>
      <c r="AU63">
        <f t="shared" si="32"/>
        <v>6.6262335874577835E-5</v>
      </c>
      <c r="AV63">
        <f t="shared" si="33"/>
        <v>1.0023721124717412E-3</v>
      </c>
      <c r="AX63">
        <f t="shared" si="34"/>
        <v>2.3799944194665226E-4</v>
      </c>
      <c r="AY63">
        <f t="shared" si="35"/>
        <v>2.6859064079244751E-4</v>
      </c>
      <c r="AZ63">
        <f t="shared" si="36"/>
        <v>6.0991307763675468E-4</v>
      </c>
      <c r="BA63">
        <f t="shared" si="37"/>
        <v>3.9823712057947844E-4</v>
      </c>
      <c r="BB63">
        <f t="shared" si="38"/>
        <v>3.8713019755761498E-4</v>
      </c>
      <c r="BC63">
        <f t="shared" si="39"/>
        <v>2.9462418883519125E-4</v>
      </c>
      <c r="BD63">
        <f t="shared" si="40"/>
        <v>2.8812321708969143E-4</v>
      </c>
      <c r="BE63">
        <f t="shared" si="41"/>
        <v>1.1476973236296273E-4</v>
      </c>
      <c r="BF63">
        <f t="shared" si="42"/>
        <v>1.2490142845483169E-3</v>
      </c>
      <c r="BH63">
        <f t="shared" si="43"/>
        <v>1.1899972097332613E-4</v>
      </c>
      <c r="BI63">
        <f t="shared" si="44"/>
        <v>1.3429532039622375E-4</v>
      </c>
      <c r="BJ63">
        <f t="shared" si="45"/>
        <v>2.3052547497041186E-4</v>
      </c>
      <c r="BK63">
        <f t="shared" si="46"/>
        <v>2.2992230876786335E-4</v>
      </c>
      <c r="BL63">
        <f t="shared" si="47"/>
        <v>1.9356509877880749E-4</v>
      </c>
      <c r="BM63">
        <f t="shared" si="48"/>
        <v>1.202798214212692E-4</v>
      </c>
      <c r="BN63">
        <f t="shared" si="49"/>
        <v>1.6634801694651434E-4</v>
      </c>
      <c r="BO63">
        <f t="shared" si="50"/>
        <v>6.6262335874577835E-5</v>
      </c>
      <c r="BP63">
        <f t="shared" si="51"/>
        <v>7.2111873340565866E-4</v>
      </c>
    </row>
    <row r="64" spans="1:68" x14ac:dyDescent="0.3">
      <c r="A64" t="s">
        <v>232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8.4787475727987746E-4</v>
      </c>
      <c r="K64">
        <v>0</v>
      </c>
      <c r="L64">
        <v>1.010885512163405E-3</v>
      </c>
      <c r="M64">
        <v>0</v>
      </c>
      <c r="N64">
        <v>7.2731892090546497E-4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8.6481645547155156E-4</v>
      </c>
      <c r="AE64">
        <v>4.99044050839543E-4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N64">
        <f t="shared" si="25"/>
        <v>0</v>
      </c>
      <c r="AO64">
        <f t="shared" si="26"/>
        <v>0</v>
      </c>
      <c r="AP64">
        <f t="shared" si="27"/>
        <v>3.6943988433553535E-4</v>
      </c>
      <c r="AQ64">
        <f t="shared" si="28"/>
        <v>0</v>
      </c>
      <c r="AR64">
        <f t="shared" si="29"/>
        <v>0</v>
      </c>
      <c r="AS64">
        <f t="shared" si="30"/>
        <v>0</v>
      </c>
      <c r="AT64">
        <f t="shared" si="31"/>
        <v>4.5462016877036485E-4</v>
      </c>
      <c r="AU64">
        <f t="shared" si="32"/>
        <v>0</v>
      </c>
      <c r="AV64">
        <f t="shared" si="33"/>
        <v>0</v>
      </c>
      <c r="AX64">
        <f t="shared" si="34"/>
        <v>0</v>
      </c>
      <c r="AY64">
        <f t="shared" si="35"/>
        <v>0</v>
      </c>
      <c r="AZ64">
        <f t="shared" si="36"/>
        <v>4.6804079923235941E-4</v>
      </c>
      <c r="BA64">
        <f t="shared" si="37"/>
        <v>0</v>
      </c>
      <c r="BB64">
        <f t="shared" si="38"/>
        <v>0</v>
      </c>
      <c r="BC64">
        <f t="shared" si="39"/>
        <v>0</v>
      </c>
      <c r="BD64">
        <f t="shared" si="40"/>
        <v>4.3411632817387405E-4</v>
      </c>
      <c r="BE64">
        <f t="shared" si="41"/>
        <v>0</v>
      </c>
      <c r="BF64">
        <f t="shared" si="42"/>
        <v>0</v>
      </c>
      <c r="BH64">
        <f t="shared" si="43"/>
        <v>0</v>
      </c>
      <c r="BI64">
        <f t="shared" si="44"/>
        <v>0</v>
      </c>
      <c r="BJ64">
        <f t="shared" si="45"/>
        <v>1.7690279402867625E-4</v>
      </c>
      <c r="BK64">
        <f t="shared" si="46"/>
        <v>0</v>
      </c>
      <c r="BL64">
        <f t="shared" si="47"/>
        <v>0</v>
      </c>
      <c r="BM64">
        <f t="shared" si="48"/>
        <v>0</v>
      </c>
      <c r="BN64">
        <f t="shared" si="49"/>
        <v>2.5063717893079814E-4</v>
      </c>
      <c r="BO64">
        <f t="shared" si="50"/>
        <v>0</v>
      </c>
      <c r="BP64">
        <f t="shared" si="51"/>
        <v>0</v>
      </c>
    </row>
    <row r="65" spans="1:68" x14ac:dyDescent="0.3">
      <c r="A65" t="s">
        <v>233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4.9215009453904251E-4</v>
      </c>
      <c r="I65">
        <v>0</v>
      </c>
      <c r="J65">
        <v>0</v>
      </c>
      <c r="K65">
        <v>0</v>
      </c>
      <c r="L65">
        <v>0</v>
      </c>
      <c r="M65">
        <v>4.9292529346261452E-4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2.8324836842403948E-4</v>
      </c>
      <c r="V65">
        <v>6.9900553759431004E-4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N65">
        <f t="shared" si="25"/>
        <v>0</v>
      </c>
      <c r="AO65">
        <f t="shared" si="26"/>
        <v>1.2303752363476063E-4</v>
      </c>
      <c r="AP65">
        <f t="shared" si="27"/>
        <v>7.0417899066087787E-5</v>
      </c>
      <c r="AQ65">
        <f t="shared" si="28"/>
        <v>0</v>
      </c>
      <c r="AR65">
        <f t="shared" si="29"/>
        <v>2.4556347650458738E-4</v>
      </c>
      <c r="AS65">
        <f t="shared" si="30"/>
        <v>0</v>
      </c>
      <c r="AT65">
        <f t="shared" si="31"/>
        <v>0</v>
      </c>
      <c r="AU65">
        <f t="shared" si="32"/>
        <v>0</v>
      </c>
      <c r="AV65">
        <f t="shared" si="33"/>
        <v>0</v>
      </c>
      <c r="AX65">
        <f t="shared" si="34"/>
        <v>0</v>
      </c>
      <c r="AY65">
        <f t="shared" si="35"/>
        <v>2.4607504726952126E-4</v>
      </c>
      <c r="AZ65">
        <f t="shared" si="36"/>
        <v>1.8630824877651579E-4</v>
      </c>
      <c r="BA65">
        <f t="shared" si="37"/>
        <v>0</v>
      </c>
      <c r="BB65">
        <f t="shared" si="38"/>
        <v>3.3047072277299372E-4</v>
      </c>
      <c r="BC65">
        <f t="shared" si="39"/>
        <v>0</v>
      </c>
      <c r="BD65">
        <f t="shared" si="40"/>
        <v>0</v>
      </c>
      <c r="BE65">
        <f t="shared" si="41"/>
        <v>0</v>
      </c>
      <c r="BF65">
        <f t="shared" si="42"/>
        <v>0</v>
      </c>
      <c r="BH65">
        <f t="shared" si="43"/>
        <v>0</v>
      </c>
      <c r="BI65">
        <f t="shared" si="44"/>
        <v>1.2303752363476063E-4</v>
      </c>
      <c r="BJ65">
        <f t="shared" si="45"/>
        <v>7.0417899066087787E-5</v>
      </c>
      <c r="BK65">
        <f t="shared" si="46"/>
        <v>0</v>
      </c>
      <c r="BL65">
        <f t="shared" si="47"/>
        <v>1.6523536138649686E-4</v>
      </c>
      <c r="BM65">
        <f t="shared" si="48"/>
        <v>0</v>
      </c>
      <c r="BN65">
        <f t="shared" si="49"/>
        <v>0</v>
      </c>
      <c r="BO65">
        <f t="shared" si="50"/>
        <v>0</v>
      </c>
      <c r="BP65">
        <f t="shared" si="51"/>
        <v>0</v>
      </c>
    </row>
    <row r="66" spans="1:68" x14ac:dyDescent="0.3">
      <c r="A66" t="s">
        <v>234</v>
      </c>
      <c r="B66">
        <v>6.4921996607167001E-5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4.2654383729862452E-4</v>
      </c>
      <c r="N66">
        <v>0</v>
      </c>
      <c r="O66">
        <v>0</v>
      </c>
      <c r="P66">
        <v>0</v>
      </c>
      <c r="Q66">
        <v>0</v>
      </c>
      <c r="R66">
        <v>0</v>
      </c>
      <c r="S66">
        <v>3.3492824890755799E-4</v>
      </c>
      <c r="T66">
        <v>4.6100432292581249E-4</v>
      </c>
      <c r="U66">
        <v>7.7459920705249998E-4</v>
      </c>
      <c r="V66">
        <v>0</v>
      </c>
      <c r="W66">
        <v>1.952911899209235E-4</v>
      </c>
      <c r="X66">
        <v>0</v>
      </c>
      <c r="Y66">
        <v>0</v>
      </c>
      <c r="Z66">
        <v>0</v>
      </c>
      <c r="AA66">
        <v>0</v>
      </c>
      <c r="AB66">
        <v>0</v>
      </c>
      <c r="AC66">
        <v>3.7983307868208352E-4</v>
      </c>
      <c r="AD66">
        <v>6.5352040370812494E-5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N66">
        <f t="shared" si="25"/>
        <v>1.623049915179175E-5</v>
      </c>
      <c r="AO66">
        <f t="shared" si="26"/>
        <v>0</v>
      </c>
      <c r="AP66">
        <f t="shared" si="27"/>
        <v>6.0934833899803501E-5</v>
      </c>
      <c r="AQ66">
        <f t="shared" si="28"/>
        <v>1.1164274963585266E-4</v>
      </c>
      <c r="AR66">
        <f t="shared" si="29"/>
        <v>3.5772367997480899E-4</v>
      </c>
      <c r="AS66">
        <f t="shared" si="30"/>
        <v>6.3305513113680591E-5</v>
      </c>
      <c r="AT66">
        <f t="shared" si="31"/>
        <v>2.1784013456937499E-5</v>
      </c>
      <c r="AU66">
        <f t="shared" si="32"/>
        <v>0</v>
      </c>
      <c r="AV66">
        <f t="shared" si="33"/>
        <v>0</v>
      </c>
      <c r="AX66">
        <f t="shared" si="34"/>
        <v>3.2460998303583501E-5</v>
      </c>
      <c r="AY66">
        <f t="shared" si="35"/>
        <v>0</v>
      </c>
      <c r="AZ66">
        <f t="shared" si="36"/>
        <v>1.6121841667990816E-4</v>
      </c>
      <c r="BA66">
        <f t="shared" si="37"/>
        <v>1.9337091466598859E-4</v>
      </c>
      <c r="BB66">
        <f t="shared" si="38"/>
        <v>3.3605686092510225E-4</v>
      </c>
      <c r="BC66">
        <f t="shared" si="39"/>
        <v>1.5506620503358658E-4</v>
      </c>
      <c r="BD66">
        <f t="shared" si="40"/>
        <v>3.7731018100179885E-5</v>
      </c>
      <c r="BE66">
        <f t="shared" si="41"/>
        <v>0</v>
      </c>
      <c r="BF66">
        <f t="shared" si="42"/>
        <v>0</v>
      </c>
      <c r="BH66">
        <f t="shared" si="43"/>
        <v>1.623049915179175E-5</v>
      </c>
      <c r="BI66">
        <f t="shared" si="44"/>
        <v>0</v>
      </c>
      <c r="BJ66">
        <f t="shared" si="45"/>
        <v>6.0934833899803495E-5</v>
      </c>
      <c r="BK66">
        <f t="shared" si="46"/>
        <v>1.1164274963585267E-4</v>
      </c>
      <c r="BL66">
        <f t="shared" si="47"/>
        <v>1.6802843046255113E-4</v>
      </c>
      <c r="BM66">
        <f t="shared" si="48"/>
        <v>6.3305513113680591E-5</v>
      </c>
      <c r="BN66">
        <f t="shared" si="49"/>
        <v>2.1784013456937499E-5</v>
      </c>
      <c r="BO66">
        <f t="shared" si="50"/>
        <v>0</v>
      </c>
      <c r="BP66">
        <f t="shared" si="51"/>
        <v>0</v>
      </c>
    </row>
    <row r="67" spans="1:68" x14ac:dyDescent="0.3">
      <c r="A67" t="s">
        <v>91</v>
      </c>
    </row>
    <row r="68" spans="1:68" x14ac:dyDescent="0.3">
      <c r="A68" t="s">
        <v>92</v>
      </c>
      <c r="B68">
        <v>3.4026982203638395E-2</v>
      </c>
      <c r="C68">
        <v>5.1747571508962503E-2</v>
      </c>
      <c r="D68">
        <v>6.5308074504468711E-2</v>
      </c>
      <c r="E68">
        <v>5.3296510196193997E-2</v>
      </c>
      <c r="F68">
        <v>2.5115188761425052E-2</v>
      </c>
      <c r="G68">
        <v>3.7681764071613451E-2</v>
      </c>
      <c r="H68">
        <v>3.4756644392162597E-2</v>
      </c>
      <c r="I68">
        <v>4.7649351252054502E-2</v>
      </c>
      <c r="J68">
        <v>2.7177649446192102E-2</v>
      </c>
      <c r="K68">
        <v>3.9100245675909195E-2</v>
      </c>
      <c r="L68">
        <v>4.1175641451371349E-2</v>
      </c>
      <c r="M68">
        <v>0.13066458066855469</v>
      </c>
      <c r="N68">
        <v>5.8515313360212248E-2</v>
      </c>
      <c r="O68">
        <v>5.4703199935045244E-2</v>
      </c>
      <c r="P68">
        <v>6.1667533751675843E-2</v>
      </c>
      <c r="Q68">
        <v>2.9568175972114398E-2</v>
      </c>
      <c r="R68">
        <v>3.72191135871036E-2</v>
      </c>
      <c r="S68">
        <v>6.4480570111415503E-2</v>
      </c>
      <c r="T68">
        <v>3.2500513692474399E-2</v>
      </c>
      <c r="U68">
        <v>2.3632656919097151E-2</v>
      </c>
      <c r="V68">
        <v>4.4025171690246348E-2</v>
      </c>
      <c r="W68">
        <v>6.3566894141248054E-2</v>
      </c>
      <c r="X68">
        <v>2.1613718878677302E-2</v>
      </c>
      <c r="Y68">
        <v>3.0002977782344599E-2</v>
      </c>
      <c r="Z68">
        <v>6.7130717090358449E-2</v>
      </c>
      <c r="AA68">
        <v>5.6124028114950951E-2</v>
      </c>
      <c r="AB68">
        <v>5.6328707264679298E-2</v>
      </c>
      <c r="AC68">
        <v>6.6629777778626345E-2</v>
      </c>
      <c r="AD68">
        <v>1.9093710200054702E-2</v>
      </c>
      <c r="AE68">
        <v>2.31148886020031E-2</v>
      </c>
      <c r="AF68">
        <v>7.589760231859391E-2</v>
      </c>
      <c r="AG68">
        <v>2.3075571538537801E-2</v>
      </c>
      <c r="AH68">
        <v>4.5882200840144646E-2</v>
      </c>
      <c r="AI68">
        <v>4.8780035018899451E-2</v>
      </c>
      <c r="AJ68">
        <v>1.9585338079941599E-2</v>
      </c>
      <c r="AK68">
        <v>5.4874365997269706E-2</v>
      </c>
      <c r="AL68">
        <v>5.7085661055906706E-2</v>
      </c>
      <c r="AN68">
        <f t="shared" si="25"/>
        <v>5.1094784603315901E-2</v>
      </c>
      <c r="AO68">
        <f t="shared" si="26"/>
        <v>3.6300737119313899E-2</v>
      </c>
      <c r="AP68">
        <f t="shared" si="27"/>
        <v>5.9000594898422951E-2</v>
      </c>
      <c r="AQ68">
        <f t="shared" si="28"/>
        <v>4.3755953223544503E-2</v>
      </c>
      <c r="AR68">
        <f t="shared" si="29"/>
        <v>4.0931309110766492E-2</v>
      </c>
      <c r="AS68">
        <f t="shared" si="30"/>
        <v>4.9638321151606157E-2</v>
      </c>
      <c r="AT68">
        <f t="shared" si="31"/>
        <v>3.9368733706883902E-2</v>
      </c>
      <c r="AU68">
        <f t="shared" si="32"/>
        <v>3.9245935799193964E-2</v>
      </c>
      <c r="AV68">
        <f t="shared" si="33"/>
        <v>4.3848455044372674E-2</v>
      </c>
      <c r="AX68">
        <f t="shared" si="34"/>
        <v>1.2891873601862088E-2</v>
      </c>
      <c r="AY68">
        <f t="shared" si="35"/>
        <v>9.2771941267017835E-3</v>
      </c>
      <c r="AZ68">
        <f t="shared" si="36"/>
        <v>3.3882136991770083E-2</v>
      </c>
      <c r="BA68">
        <f t="shared" si="37"/>
        <v>1.8351199428344876E-2</v>
      </c>
      <c r="BB68">
        <f t="shared" si="38"/>
        <v>1.7245901680943476E-2</v>
      </c>
      <c r="BC68">
        <f t="shared" si="39"/>
        <v>1.9248086746100342E-2</v>
      </c>
      <c r="BD68">
        <f t="shared" si="40"/>
        <v>3.1698756292223101E-2</v>
      </c>
      <c r="BE68">
        <f t="shared" si="41"/>
        <v>1.4078702744699852E-2</v>
      </c>
      <c r="BF68">
        <f t="shared" si="42"/>
        <v>2.1041544384415686E-2</v>
      </c>
      <c r="BH68">
        <f t="shared" si="43"/>
        <v>6.4459368009310439E-3</v>
      </c>
      <c r="BI68">
        <f t="shared" si="44"/>
        <v>4.6385970633508918E-3</v>
      </c>
      <c r="BJ68">
        <f t="shared" si="45"/>
        <v>1.2806244052520822E-2</v>
      </c>
      <c r="BK68">
        <f t="shared" si="46"/>
        <v>1.0595069929907421E-2</v>
      </c>
      <c r="BL68">
        <f t="shared" si="47"/>
        <v>8.6229508404717381E-3</v>
      </c>
      <c r="BM68">
        <f t="shared" si="48"/>
        <v>7.8579985087956043E-3</v>
      </c>
      <c r="BN68">
        <f t="shared" si="49"/>
        <v>1.8301285478291351E-2</v>
      </c>
      <c r="BO68">
        <f t="shared" si="50"/>
        <v>8.1283428194931836E-3</v>
      </c>
      <c r="BP68">
        <f t="shared" si="51"/>
        <v>1.2148341314507856E-2</v>
      </c>
    </row>
    <row r="71" spans="1:68" x14ac:dyDescent="0.3">
      <c r="A71" s="13" t="s">
        <v>2061</v>
      </c>
      <c r="B71" s="14">
        <f>SUM(B66,B59,B52,B46,B42,B36:B39,B29,B22,B16,B12,B7:B9)</f>
        <v>6.7780021393234764E-3</v>
      </c>
      <c r="C71" s="14">
        <f t="shared" ref="C71:AL71" si="52">SUM(C66,C59,C52,C46,C42,C36:C39,C29,C22,C16,C12,C7:C9)</f>
        <v>1.0132837786103674E-2</v>
      </c>
      <c r="D71" s="14">
        <f t="shared" si="52"/>
        <v>7.6449512124122472E-3</v>
      </c>
      <c r="E71" s="14">
        <f t="shared" si="52"/>
        <v>1.1381956643009249E-2</v>
      </c>
      <c r="F71" s="14">
        <f t="shared" si="52"/>
        <v>6.9016054052876861E-3</v>
      </c>
      <c r="G71" s="14">
        <f t="shared" si="52"/>
        <v>7.8864713559721866E-3</v>
      </c>
      <c r="H71" s="14">
        <f t="shared" si="52"/>
        <v>5.0801356582002048E-3</v>
      </c>
      <c r="I71" s="14">
        <f t="shared" si="52"/>
        <v>1.1557660341438021E-2</v>
      </c>
      <c r="J71" s="14">
        <f t="shared" si="52"/>
        <v>1.7352265202562095E-3</v>
      </c>
      <c r="K71" s="14">
        <f t="shared" si="52"/>
        <v>1.1923089555963634E-2</v>
      </c>
      <c r="L71" s="14">
        <f t="shared" si="52"/>
        <v>8.7465739319932817E-3</v>
      </c>
      <c r="M71" s="14">
        <f t="shared" si="52"/>
        <v>3.5941572048908514E-2</v>
      </c>
      <c r="N71" s="14">
        <f t="shared" si="52"/>
        <v>1.0966855678954557E-2</v>
      </c>
      <c r="O71" s="14">
        <f t="shared" si="52"/>
        <v>1.7376313945739699E-2</v>
      </c>
      <c r="P71" s="14">
        <f t="shared" si="52"/>
        <v>1.0097536934669374E-2</v>
      </c>
      <c r="Q71" s="14">
        <f t="shared" si="52"/>
        <v>6.1558321919784123E-3</v>
      </c>
      <c r="R71" s="14">
        <f t="shared" si="52"/>
        <v>7.808905989966506E-3</v>
      </c>
      <c r="S71" s="14">
        <f t="shared" si="52"/>
        <v>1.8939974879854129E-2</v>
      </c>
      <c r="T71" s="14">
        <f t="shared" si="52"/>
        <v>5.2152683653198251E-3</v>
      </c>
      <c r="U71" s="14">
        <f t="shared" si="52"/>
        <v>7.357894920746318E-3</v>
      </c>
      <c r="V71" s="14">
        <f t="shared" si="52"/>
        <v>7.623891871566776E-3</v>
      </c>
      <c r="W71" s="14">
        <f t="shared" si="52"/>
        <v>1.6299026679857703E-2</v>
      </c>
      <c r="X71" s="14">
        <f t="shared" si="52"/>
        <v>6.9384063230139544E-3</v>
      </c>
      <c r="Y71" s="14">
        <f t="shared" si="52"/>
        <v>7.933214863351655E-3</v>
      </c>
      <c r="Z71" s="14">
        <f t="shared" si="52"/>
        <v>1.3217385687557655E-2</v>
      </c>
      <c r="AA71" s="14">
        <f t="shared" si="52"/>
        <v>8.3733933868555543E-3</v>
      </c>
      <c r="AB71" s="14">
        <f t="shared" si="52"/>
        <v>1.0484742761280598E-2</v>
      </c>
      <c r="AC71" s="14">
        <f t="shared" si="52"/>
        <v>1.6374454664688613E-2</v>
      </c>
      <c r="AD71" s="14">
        <f t="shared" si="52"/>
        <v>4.0355565080529999E-3</v>
      </c>
      <c r="AE71" s="14">
        <f t="shared" si="52"/>
        <v>5.5176124374773294E-3</v>
      </c>
      <c r="AF71" s="14">
        <f t="shared" si="52"/>
        <v>1.5036466691560873E-2</v>
      </c>
      <c r="AG71" s="14">
        <f t="shared" si="52"/>
        <v>3.3704439744485686E-3</v>
      </c>
      <c r="AH71" s="14">
        <f t="shared" si="52"/>
        <v>1.363269004004751E-2</v>
      </c>
      <c r="AI71" s="14">
        <f t="shared" si="52"/>
        <v>1.0242359537381123E-2</v>
      </c>
      <c r="AJ71" s="14">
        <f t="shared" si="52"/>
        <v>6.4349344690439033E-3</v>
      </c>
      <c r="AK71" s="14">
        <f t="shared" si="52"/>
        <v>7.6326314441044416E-3</v>
      </c>
      <c r="AL71" s="14">
        <f t="shared" si="52"/>
        <v>9.6369031138825809E-3</v>
      </c>
      <c r="AM71" s="13" t="s">
        <v>2061</v>
      </c>
      <c r="AN71" s="39">
        <f t="shared" ref="AN71:AN78" si="53">AVERAGE(B71:E71)</f>
        <v>8.9844369452121604E-3</v>
      </c>
      <c r="AO71" s="39">
        <f t="shared" ref="AO71:AO78" si="54">AVERAGE(F71:I71)</f>
        <v>7.8564681902245255E-3</v>
      </c>
      <c r="AP71" s="39">
        <f t="shared" ref="AP71:AP78" si="55">AVERAGE(J71:P71)</f>
        <v>1.382673837378361E-2</v>
      </c>
      <c r="AQ71" s="39">
        <f t="shared" ref="AQ71:AQ78" si="56">AVERAGE(Q71:S71)</f>
        <v>1.0968237687266348E-2</v>
      </c>
      <c r="AR71" s="39">
        <f t="shared" ref="AR71:AR78" si="57">AVERAGE(T71:W71)</f>
        <v>9.1240204593726545E-3</v>
      </c>
      <c r="AS71" s="39">
        <f t="shared" ref="AS71:AS78" si="58">AVERAGE(X71:AC71)</f>
        <v>1.0553599614458004E-2</v>
      </c>
      <c r="AT71" s="39">
        <f t="shared" ref="AT71:AT78" si="59">AVERAGE(AD71:AF71)</f>
        <v>8.1965452123637338E-3</v>
      </c>
      <c r="AU71" s="39">
        <f t="shared" ref="AU71:AU78" si="60">AVERAGE(AG71:AI71)</f>
        <v>9.081831183959067E-3</v>
      </c>
      <c r="AV71" s="39">
        <f t="shared" ref="AV71:AV78" si="61">AVERAGE(AJ71:AL71)</f>
        <v>7.9014896756769756E-3</v>
      </c>
      <c r="AX71">
        <f t="shared" ref="AX71:AX78" si="62">STDEV(B71:E71)</f>
        <v>2.139275716506012E-3</v>
      </c>
      <c r="AY71">
        <f t="shared" ref="AY71:AY78" si="63">STDEV(F71:I71)</f>
        <v>2.7276063252476626E-3</v>
      </c>
      <c r="AZ71">
        <f t="shared" ref="AZ71:AZ78" si="64">STDEV(J71:P71)</f>
        <v>1.0796510517310304E-2</v>
      </c>
      <c r="BA71">
        <f t="shared" ref="BA71:BA78" si="65">STDEV(Q71:S71)</f>
        <v>6.953028739057834E-3</v>
      </c>
      <c r="BB71">
        <f t="shared" ref="BB71:BB78" si="66">STDEV(T71:W71)</f>
        <v>4.9033540355863311E-3</v>
      </c>
      <c r="BC71">
        <f t="shared" ref="BC71:BC78" si="67">STDEV(X71:AC71)</f>
        <v>3.6241464925820415E-3</v>
      </c>
      <c r="BD71">
        <f t="shared" ref="BD71:BD78" si="68">STDEV(AD71:AF71)</f>
        <v>5.9697166453419083E-3</v>
      </c>
      <c r="BE71">
        <f t="shared" ref="BE71:BE78" si="69">STDEV(AG71:AI71)</f>
        <v>5.2286272693745943E-3</v>
      </c>
      <c r="BF71">
        <f t="shared" ref="BF71:BF78" si="70">STDEV(AJ71:AL71)</f>
        <v>1.6178270495160298E-3</v>
      </c>
      <c r="BH71">
        <f t="shared" ref="BH71:BH78" si="71">AX71/SQRT(4)</f>
        <v>1.069637858253006E-3</v>
      </c>
      <c r="BI71">
        <f t="shared" ref="BI71:BI78" si="72">AY71/SQRT(4)</f>
        <v>1.3638031626238313E-3</v>
      </c>
      <c r="BJ71">
        <f t="shared" ref="BJ71:BJ78" si="73">AZ71/SQRT(7)</f>
        <v>4.0806974080137681E-3</v>
      </c>
      <c r="BK71">
        <f t="shared" ref="BK71:BK78" si="74">BA71/SQRT(3)</f>
        <v>4.0143330141782447E-3</v>
      </c>
      <c r="BL71">
        <f t="shared" ref="BL71:BL78" si="75">BB71/SQRT(4)</f>
        <v>2.4516770177931656E-3</v>
      </c>
      <c r="BM71">
        <f t="shared" ref="BM71:BM78" si="76">BC71/SQRT(6)</f>
        <v>1.4795516099872239E-3</v>
      </c>
      <c r="BN71">
        <f t="shared" ref="BN71:BN78" si="77">BD71/SQRT(3)</f>
        <v>3.4466175121739408E-3</v>
      </c>
      <c r="BO71">
        <f t="shared" ref="BO71:BO78" si="78">BE71/SQRT(3)</f>
        <v>3.0187493614656402E-3</v>
      </c>
      <c r="BP71">
        <f t="shared" ref="BP71:BP78" si="79">BF71/SQRT(3)</f>
        <v>9.340528825403379E-4</v>
      </c>
    </row>
    <row r="72" spans="1:68" x14ac:dyDescent="0.3">
      <c r="A72" s="13" t="s">
        <v>2062</v>
      </c>
      <c r="B72" s="14">
        <f>SUM(B65,B58,B51,B45,B41,B35,B28,B21,B15,B11)</f>
        <v>2.1218366706355048E-3</v>
      </c>
      <c r="C72" s="14">
        <f t="shared" ref="C72:AL72" si="80">SUM(C65,C58,C51,C45,C41,C35,C28,C21,C15,C11)</f>
        <v>6.6380821645742882E-3</v>
      </c>
      <c r="D72" s="14">
        <f t="shared" si="80"/>
        <v>1.5462295611691814E-2</v>
      </c>
      <c r="E72" s="14">
        <f t="shared" si="80"/>
        <v>1.3508932388312965E-2</v>
      </c>
      <c r="F72" s="14">
        <f t="shared" si="80"/>
        <v>2.4420180709243682E-3</v>
      </c>
      <c r="G72" s="14">
        <f t="shared" si="80"/>
        <v>7.3555465574515052E-3</v>
      </c>
      <c r="H72" s="14">
        <f t="shared" si="80"/>
        <v>7.0469811958936094E-3</v>
      </c>
      <c r="I72" s="14">
        <f t="shared" si="80"/>
        <v>9.2151273812457243E-3</v>
      </c>
      <c r="J72" s="14">
        <f t="shared" si="80"/>
        <v>4.4179293182184448E-3</v>
      </c>
      <c r="K72" s="14">
        <f t="shared" si="80"/>
        <v>9.6395023766195041E-3</v>
      </c>
      <c r="L72" s="14">
        <f t="shared" si="80"/>
        <v>7.9334515017097738E-3</v>
      </c>
      <c r="M72" s="14">
        <f t="shared" si="80"/>
        <v>1.7003788614920537E-2</v>
      </c>
      <c r="N72" s="14">
        <f t="shared" si="80"/>
        <v>1.7534972472544416E-2</v>
      </c>
      <c r="O72" s="14">
        <f t="shared" si="80"/>
        <v>9.448867829841048E-3</v>
      </c>
      <c r="P72" s="14">
        <f t="shared" si="80"/>
        <v>1.713430019460805E-2</v>
      </c>
      <c r="Q72" s="14">
        <f t="shared" si="80"/>
        <v>3.7308743360406167E-3</v>
      </c>
      <c r="R72" s="14">
        <f t="shared" si="80"/>
        <v>5.7503092744945594E-3</v>
      </c>
      <c r="S72" s="14">
        <f t="shared" si="80"/>
        <v>1.104494848748018E-2</v>
      </c>
      <c r="T72" s="14">
        <f t="shared" si="80"/>
        <v>5.7754519864682396E-3</v>
      </c>
      <c r="U72" s="14">
        <f t="shared" si="80"/>
        <v>2.6039084606812981E-3</v>
      </c>
      <c r="V72" s="14">
        <f t="shared" si="80"/>
        <v>1.2359970981272264E-2</v>
      </c>
      <c r="W72" s="14">
        <f t="shared" si="80"/>
        <v>1.6094404074771015E-2</v>
      </c>
      <c r="X72" s="14">
        <f t="shared" si="80"/>
        <v>3.9932592551663029E-3</v>
      </c>
      <c r="Y72" s="14">
        <f t="shared" si="80"/>
        <v>5.1733734168770132E-3</v>
      </c>
      <c r="Z72" s="14">
        <f t="shared" si="80"/>
        <v>1.1675579086573351E-2</v>
      </c>
      <c r="AA72" s="14">
        <f t="shared" si="80"/>
        <v>1.3900267814052097E-2</v>
      </c>
      <c r="AB72" s="14">
        <f t="shared" si="80"/>
        <v>1.3973620056833076E-2</v>
      </c>
      <c r="AC72" s="14">
        <f t="shared" si="80"/>
        <v>1.9007506266595298E-2</v>
      </c>
      <c r="AD72" s="14">
        <f t="shared" si="80"/>
        <v>4.0524357372865548E-3</v>
      </c>
      <c r="AE72" s="14">
        <f t="shared" si="80"/>
        <v>5.1953694978759818E-3</v>
      </c>
      <c r="AF72" s="14">
        <f t="shared" si="80"/>
        <v>1.9086803324466686E-2</v>
      </c>
      <c r="AG72" s="14">
        <f t="shared" si="80"/>
        <v>4.6962461238712208E-3</v>
      </c>
      <c r="AH72" s="14">
        <f t="shared" si="80"/>
        <v>4.8783496642158695E-3</v>
      </c>
      <c r="AI72" s="14">
        <f t="shared" si="80"/>
        <v>1.2868699976908371E-2</v>
      </c>
      <c r="AJ72" s="14">
        <f t="shared" si="80"/>
        <v>4.3688964261672314E-3</v>
      </c>
      <c r="AK72" s="14">
        <f t="shared" si="80"/>
        <v>1.310986502079153E-2</v>
      </c>
      <c r="AL72" s="14">
        <f t="shared" si="80"/>
        <v>1.5070055893495825E-2</v>
      </c>
      <c r="AM72" s="13" t="s">
        <v>2062</v>
      </c>
      <c r="AN72" s="39">
        <f t="shared" si="53"/>
        <v>9.4327867088036428E-3</v>
      </c>
      <c r="AO72" s="39">
        <f t="shared" si="54"/>
        <v>6.5149183013788019E-3</v>
      </c>
      <c r="AP72" s="39">
        <f t="shared" si="55"/>
        <v>1.1873258901208824E-2</v>
      </c>
      <c r="AQ72" s="39">
        <f t="shared" si="56"/>
        <v>6.8420440326717848E-3</v>
      </c>
      <c r="AR72" s="39">
        <f t="shared" si="57"/>
        <v>9.208433875798205E-3</v>
      </c>
      <c r="AS72" s="39">
        <f t="shared" si="58"/>
        <v>1.1287267649349522E-2</v>
      </c>
      <c r="AT72" s="39">
        <f t="shared" si="59"/>
        <v>9.4448695198764074E-3</v>
      </c>
      <c r="AU72" s="39">
        <f t="shared" si="60"/>
        <v>7.4810985883318202E-3</v>
      </c>
      <c r="AV72" s="39">
        <f t="shared" si="61"/>
        <v>1.084960578015153E-2</v>
      </c>
      <c r="AX72">
        <f t="shared" si="62"/>
        <v>6.1706375997060241E-3</v>
      </c>
      <c r="AY72">
        <f t="shared" si="63"/>
        <v>2.8792008237737811E-3</v>
      </c>
      <c r="AZ72">
        <f t="shared" si="64"/>
        <v>5.2919317993244631E-3</v>
      </c>
      <c r="BA72">
        <f t="shared" si="65"/>
        <v>3.7772786182446619E-3</v>
      </c>
      <c r="BB72">
        <f t="shared" si="66"/>
        <v>6.1306305363508931E-3</v>
      </c>
      <c r="BC72">
        <f t="shared" si="67"/>
        <v>5.7337490412067401E-3</v>
      </c>
      <c r="BD72">
        <f t="shared" si="68"/>
        <v>8.3696917514535351E-3</v>
      </c>
      <c r="BE72">
        <f t="shared" si="69"/>
        <v>4.6666880082661929E-3</v>
      </c>
      <c r="BF72">
        <f t="shared" si="70"/>
        <v>5.6973925933248579E-3</v>
      </c>
      <c r="BH72">
        <f t="shared" si="71"/>
        <v>3.085318799853012E-3</v>
      </c>
      <c r="BI72">
        <f t="shared" si="72"/>
        <v>1.4396004118868906E-3</v>
      </c>
      <c r="BJ72">
        <f t="shared" si="73"/>
        <v>2.0001622137324421E-3</v>
      </c>
      <c r="BK72">
        <f t="shared" si="74"/>
        <v>2.1808128270477734E-3</v>
      </c>
      <c r="BL72">
        <f t="shared" si="75"/>
        <v>3.0653152681754466E-3</v>
      </c>
      <c r="BM72">
        <f t="shared" si="76"/>
        <v>2.3407932440214657E-3</v>
      </c>
      <c r="BN72">
        <f t="shared" si="77"/>
        <v>4.8322437857358895E-3</v>
      </c>
      <c r="BO72">
        <f t="shared" si="78"/>
        <v>2.694313577796485E-3</v>
      </c>
      <c r="BP72">
        <f t="shared" si="79"/>
        <v>3.2893911474350867E-3</v>
      </c>
    </row>
    <row r="73" spans="1:68" x14ac:dyDescent="0.3">
      <c r="A73" s="13" t="s">
        <v>2063</v>
      </c>
      <c r="B73" s="14">
        <f>SUM(B60:B64,B53:B57,B47:B50,B43:B44,B40,B30:B34,B23:B27,B17:B20,B13:B14,B10)</f>
        <v>2.5127143393679444E-2</v>
      </c>
      <c r="C73" s="14">
        <f t="shared" ref="C73:AL73" si="81">SUM(C60:C64,C53:C57,C47:C50,C43:C44,C40,C30:C34,C23:C27,C17:C20,C13:C14,C10)</f>
        <v>3.4976651558284548E-2</v>
      </c>
      <c r="D73" s="14">
        <f t="shared" si="81"/>
        <v>4.2200827680364657E-2</v>
      </c>
      <c r="E73" s="14">
        <f t="shared" si="81"/>
        <v>2.8405621164871803E-2</v>
      </c>
      <c r="F73" s="14">
        <f t="shared" si="81"/>
        <v>1.5771565285213007E-2</v>
      </c>
      <c r="G73" s="14">
        <f t="shared" si="81"/>
        <v>2.2439746158189763E-2</v>
      </c>
      <c r="H73" s="14">
        <f t="shared" si="81"/>
        <v>2.2629527538068794E-2</v>
      </c>
      <c r="I73" s="14">
        <f t="shared" si="81"/>
        <v>2.6876563529370741E-2</v>
      </c>
      <c r="J73" s="14">
        <f t="shared" si="81"/>
        <v>2.1024493607717444E-2</v>
      </c>
      <c r="K73" s="14">
        <f t="shared" si="81"/>
        <v>1.753765374332604E-2</v>
      </c>
      <c r="L73" s="14">
        <f t="shared" si="81"/>
        <v>2.4495616017668257E-2</v>
      </c>
      <c r="M73" s="14">
        <f t="shared" si="81"/>
        <v>7.7719220004725392E-2</v>
      </c>
      <c r="N73" s="14">
        <f t="shared" si="81"/>
        <v>3.0013485208713279E-2</v>
      </c>
      <c r="O73" s="14">
        <f t="shared" si="81"/>
        <v>2.787801815946454E-2</v>
      </c>
      <c r="P73" s="14">
        <f t="shared" si="81"/>
        <v>3.4435696622398426E-2</v>
      </c>
      <c r="Q73" s="14">
        <f t="shared" si="81"/>
        <v>1.9681469444095368E-2</v>
      </c>
      <c r="R73" s="14">
        <f t="shared" si="81"/>
        <v>2.3659898322642495E-2</v>
      </c>
      <c r="S73" s="14">
        <f t="shared" si="81"/>
        <v>3.449564674408117E-2</v>
      </c>
      <c r="T73" s="14">
        <f t="shared" si="81"/>
        <v>2.1509793340686319E-2</v>
      </c>
      <c r="U73" s="14">
        <f t="shared" si="81"/>
        <v>1.3670853537669572E-2</v>
      </c>
      <c r="V73" s="14">
        <f t="shared" si="81"/>
        <v>2.4041308837407311E-2</v>
      </c>
      <c r="W73" s="14">
        <f t="shared" si="81"/>
        <v>3.1173463386619325E-2</v>
      </c>
      <c r="X73" s="14">
        <f t="shared" si="81"/>
        <v>1.0682053300497013E-2</v>
      </c>
      <c r="Y73" s="14">
        <f t="shared" si="81"/>
        <v>1.6896389502115954E-2</v>
      </c>
      <c r="Z73" s="14">
        <f t="shared" si="81"/>
        <v>4.223775231622745E-2</v>
      </c>
      <c r="AA73" s="14">
        <f t="shared" si="81"/>
        <v>3.385036691404332E-2</v>
      </c>
      <c r="AB73" s="14">
        <f t="shared" si="81"/>
        <v>3.1870344446565654E-2</v>
      </c>
      <c r="AC73" s="14">
        <f t="shared" si="81"/>
        <v>3.124781684734242E-2</v>
      </c>
      <c r="AD73" s="14">
        <f t="shared" si="81"/>
        <v>1.1005717954715151E-2</v>
      </c>
      <c r="AE73" s="14">
        <f t="shared" si="81"/>
        <v>1.2401906666649816E-2</v>
      </c>
      <c r="AF73" s="14">
        <f t="shared" si="81"/>
        <v>4.177433230256633E-2</v>
      </c>
      <c r="AG73" s="14">
        <f t="shared" si="81"/>
        <v>1.5008881440218027E-2</v>
      </c>
      <c r="AH73" s="14">
        <f t="shared" si="81"/>
        <v>2.7371161135881263E-2</v>
      </c>
      <c r="AI73" s="14">
        <f t="shared" si="81"/>
        <v>2.5668975504609948E-2</v>
      </c>
      <c r="AJ73" s="14">
        <f t="shared" si="81"/>
        <v>8.7815071847305044E-3</v>
      </c>
      <c r="AK73" s="14">
        <f t="shared" si="81"/>
        <v>3.4131869532373731E-2</v>
      </c>
      <c r="AL73" s="14">
        <f t="shared" si="81"/>
        <v>3.2378702048528288E-2</v>
      </c>
      <c r="AM73" s="13" t="s">
        <v>2063</v>
      </c>
      <c r="AN73" s="39">
        <f t="shared" si="53"/>
        <v>3.2677560949300112E-2</v>
      </c>
      <c r="AO73" s="39">
        <f t="shared" si="54"/>
        <v>2.1929350627710578E-2</v>
      </c>
      <c r="AP73" s="39">
        <f t="shared" si="55"/>
        <v>3.3300597623430482E-2</v>
      </c>
      <c r="AQ73" s="39">
        <f t="shared" si="56"/>
        <v>2.5945671503606344E-2</v>
      </c>
      <c r="AR73" s="39">
        <f t="shared" si="57"/>
        <v>2.2598854775595631E-2</v>
      </c>
      <c r="AS73" s="39">
        <f t="shared" si="58"/>
        <v>2.7797453887798636E-2</v>
      </c>
      <c r="AT73" s="39">
        <f t="shared" si="59"/>
        <v>2.1727318974643767E-2</v>
      </c>
      <c r="AU73" s="39">
        <f t="shared" si="60"/>
        <v>2.2683006026903079E-2</v>
      </c>
      <c r="AV73" s="39">
        <f t="shared" si="61"/>
        <v>2.5097359588544171E-2</v>
      </c>
      <c r="AX73">
        <f t="shared" si="62"/>
        <v>7.5550579447442078E-3</v>
      </c>
      <c r="AY73">
        <f t="shared" si="63"/>
        <v>4.5878094671990104E-3</v>
      </c>
      <c r="AZ73">
        <f t="shared" si="64"/>
        <v>2.0376509231258111E-2</v>
      </c>
      <c r="BA73">
        <f t="shared" si="65"/>
        <v>7.6670419031699324E-3</v>
      </c>
      <c r="BB73">
        <f t="shared" si="66"/>
        <v>7.2226460402010275E-3</v>
      </c>
      <c r="BC73">
        <f t="shared" si="67"/>
        <v>1.1708318059108701E-2</v>
      </c>
      <c r="BD73">
        <f t="shared" si="68"/>
        <v>1.7375252322117854E-2</v>
      </c>
      <c r="BE73">
        <f t="shared" si="69"/>
        <v>6.7002611971325159E-3</v>
      </c>
      <c r="BF73">
        <f t="shared" si="70"/>
        <v>1.4157107006866817E-2</v>
      </c>
      <c r="BH73">
        <f t="shared" si="71"/>
        <v>3.7775289723721039E-3</v>
      </c>
      <c r="BI73">
        <f t="shared" si="72"/>
        <v>2.2939047335995052E-3</v>
      </c>
      <c r="BJ73">
        <f t="shared" si="73"/>
        <v>7.7015965733601257E-3</v>
      </c>
      <c r="BK73">
        <f t="shared" si="74"/>
        <v>4.4265687066833009E-3</v>
      </c>
      <c r="BL73">
        <f t="shared" si="75"/>
        <v>3.6113230201005138E-3</v>
      </c>
      <c r="BM73">
        <f t="shared" si="76"/>
        <v>4.7799008318383024E-3</v>
      </c>
      <c r="BN73">
        <f t="shared" si="77"/>
        <v>1.0031606605412413E-2</v>
      </c>
      <c r="BO73">
        <f t="shared" si="78"/>
        <v>3.8683976058052623E-3</v>
      </c>
      <c r="BP73">
        <f t="shared" si="79"/>
        <v>8.1736095413608937E-3</v>
      </c>
    </row>
    <row r="74" spans="1:68" x14ac:dyDescent="0.3">
      <c r="A74" s="13" t="s">
        <v>2064</v>
      </c>
      <c r="B74">
        <f>SUM(B37:B38,B7:B8)</f>
        <v>1.9961920203620089E-3</v>
      </c>
      <c r="C74">
        <f t="shared" ref="C74:AL74" si="82">SUM(C37:C38,C7:C8)</f>
        <v>3.4148049430241609E-3</v>
      </c>
      <c r="D74">
        <f t="shared" si="82"/>
        <v>3.0689374188406001E-3</v>
      </c>
      <c r="E74">
        <f t="shared" si="82"/>
        <v>1.0468262825482906E-3</v>
      </c>
      <c r="F74">
        <f t="shared" si="82"/>
        <v>2.330307533626585E-3</v>
      </c>
      <c r="G74">
        <f t="shared" si="82"/>
        <v>2.8221341594304597E-3</v>
      </c>
      <c r="H74">
        <f t="shared" si="82"/>
        <v>8.2207112412719502E-4</v>
      </c>
      <c r="I74">
        <f t="shared" si="82"/>
        <v>1.7947235278313091E-3</v>
      </c>
      <c r="J74">
        <f t="shared" si="82"/>
        <v>9.2800592570314953E-4</v>
      </c>
      <c r="K74">
        <f t="shared" si="82"/>
        <v>3.0669547740962994E-3</v>
      </c>
      <c r="L74">
        <f t="shared" si="82"/>
        <v>4.1366690972417198E-3</v>
      </c>
      <c r="M74">
        <f t="shared" si="82"/>
        <v>2.3930956768449395E-3</v>
      </c>
      <c r="N74">
        <f t="shared" si="82"/>
        <v>1.4263921074673517E-3</v>
      </c>
      <c r="O74">
        <f t="shared" si="82"/>
        <v>3.7427021283606798E-3</v>
      </c>
      <c r="P74">
        <f t="shared" si="82"/>
        <v>2.354427924818105E-3</v>
      </c>
      <c r="Q74">
        <f t="shared" si="82"/>
        <v>1.6166549240830799E-3</v>
      </c>
      <c r="R74">
        <f t="shared" si="82"/>
        <v>4.2823593285437646E-3</v>
      </c>
      <c r="S74">
        <f t="shared" si="82"/>
        <v>5.5765540413047401E-3</v>
      </c>
      <c r="T74">
        <f t="shared" si="82"/>
        <v>2.635663594582761E-3</v>
      </c>
      <c r="U74">
        <f t="shared" si="82"/>
        <v>4.2629514949683901E-3</v>
      </c>
      <c r="V74">
        <f t="shared" si="82"/>
        <v>2.3085687087185782E-3</v>
      </c>
      <c r="W74">
        <f t="shared" si="82"/>
        <v>1.9696957759367155E-3</v>
      </c>
      <c r="X74">
        <f t="shared" si="82"/>
        <v>4.731123125337305E-3</v>
      </c>
      <c r="Y74">
        <f t="shared" si="82"/>
        <v>1.9170061098437881E-3</v>
      </c>
      <c r="Z74">
        <f t="shared" si="82"/>
        <v>4.5009452926672196E-3</v>
      </c>
      <c r="AA74">
        <f t="shared" si="82"/>
        <v>1.9460045357410616E-3</v>
      </c>
      <c r="AB74">
        <f t="shared" si="82"/>
        <v>4.3765607968335903E-3</v>
      </c>
      <c r="AC74">
        <f t="shared" si="82"/>
        <v>1.9850117065484253E-3</v>
      </c>
      <c r="AD74">
        <f t="shared" si="82"/>
        <v>1.5583794410932595E-3</v>
      </c>
      <c r="AE74">
        <f t="shared" si="82"/>
        <v>2.330979958631965E-3</v>
      </c>
      <c r="AF74">
        <f t="shared" si="82"/>
        <v>7.6621998213286299E-3</v>
      </c>
      <c r="AG74">
        <f t="shared" si="82"/>
        <v>1.412154021676285E-4</v>
      </c>
      <c r="AH74">
        <f t="shared" si="82"/>
        <v>3.7186518775518501E-3</v>
      </c>
      <c r="AI74">
        <f t="shared" si="82"/>
        <v>3.7445754222634204E-3</v>
      </c>
      <c r="AJ74">
        <f t="shared" si="82"/>
        <v>3.0432085349540805E-3</v>
      </c>
      <c r="AK74">
        <f t="shared" si="82"/>
        <v>2.1796495551521002E-3</v>
      </c>
      <c r="AL74">
        <f t="shared" si="82"/>
        <v>2.9757843428159497E-3</v>
      </c>
      <c r="AM74" s="13" t="s">
        <v>2064</v>
      </c>
      <c r="AN74" s="39">
        <f t="shared" si="53"/>
        <v>2.381690166193765E-3</v>
      </c>
      <c r="AO74" s="39">
        <f t="shared" si="54"/>
        <v>1.9423090862538872E-3</v>
      </c>
      <c r="AP74" s="39">
        <f t="shared" si="55"/>
        <v>2.5783210906474632E-3</v>
      </c>
      <c r="AQ74" s="39">
        <f t="shared" si="56"/>
        <v>3.8251894313105282E-3</v>
      </c>
      <c r="AR74" s="39">
        <f t="shared" si="57"/>
        <v>2.7942198935516109E-3</v>
      </c>
      <c r="AS74" s="39">
        <f t="shared" si="58"/>
        <v>3.2427752611618988E-3</v>
      </c>
      <c r="AT74" s="39">
        <f t="shared" si="59"/>
        <v>3.8505197403512852E-3</v>
      </c>
      <c r="AU74" s="39">
        <f t="shared" si="60"/>
        <v>2.5348142339942999E-3</v>
      </c>
      <c r="AV74" s="39">
        <f t="shared" si="61"/>
        <v>2.7328808109740436E-3</v>
      </c>
      <c r="AX74">
        <f t="shared" si="62"/>
        <v>1.0755007107818421E-3</v>
      </c>
      <c r="AY74">
        <f t="shared" si="63"/>
        <v>8.5661145283776009E-4</v>
      </c>
      <c r="AZ74">
        <f t="shared" si="64"/>
        <v>1.1660411454148412E-3</v>
      </c>
      <c r="BA74">
        <f t="shared" si="65"/>
        <v>2.0191467234565714E-3</v>
      </c>
      <c r="BB74">
        <f t="shared" si="66"/>
        <v>1.0162036723021862E-3</v>
      </c>
      <c r="BC74">
        <f t="shared" si="67"/>
        <v>1.4216109277915029E-3</v>
      </c>
      <c r="BD74">
        <f t="shared" si="68"/>
        <v>3.3235382756506447E-3</v>
      </c>
      <c r="BE74">
        <f t="shared" si="69"/>
        <v>2.0729579188526973E-3</v>
      </c>
      <c r="BF74">
        <f t="shared" si="70"/>
        <v>4.8029691049923819E-4</v>
      </c>
      <c r="BH74">
        <f t="shared" si="71"/>
        <v>5.3775035539092104E-4</v>
      </c>
      <c r="BI74">
        <f t="shared" si="72"/>
        <v>4.2830572641888004E-4</v>
      </c>
      <c r="BJ74">
        <f t="shared" si="73"/>
        <v>4.4072212703379613E-4</v>
      </c>
      <c r="BK74">
        <f t="shared" si="74"/>
        <v>1.1657549043210024E-3</v>
      </c>
      <c r="BL74">
        <f t="shared" si="75"/>
        <v>5.0810183615109309E-4</v>
      </c>
      <c r="BM74">
        <f t="shared" si="76"/>
        <v>5.8037023097562738E-4</v>
      </c>
      <c r="BN74">
        <f t="shared" si="77"/>
        <v>1.9188457181089245E-3</v>
      </c>
      <c r="BO74">
        <f t="shared" si="78"/>
        <v>1.1968228124683712E-3</v>
      </c>
      <c r="BP74">
        <f t="shared" si="79"/>
        <v>2.772995505676808E-4</v>
      </c>
    </row>
    <row r="75" spans="1:68" x14ac:dyDescent="0.3">
      <c r="A75" s="13" t="s">
        <v>2065</v>
      </c>
      <c r="B75">
        <f>SUM(B54:B59,B39:B52,B24:B29,B9:B22)</f>
        <v>2.5031619788121112E-2</v>
      </c>
      <c r="C75">
        <f t="shared" ref="C75:AL75" si="83">SUM(C54:C59,C39:C52,C24:C29,C9:C22)</f>
        <v>3.94671932111113E-2</v>
      </c>
      <c r="D75">
        <f t="shared" si="83"/>
        <v>5.7889787135889659E-2</v>
      </c>
      <c r="E75">
        <f t="shared" si="83"/>
        <v>4.2782177378323114E-2</v>
      </c>
      <c r="F75">
        <f t="shared" si="83"/>
        <v>1.9443197885290659E-2</v>
      </c>
      <c r="G75">
        <f t="shared" si="83"/>
        <v>2.9199186307869461E-2</v>
      </c>
      <c r="H75">
        <f t="shared" si="83"/>
        <v>2.4640943261692652E-2</v>
      </c>
      <c r="I75">
        <f t="shared" si="83"/>
        <v>4.0037140389649666E-2</v>
      </c>
      <c r="J75">
        <f t="shared" si="83"/>
        <v>1.9448458606848001E-2</v>
      </c>
      <c r="K75">
        <f t="shared" si="83"/>
        <v>2.6847428419945831E-2</v>
      </c>
      <c r="L75">
        <f t="shared" si="83"/>
        <v>2.9080626398576306E-2</v>
      </c>
      <c r="M75">
        <f t="shared" si="83"/>
        <v>0.12268016199582012</v>
      </c>
      <c r="N75">
        <f t="shared" si="83"/>
        <v>4.4916894419971709E-2</v>
      </c>
      <c r="O75">
        <f t="shared" si="83"/>
        <v>4.7406766853522381E-2</v>
      </c>
      <c r="P75">
        <f t="shared" si="83"/>
        <v>4.815704575168573E-2</v>
      </c>
      <c r="Q75">
        <f t="shared" si="83"/>
        <v>2.2028891474948901E-2</v>
      </c>
      <c r="R75">
        <f t="shared" si="83"/>
        <v>2.6642919315931931E-2</v>
      </c>
      <c r="S75">
        <f t="shared" si="83"/>
        <v>5.2992533779898432E-2</v>
      </c>
      <c r="T75">
        <f t="shared" si="83"/>
        <v>1.9442707817166081E-2</v>
      </c>
      <c r="U75">
        <f t="shared" si="83"/>
        <v>1.5388418665925607E-2</v>
      </c>
      <c r="V75">
        <f t="shared" si="83"/>
        <v>3.3472458604515878E-2</v>
      </c>
      <c r="W75">
        <f t="shared" si="83"/>
        <v>5.1342103852764102E-2</v>
      </c>
      <c r="X75">
        <f t="shared" si="83"/>
        <v>1.3644420060207565E-2</v>
      </c>
      <c r="Y75">
        <f t="shared" si="83"/>
        <v>2.5421209730993859E-2</v>
      </c>
      <c r="Z75">
        <f t="shared" si="83"/>
        <v>5.0131665438436911E-2</v>
      </c>
      <c r="AA75">
        <f t="shared" si="83"/>
        <v>4.5509172562659676E-2</v>
      </c>
      <c r="AB75">
        <f t="shared" si="83"/>
        <v>3.8759678903373458E-2</v>
      </c>
      <c r="AC75">
        <f t="shared" si="83"/>
        <v>5.4134883555200214E-2</v>
      </c>
      <c r="AD75">
        <f t="shared" si="83"/>
        <v>1.5483370326265358E-2</v>
      </c>
      <c r="AE75">
        <f t="shared" si="83"/>
        <v>1.8371156254144996E-2</v>
      </c>
      <c r="AF75">
        <f t="shared" si="83"/>
        <v>5.6200017219726103E-2</v>
      </c>
      <c r="AG75">
        <f t="shared" si="83"/>
        <v>1.7991519471614949E-2</v>
      </c>
      <c r="AH75">
        <f t="shared" si="83"/>
        <v>3.2002015606265526E-2</v>
      </c>
      <c r="AI75">
        <f t="shared" si="83"/>
        <v>3.589646749358822E-2</v>
      </c>
      <c r="AJ75">
        <f t="shared" si="83"/>
        <v>1.343953809480764E-2</v>
      </c>
      <c r="AK75">
        <f t="shared" si="83"/>
        <v>4.4547214380287858E-2</v>
      </c>
      <c r="AL75">
        <f t="shared" si="83"/>
        <v>4.7119555431462477E-2</v>
      </c>
      <c r="AM75" s="13" t="s">
        <v>2065</v>
      </c>
      <c r="AN75" s="39">
        <f t="shared" si="53"/>
        <v>4.1292694378361292E-2</v>
      </c>
      <c r="AO75" s="39">
        <f t="shared" si="54"/>
        <v>2.8330116961125612E-2</v>
      </c>
      <c r="AP75" s="39">
        <f t="shared" si="55"/>
        <v>4.8362483206624292E-2</v>
      </c>
      <c r="AQ75" s="39">
        <f t="shared" si="56"/>
        <v>3.3888114856926423E-2</v>
      </c>
      <c r="AR75" s="39">
        <f t="shared" si="57"/>
        <v>2.9911422235092917E-2</v>
      </c>
      <c r="AS75" s="39">
        <f t="shared" si="58"/>
        <v>3.7933505041811949E-2</v>
      </c>
      <c r="AT75" s="39">
        <f t="shared" si="59"/>
        <v>3.0018181266712154E-2</v>
      </c>
      <c r="AU75" s="39">
        <f t="shared" si="60"/>
        <v>2.8630000857156234E-2</v>
      </c>
      <c r="AV75" s="39">
        <f t="shared" si="61"/>
        <v>3.5035435968852661E-2</v>
      </c>
      <c r="AX75">
        <f t="shared" si="62"/>
        <v>1.3483780984948332E-2</v>
      </c>
      <c r="AY75">
        <f t="shared" si="63"/>
        <v>8.7635040999683757E-3</v>
      </c>
      <c r="AZ75">
        <f t="shared" si="64"/>
        <v>3.4657018202168384E-2</v>
      </c>
      <c r="BA75">
        <f t="shared" si="65"/>
        <v>1.6704982191479579E-2</v>
      </c>
      <c r="BB75">
        <f t="shared" si="66"/>
        <v>1.6252863428295732E-2</v>
      </c>
      <c r="BC75">
        <f t="shared" si="67"/>
        <v>1.5594039038174445E-2</v>
      </c>
      <c r="BD75">
        <f t="shared" si="68"/>
        <v>2.2720062220298064E-2</v>
      </c>
      <c r="BE75">
        <f t="shared" si="69"/>
        <v>9.4167220155715083E-3</v>
      </c>
      <c r="BF75">
        <f t="shared" si="70"/>
        <v>1.8746768744520366E-2</v>
      </c>
      <c r="BH75">
        <f t="shared" si="71"/>
        <v>6.741890492474166E-3</v>
      </c>
      <c r="BI75">
        <f t="shared" si="72"/>
        <v>4.3817520499841878E-3</v>
      </c>
      <c r="BJ75">
        <f t="shared" si="73"/>
        <v>1.3099121620853768E-2</v>
      </c>
      <c r="BK75">
        <f t="shared" si="74"/>
        <v>9.6446259650586393E-3</v>
      </c>
      <c r="BL75">
        <f t="shared" si="75"/>
        <v>8.1264317141478658E-3</v>
      </c>
      <c r="BM75">
        <f t="shared" si="76"/>
        <v>6.3662397787614608E-3</v>
      </c>
      <c r="BN75">
        <f t="shared" si="77"/>
        <v>1.3117434038894133E-2</v>
      </c>
      <c r="BO75">
        <f t="shared" si="78"/>
        <v>5.4367469905740855E-3</v>
      </c>
      <c r="BP75">
        <f t="shared" si="79"/>
        <v>1.0823451981084496E-2</v>
      </c>
    </row>
    <row r="76" spans="1:68" x14ac:dyDescent="0.3">
      <c r="A76" s="13" t="s">
        <v>2066</v>
      </c>
      <c r="B76">
        <f>SUM(B60:B66,B53,B30:B36,B23)</f>
        <v>6.9991703951553042E-3</v>
      </c>
      <c r="C76">
        <f t="shared" ref="C76:AL76" si="84">SUM(C60:C66,C53,C30:C36,C23)</f>
        <v>8.8655733548270409E-3</v>
      </c>
      <c r="D76">
        <f t="shared" si="84"/>
        <v>4.3493499497384552E-3</v>
      </c>
      <c r="E76">
        <f t="shared" si="84"/>
        <v>9.4675065353226132E-3</v>
      </c>
      <c r="F76">
        <f t="shared" si="84"/>
        <v>3.3416833425078205E-3</v>
      </c>
      <c r="G76">
        <f t="shared" si="84"/>
        <v>5.6604436043135361E-3</v>
      </c>
      <c r="H76">
        <f t="shared" si="84"/>
        <v>9.2936300063427603E-3</v>
      </c>
      <c r="I76">
        <f t="shared" si="84"/>
        <v>5.8174873345735144E-3</v>
      </c>
      <c r="J76">
        <f t="shared" si="84"/>
        <v>6.8011849136409468E-3</v>
      </c>
      <c r="K76">
        <f t="shared" si="84"/>
        <v>9.1858624818670492E-3</v>
      </c>
      <c r="L76">
        <f t="shared" si="84"/>
        <v>7.9583459555532914E-3</v>
      </c>
      <c r="M76">
        <f t="shared" si="84"/>
        <v>5.5913229958893841E-3</v>
      </c>
      <c r="N76">
        <f t="shared" si="84"/>
        <v>1.2172026832773191E-2</v>
      </c>
      <c r="O76">
        <f t="shared" si="84"/>
        <v>3.5537309531622203E-3</v>
      </c>
      <c r="P76">
        <f t="shared" si="84"/>
        <v>1.115606007517202E-2</v>
      </c>
      <c r="Q76">
        <f t="shared" si="84"/>
        <v>5.9226295730824136E-3</v>
      </c>
      <c r="R76">
        <f t="shared" si="84"/>
        <v>6.2938349426278611E-3</v>
      </c>
      <c r="S76">
        <f t="shared" si="84"/>
        <v>5.9114822902122978E-3</v>
      </c>
      <c r="T76">
        <f t="shared" si="84"/>
        <v>1.0422142280725542E-2</v>
      </c>
      <c r="U76">
        <f t="shared" si="84"/>
        <v>3.98128675820319E-3</v>
      </c>
      <c r="V76">
        <f t="shared" si="84"/>
        <v>8.244144377011901E-3</v>
      </c>
      <c r="W76">
        <f t="shared" si="84"/>
        <v>1.0255094512547216E-2</v>
      </c>
      <c r="X76">
        <f t="shared" si="84"/>
        <v>3.2381756931323998E-3</v>
      </c>
      <c r="Y76">
        <f t="shared" si="84"/>
        <v>2.6647619415069786E-3</v>
      </c>
      <c r="Z76">
        <f t="shared" si="84"/>
        <v>1.2498106359254316E-2</v>
      </c>
      <c r="AA76">
        <f t="shared" si="84"/>
        <v>8.6688510165502403E-3</v>
      </c>
      <c r="AB76">
        <f t="shared" si="84"/>
        <v>1.3192467564472281E-2</v>
      </c>
      <c r="AC76">
        <f t="shared" si="84"/>
        <v>1.0509882516877692E-2</v>
      </c>
      <c r="AD76">
        <f t="shared" si="84"/>
        <v>2.0519604326960867E-3</v>
      </c>
      <c r="AE76">
        <f t="shared" si="84"/>
        <v>2.4127523892261663E-3</v>
      </c>
      <c r="AF76">
        <f t="shared" si="84"/>
        <v>1.2035385277539164E-2</v>
      </c>
      <c r="AG76">
        <f t="shared" si="84"/>
        <v>4.9428366647552386E-3</v>
      </c>
      <c r="AH76">
        <f t="shared" si="84"/>
        <v>1.016153335632727E-2</v>
      </c>
      <c r="AI76">
        <f t="shared" si="84"/>
        <v>9.1389921030478015E-3</v>
      </c>
      <c r="AJ76">
        <f t="shared" si="84"/>
        <v>3.1025914501799146E-3</v>
      </c>
      <c r="AK76">
        <f t="shared" si="84"/>
        <v>8.1475020618297506E-3</v>
      </c>
      <c r="AL76">
        <f t="shared" si="84"/>
        <v>6.9903212816282674E-3</v>
      </c>
      <c r="AM76" s="13" t="s">
        <v>2066</v>
      </c>
      <c r="AN76" s="39">
        <f t="shared" si="53"/>
        <v>7.4204000587608527E-3</v>
      </c>
      <c r="AO76" s="39">
        <f t="shared" si="54"/>
        <v>6.0283110719344078E-3</v>
      </c>
      <c r="AP76" s="39">
        <f t="shared" si="55"/>
        <v>8.0597906011511573E-3</v>
      </c>
      <c r="AQ76" s="39">
        <f t="shared" si="56"/>
        <v>6.0426489353075236E-3</v>
      </c>
      <c r="AR76" s="39">
        <f t="shared" si="57"/>
        <v>8.2256669821219631E-3</v>
      </c>
      <c r="AS76" s="39">
        <f t="shared" si="58"/>
        <v>8.4620408486323177E-3</v>
      </c>
      <c r="AT76" s="39">
        <f t="shared" si="59"/>
        <v>5.5000326998204717E-3</v>
      </c>
      <c r="AU76" s="39">
        <f t="shared" si="60"/>
        <v>8.081120708043437E-3</v>
      </c>
      <c r="AV76" s="39">
        <f t="shared" si="61"/>
        <v>6.0801382645459777E-3</v>
      </c>
      <c r="AX76">
        <f t="shared" si="62"/>
        <v>2.3013006455532663E-3</v>
      </c>
      <c r="AY76">
        <f t="shared" si="63"/>
        <v>2.4535721864184178E-3</v>
      </c>
      <c r="AZ76">
        <f t="shared" si="64"/>
        <v>3.0484338744993828E-3</v>
      </c>
      <c r="BA76">
        <f t="shared" si="65"/>
        <v>2.1760485560758027E-4</v>
      </c>
      <c r="BB76">
        <f t="shared" si="66"/>
        <v>2.9976760297458355E-3</v>
      </c>
      <c r="BC76">
        <f t="shared" si="67"/>
        <v>4.5563230252818471E-3</v>
      </c>
      <c r="BD76">
        <f t="shared" si="68"/>
        <v>5.6626555338723343E-3</v>
      </c>
      <c r="BE76">
        <f t="shared" si="69"/>
        <v>2.7655049640043275E-3</v>
      </c>
      <c r="BF76">
        <f t="shared" si="70"/>
        <v>2.642745847281391E-3</v>
      </c>
      <c r="BH76">
        <f t="shared" si="71"/>
        <v>1.1506503227766331E-3</v>
      </c>
      <c r="BI76">
        <f t="shared" si="72"/>
        <v>1.2267860932092089E-3</v>
      </c>
      <c r="BJ76">
        <f t="shared" si="73"/>
        <v>1.152199702878636E-3</v>
      </c>
      <c r="BK76">
        <f t="shared" si="74"/>
        <v>1.2563422196200613E-4</v>
      </c>
      <c r="BL76">
        <f t="shared" si="75"/>
        <v>1.4988380148729177E-3</v>
      </c>
      <c r="BM76">
        <f t="shared" si="76"/>
        <v>1.8601110858724507E-3</v>
      </c>
      <c r="BN76">
        <f t="shared" si="77"/>
        <v>3.2693356968093164E-3</v>
      </c>
      <c r="BO76">
        <f t="shared" si="78"/>
        <v>1.596665035413145E-3</v>
      </c>
      <c r="BP76">
        <f t="shared" si="79"/>
        <v>1.5257900263276768E-3</v>
      </c>
    </row>
    <row r="77" spans="1:68" x14ac:dyDescent="0.3">
      <c r="A77" s="13" t="s">
        <v>2072</v>
      </c>
      <c r="B77" s="20">
        <f>SUM(B7:B36)</f>
        <v>2.9875655244447553E-2</v>
      </c>
      <c r="C77" s="20">
        <f t="shared" ref="C77:AL77" si="85">SUM(C7:C36)</f>
        <v>4.8152332875982688E-2</v>
      </c>
      <c r="D77" s="20">
        <f t="shared" si="85"/>
        <v>5.6550605455539103E-2</v>
      </c>
      <c r="E77" s="20">
        <f t="shared" si="85"/>
        <v>4.435030469242128E-2</v>
      </c>
      <c r="F77" s="20">
        <f t="shared" si="85"/>
        <v>2.0265449042791879E-2</v>
      </c>
      <c r="G77" s="20">
        <f t="shared" si="85"/>
        <v>3.1721668970266376E-2</v>
      </c>
      <c r="H77" s="20">
        <f t="shared" si="85"/>
        <v>3.0466548433762997E-2</v>
      </c>
      <c r="I77" s="20">
        <f t="shared" si="85"/>
        <v>3.9065636059648669E-2</v>
      </c>
      <c r="J77" s="20">
        <f t="shared" si="85"/>
        <v>2.2403559300147168E-2</v>
      </c>
      <c r="K77" s="20">
        <f t="shared" si="85"/>
        <v>3.114581511515474E-2</v>
      </c>
      <c r="L77" s="20">
        <f t="shared" si="85"/>
        <v>3.5794460024446959E-2</v>
      </c>
      <c r="M77" s="20">
        <f t="shared" si="85"/>
        <v>0.12538736235520587</v>
      </c>
      <c r="N77" s="20">
        <f t="shared" si="85"/>
        <v>4.0872641483580135E-2</v>
      </c>
      <c r="O77" s="20">
        <f t="shared" si="85"/>
        <v>4.4445808565164675E-2</v>
      </c>
      <c r="P77" s="20">
        <f t="shared" si="85"/>
        <v>5.5166636954231421E-2</v>
      </c>
      <c r="Q77" s="20">
        <f t="shared" si="85"/>
        <v>2.6565592455593846E-2</v>
      </c>
      <c r="R77" s="20">
        <f t="shared" si="85"/>
        <v>3.1178214800808998E-2</v>
      </c>
      <c r="S77" s="20">
        <f t="shared" si="85"/>
        <v>5.4848274108711001E-2</v>
      </c>
      <c r="T77" s="20">
        <f t="shared" si="85"/>
        <v>2.6795566389377679E-2</v>
      </c>
      <c r="U77" s="20">
        <f t="shared" si="85"/>
        <v>2.017119217756878E-2</v>
      </c>
      <c r="V77" s="20">
        <f t="shared" si="85"/>
        <v>3.7509355884740636E-2</v>
      </c>
      <c r="W77" s="20">
        <f t="shared" si="85"/>
        <v>5.100894102816652E-2</v>
      </c>
      <c r="X77" s="20">
        <f t="shared" si="85"/>
        <v>2.0263203089560654E-2</v>
      </c>
      <c r="Y77" s="20">
        <f t="shared" si="85"/>
        <v>2.5228761526407011E-2</v>
      </c>
      <c r="Z77" s="20">
        <f t="shared" si="85"/>
        <v>5.2438625238552854E-2</v>
      </c>
      <c r="AA77" s="20">
        <f t="shared" si="85"/>
        <v>4.4601112161915965E-2</v>
      </c>
      <c r="AB77" s="20">
        <f t="shared" si="85"/>
        <v>4.8272719524387421E-2</v>
      </c>
      <c r="AC77" s="20">
        <f t="shared" si="85"/>
        <v>4.8685323840434086E-2</v>
      </c>
      <c r="AD77" s="20">
        <f t="shared" si="85"/>
        <v>1.7966639206374417E-2</v>
      </c>
      <c r="AE77" s="20">
        <f t="shared" si="85"/>
        <v>1.915203153734157E-2</v>
      </c>
      <c r="AF77" s="20">
        <f t="shared" si="85"/>
        <v>6.5103672435384535E-2</v>
      </c>
      <c r="AG77" s="20">
        <f t="shared" si="85"/>
        <v>1.7385040078145127E-2</v>
      </c>
      <c r="AH77" s="20">
        <f t="shared" si="85"/>
        <v>3.4382953304452138E-2</v>
      </c>
      <c r="AI77" s="20">
        <f t="shared" si="85"/>
        <v>4.1196660503529547E-2</v>
      </c>
      <c r="AJ77" s="20">
        <f t="shared" si="85"/>
        <v>1.4932841650102974E-2</v>
      </c>
      <c r="AK77" s="20">
        <f t="shared" si="85"/>
        <v>4.5422492646587848E-2</v>
      </c>
      <c r="AL77" s="20">
        <f t="shared" si="85"/>
        <v>4.9419878833766501E-2</v>
      </c>
      <c r="AM77" s="13" t="s">
        <v>2072</v>
      </c>
      <c r="AN77" s="39">
        <f t="shared" si="53"/>
        <v>4.4732224567097661E-2</v>
      </c>
      <c r="AO77" s="39">
        <f t="shared" si="54"/>
        <v>3.0379825626617479E-2</v>
      </c>
      <c r="AP77" s="39">
        <f t="shared" si="55"/>
        <v>5.0745183399704415E-2</v>
      </c>
      <c r="AQ77" s="39">
        <f t="shared" si="56"/>
        <v>3.7530693788371282E-2</v>
      </c>
      <c r="AR77" s="39">
        <f t="shared" si="57"/>
        <v>3.3871263869963406E-2</v>
      </c>
      <c r="AS77" s="39">
        <f t="shared" si="58"/>
        <v>3.9914957563542998E-2</v>
      </c>
      <c r="AT77" s="39">
        <f t="shared" si="59"/>
        <v>3.4074114393033504E-2</v>
      </c>
      <c r="AU77" s="39">
        <f t="shared" si="60"/>
        <v>3.0988217962042274E-2</v>
      </c>
      <c r="AV77" s="39">
        <f t="shared" si="61"/>
        <v>3.6591737710152443E-2</v>
      </c>
      <c r="AX77">
        <f t="shared" si="62"/>
        <v>1.1139042186504227E-2</v>
      </c>
      <c r="AY77">
        <f t="shared" si="63"/>
        <v>7.7363208517177255E-3</v>
      </c>
      <c r="AZ77">
        <f t="shared" si="64"/>
        <v>3.4494106649177771E-2</v>
      </c>
      <c r="BA77">
        <f t="shared" si="65"/>
        <v>1.5173760652470374E-2</v>
      </c>
      <c r="BB77">
        <f t="shared" si="66"/>
        <v>1.3474582876664511E-2</v>
      </c>
      <c r="BC77">
        <f t="shared" si="67"/>
        <v>1.361946852506204E-2</v>
      </c>
      <c r="BD77">
        <f t="shared" si="68"/>
        <v>2.6878920978571714E-2</v>
      </c>
      <c r="BE77">
        <f t="shared" si="69"/>
        <v>1.2263420724023168E-2</v>
      </c>
      <c r="BF77">
        <f t="shared" si="70"/>
        <v>1.8863340318919699E-2</v>
      </c>
      <c r="BH77">
        <f t="shared" si="71"/>
        <v>5.5695210932521135E-3</v>
      </c>
      <c r="BI77">
        <f t="shared" si="72"/>
        <v>3.8681604258588628E-3</v>
      </c>
      <c r="BJ77">
        <f t="shared" si="73"/>
        <v>1.3037546841580556E-2</v>
      </c>
      <c r="BK77">
        <f t="shared" si="74"/>
        <v>8.7605747973227219E-3</v>
      </c>
      <c r="BL77">
        <f t="shared" si="75"/>
        <v>6.7372914383322553E-3</v>
      </c>
      <c r="BM77">
        <f t="shared" si="76"/>
        <v>5.5601247423829681E-3</v>
      </c>
      <c r="BN77">
        <f t="shared" si="77"/>
        <v>1.5518552262505059E-2</v>
      </c>
      <c r="BO77">
        <f t="shared" si="78"/>
        <v>7.0802892562004116E-3</v>
      </c>
      <c r="BP77">
        <f t="shared" si="79"/>
        <v>1.089075461094381E-2</v>
      </c>
    </row>
    <row r="78" spans="1:68" x14ac:dyDescent="0.3">
      <c r="A78" s="13" t="s">
        <v>2073</v>
      </c>
      <c r="B78" s="20">
        <f>SUM(B37:B66)</f>
        <v>4.1513269591908703E-3</v>
      </c>
      <c r="C78" s="20">
        <f t="shared" ref="C78:AL78" si="86">SUM(C37:C66)</f>
        <v>3.5952386329798107E-3</v>
      </c>
      <c r="D78" s="20">
        <f t="shared" si="86"/>
        <v>8.7574690489296142E-3</v>
      </c>
      <c r="E78" s="20">
        <f t="shared" si="86"/>
        <v>8.9462055037727341E-3</v>
      </c>
      <c r="F78" s="20">
        <f t="shared" si="86"/>
        <v>4.8497397186331821E-3</v>
      </c>
      <c r="G78" s="20">
        <f t="shared" si="86"/>
        <v>5.9600951013470769E-3</v>
      </c>
      <c r="H78" s="20">
        <f t="shared" si="86"/>
        <v>4.2900959583996095E-3</v>
      </c>
      <c r="I78" s="20">
        <f t="shared" si="86"/>
        <v>8.5837151924058278E-3</v>
      </c>
      <c r="J78" s="20">
        <f t="shared" si="86"/>
        <v>4.7740901460449296E-3</v>
      </c>
      <c r="K78" s="20">
        <f t="shared" si="86"/>
        <v>7.9544305607544396E-3</v>
      </c>
      <c r="L78" s="20">
        <f t="shared" si="86"/>
        <v>5.3811814269243436E-3</v>
      </c>
      <c r="M78" s="20">
        <f t="shared" si="86"/>
        <v>5.277218313348566E-3</v>
      </c>
      <c r="N78" s="20">
        <f t="shared" si="86"/>
        <v>1.7642671876632109E-2</v>
      </c>
      <c r="O78" s="20">
        <f t="shared" si="86"/>
        <v>1.0257391369880596E-2</v>
      </c>
      <c r="P78" s="20">
        <f t="shared" si="86"/>
        <v>6.5008967974444264E-3</v>
      </c>
      <c r="Q78" s="20">
        <f t="shared" si="86"/>
        <v>3.0025835165205478E-3</v>
      </c>
      <c r="R78" s="20">
        <f t="shared" si="86"/>
        <v>6.040898786294561E-3</v>
      </c>
      <c r="S78" s="20">
        <f t="shared" si="86"/>
        <v>9.6322960027044775E-3</v>
      </c>
      <c r="T78" s="20">
        <f t="shared" si="86"/>
        <v>5.7049473030967059E-3</v>
      </c>
      <c r="U78" s="20">
        <f t="shared" si="86"/>
        <v>3.4614647415284099E-3</v>
      </c>
      <c r="V78" s="20">
        <f t="shared" si="86"/>
        <v>6.5158158055057206E-3</v>
      </c>
      <c r="W78" s="20">
        <f t="shared" si="86"/>
        <v>1.2557953113081525E-2</v>
      </c>
      <c r="X78" s="20">
        <f t="shared" si="86"/>
        <v>1.3505157891166119E-3</v>
      </c>
      <c r="Y78" s="20">
        <f t="shared" si="86"/>
        <v>4.7742162559376161E-3</v>
      </c>
      <c r="Z78" s="20">
        <f t="shared" si="86"/>
        <v>1.4692091851805596E-2</v>
      </c>
      <c r="AA78" s="20">
        <f t="shared" si="86"/>
        <v>1.1522915953035017E-2</v>
      </c>
      <c r="AB78" s="20">
        <f t="shared" si="86"/>
        <v>8.0559877402919099E-3</v>
      </c>
      <c r="AC78" s="20">
        <f t="shared" si="86"/>
        <v>1.7944453938192235E-2</v>
      </c>
      <c r="AD78" s="20">
        <f t="shared" si="86"/>
        <v>1.1270709936802895E-3</v>
      </c>
      <c r="AE78" s="20">
        <f t="shared" si="86"/>
        <v>3.9628570646615549E-3</v>
      </c>
      <c r="AF78" s="20">
        <f t="shared" si="86"/>
        <v>1.0793929883209364E-2</v>
      </c>
      <c r="AG78" s="20">
        <f t="shared" si="86"/>
        <v>5.6905314603926897E-3</v>
      </c>
      <c r="AH78" s="20">
        <f t="shared" si="86"/>
        <v>1.1499247535692505E-2</v>
      </c>
      <c r="AI78" s="20">
        <f t="shared" si="86"/>
        <v>7.5833745153698869E-3</v>
      </c>
      <c r="AJ78" s="20">
        <f t="shared" si="86"/>
        <v>4.6524964298386593E-3</v>
      </c>
      <c r="AK78" s="20">
        <f t="shared" si="86"/>
        <v>9.4518733506818511E-3</v>
      </c>
      <c r="AL78" s="20">
        <f t="shared" si="86"/>
        <v>7.6657822221401911E-3</v>
      </c>
      <c r="AM78" s="13" t="s">
        <v>2073</v>
      </c>
      <c r="AN78" s="39">
        <f t="shared" si="53"/>
        <v>6.3625600362182573E-3</v>
      </c>
      <c r="AO78" s="39">
        <f t="shared" si="54"/>
        <v>5.9209114926964245E-3</v>
      </c>
      <c r="AP78" s="39">
        <f t="shared" si="55"/>
        <v>8.2554114987184873E-3</v>
      </c>
      <c r="AQ78" s="39">
        <f t="shared" si="56"/>
        <v>6.2252594351731956E-3</v>
      </c>
      <c r="AR78" s="39">
        <f t="shared" si="57"/>
        <v>7.0600452408030902E-3</v>
      </c>
      <c r="AS78" s="39">
        <f t="shared" si="58"/>
        <v>9.7233635880631646E-3</v>
      </c>
      <c r="AT78" s="39">
        <f t="shared" si="59"/>
        <v>5.2946193138504018E-3</v>
      </c>
      <c r="AU78" s="39">
        <f t="shared" si="60"/>
        <v>8.2577178371516947E-3</v>
      </c>
      <c r="AV78" s="39">
        <f t="shared" si="61"/>
        <v>7.2567173342202342E-3</v>
      </c>
      <c r="AX78">
        <f t="shared" si="62"/>
        <v>2.8843504497513511E-3</v>
      </c>
      <c r="AY78">
        <f t="shared" si="63"/>
        <v>1.9060453977477884E-3</v>
      </c>
      <c r="AZ78">
        <f t="shared" si="64"/>
        <v>4.5560934231872437E-3</v>
      </c>
      <c r="BA78">
        <f t="shared" si="65"/>
        <v>3.318699074789246E-3</v>
      </c>
      <c r="BB78">
        <f t="shared" si="66"/>
        <v>3.8862685050847674E-3</v>
      </c>
      <c r="BC78">
        <f t="shared" si="67"/>
        <v>6.2111473596319459E-3</v>
      </c>
      <c r="BD78">
        <f t="shared" si="68"/>
        <v>4.9691280134235068E-3</v>
      </c>
      <c r="BE78">
        <f t="shared" si="69"/>
        <v>2.9624904721509931E-3</v>
      </c>
      <c r="BF78">
        <f t="shared" si="70"/>
        <v>2.4256968625484296E-3</v>
      </c>
      <c r="BH78">
        <f t="shared" si="71"/>
        <v>1.4421752248756756E-3</v>
      </c>
      <c r="BI78">
        <f t="shared" si="72"/>
        <v>9.5302269887389418E-4</v>
      </c>
      <c r="BJ78">
        <f t="shared" si="73"/>
        <v>1.7220414496757726E-3</v>
      </c>
      <c r="BK78">
        <f t="shared" si="74"/>
        <v>1.9160518041889333E-3</v>
      </c>
      <c r="BL78">
        <f t="shared" si="75"/>
        <v>1.9431342525423837E-3</v>
      </c>
      <c r="BM78">
        <f t="shared" si="76"/>
        <v>2.5356902913888789E-3</v>
      </c>
      <c r="BN78">
        <f t="shared" si="77"/>
        <v>2.8689273961877721E-3</v>
      </c>
      <c r="BO78">
        <f t="shared" si="78"/>
        <v>1.7103946715680775E-3</v>
      </c>
      <c r="BP78">
        <f t="shared" si="79"/>
        <v>1.4004767365647665E-3</v>
      </c>
    </row>
    <row r="80" spans="1:68" x14ac:dyDescent="0.3">
      <c r="A80" t="s">
        <v>92</v>
      </c>
      <c r="B80">
        <f>SUM(B7:B66)</f>
        <v>3.4026982203638423E-2</v>
      </c>
      <c r="C80">
        <f t="shared" ref="C80:AL80" si="87">SUM(C7:C66)</f>
        <v>5.174757150896251E-2</v>
      </c>
      <c r="D80">
        <f t="shared" si="87"/>
        <v>6.5308074504468711E-2</v>
      </c>
      <c r="E80">
        <f t="shared" si="87"/>
        <v>5.3296510196194011E-2</v>
      </c>
      <c r="F80">
        <f t="shared" si="87"/>
        <v>2.5115188761425065E-2</v>
      </c>
      <c r="G80">
        <f t="shared" si="87"/>
        <v>3.7681764071613451E-2</v>
      </c>
      <c r="H80">
        <f t="shared" si="87"/>
        <v>3.4756644392162597E-2</v>
      </c>
      <c r="I80">
        <f t="shared" si="87"/>
        <v>4.7649351252054509E-2</v>
      </c>
      <c r="J80">
        <f t="shared" si="87"/>
        <v>2.7177649446192095E-2</v>
      </c>
      <c r="K80">
        <f t="shared" si="87"/>
        <v>3.9100245675909182E-2</v>
      </c>
      <c r="L80">
        <f t="shared" si="87"/>
        <v>4.11756414513713E-2</v>
      </c>
      <c r="M80">
        <f t="shared" si="87"/>
        <v>0.13066458066855444</v>
      </c>
      <c r="N80">
        <f t="shared" si="87"/>
        <v>5.8515313360212262E-2</v>
      </c>
      <c r="O80">
        <f t="shared" si="87"/>
        <v>5.4703199935045285E-2</v>
      </c>
      <c r="P80">
        <f t="shared" si="87"/>
        <v>6.1667533751675843E-2</v>
      </c>
      <c r="Q80">
        <f t="shared" si="87"/>
        <v>2.9568175972114398E-2</v>
      </c>
      <c r="R80">
        <f t="shared" si="87"/>
        <v>3.7219113587103558E-2</v>
      </c>
      <c r="S80">
        <f t="shared" si="87"/>
        <v>6.4480570111415475E-2</v>
      </c>
      <c r="T80">
        <f t="shared" si="87"/>
        <v>3.2500513692474385E-2</v>
      </c>
      <c r="U80">
        <f t="shared" si="87"/>
        <v>2.3632656919097193E-2</v>
      </c>
      <c r="V80">
        <f t="shared" si="87"/>
        <v>4.4025171690246362E-2</v>
      </c>
      <c r="W80">
        <f t="shared" si="87"/>
        <v>6.356689414124804E-2</v>
      </c>
      <c r="X80">
        <f t="shared" si="87"/>
        <v>2.1613718878677263E-2</v>
      </c>
      <c r="Y80">
        <f t="shared" si="87"/>
        <v>3.000297778234463E-2</v>
      </c>
      <c r="Z80">
        <f t="shared" si="87"/>
        <v>6.7130717090358449E-2</v>
      </c>
      <c r="AA80">
        <f t="shared" si="87"/>
        <v>5.6124028114950979E-2</v>
      </c>
      <c r="AB80">
        <f t="shared" si="87"/>
        <v>5.6328707264679326E-2</v>
      </c>
      <c r="AC80">
        <f t="shared" si="87"/>
        <v>6.6629777778626331E-2</v>
      </c>
      <c r="AD80">
        <f t="shared" si="87"/>
        <v>1.9093710200054705E-2</v>
      </c>
      <c r="AE80">
        <f t="shared" si="87"/>
        <v>2.3114888602003118E-2</v>
      </c>
      <c r="AF80">
        <f t="shared" si="87"/>
        <v>7.5897602318593868E-2</v>
      </c>
      <c r="AG80">
        <f t="shared" si="87"/>
        <v>2.3075571538537815E-2</v>
      </c>
      <c r="AH80">
        <f t="shared" si="87"/>
        <v>4.5882200840144646E-2</v>
      </c>
      <c r="AI80">
        <f t="shared" si="87"/>
        <v>4.878003501889943E-2</v>
      </c>
      <c r="AJ80">
        <f t="shared" si="87"/>
        <v>1.9585338079941634E-2</v>
      </c>
      <c r="AK80">
        <f t="shared" si="87"/>
        <v>5.4874365997269692E-2</v>
      </c>
      <c r="AL80">
        <f t="shared" si="87"/>
        <v>5.7085661055906685E-2</v>
      </c>
      <c r="AM80" t="s">
        <v>92</v>
      </c>
      <c r="AN80">
        <f t="shared" ref="AN80:AN81" si="88">AVERAGE(B80:E80)</f>
        <v>5.1094784603315915E-2</v>
      </c>
      <c r="AO80">
        <f t="shared" ref="AO80:AO81" si="89">AVERAGE(F80:I80)</f>
        <v>3.6300737119313906E-2</v>
      </c>
      <c r="AP80">
        <f t="shared" ref="AP80:AP81" si="90">AVERAGE(J80:P80)</f>
        <v>5.9000594898422916E-2</v>
      </c>
      <c r="AQ80">
        <f t="shared" ref="AQ80:AQ81" si="91">AVERAGE(Q80:S80)</f>
        <v>4.3755953223544475E-2</v>
      </c>
      <c r="AR80">
        <f t="shared" ref="AR80:AR81" si="92">AVERAGE(T80:W80)</f>
        <v>4.0931309110766492E-2</v>
      </c>
      <c r="AS80">
        <f t="shared" ref="AS80:AS81" si="93">AVERAGE(X80:AC80)</f>
        <v>4.9638321151606164E-2</v>
      </c>
      <c r="AT80">
        <f t="shared" ref="AT80:AT81" si="94">AVERAGE(AD80:AF80)</f>
        <v>3.9368733706883895E-2</v>
      </c>
      <c r="AU80">
        <f t="shared" ref="AU80:AU81" si="95">AVERAGE(AG80:AI80)</f>
        <v>3.9245935799193964E-2</v>
      </c>
      <c r="AV80">
        <f t="shared" ref="AV80:AV81" si="96">AVERAGE(AJ80:AL80)</f>
        <v>4.3848455044372674E-2</v>
      </c>
      <c r="AX80">
        <f t="shared" ref="AX80:AX81" si="97">STDEV(B80:E80)</f>
        <v>1.2891873601862088E-2</v>
      </c>
      <c r="AY80">
        <f t="shared" ref="AY80:AY81" si="98">STDEV(F80:I80)</f>
        <v>9.2771941267017679E-3</v>
      </c>
      <c r="AZ80">
        <f t="shared" ref="AZ80:AZ81" si="99">STDEV(J80:P80)</f>
        <v>3.3882136991769986E-2</v>
      </c>
      <c r="BA80">
        <f t="shared" ref="BA80:BA81" si="100">STDEV(Q80:S80)</f>
        <v>1.8351199428344876E-2</v>
      </c>
      <c r="BB80">
        <f t="shared" ref="BB80:BB81" si="101">STDEV(T80:W80)</f>
        <v>1.7245901680943476E-2</v>
      </c>
      <c r="BC80">
        <f t="shared" ref="BC80:BC81" si="102">STDEV(X80:AC80)</f>
        <v>1.9248086746100342E-2</v>
      </c>
      <c r="BD80">
        <f t="shared" ref="BD80:BD81" si="103">STDEV(AD80:AF80)</f>
        <v>3.1698756292223067E-2</v>
      </c>
      <c r="BE80">
        <f t="shared" ref="BE80:BE81" si="104">STDEV(AG80:AI80)</f>
        <v>1.4078702744699868E-2</v>
      </c>
      <c r="BF80">
        <f t="shared" ref="BF80:BF81" si="105">STDEV(AJ80:AL80)</f>
        <v>2.1041544384415654E-2</v>
      </c>
      <c r="BH80">
        <f t="shared" ref="BH80:BH81" si="106">AX80/SQRT(4)</f>
        <v>6.4459368009310439E-3</v>
      </c>
      <c r="BI80">
        <f t="shared" ref="BI80:BI81" si="107">AY80/SQRT(4)</f>
        <v>4.6385970633508839E-3</v>
      </c>
      <c r="BJ80">
        <f t="shared" ref="BJ80:BJ81" si="108">AZ80/SQRT(7)</f>
        <v>1.2806244052520786E-2</v>
      </c>
      <c r="BK80">
        <f t="shared" ref="BK80:BK81" si="109">BA80/SQRT(3)</f>
        <v>1.0595069929907421E-2</v>
      </c>
      <c r="BL80">
        <f t="shared" ref="BL80:BL81" si="110">BB80/SQRT(4)</f>
        <v>8.6229508404717381E-3</v>
      </c>
      <c r="BM80">
        <f t="shared" ref="BM80:BM81" si="111">BC80/SQRT(6)</f>
        <v>7.8579985087956043E-3</v>
      </c>
      <c r="BN80">
        <f t="shared" ref="BN80:BN81" si="112">BD80/SQRT(3)</f>
        <v>1.8301285478291331E-2</v>
      </c>
      <c r="BO80">
        <f t="shared" ref="BO80:BO81" si="113">BE80/SQRT(3)</f>
        <v>8.1283428194931923E-3</v>
      </c>
      <c r="BP80">
        <f t="shared" ref="BP80:BP81" si="114">BF80/SQRT(3)</f>
        <v>1.2148341314507836E-2</v>
      </c>
    </row>
    <row r="81" spans="1:68" x14ac:dyDescent="0.3">
      <c r="A81" s="16" t="s">
        <v>2068</v>
      </c>
      <c r="B81" s="16">
        <f>COUNTIF(B7:B66,"&gt;0")</f>
        <v>27</v>
      </c>
      <c r="C81" s="16">
        <f t="shared" ref="C81:AL81" si="115">COUNTIF(C7:C66,"&gt;0")</f>
        <v>25</v>
      </c>
      <c r="D81" s="16">
        <f t="shared" si="115"/>
        <v>32</v>
      </c>
      <c r="E81" s="16">
        <f t="shared" si="115"/>
        <v>28</v>
      </c>
      <c r="F81" s="16">
        <f t="shared" si="115"/>
        <v>23</v>
      </c>
      <c r="G81" s="16">
        <f t="shared" si="115"/>
        <v>22</v>
      </c>
      <c r="H81" s="16">
        <f t="shared" si="115"/>
        <v>23</v>
      </c>
      <c r="I81" s="16">
        <f t="shared" si="115"/>
        <v>34</v>
      </c>
      <c r="J81" s="16">
        <f t="shared" si="115"/>
        <v>20</v>
      </c>
      <c r="K81" s="16">
        <f t="shared" si="115"/>
        <v>27</v>
      </c>
      <c r="L81" s="16">
        <f t="shared" si="115"/>
        <v>24</v>
      </c>
      <c r="M81" s="16">
        <f t="shared" si="115"/>
        <v>36</v>
      </c>
      <c r="N81" s="16">
        <f t="shared" si="115"/>
        <v>33</v>
      </c>
      <c r="O81" s="16">
        <f t="shared" si="115"/>
        <v>32</v>
      </c>
      <c r="P81" s="16">
        <f t="shared" si="115"/>
        <v>35</v>
      </c>
      <c r="Q81" s="16">
        <f t="shared" si="115"/>
        <v>20</v>
      </c>
      <c r="R81" s="16">
        <f t="shared" si="115"/>
        <v>26</v>
      </c>
      <c r="S81" s="16">
        <f t="shared" si="115"/>
        <v>16</v>
      </c>
      <c r="T81" s="16">
        <f t="shared" si="115"/>
        <v>25</v>
      </c>
      <c r="U81" s="16">
        <f t="shared" si="115"/>
        <v>21</v>
      </c>
      <c r="V81" s="16">
        <f t="shared" si="115"/>
        <v>27</v>
      </c>
      <c r="W81" s="16">
        <f t="shared" si="115"/>
        <v>30</v>
      </c>
      <c r="X81" s="16">
        <f t="shared" si="115"/>
        <v>18</v>
      </c>
      <c r="Y81" s="16">
        <f t="shared" si="115"/>
        <v>21</v>
      </c>
      <c r="Z81" s="16">
        <f t="shared" si="115"/>
        <v>24</v>
      </c>
      <c r="AA81" s="16">
        <f t="shared" si="115"/>
        <v>31</v>
      </c>
      <c r="AB81" s="16">
        <f t="shared" si="115"/>
        <v>26</v>
      </c>
      <c r="AC81" s="16">
        <f t="shared" si="115"/>
        <v>31</v>
      </c>
      <c r="AD81" s="16">
        <f t="shared" si="115"/>
        <v>23</v>
      </c>
      <c r="AE81" s="16">
        <f t="shared" si="115"/>
        <v>21</v>
      </c>
      <c r="AF81" s="16">
        <f t="shared" si="115"/>
        <v>29</v>
      </c>
      <c r="AG81" s="16">
        <f t="shared" si="115"/>
        <v>19</v>
      </c>
      <c r="AH81" s="16">
        <f t="shared" si="115"/>
        <v>25</v>
      </c>
      <c r="AI81" s="16">
        <f t="shared" si="115"/>
        <v>31</v>
      </c>
      <c r="AJ81" s="16">
        <f t="shared" si="115"/>
        <v>27</v>
      </c>
      <c r="AK81" s="16">
        <f t="shared" si="115"/>
        <v>27</v>
      </c>
      <c r="AL81" s="16">
        <f t="shared" si="115"/>
        <v>37</v>
      </c>
      <c r="AM81" s="16" t="s">
        <v>2068</v>
      </c>
      <c r="AN81" s="16">
        <f t="shared" si="88"/>
        <v>28</v>
      </c>
      <c r="AO81" s="16">
        <f t="shared" si="89"/>
        <v>25.5</v>
      </c>
      <c r="AP81" s="16">
        <f t="shared" si="90"/>
        <v>29.571428571428573</v>
      </c>
      <c r="AQ81" s="16">
        <f t="shared" si="91"/>
        <v>20.666666666666668</v>
      </c>
      <c r="AR81" s="16">
        <f t="shared" si="92"/>
        <v>25.75</v>
      </c>
      <c r="AS81" s="16">
        <f t="shared" si="93"/>
        <v>25.166666666666668</v>
      </c>
      <c r="AT81" s="16">
        <f t="shared" si="94"/>
        <v>24.333333333333332</v>
      </c>
      <c r="AU81" s="16">
        <f t="shared" si="95"/>
        <v>25</v>
      </c>
      <c r="AV81" s="16">
        <f t="shared" si="96"/>
        <v>30.333333333333332</v>
      </c>
      <c r="AX81">
        <f t="shared" si="97"/>
        <v>2.9439202887759488</v>
      </c>
      <c r="AY81">
        <f t="shared" si="98"/>
        <v>5.6862407030773268</v>
      </c>
      <c r="AZ81">
        <f t="shared" si="99"/>
        <v>6.0237624692308565</v>
      </c>
      <c r="BA81">
        <f t="shared" si="100"/>
        <v>5.0332229568471698</v>
      </c>
      <c r="BB81">
        <f t="shared" si="101"/>
        <v>3.7749172176353749</v>
      </c>
      <c r="BC81">
        <f t="shared" si="102"/>
        <v>5.2694085689635699</v>
      </c>
      <c r="BD81">
        <f t="shared" si="103"/>
        <v>4.1633319989322697</v>
      </c>
      <c r="BE81">
        <f t="shared" si="104"/>
        <v>6</v>
      </c>
      <c r="BF81">
        <f t="shared" si="105"/>
        <v>5.7735026918962511</v>
      </c>
      <c r="BH81">
        <f t="shared" si="106"/>
        <v>1.4719601443879744</v>
      </c>
      <c r="BI81">
        <f t="shared" si="107"/>
        <v>2.8431203515386634</v>
      </c>
      <c r="BJ81">
        <f t="shared" si="108"/>
        <v>2.2767682072156017</v>
      </c>
      <c r="BK81">
        <f t="shared" si="109"/>
        <v>2.9059326290271179</v>
      </c>
      <c r="BL81">
        <f t="shared" si="110"/>
        <v>1.8874586088176875</v>
      </c>
      <c r="BM81">
        <f t="shared" si="111"/>
        <v>2.1512270400350086</v>
      </c>
      <c r="BN81">
        <f t="shared" si="112"/>
        <v>2.4037008503093289</v>
      </c>
      <c r="BO81">
        <f t="shared" si="113"/>
        <v>3.4641016151377548</v>
      </c>
      <c r="BP81">
        <f t="shared" si="114"/>
        <v>3.3333333333333299</v>
      </c>
    </row>
  </sheetData>
  <mergeCells count="15">
    <mergeCell ref="BH4:BJ4"/>
    <mergeCell ref="BK4:BM4"/>
    <mergeCell ref="BN4:BP4"/>
    <mergeCell ref="AN4:AP4"/>
    <mergeCell ref="AQ4:AS4"/>
    <mergeCell ref="AT4:AV4"/>
    <mergeCell ref="AX4:AZ4"/>
    <mergeCell ref="BA4:BC4"/>
    <mergeCell ref="BD4:BF4"/>
    <mergeCell ref="BH3:BP3"/>
    <mergeCell ref="B3:P3"/>
    <mergeCell ref="Q3:AC3"/>
    <mergeCell ref="AD3:AL3"/>
    <mergeCell ref="AN3:AV3"/>
    <mergeCell ref="AX3:BF3"/>
  </mergeCells>
  <conditionalFormatting sqref="A71">
    <cfRule type="aboveAverage" dxfId="175" priority="16" stdDev="2"/>
  </conditionalFormatting>
  <conditionalFormatting sqref="A72">
    <cfRule type="aboveAverage" dxfId="174" priority="15" stdDev="2"/>
  </conditionalFormatting>
  <conditionalFormatting sqref="A73">
    <cfRule type="aboveAverage" dxfId="173" priority="14" stdDev="2"/>
  </conditionalFormatting>
  <conditionalFormatting sqref="A74">
    <cfRule type="aboveAverage" dxfId="172" priority="13" stdDev="2"/>
  </conditionalFormatting>
  <conditionalFormatting sqref="A75">
    <cfRule type="aboveAverage" dxfId="171" priority="12" stdDev="2"/>
  </conditionalFormatting>
  <conditionalFormatting sqref="A76">
    <cfRule type="aboveAverage" dxfId="170" priority="11" stdDev="2"/>
  </conditionalFormatting>
  <conditionalFormatting sqref="A77">
    <cfRule type="aboveAverage" dxfId="169" priority="10" stdDev="2"/>
  </conditionalFormatting>
  <conditionalFormatting sqref="A78">
    <cfRule type="aboveAverage" dxfId="168" priority="9" stdDev="2"/>
  </conditionalFormatting>
  <conditionalFormatting sqref="AM71">
    <cfRule type="aboveAverage" dxfId="167" priority="8" stdDev="2"/>
  </conditionalFormatting>
  <conditionalFormatting sqref="AM72">
    <cfRule type="aboveAverage" dxfId="166" priority="7" stdDev="2"/>
  </conditionalFormatting>
  <conditionalFormatting sqref="AM73">
    <cfRule type="aboveAverage" dxfId="165" priority="6" stdDev="2"/>
  </conditionalFormatting>
  <conditionalFormatting sqref="AM74">
    <cfRule type="aboveAverage" dxfId="164" priority="5" stdDev="2"/>
  </conditionalFormatting>
  <conditionalFormatting sqref="AM75">
    <cfRule type="aboveAverage" dxfId="163" priority="4" stdDev="2"/>
  </conditionalFormatting>
  <conditionalFormatting sqref="AM76">
    <cfRule type="aboveAverage" dxfId="162" priority="3" stdDev="2"/>
  </conditionalFormatting>
  <conditionalFormatting sqref="AM77">
    <cfRule type="aboveAverage" dxfId="161" priority="2" stdDev="2"/>
  </conditionalFormatting>
  <conditionalFormatting sqref="AM78">
    <cfRule type="aboveAverage" dxfId="160" priority="1" stdDev="2"/>
  </conditionalFormatting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P100"/>
  <sheetViews>
    <sheetView topLeftCell="A43" zoomScale="55" zoomScaleNormal="55" workbookViewId="0">
      <selection activeCell="AL99" activeCellId="1" sqref="B89:AL97 B99:AL99"/>
    </sheetView>
  </sheetViews>
  <sheetFormatPr defaultRowHeight="14.4" x14ac:dyDescent="0.3"/>
  <sheetData>
    <row r="1" spans="1:68" x14ac:dyDescent="0.3">
      <c r="A1" t="s">
        <v>93</v>
      </c>
    </row>
    <row r="2" spans="1:68" x14ac:dyDescent="0.3">
      <c r="A2" t="s">
        <v>1</v>
      </c>
      <c r="B2" t="s">
        <v>2057</v>
      </c>
      <c r="F2" t="s">
        <v>2057</v>
      </c>
      <c r="K2" t="s">
        <v>2058</v>
      </c>
      <c r="Q2" t="s">
        <v>2059</v>
      </c>
      <c r="T2" t="s">
        <v>2057</v>
      </c>
      <c r="X2" t="s">
        <v>2060</v>
      </c>
      <c r="AD2" t="s">
        <v>2059</v>
      </c>
      <c r="AG2" t="s">
        <v>2059</v>
      </c>
      <c r="AJ2" t="s">
        <v>2059</v>
      </c>
    </row>
    <row r="3" spans="1:68" x14ac:dyDescent="0.3">
      <c r="A3" t="s">
        <v>1</v>
      </c>
      <c r="B3" s="41" t="s">
        <v>2048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0" t="s">
        <v>2049</v>
      </c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6" t="s">
        <v>2050</v>
      </c>
      <c r="AE3" s="46"/>
      <c r="AF3" s="46"/>
      <c r="AG3" s="46"/>
      <c r="AH3" s="46"/>
      <c r="AI3" s="46"/>
      <c r="AJ3" s="46"/>
      <c r="AK3" s="46"/>
      <c r="AL3" s="46"/>
      <c r="AN3" s="45" t="s">
        <v>2054</v>
      </c>
      <c r="AO3" s="45"/>
      <c r="AP3" s="45"/>
      <c r="AQ3" s="45"/>
      <c r="AR3" s="45"/>
      <c r="AS3" s="45"/>
      <c r="AT3" s="45"/>
      <c r="AU3" s="45"/>
      <c r="AV3" s="45"/>
      <c r="AX3" s="45" t="s">
        <v>2055</v>
      </c>
      <c r="AY3" s="45"/>
      <c r="AZ3" s="45"/>
      <c r="BA3" s="45"/>
      <c r="BB3" s="45"/>
      <c r="BC3" s="45"/>
      <c r="BD3" s="45"/>
      <c r="BE3" s="45"/>
      <c r="BF3" s="45"/>
      <c r="BH3" s="45" t="s">
        <v>2056</v>
      </c>
      <c r="BI3" s="45"/>
      <c r="BJ3" s="45"/>
      <c r="BK3" s="45"/>
      <c r="BL3" s="45"/>
      <c r="BM3" s="45"/>
      <c r="BN3" s="45"/>
      <c r="BO3" s="45"/>
      <c r="BP3" s="45"/>
    </row>
    <row r="4" spans="1:68" x14ac:dyDescent="0.3">
      <c r="A4" t="s">
        <v>2</v>
      </c>
      <c r="B4" s="2" t="s">
        <v>2048</v>
      </c>
      <c r="C4" s="2" t="s">
        <v>2048</v>
      </c>
      <c r="D4" s="2" t="s">
        <v>2048</v>
      </c>
      <c r="E4" s="2" t="s">
        <v>2048</v>
      </c>
      <c r="F4" s="5" t="s">
        <v>2048</v>
      </c>
      <c r="G4" s="5" t="s">
        <v>2048</v>
      </c>
      <c r="H4" s="5" t="s">
        <v>2048</v>
      </c>
      <c r="I4" s="5" t="s">
        <v>2048</v>
      </c>
      <c r="J4" s="1" t="s">
        <v>2048</v>
      </c>
      <c r="K4" s="1" t="s">
        <v>2048</v>
      </c>
      <c r="L4" s="1" t="s">
        <v>2048</v>
      </c>
      <c r="M4" s="1" t="s">
        <v>2048</v>
      </c>
      <c r="N4" s="1" t="s">
        <v>2048</v>
      </c>
      <c r="O4" s="1" t="s">
        <v>2048</v>
      </c>
      <c r="P4" s="1" t="s">
        <v>2048</v>
      </c>
      <c r="Q4" s="3" t="s">
        <v>2049</v>
      </c>
      <c r="R4" s="3" t="s">
        <v>2049</v>
      </c>
      <c r="S4" s="3" t="s">
        <v>2049</v>
      </c>
      <c r="T4" s="6" t="s">
        <v>2049</v>
      </c>
      <c r="U4" s="6" t="s">
        <v>2049</v>
      </c>
      <c r="V4" s="6" t="s">
        <v>2049</v>
      </c>
      <c r="W4" s="6" t="s">
        <v>2049</v>
      </c>
      <c r="X4" s="8" t="s">
        <v>2049</v>
      </c>
      <c r="Y4" s="8" t="s">
        <v>2049</v>
      </c>
      <c r="Z4" s="8" t="s">
        <v>2049</v>
      </c>
      <c r="AA4" s="8" t="s">
        <v>2049</v>
      </c>
      <c r="AB4" s="8" t="s">
        <v>2049</v>
      </c>
      <c r="AC4" s="8" t="s">
        <v>2049</v>
      </c>
      <c r="AD4" s="4" t="s">
        <v>2050</v>
      </c>
      <c r="AE4" s="4" t="s">
        <v>2050</v>
      </c>
      <c r="AF4" s="4" t="s">
        <v>2050</v>
      </c>
      <c r="AG4" s="7" t="s">
        <v>2050</v>
      </c>
      <c r="AH4" s="7" t="s">
        <v>2050</v>
      </c>
      <c r="AI4" s="7" t="s">
        <v>2050</v>
      </c>
      <c r="AJ4" s="9" t="s">
        <v>2050</v>
      </c>
      <c r="AK4" s="9" t="s">
        <v>2050</v>
      </c>
      <c r="AL4" s="9" t="s">
        <v>2050</v>
      </c>
      <c r="AN4" s="44" t="s">
        <v>2048</v>
      </c>
      <c r="AO4" s="44"/>
      <c r="AP4" s="44"/>
      <c r="AQ4" s="43" t="s">
        <v>2049</v>
      </c>
      <c r="AR4" s="43"/>
      <c r="AS4" s="43"/>
      <c r="AT4" s="42" t="s">
        <v>2050</v>
      </c>
      <c r="AU4" s="42"/>
      <c r="AV4" s="42"/>
      <c r="AX4" s="44" t="s">
        <v>2048</v>
      </c>
      <c r="AY4" s="44"/>
      <c r="AZ4" s="44"/>
      <c r="BA4" s="43" t="s">
        <v>2049</v>
      </c>
      <c r="BB4" s="43"/>
      <c r="BC4" s="43"/>
      <c r="BD4" s="42" t="s">
        <v>2050</v>
      </c>
      <c r="BE4" s="42"/>
      <c r="BF4" s="42"/>
      <c r="BH4" s="44" t="s">
        <v>2048</v>
      </c>
      <c r="BI4" s="44"/>
      <c r="BJ4" s="44"/>
      <c r="BK4" s="43" t="s">
        <v>2049</v>
      </c>
      <c r="BL4" s="43"/>
      <c r="BM4" s="43"/>
      <c r="BN4" s="42" t="s">
        <v>2050</v>
      </c>
      <c r="BO4" s="42"/>
      <c r="BP4" s="42"/>
    </row>
    <row r="5" spans="1:68" x14ac:dyDescent="0.3">
      <c r="A5" t="s">
        <v>1</v>
      </c>
      <c r="B5" s="2" t="s">
        <v>2052</v>
      </c>
      <c r="C5" s="2" t="s">
        <v>2052</v>
      </c>
      <c r="D5" s="2" t="s">
        <v>2052</v>
      </c>
      <c r="E5" s="2" t="s">
        <v>2052</v>
      </c>
      <c r="F5" s="5" t="s">
        <v>2053</v>
      </c>
      <c r="G5" s="5" t="s">
        <v>2053</v>
      </c>
      <c r="H5" s="5" t="s">
        <v>2053</v>
      </c>
      <c r="I5" s="5" t="s">
        <v>2053</v>
      </c>
      <c r="J5" s="1" t="s">
        <v>2051</v>
      </c>
      <c r="K5" s="1" t="s">
        <v>2051</v>
      </c>
      <c r="L5" s="1" t="s">
        <v>2051</v>
      </c>
      <c r="M5" s="1" t="s">
        <v>2051</v>
      </c>
      <c r="N5" s="1" t="s">
        <v>2051</v>
      </c>
      <c r="O5" s="1" t="s">
        <v>2051</v>
      </c>
      <c r="P5" s="1" t="s">
        <v>2051</v>
      </c>
      <c r="Q5" s="3" t="s">
        <v>2052</v>
      </c>
      <c r="R5" s="3" t="s">
        <v>2052</v>
      </c>
      <c r="S5" s="3" t="s">
        <v>2052</v>
      </c>
      <c r="T5" s="6" t="s">
        <v>2053</v>
      </c>
      <c r="U5" s="6" t="s">
        <v>2053</v>
      </c>
      <c r="V5" s="6" t="s">
        <v>2053</v>
      </c>
      <c r="W5" s="6" t="s">
        <v>2053</v>
      </c>
      <c r="X5" s="8" t="s">
        <v>2051</v>
      </c>
      <c r="Y5" s="8" t="s">
        <v>2051</v>
      </c>
      <c r="Z5" s="8" t="s">
        <v>2051</v>
      </c>
      <c r="AA5" s="8" t="s">
        <v>2051</v>
      </c>
      <c r="AB5" s="8" t="s">
        <v>2051</v>
      </c>
      <c r="AC5" s="8" t="s">
        <v>2051</v>
      </c>
      <c r="AD5" s="4" t="s">
        <v>2052</v>
      </c>
      <c r="AE5" s="4" t="s">
        <v>2052</v>
      </c>
      <c r="AF5" s="4" t="s">
        <v>2052</v>
      </c>
      <c r="AG5" s="7" t="s">
        <v>2053</v>
      </c>
      <c r="AH5" s="7" t="s">
        <v>2053</v>
      </c>
      <c r="AI5" s="7" t="s">
        <v>2053</v>
      </c>
      <c r="AJ5" s="9" t="s">
        <v>2051</v>
      </c>
      <c r="AK5" s="9" t="s">
        <v>2051</v>
      </c>
      <c r="AL5" s="9" t="s">
        <v>2051</v>
      </c>
      <c r="AN5" s="12" t="s">
        <v>2052</v>
      </c>
      <c r="AO5" s="5" t="s">
        <v>2053</v>
      </c>
      <c r="AP5" s="1" t="s">
        <v>2051</v>
      </c>
      <c r="AQ5" s="11" t="s">
        <v>2052</v>
      </c>
      <c r="AR5" s="6" t="s">
        <v>2053</v>
      </c>
      <c r="AS5" s="8" t="s">
        <v>2051</v>
      </c>
      <c r="AT5" s="10" t="s">
        <v>2052</v>
      </c>
      <c r="AU5" s="7" t="s">
        <v>2053</v>
      </c>
      <c r="AV5" s="9" t="s">
        <v>2051</v>
      </c>
      <c r="AX5" s="12" t="s">
        <v>2052</v>
      </c>
      <c r="AY5" s="5" t="s">
        <v>2053</v>
      </c>
      <c r="AZ5" s="1" t="s">
        <v>2051</v>
      </c>
      <c r="BA5" s="11" t="s">
        <v>2052</v>
      </c>
      <c r="BB5" s="6" t="s">
        <v>2053</v>
      </c>
      <c r="BC5" s="8" t="s">
        <v>2051</v>
      </c>
      <c r="BD5" s="10" t="s">
        <v>2052</v>
      </c>
      <c r="BE5" s="7" t="s">
        <v>2053</v>
      </c>
      <c r="BF5" s="9" t="s">
        <v>2051</v>
      </c>
      <c r="BH5" s="12" t="s">
        <v>2052</v>
      </c>
      <c r="BI5" s="5" t="s">
        <v>2053</v>
      </c>
      <c r="BJ5" s="1" t="s">
        <v>2051</v>
      </c>
      <c r="BK5" s="11" t="s">
        <v>2052</v>
      </c>
      <c r="BL5" s="6" t="s">
        <v>2053</v>
      </c>
      <c r="BM5" s="8" t="s">
        <v>2051</v>
      </c>
      <c r="BN5" s="10" t="s">
        <v>2052</v>
      </c>
      <c r="BO5" s="7" t="s">
        <v>2053</v>
      </c>
      <c r="BP5" s="9" t="s">
        <v>2051</v>
      </c>
    </row>
    <row r="6" spans="1:68" x14ac:dyDescent="0.3">
      <c r="A6" t="s">
        <v>94</v>
      </c>
      <c r="B6" t="e">
        <v>#N/A</v>
      </c>
      <c r="C6" t="e">
        <v>#N/A</v>
      </c>
      <c r="D6" t="e">
        <v>#N/A</v>
      </c>
      <c r="E6" t="e">
        <v>#N/A</v>
      </c>
      <c r="F6" t="e">
        <v>#N/A</v>
      </c>
      <c r="G6" t="e">
        <v>#N/A</v>
      </c>
      <c r="H6" t="e">
        <v>#N/A</v>
      </c>
      <c r="I6" t="e">
        <v>#N/A</v>
      </c>
      <c r="J6" t="e">
        <v>#N/A</v>
      </c>
      <c r="K6" t="e">
        <v>#N/A</v>
      </c>
      <c r="L6" t="e">
        <v>#N/A</v>
      </c>
      <c r="M6" t="e">
        <v>#N/A</v>
      </c>
      <c r="N6" t="e">
        <v>#N/A</v>
      </c>
      <c r="O6" t="e">
        <v>#N/A</v>
      </c>
      <c r="P6" t="e">
        <v>#N/A</v>
      </c>
      <c r="Q6" t="e">
        <v>#N/A</v>
      </c>
      <c r="R6" t="e">
        <v>#N/A</v>
      </c>
      <c r="S6" t="e">
        <v>#N/A</v>
      </c>
      <c r="T6" t="e">
        <v>#N/A</v>
      </c>
      <c r="U6" t="e">
        <v>#N/A</v>
      </c>
      <c r="V6" t="e">
        <v>#N/A</v>
      </c>
      <c r="W6" t="e">
        <v>#N/A</v>
      </c>
      <c r="X6" t="e">
        <v>#N/A</v>
      </c>
      <c r="Y6" t="e">
        <v>#N/A</v>
      </c>
      <c r="Z6" t="e">
        <v>#N/A</v>
      </c>
      <c r="AA6" t="e">
        <v>#N/A</v>
      </c>
      <c r="AB6" t="e">
        <v>#N/A</v>
      </c>
      <c r="AC6" t="e">
        <v>#N/A</v>
      </c>
      <c r="AD6" t="e">
        <v>#N/A</v>
      </c>
      <c r="AE6" t="e">
        <v>#N/A</v>
      </c>
      <c r="AF6" t="e">
        <v>#N/A</v>
      </c>
      <c r="AG6" t="e">
        <v>#N/A</v>
      </c>
      <c r="AH6" t="e">
        <v>#N/A</v>
      </c>
      <c r="AI6" t="e">
        <v>#N/A</v>
      </c>
      <c r="AJ6" t="e">
        <v>#N/A</v>
      </c>
      <c r="AK6" t="e">
        <v>#N/A</v>
      </c>
      <c r="AL6" t="e">
        <v>#N/A</v>
      </c>
      <c r="AN6" t="e">
        <f>AVERAGE(B6:E6)</f>
        <v>#N/A</v>
      </c>
      <c r="AO6" t="e">
        <f>AVERAGE(F6:I6)</f>
        <v>#N/A</v>
      </c>
      <c r="AP6" t="e">
        <f>AVERAGE(J6:P6)</f>
        <v>#N/A</v>
      </c>
      <c r="AQ6" t="e">
        <f>AVERAGE(Q6:S6)</f>
        <v>#N/A</v>
      </c>
      <c r="AR6" t="e">
        <f>AVERAGE(T6:W6)</f>
        <v>#N/A</v>
      </c>
      <c r="AS6" t="e">
        <f>AVERAGE(X6:AC6)</f>
        <v>#N/A</v>
      </c>
      <c r="AT6" t="e">
        <f>AVERAGE(AD6:AF6)</f>
        <v>#N/A</v>
      </c>
      <c r="AU6" t="e">
        <f>AVERAGE(AG6:AI6)</f>
        <v>#N/A</v>
      </c>
      <c r="AV6" t="e">
        <f>AVERAGE(AJ6:AL6)</f>
        <v>#N/A</v>
      </c>
      <c r="AX6" t="e">
        <f>STDEV(B6:E6)</f>
        <v>#N/A</v>
      </c>
      <c r="AY6" t="e">
        <f>STDEV(F6:I6)</f>
        <v>#N/A</v>
      </c>
      <c r="AZ6" t="e">
        <f>STDEV(J6:P6)</f>
        <v>#N/A</v>
      </c>
      <c r="BA6" t="e">
        <f>STDEV(Q6:S6)</f>
        <v>#N/A</v>
      </c>
      <c r="BB6" t="e">
        <f>STDEV(T6:W6)</f>
        <v>#N/A</v>
      </c>
      <c r="BC6" t="e">
        <f>STDEV(X6:AC6)</f>
        <v>#N/A</v>
      </c>
      <c r="BD6" t="e">
        <f>STDEV(AD6:AF6)</f>
        <v>#N/A</v>
      </c>
      <c r="BE6" t="e">
        <f>STDEV(AG6:AI6)</f>
        <v>#N/A</v>
      </c>
      <c r="BF6" t="e">
        <f>STDEV(AJ6:AL6)</f>
        <v>#N/A</v>
      </c>
      <c r="BH6" t="e">
        <f>AX6/SQRT(4)</f>
        <v>#N/A</v>
      </c>
      <c r="BI6" t="e">
        <f t="shared" ref="BI6:BL17" si="0">AY6/SQRT(4)</f>
        <v>#N/A</v>
      </c>
      <c r="BJ6" t="e">
        <f>AZ6/SQRT(7)</f>
        <v>#N/A</v>
      </c>
      <c r="BK6" t="e">
        <f>BA6/SQRT(3)</f>
        <v>#N/A</v>
      </c>
      <c r="BL6" t="e">
        <f t="shared" si="0"/>
        <v>#N/A</v>
      </c>
      <c r="BM6" t="e">
        <f>BC6/SQRT(6)</f>
        <v>#N/A</v>
      </c>
      <c r="BN6" t="e">
        <f>BD6/SQRT(3)</f>
        <v>#N/A</v>
      </c>
      <c r="BO6" t="e">
        <f t="shared" ref="BO6:BP17" si="1">BE6/SQRT(3)</f>
        <v>#N/A</v>
      </c>
      <c r="BP6" t="e">
        <f t="shared" si="1"/>
        <v>#N/A</v>
      </c>
    </row>
    <row r="7" spans="1:68" x14ac:dyDescent="0.3">
      <c r="A7" t="s">
        <v>95</v>
      </c>
      <c r="B7">
        <v>0</v>
      </c>
      <c r="C7">
        <v>0</v>
      </c>
      <c r="D7">
        <v>0</v>
      </c>
      <c r="E7">
        <v>2.67433057246598E-4</v>
      </c>
      <c r="F7">
        <v>0</v>
      </c>
      <c r="G7">
        <v>0</v>
      </c>
      <c r="H7">
        <v>8.8789285698308502E-4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5.4365209073311497E-4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1.9578498965198048E-3</v>
      </c>
      <c r="AA7">
        <v>0</v>
      </c>
      <c r="AB7">
        <v>0</v>
      </c>
      <c r="AC7">
        <v>0</v>
      </c>
      <c r="AD7">
        <v>0</v>
      </c>
      <c r="AE7">
        <v>1.0778849268964651E-3</v>
      </c>
      <c r="AF7">
        <v>0</v>
      </c>
      <c r="AG7">
        <v>0</v>
      </c>
      <c r="AH7">
        <v>0</v>
      </c>
      <c r="AI7">
        <v>0</v>
      </c>
      <c r="AJ7">
        <v>0</v>
      </c>
      <c r="AK7">
        <v>2.8431314348756901E-4</v>
      </c>
      <c r="AL7">
        <v>0</v>
      </c>
      <c r="AN7">
        <f t="shared" ref="AN7:AN17" si="2">AVERAGE(B7:E7)</f>
        <v>6.6858264311649501E-5</v>
      </c>
      <c r="AO7">
        <f t="shared" ref="AO7:AO17" si="3">AVERAGE(F7:I7)</f>
        <v>2.2197321424577125E-4</v>
      </c>
      <c r="AP7">
        <f t="shared" ref="AP7:AP17" si="4">AVERAGE(J7:P7)</f>
        <v>7.7664584390444992E-5</v>
      </c>
      <c r="AQ7">
        <f t="shared" ref="AQ7:AQ17" si="5">AVERAGE(Q7:S7)</f>
        <v>0</v>
      </c>
      <c r="AR7">
        <f t="shared" ref="AR7:AR17" si="6">AVERAGE(T7:W7)</f>
        <v>0</v>
      </c>
      <c r="AS7">
        <f t="shared" ref="AS7:AS17" si="7">AVERAGE(X7:AC7)</f>
        <v>3.2630831608663411E-4</v>
      </c>
      <c r="AT7">
        <f t="shared" ref="AT7:AT17" si="8">AVERAGE(AD7:AF7)</f>
        <v>3.59294975632155E-4</v>
      </c>
      <c r="AU7">
        <f t="shared" ref="AU7:AU17" si="9">AVERAGE(AG7:AI7)</f>
        <v>0</v>
      </c>
      <c r="AV7">
        <f t="shared" ref="AV7:AV17" si="10">AVERAGE(AJ7:AL7)</f>
        <v>9.4771047829189669E-5</v>
      </c>
      <c r="AX7">
        <f t="shared" ref="AX7:AX17" si="11">STDEV(B7:E7)</f>
        <v>1.3371652862329903E-4</v>
      </c>
      <c r="AY7">
        <f t="shared" ref="AY7:AY17" si="12">STDEV(F7:I7)</f>
        <v>4.4394642849154251E-4</v>
      </c>
      <c r="AZ7">
        <f t="shared" ref="AZ7:AZ17" si="13">STDEV(J7:P7)</f>
        <v>2.054811759743064E-4</v>
      </c>
      <c r="BA7">
        <f t="shared" ref="BA7:BA17" si="14">STDEV(Q7:S7)</f>
        <v>0</v>
      </c>
      <c r="BB7">
        <f t="shared" ref="BB7:BB17" si="15">STDEV(T7:W7)</f>
        <v>0</v>
      </c>
      <c r="BC7">
        <f t="shared" ref="BC7:BC17" si="16">STDEV(X7:AC7)</f>
        <v>7.9928887323906146E-4</v>
      </c>
      <c r="BD7">
        <f t="shared" ref="BD7:BD17" si="17">STDEV(AD7:AF7)</f>
        <v>6.2231715269911415E-4</v>
      </c>
      <c r="BE7">
        <f t="shared" ref="BE7:BE17" si="18">STDEV(AG7:AI7)</f>
        <v>0</v>
      </c>
      <c r="BF7">
        <f t="shared" ref="BF7:BF17" si="19">STDEV(AJ7:AL7)</f>
        <v>1.6414826992669666E-4</v>
      </c>
      <c r="BH7">
        <f t="shared" ref="BH7:BH17" si="20">AX7/SQRT(4)</f>
        <v>6.6858264311649515E-5</v>
      </c>
      <c r="BI7">
        <f t="shared" si="0"/>
        <v>2.2197321424577125E-4</v>
      </c>
      <c r="BJ7">
        <f t="shared" ref="BJ7:BJ17" si="21">AZ7/SQRT(7)</f>
        <v>7.7664584390444992E-5</v>
      </c>
      <c r="BK7">
        <f t="shared" ref="BK7:BK17" si="22">BA7/SQRT(3)</f>
        <v>0</v>
      </c>
      <c r="BL7">
        <f t="shared" si="0"/>
        <v>0</v>
      </c>
      <c r="BM7">
        <f t="shared" ref="BM7:BM17" si="23">BC7/SQRT(6)</f>
        <v>3.2630831608663417E-4</v>
      </c>
      <c r="BN7">
        <f t="shared" ref="BN7:BN17" si="24">BD7/SQRT(3)</f>
        <v>3.59294975632155E-4</v>
      </c>
      <c r="BO7">
        <f t="shared" si="1"/>
        <v>0</v>
      </c>
      <c r="BP7">
        <f t="shared" si="1"/>
        <v>9.4771047829189669E-5</v>
      </c>
    </row>
    <row r="8" spans="1:68" x14ac:dyDescent="0.3">
      <c r="A8" t="s">
        <v>96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7.5604752069550996E-4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N8">
        <f t="shared" si="2"/>
        <v>0</v>
      </c>
      <c r="AO8">
        <f t="shared" si="3"/>
        <v>0</v>
      </c>
      <c r="AP8">
        <f t="shared" si="4"/>
        <v>0</v>
      </c>
      <c r="AQ8">
        <f t="shared" si="5"/>
        <v>0</v>
      </c>
      <c r="AR8">
        <f t="shared" si="6"/>
        <v>0</v>
      </c>
      <c r="AS8">
        <f t="shared" si="7"/>
        <v>1.2600792011591833E-4</v>
      </c>
      <c r="AT8">
        <f t="shared" si="8"/>
        <v>0</v>
      </c>
      <c r="AU8">
        <f t="shared" si="9"/>
        <v>0</v>
      </c>
      <c r="AV8">
        <f t="shared" si="10"/>
        <v>0</v>
      </c>
      <c r="AX8">
        <f t="shared" si="11"/>
        <v>0</v>
      </c>
      <c r="AY8">
        <f t="shared" si="12"/>
        <v>0</v>
      </c>
      <c r="AZ8">
        <f t="shared" si="13"/>
        <v>0</v>
      </c>
      <c r="BA8">
        <f t="shared" si="14"/>
        <v>0</v>
      </c>
      <c r="BB8">
        <f t="shared" si="15"/>
        <v>0</v>
      </c>
      <c r="BC8">
        <f t="shared" si="16"/>
        <v>3.0865510783338406E-4</v>
      </c>
      <c r="BD8">
        <f t="shared" si="17"/>
        <v>0</v>
      </c>
      <c r="BE8">
        <f t="shared" si="18"/>
        <v>0</v>
      </c>
      <c r="BF8">
        <f t="shared" si="19"/>
        <v>0</v>
      </c>
      <c r="BH8">
        <f t="shared" si="20"/>
        <v>0</v>
      </c>
      <c r="BI8">
        <f t="shared" si="0"/>
        <v>0</v>
      </c>
      <c r="BJ8">
        <f t="shared" si="21"/>
        <v>0</v>
      </c>
      <c r="BK8">
        <f t="shared" si="22"/>
        <v>0</v>
      </c>
      <c r="BL8">
        <f t="shared" si="0"/>
        <v>0</v>
      </c>
      <c r="BM8">
        <f t="shared" si="23"/>
        <v>1.2600792011591835E-4</v>
      </c>
      <c r="BN8">
        <f t="shared" si="24"/>
        <v>0</v>
      </c>
      <c r="BO8">
        <f t="shared" si="1"/>
        <v>0</v>
      </c>
      <c r="BP8">
        <f t="shared" si="1"/>
        <v>0</v>
      </c>
    </row>
    <row r="9" spans="1:68" x14ac:dyDescent="0.3">
      <c r="A9" t="s">
        <v>97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5.7642757630181E-4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N9">
        <f t="shared" si="2"/>
        <v>0</v>
      </c>
      <c r="AO9">
        <f t="shared" si="3"/>
        <v>0</v>
      </c>
      <c r="AP9">
        <f t="shared" si="4"/>
        <v>0</v>
      </c>
      <c r="AQ9">
        <f t="shared" si="5"/>
        <v>0</v>
      </c>
      <c r="AR9">
        <f t="shared" si="6"/>
        <v>0</v>
      </c>
      <c r="AS9">
        <f t="shared" si="7"/>
        <v>9.6071262716968333E-5</v>
      </c>
      <c r="AT9">
        <f t="shared" si="8"/>
        <v>0</v>
      </c>
      <c r="AU9">
        <f t="shared" si="9"/>
        <v>0</v>
      </c>
      <c r="AV9">
        <f t="shared" si="10"/>
        <v>0</v>
      </c>
      <c r="AX9">
        <f t="shared" si="11"/>
        <v>0</v>
      </c>
      <c r="AY9">
        <f t="shared" si="12"/>
        <v>0</v>
      </c>
      <c r="AZ9">
        <f t="shared" si="13"/>
        <v>0</v>
      </c>
      <c r="BA9">
        <f t="shared" si="14"/>
        <v>0</v>
      </c>
      <c r="BB9">
        <f t="shared" si="15"/>
        <v>0</v>
      </c>
      <c r="BC9">
        <f t="shared" si="16"/>
        <v>2.3532557260144189E-4</v>
      </c>
      <c r="BD9">
        <f t="shared" si="17"/>
        <v>0</v>
      </c>
      <c r="BE9">
        <f t="shared" si="18"/>
        <v>0</v>
      </c>
      <c r="BF9">
        <f t="shared" si="19"/>
        <v>0</v>
      </c>
      <c r="BH9">
        <f t="shared" si="20"/>
        <v>0</v>
      </c>
      <c r="BI9">
        <f t="shared" si="0"/>
        <v>0</v>
      </c>
      <c r="BJ9">
        <f t="shared" si="21"/>
        <v>0</v>
      </c>
      <c r="BK9">
        <f t="shared" si="22"/>
        <v>0</v>
      </c>
      <c r="BL9">
        <f t="shared" si="0"/>
        <v>0</v>
      </c>
      <c r="BM9">
        <f t="shared" si="23"/>
        <v>9.6071262716968347E-5</v>
      </c>
      <c r="BN9">
        <f t="shared" si="24"/>
        <v>0</v>
      </c>
      <c r="BO9">
        <f t="shared" si="1"/>
        <v>0</v>
      </c>
      <c r="BP9">
        <f t="shared" si="1"/>
        <v>0</v>
      </c>
    </row>
    <row r="10" spans="1:68" x14ac:dyDescent="0.3">
      <c r="A10" t="s">
        <v>98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8.1095324050372002E-4</v>
      </c>
      <c r="AC10">
        <v>1.04445950209318E-4</v>
      </c>
      <c r="AD10">
        <v>4.6576622970658501E-5</v>
      </c>
      <c r="AE10">
        <v>0</v>
      </c>
      <c r="AF10">
        <v>0</v>
      </c>
      <c r="AG10">
        <v>0</v>
      </c>
      <c r="AH10">
        <v>0</v>
      </c>
      <c r="AI10">
        <v>8.2837934180639999E-4</v>
      </c>
      <c r="AJ10">
        <v>0</v>
      </c>
      <c r="AK10">
        <v>4.560725338441635E-4</v>
      </c>
      <c r="AL10">
        <v>0</v>
      </c>
      <c r="AN10">
        <f t="shared" si="2"/>
        <v>0</v>
      </c>
      <c r="AO10">
        <f t="shared" si="3"/>
        <v>0</v>
      </c>
      <c r="AP10">
        <f t="shared" si="4"/>
        <v>0</v>
      </c>
      <c r="AQ10">
        <f t="shared" si="5"/>
        <v>0</v>
      </c>
      <c r="AR10">
        <f t="shared" si="6"/>
        <v>0</v>
      </c>
      <c r="AS10">
        <f t="shared" si="7"/>
        <v>1.5256653178550634E-4</v>
      </c>
      <c r="AT10">
        <f t="shared" si="8"/>
        <v>1.5525540990219501E-5</v>
      </c>
      <c r="AU10">
        <f t="shared" si="9"/>
        <v>2.7612644726879998E-4</v>
      </c>
      <c r="AV10">
        <f t="shared" si="10"/>
        <v>1.5202417794805449E-4</v>
      </c>
      <c r="AX10">
        <f t="shared" si="11"/>
        <v>0</v>
      </c>
      <c r="AY10">
        <f t="shared" si="12"/>
        <v>0</v>
      </c>
      <c r="AZ10">
        <f t="shared" si="13"/>
        <v>0</v>
      </c>
      <c r="BA10">
        <f t="shared" si="14"/>
        <v>0</v>
      </c>
      <c r="BB10">
        <f t="shared" si="15"/>
        <v>0</v>
      </c>
      <c r="BC10">
        <f t="shared" si="16"/>
        <v>3.2523678607201376E-4</v>
      </c>
      <c r="BD10">
        <f t="shared" si="17"/>
        <v>2.6891025810053392E-5</v>
      </c>
      <c r="BE10">
        <f t="shared" si="18"/>
        <v>4.7826503598305011E-4</v>
      </c>
      <c r="BF10">
        <f t="shared" si="19"/>
        <v>2.6331360018492253E-4</v>
      </c>
      <c r="BH10">
        <f t="shared" si="20"/>
        <v>0</v>
      </c>
      <c r="BI10">
        <f t="shared" si="0"/>
        <v>0</v>
      </c>
      <c r="BJ10">
        <f t="shared" si="21"/>
        <v>0</v>
      </c>
      <c r="BK10">
        <f t="shared" si="22"/>
        <v>0</v>
      </c>
      <c r="BL10">
        <f t="shared" si="0"/>
        <v>0</v>
      </c>
      <c r="BM10">
        <f t="shared" si="23"/>
        <v>1.3277736190986077E-4</v>
      </c>
      <c r="BN10">
        <f t="shared" si="24"/>
        <v>1.5525540990219501E-5</v>
      </c>
      <c r="BO10">
        <f t="shared" si="1"/>
        <v>2.7612644726880003E-4</v>
      </c>
      <c r="BP10">
        <f t="shared" si="1"/>
        <v>1.5202417794805452E-4</v>
      </c>
    </row>
    <row r="11" spans="1:68" x14ac:dyDescent="0.3">
      <c r="A11" t="s">
        <v>99</v>
      </c>
      <c r="B11">
        <v>2.3386624798119849E-3</v>
      </c>
      <c r="C11">
        <v>0</v>
      </c>
      <c r="D11">
        <v>1.12467932017892E-3</v>
      </c>
      <c r="E11">
        <v>8.4754329851270346E-4</v>
      </c>
      <c r="F11">
        <v>1.7937457604314149E-3</v>
      </c>
      <c r="G11">
        <v>0</v>
      </c>
      <c r="H11">
        <v>0</v>
      </c>
      <c r="I11">
        <v>5.6009400757385996E-4</v>
      </c>
      <c r="J11">
        <v>1.948069688043475E-3</v>
      </c>
      <c r="K11">
        <v>0</v>
      </c>
      <c r="L11">
        <v>4.5910246463523802E-4</v>
      </c>
      <c r="M11">
        <v>1.1383738562021149E-5</v>
      </c>
      <c r="N11">
        <v>2.6903387055480702E-4</v>
      </c>
      <c r="O11">
        <v>7.5407630825685495E-4</v>
      </c>
      <c r="P11">
        <v>1.2757691212683751E-3</v>
      </c>
      <c r="Q11">
        <v>5.4814550817511002E-5</v>
      </c>
      <c r="R11">
        <v>1.4680939917242561E-3</v>
      </c>
      <c r="S11">
        <v>0</v>
      </c>
      <c r="T11">
        <v>6.4578298301998E-4</v>
      </c>
      <c r="U11">
        <v>1.42997299160193E-3</v>
      </c>
      <c r="V11">
        <v>0</v>
      </c>
      <c r="W11">
        <v>0</v>
      </c>
      <c r="X11">
        <v>0</v>
      </c>
      <c r="Y11">
        <v>0</v>
      </c>
      <c r="Z11">
        <v>0</v>
      </c>
      <c r="AA11">
        <v>6.40449748695195E-4</v>
      </c>
      <c r="AB11">
        <v>1.76411088162285E-3</v>
      </c>
      <c r="AC11">
        <v>6.9335848635527001E-4</v>
      </c>
      <c r="AD11">
        <v>0</v>
      </c>
      <c r="AE11">
        <v>5.4898928436993E-4</v>
      </c>
      <c r="AF11">
        <v>7.7802115287933001E-4</v>
      </c>
      <c r="AG11">
        <v>0</v>
      </c>
      <c r="AH11">
        <v>0</v>
      </c>
      <c r="AI11">
        <v>8.2837934180639999E-4</v>
      </c>
      <c r="AJ11">
        <v>6.0365420576533003E-4</v>
      </c>
      <c r="AK11">
        <v>1.2615861145334551E-3</v>
      </c>
      <c r="AL11">
        <v>6.3870268211445997E-4</v>
      </c>
      <c r="AN11">
        <f t="shared" si="2"/>
        <v>1.0777212746259021E-3</v>
      </c>
      <c r="AO11">
        <f t="shared" si="3"/>
        <v>5.8845994200131869E-4</v>
      </c>
      <c r="AP11">
        <f t="shared" si="4"/>
        <v>6.7391931304582454E-4</v>
      </c>
      <c r="AQ11">
        <f t="shared" si="5"/>
        <v>5.0763618084725569E-4</v>
      </c>
      <c r="AR11">
        <f t="shared" si="6"/>
        <v>5.1893899365547749E-4</v>
      </c>
      <c r="AS11">
        <f t="shared" si="7"/>
        <v>5.1631985277888592E-4</v>
      </c>
      <c r="AT11">
        <f t="shared" si="8"/>
        <v>4.4233681241641999E-4</v>
      </c>
      <c r="AU11">
        <f t="shared" si="9"/>
        <v>2.7612644726879998E-4</v>
      </c>
      <c r="AV11">
        <f t="shared" si="10"/>
        <v>8.3464766747108176E-4</v>
      </c>
      <c r="AX11">
        <f t="shared" si="11"/>
        <v>9.6723710079227516E-4</v>
      </c>
      <c r="AY11">
        <f t="shared" si="12"/>
        <v>8.4579129360716411E-4</v>
      </c>
      <c r="AZ11">
        <f t="shared" si="13"/>
        <v>7.1825095910138753E-4</v>
      </c>
      <c r="BA11">
        <f t="shared" si="14"/>
        <v>8.3223227743299598E-4</v>
      </c>
      <c r="BB11">
        <f t="shared" si="15"/>
        <v>6.7937905505064409E-4</v>
      </c>
      <c r="BC11">
        <f t="shared" si="16"/>
        <v>6.9332415674388506E-4</v>
      </c>
      <c r="BD11">
        <f t="shared" si="17"/>
        <v>3.9982532550135707E-4</v>
      </c>
      <c r="BE11">
        <f t="shared" si="18"/>
        <v>4.7826503598305011E-4</v>
      </c>
      <c r="BF11">
        <f t="shared" si="19"/>
        <v>3.7015459892945018E-4</v>
      </c>
      <c r="BH11">
        <f t="shared" si="20"/>
        <v>4.8361855039613758E-4</v>
      </c>
      <c r="BI11">
        <f t="shared" si="0"/>
        <v>4.2289564680358206E-4</v>
      </c>
      <c r="BJ11">
        <f t="shared" si="21"/>
        <v>2.7147334524512794E-4</v>
      </c>
      <c r="BK11">
        <f t="shared" si="22"/>
        <v>4.8048952940423558E-4</v>
      </c>
      <c r="BL11">
        <f t="shared" si="0"/>
        <v>3.3968952752532204E-4</v>
      </c>
      <c r="BM11">
        <f t="shared" si="23"/>
        <v>2.8304840172799049E-4</v>
      </c>
      <c r="BN11">
        <f t="shared" si="24"/>
        <v>2.3083925930703826E-4</v>
      </c>
      <c r="BO11">
        <f t="shared" si="1"/>
        <v>2.7612644726880003E-4</v>
      </c>
      <c r="BP11">
        <f t="shared" si="1"/>
        <v>2.1370885733369604E-4</v>
      </c>
    </row>
    <row r="12" spans="1:68" x14ac:dyDescent="0.3">
      <c r="A12" t="s">
        <v>100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8.1633991123940004E-4</v>
      </c>
      <c r="AA12">
        <v>0</v>
      </c>
      <c r="AB12">
        <v>0</v>
      </c>
      <c r="AC12">
        <v>0</v>
      </c>
      <c r="AD12">
        <v>6.19192004617085E-5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N12">
        <f t="shared" si="2"/>
        <v>0</v>
      </c>
      <c r="AO12">
        <f t="shared" si="3"/>
        <v>0</v>
      </c>
      <c r="AP12">
        <f t="shared" si="4"/>
        <v>0</v>
      </c>
      <c r="AQ12">
        <f t="shared" si="5"/>
        <v>0</v>
      </c>
      <c r="AR12">
        <f t="shared" si="6"/>
        <v>0</v>
      </c>
      <c r="AS12">
        <f t="shared" si="7"/>
        <v>1.3605665187323333E-4</v>
      </c>
      <c r="AT12">
        <f t="shared" si="8"/>
        <v>2.0639733487236165E-5</v>
      </c>
      <c r="AU12">
        <f t="shared" si="9"/>
        <v>0</v>
      </c>
      <c r="AV12">
        <f t="shared" si="10"/>
        <v>0</v>
      </c>
      <c r="AX12">
        <f t="shared" si="11"/>
        <v>0</v>
      </c>
      <c r="AY12">
        <f t="shared" si="12"/>
        <v>0</v>
      </c>
      <c r="AZ12">
        <f t="shared" si="13"/>
        <v>0</v>
      </c>
      <c r="BA12">
        <f t="shared" si="14"/>
        <v>0</v>
      </c>
      <c r="BB12">
        <f t="shared" si="15"/>
        <v>0</v>
      </c>
      <c r="BC12">
        <f t="shared" si="16"/>
        <v>3.3326937320090678E-4</v>
      </c>
      <c r="BD12">
        <f t="shared" si="17"/>
        <v>3.57490670545738E-5</v>
      </c>
      <c r="BE12">
        <f t="shared" si="18"/>
        <v>0</v>
      </c>
      <c r="BF12">
        <f t="shared" si="19"/>
        <v>0</v>
      </c>
      <c r="BH12">
        <f t="shared" si="20"/>
        <v>0</v>
      </c>
      <c r="BI12">
        <f t="shared" si="0"/>
        <v>0</v>
      </c>
      <c r="BJ12">
        <f t="shared" si="21"/>
        <v>0</v>
      </c>
      <c r="BK12">
        <f t="shared" si="22"/>
        <v>0</v>
      </c>
      <c r="BL12">
        <f t="shared" si="0"/>
        <v>0</v>
      </c>
      <c r="BM12">
        <f t="shared" si="23"/>
        <v>1.3605665187323336E-4</v>
      </c>
      <c r="BN12">
        <f t="shared" si="24"/>
        <v>2.0639733487236165E-5</v>
      </c>
      <c r="BO12">
        <f t="shared" si="1"/>
        <v>0</v>
      </c>
      <c r="BP12">
        <f t="shared" si="1"/>
        <v>0</v>
      </c>
    </row>
    <row r="13" spans="1:68" x14ac:dyDescent="0.3">
      <c r="A13" t="s">
        <v>101</v>
      </c>
      <c r="B13">
        <v>0</v>
      </c>
      <c r="C13">
        <v>0</v>
      </c>
      <c r="D13">
        <v>0</v>
      </c>
      <c r="E13">
        <v>7.2250408328315002E-4</v>
      </c>
      <c r="F13">
        <v>7.5373567958785496E-5</v>
      </c>
      <c r="G13">
        <v>0</v>
      </c>
      <c r="H13">
        <v>0</v>
      </c>
      <c r="I13">
        <v>9.8792265059119996E-5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2.9957824763287801E-4</v>
      </c>
      <c r="Q13">
        <v>5.3277255277168001E-5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3.928703953706935E-5</v>
      </c>
      <c r="AB13">
        <v>0</v>
      </c>
      <c r="AC13">
        <v>0</v>
      </c>
      <c r="AD13">
        <v>6.19192004617085E-5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N13">
        <f t="shared" si="2"/>
        <v>1.8062602082078751E-4</v>
      </c>
      <c r="AO13">
        <f t="shared" si="3"/>
        <v>4.3541458254476373E-5</v>
      </c>
      <c r="AP13">
        <f t="shared" si="4"/>
        <v>4.279689251898257E-5</v>
      </c>
      <c r="AQ13">
        <f t="shared" si="5"/>
        <v>1.7759085092389332E-5</v>
      </c>
      <c r="AR13">
        <f t="shared" si="6"/>
        <v>0</v>
      </c>
      <c r="AS13">
        <f t="shared" si="7"/>
        <v>6.5478399228448916E-6</v>
      </c>
      <c r="AT13">
        <f t="shared" si="8"/>
        <v>2.0639733487236165E-5</v>
      </c>
      <c r="AU13">
        <f t="shared" si="9"/>
        <v>0</v>
      </c>
      <c r="AV13">
        <f t="shared" si="10"/>
        <v>0</v>
      </c>
      <c r="AX13">
        <f t="shared" si="11"/>
        <v>3.6125204164157501E-4</v>
      </c>
      <c r="AY13">
        <f t="shared" si="12"/>
        <v>5.1178289780738871E-5</v>
      </c>
      <c r="AZ13">
        <f t="shared" si="13"/>
        <v>1.1322993449158853E-4</v>
      </c>
      <c r="BA13">
        <f t="shared" si="14"/>
        <v>3.0759637675957355E-5</v>
      </c>
      <c r="BB13">
        <f t="shared" si="15"/>
        <v>0</v>
      </c>
      <c r="BC13">
        <f t="shared" si="16"/>
        <v>1.6038866728394758E-5</v>
      </c>
      <c r="BD13">
        <f t="shared" si="17"/>
        <v>3.57490670545738E-5</v>
      </c>
      <c r="BE13">
        <f t="shared" si="18"/>
        <v>0</v>
      </c>
      <c r="BF13">
        <f t="shared" si="19"/>
        <v>0</v>
      </c>
      <c r="BH13">
        <f t="shared" si="20"/>
        <v>1.8062602082078751E-4</v>
      </c>
      <c r="BI13">
        <f t="shared" si="0"/>
        <v>2.5589144890369435E-5</v>
      </c>
      <c r="BJ13">
        <f t="shared" si="21"/>
        <v>4.2796892518982577E-5</v>
      </c>
      <c r="BK13">
        <f t="shared" si="22"/>
        <v>1.7759085092389336E-5</v>
      </c>
      <c r="BL13">
        <f t="shared" si="0"/>
        <v>0</v>
      </c>
      <c r="BM13">
        <f t="shared" si="23"/>
        <v>6.5478399228448925E-6</v>
      </c>
      <c r="BN13">
        <f t="shared" si="24"/>
        <v>2.0639733487236165E-5</v>
      </c>
      <c r="BO13">
        <f t="shared" si="1"/>
        <v>0</v>
      </c>
      <c r="BP13">
        <f t="shared" si="1"/>
        <v>0</v>
      </c>
    </row>
    <row r="14" spans="1:68" x14ac:dyDescent="0.3">
      <c r="A14" t="s">
        <v>102</v>
      </c>
      <c r="B14">
        <v>0</v>
      </c>
      <c r="C14">
        <v>0</v>
      </c>
      <c r="D14">
        <v>8.8074385054836603E-4</v>
      </c>
      <c r="E14">
        <v>8.30172685327775E-4</v>
      </c>
      <c r="F14">
        <v>0</v>
      </c>
      <c r="G14">
        <v>1.4721812974224399E-3</v>
      </c>
      <c r="H14">
        <v>8.8789285698308502E-4</v>
      </c>
      <c r="I14">
        <v>0</v>
      </c>
      <c r="J14">
        <v>0</v>
      </c>
      <c r="K14">
        <v>1.9138636514603399E-3</v>
      </c>
      <c r="L14">
        <v>0</v>
      </c>
      <c r="M14">
        <v>5.8653983384347004E-4</v>
      </c>
      <c r="N14">
        <v>6.9257633708773997E-4</v>
      </c>
      <c r="O14">
        <v>1.01990021876498E-4</v>
      </c>
      <c r="P14">
        <v>0</v>
      </c>
      <c r="Q14">
        <v>1.509337079459215E-3</v>
      </c>
      <c r="R14">
        <v>0</v>
      </c>
      <c r="S14">
        <v>0</v>
      </c>
      <c r="T14">
        <v>0</v>
      </c>
      <c r="U14">
        <v>1.0942635302091499E-3</v>
      </c>
      <c r="V14">
        <v>0</v>
      </c>
      <c r="W14">
        <v>0</v>
      </c>
      <c r="X14">
        <v>0</v>
      </c>
      <c r="Y14">
        <v>0</v>
      </c>
      <c r="Z14">
        <v>1.066918708250375E-3</v>
      </c>
      <c r="AA14">
        <v>6.8217444115453501E-4</v>
      </c>
      <c r="AB14">
        <v>2.43554267029973E-4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1.5813155072346449E-3</v>
      </c>
      <c r="AI14">
        <v>0</v>
      </c>
      <c r="AJ14">
        <v>0</v>
      </c>
      <c r="AK14">
        <v>0</v>
      </c>
      <c r="AL14">
        <v>0</v>
      </c>
      <c r="AN14">
        <f t="shared" si="2"/>
        <v>4.2772913396903526E-4</v>
      </c>
      <c r="AO14">
        <f t="shared" si="3"/>
        <v>5.9001853860138126E-4</v>
      </c>
      <c r="AP14">
        <f t="shared" si="4"/>
        <v>4.7070997775257832E-4</v>
      </c>
      <c r="AQ14">
        <f t="shared" si="5"/>
        <v>5.0311235981973835E-4</v>
      </c>
      <c r="AR14">
        <f t="shared" si="6"/>
        <v>2.7356588255228746E-4</v>
      </c>
      <c r="AS14">
        <f t="shared" si="7"/>
        <v>3.3210790273914721E-4</v>
      </c>
      <c r="AT14">
        <f t="shared" si="8"/>
        <v>0</v>
      </c>
      <c r="AU14">
        <f t="shared" si="9"/>
        <v>5.2710516907821501E-4</v>
      </c>
      <c r="AV14">
        <f t="shared" si="10"/>
        <v>0</v>
      </c>
      <c r="AX14">
        <f t="shared" si="11"/>
        <v>4.9433037857944347E-4</v>
      </c>
      <c r="AY14">
        <f t="shared" si="12"/>
        <v>7.2184578094141531E-4</v>
      </c>
      <c r="AZ14">
        <f t="shared" si="13"/>
        <v>7.007129486258551E-4</v>
      </c>
      <c r="BA14">
        <f t="shared" si="14"/>
        <v>8.7141616912366133E-4</v>
      </c>
      <c r="BB14">
        <f t="shared" si="15"/>
        <v>5.4713176510457493E-4</v>
      </c>
      <c r="BC14">
        <f t="shared" si="16"/>
        <v>4.4748680981608597E-4</v>
      </c>
      <c r="BD14">
        <f t="shared" si="17"/>
        <v>0</v>
      </c>
      <c r="BE14">
        <f t="shared" si="18"/>
        <v>9.1297293377565181E-4</v>
      </c>
      <c r="BF14">
        <f t="shared" si="19"/>
        <v>0</v>
      </c>
      <c r="BH14">
        <f t="shared" si="20"/>
        <v>2.4716518928972174E-4</v>
      </c>
      <c r="BI14">
        <f t="shared" si="0"/>
        <v>3.6092289047070765E-4</v>
      </c>
      <c r="BJ14">
        <f t="shared" si="21"/>
        <v>2.6484460035811302E-4</v>
      </c>
      <c r="BK14">
        <f t="shared" si="22"/>
        <v>5.0311235981973835E-4</v>
      </c>
      <c r="BL14">
        <f t="shared" si="0"/>
        <v>2.7356588255228746E-4</v>
      </c>
      <c r="BM14">
        <f t="shared" si="23"/>
        <v>1.8268572511254491E-4</v>
      </c>
      <c r="BN14">
        <f t="shared" si="24"/>
        <v>0</v>
      </c>
      <c r="BO14">
        <f t="shared" si="1"/>
        <v>5.2710516907821501E-4</v>
      </c>
      <c r="BP14">
        <f t="shared" si="1"/>
        <v>0</v>
      </c>
    </row>
    <row r="15" spans="1:68" x14ac:dyDescent="0.3">
      <c r="A15" t="s">
        <v>103</v>
      </c>
      <c r="B15">
        <v>1.96888572230196E-2</v>
      </c>
      <c r="C15">
        <v>2.80427176076243E-2</v>
      </c>
      <c r="D15">
        <v>2.080317107500413E-2</v>
      </c>
      <c r="E15">
        <v>2.7503372631933951E-2</v>
      </c>
      <c r="F15">
        <v>3.3281719977362699E-2</v>
      </c>
      <c r="G15">
        <v>2.9914287355713651E-2</v>
      </c>
      <c r="H15">
        <v>1.6210672794879848E-2</v>
      </c>
      <c r="I15">
        <v>1.5531192149872849E-2</v>
      </c>
      <c r="J15">
        <v>1.5998006242698551E-2</v>
      </c>
      <c r="K15">
        <v>3.1208526060127098E-2</v>
      </c>
      <c r="L15">
        <v>2.024812483134155E-2</v>
      </c>
      <c r="M15">
        <v>2.5386741860943599E-2</v>
      </c>
      <c r="N15">
        <v>3.8824929398837998E-2</v>
      </c>
      <c r="O15">
        <v>1.603838564868415E-2</v>
      </c>
      <c r="P15">
        <v>1.1243473732228835E-2</v>
      </c>
      <c r="Q15">
        <v>3.8396434025126797E-2</v>
      </c>
      <c r="R15">
        <v>1.3041363441960351E-2</v>
      </c>
      <c r="S15">
        <v>2.5258318648049401E-2</v>
      </c>
      <c r="T15">
        <v>1.7283949662681101E-2</v>
      </c>
      <c r="U15">
        <v>1.9169159501932851E-2</v>
      </c>
      <c r="V15">
        <v>3.1804725873509701E-2</v>
      </c>
      <c r="W15">
        <v>2.9069826230692299E-2</v>
      </c>
      <c r="X15">
        <v>3.1590042311677904E-2</v>
      </c>
      <c r="Y15">
        <v>2.4302913393159799E-2</v>
      </c>
      <c r="Z15">
        <v>3.6373462396364048E-2</v>
      </c>
      <c r="AA15">
        <v>2.0374581363004851E-2</v>
      </c>
      <c r="AB15">
        <v>3.6789833776419749E-2</v>
      </c>
      <c r="AC15">
        <v>3.3069055493917997E-2</v>
      </c>
      <c r="AD15">
        <v>2.2529782419677648E-2</v>
      </c>
      <c r="AE15">
        <v>1.8427841196442248E-2</v>
      </c>
      <c r="AF15">
        <v>3.95554936252226E-2</v>
      </c>
      <c r="AG15">
        <v>1.529923144290575E-2</v>
      </c>
      <c r="AH15">
        <v>2.0146711633001801E-2</v>
      </c>
      <c r="AI15">
        <v>1.268332868688094E-2</v>
      </c>
      <c r="AJ15">
        <v>1.0265848372545166E-2</v>
      </c>
      <c r="AK15">
        <v>2.3022089739497452E-2</v>
      </c>
      <c r="AL15">
        <v>2.2859241880220999E-2</v>
      </c>
      <c r="AN15">
        <f t="shared" si="2"/>
        <v>2.4009529634395496E-2</v>
      </c>
      <c r="AO15">
        <f t="shared" si="3"/>
        <v>2.3734468069457261E-2</v>
      </c>
      <c r="AP15">
        <f t="shared" si="4"/>
        <v>2.2706883967837401E-2</v>
      </c>
      <c r="AQ15">
        <f t="shared" si="5"/>
        <v>2.5565372038378848E-2</v>
      </c>
      <c r="AR15">
        <f t="shared" si="6"/>
        <v>2.4331915317203988E-2</v>
      </c>
      <c r="AS15">
        <f t="shared" si="7"/>
        <v>3.0416648122424061E-2</v>
      </c>
      <c r="AT15">
        <f t="shared" si="8"/>
        <v>2.6837705747114166E-2</v>
      </c>
      <c r="AU15">
        <f t="shared" si="9"/>
        <v>1.6043090587596166E-2</v>
      </c>
      <c r="AV15">
        <f t="shared" si="10"/>
        <v>1.871572666408787E-2</v>
      </c>
      <c r="AX15">
        <f t="shared" si="11"/>
        <v>4.3750234062860755E-3</v>
      </c>
      <c r="AY15">
        <f t="shared" si="12"/>
        <v>9.1876985974068959E-3</v>
      </c>
      <c r="AZ15">
        <f t="shared" si="13"/>
        <v>9.7141145246921051E-3</v>
      </c>
      <c r="BA15">
        <f t="shared" si="14"/>
        <v>1.268032382897703E-2</v>
      </c>
      <c r="BB15">
        <f t="shared" si="15"/>
        <v>7.1791031220256631E-3</v>
      </c>
      <c r="BC15">
        <f t="shared" si="16"/>
        <v>6.6743405307593375E-3</v>
      </c>
      <c r="BD15">
        <f t="shared" si="17"/>
        <v>1.1203261883672135E-2</v>
      </c>
      <c r="BE15">
        <f t="shared" si="18"/>
        <v>3.7868873855009988E-3</v>
      </c>
      <c r="BF15">
        <f t="shared" si="19"/>
        <v>7.3182622399536514E-3</v>
      </c>
      <c r="BH15">
        <f t="shared" si="20"/>
        <v>2.1875117031430378E-3</v>
      </c>
      <c r="BI15">
        <f t="shared" si="0"/>
        <v>4.5938492987034479E-3</v>
      </c>
      <c r="BJ15">
        <f t="shared" si="21"/>
        <v>3.6715901770765311E-3</v>
      </c>
      <c r="BK15">
        <f t="shared" si="22"/>
        <v>7.3209883760715147E-3</v>
      </c>
      <c r="BL15">
        <f t="shared" si="0"/>
        <v>3.5895515610128315E-3</v>
      </c>
      <c r="BM15">
        <f t="shared" si="23"/>
        <v>2.7247881116561718E-3</v>
      </c>
      <c r="BN15">
        <f t="shared" si="24"/>
        <v>6.4682062643399811E-3</v>
      </c>
      <c r="BO15">
        <f t="shared" si="1"/>
        <v>2.1863604514097998E-3</v>
      </c>
      <c r="BP15">
        <f t="shared" si="1"/>
        <v>4.2252006742375149E-3</v>
      </c>
    </row>
    <row r="16" spans="1:68" x14ac:dyDescent="0.3">
      <c r="A16" t="s">
        <v>104</v>
      </c>
      <c r="B16">
        <v>0</v>
      </c>
      <c r="C16">
        <v>0</v>
      </c>
      <c r="D16">
        <v>0</v>
      </c>
      <c r="E16">
        <v>2.67433057246598E-4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1.2808681783960449E-4</v>
      </c>
      <c r="AN16">
        <f t="shared" si="2"/>
        <v>6.6858264311649501E-5</v>
      </c>
      <c r="AO16">
        <f t="shared" si="3"/>
        <v>0</v>
      </c>
      <c r="AP16">
        <f t="shared" si="4"/>
        <v>0</v>
      </c>
      <c r="AQ16">
        <f t="shared" si="5"/>
        <v>0</v>
      </c>
      <c r="AR16">
        <f t="shared" si="6"/>
        <v>0</v>
      </c>
      <c r="AS16">
        <f t="shared" si="7"/>
        <v>0</v>
      </c>
      <c r="AT16">
        <f t="shared" si="8"/>
        <v>0</v>
      </c>
      <c r="AU16">
        <f t="shared" si="9"/>
        <v>0</v>
      </c>
      <c r="AV16">
        <f t="shared" si="10"/>
        <v>4.2695605946534828E-5</v>
      </c>
      <c r="AX16">
        <f t="shared" si="11"/>
        <v>1.3371652862329903E-4</v>
      </c>
      <c r="AY16">
        <f t="shared" si="12"/>
        <v>0</v>
      </c>
      <c r="AZ16">
        <f t="shared" si="13"/>
        <v>0</v>
      </c>
      <c r="BA16">
        <f t="shared" si="14"/>
        <v>0</v>
      </c>
      <c r="BB16">
        <f t="shared" si="15"/>
        <v>0</v>
      </c>
      <c r="BC16">
        <f t="shared" si="16"/>
        <v>0</v>
      </c>
      <c r="BD16">
        <f t="shared" si="17"/>
        <v>0</v>
      </c>
      <c r="BE16">
        <f t="shared" si="18"/>
        <v>0</v>
      </c>
      <c r="BF16">
        <f t="shared" si="19"/>
        <v>7.3950958759338219E-5</v>
      </c>
      <c r="BH16">
        <f t="shared" si="20"/>
        <v>6.6858264311649515E-5</v>
      </c>
      <c r="BI16">
        <f t="shared" si="0"/>
        <v>0</v>
      </c>
      <c r="BJ16">
        <f t="shared" si="21"/>
        <v>0</v>
      </c>
      <c r="BK16">
        <f t="shared" si="22"/>
        <v>0</v>
      </c>
      <c r="BL16">
        <f t="shared" si="0"/>
        <v>0</v>
      </c>
      <c r="BM16">
        <f t="shared" si="23"/>
        <v>0</v>
      </c>
      <c r="BN16">
        <f t="shared" si="24"/>
        <v>0</v>
      </c>
      <c r="BO16">
        <f t="shared" si="1"/>
        <v>0</v>
      </c>
      <c r="BP16">
        <f t="shared" si="1"/>
        <v>4.2695605946534835E-5</v>
      </c>
    </row>
    <row r="17" spans="1:68" x14ac:dyDescent="0.3">
      <c r="A17" t="s">
        <v>105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8.3514197183433498E-4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4.1724692459337953E-5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N17">
        <f t="shared" si="2"/>
        <v>0</v>
      </c>
      <c r="AO17">
        <f t="shared" si="3"/>
        <v>0</v>
      </c>
      <c r="AP17">
        <f t="shared" si="4"/>
        <v>1.1930599597633356E-4</v>
      </c>
      <c r="AQ17">
        <f t="shared" si="5"/>
        <v>0</v>
      </c>
      <c r="AR17">
        <f t="shared" si="6"/>
        <v>0</v>
      </c>
      <c r="AS17">
        <f t="shared" si="7"/>
        <v>6.9541154098896585E-6</v>
      </c>
      <c r="AT17">
        <f t="shared" si="8"/>
        <v>0</v>
      </c>
      <c r="AU17">
        <f t="shared" si="9"/>
        <v>0</v>
      </c>
      <c r="AV17">
        <f t="shared" si="10"/>
        <v>0</v>
      </c>
      <c r="AX17">
        <f t="shared" si="11"/>
        <v>0</v>
      </c>
      <c r="AY17">
        <f t="shared" si="12"/>
        <v>0</v>
      </c>
      <c r="AZ17">
        <f t="shared" si="13"/>
        <v>3.1565399527225127E-4</v>
      </c>
      <c r="BA17">
        <f t="shared" si="14"/>
        <v>0</v>
      </c>
      <c r="BB17">
        <f t="shared" si="15"/>
        <v>0</v>
      </c>
      <c r="BC17">
        <f t="shared" si="16"/>
        <v>1.7034034366655155E-5</v>
      </c>
      <c r="BD17">
        <f t="shared" si="17"/>
        <v>0</v>
      </c>
      <c r="BE17">
        <f t="shared" si="18"/>
        <v>0</v>
      </c>
      <c r="BF17">
        <f t="shared" si="19"/>
        <v>0</v>
      </c>
      <c r="BH17">
        <f t="shared" si="20"/>
        <v>0</v>
      </c>
      <c r="BI17">
        <f t="shared" si="0"/>
        <v>0</v>
      </c>
      <c r="BJ17">
        <f t="shared" si="21"/>
        <v>1.1930599597633355E-4</v>
      </c>
      <c r="BK17">
        <f t="shared" si="22"/>
        <v>0</v>
      </c>
      <c r="BL17">
        <f t="shared" si="0"/>
        <v>0</v>
      </c>
      <c r="BM17">
        <f t="shared" si="23"/>
        <v>6.9541154098896594E-6</v>
      </c>
      <c r="BN17">
        <f t="shared" si="24"/>
        <v>0</v>
      </c>
      <c r="BO17">
        <f t="shared" si="1"/>
        <v>0</v>
      </c>
      <c r="BP17">
        <f t="shared" si="1"/>
        <v>0</v>
      </c>
    </row>
    <row r="18" spans="1:68" x14ac:dyDescent="0.3">
      <c r="A18" t="s">
        <v>106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1.0204594434168649E-3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N18">
        <f t="shared" ref="AN18:AN81" si="25">AVERAGE(B18:E18)</f>
        <v>0</v>
      </c>
      <c r="AO18">
        <f t="shared" ref="AO18:AO81" si="26">AVERAGE(F18:I18)</f>
        <v>0</v>
      </c>
      <c r="AP18">
        <f t="shared" ref="AP18:AP81" si="27">AVERAGE(J18:P18)</f>
        <v>0</v>
      </c>
      <c r="AQ18">
        <f t="shared" ref="AQ18:AQ81" si="28">AVERAGE(Q18:S18)</f>
        <v>0</v>
      </c>
      <c r="AR18">
        <f t="shared" ref="AR18:AR81" si="29">AVERAGE(T18:W18)</f>
        <v>0</v>
      </c>
      <c r="AS18">
        <f t="shared" ref="AS18:AS81" si="30">AVERAGE(X18:AC18)</f>
        <v>0</v>
      </c>
      <c r="AT18">
        <f t="shared" ref="AT18:AT81" si="31">AVERAGE(AD18:AF18)</f>
        <v>3.4015314780562163E-4</v>
      </c>
      <c r="AU18">
        <f t="shared" ref="AU18:AU81" si="32">AVERAGE(AG18:AI18)</f>
        <v>0</v>
      </c>
      <c r="AV18">
        <f t="shared" ref="AV18:AV81" si="33">AVERAGE(AJ18:AL18)</f>
        <v>0</v>
      </c>
      <c r="AX18">
        <f t="shared" ref="AX18:AX81" si="34">STDEV(B18:E18)</f>
        <v>0</v>
      </c>
      <c r="AY18">
        <f t="shared" ref="AY18:AY81" si="35">STDEV(F18:I18)</f>
        <v>0</v>
      </c>
      <c r="AZ18">
        <f t="shared" ref="AZ18:AZ81" si="36">STDEV(J18:P18)</f>
        <v>0</v>
      </c>
      <c r="BA18">
        <f t="shared" ref="BA18:BA81" si="37">STDEV(Q18:S18)</f>
        <v>0</v>
      </c>
      <c r="BB18">
        <f t="shared" ref="BB18:BB81" si="38">STDEV(T18:W18)</f>
        <v>0</v>
      </c>
      <c r="BC18">
        <f t="shared" ref="BC18:BC81" si="39">STDEV(X18:AC18)</f>
        <v>0</v>
      </c>
      <c r="BD18">
        <f t="shared" ref="BD18:BD81" si="40">STDEV(AD18:AF18)</f>
        <v>5.8916253435382265E-4</v>
      </c>
      <c r="BE18">
        <f t="shared" ref="BE18:BE81" si="41">STDEV(AG18:AI18)</f>
        <v>0</v>
      </c>
      <c r="BF18">
        <f t="shared" ref="BF18:BF81" si="42">STDEV(AJ18:AL18)</f>
        <v>0</v>
      </c>
      <c r="BH18">
        <f t="shared" ref="BH18:BH81" si="43">AX18/SQRT(4)</f>
        <v>0</v>
      </c>
      <c r="BI18">
        <f t="shared" ref="BI18:BI81" si="44">AY18/SQRT(4)</f>
        <v>0</v>
      </c>
      <c r="BJ18">
        <f t="shared" ref="BJ18:BJ81" si="45">AZ18/SQRT(7)</f>
        <v>0</v>
      </c>
      <c r="BK18">
        <f t="shared" ref="BK18:BK81" si="46">BA18/SQRT(3)</f>
        <v>0</v>
      </c>
      <c r="BL18">
        <f t="shared" ref="BL18:BL81" si="47">BB18/SQRT(4)</f>
        <v>0</v>
      </c>
      <c r="BM18">
        <f t="shared" ref="BM18:BM81" si="48">BC18/SQRT(6)</f>
        <v>0</v>
      </c>
      <c r="BN18">
        <f t="shared" ref="BN18:BN81" si="49">BD18/SQRT(3)</f>
        <v>3.4015314780562169E-4</v>
      </c>
      <c r="BO18">
        <f t="shared" ref="BO18:BO81" si="50">BE18/SQRT(3)</f>
        <v>0</v>
      </c>
      <c r="BP18">
        <f t="shared" ref="BP18:BP81" si="51">BF18/SQRT(3)</f>
        <v>0</v>
      </c>
    </row>
    <row r="19" spans="1:68" x14ac:dyDescent="0.3">
      <c r="A19" t="s">
        <v>107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9.1930227192883501E-4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1.2262760048964051E-4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8.2762767528503996E-4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N19">
        <f t="shared" si="25"/>
        <v>0</v>
      </c>
      <c r="AO19">
        <f t="shared" si="26"/>
        <v>2.2982556798220875E-4</v>
      </c>
      <c r="AP19">
        <f t="shared" si="27"/>
        <v>1.7518228641377215E-5</v>
      </c>
      <c r="AQ19">
        <f t="shared" si="28"/>
        <v>0</v>
      </c>
      <c r="AR19">
        <f t="shared" si="29"/>
        <v>2.0690691882125999E-4</v>
      </c>
      <c r="AS19">
        <f t="shared" si="30"/>
        <v>0</v>
      </c>
      <c r="AT19">
        <f t="shared" si="31"/>
        <v>0</v>
      </c>
      <c r="AU19">
        <f t="shared" si="32"/>
        <v>0</v>
      </c>
      <c r="AV19">
        <f t="shared" si="33"/>
        <v>0</v>
      </c>
      <c r="AX19">
        <f t="shared" si="34"/>
        <v>0</v>
      </c>
      <c r="AY19">
        <f t="shared" si="35"/>
        <v>4.5965113596441756E-4</v>
      </c>
      <c r="AZ19">
        <f t="shared" si="36"/>
        <v>4.6348876395453026E-5</v>
      </c>
      <c r="BA19">
        <f t="shared" si="37"/>
        <v>0</v>
      </c>
      <c r="BB19">
        <f t="shared" si="38"/>
        <v>4.1381383764252003E-4</v>
      </c>
      <c r="BC19">
        <f t="shared" si="39"/>
        <v>0</v>
      </c>
      <c r="BD19">
        <f t="shared" si="40"/>
        <v>0</v>
      </c>
      <c r="BE19">
        <f t="shared" si="41"/>
        <v>0</v>
      </c>
      <c r="BF19">
        <f t="shared" si="42"/>
        <v>0</v>
      </c>
      <c r="BH19">
        <f t="shared" si="43"/>
        <v>0</v>
      </c>
      <c r="BI19">
        <f t="shared" si="44"/>
        <v>2.2982556798220878E-4</v>
      </c>
      <c r="BJ19">
        <f t="shared" si="45"/>
        <v>1.7518228641377215E-5</v>
      </c>
      <c r="BK19">
        <f t="shared" si="46"/>
        <v>0</v>
      </c>
      <c r="BL19">
        <f t="shared" si="47"/>
        <v>2.0690691882126002E-4</v>
      </c>
      <c r="BM19">
        <f t="shared" si="48"/>
        <v>0</v>
      </c>
      <c r="BN19">
        <f t="shared" si="49"/>
        <v>0</v>
      </c>
      <c r="BO19">
        <f t="shared" si="50"/>
        <v>0</v>
      </c>
      <c r="BP19">
        <f t="shared" si="51"/>
        <v>0</v>
      </c>
    </row>
    <row r="20" spans="1:68" x14ac:dyDescent="0.3">
      <c r="A20" t="s">
        <v>108</v>
      </c>
      <c r="B20">
        <v>2.3386624798119849E-3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7.8764678055505996E-4</v>
      </c>
      <c r="AN20">
        <f t="shared" si="25"/>
        <v>5.8466561995299622E-4</v>
      </c>
      <c r="AO20">
        <f t="shared" si="26"/>
        <v>0</v>
      </c>
      <c r="AP20">
        <f t="shared" si="27"/>
        <v>0</v>
      </c>
      <c r="AQ20">
        <f t="shared" si="28"/>
        <v>0</v>
      </c>
      <c r="AR20">
        <f t="shared" si="29"/>
        <v>0</v>
      </c>
      <c r="AS20">
        <f t="shared" si="30"/>
        <v>0</v>
      </c>
      <c r="AT20">
        <f t="shared" si="31"/>
        <v>0</v>
      </c>
      <c r="AU20">
        <f t="shared" si="32"/>
        <v>0</v>
      </c>
      <c r="AV20">
        <f t="shared" si="33"/>
        <v>2.6254892685168664E-4</v>
      </c>
      <c r="AX20">
        <f t="shared" si="34"/>
        <v>1.1693312399059924E-3</v>
      </c>
      <c r="AY20">
        <f t="shared" si="35"/>
        <v>0</v>
      </c>
      <c r="AZ20">
        <f t="shared" si="36"/>
        <v>0</v>
      </c>
      <c r="BA20">
        <f t="shared" si="37"/>
        <v>0</v>
      </c>
      <c r="BB20">
        <f t="shared" si="38"/>
        <v>0</v>
      </c>
      <c r="BC20">
        <f t="shared" si="39"/>
        <v>0</v>
      </c>
      <c r="BD20">
        <f t="shared" si="40"/>
        <v>0</v>
      </c>
      <c r="BE20">
        <f t="shared" si="41"/>
        <v>0</v>
      </c>
      <c r="BF20">
        <f t="shared" si="42"/>
        <v>4.5474808077980601E-4</v>
      </c>
      <c r="BH20">
        <f t="shared" si="43"/>
        <v>5.8466561995299622E-4</v>
      </c>
      <c r="BI20">
        <f t="shared" si="44"/>
        <v>0</v>
      </c>
      <c r="BJ20">
        <f t="shared" si="45"/>
        <v>0</v>
      </c>
      <c r="BK20">
        <f t="shared" si="46"/>
        <v>0</v>
      </c>
      <c r="BL20">
        <f t="shared" si="47"/>
        <v>0</v>
      </c>
      <c r="BM20">
        <f t="shared" si="48"/>
        <v>0</v>
      </c>
      <c r="BN20">
        <f t="shared" si="49"/>
        <v>0</v>
      </c>
      <c r="BO20">
        <f t="shared" si="50"/>
        <v>0</v>
      </c>
      <c r="BP20">
        <f t="shared" si="51"/>
        <v>2.6254892685168669E-4</v>
      </c>
    </row>
    <row r="21" spans="1:68" x14ac:dyDescent="0.3">
      <c r="A21" t="s">
        <v>109</v>
      </c>
      <c r="B21">
        <v>4.457583744778315E-5</v>
      </c>
      <c r="C21">
        <v>0</v>
      </c>
      <c r="D21">
        <v>6.8277693998255995E-5</v>
      </c>
      <c r="E21">
        <v>6.3294226330540498E-4</v>
      </c>
      <c r="F21">
        <v>0</v>
      </c>
      <c r="G21">
        <v>7.4737148335762501E-4</v>
      </c>
      <c r="H21">
        <v>0</v>
      </c>
      <c r="I21">
        <v>7.3679676585844747E-4</v>
      </c>
      <c r="J21">
        <v>0</v>
      </c>
      <c r="K21">
        <v>1.9138636514603399E-3</v>
      </c>
      <c r="L21">
        <v>0</v>
      </c>
      <c r="M21">
        <v>1.6374215233650052E-5</v>
      </c>
      <c r="N21">
        <v>2.6903387055480702E-4</v>
      </c>
      <c r="O21">
        <v>7.5407630825685495E-4</v>
      </c>
      <c r="P21">
        <v>5.2005777243009004E-4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8.2762767528503996E-4</v>
      </c>
      <c r="X21">
        <v>0</v>
      </c>
      <c r="Y21">
        <v>9.951898775159649E-4</v>
      </c>
      <c r="Z21">
        <v>5.5835883485845453E-3</v>
      </c>
      <c r="AA21">
        <v>1.170384659056265E-5</v>
      </c>
      <c r="AB21">
        <v>1.0636534615786699E-3</v>
      </c>
      <c r="AC21">
        <v>0</v>
      </c>
      <c r="AD21">
        <v>0</v>
      </c>
      <c r="AE21">
        <v>0</v>
      </c>
      <c r="AF21">
        <v>3.217355446257435E-3</v>
      </c>
      <c r="AG21">
        <v>0</v>
      </c>
      <c r="AH21">
        <v>0</v>
      </c>
      <c r="AI21">
        <v>0</v>
      </c>
      <c r="AJ21">
        <v>7.9038312607597504E-4</v>
      </c>
      <c r="AK21">
        <v>0</v>
      </c>
      <c r="AL21">
        <v>7.8764678055505996E-4</v>
      </c>
      <c r="AN21">
        <f t="shared" si="25"/>
        <v>1.8644894868786104E-4</v>
      </c>
      <c r="AO21">
        <f t="shared" si="26"/>
        <v>3.7104206230401809E-4</v>
      </c>
      <c r="AP21">
        <f t="shared" si="27"/>
        <v>4.9620083113367742E-4</v>
      </c>
      <c r="AQ21">
        <f t="shared" si="28"/>
        <v>0</v>
      </c>
      <c r="AR21">
        <f t="shared" si="29"/>
        <v>2.0690691882125999E-4</v>
      </c>
      <c r="AS21">
        <f t="shared" si="30"/>
        <v>1.2756892557116237E-3</v>
      </c>
      <c r="AT21">
        <f t="shared" si="31"/>
        <v>1.0724518154191451E-3</v>
      </c>
      <c r="AU21">
        <f t="shared" si="32"/>
        <v>0</v>
      </c>
      <c r="AV21">
        <f t="shared" si="33"/>
        <v>5.2600996887701163E-4</v>
      </c>
      <c r="AX21">
        <f t="shared" si="34"/>
        <v>2.9900496963140079E-4</v>
      </c>
      <c r="AY21">
        <f t="shared" si="35"/>
        <v>4.2846421877848381E-4</v>
      </c>
      <c r="AZ21">
        <f t="shared" si="36"/>
        <v>6.8933612101623938E-4</v>
      </c>
      <c r="BA21">
        <f t="shared" si="37"/>
        <v>0</v>
      </c>
      <c r="BB21">
        <f t="shared" si="38"/>
        <v>4.1381383764252003E-4</v>
      </c>
      <c r="BC21">
        <f t="shared" si="39"/>
        <v>2.169518791911431E-3</v>
      </c>
      <c r="BD21">
        <f t="shared" si="40"/>
        <v>1.8575410329754384E-3</v>
      </c>
      <c r="BE21">
        <f t="shared" si="41"/>
        <v>0</v>
      </c>
      <c r="BF21">
        <f t="shared" si="42"/>
        <v>4.5554005028668833E-4</v>
      </c>
      <c r="BH21">
        <f t="shared" si="43"/>
        <v>1.495024848157004E-4</v>
      </c>
      <c r="BI21">
        <f t="shared" si="44"/>
        <v>2.142321093892419E-4</v>
      </c>
      <c r="BJ21">
        <f t="shared" si="45"/>
        <v>2.6054456370612781E-4</v>
      </c>
      <c r="BK21">
        <f t="shared" si="46"/>
        <v>0</v>
      </c>
      <c r="BL21">
        <f t="shared" si="47"/>
        <v>2.0690691882126002E-4</v>
      </c>
      <c r="BM21">
        <f t="shared" si="48"/>
        <v>8.8570233792706712E-4</v>
      </c>
      <c r="BN21">
        <f t="shared" si="49"/>
        <v>1.0724518154191451E-3</v>
      </c>
      <c r="BO21">
        <f t="shared" si="50"/>
        <v>0</v>
      </c>
      <c r="BP21">
        <f t="shared" si="51"/>
        <v>2.6300617065967518E-4</v>
      </c>
    </row>
    <row r="22" spans="1:68" x14ac:dyDescent="0.3">
      <c r="A22" t="s">
        <v>110</v>
      </c>
      <c r="B22">
        <v>0</v>
      </c>
      <c r="C22">
        <v>0</v>
      </c>
      <c r="D22">
        <v>0</v>
      </c>
      <c r="E22">
        <v>8.30172685327775E-4</v>
      </c>
      <c r="F22">
        <v>0</v>
      </c>
      <c r="G22">
        <v>0</v>
      </c>
      <c r="H22">
        <v>5.5450662037591499E-4</v>
      </c>
      <c r="I22">
        <v>0</v>
      </c>
      <c r="J22">
        <v>0</v>
      </c>
      <c r="K22">
        <v>0</v>
      </c>
      <c r="L22">
        <v>0</v>
      </c>
      <c r="M22">
        <v>1.6374215233650052E-5</v>
      </c>
      <c r="N22">
        <v>0</v>
      </c>
      <c r="O22">
        <v>0</v>
      </c>
      <c r="P22">
        <v>0</v>
      </c>
      <c r="Q22">
        <v>7.2870743815542998E-5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1.0204594434168649E-3</v>
      </c>
      <c r="AG22">
        <v>0</v>
      </c>
      <c r="AH22">
        <v>1.0557570587546551E-3</v>
      </c>
      <c r="AI22">
        <v>0</v>
      </c>
      <c r="AJ22">
        <v>0</v>
      </c>
      <c r="AK22">
        <v>0</v>
      </c>
      <c r="AL22">
        <v>0</v>
      </c>
      <c r="AN22">
        <f t="shared" si="25"/>
        <v>2.0754317133194375E-4</v>
      </c>
      <c r="AO22">
        <f t="shared" si="26"/>
        <v>1.3862665509397875E-4</v>
      </c>
      <c r="AP22">
        <f t="shared" si="27"/>
        <v>2.3391736048071503E-6</v>
      </c>
      <c r="AQ22">
        <f t="shared" si="28"/>
        <v>2.4290247938514334E-5</v>
      </c>
      <c r="AR22">
        <f t="shared" si="29"/>
        <v>0</v>
      </c>
      <c r="AS22">
        <f t="shared" si="30"/>
        <v>0</v>
      </c>
      <c r="AT22">
        <f t="shared" si="31"/>
        <v>3.4015314780562163E-4</v>
      </c>
      <c r="AU22">
        <f t="shared" si="32"/>
        <v>3.51919019584885E-4</v>
      </c>
      <c r="AV22">
        <f t="shared" si="33"/>
        <v>0</v>
      </c>
      <c r="AX22">
        <f t="shared" si="34"/>
        <v>4.1508634266388745E-4</v>
      </c>
      <c r="AY22">
        <f t="shared" si="35"/>
        <v>2.772533101879575E-4</v>
      </c>
      <c r="AZ22">
        <f t="shared" si="36"/>
        <v>6.1888716317262023E-6</v>
      </c>
      <c r="BA22">
        <f t="shared" si="37"/>
        <v>4.2071943557952004E-5</v>
      </c>
      <c r="BB22">
        <f t="shared" si="38"/>
        <v>0</v>
      </c>
      <c r="BC22">
        <f t="shared" si="39"/>
        <v>0</v>
      </c>
      <c r="BD22">
        <f t="shared" si="40"/>
        <v>5.8916253435382265E-4</v>
      </c>
      <c r="BE22">
        <f t="shared" si="41"/>
        <v>6.0954162207084764E-4</v>
      </c>
      <c r="BF22">
        <f t="shared" si="42"/>
        <v>0</v>
      </c>
      <c r="BH22">
        <f t="shared" si="43"/>
        <v>2.0754317133194372E-4</v>
      </c>
      <c r="BI22">
        <f t="shared" si="44"/>
        <v>1.3862665509397875E-4</v>
      </c>
      <c r="BJ22">
        <f t="shared" si="45"/>
        <v>2.3391736048071503E-6</v>
      </c>
      <c r="BK22">
        <f t="shared" si="46"/>
        <v>2.4290247938514334E-5</v>
      </c>
      <c r="BL22">
        <f t="shared" si="47"/>
        <v>0</v>
      </c>
      <c r="BM22">
        <f t="shared" si="48"/>
        <v>0</v>
      </c>
      <c r="BN22">
        <f t="shared" si="49"/>
        <v>3.4015314780562169E-4</v>
      </c>
      <c r="BO22">
        <f t="shared" si="50"/>
        <v>3.5191901958488505E-4</v>
      </c>
      <c r="BP22">
        <f t="shared" si="51"/>
        <v>0</v>
      </c>
    </row>
    <row r="23" spans="1:68" x14ac:dyDescent="0.3">
      <c r="A23" t="s">
        <v>111</v>
      </c>
      <c r="B23">
        <v>0</v>
      </c>
      <c r="C23">
        <v>0</v>
      </c>
      <c r="D23">
        <v>0</v>
      </c>
      <c r="E23">
        <v>0</v>
      </c>
      <c r="F23">
        <v>0</v>
      </c>
      <c r="G23">
        <v>8.4935759149627505E-4</v>
      </c>
      <c r="H23">
        <v>0</v>
      </c>
      <c r="I23">
        <v>0</v>
      </c>
      <c r="J23">
        <v>0</v>
      </c>
      <c r="K23">
        <v>0</v>
      </c>
      <c r="L23">
        <v>0</v>
      </c>
      <c r="M23">
        <v>1.1383738562021149E-5</v>
      </c>
      <c r="N23">
        <v>0</v>
      </c>
      <c r="O23">
        <v>0</v>
      </c>
      <c r="P23">
        <v>1.843326220000755E-3</v>
      </c>
      <c r="Q23">
        <v>0</v>
      </c>
      <c r="R23">
        <v>0</v>
      </c>
      <c r="S23">
        <v>0</v>
      </c>
      <c r="T23">
        <v>0</v>
      </c>
      <c r="U23">
        <v>1.33915551098989E-3</v>
      </c>
      <c r="V23">
        <v>0</v>
      </c>
      <c r="W23">
        <v>0</v>
      </c>
      <c r="X23">
        <v>0</v>
      </c>
      <c r="Y23">
        <v>0</v>
      </c>
      <c r="Z23">
        <v>0</v>
      </c>
      <c r="AA23">
        <v>6.40449748695195E-4</v>
      </c>
      <c r="AB23">
        <v>2.13198453029882E-3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7.9038312607597504E-4</v>
      </c>
      <c r="AK23">
        <v>6.4877395247781998E-4</v>
      </c>
      <c r="AL23">
        <v>0</v>
      </c>
      <c r="AN23">
        <f t="shared" si="25"/>
        <v>0</v>
      </c>
      <c r="AO23">
        <f t="shared" si="26"/>
        <v>2.1233939787406876E-4</v>
      </c>
      <c r="AP23">
        <f t="shared" si="27"/>
        <v>2.6495856550896803E-4</v>
      </c>
      <c r="AQ23">
        <f t="shared" si="28"/>
        <v>0</v>
      </c>
      <c r="AR23">
        <f t="shared" si="29"/>
        <v>3.347888777474725E-4</v>
      </c>
      <c r="AS23">
        <f t="shared" si="30"/>
        <v>4.6207237983233589E-4</v>
      </c>
      <c r="AT23">
        <f t="shared" si="31"/>
        <v>0</v>
      </c>
      <c r="AU23">
        <f t="shared" si="32"/>
        <v>0</v>
      </c>
      <c r="AV23">
        <f t="shared" si="33"/>
        <v>4.7971902618459831E-4</v>
      </c>
      <c r="AX23">
        <f t="shared" si="34"/>
        <v>0</v>
      </c>
      <c r="AY23">
        <f t="shared" si="35"/>
        <v>4.2467879574813752E-4</v>
      </c>
      <c r="AZ23">
        <f t="shared" si="36"/>
        <v>6.9600764516753323E-4</v>
      </c>
      <c r="BA23">
        <f t="shared" si="37"/>
        <v>0</v>
      </c>
      <c r="BB23">
        <f t="shared" si="38"/>
        <v>6.6957775549494501E-4</v>
      </c>
      <c r="BC23">
        <f t="shared" si="39"/>
        <v>8.572594254732587E-4</v>
      </c>
      <c r="BD23">
        <f t="shared" si="40"/>
        <v>0</v>
      </c>
      <c r="BE23">
        <f t="shared" si="41"/>
        <v>0</v>
      </c>
      <c r="BF23">
        <f t="shared" si="42"/>
        <v>4.2143925727726483E-4</v>
      </c>
      <c r="BH23">
        <f t="shared" si="43"/>
        <v>0</v>
      </c>
      <c r="BI23">
        <f t="shared" si="44"/>
        <v>2.1233939787406876E-4</v>
      </c>
      <c r="BJ23">
        <f t="shared" si="45"/>
        <v>2.6306616281613992E-4</v>
      </c>
      <c r="BK23">
        <f t="shared" si="46"/>
        <v>0</v>
      </c>
      <c r="BL23">
        <f t="shared" si="47"/>
        <v>3.347888777474725E-4</v>
      </c>
      <c r="BM23">
        <f t="shared" si="48"/>
        <v>3.4997469493349131E-4</v>
      </c>
      <c r="BN23">
        <f t="shared" si="49"/>
        <v>0</v>
      </c>
      <c r="BO23">
        <f t="shared" si="50"/>
        <v>0</v>
      </c>
      <c r="BP23">
        <f t="shared" si="51"/>
        <v>2.4331806863610482E-4</v>
      </c>
    </row>
    <row r="24" spans="1:68" x14ac:dyDescent="0.3">
      <c r="A24" t="s">
        <v>112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4.47718647746896E-4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6.0303319486452501E-4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N24">
        <f t="shared" si="25"/>
        <v>0</v>
      </c>
      <c r="AO24">
        <f t="shared" si="26"/>
        <v>0</v>
      </c>
      <c r="AP24">
        <f t="shared" si="27"/>
        <v>0</v>
      </c>
      <c r="AQ24">
        <f t="shared" si="28"/>
        <v>1.4923954924896533E-4</v>
      </c>
      <c r="AR24">
        <f t="shared" si="29"/>
        <v>0</v>
      </c>
      <c r="AS24">
        <f t="shared" si="30"/>
        <v>1.0050553247742084E-4</v>
      </c>
      <c r="AT24">
        <f t="shared" si="31"/>
        <v>0</v>
      </c>
      <c r="AU24">
        <f t="shared" si="32"/>
        <v>0</v>
      </c>
      <c r="AV24">
        <f t="shared" si="33"/>
        <v>0</v>
      </c>
      <c r="AX24">
        <f t="shared" si="34"/>
        <v>0</v>
      </c>
      <c r="AY24">
        <f t="shared" si="35"/>
        <v>0</v>
      </c>
      <c r="AZ24">
        <f t="shared" si="36"/>
        <v>0</v>
      </c>
      <c r="BA24">
        <f t="shared" si="37"/>
        <v>2.5849048179788566E-4</v>
      </c>
      <c r="BB24">
        <f t="shared" si="38"/>
        <v>0</v>
      </c>
      <c r="BC24">
        <f t="shared" si="39"/>
        <v>2.4618727089640392E-4</v>
      </c>
      <c r="BD24">
        <f t="shared" si="40"/>
        <v>0</v>
      </c>
      <c r="BE24">
        <f t="shared" si="41"/>
        <v>0</v>
      </c>
      <c r="BF24">
        <f t="shared" si="42"/>
        <v>0</v>
      </c>
      <c r="BH24">
        <f t="shared" si="43"/>
        <v>0</v>
      </c>
      <c r="BI24">
        <f t="shared" si="44"/>
        <v>0</v>
      </c>
      <c r="BJ24">
        <f t="shared" si="45"/>
        <v>0</v>
      </c>
      <c r="BK24">
        <f t="shared" si="46"/>
        <v>1.4923954924896536E-4</v>
      </c>
      <c r="BL24">
        <f t="shared" si="47"/>
        <v>0</v>
      </c>
      <c r="BM24">
        <f t="shared" si="48"/>
        <v>1.0050553247742085E-4</v>
      </c>
      <c r="BN24">
        <f t="shared" si="49"/>
        <v>0</v>
      </c>
      <c r="BO24">
        <f t="shared" si="50"/>
        <v>0</v>
      </c>
      <c r="BP24">
        <f t="shared" si="51"/>
        <v>0</v>
      </c>
    </row>
    <row r="25" spans="1:68" x14ac:dyDescent="0.3">
      <c r="A25" t="s">
        <v>113</v>
      </c>
      <c r="B25">
        <v>0</v>
      </c>
      <c r="C25">
        <v>0</v>
      </c>
      <c r="D25">
        <v>1.12467932017892E-3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1.6587930467917851E-3</v>
      </c>
      <c r="L25">
        <v>0</v>
      </c>
      <c r="M25">
        <v>0</v>
      </c>
      <c r="N25">
        <v>1.1774231358758021E-3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1.0557570587546551E-3</v>
      </c>
      <c r="AI25">
        <v>0</v>
      </c>
      <c r="AJ25">
        <v>0</v>
      </c>
      <c r="AK25">
        <v>0</v>
      </c>
      <c r="AL25">
        <v>0</v>
      </c>
      <c r="AN25">
        <f t="shared" si="25"/>
        <v>2.8116983004473E-4</v>
      </c>
      <c r="AO25">
        <f t="shared" si="26"/>
        <v>0</v>
      </c>
      <c r="AP25">
        <f t="shared" si="27"/>
        <v>4.0517374038108385E-4</v>
      </c>
      <c r="AQ25">
        <f t="shared" si="28"/>
        <v>0</v>
      </c>
      <c r="AR25">
        <f t="shared" si="29"/>
        <v>0</v>
      </c>
      <c r="AS25">
        <f t="shared" si="30"/>
        <v>0</v>
      </c>
      <c r="AT25">
        <f t="shared" si="31"/>
        <v>0</v>
      </c>
      <c r="AU25">
        <f t="shared" si="32"/>
        <v>3.51919019584885E-4</v>
      </c>
      <c r="AV25">
        <f t="shared" si="33"/>
        <v>0</v>
      </c>
      <c r="AX25">
        <f t="shared" si="34"/>
        <v>5.6233966008946E-4</v>
      </c>
      <c r="AY25">
        <f t="shared" si="35"/>
        <v>0</v>
      </c>
      <c r="AZ25">
        <f t="shared" si="36"/>
        <v>7.057808080085954E-4</v>
      </c>
      <c r="BA25">
        <f t="shared" si="37"/>
        <v>0</v>
      </c>
      <c r="BB25">
        <f t="shared" si="38"/>
        <v>0</v>
      </c>
      <c r="BC25">
        <f t="shared" si="39"/>
        <v>0</v>
      </c>
      <c r="BD25">
        <f t="shared" si="40"/>
        <v>0</v>
      </c>
      <c r="BE25">
        <f t="shared" si="41"/>
        <v>6.0954162207084764E-4</v>
      </c>
      <c r="BF25">
        <f t="shared" si="42"/>
        <v>0</v>
      </c>
      <c r="BH25">
        <f t="shared" si="43"/>
        <v>2.8116983004473E-4</v>
      </c>
      <c r="BI25">
        <f t="shared" si="44"/>
        <v>0</v>
      </c>
      <c r="BJ25">
        <f t="shared" si="45"/>
        <v>2.6676007115899531E-4</v>
      </c>
      <c r="BK25">
        <f t="shared" si="46"/>
        <v>0</v>
      </c>
      <c r="BL25">
        <f t="shared" si="47"/>
        <v>0</v>
      </c>
      <c r="BM25">
        <f t="shared" si="48"/>
        <v>0</v>
      </c>
      <c r="BN25">
        <f t="shared" si="49"/>
        <v>0</v>
      </c>
      <c r="BO25">
        <f t="shared" si="50"/>
        <v>3.5191901958488505E-4</v>
      </c>
      <c r="BP25">
        <f t="shared" si="51"/>
        <v>0</v>
      </c>
    </row>
    <row r="26" spans="1:68" x14ac:dyDescent="0.3">
      <c r="A26" t="s">
        <v>114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5.7822340697592995E-4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1.0139551305282401E-3</v>
      </c>
      <c r="W26">
        <v>6.1791723557542001E-4</v>
      </c>
      <c r="X26">
        <v>0</v>
      </c>
      <c r="Y26">
        <v>0</v>
      </c>
      <c r="Z26">
        <v>0</v>
      </c>
      <c r="AA26">
        <v>0</v>
      </c>
      <c r="AB26">
        <v>0</v>
      </c>
      <c r="AC26">
        <v>1.04445950209318E-4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1.12657667841771E-4</v>
      </c>
      <c r="AN26">
        <f t="shared" si="25"/>
        <v>0</v>
      </c>
      <c r="AO26">
        <f t="shared" si="26"/>
        <v>0</v>
      </c>
      <c r="AP26">
        <f t="shared" si="27"/>
        <v>8.260334385370428E-5</v>
      </c>
      <c r="AQ26">
        <f t="shared" si="28"/>
        <v>0</v>
      </c>
      <c r="AR26">
        <f t="shared" si="29"/>
        <v>4.0796809152591503E-4</v>
      </c>
      <c r="AS26">
        <f t="shared" si="30"/>
        <v>1.7407658368219667E-5</v>
      </c>
      <c r="AT26">
        <f t="shared" si="31"/>
        <v>0</v>
      </c>
      <c r="AU26">
        <f t="shared" si="32"/>
        <v>0</v>
      </c>
      <c r="AV26">
        <f t="shared" si="33"/>
        <v>3.7552555947256996E-5</v>
      </c>
      <c r="AX26">
        <f t="shared" si="34"/>
        <v>0</v>
      </c>
      <c r="AY26">
        <f t="shared" si="35"/>
        <v>0</v>
      </c>
      <c r="AZ26">
        <f t="shared" si="36"/>
        <v>2.1854790529925728E-4</v>
      </c>
      <c r="BA26">
        <f t="shared" si="37"/>
        <v>0</v>
      </c>
      <c r="BB26">
        <f t="shared" si="38"/>
        <v>4.9805450234973283E-4</v>
      </c>
      <c r="BC26">
        <f t="shared" si="39"/>
        <v>4.2639880618827828E-5</v>
      </c>
      <c r="BD26">
        <f t="shared" si="40"/>
        <v>0</v>
      </c>
      <c r="BE26">
        <f t="shared" si="41"/>
        <v>0</v>
      </c>
      <c r="BF26">
        <f t="shared" si="42"/>
        <v>6.5042934854721933E-5</v>
      </c>
      <c r="BH26">
        <f t="shared" si="43"/>
        <v>0</v>
      </c>
      <c r="BI26">
        <f t="shared" si="44"/>
        <v>0</v>
      </c>
      <c r="BJ26">
        <f t="shared" si="45"/>
        <v>8.2603343853704267E-5</v>
      </c>
      <c r="BK26">
        <f t="shared" si="46"/>
        <v>0</v>
      </c>
      <c r="BL26">
        <f t="shared" si="47"/>
        <v>2.4902725117486641E-4</v>
      </c>
      <c r="BM26">
        <f t="shared" si="48"/>
        <v>1.7407658368219667E-5</v>
      </c>
      <c r="BN26">
        <f t="shared" si="49"/>
        <v>0</v>
      </c>
      <c r="BO26">
        <f t="shared" si="50"/>
        <v>0</v>
      </c>
      <c r="BP26">
        <f t="shared" si="51"/>
        <v>3.7552555947257003E-5</v>
      </c>
    </row>
    <row r="27" spans="1:68" x14ac:dyDescent="0.3">
      <c r="A27" t="s">
        <v>115</v>
      </c>
      <c r="B27">
        <v>0</v>
      </c>
      <c r="C27">
        <v>8.2974707871804004E-4</v>
      </c>
      <c r="D27">
        <v>0</v>
      </c>
      <c r="E27">
        <v>0</v>
      </c>
      <c r="F27">
        <v>0</v>
      </c>
      <c r="G27">
        <v>0</v>
      </c>
      <c r="H27">
        <v>1.3298880948675799E-3</v>
      </c>
      <c r="I27">
        <v>0</v>
      </c>
      <c r="J27">
        <v>0</v>
      </c>
      <c r="K27">
        <v>1.9138636514603399E-3</v>
      </c>
      <c r="L27">
        <v>0</v>
      </c>
      <c r="M27">
        <v>1.4579687337116401E-3</v>
      </c>
      <c r="N27">
        <v>2.6867246977355999E-3</v>
      </c>
      <c r="O27">
        <v>0</v>
      </c>
      <c r="P27">
        <v>5.2005777243009004E-4</v>
      </c>
      <c r="Q27">
        <v>1.509337079459215E-3</v>
      </c>
      <c r="R27">
        <v>1.1332281678611161E-3</v>
      </c>
      <c r="S27">
        <v>0</v>
      </c>
      <c r="T27">
        <v>0</v>
      </c>
      <c r="U27">
        <v>0</v>
      </c>
      <c r="V27">
        <v>0</v>
      </c>
      <c r="W27">
        <v>6.1791723557542001E-4</v>
      </c>
      <c r="X27">
        <v>1.985531763248435E-3</v>
      </c>
      <c r="Y27">
        <v>0</v>
      </c>
      <c r="Z27">
        <v>0</v>
      </c>
      <c r="AA27">
        <v>6.2716707958818802E-4</v>
      </c>
      <c r="AB27">
        <v>2.4860752374873951E-3</v>
      </c>
      <c r="AC27">
        <v>3.2708799270669848E-3</v>
      </c>
      <c r="AD27">
        <v>3.6849110676659851E-3</v>
      </c>
      <c r="AE27">
        <v>5.4898928436993E-4</v>
      </c>
      <c r="AF27">
        <v>0</v>
      </c>
      <c r="AG27">
        <v>0</v>
      </c>
      <c r="AH27">
        <v>0</v>
      </c>
      <c r="AI27">
        <v>5.6846859988120496E-4</v>
      </c>
      <c r="AJ27">
        <v>0</v>
      </c>
      <c r="AK27">
        <v>6.7289289655976005E-4</v>
      </c>
      <c r="AL27">
        <v>7.2617688316222004E-4</v>
      </c>
      <c r="AN27">
        <f t="shared" si="25"/>
        <v>2.0743676967951001E-4</v>
      </c>
      <c r="AO27">
        <f t="shared" si="26"/>
        <v>3.3247202371689498E-4</v>
      </c>
      <c r="AP27">
        <f t="shared" si="27"/>
        <v>9.3980212219109578E-4</v>
      </c>
      <c r="AQ27">
        <f t="shared" si="28"/>
        <v>8.8085508244011045E-4</v>
      </c>
      <c r="AR27">
        <f t="shared" si="29"/>
        <v>1.54479308893855E-4</v>
      </c>
      <c r="AS27">
        <f t="shared" si="30"/>
        <v>1.3949423345651672E-3</v>
      </c>
      <c r="AT27">
        <f t="shared" si="31"/>
        <v>1.411300117345305E-3</v>
      </c>
      <c r="AU27">
        <f t="shared" si="32"/>
        <v>1.8948953329373498E-4</v>
      </c>
      <c r="AV27">
        <f t="shared" si="33"/>
        <v>4.6635659324066001E-4</v>
      </c>
      <c r="AX27">
        <f t="shared" si="34"/>
        <v>4.1487353935902002E-4</v>
      </c>
      <c r="AY27">
        <f t="shared" si="35"/>
        <v>6.6494404743378996E-4</v>
      </c>
      <c r="AZ27">
        <f t="shared" si="36"/>
        <v>1.0874205251285428E-3</v>
      </c>
      <c r="BA27">
        <f t="shared" si="37"/>
        <v>7.8568042838122597E-4</v>
      </c>
      <c r="BB27">
        <f t="shared" si="38"/>
        <v>3.0895861778771001E-4</v>
      </c>
      <c r="BC27">
        <f t="shared" si="39"/>
        <v>1.3812831579189425E-3</v>
      </c>
      <c r="BD27">
        <f t="shared" si="40"/>
        <v>1.9880461195987964E-3</v>
      </c>
      <c r="BE27">
        <f t="shared" si="41"/>
        <v>3.2820549916726338E-4</v>
      </c>
      <c r="BF27">
        <f t="shared" si="42"/>
        <v>4.0475443154008655E-4</v>
      </c>
      <c r="BH27">
        <f t="shared" si="43"/>
        <v>2.0743676967951001E-4</v>
      </c>
      <c r="BI27">
        <f t="shared" si="44"/>
        <v>3.3247202371689498E-4</v>
      </c>
      <c r="BJ27">
        <f t="shared" si="45"/>
        <v>4.1100632571962678E-4</v>
      </c>
      <c r="BK27">
        <f t="shared" si="46"/>
        <v>4.5361280682292135E-4</v>
      </c>
      <c r="BL27">
        <f t="shared" si="47"/>
        <v>1.54479308893855E-4</v>
      </c>
      <c r="BM27">
        <f t="shared" si="48"/>
        <v>5.6390648786693444E-4</v>
      </c>
      <c r="BN27">
        <f t="shared" si="49"/>
        <v>1.1477989623117561E-3</v>
      </c>
      <c r="BO27">
        <f t="shared" si="50"/>
        <v>1.8948953329373503E-4</v>
      </c>
      <c r="BP27">
        <f t="shared" si="51"/>
        <v>2.3368508000536293E-4</v>
      </c>
    </row>
    <row r="28" spans="1:68" x14ac:dyDescent="0.3">
      <c r="A28" t="s">
        <v>116</v>
      </c>
      <c r="B28">
        <v>2.6345794174513352E-4</v>
      </c>
      <c r="C28">
        <v>0</v>
      </c>
      <c r="D28">
        <v>8.0747206170709001E-4</v>
      </c>
      <c r="E28">
        <v>0</v>
      </c>
      <c r="F28">
        <v>1.0913008477651199E-3</v>
      </c>
      <c r="G28">
        <v>0</v>
      </c>
      <c r="H28">
        <v>0</v>
      </c>
      <c r="I28">
        <v>1.292915531440625E-4</v>
      </c>
      <c r="J28">
        <v>0</v>
      </c>
      <c r="K28">
        <v>0</v>
      </c>
      <c r="L28">
        <v>0</v>
      </c>
      <c r="M28">
        <v>1.1383738562021149E-5</v>
      </c>
      <c r="N28">
        <v>0</v>
      </c>
      <c r="O28">
        <v>1.01990021876498E-4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1.04445950209318E-4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6.0365420576533003E-4</v>
      </c>
      <c r="AK28">
        <v>0</v>
      </c>
      <c r="AL28">
        <v>6.9276800592804502E-4</v>
      </c>
      <c r="AN28">
        <f t="shared" si="25"/>
        <v>2.6773250086305591E-4</v>
      </c>
      <c r="AO28">
        <f t="shared" si="26"/>
        <v>3.0514810022729563E-4</v>
      </c>
      <c r="AP28">
        <f t="shared" si="27"/>
        <v>1.6196251491217021E-5</v>
      </c>
      <c r="AQ28">
        <f t="shared" si="28"/>
        <v>0</v>
      </c>
      <c r="AR28">
        <f t="shared" si="29"/>
        <v>0</v>
      </c>
      <c r="AS28">
        <f t="shared" si="30"/>
        <v>1.7407658368219667E-5</v>
      </c>
      <c r="AT28">
        <f t="shared" si="31"/>
        <v>0</v>
      </c>
      <c r="AU28">
        <f t="shared" si="32"/>
        <v>0</v>
      </c>
      <c r="AV28">
        <f t="shared" si="33"/>
        <v>4.3214073723112502E-4</v>
      </c>
      <c r="AX28">
        <f t="shared" si="34"/>
        <v>3.8065664731379463E-4</v>
      </c>
      <c r="AY28">
        <f t="shared" si="35"/>
        <v>5.2763383570994342E-4</v>
      </c>
      <c r="AZ28">
        <f t="shared" si="36"/>
        <v>3.8068631289312514E-5</v>
      </c>
      <c r="BA28">
        <f t="shared" si="37"/>
        <v>0</v>
      </c>
      <c r="BB28">
        <f t="shared" si="38"/>
        <v>0</v>
      </c>
      <c r="BC28">
        <f t="shared" si="39"/>
        <v>4.2639880618827828E-5</v>
      </c>
      <c r="BD28">
        <f t="shared" si="40"/>
        <v>0</v>
      </c>
      <c r="BE28">
        <f t="shared" si="41"/>
        <v>0</v>
      </c>
      <c r="BF28">
        <f t="shared" si="42"/>
        <v>3.7688795407369452E-4</v>
      </c>
      <c r="BH28">
        <f t="shared" si="43"/>
        <v>1.9032832365689731E-4</v>
      </c>
      <c r="BI28">
        <f t="shared" si="44"/>
        <v>2.6381691785497171E-4</v>
      </c>
      <c r="BJ28">
        <f t="shared" si="45"/>
        <v>1.4388590163447581E-5</v>
      </c>
      <c r="BK28">
        <f t="shared" si="46"/>
        <v>0</v>
      </c>
      <c r="BL28">
        <f t="shared" si="47"/>
        <v>0</v>
      </c>
      <c r="BM28">
        <f t="shared" si="48"/>
        <v>1.7407658368219667E-5</v>
      </c>
      <c r="BN28">
        <f t="shared" si="49"/>
        <v>0</v>
      </c>
      <c r="BO28">
        <f t="shared" si="50"/>
        <v>0</v>
      </c>
      <c r="BP28">
        <f t="shared" si="51"/>
        <v>2.1759636173877486E-4</v>
      </c>
    </row>
    <row r="29" spans="1:68" x14ac:dyDescent="0.3">
      <c r="A29" t="s">
        <v>117</v>
      </c>
      <c r="B29">
        <v>0</v>
      </c>
      <c r="C29">
        <v>5.0981455995515997E-4</v>
      </c>
      <c r="D29">
        <v>2.1828108865399251E-5</v>
      </c>
      <c r="E29">
        <v>5.0790304807585003E-4</v>
      </c>
      <c r="F29">
        <v>4.7340469157670746E-3</v>
      </c>
      <c r="G29">
        <v>7.4737148335762501E-4</v>
      </c>
      <c r="H29">
        <v>0</v>
      </c>
      <c r="I29">
        <v>1.355149090559895E-3</v>
      </c>
      <c r="J29">
        <v>0</v>
      </c>
      <c r="K29">
        <v>0</v>
      </c>
      <c r="L29">
        <v>0</v>
      </c>
      <c r="M29">
        <v>2.0100971398101337E-3</v>
      </c>
      <c r="N29">
        <v>2.756305911138365E-3</v>
      </c>
      <c r="O29">
        <v>7.9721635519629306E-4</v>
      </c>
      <c r="P29">
        <v>7.5571134883828503E-4</v>
      </c>
      <c r="Q29">
        <v>5.4814550817511002E-5</v>
      </c>
      <c r="R29">
        <v>1.0846388257793351E-3</v>
      </c>
      <c r="S29">
        <v>0</v>
      </c>
      <c r="T29">
        <v>0</v>
      </c>
      <c r="U29">
        <v>0</v>
      </c>
      <c r="V29">
        <v>0</v>
      </c>
      <c r="W29">
        <v>3.4990395875119703E-3</v>
      </c>
      <c r="X29">
        <v>2.1777687113802551E-3</v>
      </c>
      <c r="Y29">
        <v>0</v>
      </c>
      <c r="Z29">
        <v>1.9578498965198048E-3</v>
      </c>
      <c r="AA29">
        <v>2.5379567732470697E-3</v>
      </c>
      <c r="AB29">
        <v>1.61046267380522E-3</v>
      </c>
      <c r="AC29">
        <v>7.0490076694979258E-4</v>
      </c>
      <c r="AD29">
        <v>0</v>
      </c>
      <c r="AE29">
        <v>0</v>
      </c>
      <c r="AF29">
        <v>1.3491917584789799E-3</v>
      </c>
      <c r="AG29">
        <v>1.6750574698584299E-3</v>
      </c>
      <c r="AH29">
        <v>0</v>
      </c>
      <c r="AI29">
        <v>6.1658870300757495E-4</v>
      </c>
      <c r="AJ29">
        <v>5.5242278152630505E-4</v>
      </c>
      <c r="AK29">
        <v>0</v>
      </c>
      <c r="AL29">
        <v>0</v>
      </c>
      <c r="AN29">
        <f t="shared" si="25"/>
        <v>2.598864292241023E-4</v>
      </c>
      <c r="AO29">
        <f t="shared" si="26"/>
        <v>1.7091418724211487E-3</v>
      </c>
      <c r="AP29">
        <f t="shared" si="27"/>
        <v>9.0276153642615379E-4</v>
      </c>
      <c r="AQ29">
        <f t="shared" si="28"/>
        <v>3.7981779219894871E-4</v>
      </c>
      <c r="AR29">
        <f t="shared" si="29"/>
        <v>8.7475989687799257E-4</v>
      </c>
      <c r="AS29">
        <f t="shared" si="30"/>
        <v>1.4981564703170237E-3</v>
      </c>
      <c r="AT29">
        <f t="shared" si="31"/>
        <v>4.4973058615966E-4</v>
      </c>
      <c r="AU29">
        <f t="shared" si="32"/>
        <v>7.638820576220017E-4</v>
      </c>
      <c r="AV29">
        <f t="shared" si="33"/>
        <v>1.8414092717543502E-4</v>
      </c>
      <c r="AX29">
        <f t="shared" si="34"/>
        <v>2.8762767237306113E-4</v>
      </c>
      <c r="AY29">
        <f t="shared" si="35"/>
        <v>2.0913735225294851E-3</v>
      </c>
      <c r="AZ29">
        <f t="shared" si="36"/>
        <v>1.0908343599779519E-3</v>
      </c>
      <c r="BA29">
        <f t="shared" si="37"/>
        <v>6.1100791793423145E-4</v>
      </c>
      <c r="BB29">
        <f t="shared" si="38"/>
        <v>1.7495197937559851E-3</v>
      </c>
      <c r="BC29">
        <f t="shared" si="39"/>
        <v>9.6340184949892944E-4</v>
      </c>
      <c r="BD29">
        <f t="shared" si="40"/>
        <v>7.7895622494626368E-4</v>
      </c>
      <c r="BE29">
        <f t="shared" si="41"/>
        <v>8.4718704019083634E-4</v>
      </c>
      <c r="BF29">
        <f t="shared" si="42"/>
        <v>3.1894144162069406E-4</v>
      </c>
      <c r="BH29">
        <f t="shared" si="43"/>
        <v>1.4381383618653057E-4</v>
      </c>
      <c r="BI29">
        <f t="shared" si="44"/>
        <v>1.0456867612647425E-3</v>
      </c>
      <c r="BJ29">
        <f t="shared" si="45"/>
        <v>4.1229663400942426E-4</v>
      </c>
      <c r="BK29">
        <f t="shared" si="46"/>
        <v>3.5276558589632131E-4</v>
      </c>
      <c r="BL29">
        <f t="shared" si="47"/>
        <v>8.7475989687799257E-4</v>
      </c>
      <c r="BM29">
        <f t="shared" si="48"/>
        <v>3.933071580876618E-4</v>
      </c>
      <c r="BN29">
        <f t="shared" si="49"/>
        <v>4.4973058615966005E-4</v>
      </c>
      <c r="BO29">
        <f t="shared" si="50"/>
        <v>4.8912366570814166E-4</v>
      </c>
      <c r="BP29">
        <f t="shared" si="51"/>
        <v>1.8414092717543504E-4</v>
      </c>
    </row>
    <row r="30" spans="1:68" x14ac:dyDescent="0.3">
      <c r="A30" t="s">
        <v>118</v>
      </c>
      <c r="B30">
        <v>0</v>
      </c>
      <c r="C30">
        <v>0</v>
      </c>
      <c r="D30">
        <v>1.12467932017892E-3</v>
      </c>
      <c r="E30">
        <v>0</v>
      </c>
      <c r="F30">
        <v>0</v>
      </c>
      <c r="G30">
        <v>0</v>
      </c>
      <c r="H30">
        <v>0</v>
      </c>
      <c r="I30">
        <v>7.3300702339977499E-4</v>
      </c>
      <c r="J30">
        <v>0</v>
      </c>
      <c r="K30">
        <v>0</v>
      </c>
      <c r="L30">
        <v>0</v>
      </c>
      <c r="M30">
        <v>1.1383738562021149E-5</v>
      </c>
      <c r="N30">
        <v>0</v>
      </c>
      <c r="O30">
        <v>0</v>
      </c>
      <c r="P30">
        <v>0</v>
      </c>
      <c r="Q30">
        <v>0</v>
      </c>
      <c r="R30">
        <v>7.2868307270048999E-4</v>
      </c>
      <c r="S30">
        <v>1.1485823263038899E-3</v>
      </c>
      <c r="T30">
        <v>0</v>
      </c>
      <c r="U30">
        <v>8.5808783000095501E-4</v>
      </c>
      <c r="V30">
        <v>0</v>
      </c>
      <c r="W30">
        <v>0</v>
      </c>
      <c r="X30">
        <v>8.7648295100809003E-4</v>
      </c>
      <c r="Y30">
        <v>6.1146619553215E-4</v>
      </c>
      <c r="Z30">
        <v>0</v>
      </c>
      <c r="AA30">
        <v>1.5060865935460177E-3</v>
      </c>
      <c r="AB30">
        <v>1.0636534615786699E-3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N30">
        <f t="shared" si="25"/>
        <v>2.8116983004473E-4</v>
      </c>
      <c r="AO30">
        <f t="shared" si="26"/>
        <v>1.8325175584994375E-4</v>
      </c>
      <c r="AP30">
        <f t="shared" si="27"/>
        <v>1.6262483660030213E-6</v>
      </c>
      <c r="AQ30">
        <f t="shared" si="28"/>
        <v>6.2575513300145997E-4</v>
      </c>
      <c r="AR30">
        <f t="shared" si="29"/>
        <v>2.1452195750023875E-4</v>
      </c>
      <c r="AS30">
        <f t="shared" si="30"/>
        <v>6.7628153361082126E-4</v>
      </c>
      <c r="AT30">
        <f t="shared" si="31"/>
        <v>0</v>
      </c>
      <c r="AU30">
        <f t="shared" si="32"/>
        <v>0</v>
      </c>
      <c r="AV30">
        <f t="shared" si="33"/>
        <v>0</v>
      </c>
      <c r="AX30">
        <f t="shared" si="34"/>
        <v>5.6233966008946E-4</v>
      </c>
      <c r="AY30">
        <f t="shared" si="35"/>
        <v>3.665035116998875E-4</v>
      </c>
      <c r="AZ30">
        <f t="shared" si="36"/>
        <v>4.3026487464691424E-6</v>
      </c>
      <c r="BA30">
        <f t="shared" si="37"/>
        <v>5.8116775603299711E-4</v>
      </c>
      <c r="BB30">
        <f t="shared" si="38"/>
        <v>4.290439150004775E-4</v>
      </c>
      <c r="BC30">
        <f t="shared" si="39"/>
        <v>5.9960462123898278E-4</v>
      </c>
      <c r="BD30">
        <f t="shared" si="40"/>
        <v>0</v>
      </c>
      <c r="BE30">
        <f t="shared" si="41"/>
        <v>0</v>
      </c>
      <c r="BF30">
        <f t="shared" si="42"/>
        <v>0</v>
      </c>
      <c r="BH30">
        <f t="shared" si="43"/>
        <v>2.8116983004473E-4</v>
      </c>
      <c r="BI30">
        <f t="shared" si="44"/>
        <v>1.8325175584994375E-4</v>
      </c>
      <c r="BJ30">
        <f t="shared" si="45"/>
        <v>1.6262483660030215E-6</v>
      </c>
      <c r="BK30">
        <f t="shared" si="46"/>
        <v>3.3553736038998165E-4</v>
      </c>
      <c r="BL30">
        <f t="shared" si="47"/>
        <v>2.1452195750023875E-4</v>
      </c>
      <c r="BM30">
        <f t="shared" si="48"/>
        <v>2.4478756157504683E-4</v>
      </c>
      <c r="BN30">
        <f t="shared" si="49"/>
        <v>0</v>
      </c>
      <c r="BO30">
        <f t="shared" si="50"/>
        <v>0</v>
      </c>
      <c r="BP30">
        <f t="shared" si="51"/>
        <v>0</v>
      </c>
    </row>
    <row r="31" spans="1:68" x14ac:dyDescent="0.3">
      <c r="A31" t="s">
        <v>119</v>
      </c>
      <c r="B31">
        <v>0</v>
      </c>
      <c r="C31">
        <v>0</v>
      </c>
      <c r="D31">
        <v>0</v>
      </c>
      <c r="E31">
        <v>6.3294226330540498E-4</v>
      </c>
      <c r="F31">
        <v>0</v>
      </c>
      <c r="G31">
        <v>0</v>
      </c>
      <c r="H31">
        <v>0</v>
      </c>
      <c r="I31">
        <v>5.6009400757385996E-4</v>
      </c>
      <c r="J31">
        <v>0</v>
      </c>
      <c r="K31">
        <v>1.6587930467917851E-3</v>
      </c>
      <c r="L31">
        <v>0</v>
      </c>
      <c r="M31">
        <v>5.8653983384347004E-4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6.4578298301998E-4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6.0303319486452501E-4</v>
      </c>
      <c r="AB31">
        <v>0</v>
      </c>
      <c r="AC31">
        <v>0</v>
      </c>
      <c r="AD31">
        <v>0</v>
      </c>
      <c r="AE31">
        <v>0</v>
      </c>
      <c r="AF31">
        <v>1.0204594434168649E-3</v>
      </c>
      <c r="AG31">
        <v>0</v>
      </c>
      <c r="AH31">
        <v>6.5934112881281504E-4</v>
      </c>
      <c r="AI31">
        <v>0</v>
      </c>
      <c r="AJ31">
        <v>0</v>
      </c>
      <c r="AK31">
        <v>0</v>
      </c>
      <c r="AL31">
        <v>0</v>
      </c>
      <c r="AN31">
        <f t="shared" si="25"/>
        <v>1.5823556582635125E-4</v>
      </c>
      <c r="AO31">
        <f t="shared" si="26"/>
        <v>1.4002350189346499E-4</v>
      </c>
      <c r="AP31">
        <f t="shared" si="27"/>
        <v>3.2076184009075068E-4</v>
      </c>
      <c r="AQ31">
        <f t="shared" si="28"/>
        <v>0</v>
      </c>
      <c r="AR31">
        <f t="shared" si="29"/>
        <v>1.61445745754995E-4</v>
      </c>
      <c r="AS31">
        <f t="shared" si="30"/>
        <v>1.0050553247742084E-4</v>
      </c>
      <c r="AT31">
        <f t="shared" si="31"/>
        <v>3.4015314780562163E-4</v>
      </c>
      <c r="AU31">
        <f t="shared" si="32"/>
        <v>2.1978037627093836E-4</v>
      </c>
      <c r="AV31">
        <f t="shared" si="33"/>
        <v>0</v>
      </c>
      <c r="AX31">
        <f t="shared" si="34"/>
        <v>3.1647113165270249E-4</v>
      </c>
      <c r="AY31">
        <f t="shared" si="35"/>
        <v>2.8004700378692998E-4</v>
      </c>
      <c r="AZ31">
        <f t="shared" si="36"/>
        <v>6.2920667542033554E-4</v>
      </c>
      <c r="BA31">
        <f t="shared" si="37"/>
        <v>0</v>
      </c>
      <c r="BB31">
        <f t="shared" si="38"/>
        <v>3.2289149150998994E-4</v>
      </c>
      <c r="BC31">
        <f t="shared" si="39"/>
        <v>2.4618727089640392E-4</v>
      </c>
      <c r="BD31">
        <f t="shared" si="40"/>
        <v>5.8916253435382265E-4</v>
      </c>
      <c r="BE31">
        <f t="shared" si="41"/>
        <v>3.8067077820787049E-4</v>
      </c>
      <c r="BF31">
        <f t="shared" si="42"/>
        <v>0</v>
      </c>
      <c r="BH31">
        <f t="shared" si="43"/>
        <v>1.5823556582635125E-4</v>
      </c>
      <c r="BI31">
        <f t="shared" si="44"/>
        <v>1.4002350189346499E-4</v>
      </c>
      <c r="BJ31">
        <f t="shared" si="45"/>
        <v>2.3781776948913498E-4</v>
      </c>
      <c r="BK31">
        <f t="shared" si="46"/>
        <v>0</v>
      </c>
      <c r="BL31">
        <f t="shared" si="47"/>
        <v>1.6144574575499497E-4</v>
      </c>
      <c r="BM31">
        <f t="shared" si="48"/>
        <v>1.0050553247742085E-4</v>
      </c>
      <c r="BN31">
        <f t="shared" si="49"/>
        <v>3.4015314780562169E-4</v>
      </c>
      <c r="BO31">
        <f t="shared" si="50"/>
        <v>2.1978037627093836E-4</v>
      </c>
      <c r="BP31">
        <f t="shared" si="51"/>
        <v>0</v>
      </c>
    </row>
    <row r="32" spans="1:68" x14ac:dyDescent="0.3">
      <c r="A32" t="s">
        <v>120</v>
      </c>
      <c r="B32">
        <v>0</v>
      </c>
      <c r="C32">
        <v>0</v>
      </c>
      <c r="D32">
        <v>0</v>
      </c>
      <c r="E32">
        <v>0</v>
      </c>
      <c r="F32">
        <v>0</v>
      </c>
      <c r="G32">
        <v>1.01777217615099E-3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8.3514197183433498E-4</v>
      </c>
      <c r="O32">
        <v>0</v>
      </c>
      <c r="P32">
        <v>5.2005777243009004E-4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3.97817337866045E-4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N32">
        <f t="shared" si="25"/>
        <v>0</v>
      </c>
      <c r="AO32">
        <f t="shared" si="26"/>
        <v>2.5444304403774749E-4</v>
      </c>
      <c r="AP32">
        <f t="shared" si="27"/>
        <v>1.9359996346634642E-4</v>
      </c>
      <c r="AQ32">
        <f t="shared" si="28"/>
        <v>0</v>
      </c>
      <c r="AR32">
        <f t="shared" si="29"/>
        <v>0</v>
      </c>
      <c r="AS32">
        <f t="shared" si="30"/>
        <v>0</v>
      </c>
      <c r="AT32">
        <f t="shared" si="31"/>
        <v>1.3260577928868168E-4</v>
      </c>
      <c r="AU32">
        <f t="shared" si="32"/>
        <v>0</v>
      </c>
      <c r="AV32">
        <f t="shared" si="33"/>
        <v>0</v>
      </c>
      <c r="AX32">
        <f t="shared" si="34"/>
        <v>0</v>
      </c>
      <c r="AY32">
        <f t="shared" si="35"/>
        <v>5.0888608807549498E-4</v>
      </c>
      <c r="AZ32">
        <f t="shared" si="36"/>
        <v>3.4291776925017407E-4</v>
      </c>
      <c r="BA32">
        <f t="shared" si="37"/>
        <v>0</v>
      </c>
      <c r="BB32">
        <f t="shared" si="38"/>
        <v>0</v>
      </c>
      <c r="BC32">
        <f t="shared" si="39"/>
        <v>0</v>
      </c>
      <c r="BD32">
        <f t="shared" si="40"/>
        <v>2.2967994710526137E-4</v>
      </c>
      <c r="BE32">
        <f t="shared" si="41"/>
        <v>0</v>
      </c>
      <c r="BF32">
        <f t="shared" si="42"/>
        <v>0</v>
      </c>
      <c r="BH32">
        <f t="shared" si="43"/>
        <v>0</v>
      </c>
      <c r="BI32">
        <f t="shared" si="44"/>
        <v>2.5444304403774749E-4</v>
      </c>
      <c r="BJ32">
        <f t="shared" si="45"/>
        <v>1.2961073394014182E-4</v>
      </c>
      <c r="BK32">
        <f t="shared" si="46"/>
        <v>0</v>
      </c>
      <c r="BL32">
        <f t="shared" si="47"/>
        <v>0</v>
      </c>
      <c r="BM32">
        <f t="shared" si="48"/>
        <v>0</v>
      </c>
      <c r="BN32">
        <f t="shared" si="49"/>
        <v>1.3260577928868168E-4</v>
      </c>
      <c r="BO32">
        <f t="shared" si="50"/>
        <v>0</v>
      </c>
      <c r="BP32">
        <f t="shared" si="51"/>
        <v>0</v>
      </c>
    </row>
    <row r="33" spans="1:68" x14ac:dyDescent="0.3">
      <c r="A33" t="s">
        <v>121</v>
      </c>
      <c r="B33">
        <v>9.2214289617286588E-3</v>
      </c>
      <c r="C33">
        <v>6.9125912177597643E-3</v>
      </c>
      <c r="D33">
        <v>4.82452010242896E-3</v>
      </c>
      <c r="E33">
        <v>7.5170607166947841E-3</v>
      </c>
      <c r="F33">
        <v>6.3796059470007157E-3</v>
      </c>
      <c r="G33">
        <v>2.9379128347444003E-3</v>
      </c>
      <c r="H33">
        <v>1.1262208979972261E-2</v>
      </c>
      <c r="I33">
        <v>6.9209414407921058E-3</v>
      </c>
      <c r="J33">
        <v>4.1749741408887379E-3</v>
      </c>
      <c r="K33">
        <v>2.0910923714687201E-3</v>
      </c>
      <c r="L33">
        <v>1.62338629395509E-3</v>
      </c>
      <c r="M33">
        <v>1.066261820138043E-2</v>
      </c>
      <c r="N33">
        <v>6.3393502385870396E-3</v>
      </c>
      <c r="O33">
        <v>7.3294509312884001E-3</v>
      </c>
      <c r="P33">
        <v>5.5309432571313596E-3</v>
      </c>
      <c r="Q33">
        <v>6.5295214049074148E-3</v>
      </c>
      <c r="R33">
        <v>5.2866897429546048E-3</v>
      </c>
      <c r="S33">
        <v>6.7978567181590094E-3</v>
      </c>
      <c r="T33">
        <v>4.3482108800201105E-3</v>
      </c>
      <c r="U33">
        <v>1.33915551098989E-3</v>
      </c>
      <c r="V33">
        <v>1.042665646897515E-2</v>
      </c>
      <c r="W33">
        <v>7.2499310448922551E-3</v>
      </c>
      <c r="X33">
        <v>1.3729311980514849E-3</v>
      </c>
      <c r="Y33">
        <v>3.2268716287218351E-3</v>
      </c>
      <c r="Z33">
        <v>0</v>
      </c>
      <c r="AA33">
        <v>4.4172717879591202E-3</v>
      </c>
      <c r="AB33">
        <v>1.3583643808300501E-2</v>
      </c>
      <c r="AC33">
        <v>1.136405395515196E-2</v>
      </c>
      <c r="AD33">
        <v>5.0705431540290146E-3</v>
      </c>
      <c r="AE33">
        <v>3.4489076703462952E-3</v>
      </c>
      <c r="AF33">
        <v>1.045623902346211E-2</v>
      </c>
      <c r="AG33">
        <v>8.0034243786951155E-3</v>
      </c>
      <c r="AH33">
        <v>5.2459031279284004E-4</v>
      </c>
      <c r="AI33">
        <v>3.9323543189375551E-3</v>
      </c>
      <c r="AJ33">
        <v>3.7357029408923953E-3</v>
      </c>
      <c r="AK33">
        <v>4.0828920608867655E-3</v>
      </c>
      <c r="AL33">
        <v>7.7347574048185304E-3</v>
      </c>
      <c r="AN33">
        <f t="shared" si="25"/>
        <v>7.1189002496530422E-3</v>
      </c>
      <c r="AO33">
        <f t="shared" si="26"/>
        <v>6.87516730062737E-3</v>
      </c>
      <c r="AP33">
        <f t="shared" si="27"/>
        <v>5.3931164906713966E-3</v>
      </c>
      <c r="AQ33">
        <f t="shared" si="28"/>
        <v>6.2046892886736772E-3</v>
      </c>
      <c r="AR33">
        <f t="shared" si="29"/>
        <v>5.8409884762193514E-3</v>
      </c>
      <c r="AS33">
        <f t="shared" si="30"/>
        <v>5.6607953963641504E-3</v>
      </c>
      <c r="AT33">
        <f t="shared" si="31"/>
        <v>6.3252299492791396E-3</v>
      </c>
      <c r="AU33">
        <f t="shared" si="32"/>
        <v>4.1534563368085036E-3</v>
      </c>
      <c r="AV33">
        <f t="shared" si="33"/>
        <v>5.1844508021992308E-3</v>
      </c>
      <c r="AX33">
        <f t="shared" si="34"/>
        <v>1.8152963412102531E-3</v>
      </c>
      <c r="AY33">
        <f t="shared" si="35"/>
        <v>3.4154445173135112E-3</v>
      </c>
      <c r="AZ33">
        <f t="shared" si="36"/>
        <v>3.1365983084783978E-3</v>
      </c>
      <c r="BA33">
        <f t="shared" si="37"/>
        <v>8.0625264932263887E-4</v>
      </c>
      <c r="BB33">
        <f t="shared" si="38"/>
        <v>3.8947980307133031E-3</v>
      </c>
      <c r="BC33">
        <f t="shared" si="39"/>
        <v>5.5353302506884377E-3</v>
      </c>
      <c r="BD33">
        <f t="shared" si="40"/>
        <v>3.6682901178507203E-3</v>
      </c>
      <c r="BE33">
        <f t="shared" si="41"/>
        <v>3.7443162691010818E-3</v>
      </c>
      <c r="BF33">
        <f t="shared" si="42"/>
        <v>2.2154419190724257E-3</v>
      </c>
      <c r="BH33">
        <f t="shared" si="43"/>
        <v>9.0764817060512654E-4</v>
      </c>
      <c r="BI33">
        <f t="shared" si="44"/>
        <v>1.7077222586567556E-3</v>
      </c>
      <c r="BJ33">
        <f t="shared" si="45"/>
        <v>1.1855227267056712E-3</v>
      </c>
      <c r="BK33">
        <f t="shared" si="46"/>
        <v>4.6549018412127453E-4</v>
      </c>
      <c r="BL33">
        <f t="shared" si="47"/>
        <v>1.9473990153566515E-3</v>
      </c>
      <c r="BM33">
        <f t="shared" si="48"/>
        <v>2.259789111996461E-3</v>
      </c>
      <c r="BN33">
        <f t="shared" si="49"/>
        <v>2.1178882870067574E-3</v>
      </c>
      <c r="BO33">
        <f t="shared" si="50"/>
        <v>2.1617820058966049E-3</v>
      </c>
      <c r="BP33">
        <f t="shared" si="51"/>
        <v>1.2790859883504461E-3</v>
      </c>
    </row>
    <row r="34" spans="1:68" x14ac:dyDescent="0.3">
      <c r="A34" t="s">
        <v>122</v>
      </c>
      <c r="B34">
        <v>6.1122340131961597E-3</v>
      </c>
      <c r="C34">
        <v>5.8077028455164503E-4</v>
      </c>
      <c r="D34">
        <v>0</v>
      </c>
      <c r="E34">
        <v>4.30909396847579E-3</v>
      </c>
      <c r="F34">
        <v>1.4303262307336799E-4</v>
      </c>
      <c r="G34">
        <v>6.6971369045245005E-4</v>
      </c>
      <c r="H34">
        <v>0</v>
      </c>
      <c r="I34">
        <v>7.9505508298603495E-4</v>
      </c>
      <c r="J34">
        <v>1.4413537020959309E-3</v>
      </c>
      <c r="K34">
        <v>1.6587930467917851E-3</v>
      </c>
      <c r="L34">
        <v>3.3048669742186251E-3</v>
      </c>
      <c r="M34">
        <v>0</v>
      </c>
      <c r="N34">
        <v>5.02492345478368E-3</v>
      </c>
      <c r="O34">
        <v>1.43687883368282E-3</v>
      </c>
      <c r="P34">
        <v>5.5934783156754504E-4</v>
      </c>
      <c r="Q34">
        <v>1.64762021923235E-3</v>
      </c>
      <c r="R34">
        <v>2.0744838708607505E-3</v>
      </c>
      <c r="S34">
        <v>1.1485823263038899E-3</v>
      </c>
      <c r="T34">
        <v>9.7141809028774249E-3</v>
      </c>
      <c r="U34">
        <v>3.869315792778025E-3</v>
      </c>
      <c r="V34">
        <v>1.923360335350165E-3</v>
      </c>
      <c r="W34">
        <v>0</v>
      </c>
      <c r="X34">
        <v>2.67421695842365E-3</v>
      </c>
      <c r="Y34">
        <v>3.73981590029144E-3</v>
      </c>
      <c r="Z34">
        <v>0</v>
      </c>
      <c r="AA34">
        <v>2.1749308001226802E-3</v>
      </c>
      <c r="AB34">
        <v>9.3573607816663656E-3</v>
      </c>
      <c r="AC34">
        <v>6.2253283048510004E-4</v>
      </c>
      <c r="AD34">
        <v>4.5630965394203747E-3</v>
      </c>
      <c r="AE34">
        <v>3.5772046380579499E-3</v>
      </c>
      <c r="AF34">
        <v>3.7154644203921599E-4</v>
      </c>
      <c r="AG34">
        <v>4.6148324113954248E-3</v>
      </c>
      <c r="AH34">
        <v>0</v>
      </c>
      <c r="AI34">
        <v>6.5105656715367805E-3</v>
      </c>
      <c r="AJ34">
        <v>6.7128593686499004E-3</v>
      </c>
      <c r="AK34">
        <v>0</v>
      </c>
      <c r="AL34">
        <v>2.0146602932200352E-3</v>
      </c>
      <c r="AN34">
        <f t="shared" si="25"/>
        <v>2.7505245665558984E-3</v>
      </c>
      <c r="AO34">
        <f t="shared" si="26"/>
        <v>4.0195034912796323E-4</v>
      </c>
      <c r="AP34">
        <f t="shared" si="27"/>
        <v>1.9180234061629124E-3</v>
      </c>
      <c r="AQ34">
        <f t="shared" si="28"/>
        <v>1.6235621387989969E-3</v>
      </c>
      <c r="AR34">
        <f t="shared" si="29"/>
        <v>3.8767142577514038E-3</v>
      </c>
      <c r="AS34">
        <f t="shared" si="30"/>
        <v>3.0948095451648725E-3</v>
      </c>
      <c r="AT34">
        <f t="shared" si="31"/>
        <v>2.8372825398391803E-3</v>
      </c>
      <c r="AU34">
        <f t="shared" si="32"/>
        <v>3.7084660276440681E-3</v>
      </c>
      <c r="AV34">
        <f t="shared" si="33"/>
        <v>2.9091732206233119E-3</v>
      </c>
      <c r="AX34">
        <f t="shared" si="34"/>
        <v>2.9441154879824606E-3</v>
      </c>
      <c r="AY34">
        <f t="shared" si="35"/>
        <v>3.8937172075376891E-4</v>
      </c>
      <c r="AZ34">
        <f t="shared" si="36"/>
        <v>1.7140055709550701E-3</v>
      </c>
      <c r="BA34">
        <f t="shared" si="37"/>
        <v>4.6341936836821816E-4</v>
      </c>
      <c r="BB34">
        <f t="shared" si="38"/>
        <v>4.2000228790113406E-3</v>
      </c>
      <c r="BC34">
        <f t="shared" si="39"/>
        <v>3.3570419864027176E-3</v>
      </c>
      <c r="BD34">
        <f t="shared" si="40"/>
        <v>2.1915489016420208E-3</v>
      </c>
      <c r="BE34">
        <f t="shared" si="41"/>
        <v>3.3485804988150091E-3</v>
      </c>
      <c r="BF34">
        <f t="shared" si="42"/>
        <v>3.4446676557813778E-3</v>
      </c>
      <c r="BH34">
        <f t="shared" si="43"/>
        <v>1.4720577439912303E-3</v>
      </c>
      <c r="BI34">
        <f t="shared" si="44"/>
        <v>1.9468586037688445E-4</v>
      </c>
      <c r="BJ34">
        <f t="shared" si="45"/>
        <v>6.4783321236091271E-4</v>
      </c>
      <c r="BK34">
        <f t="shared" si="46"/>
        <v>2.675552970750771E-4</v>
      </c>
      <c r="BL34">
        <f t="shared" si="47"/>
        <v>2.1000114395056703E-3</v>
      </c>
      <c r="BM34">
        <f t="shared" si="48"/>
        <v>1.3705066519643205E-3</v>
      </c>
      <c r="BN34">
        <f t="shared" si="49"/>
        <v>1.2652913483052494E-3</v>
      </c>
      <c r="BO34">
        <f t="shared" si="50"/>
        <v>1.9333038523939769E-3</v>
      </c>
      <c r="BP34">
        <f t="shared" si="51"/>
        <v>1.9887797983341757E-3</v>
      </c>
    </row>
    <row r="35" spans="1:68" x14ac:dyDescent="0.3">
      <c r="A35" t="s">
        <v>123</v>
      </c>
      <c r="B35">
        <v>1.22385949483446E-3</v>
      </c>
      <c r="C35">
        <v>5.8077028455164503E-4</v>
      </c>
      <c r="D35">
        <v>1.9658540888321053E-3</v>
      </c>
      <c r="E35">
        <v>2.8672731398804003E-3</v>
      </c>
      <c r="F35">
        <v>1.55666005585747E-3</v>
      </c>
      <c r="G35">
        <v>0</v>
      </c>
      <c r="H35">
        <v>6.3084728942364502E-4</v>
      </c>
      <c r="I35">
        <v>7.7062094198275001E-4</v>
      </c>
      <c r="J35">
        <v>1.948069688043475E-3</v>
      </c>
      <c r="K35">
        <v>0</v>
      </c>
      <c r="L35">
        <v>0</v>
      </c>
      <c r="M35">
        <v>1.7049184402130192E-3</v>
      </c>
      <c r="N35">
        <v>0</v>
      </c>
      <c r="O35">
        <v>9.190495366018115E-4</v>
      </c>
      <c r="P35">
        <v>1.31505918040583E-3</v>
      </c>
      <c r="Q35">
        <v>1.462762753612025E-3</v>
      </c>
      <c r="R35">
        <v>0</v>
      </c>
      <c r="S35">
        <v>1.9330375961323751E-3</v>
      </c>
      <c r="T35">
        <v>0</v>
      </c>
      <c r="U35">
        <v>1.33915551098989E-3</v>
      </c>
      <c r="V35">
        <v>9.5971255141666498E-4</v>
      </c>
      <c r="W35">
        <v>9.7731475408876492E-4</v>
      </c>
      <c r="X35">
        <v>0</v>
      </c>
      <c r="Y35">
        <v>5.1294427156960999E-4</v>
      </c>
      <c r="Z35">
        <v>0</v>
      </c>
      <c r="AA35">
        <v>1.20606638972905E-3</v>
      </c>
      <c r="AB35">
        <v>3.872732637849785E-4</v>
      </c>
      <c r="AC35">
        <v>6.4227152966983005E-4</v>
      </c>
      <c r="AD35">
        <v>2.8571814549211601E-3</v>
      </c>
      <c r="AE35">
        <v>0</v>
      </c>
      <c r="AF35">
        <v>7.3941966192820003E-4</v>
      </c>
      <c r="AG35">
        <v>0</v>
      </c>
      <c r="AH35">
        <v>0</v>
      </c>
      <c r="AI35">
        <v>9.8939985250639004E-5</v>
      </c>
      <c r="AJ35">
        <v>0</v>
      </c>
      <c r="AK35">
        <v>0</v>
      </c>
      <c r="AL35">
        <v>0</v>
      </c>
      <c r="AN35">
        <f t="shared" si="25"/>
        <v>1.6594392520246526E-3</v>
      </c>
      <c r="AO35">
        <f t="shared" si="26"/>
        <v>7.3953207181596625E-4</v>
      </c>
      <c r="AP35">
        <f t="shared" si="27"/>
        <v>8.4101383503773378E-4</v>
      </c>
      <c r="AQ35">
        <f t="shared" si="28"/>
        <v>1.1319334499148E-3</v>
      </c>
      <c r="AR35">
        <f t="shared" si="29"/>
        <v>8.1904570412383E-4</v>
      </c>
      <c r="AS35">
        <f t="shared" si="30"/>
        <v>4.5809257579224478E-4</v>
      </c>
      <c r="AT35">
        <f t="shared" si="31"/>
        <v>1.1988670389497867E-3</v>
      </c>
      <c r="AU35">
        <f t="shared" si="32"/>
        <v>3.2979995083546335E-5</v>
      </c>
      <c r="AV35">
        <f t="shared" si="33"/>
        <v>0</v>
      </c>
      <c r="AX35">
        <f t="shared" si="34"/>
        <v>9.8421021113913451E-4</v>
      </c>
      <c r="AY35">
        <f t="shared" si="35"/>
        <v>6.396313332225215E-4</v>
      </c>
      <c r="AZ35">
        <f t="shared" si="36"/>
        <v>8.4898225353220432E-4</v>
      </c>
      <c r="BA35">
        <f t="shared" si="37"/>
        <v>1.0080895833971806E-3</v>
      </c>
      <c r="BB35">
        <f t="shared" si="38"/>
        <v>5.7334873935097584E-4</v>
      </c>
      <c r="BC35">
        <f t="shared" si="39"/>
        <v>4.5190893172438942E-4</v>
      </c>
      <c r="BD35">
        <f t="shared" si="40"/>
        <v>1.4829667514058974E-3</v>
      </c>
      <c r="BE35">
        <f t="shared" si="41"/>
        <v>5.712302711807403E-5</v>
      </c>
      <c r="BF35">
        <f t="shared" si="42"/>
        <v>0</v>
      </c>
      <c r="BH35">
        <f t="shared" si="43"/>
        <v>4.9210510556956725E-4</v>
      </c>
      <c r="BI35">
        <f t="shared" si="44"/>
        <v>3.1981566661126075E-4</v>
      </c>
      <c r="BJ35">
        <f t="shared" si="45"/>
        <v>3.2088513005048571E-4</v>
      </c>
      <c r="BK35">
        <f t="shared" si="46"/>
        <v>5.8202079234161998E-4</v>
      </c>
      <c r="BL35">
        <f t="shared" si="47"/>
        <v>2.8667436967548792E-4</v>
      </c>
      <c r="BM35">
        <f t="shared" si="48"/>
        <v>1.844910488218326E-4</v>
      </c>
      <c r="BN35">
        <f t="shared" si="49"/>
        <v>8.5619125312345976E-4</v>
      </c>
      <c r="BO35">
        <f t="shared" si="50"/>
        <v>3.2979995083546335E-5</v>
      </c>
      <c r="BP35">
        <f t="shared" si="51"/>
        <v>0</v>
      </c>
    </row>
    <row r="36" spans="1:68" x14ac:dyDescent="0.3">
      <c r="A36" t="s">
        <v>124</v>
      </c>
      <c r="B36">
        <v>2.5529271361165199E-3</v>
      </c>
      <c r="C36">
        <v>6.5572835813224499E-3</v>
      </c>
      <c r="D36">
        <v>1.12467932017892E-3</v>
      </c>
      <c r="E36">
        <v>1.2677089979525749E-3</v>
      </c>
      <c r="F36">
        <v>1.0913008477651199E-3</v>
      </c>
      <c r="G36">
        <v>5.0798078226192952E-3</v>
      </c>
      <c r="H36">
        <v>1.736344665415385E-3</v>
      </c>
      <c r="I36">
        <v>1.893075333178715E-3</v>
      </c>
      <c r="J36">
        <v>0</v>
      </c>
      <c r="K36">
        <v>1.1201931838449349E-3</v>
      </c>
      <c r="L36">
        <v>1.2816646576086551E-3</v>
      </c>
      <c r="M36">
        <v>5.8653983384347004E-4</v>
      </c>
      <c r="N36">
        <v>0</v>
      </c>
      <c r="O36">
        <v>2.38668062734795E-3</v>
      </c>
      <c r="P36">
        <v>0</v>
      </c>
      <c r="Q36">
        <v>0</v>
      </c>
      <c r="R36">
        <v>1.0203753439773601E-3</v>
      </c>
      <c r="S36">
        <v>2.2971646526077799E-3</v>
      </c>
      <c r="T36">
        <v>5.7868103670039505E-4</v>
      </c>
      <c r="U36">
        <v>0</v>
      </c>
      <c r="V36">
        <v>9.5971255141666498E-4</v>
      </c>
      <c r="W36">
        <v>2.0302263546612652E-3</v>
      </c>
      <c r="X36">
        <v>1.3012857603721651E-3</v>
      </c>
      <c r="Y36">
        <v>0</v>
      </c>
      <c r="Z36">
        <v>2.5588197438143599E-3</v>
      </c>
      <c r="AA36">
        <v>1.40707745468389E-3</v>
      </c>
      <c r="AB36">
        <v>1.0636534615786699E-3</v>
      </c>
      <c r="AC36">
        <v>1.3910329172019101E-3</v>
      </c>
      <c r="AD36">
        <v>0</v>
      </c>
      <c r="AE36">
        <v>1.3166557199957151E-3</v>
      </c>
      <c r="AF36">
        <v>0</v>
      </c>
      <c r="AG36">
        <v>0</v>
      </c>
      <c r="AH36">
        <v>1.6509352537104299E-3</v>
      </c>
      <c r="AI36">
        <v>2.7018618113607749E-3</v>
      </c>
      <c r="AJ36">
        <v>0</v>
      </c>
      <c r="AK36">
        <v>4.3344451181276898E-4</v>
      </c>
      <c r="AL36">
        <v>0</v>
      </c>
      <c r="AN36">
        <f t="shared" si="25"/>
        <v>2.8756497588926164E-3</v>
      </c>
      <c r="AO36">
        <f t="shared" si="26"/>
        <v>2.4501321672446286E-3</v>
      </c>
      <c r="AP36">
        <f t="shared" si="27"/>
        <v>7.6786832894928708E-4</v>
      </c>
      <c r="AQ36">
        <f t="shared" si="28"/>
        <v>1.10584666552838E-3</v>
      </c>
      <c r="AR36">
        <f t="shared" si="29"/>
        <v>8.9215498569458133E-4</v>
      </c>
      <c r="AS36">
        <f t="shared" si="30"/>
        <v>1.2869782229418326E-3</v>
      </c>
      <c r="AT36">
        <f t="shared" si="31"/>
        <v>4.3888523999857171E-4</v>
      </c>
      <c r="AU36">
        <f t="shared" si="32"/>
        <v>1.4509323550237348E-3</v>
      </c>
      <c r="AV36">
        <f t="shared" si="33"/>
        <v>1.4448150393758967E-4</v>
      </c>
      <c r="AX36">
        <f t="shared" si="34"/>
        <v>2.5370552787074797E-3</v>
      </c>
      <c r="AY36">
        <f t="shared" si="35"/>
        <v>1.7871225961878661E-3</v>
      </c>
      <c r="AZ36">
        <f t="shared" si="36"/>
        <v>8.9539731061275235E-4</v>
      </c>
      <c r="BA36">
        <f t="shared" si="37"/>
        <v>1.1509649735780034E-3</v>
      </c>
      <c r="BB36">
        <f t="shared" si="38"/>
        <v>8.5517579104059144E-4</v>
      </c>
      <c r="BC36">
        <f t="shared" si="39"/>
        <v>8.1844042667376655E-4</v>
      </c>
      <c r="BD36">
        <f t="shared" si="40"/>
        <v>7.6017153436958658E-4</v>
      </c>
      <c r="BE36">
        <f t="shared" si="41"/>
        <v>1.3619894204929574E-3</v>
      </c>
      <c r="BF36">
        <f t="shared" si="42"/>
        <v>2.502493055738681E-4</v>
      </c>
      <c r="BH36">
        <f t="shared" si="43"/>
        <v>1.2685276393537399E-3</v>
      </c>
      <c r="BI36">
        <f t="shared" si="44"/>
        <v>8.9356129809393307E-4</v>
      </c>
      <c r="BJ36">
        <f t="shared" si="45"/>
        <v>3.3842837263962824E-4</v>
      </c>
      <c r="BK36">
        <f t="shared" si="46"/>
        <v>6.6450993732309076E-4</v>
      </c>
      <c r="BL36">
        <f t="shared" si="47"/>
        <v>4.2758789552029572E-4</v>
      </c>
      <c r="BM36">
        <f t="shared" si="48"/>
        <v>3.3412690503607984E-4</v>
      </c>
      <c r="BN36">
        <f t="shared" si="49"/>
        <v>4.3888523999857171E-4</v>
      </c>
      <c r="BO36">
        <f t="shared" si="50"/>
        <v>7.8634495855503138E-4</v>
      </c>
      <c r="BP36">
        <f t="shared" si="51"/>
        <v>1.4448150393758967E-4</v>
      </c>
    </row>
    <row r="37" spans="1:68" x14ac:dyDescent="0.3">
      <c r="A37" t="s">
        <v>125</v>
      </c>
      <c r="B37">
        <v>6.6564187578176295E-2</v>
      </c>
      <c r="C37">
        <v>4.8604400126556146E-2</v>
      </c>
      <c r="D37">
        <v>5.2074380655465546E-2</v>
      </c>
      <c r="E37">
        <v>3.68279772595888E-2</v>
      </c>
      <c r="F37">
        <v>7.1758374974181999E-2</v>
      </c>
      <c r="G37">
        <v>0.1040217243299342</v>
      </c>
      <c r="H37">
        <v>2.4624010603069395E-2</v>
      </c>
      <c r="I37">
        <v>4.8076980775E-2</v>
      </c>
      <c r="J37">
        <v>2.4483423145346801E-2</v>
      </c>
      <c r="K37">
        <v>7.1673312794904409E-2</v>
      </c>
      <c r="L37">
        <v>5.2231263163785194E-2</v>
      </c>
      <c r="M37">
        <v>5.7769083287270345E-2</v>
      </c>
      <c r="N37">
        <v>6.9258529524519191E-2</v>
      </c>
      <c r="O37">
        <v>2.93211778079107E-2</v>
      </c>
      <c r="P37">
        <v>3.0111995959152801E-2</v>
      </c>
      <c r="Q37">
        <v>4.7414277533737753E-2</v>
      </c>
      <c r="R37">
        <v>3.6233928549891999E-2</v>
      </c>
      <c r="S37">
        <v>3.42734645398362E-2</v>
      </c>
      <c r="T37">
        <v>3.2620934626559052E-2</v>
      </c>
      <c r="U37">
        <v>5.9229592321411305E-2</v>
      </c>
      <c r="V37">
        <v>5.0498944657975997E-2</v>
      </c>
      <c r="W37">
        <v>4.73286070084947E-2</v>
      </c>
      <c r="X37">
        <v>4.4425225863455299E-2</v>
      </c>
      <c r="Y37">
        <v>3.7713126168308353E-2</v>
      </c>
      <c r="Z37">
        <v>8.7631604071839647E-2</v>
      </c>
      <c r="AA37">
        <v>5.1321758850836702E-2</v>
      </c>
      <c r="AB37">
        <v>5.6995849295401704E-2</v>
      </c>
      <c r="AC37">
        <v>4.6576664874429699E-2</v>
      </c>
      <c r="AD37">
        <v>4.4578494692222845E-2</v>
      </c>
      <c r="AE37">
        <v>3.4503776864638597E-2</v>
      </c>
      <c r="AF37">
        <v>7.4647012150306655E-2</v>
      </c>
      <c r="AG37">
        <v>4.1228650432416351E-2</v>
      </c>
      <c r="AH37">
        <v>3.5009428711755948E-2</v>
      </c>
      <c r="AI37">
        <v>2.2532626054509449E-2</v>
      </c>
      <c r="AJ37">
        <v>2.5815951670379551E-2</v>
      </c>
      <c r="AK37">
        <v>6.6597834023248745E-2</v>
      </c>
      <c r="AL37">
        <v>3.7463532308155204E-2</v>
      </c>
      <c r="AN37">
        <f t="shared" si="25"/>
        <v>5.1017736404946695E-2</v>
      </c>
      <c r="AO37">
        <f t="shared" si="26"/>
        <v>6.21202726705464E-2</v>
      </c>
      <c r="AP37">
        <f t="shared" si="27"/>
        <v>4.7835540811841347E-2</v>
      </c>
      <c r="AQ37">
        <f t="shared" si="28"/>
        <v>3.9307223541155317E-2</v>
      </c>
      <c r="AR37">
        <f t="shared" si="29"/>
        <v>4.7419519653610263E-2</v>
      </c>
      <c r="AS37">
        <f t="shared" si="30"/>
        <v>5.4110704854045233E-2</v>
      </c>
      <c r="AT37">
        <f t="shared" si="31"/>
        <v>5.1243094569056034E-2</v>
      </c>
      <c r="AU37">
        <f t="shared" si="32"/>
        <v>3.2923568399560586E-2</v>
      </c>
      <c r="AV37">
        <f t="shared" si="33"/>
        <v>4.3292439333927825E-2</v>
      </c>
      <c r="AX37">
        <f t="shared" si="34"/>
        <v>1.2247205092722599E-2</v>
      </c>
      <c r="AY37">
        <f t="shared" si="35"/>
        <v>3.3920536471169369E-2</v>
      </c>
      <c r="AZ37">
        <f t="shared" si="36"/>
        <v>1.9779655114548645E-2</v>
      </c>
      <c r="BA37">
        <f t="shared" si="37"/>
        <v>7.0890124920658737E-3</v>
      </c>
      <c r="BB37">
        <f t="shared" si="38"/>
        <v>1.1075002764306058E-2</v>
      </c>
      <c r="BC37">
        <f t="shared" si="39"/>
        <v>1.7659013625185134E-2</v>
      </c>
      <c r="BD37">
        <f t="shared" si="40"/>
        <v>2.0884982725366076E-2</v>
      </c>
      <c r="BE37">
        <f t="shared" si="41"/>
        <v>9.520947527232558E-3</v>
      </c>
      <c r="BF37">
        <f t="shared" si="42"/>
        <v>2.1006489471045435E-2</v>
      </c>
      <c r="BH37">
        <f t="shared" si="43"/>
        <v>6.1236025463612996E-3</v>
      </c>
      <c r="BI37">
        <f t="shared" si="44"/>
        <v>1.6960268235584684E-2</v>
      </c>
      <c r="BJ37">
        <f t="shared" si="45"/>
        <v>7.476006921674644E-3</v>
      </c>
      <c r="BK37">
        <f t="shared" si="46"/>
        <v>4.0928432705828518E-3</v>
      </c>
      <c r="BL37">
        <f t="shared" si="47"/>
        <v>5.5375013821530291E-3</v>
      </c>
      <c r="BM37">
        <f t="shared" si="48"/>
        <v>7.2092621237598957E-3</v>
      </c>
      <c r="BN37">
        <f t="shared" si="49"/>
        <v>1.2057950398510788E-2</v>
      </c>
      <c r="BO37">
        <f t="shared" si="50"/>
        <v>5.4969216177880196E-3</v>
      </c>
      <c r="BP37">
        <f t="shared" si="51"/>
        <v>1.2128102350837121E-2</v>
      </c>
    </row>
    <row r="38" spans="1:68" x14ac:dyDescent="0.3">
      <c r="A38" t="s">
        <v>126</v>
      </c>
      <c r="B38">
        <v>0</v>
      </c>
      <c r="C38">
        <v>2.3389087740902652E-3</v>
      </c>
      <c r="D38">
        <v>0</v>
      </c>
      <c r="E38">
        <v>0</v>
      </c>
      <c r="F38">
        <v>0</v>
      </c>
      <c r="G38">
        <v>0</v>
      </c>
      <c r="H38">
        <v>0</v>
      </c>
      <c r="I38">
        <v>7.9505508298603495E-4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N38">
        <f t="shared" si="25"/>
        <v>5.847271935225663E-4</v>
      </c>
      <c r="AO38">
        <f t="shared" si="26"/>
        <v>1.9876377074650874E-4</v>
      </c>
      <c r="AP38">
        <f t="shared" si="27"/>
        <v>0</v>
      </c>
      <c r="AQ38">
        <f t="shared" si="28"/>
        <v>0</v>
      </c>
      <c r="AR38">
        <f t="shared" si="29"/>
        <v>0</v>
      </c>
      <c r="AS38">
        <f t="shared" si="30"/>
        <v>0</v>
      </c>
      <c r="AT38">
        <f t="shared" si="31"/>
        <v>0</v>
      </c>
      <c r="AU38">
        <f t="shared" si="32"/>
        <v>0</v>
      </c>
      <c r="AV38">
        <f t="shared" si="33"/>
        <v>0</v>
      </c>
      <c r="AX38">
        <f t="shared" si="34"/>
        <v>1.1694543870451326E-3</v>
      </c>
      <c r="AY38">
        <f t="shared" si="35"/>
        <v>3.9752754149301748E-4</v>
      </c>
      <c r="AZ38">
        <f t="shared" si="36"/>
        <v>0</v>
      </c>
      <c r="BA38">
        <f t="shared" si="37"/>
        <v>0</v>
      </c>
      <c r="BB38">
        <f t="shared" si="38"/>
        <v>0</v>
      </c>
      <c r="BC38">
        <f t="shared" si="39"/>
        <v>0</v>
      </c>
      <c r="BD38">
        <f t="shared" si="40"/>
        <v>0</v>
      </c>
      <c r="BE38">
        <f t="shared" si="41"/>
        <v>0</v>
      </c>
      <c r="BF38">
        <f t="shared" si="42"/>
        <v>0</v>
      </c>
      <c r="BH38">
        <f t="shared" si="43"/>
        <v>5.847271935225663E-4</v>
      </c>
      <c r="BI38">
        <f t="shared" si="44"/>
        <v>1.9876377074650874E-4</v>
      </c>
      <c r="BJ38">
        <f t="shared" si="45"/>
        <v>0</v>
      </c>
      <c r="BK38">
        <f t="shared" si="46"/>
        <v>0</v>
      </c>
      <c r="BL38">
        <f t="shared" si="47"/>
        <v>0</v>
      </c>
      <c r="BM38">
        <f t="shared" si="48"/>
        <v>0</v>
      </c>
      <c r="BN38">
        <f t="shared" si="49"/>
        <v>0</v>
      </c>
      <c r="BO38">
        <f t="shared" si="50"/>
        <v>0</v>
      </c>
      <c r="BP38">
        <f t="shared" si="51"/>
        <v>0</v>
      </c>
    </row>
    <row r="39" spans="1:68" x14ac:dyDescent="0.3">
      <c r="A39" t="s">
        <v>127</v>
      </c>
      <c r="B39">
        <v>0</v>
      </c>
      <c r="C39">
        <v>1.3446604124867649E-3</v>
      </c>
      <c r="D39">
        <v>8.0747206170709001E-4</v>
      </c>
      <c r="E39">
        <v>6.6617014181566501E-4</v>
      </c>
      <c r="F39">
        <v>2.6479609036225899E-3</v>
      </c>
      <c r="G39">
        <v>1.6028067051590349E-3</v>
      </c>
      <c r="H39">
        <v>1.017523063411175E-3</v>
      </c>
      <c r="I39">
        <v>0</v>
      </c>
      <c r="J39">
        <v>0</v>
      </c>
      <c r="K39">
        <v>0</v>
      </c>
      <c r="L39">
        <v>0</v>
      </c>
      <c r="M39">
        <v>3.1416452085227704E-3</v>
      </c>
      <c r="N39">
        <v>6.5821418753677003E-4</v>
      </c>
      <c r="O39">
        <v>7.17234619740755E-4</v>
      </c>
      <c r="P39">
        <v>2.4026740515683E-3</v>
      </c>
      <c r="Q39">
        <v>2.9720998330712402E-3</v>
      </c>
      <c r="R39">
        <v>0</v>
      </c>
      <c r="S39">
        <v>4.4822890181533898E-3</v>
      </c>
      <c r="T39">
        <v>0</v>
      </c>
      <c r="U39">
        <v>0</v>
      </c>
      <c r="V39">
        <v>0</v>
      </c>
      <c r="W39">
        <v>6.4962537458089498E-4</v>
      </c>
      <c r="X39">
        <v>8.2477657831024002E-4</v>
      </c>
      <c r="Y39">
        <v>6.9656974175894503E-4</v>
      </c>
      <c r="Z39">
        <v>0</v>
      </c>
      <c r="AA39">
        <v>2.0101106495484149E-3</v>
      </c>
      <c r="AB39">
        <v>1.0636534615786699E-3</v>
      </c>
      <c r="AC39">
        <v>6.4227152966983005E-4</v>
      </c>
      <c r="AD39">
        <v>0</v>
      </c>
      <c r="AE39">
        <v>1.3166557199957151E-3</v>
      </c>
      <c r="AF39">
        <v>7.3941966192820003E-4</v>
      </c>
      <c r="AG39">
        <v>9.6516325169048497E-4</v>
      </c>
      <c r="AH39">
        <v>4.9644411904356308E-3</v>
      </c>
      <c r="AI39">
        <v>0</v>
      </c>
      <c r="AJ39">
        <v>0</v>
      </c>
      <c r="AK39">
        <v>1.5590382333869649E-3</v>
      </c>
      <c r="AL39">
        <v>0</v>
      </c>
      <c r="AN39">
        <f t="shared" si="25"/>
        <v>7.0457565400237996E-4</v>
      </c>
      <c r="AO39">
        <f t="shared" si="26"/>
        <v>1.3170726680482E-3</v>
      </c>
      <c r="AP39">
        <f t="shared" si="27"/>
        <v>9.8853829533837069E-4</v>
      </c>
      <c r="AQ39">
        <f t="shared" si="28"/>
        <v>2.4847962837415433E-3</v>
      </c>
      <c r="AR39">
        <f t="shared" si="29"/>
        <v>1.6240634364522374E-4</v>
      </c>
      <c r="AS39">
        <f t="shared" si="30"/>
        <v>8.7289699347768343E-4</v>
      </c>
      <c r="AT39">
        <f t="shared" si="31"/>
        <v>6.8535846064130511E-4</v>
      </c>
      <c r="AU39">
        <f t="shared" si="32"/>
        <v>1.9765348140420385E-3</v>
      </c>
      <c r="AV39">
        <f t="shared" si="33"/>
        <v>5.1967941112898827E-4</v>
      </c>
      <c r="AX39">
        <f t="shared" si="34"/>
        <v>5.5323232140507743E-4</v>
      </c>
      <c r="AY39">
        <f t="shared" si="35"/>
        <v>1.1071461532715199E-3</v>
      </c>
      <c r="AZ39">
        <f t="shared" si="36"/>
        <v>1.2747544143408974E-3</v>
      </c>
      <c r="BA39">
        <f t="shared" si="37"/>
        <v>2.2805322344699734E-3</v>
      </c>
      <c r="BB39">
        <f t="shared" si="38"/>
        <v>3.2481268729044749E-4</v>
      </c>
      <c r="BC39">
        <f t="shared" si="39"/>
        <v>6.6002834325650883E-4</v>
      </c>
      <c r="BD39">
        <f t="shared" si="40"/>
        <v>6.599905539951275E-4</v>
      </c>
      <c r="BE39">
        <f t="shared" si="41"/>
        <v>2.632218344129824E-3</v>
      </c>
      <c r="BF39">
        <f t="shared" si="42"/>
        <v>9.0011114372288276E-4</v>
      </c>
      <c r="BH39">
        <f t="shared" si="43"/>
        <v>2.7661616070253871E-4</v>
      </c>
      <c r="BI39">
        <f t="shared" si="44"/>
        <v>5.5357307663575993E-4</v>
      </c>
      <c r="BJ39">
        <f t="shared" si="45"/>
        <v>4.8181188043254334E-4</v>
      </c>
      <c r="BK39">
        <f t="shared" si="46"/>
        <v>1.316665899466858E-3</v>
      </c>
      <c r="BL39">
        <f t="shared" si="47"/>
        <v>1.6240634364522374E-4</v>
      </c>
      <c r="BM39">
        <f t="shared" si="48"/>
        <v>2.694554427921655E-4</v>
      </c>
      <c r="BN39">
        <f t="shared" si="49"/>
        <v>3.8104572401169711E-4</v>
      </c>
      <c r="BO39">
        <f t="shared" si="50"/>
        <v>1.519711969549225E-3</v>
      </c>
      <c r="BP39">
        <f t="shared" si="51"/>
        <v>5.1967941112898827E-4</v>
      </c>
    </row>
    <row r="40" spans="1:68" x14ac:dyDescent="0.3">
      <c r="A40" t="s">
        <v>128</v>
      </c>
      <c r="B40">
        <v>1.419946756589832E-2</v>
      </c>
      <c r="C40">
        <v>1.0494632259128226E-2</v>
      </c>
      <c r="D40">
        <v>6.2093107887772848E-3</v>
      </c>
      <c r="E40">
        <v>3.2083028655052201E-3</v>
      </c>
      <c r="F40">
        <v>8.3091438337191108E-3</v>
      </c>
      <c r="G40">
        <v>2.0187125343086899E-2</v>
      </c>
      <c r="H40">
        <v>2.3425135643591242E-3</v>
      </c>
      <c r="I40">
        <v>8.8995366935127954E-3</v>
      </c>
      <c r="J40">
        <v>6.0831802539069203E-3</v>
      </c>
      <c r="K40">
        <v>1.0838397749728486E-2</v>
      </c>
      <c r="L40">
        <v>9.2774478543244041E-3</v>
      </c>
      <c r="M40">
        <v>7.1876232682309554E-3</v>
      </c>
      <c r="N40">
        <v>5.172655498719295E-3</v>
      </c>
      <c r="O40">
        <v>5.8320741278263498E-3</v>
      </c>
      <c r="P40">
        <v>2.779846655003635E-3</v>
      </c>
      <c r="Q40">
        <v>3.106382298127785E-3</v>
      </c>
      <c r="R40">
        <v>2.8021367476979749E-3</v>
      </c>
      <c r="S40">
        <v>7.9005470491745888E-3</v>
      </c>
      <c r="T40">
        <v>1.792332022634225E-2</v>
      </c>
      <c r="U40">
        <v>1.3224120860269615E-2</v>
      </c>
      <c r="V40">
        <v>4.3433245724563549E-3</v>
      </c>
      <c r="W40">
        <v>6.1096176556141007E-3</v>
      </c>
      <c r="X40">
        <v>8.6993467306600552E-3</v>
      </c>
      <c r="Y40">
        <v>5.8585630095743906E-3</v>
      </c>
      <c r="Z40">
        <v>1.693933116615455E-2</v>
      </c>
      <c r="AA40">
        <v>7.0739562033076357E-3</v>
      </c>
      <c r="AB40">
        <v>6.2894896225141397E-3</v>
      </c>
      <c r="AC40">
        <v>5.7312682978904054E-3</v>
      </c>
      <c r="AD40">
        <v>5.85990969185992E-3</v>
      </c>
      <c r="AE40">
        <v>5.5113276675891549E-3</v>
      </c>
      <c r="AF40">
        <v>9.3094053857169998E-3</v>
      </c>
      <c r="AG40">
        <v>1.120635722377771E-2</v>
      </c>
      <c r="AH40">
        <v>8.4688216910567965E-3</v>
      </c>
      <c r="AI40">
        <v>3.608935367878245E-3</v>
      </c>
      <c r="AJ40">
        <v>3.2131033687037699E-3</v>
      </c>
      <c r="AK40">
        <v>5.1477695147227505E-3</v>
      </c>
      <c r="AL40">
        <v>5.2152588531112244E-3</v>
      </c>
      <c r="AN40">
        <f t="shared" si="25"/>
        <v>8.5279283698272632E-3</v>
      </c>
      <c r="AO40">
        <f t="shared" si="26"/>
        <v>9.9345798586694817E-3</v>
      </c>
      <c r="AP40">
        <f t="shared" si="27"/>
        <v>6.7387464868200065E-3</v>
      </c>
      <c r="AQ40">
        <f t="shared" si="28"/>
        <v>4.6030220316667829E-3</v>
      </c>
      <c r="AR40">
        <f t="shared" si="29"/>
        <v>1.040009582867058E-2</v>
      </c>
      <c r="AS40">
        <f t="shared" si="30"/>
        <v>8.4319925050168627E-3</v>
      </c>
      <c r="AT40">
        <f t="shared" si="31"/>
        <v>6.8935475817220246E-3</v>
      </c>
      <c r="AU40">
        <f t="shared" si="32"/>
        <v>7.7613714275709183E-3</v>
      </c>
      <c r="AV40">
        <f t="shared" si="33"/>
        <v>4.5253772455125822E-3</v>
      </c>
      <c r="AX40">
        <f t="shared" si="34"/>
        <v>4.8203970802604169E-3</v>
      </c>
      <c r="AY40">
        <f t="shared" si="35"/>
        <v>7.4491054530548715E-3</v>
      </c>
      <c r="AZ40">
        <f t="shared" si="36"/>
        <v>2.671796717235754E-3</v>
      </c>
      <c r="BA40">
        <f t="shared" si="37"/>
        <v>2.8597892876148193E-3</v>
      </c>
      <c r="BB40">
        <f t="shared" si="38"/>
        <v>6.3157660849759425E-3</v>
      </c>
      <c r="BC40">
        <f t="shared" si="39"/>
        <v>4.3080696648620234E-3</v>
      </c>
      <c r="BD40">
        <f t="shared" si="40"/>
        <v>2.0994413670673783E-3</v>
      </c>
      <c r="BE40">
        <f t="shared" si="41"/>
        <v>3.8478005562404584E-3</v>
      </c>
      <c r="BF40">
        <f t="shared" si="42"/>
        <v>1.1369633892589286E-3</v>
      </c>
      <c r="BH40">
        <f t="shared" si="43"/>
        <v>2.4101985401302085E-3</v>
      </c>
      <c r="BI40">
        <f t="shared" si="44"/>
        <v>3.7245527265274358E-3</v>
      </c>
      <c r="BJ40">
        <f t="shared" si="45"/>
        <v>1.0098442382177951E-3</v>
      </c>
      <c r="BK40">
        <f t="shared" si="46"/>
        <v>1.6511001150300241E-3</v>
      </c>
      <c r="BL40">
        <f t="shared" si="47"/>
        <v>3.1578830424879713E-3</v>
      </c>
      <c r="BM40">
        <f t="shared" si="48"/>
        <v>1.7587620758791485E-3</v>
      </c>
      <c r="BN40">
        <f t="shared" si="49"/>
        <v>1.2121130384241869E-3</v>
      </c>
      <c r="BO40">
        <f t="shared" si="50"/>
        <v>2.2215286869334207E-3</v>
      </c>
      <c r="BP40">
        <f t="shared" si="51"/>
        <v>6.5642611884739177E-4</v>
      </c>
    </row>
    <row r="41" spans="1:68" x14ac:dyDescent="0.3">
      <c r="A41" t="s">
        <v>129</v>
      </c>
      <c r="B41">
        <v>2.5102723565314999</v>
      </c>
      <c r="C41">
        <v>2.4760415927223249</v>
      </c>
      <c r="D41">
        <v>2.0421680492696601</v>
      </c>
      <c r="E41">
        <v>1.2757032452142201</v>
      </c>
      <c r="F41">
        <v>2.8409322371347603</v>
      </c>
      <c r="G41">
        <v>3.3145041216203301</v>
      </c>
      <c r="H41">
        <v>1.39824876084784</v>
      </c>
      <c r="I41">
        <v>1.698440634313815</v>
      </c>
      <c r="J41">
        <v>1.162480486896158</v>
      </c>
      <c r="K41">
        <v>2.5958046019053453</v>
      </c>
      <c r="L41">
        <v>1.5936010897710799</v>
      </c>
      <c r="M41">
        <v>1.8532779088118398</v>
      </c>
      <c r="N41">
        <v>2.25484162014877</v>
      </c>
      <c r="O41">
        <v>1.143981458425805</v>
      </c>
      <c r="P41">
        <v>0.98339440111660348</v>
      </c>
      <c r="Q41">
        <v>1.90312322315687</v>
      </c>
      <c r="R41">
        <v>1.2702921898474648</v>
      </c>
      <c r="S41">
        <v>1.5344344924288351</v>
      </c>
      <c r="T41">
        <v>1.7850118446031049</v>
      </c>
      <c r="U41">
        <v>1.949368014102715</v>
      </c>
      <c r="V41">
        <v>1.6823312556866099</v>
      </c>
      <c r="W41">
        <v>1.6942696777050852</v>
      </c>
      <c r="X41">
        <v>1.7115782949347249</v>
      </c>
      <c r="Y41">
        <v>0.89623557492723749</v>
      </c>
      <c r="Z41">
        <v>2.9201456563930899</v>
      </c>
      <c r="AA41">
        <v>1.7397061158241351</v>
      </c>
      <c r="AB41">
        <v>1.8112960380086849</v>
      </c>
      <c r="AC41">
        <v>1.7996877605134101</v>
      </c>
      <c r="AD41">
        <v>1.8175916250490249</v>
      </c>
      <c r="AE41">
        <v>1.3299039354528248</v>
      </c>
      <c r="AF41">
        <v>2.7956783891413153</v>
      </c>
      <c r="AG41">
        <v>1.470517692624485</v>
      </c>
      <c r="AH41">
        <v>1.781307551906115</v>
      </c>
      <c r="AI41">
        <v>1.0932008561139639</v>
      </c>
      <c r="AJ41">
        <v>1.0724095657378676</v>
      </c>
      <c r="AK41">
        <v>1.3688036980930249</v>
      </c>
      <c r="AL41">
        <v>1.721165583315025</v>
      </c>
      <c r="AN41">
        <f t="shared" si="25"/>
        <v>2.0760463109344265</v>
      </c>
      <c r="AO41">
        <f t="shared" si="26"/>
        <v>2.3130314384791864</v>
      </c>
      <c r="AP41">
        <f t="shared" si="27"/>
        <v>1.6553402238679431</v>
      </c>
      <c r="AQ41">
        <f t="shared" si="28"/>
        <v>1.5692833018110566</v>
      </c>
      <c r="AR41">
        <f t="shared" si="29"/>
        <v>1.7777451980243788</v>
      </c>
      <c r="AS41">
        <f t="shared" si="30"/>
        <v>1.8131082401002139</v>
      </c>
      <c r="AT41">
        <f t="shared" si="31"/>
        <v>1.9810579832143882</v>
      </c>
      <c r="AU41">
        <f t="shared" si="32"/>
        <v>1.4483420335481878</v>
      </c>
      <c r="AV41">
        <f t="shared" si="33"/>
        <v>1.3874596157153058</v>
      </c>
      <c r="AX41">
        <f t="shared" si="34"/>
        <v>0.57452741262922313</v>
      </c>
      <c r="AY41">
        <f t="shared" si="35"/>
        <v>0.91217249687365032</v>
      </c>
      <c r="AZ41">
        <f t="shared" si="36"/>
        <v>0.61138857179583439</v>
      </c>
      <c r="BA41">
        <f t="shared" si="37"/>
        <v>0.31785155153999384</v>
      </c>
      <c r="BB41">
        <f t="shared" si="38"/>
        <v>0.1232601287740287</v>
      </c>
      <c r="BC41">
        <f t="shared" si="39"/>
        <v>0.64530100266094537</v>
      </c>
      <c r="BD41">
        <f t="shared" si="40"/>
        <v>0.74643460862980726</v>
      </c>
      <c r="BE41">
        <f t="shared" si="41"/>
        <v>0.34458892334214614</v>
      </c>
      <c r="BF41">
        <f t="shared" si="42"/>
        <v>0.32478011797582457</v>
      </c>
      <c r="BH41">
        <f t="shared" si="43"/>
        <v>0.28726370631461157</v>
      </c>
      <c r="BI41">
        <f t="shared" si="44"/>
        <v>0.45608624843682516</v>
      </c>
      <c r="BJ41">
        <f t="shared" si="45"/>
        <v>0.23108315934267662</v>
      </c>
      <c r="BK41">
        <f t="shared" si="46"/>
        <v>0.18351167884395567</v>
      </c>
      <c r="BL41">
        <f t="shared" si="47"/>
        <v>6.1630064387014349E-2</v>
      </c>
      <c r="BM41">
        <f t="shared" si="48"/>
        <v>0.26344303117094769</v>
      </c>
      <c r="BN41">
        <f t="shared" si="49"/>
        <v>0.43095422222487217</v>
      </c>
      <c r="BO41">
        <f t="shared" si="50"/>
        <v>0.19894850765135141</v>
      </c>
      <c r="BP41">
        <f t="shared" si="51"/>
        <v>0.18751188854078074</v>
      </c>
    </row>
    <row r="42" spans="1:68" x14ac:dyDescent="0.3">
      <c r="A42" t="s">
        <v>130</v>
      </c>
      <c r="B42">
        <v>0</v>
      </c>
      <c r="C42">
        <v>0</v>
      </c>
      <c r="D42">
        <v>1.1488764346582222E-3</v>
      </c>
      <c r="E42">
        <v>6.0153885613691005E-4</v>
      </c>
      <c r="F42">
        <v>2.6479609036225899E-3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1.7576548068024249E-5</v>
      </c>
      <c r="N42">
        <v>9.08389265320995E-4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2.1079820617592752E-3</v>
      </c>
      <c r="V42">
        <v>0</v>
      </c>
      <c r="W42">
        <v>0</v>
      </c>
      <c r="X42">
        <v>0</v>
      </c>
      <c r="Y42">
        <v>0</v>
      </c>
      <c r="Z42">
        <v>0</v>
      </c>
      <c r="AA42">
        <v>1.2434829435597201E-3</v>
      </c>
      <c r="AB42">
        <v>2.9782311046825452E-3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1.3957738193679651E-3</v>
      </c>
      <c r="AL42">
        <v>0</v>
      </c>
      <c r="AN42">
        <f t="shared" si="25"/>
        <v>4.3760382269878307E-4</v>
      </c>
      <c r="AO42">
        <f t="shared" si="26"/>
        <v>6.6199022590564748E-4</v>
      </c>
      <c r="AP42">
        <f t="shared" si="27"/>
        <v>1.3228083048414562E-4</v>
      </c>
      <c r="AQ42">
        <f t="shared" si="28"/>
        <v>0</v>
      </c>
      <c r="AR42">
        <f t="shared" si="29"/>
        <v>5.269955154398188E-4</v>
      </c>
      <c r="AS42">
        <f t="shared" si="30"/>
        <v>7.0361900804037766E-4</v>
      </c>
      <c r="AT42">
        <f t="shared" si="31"/>
        <v>0</v>
      </c>
      <c r="AU42">
        <f t="shared" si="32"/>
        <v>0</v>
      </c>
      <c r="AV42">
        <f t="shared" si="33"/>
        <v>4.6525793978932167E-4</v>
      </c>
      <c r="AX42">
        <f t="shared" si="34"/>
        <v>5.5250268023275648E-4</v>
      </c>
      <c r="AY42">
        <f t="shared" si="35"/>
        <v>1.323980451811295E-3</v>
      </c>
      <c r="AZ42">
        <f t="shared" si="36"/>
        <v>3.4229433377269968E-4</v>
      </c>
      <c r="BA42">
        <f t="shared" si="37"/>
        <v>0</v>
      </c>
      <c r="BB42">
        <f t="shared" si="38"/>
        <v>1.0539910308796376E-3</v>
      </c>
      <c r="BC42">
        <f t="shared" si="39"/>
        <v>1.2202976762223396E-3</v>
      </c>
      <c r="BD42">
        <f t="shared" si="40"/>
        <v>0</v>
      </c>
      <c r="BE42">
        <f t="shared" si="41"/>
        <v>0</v>
      </c>
      <c r="BF42">
        <f t="shared" si="42"/>
        <v>8.0585039033992671E-4</v>
      </c>
      <c r="BH42">
        <f t="shared" si="43"/>
        <v>2.7625134011637824E-4</v>
      </c>
      <c r="BI42">
        <f t="shared" si="44"/>
        <v>6.6199022590564748E-4</v>
      </c>
      <c r="BJ42">
        <f t="shared" si="45"/>
        <v>1.2937509747844295E-4</v>
      </c>
      <c r="BK42">
        <f t="shared" si="46"/>
        <v>0</v>
      </c>
      <c r="BL42">
        <f t="shared" si="47"/>
        <v>5.269955154398188E-4</v>
      </c>
      <c r="BM42">
        <f t="shared" si="48"/>
        <v>4.9818444017479477E-4</v>
      </c>
      <c r="BN42">
        <f t="shared" si="49"/>
        <v>0</v>
      </c>
      <c r="BO42">
        <f t="shared" si="50"/>
        <v>0</v>
      </c>
      <c r="BP42">
        <f t="shared" si="51"/>
        <v>4.6525793978932173E-4</v>
      </c>
    </row>
    <row r="43" spans="1:68" x14ac:dyDescent="0.3">
      <c r="A43" t="s">
        <v>131</v>
      </c>
      <c r="B43">
        <v>3.5593068770796402E-3</v>
      </c>
      <c r="C43">
        <v>0</v>
      </c>
      <c r="D43">
        <v>1.12467932017892E-3</v>
      </c>
      <c r="E43">
        <v>0</v>
      </c>
      <c r="F43">
        <v>1.4303262307336799E-4</v>
      </c>
      <c r="G43">
        <v>0</v>
      </c>
      <c r="H43">
        <v>1.4478896829101999E-3</v>
      </c>
      <c r="I43">
        <v>5.8883497420469E-4</v>
      </c>
      <c r="J43">
        <v>1.05991815783063E-4</v>
      </c>
      <c r="K43">
        <v>0</v>
      </c>
      <c r="L43">
        <v>0</v>
      </c>
      <c r="M43">
        <v>0</v>
      </c>
      <c r="N43">
        <v>6.5821418753677003E-4</v>
      </c>
      <c r="O43">
        <v>6.8280252542596504E-4</v>
      </c>
      <c r="P43">
        <v>7.8999695142889504E-4</v>
      </c>
      <c r="Q43">
        <v>0</v>
      </c>
      <c r="R43">
        <v>1.0846388257793351E-3</v>
      </c>
      <c r="S43">
        <v>0</v>
      </c>
      <c r="T43">
        <v>0</v>
      </c>
      <c r="U43">
        <v>0</v>
      </c>
      <c r="V43">
        <v>0</v>
      </c>
      <c r="W43">
        <v>1.00490299085946E-3</v>
      </c>
      <c r="X43">
        <v>0</v>
      </c>
      <c r="Y43">
        <v>0</v>
      </c>
      <c r="Z43">
        <v>0</v>
      </c>
      <c r="AA43">
        <v>6.7805631277804502E-4</v>
      </c>
      <c r="AB43">
        <v>0</v>
      </c>
      <c r="AC43">
        <v>6.4227152966983005E-4</v>
      </c>
      <c r="AD43">
        <v>0</v>
      </c>
      <c r="AE43">
        <v>8.0891282884232004E-4</v>
      </c>
      <c r="AF43">
        <v>8.9481303783141503E-4</v>
      </c>
      <c r="AG43">
        <v>1.6750574698584299E-3</v>
      </c>
      <c r="AH43">
        <v>9.7151167220354997E-4</v>
      </c>
      <c r="AI43">
        <v>2.2478891031944199E-3</v>
      </c>
      <c r="AJ43">
        <v>6.2327271000416496E-4</v>
      </c>
      <c r="AK43">
        <v>8.82572290176585E-4</v>
      </c>
      <c r="AL43">
        <v>0</v>
      </c>
      <c r="AN43">
        <f t="shared" si="25"/>
        <v>1.1709965493146401E-3</v>
      </c>
      <c r="AO43">
        <f t="shared" si="26"/>
        <v>5.4493932004706452E-4</v>
      </c>
      <c r="AP43">
        <f t="shared" si="27"/>
        <v>3.195722114535276E-4</v>
      </c>
      <c r="AQ43">
        <f t="shared" si="28"/>
        <v>3.6154627525977837E-4</v>
      </c>
      <c r="AR43">
        <f t="shared" si="29"/>
        <v>2.5122574771486501E-4</v>
      </c>
      <c r="AS43">
        <f t="shared" si="30"/>
        <v>2.2005464040797916E-4</v>
      </c>
      <c r="AT43">
        <f t="shared" si="31"/>
        <v>5.6790862222457839E-4</v>
      </c>
      <c r="AU43">
        <f t="shared" si="32"/>
        <v>1.6314860817521332E-3</v>
      </c>
      <c r="AV43">
        <f t="shared" si="33"/>
        <v>5.0194833339358336E-4</v>
      </c>
      <c r="AX43">
        <f t="shared" si="34"/>
        <v>1.6781574563031287E-3</v>
      </c>
      <c r="AY43">
        <f t="shared" si="35"/>
        <v>6.5210787498548573E-4</v>
      </c>
      <c r="AZ43">
        <f t="shared" si="36"/>
        <v>3.6966423173595829E-4</v>
      </c>
      <c r="BA43">
        <f t="shared" si="37"/>
        <v>6.2621651803721867E-4</v>
      </c>
      <c r="BB43">
        <f t="shared" si="38"/>
        <v>5.0245149542973001E-4</v>
      </c>
      <c r="BC43">
        <f t="shared" si="39"/>
        <v>3.4109494646859584E-4</v>
      </c>
      <c r="BD43">
        <f t="shared" si="40"/>
        <v>4.936951122644995E-4</v>
      </c>
      <c r="BE43">
        <f t="shared" si="41"/>
        <v>6.3930328169175339E-4</v>
      </c>
      <c r="BF43">
        <f t="shared" si="42"/>
        <v>4.5362227140744002E-4</v>
      </c>
      <c r="BH43">
        <f t="shared" si="43"/>
        <v>8.3907872815156437E-4</v>
      </c>
      <c r="BI43">
        <f t="shared" si="44"/>
        <v>3.2605393749274286E-4</v>
      </c>
      <c r="BJ43">
        <f t="shared" si="45"/>
        <v>1.3971994653844233E-4</v>
      </c>
      <c r="BK43">
        <f t="shared" si="46"/>
        <v>3.6154627525977837E-4</v>
      </c>
      <c r="BL43">
        <f t="shared" si="47"/>
        <v>2.5122574771486501E-4</v>
      </c>
      <c r="BM43">
        <f t="shared" si="48"/>
        <v>1.3925142878166714E-4</v>
      </c>
      <c r="BN43">
        <f t="shared" si="49"/>
        <v>2.8503500596351131E-4</v>
      </c>
      <c r="BO43">
        <f t="shared" si="50"/>
        <v>3.6910192177854497E-4</v>
      </c>
      <c r="BP43">
        <f t="shared" si="51"/>
        <v>2.6189894050749501E-4</v>
      </c>
    </row>
    <row r="44" spans="1:68" x14ac:dyDescent="0.3">
      <c r="A44" t="s">
        <v>132</v>
      </c>
      <c r="B44">
        <v>1.12453475735262E-4</v>
      </c>
      <c r="C44">
        <v>0</v>
      </c>
      <c r="D44">
        <v>0</v>
      </c>
      <c r="E44">
        <v>2.42550693789072E-4</v>
      </c>
      <c r="F44">
        <v>0</v>
      </c>
      <c r="G44">
        <v>0</v>
      </c>
      <c r="H44">
        <v>0</v>
      </c>
      <c r="I44">
        <v>0</v>
      </c>
      <c r="J44">
        <v>0</v>
      </c>
      <c r="K44">
        <v>9.6348763394822005E-4</v>
      </c>
      <c r="L44">
        <v>0</v>
      </c>
      <c r="M44">
        <v>6.1182170232300468E-4</v>
      </c>
      <c r="N44">
        <v>6.5821418753677003E-4</v>
      </c>
      <c r="O44">
        <v>7.5407630825685495E-4</v>
      </c>
      <c r="P44">
        <v>7.8999695142889504E-4</v>
      </c>
      <c r="Q44">
        <v>0</v>
      </c>
      <c r="R44">
        <v>0</v>
      </c>
      <c r="S44">
        <v>7.0381360651255997E-4</v>
      </c>
      <c r="T44">
        <v>0</v>
      </c>
      <c r="U44">
        <v>0</v>
      </c>
      <c r="V44">
        <v>3.4942866780211351E-4</v>
      </c>
      <c r="W44">
        <v>6.7022309926896497E-4</v>
      </c>
      <c r="X44">
        <v>8.2477657831024002E-4</v>
      </c>
      <c r="Y44">
        <v>0</v>
      </c>
      <c r="Z44">
        <v>1.5720602478172499E-3</v>
      </c>
      <c r="AA44">
        <v>3.5409501733682547E-5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7.1552868825821398E-4</v>
      </c>
      <c r="AJ44">
        <v>0</v>
      </c>
      <c r="AK44">
        <v>6.3950734018831501E-4</v>
      </c>
      <c r="AL44">
        <v>6.7147741675800503E-4</v>
      </c>
      <c r="AN44">
        <f t="shared" si="25"/>
        <v>8.8751042381083497E-5</v>
      </c>
      <c r="AO44">
        <f t="shared" si="26"/>
        <v>0</v>
      </c>
      <c r="AP44">
        <f t="shared" si="27"/>
        <v>5.3965668335624931E-4</v>
      </c>
      <c r="AQ44">
        <f t="shared" si="28"/>
        <v>2.3460453550418667E-4</v>
      </c>
      <c r="AR44">
        <f t="shared" si="29"/>
        <v>2.5491294176776961E-4</v>
      </c>
      <c r="AS44">
        <f t="shared" si="30"/>
        <v>4.0537438797686208E-4</v>
      </c>
      <c r="AT44">
        <f t="shared" si="31"/>
        <v>0</v>
      </c>
      <c r="AU44">
        <f t="shared" si="32"/>
        <v>2.3850956275273799E-4</v>
      </c>
      <c r="AV44">
        <f t="shared" si="33"/>
        <v>4.3699491898210673E-4</v>
      </c>
      <c r="AX44">
        <f t="shared" si="34"/>
        <v>1.1542621476883809E-4</v>
      </c>
      <c r="AY44">
        <f t="shared" si="35"/>
        <v>0</v>
      </c>
      <c r="AZ44">
        <f t="shared" si="36"/>
        <v>3.8514089274424725E-4</v>
      </c>
      <c r="BA44">
        <f t="shared" si="37"/>
        <v>4.0634697517934784E-4</v>
      </c>
      <c r="BB44">
        <f t="shared" si="38"/>
        <v>3.2216815751656951E-4</v>
      </c>
      <c r="BC44">
        <f t="shared" si="39"/>
        <v>6.5831805278963992E-4</v>
      </c>
      <c r="BD44">
        <f t="shared" si="40"/>
        <v>0</v>
      </c>
      <c r="BE44">
        <f t="shared" si="41"/>
        <v>4.1311068077877966E-4</v>
      </c>
      <c r="BF44">
        <f t="shared" si="42"/>
        <v>3.7878614132660855E-4</v>
      </c>
      <c r="BH44">
        <f t="shared" si="43"/>
        <v>5.7713107384419046E-5</v>
      </c>
      <c r="BI44">
        <f t="shared" si="44"/>
        <v>0</v>
      </c>
      <c r="BJ44">
        <f t="shared" si="45"/>
        <v>1.4556957456038271E-4</v>
      </c>
      <c r="BK44">
        <f t="shared" si="46"/>
        <v>2.3460453550418667E-4</v>
      </c>
      <c r="BL44">
        <f t="shared" si="47"/>
        <v>1.6108407875828476E-4</v>
      </c>
      <c r="BM44">
        <f t="shared" si="48"/>
        <v>2.6875721963286967E-4</v>
      </c>
      <c r="BN44">
        <f t="shared" si="49"/>
        <v>0</v>
      </c>
      <c r="BO44">
        <f t="shared" si="50"/>
        <v>2.3850956275273799E-4</v>
      </c>
      <c r="BP44">
        <f t="shared" si="51"/>
        <v>2.1869228066021708E-4</v>
      </c>
    </row>
    <row r="45" spans="1:68" x14ac:dyDescent="0.3">
      <c r="A45" t="s">
        <v>133</v>
      </c>
      <c r="B45">
        <v>0</v>
      </c>
      <c r="C45">
        <v>0</v>
      </c>
      <c r="D45">
        <v>8.0747206170709001E-4</v>
      </c>
      <c r="E45">
        <v>6.6617014181566501E-4</v>
      </c>
      <c r="F45">
        <v>1.1912841515080499E-3</v>
      </c>
      <c r="G45">
        <v>2.0048198200378151E-3</v>
      </c>
      <c r="H45">
        <v>1.8946791712694999E-3</v>
      </c>
      <c r="I45">
        <v>1.196340186919075E-3</v>
      </c>
      <c r="J45">
        <v>1.7847914599437099E-4</v>
      </c>
      <c r="K45">
        <v>0</v>
      </c>
      <c r="L45">
        <v>0</v>
      </c>
      <c r="M45">
        <v>1.430210779915965E-3</v>
      </c>
      <c r="N45">
        <v>3.0407286662337751E-4</v>
      </c>
      <c r="O45">
        <v>9.0065378325460002E-5</v>
      </c>
      <c r="P45">
        <v>5.5934783156754504E-4</v>
      </c>
      <c r="Q45">
        <v>1.5971676885853849E-3</v>
      </c>
      <c r="R45">
        <v>4.7981314941741051E-4</v>
      </c>
      <c r="S45">
        <v>0</v>
      </c>
      <c r="T45">
        <v>0</v>
      </c>
      <c r="U45">
        <v>0</v>
      </c>
      <c r="V45">
        <v>0</v>
      </c>
      <c r="W45">
        <v>6.7022309926896497E-4</v>
      </c>
      <c r="X45">
        <v>8.2477657831024002E-4</v>
      </c>
      <c r="Y45">
        <v>0</v>
      </c>
      <c r="Z45">
        <v>0</v>
      </c>
      <c r="AA45">
        <v>6.7585925042887751E-4</v>
      </c>
      <c r="AB45">
        <v>0</v>
      </c>
      <c r="AC45">
        <v>1.47384627933115E-3</v>
      </c>
      <c r="AD45">
        <v>1.5746784874217201E-3</v>
      </c>
      <c r="AE45">
        <v>0</v>
      </c>
      <c r="AF45">
        <v>2.9947940819991048E-3</v>
      </c>
      <c r="AG45">
        <v>0</v>
      </c>
      <c r="AH45">
        <v>2.8561555632186097E-3</v>
      </c>
      <c r="AI45">
        <v>6.1658870300757495E-4</v>
      </c>
      <c r="AJ45">
        <v>0</v>
      </c>
      <c r="AK45">
        <v>8.82572290176585E-4</v>
      </c>
      <c r="AL45">
        <v>1.9581785431455252E-3</v>
      </c>
      <c r="AN45">
        <f t="shared" si="25"/>
        <v>3.6841055088068873E-4</v>
      </c>
      <c r="AO45">
        <f t="shared" si="26"/>
        <v>1.5717808324336099E-3</v>
      </c>
      <c r="AP45">
        <f t="shared" si="27"/>
        <v>3.6602514320381699E-4</v>
      </c>
      <c r="AQ45">
        <f t="shared" si="28"/>
        <v>6.9232694600093183E-4</v>
      </c>
      <c r="AR45">
        <f t="shared" si="29"/>
        <v>1.6755577481724124E-4</v>
      </c>
      <c r="AS45">
        <f t="shared" si="30"/>
        <v>4.9574701801171131E-4</v>
      </c>
      <c r="AT45">
        <f t="shared" si="31"/>
        <v>1.5231575231402748E-3</v>
      </c>
      <c r="AU45">
        <f t="shared" si="32"/>
        <v>1.1575814220753948E-3</v>
      </c>
      <c r="AV45">
        <f t="shared" si="33"/>
        <v>9.4691694444070339E-4</v>
      </c>
      <c r="AX45">
        <f t="shared" si="34"/>
        <v>4.2929727551094146E-4</v>
      </c>
      <c r="AY45">
        <f t="shared" si="35"/>
        <v>4.3875562845696169E-4</v>
      </c>
      <c r="AZ45">
        <f t="shared" si="36"/>
        <v>5.0875320140022573E-4</v>
      </c>
      <c r="BA45">
        <f t="shared" si="37"/>
        <v>8.1951677326888919E-4</v>
      </c>
      <c r="BB45">
        <f t="shared" si="38"/>
        <v>3.3511154963448254E-4</v>
      </c>
      <c r="BC45">
        <f t="shared" si="39"/>
        <v>6.0575149201841545E-4</v>
      </c>
      <c r="BD45">
        <f t="shared" si="40"/>
        <v>1.498061649503979E-3</v>
      </c>
      <c r="BE45">
        <f t="shared" si="41"/>
        <v>1.5029673954844959E-3</v>
      </c>
      <c r="BF45">
        <f t="shared" si="42"/>
        <v>9.8067373657509545E-4</v>
      </c>
      <c r="BH45">
        <f t="shared" si="43"/>
        <v>2.1464863775547073E-4</v>
      </c>
      <c r="BI45">
        <f t="shared" si="44"/>
        <v>2.1937781422848085E-4</v>
      </c>
      <c r="BJ45">
        <f t="shared" si="45"/>
        <v>1.9229063565899356E-4</v>
      </c>
      <c r="BK45">
        <f t="shared" si="46"/>
        <v>4.7314822965220671E-4</v>
      </c>
      <c r="BL45">
        <f t="shared" si="47"/>
        <v>1.6755577481724127E-4</v>
      </c>
      <c r="BM45">
        <f t="shared" si="48"/>
        <v>2.472970110624525E-4</v>
      </c>
      <c r="BN45">
        <f t="shared" si="49"/>
        <v>8.6490629660377716E-4</v>
      </c>
      <c r="BO45">
        <f t="shared" si="50"/>
        <v>8.677386303662045E-4</v>
      </c>
      <c r="BP45">
        <f t="shared" si="51"/>
        <v>5.6619224579882756E-4</v>
      </c>
    </row>
    <row r="46" spans="1:68" x14ac:dyDescent="0.3">
      <c r="A46" t="s">
        <v>134</v>
      </c>
      <c r="B46">
        <v>1.33631297056972E-3</v>
      </c>
      <c r="C46">
        <v>3.7815132843463601E-3</v>
      </c>
      <c r="D46">
        <v>8.0747206170709001E-4</v>
      </c>
      <c r="E46">
        <v>2.0697608061351199E-3</v>
      </c>
      <c r="F46">
        <v>2.6479609036225899E-3</v>
      </c>
      <c r="G46">
        <v>4.5879801078203553E-3</v>
      </c>
      <c r="H46">
        <v>6.3084728942364502E-4</v>
      </c>
      <c r="I46">
        <v>1.4564492746315849E-3</v>
      </c>
      <c r="J46">
        <v>1.942433491067835E-3</v>
      </c>
      <c r="K46">
        <v>9.70899187623785E-4</v>
      </c>
      <c r="L46">
        <v>1.9581330040223648E-3</v>
      </c>
      <c r="M46">
        <v>9.1849232262889997E-4</v>
      </c>
      <c r="N46">
        <v>2.0476041037787102E-3</v>
      </c>
      <c r="O46">
        <v>7.4907850019496501E-5</v>
      </c>
      <c r="P46">
        <v>1.06535538431533E-3</v>
      </c>
      <c r="Q46">
        <v>1.5049702330703599E-3</v>
      </c>
      <c r="R46">
        <v>1.0203753439773601E-3</v>
      </c>
      <c r="S46">
        <v>5.1861026246659446E-3</v>
      </c>
      <c r="T46">
        <v>3.612012888309125E-3</v>
      </c>
      <c r="U46">
        <v>1.9204894443823201E-3</v>
      </c>
      <c r="V46">
        <v>9.5971255141666498E-4</v>
      </c>
      <c r="W46">
        <v>2.3526857776093907E-3</v>
      </c>
      <c r="X46">
        <v>2.1048686952232602E-3</v>
      </c>
      <c r="Y46">
        <v>1.2193190476800001E-3</v>
      </c>
      <c r="Z46">
        <v>2.4166475942240498E-3</v>
      </c>
      <c r="AA46">
        <v>2.7754722545980299E-3</v>
      </c>
      <c r="AB46">
        <v>3.385495692515185E-3</v>
      </c>
      <c r="AC46">
        <v>1.3143212798331352E-3</v>
      </c>
      <c r="AD46">
        <v>2.7416887777956999E-4</v>
      </c>
      <c r="AE46">
        <v>0</v>
      </c>
      <c r="AF46">
        <v>8.2117554661237553E-4</v>
      </c>
      <c r="AG46">
        <v>0</v>
      </c>
      <c r="AH46">
        <v>3.30694805648156E-3</v>
      </c>
      <c r="AI46">
        <v>8.0292105838044496E-4</v>
      </c>
      <c r="AJ46">
        <v>0</v>
      </c>
      <c r="AK46">
        <v>1.8021031833752399E-3</v>
      </c>
      <c r="AL46">
        <v>8.4829522201623601E-4</v>
      </c>
      <c r="AN46">
        <f t="shared" si="25"/>
        <v>1.9987647806895725E-3</v>
      </c>
      <c r="AO46">
        <f t="shared" si="26"/>
        <v>2.3308093938745438E-3</v>
      </c>
      <c r="AP46">
        <f t="shared" si="27"/>
        <v>1.2825464776366317E-3</v>
      </c>
      <c r="AQ46">
        <f t="shared" si="28"/>
        <v>2.5704827339045546E-3</v>
      </c>
      <c r="AR46">
        <f t="shared" si="29"/>
        <v>2.2112251654293753E-3</v>
      </c>
      <c r="AS46">
        <f t="shared" si="30"/>
        <v>2.2026874273456099E-3</v>
      </c>
      <c r="AT46">
        <f t="shared" si="31"/>
        <v>3.6511480813064849E-4</v>
      </c>
      <c r="AU46">
        <f t="shared" si="32"/>
        <v>1.3699563716206683E-3</v>
      </c>
      <c r="AV46">
        <f t="shared" si="33"/>
        <v>8.8346613513049204E-4</v>
      </c>
      <c r="AX46">
        <f t="shared" si="34"/>
        <v>1.2963093002766643E-3</v>
      </c>
      <c r="AY46">
        <f t="shared" si="35"/>
        <v>1.7175351997093394E-3</v>
      </c>
      <c r="AZ46">
        <f t="shared" si="36"/>
        <v>7.3171074470825914E-4</v>
      </c>
      <c r="BA46">
        <f t="shared" si="37"/>
        <v>2.2781151444436986E-3</v>
      </c>
      <c r="BB46">
        <f t="shared" si="38"/>
        <v>1.100458757654379E-3</v>
      </c>
      <c r="BC46">
        <f t="shared" si="39"/>
        <v>8.412696464298521E-4</v>
      </c>
      <c r="BD46">
        <f t="shared" si="40"/>
        <v>4.1807378687750904E-4</v>
      </c>
      <c r="BE46">
        <f t="shared" si="41"/>
        <v>1.7248545292032225E-3</v>
      </c>
      <c r="BF46">
        <f t="shared" si="42"/>
        <v>9.0156625698268082E-4</v>
      </c>
      <c r="BH46">
        <f t="shared" si="43"/>
        <v>6.4815465013833213E-4</v>
      </c>
      <c r="BI46">
        <f t="shared" si="44"/>
        <v>8.5876759985466971E-4</v>
      </c>
      <c r="BJ46">
        <f t="shared" si="45"/>
        <v>2.7656066601884638E-4</v>
      </c>
      <c r="BK46">
        <f t="shared" si="46"/>
        <v>1.3152703918895327E-3</v>
      </c>
      <c r="BL46">
        <f t="shared" si="47"/>
        <v>5.5022937882718951E-4</v>
      </c>
      <c r="BM46">
        <f t="shared" si="48"/>
        <v>3.4344689497412564E-4</v>
      </c>
      <c r="BN46">
        <f t="shared" si="49"/>
        <v>2.4137501339485608E-4</v>
      </c>
      <c r="BO46">
        <f t="shared" si="50"/>
        <v>9.9584522674842578E-4</v>
      </c>
      <c r="BP46">
        <f t="shared" si="51"/>
        <v>5.2051952116123417E-4</v>
      </c>
    </row>
    <row r="47" spans="1:68" x14ac:dyDescent="0.3">
      <c r="A47" t="s">
        <v>135</v>
      </c>
      <c r="B47">
        <v>3.65551461871692E-2</v>
      </c>
      <c r="C47">
        <v>4.75919031164177E-2</v>
      </c>
      <c r="D47">
        <v>3.6071497811978902E-2</v>
      </c>
      <c r="E47">
        <v>3.1659722377306146E-2</v>
      </c>
      <c r="F47">
        <v>3.5788550309502801E-2</v>
      </c>
      <c r="G47">
        <v>5.6373144725916896E-2</v>
      </c>
      <c r="H47">
        <v>1.8365467832095903E-2</v>
      </c>
      <c r="I47">
        <v>3.2571851260982401E-2</v>
      </c>
      <c r="J47">
        <v>2.0730400440299199E-2</v>
      </c>
      <c r="K47">
        <v>3.7052142500555552E-2</v>
      </c>
      <c r="L47">
        <v>3.0586536603641148E-2</v>
      </c>
      <c r="M47">
        <v>3.3599399411245554E-2</v>
      </c>
      <c r="N47">
        <v>4.59762080312714E-2</v>
      </c>
      <c r="O47">
        <v>2.2757575952808199E-2</v>
      </c>
      <c r="P47">
        <v>2.34460601891378E-2</v>
      </c>
      <c r="Q47">
        <v>2.842425971364285E-2</v>
      </c>
      <c r="R47">
        <v>1.8960500430501348E-2</v>
      </c>
      <c r="S47">
        <v>2.8048542983605249E-2</v>
      </c>
      <c r="T47">
        <v>2.2706864605360248E-2</v>
      </c>
      <c r="U47">
        <v>2.0626889617280902E-2</v>
      </c>
      <c r="V47">
        <v>2.2935650609647348E-2</v>
      </c>
      <c r="W47">
        <v>4.20667286833298E-2</v>
      </c>
      <c r="X47">
        <v>1.591430831574735E-2</v>
      </c>
      <c r="Y47">
        <v>1.7270328615168948E-2</v>
      </c>
      <c r="Z47">
        <v>4.4179458122474501E-2</v>
      </c>
      <c r="AA47">
        <v>2.9479064580359999E-2</v>
      </c>
      <c r="AB47">
        <v>3.8731691708250054E-2</v>
      </c>
      <c r="AC47">
        <v>4.6235239548687551E-2</v>
      </c>
      <c r="AD47">
        <v>2.4729156549096649E-2</v>
      </c>
      <c r="AE47">
        <v>1.9180694715554752E-2</v>
      </c>
      <c r="AF47">
        <v>6.1663714564878555E-2</v>
      </c>
      <c r="AG47">
        <v>1.8469226602498501E-2</v>
      </c>
      <c r="AH47">
        <v>2.4029693478323802E-2</v>
      </c>
      <c r="AI47">
        <v>1.5479093685199501E-2</v>
      </c>
      <c r="AJ47">
        <v>1.5089697903823359E-2</v>
      </c>
      <c r="AK47">
        <v>3.0265186880160652E-2</v>
      </c>
      <c r="AL47">
        <v>3.080057994627855E-2</v>
      </c>
      <c r="AN47">
        <f t="shared" si="25"/>
        <v>3.7969567373217994E-2</v>
      </c>
      <c r="AO47">
        <f t="shared" si="26"/>
        <v>3.5774753532124504E-2</v>
      </c>
      <c r="AP47">
        <f t="shared" si="27"/>
        <v>3.0592617589851264E-2</v>
      </c>
      <c r="AQ47">
        <f t="shared" si="28"/>
        <v>2.5144434375916482E-2</v>
      </c>
      <c r="AR47">
        <f t="shared" si="29"/>
        <v>2.7084033378904575E-2</v>
      </c>
      <c r="AS47">
        <f t="shared" si="30"/>
        <v>3.19683484817814E-2</v>
      </c>
      <c r="AT47">
        <f t="shared" si="31"/>
        <v>3.519118860984332E-2</v>
      </c>
      <c r="AU47">
        <f t="shared" si="32"/>
        <v>1.9326004588673933E-2</v>
      </c>
      <c r="AV47">
        <f t="shared" si="33"/>
        <v>2.5385154910087523E-2</v>
      </c>
      <c r="AX47">
        <f t="shared" si="34"/>
        <v>6.7824957151512676E-3</v>
      </c>
      <c r="AY47">
        <f t="shared" si="35"/>
        <v>1.5680515740532652E-2</v>
      </c>
      <c r="AZ47">
        <f t="shared" si="36"/>
        <v>9.1026148082298565E-3</v>
      </c>
      <c r="BA47">
        <f t="shared" si="37"/>
        <v>5.3587377288173785E-3</v>
      </c>
      <c r="BB47">
        <f t="shared" si="38"/>
        <v>1.0042319622741274E-2</v>
      </c>
      <c r="BC47">
        <f t="shared" si="39"/>
        <v>1.325412176618925E-2</v>
      </c>
      <c r="BD47">
        <f t="shared" si="40"/>
        <v>2.3093123002521299E-2</v>
      </c>
      <c r="BE47">
        <f t="shared" si="41"/>
        <v>4.3392096738623341E-3</v>
      </c>
      <c r="BF47">
        <f t="shared" si="42"/>
        <v>8.9201450470094389E-3</v>
      </c>
      <c r="BH47">
        <f t="shared" si="43"/>
        <v>3.3912478575756338E-3</v>
      </c>
      <c r="BI47">
        <f t="shared" si="44"/>
        <v>7.8402578702663258E-3</v>
      </c>
      <c r="BJ47">
        <f t="shared" si="45"/>
        <v>3.4404650089985855E-3</v>
      </c>
      <c r="BK47">
        <f t="shared" si="46"/>
        <v>3.0938686702493175E-3</v>
      </c>
      <c r="BL47">
        <f t="shared" si="47"/>
        <v>5.0211598113706372E-3</v>
      </c>
      <c r="BM47">
        <f t="shared" si="48"/>
        <v>5.4109725526466385E-3</v>
      </c>
      <c r="BN47">
        <f t="shared" si="49"/>
        <v>1.3332820781934812E-2</v>
      </c>
      <c r="BO47">
        <f t="shared" si="50"/>
        <v>2.5052438732746469E-3</v>
      </c>
      <c r="BP47">
        <f t="shared" si="51"/>
        <v>5.150048144101407E-3</v>
      </c>
    </row>
    <row r="48" spans="1:68" x14ac:dyDescent="0.3">
      <c r="A48" t="s">
        <v>136</v>
      </c>
      <c r="B48">
        <v>0</v>
      </c>
      <c r="C48">
        <v>0</v>
      </c>
      <c r="D48">
        <v>3.4317238087912352E-3</v>
      </c>
      <c r="E48">
        <v>3.022635632425355E-4</v>
      </c>
      <c r="F48">
        <v>0</v>
      </c>
      <c r="G48">
        <v>0</v>
      </c>
      <c r="H48">
        <v>0</v>
      </c>
      <c r="I48">
        <v>8.431801594236105E-4</v>
      </c>
      <c r="J48">
        <v>0</v>
      </c>
      <c r="K48">
        <v>0</v>
      </c>
      <c r="L48">
        <v>0</v>
      </c>
      <c r="M48">
        <v>2.0343271618274653E-3</v>
      </c>
      <c r="N48">
        <v>1.4119923429969251E-3</v>
      </c>
      <c r="O48">
        <v>0</v>
      </c>
      <c r="P48">
        <v>0</v>
      </c>
      <c r="Q48">
        <v>1.462762753612025E-3</v>
      </c>
      <c r="R48">
        <v>0</v>
      </c>
      <c r="S48">
        <v>0</v>
      </c>
      <c r="T48">
        <v>1.27207105297161E-3</v>
      </c>
      <c r="U48">
        <v>0</v>
      </c>
      <c r="V48">
        <v>1.32991254070569E-3</v>
      </c>
      <c r="W48">
        <v>2.2975838371526152E-3</v>
      </c>
      <c r="X48">
        <v>0</v>
      </c>
      <c r="Y48">
        <v>1.48133203667826E-3</v>
      </c>
      <c r="Z48">
        <v>2.5588197438143599E-3</v>
      </c>
      <c r="AA48">
        <v>6.9612710920920282E-4</v>
      </c>
      <c r="AB48">
        <v>1.0636534615786699E-3</v>
      </c>
      <c r="AC48">
        <v>1.9323117830156151E-4</v>
      </c>
      <c r="AD48">
        <v>1.2787924024251849E-3</v>
      </c>
      <c r="AE48">
        <v>0</v>
      </c>
      <c r="AF48">
        <v>3.7154644203921599E-4</v>
      </c>
      <c r="AG48">
        <v>1.6750574698584299E-3</v>
      </c>
      <c r="AH48">
        <v>0</v>
      </c>
      <c r="AI48">
        <v>0</v>
      </c>
      <c r="AJ48">
        <v>0</v>
      </c>
      <c r="AK48">
        <v>6.3950734018831501E-4</v>
      </c>
      <c r="AL48">
        <v>7.8764678055505996E-4</v>
      </c>
      <c r="AN48">
        <f t="shared" si="25"/>
        <v>9.334968430084427E-4</v>
      </c>
      <c r="AO48">
        <f t="shared" si="26"/>
        <v>2.1079503985590263E-4</v>
      </c>
      <c r="AP48">
        <f t="shared" si="27"/>
        <v>4.923313578320558E-4</v>
      </c>
      <c r="AQ48">
        <f t="shared" si="28"/>
        <v>4.875875845373417E-4</v>
      </c>
      <c r="AR48">
        <f t="shared" si="29"/>
        <v>1.2248918577074789E-3</v>
      </c>
      <c r="AS48">
        <f t="shared" si="30"/>
        <v>9.9886058826367569E-4</v>
      </c>
      <c r="AT48">
        <f t="shared" si="31"/>
        <v>5.5011294815480029E-4</v>
      </c>
      <c r="AU48">
        <f t="shared" si="32"/>
        <v>5.5835248995281001E-4</v>
      </c>
      <c r="AV48">
        <f t="shared" si="33"/>
        <v>4.7571804024779162E-4</v>
      </c>
      <c r="AX48">
        <f t="shared" si="34"/>
        <v>1.6715687380284205E-3</v>
      </c>
      <c r="AY48">
        <f t="shared" si="35"/>
        <v>4.2159007971180525E-4</v>
      </c>
      <c r="AZ48">
        <f t="shared" si="36"/>
        <v>8.5979437626074748E-4</v>
      </c>
      <c r="BA48">
        <f t="shared" si="37"/>
        <v>8.4452646955846086E-4</v>
      </c>
      <c r="BB48">
        <f t="shared" si="38"/>
        <v>9.4238763541817634E-4</v>
      </c>
      <c r="BC48">
        <f t="shared" si="39"/>
        <v>9.3902696045181457E-4</v>
      </c>
      <c r="BD48">
        <f t="shared" si="40"/>
        <v>6.5783128532689839E-4</v>
      </c>
      <c r="BE48">
        <f t="shared" si="41"/>
        <v>9.67094881130858E-4</v>
      </c>
      <c r="BF48">
        <f t="shared" si="42"/>
        <v>4.1858937374346085E-4</v>
      </c>
      <c r="BH48">
        <f t="shared" si="43"/>
        <v>8.3578436901421025E-4</v>
      </c>
      <c r="BI48">
        <f t="shared" si="44"/>
        <v>2.1079503985590263E-4</v>
      </c>
      <c r="BJ48">
        <f t="shared" si="45"/>
        <v>3.2497172831969065E-4</v>
      </c>
      <c r="BK48">
        <f t="shared" si="46"/>
        <v>4.875875845373417E-4</v>
      </c>
      <c r="BL48">
        <f t="shared" si="47"/>
        <v>4.7119381770908817E-4</v>
      </c>
      <c r="BM48">
        <f t="shared" si="48"/>
        <v>3.8335615130393082E-4</v>
      </c>
      <c r="BN48">
        <f t="shared" si="49"/>
        <v>3.7979906966484231E-4</v>
      </c>
      <c r="BO48">
        <f t="shared" si="50"/>
        <v>5.5835248995281001E-4</v>
      </c>
      <c r="BP48">
        <f t="shared" si="51"/>
        <v>2.4167268761070401E-4</v>
      </c>
    </row>
    <row r="49" spans="1:68" x14ac:dyDescent="0.3">
      <c r="A49" t="s">
        <v>137</v>
      </c>
      <c r="B49">
        <v>5.408599290730255E-3</v>
      </c>
      <c r="C49">
        <v>6.038224090762245E-3</v>
      </c>
      <c r="D49">
        <v>3.090533409011025E-3</v>
      </c>
      <c r="E49">
        <v>2.0526760181778453E-3</v>
      </c>
      <c r="F49">
        <v>3.1178369421440248E-3</v>
      </c>
      <c r="G49">
        <v>4.6779129134215704E-3</v>
      </c>
      <c r="H49">
        <v>2.1469304883541302E-3</v>
      </c>
      <c r="I49">
        <v>2.0639544873459698E-3</v>
      </c>
      <c r="J49">
        <v>1.156882740318495E-3</v>
      </c>
      <c r="K49">
        <v>8.2155672716679694E-3</v>
      </c>
      <c r="L49">
        <v>0</v>
      </c>
      <c r="M49">
        <v>1.3382113612765111E-3</v>
      </c>
      <c r="N49">
        <v>3.1555235801522552E-3</v>
      </c>
      <c r="O49">
        <v>1.759511385932655E-3</v>
      </c>
      <c r="P49">
        <v>1.34043603559336E-3</v>
      </c>
      <c r="Q49">
        <v>0</v>
      </c>
      <c r="R49">
        <v>6.3110069134542004E-4</v>
      </c>
      <c r="S49">
        <v>4.230202248740155E-3</v>
      </c>
      <c r="T49">
        <v>2.0783308633743401E-3</v>
      </c>
      <c r="U49">
        <v>1.9488263483957101E-3</v>
      </c>
      <c r="V49">
        <v>4.0667770455801149E-3</v>
      </c>
      <c r="W49">
        <v>2.6041912368795451E-3</v>
      </c>
      <c r="X49">
        <v>1.3012857603721651E-3</v>
      </c>
      <c r="Y49">
        <v>8.2933784532583502E-4</v>
      </c>
      <c r="Z49">
        <v>9.2872799229086001E-4</v>
      </c>
      <c r="AA49">
        <v>2.1627084608683202E-3</v>
      </c>
      <c r="AB49">
        <v>3.6850979942352501E-3</v>
      </c>
      <c r="AC49">
        <v>1.4421198738873509E-3</v>
      </c>
      <c r="AD49">
        <v>4.5774067243604796E-3</v>
      </c>
      <c r="AE49">
        <v>3.3239776582673999E-3</v>
      </c>
      <c r="AF49">
        <v>4.8755000024014502E-3</v>
      </c>
      <c r="AG49">
        <v>7.6200459944909501E-4</v>
      </c>
      <c r="AH49">
        <v>5.2459031279284004E-4</v>
      </c>
      <c r="AI49">
        <v>8.2837934180639999E-4</v>
      </c>
      <c r="AJ49">
        <v>2.18363328337656E-3</v>
      </c>
      <c r="AK49">
        <v>2.2530800286930551E-3</v>
      </c>
      <c r="AL49">
        <v>1.0678034828758296E-3</v>
      </c>
      <c r="AN49">
        <f t="shared" si="25"/>
        <v>4.1475082021703424E-3</v>
      </c>
      <c r="AO49">
        <f t="shared" si="26"/>
        <v>3.0016587078164235E-3</v>
      </c>
      <c r="AP49">
        <f t="shared" si="27"/>
        <v>2.4237331964201774E-3</v>
      </c>
      <c r="AQ49">
        <f t="shared" si="28"/>
        <v>1.6204343133618584E-3</v>
      </c>
      <c r="AR49">
        <f t="shared" si="29"/>
        <v>2.674531373557428E-3</v>
      </c>
      <c r="AS49">
        <f t="shared" si="30"/>
        <v>1.7248796544966302E-3</v>
      </c>
      <c r="AT49">
        <f t="shared" si="31"/>
        <v>4.2589614616764431E-3</v>
      </c>
      <c r="AU49">
        <f t="shared" si="32"/>
        <v>7.0499141801611161E-4</v>
      </c>
      <c r="AV49">
        <f t="shared" si="33"/>
        <v>1.8348389316484815E-3</v>
      </c>
      <c r="AX49">
        <f t="shared" si="34"/>
        <v>1.8859723307871417E-3</v>
      </c>
      <c r="AY49">
        <f t="shared" si="35"/>
        <v>1.2156171379418363E-3</v>
      </c>
      <c r="AZ49">
        <f t="shared" si="36"/>
        <v>2.71886412597966E-3</v>
      </c>
      <c r="BA49">
        <f t="shared" si="37"/>
        <v>2.2820470039091414E-3</v>
      </c>
      <c r="BB49">
        <f t="shared" si="38"/>
        <v>9.704635624245611E-4</v>
      </c>
      <c r="BC49">
        <f t="shared" si="39"/>
        <v>1.0704566768451806E-3</v>
      </c>
      <c r="BD49">
        <f t="shared" si="40"/>
        <v>8.2332310491157318E-4</v>
      </c>
      <c r="BE49">
        <f t="shared" si="41"/>
        <v>1.5971794100877679E-4</v>
      </c>
      <c r="BF49">
        <f t="shared" si="42"/>
        <v>6.6517910923612244E-4</v>
      </c>
      <c r="BH49">
        <f t="shared" si="43"/>
        <v>9.4298616539357084E-4</v>
      </c>
      <c r="BI49">
        <f t="shared" si="44"/>
        <v>6.0780856897091817E-4</v>
      </c>
      <c r="BJ49">
        <f t="shared" si="45"/>
        <v>1.0276340465595953E-3</v>
      </c>
      <c r="BK49">
        <f t="shared" si="46"/>
        <v>1.3175404520103218E-3</v>
      </c>
      <c r="BL49">
        <f t="shared" si="47"/>
        <v>4.8523178121228055E-4</v>
      </c>
      <c r="BM49">
        <f t="shared" si="48"/>
        <v>4.3701210833767289E-4</v>
      </c>
      <c r="BN49">
        <f t="shared" si="49"/>
        <v>4.7534581625073531E-4</v>
      </c>
      <c r="BO49">
        <f t="shared" si="50"/>
        <v>9.2213196235830055E-5</v>
      </c>
      <c r="BP49">
        <f t="shared" si="51"/>
        <v>3.8404133777679081E-4</v>
      </c>
    </row>
    <row r="50" spans="1:68" x14ac:dyDescent="0.3">
      <c r="A50" t="s">
        <v>138</v>
      </c>
      <c r="B50">
        <v>2.1426465630453701E-4</v>
      </c>
      <c r="C50">
        <v>7.6389012793512E-4</v>
      </c>
      <c r="D50">
        <v>2.6242517470841452E-3</v>
      </c>
      <c r="E50">
        <v>6.6617014181566501E-4</v>
      </c>
      <c r="F50">
        <v>1.0881434727618301E-3</v>
      </c>
      <c r="G50">
        <v>0</v>
      </c>
      <c r="H50">
        <v>6.3084728942364502E-4</v>
      </c>
      <c r="I50">
        <v>0</v>
      </c>
      <c r="J50">
        <v>1.942433491067835E-3</v>
      </c>
      <c r="K50">
        <v>0</v>
      </c>
      <c r="L50">
        <v>0</v>
      </c>
      <c r="M50">
        <v>0</v>
      </c>
      <c r="N50">
        <v>2.0468072118566033E-3</v>
      </c>
      <c r="O50">
        <v>0</v>
      </c>
      <c r="P50">
        <v>5.8472468675507502E-4</v>
      </c>
      <c r="Q50">
        <v>0</v>
      </c>
      <c r="R50">
        <v>4.7981314941741051E-4</v>
      </c>
      <c r="S50">
        <v>0</v>
      </c>
      <c r="T50">
        <v>2.7063785357132946E-3</v>
      </c>
      <c r="U50">
        <v>1.33915551098989E-3</v>
      </c>
      <c r="V50">
        <v>0</v>
      </c>
      <c r="W50">
        <v>2.4174076296326749E-3</v>
      </c>
      <c r="X50">
        <v>3.889381053373425E-3</v>
      </c>
      <c r="Y50">
        <v>0</v>
      </c>
      <c r="Z50">
        <v>1.2138047597679499E-3</v>
      </c>
      <c r="AA50">
        <v>6.4519838653722501E-4</v>
      </c>
      <c r="AB50">
        <v>1.0636534615786699E-3</v>
      </c>
      <c r="AC50">
        <v>1.9323117830156151E-4</v>
      </c>
      <c r="AD50">
        <v>1.5746784874217201E-3</v>
      </c>
      <c r="AE50">
        <v>0</v>
      </c>
      <c r="AF50">
        <v>2.683367277096985E-3</v>
      </c>
      <c r="AG50">
        <v>0</v>
      </c>
      <c r="AH50">
        <v>1.6304782564557851E-3</v>
      </c>
      <c r="AI50">
        <v>0</v>
      </c>
      <c r="AJ50">
        <v>0</v>
      </c>
      <c r="AK50">
        <v>3.3920479847780252E-3</v>
      </c>
      <c r="AL50">
        <v>7.8764678055505996E-4</v>
      </c>
      <c r="AN50">
        <f t="shared" si="25"/>
        <v>1.0671441682848668E-3</v>
      </c>
      <c r="AO50">
        <f t="shared" si="26"/>
        <v>4.2974769054636875E-4</v>
      </c>
      <c r="AP50">
        <f t="shared" si="27"/>
        <v>6.5342362709707325E-4</v>
      </c>
      <c r="AQ50">
        <f t="shared" si="28"/>
        <v>1.5993771647247016E-4</v>
      </c>
      <c r="AR50">
        <f t="shared" si="29"/>
        <v>1.6157354190839649E-3</v>
      </c>
      <c r="AS50">
        <f t="shared" si="30"/>
        <v>1.1675448065931386E-3</v>
      </c>
      <c r="AT50">
        <f t="shared" si="31"/>
        <v>1.4193485881729018E-3</v>
      </c>
      <c r="AU50">
        <f t="shared" si="32"/>
        <v>5.4349275215192833E-4</v>
      </c>
      <c r="AV50">
        <f t="shared" si="33"/>
        <v>1.3932315884443618E-3</v>
      </c>
      <c r="AX50">
        <f t="shared" si="34"/>
        <v>1.0653216504576328E-3</v>
      </c>
      <c r="AY50">
        <f t="shared" si="35"/>
        <v>5.3018619677983113E-4</v>
      </c>
      <c r="AZ50">
        <f t="shared" si="36"/>
        <v>9.4124328540235672E-4</v>
      </c>
      <c r="BA50">
        <f t="shared" si="37"/>
        <v>2.7702025097686413E-4</v>
      </c>
      <c r="BB50">
        <f t="shared" si="38"/>
        <v>1.227365489040212E-3</v>
      </c>
      <c r="BC50">
        <f t="shared" si="39"/>
        <v>1.4146815651125296E-3</v>
      </c>
      <c r="BD50">
        <f t="shared" si="40"/>
        <v>1.3484103674880313E-3</v>
      </c>
      <c r="BE50">
        <f t="shared" si="41"/>
        <v>9.4135706027257912E-4</v>
      </c>
      <c r="BF50">
        <f t="shared" si="42"/>
        <v>1.7752597281578005E-3</v>
      </c>
      <c r="BH50">
        <f t="shared" si="43"/>
        <v>5.3266082522881639E-4</v>
      </c>
      <c r="BI50">
        <f t="shared" si="44"/>
        <v>2.6509309838991556E-4</v>
      </c>
      <c r="BJ50">
        <f t="shared" si="45"/>
        <v>3.557565223405754E-4</v>
      </c>
      <c r="BK50">
        <f t="shared" si="46"/>
        <v>1.5993771647247022E-4</v>
      </c>
      <c r="BL50">
        <f t="shared" si="47"/>
        <v>6.1368274452010599E-4</v>
      </c>
      <c r="BM50">
        <f t="shared" si="48"/>
        <v>5.7754133050793232E-4</v>
      </c>
      <c r="BN50">
        <f t="shared" si="49"/>
        <v>7.7850508864729716E-4</v>
      </c>
      <c r="BO50">
        <f t="shared" si="50"/>
        <v>5.4349275215192833E-4</v>
      </c>
      <c r="BP50">
        <f t="shared" si="51"/>
        <v>1.0249466819334081E-3</v>
      </c>
    </row>
    <row r="51" spans="1:68" x14ac:dyDescent="0.3">
      <c r="A51" t="s">
        <v>139</v>
      </c>
      <c r="B51">
        <v>1.22741066568026E-3</v>
      </c>
      <c r="C51">
        <v>2.3349015516789104E-3</v>
      </c>
      <c r="D51">
        <v>9.1810460249527003E-4</v>
      </c>
      <c r="E51">
        <v>2.0371004545526252E-3</v>
      </c>
      <c r="F51">
        <v>3.7361043763844198E-3</v>
      </c>
      <c r="G51">
        <v>1.270688177534845E-3</v>
      </c>
      <c r="H51">
        <v>1.5823141398130949E-3</v>
      </c>
      <c r="I51">
        <v>7.7681005340972495E-4</v>
      </c>
      <c r="J51">
        <v>1.05991815783063E-4</v>
      </c>
      <c r="K51">
        <v>1.6587930467917851E-3</v>
      </c>
      <c r="L51">
        <v>2.0861470388247802E-3</v>
      </c>
      <c r="M51">
        <v>5.1396364045485695E-3</v>
      </c>
      <c r="N51">
        <v>5.4022436148937151E-3</v>
      </c>
      <c r="O51">
        <v>7.0207709143479003E-4</v>
      </c>
      <c r="P51">
        <v>0</v>
      </c>
      <c r="Q51">
        <v>1.509337079459215E-3</v>
      </c>
      <c r="R51">
        <v>4.1822999621412248E-3</v>
      </c>
      <c r="S51">
        <v>2.3646082497777048E-3</v>
      </c>
      <c r="T51">
        <v>4.3482108800201105E-3</v>
      </c>
      <c r="U51">
        <v>1.33915551098989E-3</v>
      </c>
      <c r="V51">
        <v>1.04483144435996E-3</v>
      </c>
      <c r="W51">
        <v>3.4708426580802752E-3</v>
      </c>
      <c r="X51">
        <v>0</v>
      </c>
      <c r="Y51">
        <v>0</v>
      </c>
      <c r="Z51">
        <v>0</v>
      </c>
      <c r="AA51">
        <v>2.0778199992137949E-3</v>
      </c>
      <c r="AB51">
        <v>4.1658707177409651E-3</v>
      </c>
      <c r="AC51">
        <v>2.2694869488447851E-3</v>
      </c>
      <c r="AD51">
        <v>0</v>
      </c>
      <c r="AE51">
        <v>1.8867977557387851E-3</v>
      </c>
      <c r="AF51">
        <v>4.6801513308639357E-3</v>
      </c>
      <c r="AG51">
        <v>1.5227799005064449E-3</v>
      </c>
      <c r="AH51">
        <v>0</v>
      </c>
      <c r="AI51">
        <v>3.0118514536852147E-3</v>
      </c>
      <c r="AJ51">
        <v>3.6134594254688848E-3</v>
      </c>
      <c r="AK51">
        <v>1.203914403646115E-3</v>
      </c>
      <c r="AL51">
        <v>3.1178677358944798E-3</v>
      </c>
      <c r="AN51">
        <f t="shared" si="25"/>
        <v>1.6293793186017663E-3</v>
      </c>
      <c r="AO51">
        <f t="shared" si="26"/>
        <v>1.8414791867855211E-3</v>
      </c>
      <c r="AP51">
        <f t="shared" si="27"/>
        <v>2.1564127160395292E-3</v>
      </c>
      <c r="AQ51">
        <f t="shared" si="28"/>
        <v>2.6854150971260481E-3</v>
      </c>
      <c r="AR51">
        <f t="shared" si="29"/>
        <v>2.5507601233625589E-3</v>
      </c>
      <c r="AS51">
        <f t="shared" si="30"/>
        <v>1.418862944299924E-3</v>
      </c>
      <c r="AT51">
        <f t="shared" si="31"/>
        <v>2.1889830288675735E-3</v>
      </c>
      <c r="AU51">
        <f t="shared" si="32"/>
        <v>1.5115437847305531E-3</v>
      </c>
      <c r="AV51">
        <f t="shared" si="33"/>
        <v>2.6450805216698264E-3</v>
      </c>
      <c r="AX51">
        <f t="shared" si="34"/>
        <v>6.6620534015950517E-4</v>
      </c>
      <c r="AY51">
        <f t="shared" si="35"/>
        <v>1.3058960998026676E-3</v>
      </c>
      <c r="AZ51">
        <f t="shared" si="36"/>
        <v>2.2604217224283132E-3</v>
      </c>
      <c r="BA51">
        <f t="shared" si="37"/>
        <v>1.3650532656376882E-3</v>
      </c>
      <c r="BB51">
        <f t="shared" si="38"/>
        <v>1.6138141173698431E-3</v>
      </c>
      <c r="BC51">
        <f t="shared" si="39"/>
        <v>1.7171693841200729E-3</v>
      </c>
      <c r="BD51">
        <f t="shared" si="40"/>
        <v>2.3546636860534475E-3</v>
      </c>
      <c r="BE51">
        <f t="shared" si="41"/>
        <v>1.5059571648920603E-3</v>
      </c>
      <c r="BF51">
        <f t="shared" si="42"/>
        <v>1.2724474902715845E-3</v>
      </c>
      <c r="BH51">
        <f t="shared" si="43"/>
        <v>3.3310267007975259E-4</v>
      </c>
      <c r="BI51">
        <f t="shared" si="44"/>
        <v>6.5294804990133381E-4</v>
      </c>
      <c r="BJ51">
        <f t="shared" si="45"/>
        <v>8.5435910509622703E-4</v>
      </c>
      <c r="BK51">
        <f t="shared" si="46"/>
        <v>7.8811387037409713E-4</v>
      </c>
      <c r="BL51">
        <f t="shared" si="47"/>
        <v>8.0690705868492155E-4</v>
      </c>
      <c r="BM51">
        <f t="shared" si="48"/>
        <v>7.0103146550390438E-4</v>
      </c>
      <c r="BN51">
        <f t="shared" si="49"/>
        <v>1.3594657129939944E-3</v>
      </c>
      <c r="BO51">
        <f t="shared" si="50"/>
        <v>8.6946477453847667E-4</v>
      </c>
      <c r="BP51">
        <f t="shared" si="51"/>
        <v>7.3464790103796305E-4</v>
      </c>
    </row>
    <row r="52" spans="1:68" x14ac:dyDescent="0.3">
      <c r="A52" t="s">
        <v>140</v>
      </c>
      <c r="B52">
        <v>6.423265097000256E-3</v>
      </c>
      <c r="C52">
        <v>1.9989619045022149E-3</v>
      </c>
      <c r="D52">
        <v>2.739623443593105E-3</v>
      </c>
      <c r="E52">
        <v>3.06337766539119E-3</v>
      </c>
      <c r="F52">
        <v>1.2311760958351981E-3</v>
      </c>
      <c r="G52">
        <v>6.3647426500445144E-3</v>
      </c>
      <c r="H52">
        <v>1.7659694077580839E-3</v>
      </c>
      <c r="I52">
        <v>2.23952901701266E-3</v>
      </c>
      <c r="J52">
        <v>1.153535622378015E-3</v>
      </c>
      <c r="K52">
        <v>1.7985662387608849E-3</v>
      </c>
      <c r="L52">
        <v>1.803973201348875E-3</v>
      </c>
      <c r="M52">
        <v>9.4931521366017045E-4</v>
      </c>
      <c r="N52">
        <v>3.1299288695956348E-3</v>
      </c>
      <c r="O52">
        <v>2.2742006245241851E-3</v>
      </c>
      <c r="P52">
        <v>3.6830900159847851E-3</v>
      </c>
      <c r="Q52">
        <v>3.4230166368628152E-3</v>
      </c>
      <c r="R52">
        <v>1.1506607123751955E-3</v>
      </c>
      <c r="S52">
        <v>8.2958545865910397E-3</v>
      </c>
      <c r="T52">
        <v>1.900118725310565E-3</v>
      </c>
      <c r="U52">
        <v>2.6845325838719151E-3</v>
      </c>
      <c r="V52">
        <v>3.4692453218187948E-3</v>
      </c>
      <c r="W52">
        <v>8.9768524591123501E-4</v>
      </c>
      <c r="X52">
        <v>1.3812660693954251E-3</v>
      </c>
      <c r="Y52">
        <v>6.9656974175894503E-4</v>
      </c>
      <c r="Z52">
        <v>5.9705794022335001E-3</v>
      </c>
      <c r="AA52">
        <v>1.2615537399908749E-3</v>
      </c>
      <c r="AB52">
        <v>2.3461697354667898E-3</v>
      </c>
      <c r="AC52">
        <v>4.7152407937106899E-3</v>
      </c>
      <c r="AD52">
        <v>0</v>
      </c>
      <c r="AE52">
        <v>1.3166557199957151E-3</v>
      </c>
      <c r="AF52">
        <v>3.2909054412468999E-3</v>
      </c>
      <c r="AG52">
        <v>1.8236839096628099E-3</v>
      </c>
      <c r="AH52">
        <v>4.7611214023924753E-3</v>
      </c>
      <c r="AI52">
        <v>9.0186104363108497E-4</v>
      </c>
      <c r="AJ52">
        <v>1.83536656025172E-3</v>
      </c>
      <c r="AK52">
        <v>1.072951852001084E-3</v>
      </c>
      <c r="AL52">
        <v>2.9431853728257252E-3</v>
      </c>
      <c r="AN52">
        <f t="shared" si="25"/>
        <v>3.5563070276216913E-3</v>
      </c>
      <c r="AO52">
        <f t="shared" si="26"/>
        <v>2.9003542926626137E-3</v>
      </c>
      <c r="AP52">
        <f t="shared" si="27"/>
        <v>2.1132299694646499E-3</v>
      </c>
      <c r="AQ52">
        <f t="shared" si="28"/>
        <v>4.2898439786096835E-3</v>
      </c>
      <c r="AR52">
        <f t="shared" si="29"/>
        <v>2.2378954692281274E-3</v>
      </c>
      <c r="AS52">
        <f t="shared" si="30"/>
        <v>2.7285632470927038E-3</v>
      </c>
      <c r="AT52">
        <f t="shared" si="31"/>
        <v>1.5358537204142051E-3</v>
      </c>
      <c r="AU52">
        <f t="shared" si="32"/>
        <v>2.4955554518954568E-3</v>
      </c>
      <c r="AV52">
        <f t="shared" si="33"/>
        <v>1.9505012616928431E-3</v>
      </c>
      <c r="AX52">
        <f t="shared" si="34"/>
        <v>1.9625428943634703E-3</v>
      </c>
      <c r="AY52">
        <f t="shared" si="35"/>
        <v>2.3460364913022269E-3</v>
      </c>
      <c r="AZ52">
        <f t="shared" si="36"/>
        <v>9.9953427335212159E-4</v>
      </c>
      <c r="BA52">
        <f t="shared" si="37"/>
        <v>3.6506151680686457E-3</v>
      </c>
      <c r="BB52">
        <f t="shared" si="38"/>
        <v>1.0993882758254022E-3</v>
      </c>
      <c r="BC52">
        <f t="shared" si="39"/>
        <v>2.1307325222486451E-3</v>
      </c>
      <c r="BD52">
        <f t="shared" si="40"/>
        <v>1.6563666497329964E-3</v>
      </c>
      <c r="BE52">
        <f t="shared" si="41"/>
        <v>2.0154481278671821E-3</v>
      </c>
      <c r="BF52">
        <f t="shared" si="42"/>
        <v>9.4041764935106666E-4</v>
      </c>
      <c r="BH52">
        <f t="shared" si="43"/>
        <v>9.8127144718173514E-4</v>
      </c>
      <c r="BI52">
        <f t="shared" si="44"/>
        <v>1.1730182456511134E-3</v>
      </c>
      <c r="BJ52">
        <f t="shared" si="45"/>
        <v>3.7778844488219548E-4</v>
      </c>
      <c r="BK52">
        <f t="shared" si="46"/>
        <v>2.1076836499921638E-3</v>
      </c>
      <c r="BL52">
        <f t="shared" si="47"/>
        <v>5.496941379127011E-4</v>
      </c>
      <c r="BM52">
        <f t="shared" si="48"/>
        <v>8.6986790964376447E-4</v>
      </c>
      <c r="BN52">
        <f t="shared" si="49"/>
        <v>9.563037311000641E-4</v>
      </c>
      <c r="BO52">
        <f t="shared" si="50"/>
        <v>1.1636195191618449E-3</v>
      </c>
      <c r="BP52">
        <f t="shared" si="51"/>
        <v>5.429503830035135E-4</v>
      </c>
    </row>
    <row r="53" spans="1:68" x14ac:dyDescent="0.3">
      <c r="A53" t="s">
        <v>141</v>
      </c>
      <c r="B53">
        <v>1.0589905346785649E-2</v>
      </c>
      <c r="C53">
        <v>1.4830838391478099E-2</v>
      </c>
      <c r="D53">
        <v>1.605326325743495E-2</v>
      </c>
      <c r="E53">
        <v>8.2524437094687597E-3</v>
      </c>
      <c r="F53">
        <v>9.4046545148219404E-3</v>
      </c>
      <c r="G53">
        <v>1.8674133237848001E-2</v>
      </c>
      <c r="H53">
        <v>2.5830118012446341E-3</v>
      </c>
      <c r="I53">
        <v>1.0654547845292895E-2</v>
      </c>
      <c r="J53">
        <v>7.6235168294460955E-3</v>
      </c>
      <c r="K53">
        <v>1.7928787548224051E-2</v>
      </c>
      <c r="L53">
        <v>9.5053133197937154E-3</v>
      </c>
      <c r="M53">
        <v>1.941953980595985E-2</v>
      </c>
      <c r="N53">
        <v>2.61131465774114E-2</v>
      </c>
      <c r="O53">
        <v>1.005691973714563E-2</v>
      </c>
      <c r="P53">
        <v>8.9094790837219405E-3</v>
      </c>
      <c r="Q53">
        <v>6.5796502339667299E-3</v>
      </c>
      <c r="R53">
        <v>5.6619262999734257E-3</v>
      </c>
      <c r="S53">
        <v>1.3605442428409E-2</v>
      </c>
      <c r="T53">
        <v>7.0117814402936348E-3</v>
      </c>
      <c r="U53">
        <v>9.275547597003695E-3</v>
      </c>
      <c r="V53">
        <v>4.387844276957935E-3</v>
      </c>
      <c r="W53">
        <v>2.1955997965018098E-2</v>
      </c>
      <c r="X53">
        <v>4.7194511874508903E-3</v>
      </c>
      <c r="Y53">
        <v>1.3422821168954399E-3</v>
      </c>
      <c r="Z53">
        <v>1.8817236454261251E-2</v>
      </c>
      <c r="AA53">
        <v>1.680884572394695E-2</v>
      </c>
      <c r="AB53">
        <v>1.7541180313909652E-2</v>
      </c>
      <c r="AC53">
        <v>1.992864698281065E-2</v>
      </c>
      <c r="AD53">
        <v>6.4716844491718405E-3</v>
      </c>
      <c r="AE53">
        <v>7.1945189060461743E-3</v>
      </c>
      <c r="AF53">
        <v>2.7230569809979899E-2</v>
      </c>
      <c r="AG53">
        <v>1.1241451403584464E-2</v>
      </c>
      <c r="AH53">
        <v>1.3302932761885749E-2</v>
      </c>
      <c r="AI53">
        <v>1.1362093538866519E-2</v>
      </c>
      <c r="AJ53">
        <v>1.27809058821349E-3</v>
      </c>
      <c r="AK53">
        <v>9.6099100930375249E-3</v>
      </c>
      <c r="AL53">
        <v>8.2216803674537899E-3</v>
      </c>
      <c r="AN53">
        <f t="shared" si="25"/>
        <v>1.2431612676291864E-2</v>
      </c>
      <c r="AO53">
        <f t="shared" si="26"/>
        <v>1.0329086849801867E-2</v>
      </c>
      <c r="AP53">
        <f t="shared" si="27"/>
        <v>1.4222386128814671E-2</v>
      </c>
      <c r="AQ53">
        <f t="shared" si="28"/>
        <v>8.6156729874497188E-3</v>
      </c>
      <c r="AR53">
        <f t="shared" si="29"/>
        <v>1.0657792819818341E-2</v>
      </c>
      <c r="AS53">
        <f t="shared" si="30"/>
        <v>1.319294046321247E-2</v>
      </c>
      <c r="AT53">
        <f t="shared" si="31"/>
        <v>1.3632257721732639E-2</v>
      </c>
      <c r="AU53">
        <f t="shared" si="32"/>
        <v>1.1968825901445579E-2</v>
      </c>
      <c r="AV53">
        <f t="shared" si="33"/>
        <v>6.3698936829016022E-3</v>
      </c>
      <c r="AX53">
        <f t="shared" si="34"/>
        <v>3.6391379979842805E-3</v>
      </c>
      <c r="AY53">
        <f t="shared" si="35"/>
        <v>6.5980294502238869E-3</v>
      </c>
      <c r="AZ53">
        <f t="shared" si="36"/>
        <v>6.9941874119067568E-3</v>
      </c>
      <c r="BA53">
        <f t="shared" si="37"/>
        <v>4.3455613688227132E-3</v>
      </c>
      <c r="BB53">
        <f t="shared" si="38"/>
        <v>7.7924257042496746E-3</v>
      </c>
      <c r="BC53">
        <f t="shared" si="39"/>
        <v>8.0152670836905176E-3</v>
      </c>
      <c r="BD53">
        <f t="shared" si="40"/>
        <v>1.1782028312223658E-2</v>
      </c>
      <c r="BE53">
        <f t="shared" si="41"/>
        <v>1.1569440209044264E-3</v>
      </c>
      <c r="BF53">
        <f t="shared" si="42"/>
        <v>4.4639264677025225E-3</v>
      </c>
      <c r="BH53">
        <f t="shared" si="43"/>
        <v>1.8195689989921402E-3</v>
      </c>
      <c r="BI53">
        <f t="shared" si="44"/>
        <v>3.2990147251119434E-3</v>
      </c>
      <c r="BJ53">
        <f t="shared" si="45"/>
        <v>2.6435543592691082E-3</v>
      </c>
      <c r="BK53">
        <f t="shared" si="46"/>
        <v>2.5089110260698324E-3</v>
      </c>
      <c r="BL53">
        <f t="shared" si="47"/>
        <v>3.8962128521248373E-3</v>
      </c>
      <c r="BM53">
        <f t="shared" si="48"/>
        <v>3.272219084527927E-3</v>
      </c>
      <c r="BN53">
        <f t="shared" si="49"/>
        <v>6.802357217662122E-3</v>
      </c>
      <c r="BO53">
        <f t="shared" si="50"/>
        <v>6.6796194190649866E-4</v>
      </c>
      <c r="BP53">
        <f t="shared" si="51"/>
        <v>2.5772491477707468E-3</v>
      </c>
    </row>
    <row r="54" spans="1:68" x14ac:dyDescent="0.3">
      <c r="A54" t="s">
        <v>142</v>
      </c>
      <c r="B54">
        <v>3.6785266212275101E-3</v>
      </c>
      <c r="C54">
        <v>8.4950825828842488E-3</v>
      </c>
      <c r="D54">
        <v>1.057627028476269E-2</v>
      </c>
      <c r="E54">
        <v>9.7036339137160001E-3</v>
      </c>
      <c r="F54">
        <v>1.933858448532565E-2</v>
      </c>
      <c r="G54">
        <v>1.0043188719787981E-2</v>
      </c>
      <c r="H54">
        <v>9.0747177685481708E-3</v>
      </c>
      <c r="I54">
        <v>1.0455375558671185E-2</v>
      </c>
      <c r="J54">
        <v>2.4164101784795752E-3</v>
      </c>
      <c r="K54">
        <v>1.9665422479675999E-2</v>
      </c>
      <c r="L54">
        <v>7.0526585103637554E-3</v>
      </c>
      <c r="M54">
        <v>1.7935335163793701E-2</v>
      </c>
      <c r="N54">
        <v>1.8247044676262349E-2</v>
      </c>
      <c r="O54">
        <v>7.6801277031702305E-3</v>
      </c>
      <c r="P54">
        <v>1.2051578450381255E-2</v>
      </c>
      <c r="Q54">
        <v>1.1266625468918609E-2</v>
      </c>
      <c r="R54">
        <v>9.2442437167716343E-3</v>
      </c>
      <c r="S54">
        <v>1.328201287034215E-2</v>
      </c>
      <c r="T54">
        <v>5.3511032616159549E-3</v>
      </c>
      <c r="U54">
        <v>6.8157429779726244E-3</v>
      </c>
      <c r="V54">
        <v>6.5164029834984954E-3</v>
      </c>
      <c r="W54">
        <v>1.7027997567527348E-2</v>
      </c>
      <c r="X54">
        <v>1.1165608963591901E-2</v>
      </c>
      <c r="Y54">
        <v>7.2172916107512003E-3</v>
      </c>
      <c r="Z54">
        <v>1.4527603669487649E-2</v>
      </c>
      <c r="AA54">
        <v>1.630707288969125E-2</v>
      </c>
      <c r="AB54">
        <v>1.99028796243669E-2</v>
      </c>
      <c r="AC54">
        <v>1.7917864560389601E-2</v>
      </c>
      <c r="AD54">
        <v>4.8781266638034566E-3</v>
      </c>
      <c r="AE54">
        <v>4.2436535408336903E-3</v>
      </c>
      <c r="AF54">
        <v>2.1937191613876351E-2</v>
      </c>
      <c r="AG54">
        <v>1.0028181310294194E-2</v>
      </c>
      <c r="AH54">
        <v>5.4750477087173299E-3</v>
      </c>
      <c r="AI54">
        <v>8.4836494872450197E-3</v>
      </c>
      <c r="AJ54">
        <v>7.6934567899981602E-3</v>
      </c>
      <c r="AK54">
        <v>9.54973506831641E-3</v>
      </c>
      <c r="AL54">
        <v>1.7136051937355699E-2</v>
      </c>
      <c r="AN54">
        <f t="shared" si="25"/>
        <v>8.1133783506476126E-3</v>
      </c>
      <c r="AO54">
        <f t="shared" si="26"/>
        <v>1.2227966633083245E-2</v>
      </c>
      <c r="AP54">
        <f t="shared" si="27"/>
        <v>1.2149796737446695E-2</v>
      </c>
      <c r="AQ54">
        <f t="shared" si="28"/>
        <v>1.1264294018677463E-2</v>
      </c>
      <c r="AR54">
        <f t="shared" si="29"/>
        <v>8.9278116976536058E-3</v>
      </c>
      <c r="AS54">
        <f t="shared" si="30"/>
        <v>1.450638688637975E-2</v>
      </c>
      <c r="AT54">
        <f t="shared" si="31"/>
        <v>1.0352990606171166E-2</v>
      </c>
      <c r="AU54">
        <f t="shared" si="32"/>
        <v>7.9956261687521811E-3</v>
      </c>
      <c r="AV54">
        <f t="shared" si="33"/>
        <v>1.145974793189009E-2</v>
      </c>
      <c r="AX54">
        <f t="shared" si="34"/>
        <v>3.0772475481533191E-3</v>
      </c>
      <c r="AY54">
        <f t="shared" si="35"/>
        <v>4.7756046140716834E-3</v>
      </c>
      <c r="AZ54">
        <f t="shared" si="36"/>
        <v>6.681326436763199E-3</v>
      </c>
      <c r="BA54">
        <f t="shared" si="37"/>
        <v>2.0188855864378646E-3</v>
      </c>
      <c r="BB54">
        <f t="shared" si="38"/>
        <v>5.4369593409761404E-3</v>
      </c>
      <c r="BC54">
        <f t="shared" si="39"/>
        <v>4.6539218105249745E-3</v>
      </c>
      <c r="BD54">
        <f t="shared" si="40"/>
        <v>1.0037226896714605E-2</v>
      </c>
      <c r="BE54">
        <f t="shared" si="41"/>
        <v>2.3154657129823039E-3</v>
      </c>
      <c r="BF54">
        <f t="shared" si="42"/>
        <v>5.0026755474933318E-3</v>
      </c>
      <c r="BH54">
        <f t="shared" si="43"/>
        <v>1.5386237740766596E-3</v>
      </c>
      <c r="BI54">
        <f t="shared" si="44"/>
        <v>2.3878023070358417E-3</v>
      </c>
      <c r="BJ54">
        <f t="shared" si="45"/>
        <v>2.5253040256738202E-3</v>
      </c>
      <c r="BK54">
        <f t="shared" si="46"/>
        <v>1.1656041367929567E-3</v>
      </c>
      <c r="BL54">
        <f t="shared" si="47"/>
        <v>2.7184796704880702E-3</v>
      </c>
      <c r="BM54">
        <f t="shared" si="48"/>
        <v>1.8999556230993072E-3</v>
      </c>
      <c r="BN54">
        <f t="shared" si="49"/>
        <v>5.7949956507355295E-3</v>
      </c>
      <c r="BO54">
        <f t="shared" si="50"/>
        <v>1.3368347526896819E-3</v>
      </c>
      <c r="BP54">
        <f t="shared" si="51"/>
        <v>2.8882960740136336E-3</v>
      </c>
    </row>
    <row r="55" spans="1:68" x14ac:dyDescent="0.3">
      <c r="A55" t="s">
        <v>143</v>
      </c>
      <c r="B55">
        <v>5.6813005971476149E-2</v>
      </c>
      <c r="C55">
        <v>5.4524091324076152E-2</v>
      </c>
      <c r="D55">
        <v>5.825720072775685E-2</v>
      </c>
      <c r="E55">
        <v>5.2207962560827451E-2</v>
      </c>
      <c r="F55">
        <v>6.6424715235069653E-2</v>
      </c>
      <c r="G55">
        <v>5.2439343726000953E-2</v>
      </c>
      <c r="H55">
        <v>2.4121186943843152E-2</v>
      </c>
      <c r="I55">
        <v>7.5894995920534308E-2</v>
      </c>
      <c r="J55">
        <v>1.3410170654162999E-2</v>
      </c>
      <c r="K55">
        <v>7.8349076591525763E-2</v>
      </c>
      <c r="L55">
        <v>2.9242042445642352E-2</v>
      </c>
      <c r="M55">
        <v>8.1772452730644402E-2</v>
      </c>
      <c r="N55">
        <v>6.7887422999349203E-2</v>
      </c>
      <c r="O55">
        <v>3.7555381768908949E-2</v>
      </c>
      <c r="P55">
        <v>2.7487188574489049E-2</v>
      </c>
      <c r="Q55">
        <v>2.2047876634674501E-2</v>
      </c>
      <c r="R55">
        <v>2.3306638716919049E-2</v>
      </c>
      <c r="S55">
        <v>3.9318067036475252E-2</v>
      </c>
      <c r="T55">
        <v>3.9191271776095854E-2</v>
      </c>
      <c r="U55">
        <v>5.8563671030988196E-2</v>
      </c>
      <c r="V55">
        <v>5.3323320922379749E-2</v>
      </c>
      <c r="W55">
        <v>5.6381857051053252E-2</v>
      </c>
      <c r="X55">
        <v>4.0470918146064648E-2</v>
      </c>
      <c r="Y55">
        <v>7.7792470362731958E-3</v>
      </c>
      <c r="Z55">
        <v>4.4527973008397351E-2</v>
      </c>
      <c r="AA55">
        <v>5.6531787256558247E-2</v>
      </c>
      <c r="AB55">
        <v>7.0416801532916504E-2</v>
      </c>
      <c r="AC55">
        <v>6.0901233375378998E-2</v>
      </c>
      <c r="AD55">
        <v>3.4985985186345402E-2</v>
      </c>
      <c r="AE55">
        <v>3.2934538570559051E-2</v>
      </c>
      <c r="AF55">
        <v>7.0824492406826353E-2</v>
      </c>
      <c r="AG55">
        <v>2.8801113892540198E-2</v>
      </c>
      <c r="AH55">
        <v>3.1004528481169549E-2</v>
      </c>
      <c r="AI55">
        <v>2.2738826860562399E-2</v>
      </c>
      <c r="AJ55">
        <v>2.0955711191717498E-2</v>
      </c>
      <c r="AK55">
        <v>4.4728072611908601E-2</v>
      </c>
      <c r="AL55">
        <v>6.5147147193139354E-2</v>
      </c>
      <c r="AN55">
        <f t="shared" si="25"/>
        <v>5.545056514603415E-2</v>
      </c>
      <c r="AO55">
        <f t="shared" si="26"/>
        <v>5.4720060456362019E-2</v>
      </c>
      <c r="AP55">
        <f t="shared" si="27"/>
        <v>4.7957676537817531E-2</v>
      </c>
      <c r="AQ55">
        <f t="shared" si="28"/>
        <v>2.8224194129356266E-2</v>
      </c>
      <c r="AR55">
        <f t="shared" si="29"/>
        <v>5.1865030195129266E-2</v>
      </c>
      <c r="AS55">
        <f t="shared" si="30"/>
        <v>4.677132672593149E-2</v>
      </c>
      <c r="AT55">
        <f t="shared" si="31"/>
        <v>4.62483387212436E-2</v>
      </c>
      <c r="AU55">
        <f t="shared" si="32"/>
        <v>2.7514823078090719E-2</v>
      </c>
      <c r="AV55">
        <f t="shared" si="33"/>
        <v>4.3610310332255153E-2</v>
      </c>
      <c r="AX55">
        <f t="shared" si="34"/>
        <v>2.652437467675448E-3</v>
      </c>
      <c r="AY55">
        <f t="shared" si="35"/>
        <v>2.2560064749019546E-2</v>
      </c>
      <c r="AZ55">
        <f t="shared" si="36"/>
        <v>2.7493407744360029E-2</v>
      </c>
      <c r="BA55">
        <f t="shared" si="37"/>
        <v>9.6281687020121284E-3</v>
      </c>
      <c r="BB55">
        <f t="shared" si="38"/>
        <v>8.7182620248808049E-3</v>
      </c>
      <c r="BC55">
        <f t="shared" si="39"/>
        <v>2.1996087803242116E-2</v>
      </c>
      <c r="BD55">
        <f t="shared" si="40"/>
        <v>2.1308275523547006E-2</v>
      </c>
      <c r="BE55">
        <f t="shared" si="41"/>
        <v>4.2803462318753783E-3</v>
      </c>
      <c r="BF55">
        <f t="shared" si="42"/>
        <v>2.2116912043780034E-2</v>
      </c>
      <c r="BH55">
        <f t="shared" si="43"/>
        <v>1.326218733837724E-3</v>
      </c>
      <c r="BI55">
        <f t="shared" si="44"/>
        <v>1.1280032374509773E-2</v>
      </c>
      <c r="BJ55">
        <f t="shared" si="45"/>
        <v>1.0391531369324844E-2</v>
      </c>
      <c r="BK55">
        <f t="shared" si="46"/>
        <v>5.5588257919098327E-3</v>
      </c>
      <c r="BL55">
        <f t="shared" si="47"/>
        <v>4.3591310124404025E-3</v>
      </c>
      <c r="BM55">
        <f t="shared" si="48"/>
        <v>8.9798652425666231E-3</v>
      </c>
      <c r="BN55">
        <f t="shared" si="49"/>
        <v>1.2302338609486579E-2</v>
      </c>
      <c r="BO55">
        <f t="shared" si="50"/>
        <v>2.4712590491980501E-3</v>
      </c>
      <c r="BP55">
        <f t="shared" si="51"/>
        <v>1.2769205122119679E-2</v>
      </c>
    </row>
    <row r="56" spans="1:68" x14ac:dyDescent="0.3">
      <c r="A56" t="s">
        <v>144</v>
      </c>
      <c r="B56">
        <v>1.5066130326172869E-2</v>
      </c>
      <c r="C56">
        <v>1.0648723243553385E-2</v>
      </c>
      <c r="D56">
        <v>6.6179507830676707E-3</v>
      </c>
      <c r="E56">
        <v>9.1858261753375442E-3</v>
      </c>
      <c r="F56">
        <v>8.6843953411431807E-3</v>
      </c>
      <c r="G56">
        <v>1.8970249870796201E-2</v>
      </c>
      <c r="H56">
        <v>8.803537926175305E-3</v>
      </c>
      <c r="I56">
        <v>8.0410588346082144E-3</v>
      </c>
      <c r="J56">
        <v>3.996494994894368E-3</v>
      </c>
      <c r="K56">
        <v>1.0828798429066724E-2</v>
      </c>
      <c r="L56">
        <v>1.51189572018067E-3</v>
      </c>
      <c r="M56">
        <v>1.410344466944575E-2</v>
      </c>
      <c r="N56">
        <v>1.34799517006033E-2</v>
      </c>
      <c r="O56">
        <v>9.6813187748712448E-3</v>
      </c>
      <c r="P56">
        <v>7.7254801028680299E-3</v>
      </c>
      <c r="Q56">
        <v>1.1451482934538959E-2</v>
      </c>
      <c r="R56">
        <v>2.0102203890587748E-3</v>
      </c>
      <c r="S56">
        <v>8.4703952975011803E-3</v>
      </c>
      <c r="T56">
        <v>7.5862981834595245E-3</v>
      </c>
      <c r="U56">
        <v>1.6693668428193052E-2</v>
      </c>
      <c r="V56">
        <v>6.5330903758685551E-3</v>
      </c>
      <c r="W56">
        <v>1.2439276923286034E-2</v>
      </c>
      <c r="X56">
        <v>1.046821318689193E-2</v>
      </c>
      <c r="Y56">
        <v>4.3593668928397205E-3</v>
      </c>
      <c r="Z56">
        <v>2.1315708267469601E-3</v>
      </c>
      <c r="AA56">
        <v>7.1663940037617543E-3</v>
      </c>
      <c r="AB56">
        <v>1.0262897964059964E-2</v>
      </c>
      <c r="AC56">
        <v>1.1741915383847151E-2</v>
      </c>
      <c r="AD56">
        <v>1.8239868075018349E-2</v>
      </c>
      <c r="AE56">
        <v>3.52596700753674E-3</v>
      </c>
      <c r="AF56">
        <v>1.0626485724555806E-2</v>
      </c>
      <c r="AG56">
        <v>1.6750574698584299E-3</v>
      </c>
      <c r="AH56">
        <v>1.263816920478204E-2</v>
      </c>
      <c r="AI56">
        <v>5.96845278333315E-3</v>
      </c>
      <c r="AJ56">
        <v>1.8239408473097068E-3</v>
      </c>
      <c r="AK56">
        <v>6.6825802839008399E-3</v>
      </c>
      <c r="AL56">
        <v>7.8779551446466305E-3</v>
      </c>
      <c r="AN56">
        <f t="shared" si="25"/>
        <v>1.0379657632032867E-2</v>
      </c>
      <c r="AO56">
        <f t="shared" si="26"/>
        <v>1.1124810493180724E-2</v>
      </c>
      <c r="AP56">
        <f t="shared" si="27"/>
        <v>8.7610549131328687E-3</v>
      </c>
      <c r="AQ56">
        <f t="shared" si="28"/>
        <v>7.3106995403663041E-3</v>
      </c>
      <c r="AR56">
        <f t="shared" si="29"/>
        <v>1.0813083477701792E-2</v>
      </c>
      <c r="AS56">
        <f t="shared" si="30"/>
        <v>7.6883930430245813E-3</v>
      </c>
      <c r="AT56">
        <f t="shared" si="31"/>
        <v>1.0797440269036965E-2</v>
      </c>
      <c r="AU56">
        <f t="shared" si="32"/>
        <v>6.7605598193245407E-3</v>
      </c>
      <c r="AV56">
        <f t="shared" si="33"/>
        <v>5.4614920919523928E-3</v>
      </c>
      <c r="AX56">
        <f t="shared" si="34"/>
        <v>3.540767081710292E-3</v>
      </c>
      <c r="AY56">
        <f t="shared" si="35"/>
        <v>5.241004221972944E-3</v>
      </c>
      <c r="AZ56">
        <f t="shared" si="36"/>
        <v>4.6949497588537814E-3</v>
      </c>
      <c r="BA56">
        <f t="shared" si="37"/>
        <v>4.8262853521118306E-3</v>
      </c>
      <c r="BB56">
        <f t="shared" si="38"/>
        <v>4.6888615807138649E-3</v>
      </c>
      <c r="BC56">
        <f t="shared" si="39"/>
        <v>3.8215099172226709E-3</v>
      </c>
      <c r="BD56">
        <f t="shared" si="40"/>
        <v>7.3584400689356809E-3</v>
      </c>
      <c r="BE56">
        <f t="shared" si="41"/>
        <v>5.5243126174624865E-3</v>
      </c>
      <c r="BF56">
        <f t="shared" si="42"/>
        <v>3.206409917255887E-3</v>
      </c>
      <c r="BH56">
        <f t="shared" si="43"/>
        <v>1.770383540855146E-3</v>
      </c>
      <c r="BI56">
        <f t="shared" si="44"/>
        <v>2.620502110986472E-3</v>
      </c>
      <c r="BJ56">
        <f t="shared" si="45"/>
        <v>1.7745242114099679E-3</v>
      </c>
      <c r="BK56">
        <f t="shared" si="46"/>
        <v>2.7864571472277135E-3</v>
      </c>
      <c r="BL56">
        <f t="shared" si="47"/>
        <v>2.3444307903569325E-3</v>
      </c>
      <c r="BM56">
        <f t="shared" si="48"/>
        <v>1.5601248906968541E-3</v>
      </c>
      <c r="BN56">
        <f t="shared" si="49"/>
        <v>4.248397354615744E-3</v>
      </c>
      <c r="BO56">
        <f t="shared" si="50"/>
        <v>3.1894633767796127E-3</v>
      </c>
      <c r="BP56">
        <f t="shared" si="51"/>
        <v>1.8512216288599722E-3</v>
      </c>
    </row>
    <row r="57" spans="1:68" x14ac:dyDescent="0.3">
      <c r="A57" t="s">
        <v>145</v>
      </c>
      <c r="B57">
        <v>0</v>
      </c>
      <c r="C57">
        <v>1.6806000596634651E-3</v>
      </c>
      <c r="D57">
        <v>0</v>
      </c>
      <c r="E57">
        <v>0</v>
      </c>
      <c r="F57">
        <v>1.5611768862865551E-3</v>
      </c>
      <c r="G57">
        <v>2.4052743121290251E-3</v>
      </c>
      <c r="H57">
        <v>1.3298880948675799E-3</v>
      </c>
      <c r="I57">
        <v>7.2559217440860505E-5</v>
      </c>
      <c r="J57">
        <v>0</v>
      </c>
      <c r="K57">
        <v>8.3507860481266496E-4</v>
      </c>
      <c r="L57">
        <v>0</v>
      </c>
      <c r="M57">
        <v>0</v>
      </c>
      <c r="N57">
        <v>3.3074200223629852E-4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5.4601541461540549E-5</v>
      </c>
      <c r="AB57">
        <v>7.5604752069550996E-4</v>
      </c>
      <c r="AC57">
        <v>0</v>
      </c>
      <c r="AD57">
        <v>0</v>
      </c>
      <c r="AE57">
        <v>6.2457036443065998E-4</v>
      </c>
      <c r="AF57">
        <v>1.39200588545608E-3</v>
      </c>
      <c r="AG57">
        <v>0</v>
      </c>
      <c r="AH57">
        <v>0</v>
      </c>
      <c r="AI57">
        <v>6.1658870300757495E-4</v>
      </c>
      <c r="AJ57">
        <v>0</v>
      </c>
      <c r="AK57">
        <v>0</v>
      </c>
      <c r="AL57">
        <v>1.5510870967924699E-3</v>
      </c>
      <c r="AN57">
        <f t="shared" si="25"/>
        <v>4.2015001491586628E-4</v>
      </c>
      <c r="AO57">
        <f t="shared" si="26"/>
        <v>1.3422246276810052E-3</v>
      </c>
      <c r="AP57">
        <f t="shared" si="27"/>
        <v>1.6654580100699479E-4</v>
      </c>
      <c r="AQ57">
        <f t="shared" si="28"/>
        <v>0</v>
      </c>
      <c r="AR57">
        <f t="shared" si="29"/>
        <v>0</v>
      </c>
      <c r="AS57">
        <f t="shared" si="30"/>
        <v>1.351081770261751E-4</v>
      </c>
      <c r="AT57">
        <f t="shared" si="31"/>
        <v>6.7219208329557991E-4</v>
      </c>
      <c r="AU57">
        <f t="shared" si="32"/>
        <v>2.0552956766919166E-4</v>
      </c>
      <c r="AV57">
        <f t="shared" si="33"/>
        <v>5.1702903226415664E-4</v>
      </c>
      <c r="AX57">
        <f t="shared" si="34"/>
        <v>8.4030002983173256E-4</v>
      </c>
      <c r="AY57">
        <f t="shared" si="35"/>
        <v>9.6440260734398646E-4</v>
      </c>
      <c r="AZ57">
        <f t="shared" si="36"/>
        <v>3.1952673895093461E-4</v>
      </c>
      <c r="BA57">
        <f t="shared" si="37"/>
        <v>0</v>
      </c>
      <c r="BB57">
        <f t="shared" si="38"/>
        <v>0</v>
      </c>
      <c r="BC57">
        <f t="shared" si="39"/>
        <v>3.0497995504091293E-4</v>
      </c>
      <c r="BD57">
        <f t="shared" si="40"/>
        <v>6.9722375702985652E-4</v>
      </c>
      <c r="BE57">
        <f t="shared" si="41"/>
        <v>3.5598765366070558E-4</v>
      </c>
      <c r="BF57">
        <f t="shared" si="42"/>
        <v>8.9552055286968755E-4</v>
      </c>
      <c r="BH57">
        <f t="shared" si="43"/>
        <v>4.2015001491586628E-4</v>
      </c>
      <c r="BI57">
        <f t="shared" si="44"/>
        <v>4.8220130367199323E-4</v>
      </c>
      <c r="BJ57">
        <f t="shared" si="45"/>
        <v>1.2076975549994691E-4</v>
      </c>
      <c r="BK57">
        <f t="shared" si="46"/>
        <v>0</v>
      </c>
      <c r="BL57">
        <f t="shared" si="47"/>
        <v>0</v>
      </c>
      <c r="BM57">
        <f t="shared" si="48"/>
        <v>1.2450754527119852E-4</v>
      </c>
      <c r="BN57">
        <f t="shared" si="49"/>
        <v>4.0254232380658992E-4</v>
      </c>
      <c r="BO57">
        <f t="shared" si="50"/>
        <v>2.0552956766919163E-4</v>
      </c>
      <c r="BP57">
        <f t="shared" si="51"/>
        <v>5.1702903226415664E-4</v>
      </c>
    </row>
    <row r="58" spans="1:68" x14ac:dyDescent="0.3">
      <c r="A58" t="s">
        <v>146</v>
      </c>
      <c r="B58">
        <v>0</v>
      </c>
      <c r="C58">
        <v>0</v>
      </c>
      <c r="D58">
        <v>0</v>
      </c>
      <c r="E58">
        <v>6.6617014181566501E-4</v>
      </c>
      <c r="F58">
        <v>1.0881434727618301E-3</v>
      </c>
      <c r="G58">
        <v>1.270688177534845E-3</v>
      </c>
      <c r="H58">
        <v>0</v>
      </c>
      <c r="I58">
        <v>7.9505508298603495E-4</v>
      </c>
      <c r="J58">
        <v>0</v>
      </c>
      <c r="K58">
        <v>2.0910923714687201E-3</v>
      </c>
      <c r="L58">
        <v>0</v>
      </c>
      <c r="M58">
        <v>0</v>
      </c>
      <c r="N58">
        <v>9.0921244219349E-4</v>
      </c>
      <c r="O58">
        <v>3.3277347299258799E-3</v>
      </c>
      <c r="P58">
        <v>0</v>
      </c>
      <c r="Q58">
        <v>0</v>
      </c>
      <c r="R58">
        <v>0</v>
      </c>
      <c r="S58">
        <v>2.5492514220210151E-3</v>
      </c>
      <c r="T58">
        <v>0</v>
      </c>
      <c r="U58">
        <v>1.33915551098989E-3</v>
      </c>
      <c r="V58">
        <v>6.9540277655784496E-4</v>
      </c>
      <c r="W58">
        <v>0</v>
      </c>
      <c r="X58">
        <v>0</v>
      </c>
      <c r="Y58">
        <v>0</v>
      </c>
      <c r="Z58">
        <v>0</v>
      </c>
      <c r="AA58">
        <v>2.6131438444129398E-3</v>
      </c>
      <c r="AB58">
        <v>0</v>
      </c>
      <c r="AC58">
        <v>8.3550270797139159E-4</v>
      </c>
      <c r="AD58">
        <v>1.2787924024251849E-3</v>
      </c>
      <c r="AE58">
        <v>1.1826639911657699E-3</v>
      </c>
      <c r="AF58">
        <v>0</v>
      </c>
      <c r="AG58">
        <v>9.6516325169048497E-4</v>
      </c>
      <c r="AH58">
        <v>5.2459031279284004E-4</v>
      </c>
      <c r="AI58">
        <v>2.3278796903055798E-3</v>
      </c>
      <c r="AJ58">
        <v>1.2380636165884151E-3</v>
      </c>
      <c r="AK58">
        <v>0</v>
      </c>
      <c r="AL58">
        <v>0</v>
      </c>
      <c r="AN58">
        <f t="shared" si="25"/>
        <v>1.6654253545391625E-4</v>
      </c>
      <c r="AO58">
        <f t="shared" si="26"/>
        <v>7.884716833206775E-4</v>
      </c>
      <c r="AP58">
        <f t="shared" si="27"/>
        <v>9.0400564908401282E-4</v>
      </c>
      <c r="AQ58">
        <f t="shared" si="28"/>
        <v>8.4975047400700501E-4</v>
      </c>
      <c r="AR58">
        <f t="shared" si="29"/>
        <v>5.0863957188693372E-4</v>
      </c>
      <c r="AS58">
        <f t="shared" si="30"/>
        <v>5.7477442539738855E-4</v>
      </c>
      <c r="AT58">
        <f t="shared" si="31"/>
        <v>8.2048546453031832E-4</v>
      </c>
      <c r="AU58">
        <f t="shared" si="32"/>
        <v>1.2725444182629683E-3</v>
      </c>
      <c r="AV58">
        <f t="shared" si="33"/>
        <v>4.1268787219613835E-4</v>
      </c>
      <c r="AX58">
        <f t="shared" si="34"/>
        <v>3.330850709078325E-4</v>
      </c>
      <c r="AY58">
        <f t="shared" si="35"/>
        <v>5.6097143873485547E-4</v>
      </c>
      <c r="AZ58">
        <f t="shared" si="36"/>
        <v>1.3261830887160303E-3</v>
      </c>
      <c r="BA58">
        <f t="shared" si="37"/>
        <v>1.4718109947358692E-3</v>
      </c>
      <c r="BB58">
        <f t="shared" si="38"/>
        <v>6.4344532217888327E-4</v>
      </c>
      <c r="BC58">
        <f t="shared" si="39"/>
        <v>1.053032923139194E-3</v>
      </c>
      <c r="BD58">
        <f t="shared" si="40"/>
        <v>7.1218499421987541E-4</v>
      </c>
      <c r="BE58">
        <f t="shared" si="41"/>
        <v>9.4011995560947794E-4</v>
      </c>
      <c r="BF58">
        <f t="shared" si="42"/>
        <v>7.1479636231120314E-4</v>
      </c>
      <c r="BH58">
        <f t="shared" si="43"/>
        <v>1.6654253545391625E-4</v>
      </c>
      <c r="BI58">
        <f t="shared" si="44"/>
        <v>2.8048571936742774E-4</v>
      </c>
      <c r="BJ58">
        <f t="shared" si="45"/>
        <v>5.0125009224030357E-4</v>
      </c>
      <c r="BK58">
        <f t="shared" si="46"/>
        <v>8.4975047400700501E-4</v>
      </c>
      <c r="BL58">
        <f t="shared" si="47"/>
        <v>3.2172266108944163E-4</v>
      </c>
      <c r="BM58">
        <f t="shared" si="48"/>
        <v>4.2989889067374045E-4</v>
      </c>
      <c r="BN58">
        <f t="shared" si="49"/>
        <v>4.1118019812565719E-4</v>
      </c>
      <c r="BO58">
        <f t="shared" si="50"/>
        <v>5.4277850944167119E-4</v>
      </c>
      <c r="BP58">
        <f t="shared" si="51"/>
        <v>4.1268787219613841E-4</v>
      </c>
    </row>
    <row r="59" spans="1:68" x14ac:dyDescent="0.3">
      <c r="A59" t="s">
        <v>147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N59">
        <f t="shared" si="25"/>
        <v>0</v>
      </c>
      <c r="AO59">
        <f t="shared" si="26"/>
        <v>0</v>
      </c>
      <c r="AP59">
        <f t="shared" si="27"/>
        <v>0</v>
      </c>
      <c r="AQ59">
        <f t="shared" si="28"/>
        <v>0</v>
      </c>
      <c r="AR59">
        <f t="shared" si="29"/>
        <v>0</v>
      </c>
      <c r="AS59">
        <f t="shared" si="30"/>
        <v>0</v>
      </c>
      <c r="AT59">
        <f t="shared" si="31"/>
        <v>0</v>
      </c>
      <c r="AU59">
        <f t="shared" si="32"/>
        <v>0</v>
      </c>
      <c r="AV59">
        <f t="shared" si="33"/>
        <v>0</v>
      </c>
      <c r="AX59">
        <f t="shared" si="34"/>
        <v>0</v>
      </c>
      <c r="AY59">
        <f t="shared" si="35"/>
        <v>0</v>
      </c>
      <c r="AZ59">
        <f t="shared" si="36"/>
        <v>0</v>
      </c>
      <c r="BA59">
        <f t="shared" si="37"/>
        <v>0</v>
      </c>
      <c r="BB59">
        <f t="shared" si="38"/>
        <v>0</v>
      </c>
      <c r="BC59">
        <f t="shared" si="39"/>
        <v>0</v>
      </c>
      <c r="BD59">
        <f t="shared" si="40"/>
        <v>0</v>
      </c>
      <c r="BE59">
        <f t="shared" si="41"/>
        <v>0</v>
      </c>
      <c r="BF59">
        <f t="shared" si="42"/>
        <v>0</v>
      </c>
      <c r="BH59">
        <f t="shared" si="43"/>
        <v>0</v>
      </c>
      <c r="BI59">
        <f t="shared" si="44"/>
        <v>0</v>
      </c>
      <c r="BJ59">
        <f t="shared" si="45"/>
        <v>0</v>
      </c>
      <c r="BK59">
        <f t="shared" si="46"/>
        <v>0</v>
      </c>
      <c r="BL59">
        <f t="shared" si="47"/>
        <v>0</v>
      </c>
      <c r="BM59">
        <f t="shared" si="48"/>
        <v>0</v>
      </c>
      <c r="BN59">
        <f t="shared" si="49"/>
        <v>0</v>
      </c>
      <c r="BO59">
        <f t="shared" si="50"/>
        <v>0</v>
      </c>
      <c r="BP59">
        <f t="shared" si="51"/>
        <v>0</v>
      </c>
    </row>
    <row r="60" spans="1:68" x14ac:dyDescent="0.3">
      <c r="A60" t="s">
        <v>148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1.111715189586365E-4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3.8941767385888501E-4</v>
      </c>
      <c r="X60">
        <v>0</v>
      </c>
      <c r="Y60">
        <v>1.3653239604284899E-4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1.2756706307503649E-3</v>
      </c>
      <c r="AH60">
        <v>0</v>
      </c>
      <c r="AI60">
        <v>3.582546449305795E-4</v>
      </c>
      <c r="AJ60">
        <v>0</v>
      </c>
      <c r="AK60">
        <v>0</v>
      </c>
      <c r="AL60">
        <v>0</v>
      </c>
      <c r="AN60">
        <f t="shared" si="25"/>
        <v>0</v>
      </c>
      <c r="AO60">
        <f t="shared" si="26"/>
        <v>0</v>
      </c>
      <c r="AP60">
        <f t="shared" si="27"/>
        <v>1.5881645565519501E-5</v>
      </c>
      <c r="AQ60">
        <f t="shared" si="28"/>
        <v>0</v>
      </c>
      <c r="AR60">
        <f t="shared" si="29"/>
        <v>9.7354418464721252E-5</v>
      </c>
      <c r="AS60">
        <f t="shared" si="30"/>
        <v>2.275539934047483E-5</v>
      </c>
      <c r="AT60">
        <f t="shared" si="31"/>
        <v>0</v>
      </c>
      <c r="AU60">
        <f t="shared" si="32"/>
        <v>5.4464175856031483E-4</v>
      </c>
      <c r="AV60">
        <f t="shared" si="33"/>
        <v>0</v>
      </c>
      <c r="AX60">
        <f t="shared" si="34"/>
        <v>0</v>
      </c>
      <c r="AY60">
        <f t="shared" si="35"/>
        <v>0</v>
      </c>
      <c r="AZ60">
        <f t="shared" si="36"/>
        <v>4.2018884576836357E-5</v>
      </c>
      <c r="BA60">
        <f t="shared" si="37"/>
        <v>0</v>
      </c>
      <c r="BB60">
        <f t="shared" si="38"/>
        <v>1.947088369294425E-4</v>
      </c>
      <c r="BC60">
        <f t="shared" si="39"/>
        <v>5.5739117277428196E-5</v>
      </c>
      <c r="BD60">
        <f t="shared" si="40"/>
        <v>0</v>
      </c>
      <c r="BE60">
        <f t="shared" si="41"/>
        <v>6.5794301169263614E-4</v>
      </c>
      <c r="BF60">
        <f t="shared" si="42"/>
        <v>0</v>
      </c>
      <c r="BH60">
        <f t="shared" si="43"/>
        <v>0</v>
      </c>
      <c r="BI60">
        <f t="shared" si="44"/>
        <v>0</v>
      </c>
      <c r="BJ60">
        <f t="shared" si="45"/>
        <v>1.5881645565519498E-5</v>
      </c>
      <c r="BK60">
        <f t="shared" si="46"/>
        <v>0</v>
      </c>
      <c r="BL60">
        <f t="shared" si="47"/>
        <v>9.7354418464721252E-5</v>
      </c>
      <c r="BM60">
        <f t="shared" si="48"/>
        <v>2.2755399340474834E-5</v>
      </c>
      <c r="BN60">
        <f t="shared" si="49"/>
        <v>0</v>
      </c>
      <c r="BO60">
        <f t="shared" si="50"/>
        <v>3.798635749121766E-4</v>
      </c>
      <c r="BP60">
        <f t="shared" si="51"/>
        <v>0</v>
      </c>
    </row>
    <row r="61" spans="1:68" x14ac:dyDescent="0.3">
      <c r="A61" t="s">
        <v>149</v>
      </c>
      <c r="B61">
        <v>0</v>
      </c>
      <c r="C61">
        <v>0</v>
      </c>
      <c r="D61">
        <v>0</v>
      </c>
      <c r="E61">
        <v>0</v>
      </c>
      <c r="F61">
        <v>1.0913008477651199E-3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6.2716924141529499E-4</v>
      </c>
      <c r="P61">
        <v>0</v>
      </c>
      <c r="Q61">
        <v>0</v>
      </c>
      <c r="R61">
        <v>0</v>
      </c>
      <c r="S61">
        <v>1.87598124275817E-3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N61">
        <f t="shared" si="25"/>
        <v>0</v>
      </c>
      <c r="AO61">
        <f t="shared" si="26"/>
        <v>2.7282521194127999E-4</v>
      </c>
      <c r="AP61">
        <f t="shared" si="27"/>
        <v>8.9595605916470709E-5</v>
      </c>
      <c r="AQ61">
        <f t="shared" si="28"/>
        <v>6.2532708091938996E-4</v>
      </c>
      <c r="AR61">
        <f t="shared" si="29"/>
        <v>0</v>
      </c>
      <c r="AS61">
        <f t="shared" si="30"/>
        <v>0</v>
      </c>
      <c r="AT61">
        <f t="shared" si="31"/>
        <v>0</v>
      </c>
      <c r="AU61">
        <f t="shared" si="32"/>
        <v>0</v>
      </c>
      <c r="AV61">
        <f t="shared" si="33"/>
        <v>0</v>
      </c>
      <c r="AX61">
        <f t="shared" si="34"/>
        <v>0</v>
      </c>
      <c r="AY61">
        <f t="shared" si="35"/>
        <v>5.4565042388255997E-4</v>
      </c>
      <c r="AZ61">
        <f t="shared" si="36"/>
        <v>2.3704769181912878E-4</v>
      </c>
      <c r="BA61">
        <f t="shared" si="37"/>
        <v>1.0830982755011182E-3</v>
      </c>
      <c r="BB61">
        <f t="shared" si="38"/>
        <v>0</v>
      </c>
      <c r="BC61">
        <f t="shared" si="39"/>
        <v>0</v>
      </c>
      <c r="BD61">
        <f t="shared" si="40"/>
        <v>0</v>
      </c>
      <c r="BE61">
        <f t="shared" si="41"/>
        <v>0</v>
      </c>
      <c r="BF61">
        <f t="shared" si="42"/>
        <v>0</v>
      </c>
      <c r="BH61">
        <f t="shared" si="43"/>
        <v>0</v>
      </c>
      <c r="BI61">
        <f t="shared" si="44"/>
        <v>2.7282521194127999E-4</v>
      </c>
      <c r="BJ61">
        <f t="shared" si="45"/>
        <v>8.9595605916470709E-5</v>
      </c>
      <c r="BK61">
        <f t="shared" si="46"/>
        <v>6.2532708091939007E-4</v>
      </c>
      <c r="BL61">
        <f t="shared" si="47"/>
        <v>0</v>
      </c>
      <c r="BM61">
        <f t="shared" si="48"/>
        <v>0</v>
      </c>
      <c r="BN61">
        <f t="shared" si="49"/>
        <v>0</v>
      </c>
      <c r="BO61">
        <f t="shared" si="50"/>
        <v>0</v>
      </c>
      <c r="BP61">
        <f t="shared" si="51"/>
        <v>0</v>
      </c>
    </row>
    <row r="62" spans="1:68" x14ac:dyDescent="0.3">
      <c r="A62" t="s">
        <v>150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4.3813864695766699E-4</v>
      </c>
      <c r="P62">
        <v>2.817271185968125E-4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4.81310710882477E-4</v>
      </c>
      <c r="AJ62">
        <v>0</v>
      </c>
      <c r="AK62">
        <v>0</v>
      </c>
      <c r="AL62">
        <v>0</v>
      </c>
      <c r="AN62">
        <f t="shared" si="25"/>
        <v>0</v>
      </c>
      <c r="AO62">
        <f t="shared" si="26"/>
        <v>0</v>
      </c>
      <c r="AP62">
        <f t="shared" si="27"/>
        <v>1.0283796650778279E-4</v>
      </c>
      <c r="AQ62">
        <f t="shared" si="28"/>
        <v>0</v>
      </c>
      <c r="AR62">
        <f t="shared" si="29"/>
        <v>0</v>
      </c>
      <c r="AS62">
        <f t="shared" si="30"/>
        <v>0</v>
      </c>
      <c r="AT62">
        <f t="shared" si="31"/>
        <v>0</v>
      </c>
      <c r="AU62">
        <f t="shared" si="32"/>
        <v>1.6043690362749232E-4</v>
      </c>
      <c r="AV62">
        <f t="shared" si="33"/>
        <v>0</v>
      </c>
      <c r="AX62">
        <f t="shared" si="34"/>
        <v>0</v>
      </c>
      <c r="AY62">
        <f t="shared" si="35"/>
        <v>0</v>
      </c>
      <c r="AZ62">
        <f t="shared" si="36"/>
        <v>1.813404311520952E-4</v>
      </c>
      <c r="BA62">
        <f t="shared" si="37"/>
        <v>0</v>
      </c>
      <c r="BB62">
        <f t="shared" si="38"/>
        <v>0</v>
      </c>
      <c r="BC62">
        <f t="shared" si="39"/>
        <v>0</v>
      </c>
      <c r="BD62">
        <f t="shared" si="40"/>
        <v>0</v>
      </c>
      <c r="BE62">
        <f t="shared" si="41"/>
        <v>2.7788486849184826E-4</v>
      </c>
      <c r="BF62">
        <f t="shared" si="42"/>
        <v>0</v>
      </c>
      <c r="BH62">
        <f t="shared" si="43"/>
        <v>0</v>
      </c>
      <c r="BI62">
        <f t="shared" si="44"/>
        <v>0</v>
      </c>
      <c r="BJ62">
        <f t="shared" si="45"/>
        <v>6.854024049566771E-5</v>
      </c>
      <c r="BK62">
        <f t="shared" si="46"/>
        <v>0</v>
      </c>
      <c r="BL62">
        <f t="shared" si="47"/>
        <v>0</v>
      </c>
      <c r="BM62">
        <f t="shared" si="48"/>
        <v>0</v>
      </c>
      <c r="BN62">
        <f t="shared" si="49"/>
        <v>0</v>
      </c>
      <c r="BO62">
        <f t="shared" si="50"/>
        <v>1.6043690362749235E-4</v>
      </c>
      <c r="BP62">
        <f t="shared" si="51"/>
        <v>0</v>
      </c>
    </row>
    <row r="63" spans="1:68" x14ac:dyDescent="0.3">
      <c r="A63" t="s">
        <v>151</v>
      </c>
      <c r="B63">
        <v>4.8945867072051853E-3</v>
      </c>
      <c r="C63">
        <v>3.5739805506573553E-3</v>
      </c>
      <c r="D63">
        <v>2.7430860605383248E-3</v>
      </c>
      <c r="E63">
        <v>8.1123537622496897E-3</v>
      </c>
      <c r="F63">
        <v>3.7630962232457297E-3</v>
      </c>
      <c r="G63">
        <v>3.3035511524119052E-3</v>
      </c>
      <c r="H63">
        <v>4.8816728249294946E-3</v>
      </c>
      <c r="I63">
        <v>5.2971042643808501E-3</v>
      </c>
      <c r="J63">
        <v>6.8563204415297355E-3</v>
      </c>
      <c r="K63">
        <v>6.3639700546622054E-3</v>
      </c>
      <c r="L63">
        <v>3.1835410637018604E-3</v>
      </c>
      <c r="M63">
        <v>3.6853509542543049E-3</v>
      </c>
      <c r="N63">
        <v>3.749081117158915E-3</v>
      </c>
      <c r="O63">
        <v>2.5525359400980249E-3</v>
      </c>
      <c r="P63">
        <v>4.4485559609886705E-3</v>
      </c>
      <c r="Q63">
        <v>1.467007130084065E-3</v>
      </c>
      <c r="R63">
        <v>3.128804728744345E-3</v>
      </c>
      <c r="S63">
        <v>1.0100695464717291E-2</v>
      </c>
      <c r="T63">
        <v>3.8247917733796703E-3</v>
      </c>
      <c r="U63">
        <v>1.4628614843177155E-3</v>
      </c>
      <c r="V63">
        <v>3.3445149587297603E-3</v>
      </c>
      <c r="W63">
        <v>7.3247346298660997E-4</v>
      </c>
      <c r="X63">
        <v>4.1237901383720651E-3</v>
      </c>
      <c r="Y63">
        <v>4.6977787259341501E-3</v>
      </c>
      <c r="Z63">
        <v>2.9849921607511009E-3</v>
      </c>
      <c r="AA63">
        <v>3.7286321520821454E-3</v>
      </c>
      <c r="AB63">
        <v>5.4423292439724899E-3</v>
      </c>
      <c r="AC63">
        <v>4.2939470013796197E-3</v>
      </c>
      <c r="AD63">
        <v>6.5749526982706698E-3</v>
      </c>
      <c r="AE63">
        <v>6.3485854204867395E-3</v>
      </c>
      <c r="AF63">
        <v>4.7441709894786499E-3</v>
      </c>
      <c r="AG63">
        <v>1.6750574698584299E-3</v>
      </c>
      <c r="AH63">
        <v>4.1530878001108445E-3</v>
      </c>
      <c r="AI63">
        <v>1.444968044813975E-3</v>
      </c>
      <c r="AJ63">
        <v>3.9588345517543953E-3</v>
      </c>
      <c r="AK63">
        <v>7.8767581265253156E-3</v>
      </c>
      <c r="AL63">
        <v>6.1601922957954195E-3</v>
      </c>
      <c r="AN63">
        <f t="shared" si="25"/>
        <v>4.8310017701626382E-3</v>
      </c>
      <c r="AO63">
        <f t="shared" si="26"/>
        <v>4.3113561162419949E-3</v>
      </c>
      <c r="AP63">
        <f t="shared" si="27"/>
        <v>4.4056222189133879E-3</v>
      </c>
      <c r="AQ63">
        <f t="shared" si="28"/>
        <v>4.8988357745152339E-3</v>
      </c>
      <c r="AR63">
        <f t="shared" si="29"/>
        <v>2.341160419853439E-3</v>
      </c>
      <c r="AS63">
        <f t="shared" si="30"/>
        <v>4.2119115704152624E-3</v>
      </c>
      <c r="AT63">
        <f t="shared" si="31"/>
        <v>5.88923636941202E-3</v>
      </c>
      <c r="AU63">
        <f t="shared" si="32"/>
        <v>2.4243711049277499E-3</v>
      </c>
      <c r="AV63">
        <f t="shared" si="33"/>
        <v>5.9985949913583768E-3</v>
      </c>
      <c r="AX63">
        <f t="shared" si="34"/>
        <v>2.3601418246209224E-3</v>
      </c>
      <c r="AY63">
        <f t="shared" si="35"/>
        <v>9.3331315129777841E-4</v>
      </c>
      <c r="AZ63">
        <f t="shared" si="36"/>
        <v>1.6186485798328324E-3</v>
      </c>
      <c r="BA63">
        <f t="shared" si="37"/>
        <v>4.5809279619024841E-3</v>
      </c>
      <c r="BB63">
        <f t="shared" si="38"/>
        <v>1.4795455461285444E-3</v>
      </c>
      <c r="BC63">
        <f t="shared" si="39"/>
        <v>8.3706391356071469E-4</v>
      </c>
      <c r="BD63">
        <f t="shared" si="40"/>
        <v>9.9809397320807991E-4</v>
      </c>
      <c r="BE63">
        <f t="shared" si="41"/>
        <v>1.501526338441285E-3</v>
      </c>
      <c r="BF63">
        <f t="shared" si="42"/>
        <v>1.9639543149058804E-3</v>
      </c>
      <c r="BH63">
        <f t="shared" si="43"/>
        <v>1.1800709123104612E-3</v>
      </c>
      <c r="BI63">
        <f t="shared" si="44"/>
        <v>4.6665657564888921E-4</v>
      </c>
      <c r="BJ63">
        <f t="shared" si="45"/>
        <v>6.1179165746365056E-4</v>
      </c>
      <c r="BK63">
        <f t="shared" si="46"/>
        <v>2.6447999919426831E-3</v>
      </c>
      <c r="BL63">
        <f t="shared" si="47"/>
        <v>7.3977277306427219E-4</v>
      </c>
      <c r="BM63">
        <f t="shared" si="48"/>
        <v>3.4172991172015259E-4</v>
      </c>
      <c r="BN63">
        <f t="shared" si="49"/>
        <v>5.7624982410822809E-4</v>
      </c>
      <c r="BO63">
        <f t="shared" si="50"/>
        <v>8.6690663569438903E-4</v>
      </c>
      <c r="BP63">
        <f t="shared" si="51"/>
        <v>1.1338895523870373E-3</v>
      </c>
    </row>
    <row r="64" spans="1:68" x14ac:dyDescent="0.3">
      <c r="A64" t="s">
        <v>152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2.0861470388247802E-3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N64">
        <f t="shared" si="25"/>
        <v>0</v>
      </c>
      <c r="AO64">
        <f t="shared" si="26"/>
        <v>0</v>
      </c>
      <c r="AP64">
        <f t="shared" si="27"/>
        <v>2.9802100554639715E-4</v>
      </c>
      <c r="AQ64">
        <f t="shared" si="28"/>
        <v>0</v>
      </c>
      <c r="AR64">
        <f t="shared" si="29"/>
        <v>0</v>
      </c>
      <c r="AS64">
        <f t="shared" si="30"/>
        <v>0</v>
      </c>
      <c r="AT64">
        <f t="shared" si="31"/>
        <v>0</v>
      </c>
      <c r="AU64">
        <f t="shared" si="32"/>
        <v>0</v>
      </c>
      <c r="AV64">
        <f t="shared" si="33"/>
        <v>0</v>
      </c>
      <c r="AX64">
        <f t="shared" si="34"/>
        <v>0</v>
      </c>
      <c r="AY64">
        <f t="shared" si="35"/>
        <v>0</v>
      </c>
      <c r="AZ64">
        <f t="shared" si="36"/>
        <v>7.8848946614916806E-4</v>
      </c>
      <c r="BA64">
        <f t="shared" si="37"/>
        <v>0</v>
      </c>
      <c r="BB64">
        <f t="shared" si="38"/>
        <v>0</v>
      </c>
      <c r="BC64">
        <f t="shared" si="39"/>
        <v>0</v>
      </c>
      <c r="BD64">
        <f t="shared" si="40"/>
        <v>0</v>
      </c>
      <c r="BE64">
        <f t="shared" si="41"/>
        <v>0</v>
      </c>
      <c r="BF64">
        <f t="shared" si="42"/>
        <v>0</v>
      </c>
      <c r="BH64">
        <f t="shared" si="43"/>
        <v>0</v>
      </c>
      <c r="BI64">
        <f t="shared" si="44"/>
        <v>0</v>
      </c>
      <c r="BJ64">
        <f t="shared" si="45"/>
        <v>2.980210055463972E-4</v>
      </c>
      <c r="BK64">
        <f t="shared" si="46"/>
        <v>0</v>
      </c>
      <c r="BL64">
        <f t="shared" si="47"/>
        <v>0</v>
      </c>
      <c r="BM64">
        <f t="shared" si="48"/>
        <v>0</v>
      </c>
      <c r="BN64">
        <f t="shared" si="49"/>
        <v>0</v>
      </c>
      <c r="BO64">
        <f t="shared" si="50"/>
        <v>0</v>
      </c>
      <c r="BP64">
        <f t="shared" si="51"/>
        <v>0</v>
      </c>
    </row>
    <row r="65" spans="1:68" x14ac:dyDescent="0.3">
      <c r="A65" t="s">
        <v>153</v>
      </c>
      <c r="B65">
        <v>0</v>
      </c>
      <c r="C65">
        <v>0</v>
      </c>
      <c r="D65">
        <v>5.3491056931198003E-4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5.8653983384347004E-4</v>
      </c>
      <c r="N65">
        <v>8.3514197183433498E-4</v>
      </c>
      <c r="O65">
        <v>0</v>
      </c>
      <c r="P65">
        <v>0</v>
      </c>
      <c r="Q65">
        <v>0</v>
      </c>
      <c r="R65">
        <v>0</v>
      </c>
      <c r="S65">
        <v>7.6087936066295502E-4</v>
      </c>
      <c r="T65">
        <v>0</v>
      </c>
      <c r="U65">
        <v>1.28524605248713E-3</v>
      </c>
      <c r="V65">
        <v>0</v>
      </c>
      <c r="W65">
        <v>0</v>
      </c>
      <c r="X65">
        <v>0</v>
      </c>
      <c r="Y65">
        <v>0</v>
      </c>
      <c r="Z65">
        <v>0</v>
      </c>
      <c r="AA65">
        <v>1.40707745468389E-3</v>
      </c>
      <c r="AB65">
        <v>0</v>
      </c>
      <c r="AC65">
        <v>0</v>
      </c>
      <c r="AD65">
        <v>1.1234739634295751E-3</v>
      </c>
      <c r="AE65">
        <v>2.5150648294250798E-3</v>
      </c>
      <c r="AF65">
        <v>1.0204594434168649E-3</v>
      </c>
      <c r="AG65">
        <v>1.2756706307503649E-3</v>
      </c>
      <c r="AH65">
        <v>0</v>
      </c>
      <c r="AI65">
        <v>0</v>
      </c>
      <c r="AJ65">
        <v>0</v>
      </c>
      <c r="AK65">
        <v>5.9818877972912495E-4</v>
      </c>
      <c r="AL65">
        <v>0</v>
      </c>
      <c r="AN65">
        <f t="shared" si="25"/>
        <v>1.3372764232799501E-4</v>
      </c>
      <c r="AO65">
        <f t="shared" si="26"/>
        <v>0</v>
      </c>
      <c r="AP65">
        <f t="shared" si="27"/>
        <v>2.0309740081111499E-4</v>
      </c>
      <c r="AQ65">
        <f t="shared" si="28"/>
        <v>2.5362645355431836E-4</v>
      </c>
      <c r="AR65">
        <f t="shared" si="29"/>
        <v>3.2131151312178249E-4</v>
      </c>
      <c r="AS65">
        <f t="shared" si="30"/>
        <v>2.3451290911398167E-4</v>
      </c>
      <c r="AT65">
        <f t="shared" si="31"/>
        <v>1.5529994120905067E-3</v>
      </c>
      <c r="AU65">
        <f t="shared" si="32"/>
        <v>4.2522354358345496E-4</v>
      </c>
      <c r="AV65">
        <f t="shared" si="33"/>
        <v>1.9939625990970833E-4</v>
      </c>
      <c r="AX65">
        <f t="shared" si="34"/>
        <v>2.6745528465599002E-4</v>
      </c>
      <c r="AY65">
        <f t="shared" si="35"/>
        <v>0</v>
      </c>
      <c r="AZ65">
        <f t="shared" si="36"/>
        <v>3.5420126347667831E-4</v>
      </c>
      <c r="BA65">
        <f t="shared" si="37"/>
        <v>4.3929390369958738E-4</v>
      </c>
      <c r="BB65">
        <f t="shared" si="38"/>
        <v>6.4262302624356487E-4</v>
      </c>
      <c r="BC65">
        <f t="shared" si="39"/>
        <v>5.7443696542494181E-4</v>
      </c>
      <c r="BD65">
        <f t="shared" si="40"/>
        <v>8.3476367808902794E-4</v>
      </c>
      <c r="BE65">
        <f t="shared" si="41"/>
        <v>7.365087820610228E-4</v>
      </c>
      <c r="BF65">
        <f t="shared" si="42"/>
        <v>3.4536445300282402E-4</v>
      </c>
      <c r="BH65">
        <f t="shared" si="43"/>
        <v>1.3372764232799501E-4</v>
      </c>
      <c r="BI65">
        <f t="shared" si="44"/>
        <v>0</v>
      </c>
      <c r="BJ65">
        <f t="shared" si="45"/>
        <v>1.3387549388916515E-4</v>
      </c>
      <c r="BK65">
        <f t="shared" si="46"/>
        <v>2.536264535543183E-4</v>
      </c>
      <c r="BL65">
        <f t="shared" si="47"/>
        <v>3.2131151312178244E-4</v>
      </c>
      <c r="BM65">
        <f t="shared" si="48"/>
        <v>2.3451290911398169E-4</v>
      </c>
      <c r="BN65">
        <f t="shared" si="49"/>
        <v>4.8195103425442243E-4</v>
      </c>
      <c r="BO65">
        <f t="shared" si="50"/>
        <v>4.2522354358345496E-4</v>
      </c>
      <c r="BP65">
        <f t="shared" si="51"/>
        <v>1.9939625990970833E-4</v>
      </c>
    </row>
    <row r="66" spans="1:68" x14ac:dyDescent="0.3">
      <c r="A66" t="s">
        <v>154</v>
      </c>
      <c r="B66">
        <v>0</v>
      </c>
      <c r="C66">
        <v>1.2350717765670901E-3</v>
      </c>
      <c r="D66">
        <v>5.3491056931198003E-4</v>
      </c>
      <c r="E66">
        <v>1.8312711447290652E-4</v>
      </c>
      <c r="F66">
        <v>2.9221006614220698E-3</v>
      </c>
      <c r="G66">
        <v>0</v>
      </c>
      <c r="H66">
        <v>1.3298880948675799E-3</v>
      </c>
      <c r="I66">
        <v>4.61948418882913E-4</v>
      </c>
      <c r="J66">
        <v>2.542736087741455E-3</v>
      </c>
      <c r="K66">
        <v>0</v>
      </c>
      <c r="L66">
        <v>1.09739402487708E-3</v>
      </c>
      <c r="M66">
        <v>9.7509365672381499E-4</v>
      </c>
      <c r="N66">
        <v>9.08389265320995E-4</v>
      </c>
      <c r="O66">
        <v>7.5407630825685495E-4</v>
      </c>
      <c r="P66">
        <v>1.843326220000755E-3</v>
      </c>
      <c r="Q66">
        <v>0</v>
      </c>
      <c r="R66">
        <v>0</v>
      </c>
      <c r="S66">
        <v>7.6087936066295502E-4</v>
      </c>
      <c r="T66">
        <v>2.0848895235731301E-3</v>
      </c>
      <c r="U66">
        <v>6.11314977913397E-3</v>
      </c>
      <c r="V66">
        <v>4.0603738829120698E-3</v>
      </c>
      <c r="W66">
        <v>0</v>
      </c>
      <c r="X66">
        <v>0</v>
      </c>
      <c r="Y66">
        <v>6.1097195349729004E-7</v>
      </c>
      <c r="Z66">
        <v>0</v>
      </c>
      <c r="AA66">
        <v>1.6489860712842201E-3</v>
      </c>
      <c r="AB66">
        <v>9.2527459856023503E-5</v>
      </c>
      <c r="AC66">
        <v>6.4227152966983005E-4</v>
      </c>
      <c r="AD66">
        <v>0</v>
      </c>
      <c r="AE66">
        <v>7.9407621772340496E-7</v>
      </c>
      <c r="AF66">
        <v>0</v>
      </c>
      <c r="AG66">
        <v>4.2743956003333953E-4</v>
      </c>
      <c r="AH66">
        <v>4.7832798811602052E-3</v>
      </c>
      <c r="AI66">
        <v>4.81310710882477E-4</v>
      </c>
      <c r="AJ66">
        <v>1.198158108053725E-3</v>
      </c>
      <c r="AK66">
        <v>0</v>
      </c>
      <c r="AL66">
        <v>1.5447591225526999E-3</v>
      </c>
      <c r="AN66">
        <f t="shared" si="25"/>
        <v>4.8827736508799414E-4</v>
      </c>
      <c r="AO66">
        <f t="shared" si="26"/>
        <v>1.1784842937931407E-3</v>
      </c>
      <c r="AP66">
        <f t="shared" si="27"/>
        <v>1.1601450804172794E-3</v>
      </c>
      <c r="AQ66">
        <f t="shared" si="28"/>
        <v>2.5362645355431836E-4</v>
      </c>
      <c r="AR66">
        <f t="shared" si="29"/>
        <v>3.0646032964047921E-3</v>
      </c>
      <c r="AS66">
        <f t="shared" si="30"/>
        <v>3.9739933879392851E-4</v>
      </c>
      <c r="AT66">
        <f t="shared" si="31"/>
        <v>2.646920725744683E-7</v>
      </c>
      <c r="AU66">
        <f t="shared" si="32"/>
        <v>1.8973433840253403E-3</v>
      </c>
      <c r="AV66">
        <f t="shared" si="33"/>
        <v>9.1430574353547486E-4</v>
      </c>
      <c r="AX66">
        <f t="shared" si="34"/>
        <v>5.4510182824261684E-4</v>
      </c>
      <c r="AY66">
        <f t="shared" si="35"/>
        <v>1.2865159720726067E-3</v>
      </c>
      <c r="AZ66">
        <f t="shared" si="36"/>
        <v>8.155453730657508E-4</v>
      </c>
      <c r="BA66">
        <f t="shared" si="37"/>
        <v>4.3929390369958738E-4</v>
      </c>
      <c r="BB66">
        <f t="shared" si="38"/>
        <v>2.6227737962778177E-3</v>
      </c>
      <c r="BC66">
        <f t="shared" si="39"/>
        <v>6.6221931086080793E-4</v>
      </c>
      <c r="BD66">
        <f t="shared" si="40"/>
        <v>4.5846011805968776E-7</v>
      </c>
      <c r="BE66">
        <f t="shared" si="41"/>
        <v>2.4994394620283852E-3</v>
      </c>
      <c r="BF66">
        <f t="shared" si="42"/>
        <v>8.1055493972302575E-4</v>
      </c>
      <c r="BH66">
        <f t="shared" si="43"/>
        <v>2.7255091412130842E-4</v>
      </c>
      <c r="BI66">
        <f t="shared" si="44"/>
        <v>6.4325798603630333E-4</v>
      </c>
      <c r="BJ66">
        <f t="shared" si="45"/>
        <v>3.0824717714591013E-4</v>
      </c>
      <c r="BK66">
        <f t="shared" si="46"/>
        <v>2.536264535543183E-4</v>
      </c>
      <c r="BL66">
        <f t="shared" si="47"/>
        <v>1.3113868981389088E-3</v>
      </c>
      <c r="BM66">
        <f t="shared" si="48"/>
        <v>2.7034990157108235E-4</v>
      </c>
      <c r="BN66">
        <f t="shared" si="49"/>
        <v>2.6469207257446835E-7</v>
      </c>
      <c r="BO66">
        <f t="shared" si="50"/>
        <v>1.4430520462252617E-3</v>
      </c>
      <c r="BP66">
        <f t="shared" si="51"/>
        <v>4.6797411264206984E-4</v>
      </c>
    </row>
    <row r="67" spans="1:68" x14ac:dyDescent="0.3">
      <c r="A67" t="s">
        <v>155</v>
      </c>
      <c r="B67">
        <v>0.93692999985276848</v>
      </c>
      <c r="C67">
        <v>0.55173240518671807</v>
      </c>
      <c r="D67">
        <v>0.47735115548381352</v>
      </c>
      <c r="E67">
        <v>0.51132233316033404</v>
      </c>
      <c r="F67">
        <v>0.50045804342676148</v>
      </c>
      <c r="G67">
        <v>0.7600257490614839</v>
      </c>
      <c r="H67">
        <v>0.32108202795337148</v>
      </c>
      <c r="I67">
        <v>0.47026980988239597</v>
      </c>
      <c r="J67">
        <v>0.40724169250672348</v>
      </c>
      <c r="K67">
        <v>0.53742181818273049</v>
      </c>
      <c r="L67">
        <v>0.62896713977012508</v>
      </c>
      <c r="M67">
        <v>0.58049913890259652</v>
      </c>
      <c r="N67">
        <v>0.48147173331534898</v>
      </c>
      <c r="O67">
        <v>0.38778230279491799</v>
      </c>
      <c r="P67">
        <v>0.342150294223806</v>
      </c>
      <c r="Q67">
        <v>0.45636315631248447</v>
      </c>
      <c r="R67">
        <v>0.31063710884026152</v>
      </c>
      <c r="S67">
        <v>0.61967730543638155</v>
      </c>
      <c r="T67">
        <v>0.41567480980721899</v>
      </c>
      <c r="U67">
        <v>0.77092522542437403</v>
      </c>
      <c r="V67">
        <v>0.4351249323479065</v>
      </c>
      <c r="W67">
        <v>0.3443197283609975</v>
      </c>
      <c r="X67">
        <v>0.40465103916980949</v>
      </c>
      <c r="Y67">
        <v>0.35331103582444501</v>
      </c>
      <c r="Z67">
        <v>0.63460169581071901</v>
      </c>
      <c r="AA67">
        <v>0.36531711742266748</v>
      </c>
      <c r="AB67">
        <v>0.39712414144094355</v>
      </c>
      <c r="AC67">
        <v>0.37096156069243152</v>
      </c>
      <c r="AD67">
        <v>0.66199175801604904</v>
      </c>
      <c r="AE67">
        <v>0.57378375580454644</v>
      </c>
      <c r="AF67">
        <v>0.59580869762882593</v>
      </c>
      <c r="AG67">
        <v>0.49066423402465803</v>
      </c>
      <c r="AH67">
        <v>0.41461568832312201</v>
      </c>
      <c r="AI67">
        <v>0.24524622773013899</v>
      </c>
      <c r="AJ67">
        <v>0.39622433414560998</v>
      </c>
      <c r="AK67">
        <v>0.57744438816782706</v>
      </c>
      <c r="AL67">
        <v>0.42671228713610349</v>
      </c>
      <c r="AN67">
        <f t="shared" si="25"/>
        <v>0.61933397342090846</v>
      </c>
      <c r="AO67">
        <f t="shared" si="26"/>
        <v>0.51295890758100327</v>
      </c>
      <c r="AP67">
        <f t="shared" si="27"/>
        <v>0.48079058852803552</v>
      </c>
      <c r="AQ67">
        <f t="shared" si="28"/>
        <v>0.46222585686304257</v>
      </c>
      <c r="AR67">
        <f t="shared" si="29"/>
        <v>0.49151117398512428</v>
      </c>
      <c r="AS67">
        <f t="shared" si="30"/>
        <v>0.42099443172683598</v>
      </c>
      <c r="AT67">
        <f t="shared" si="31"/>
        <v>0.61052807048314051</v>
      </c>
      <c r="AU67">
        <f t="shared" si="32"/>
        <v>0.3835087166926397</v>
      </c>
      <c r="AV67">
        <f t="shared" si="33"/>
        <v>0.46679366981651355</v>
      </c>
      <c r="AX67">
        <f t="shared" si="34"/>
        <v>0.2139025035338662</v>
      </c>
      <c r="AY67">
        <f t="shared" si="35"/>
        <v>0.18242568510830329</v>
      </c>
      <c r="AZ67">
        <f t="shared" si="36"/>
        <v>0.10676044680494612</v>
      </c>
      <c r="BA67">
        <f t="shared" si="37"/>
        <v>0.15460349032719542</v>
      </c>
      <c r="BB67">
        <f t="shared" si="38"/>
        <v>0.19032261748962856</v>
      </c>
      <c r="BC67">
        <f t="shared" si="39"/>
        <v>0.10644177197036697</v>
      </c>
      <c r="BD67">
        <f t="shared" si="40"/>
        <v>4.5909235088970504E-2</v>
      </c>
      <c r="BE67">
        <f t="shared" si="41"/>
        <v>0.12563133453246772</v>
      </c>
      <c r="BF67">
        <f t="shared" si="42"/>
        <v>9.7031257454151726E-2</v>
      </c>
      <c r="BH67">
        <f t="shared" si="43"/>
        <v>0.1069512517669331</v>
      </c>
      <c r="BI67">
        <f t="shared" si="44"/>
        <v>9.1212842554151644E-2</v>
      </c>
      <c r="BJ67">
        <f t="shared" si="45"/>
        <v>4.0351656014861091E-2</v>
      </c>
      <c r="BK67">
        <f t="shared" si="46"/>
        <v>8.9260366758061982E-2</v>
      </c>
      <c r="BL67">
        <f t="shared" si="47"/>
        <v>9.516130874481428E-2</v>
      </c>
      <c r="BM67">
        <f t="shared" si="48"/>
        <v>4.3454671440846651E-2</v>
      </c>
      <c r="BN67">
        <f t="shared" si="49"/>
        <v>2.6505709236906934E-2</v>
      </c>
      <c r="BO67">
        <f t="shared" si="50"/>
        <v>7.2533284810972168E-2</v>
      </c>
      <c r="BP67">
        <f t="shared" si="51"/>
        <v>5.6021022610962382E-2</v>
      </c>
    </row>
    <row r="68" spans="1:68" x14ac:dyDescent="0.3">
      <c r="A68" t="s">
        <v>156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1.059796250969675E-4</v>
      </c>
      <c r="M68">
        <v>0</v>
      </c>
      <c r="N68">
        <v>0</v>
      </c>
      <c r="O68">
        <v>0</v>
      </c>
      <c r="P68">
        <v>0</v>
      </c>
      <c r="Q68">
        <v>0</v>
      </c>
      <c r="R68">
        <v>1.0203753439773601E-3</v>
      </c>
      <c r="S68">
        <v>0</v>
      </c>
      <c r="T68">
        <v>0</v>
      </c>
      <c r="U68">
        <v>1.2809461804318451E-3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3.287486908247105E-4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9.1509188042678002E-4</v>
      </c>
      <c r="AK68">
        <v>0</v>
      </c>
      <c r="AL68">
        <v>0</v>
      </c>
      <c r="AN68">
        <f t="shared" si="25"/>
        <v>0</v>
      </c>
      <c r="AO68">
        <f t="shared" si="26"/>
        <v>0</v>
      </c>
      <c r="AP68">
        <f t="shared" si="27"/>
        <v>1.5139946442423927E-5</v>
      </c>
      <c r="AQ68">
        <f t="shared" si="28"/>
        <v>3.4012511465912002E-4</v>
      </c>
      <c r="AR68">
        <f t="shared" si="29"/>
        <v>3.2023654510796127E-4</v>
      </c>
      <c r="AS68">
        <f t="shared" si="30"/>
        <v>5.4791448470785083E-5</v>
      </c>
      <c r="AT68">
        <f t="shared" si="31"/>
        <v>0</v>
      </c>
      <c r="AU68">
        <f t="shared" si="32"/>
        <v>0</v>
      </c>
      <c r="AV68">
        <f t="shared" si="33"/>
        <v>3.0503062680892667E-4</v>
      </c>
      <c r="AX68">
        <f t="shared" si="34"/>
        <v>0</v>
      </c>
      <c r="AY68">
        <f t="shared" si="35"/>
        <v>0</v>
      </c>
      <c r="AZ68">
        <f t="shared" si="36"/>
        <v>4.0056533149490794E-5</v>
      </c>
      <c r="BA68">
        <f t="shared" si="37"/>
        <v>5.8911397951978575E-4</v>
      </c>
      <c r="BB68">
        <f t="shared" si="38"/>
        <v>6.4047309021592253E-4</v>
      </c>
      <c r="BC68">
        <f t="shared" si="39"/>
        <v>1.3421109102142111E-4</v>
      </c>
      <c r="BD68">
        <f t="shared" si="40"/>
        <v>0</v>
      </c>
      <c r="BE68">
        <f t="shared" si="41"/>
        <v>0</v>
      </c>
      <c r="BF68">
        <f t="shared" si="42"/>
        <v>5.2832854349764229E-4</v>
      </c>
      <c r="BH68">
        <f t="shared" si="43"/>
        <v>0</v>
      </c>
      <c r="BI68">
        <f t="shared" si="44"/>
        <v>0</v>
      </c>
      <c r="BJ68">
        <f t="shared" si="45"/>
        <v>1.5139946442423927E-5</v>
      </c>
      <c r="BK68">
        <f t="shared" si="46"/>
        <v>3.4012511465912002E-4</v>
      </c>
      <c r="BL68">
        <f t="shared" si="47"/>
        <v>3.2023654510796127E-4</v>
      </c>
      <c r="BM68">
        <f t="shared" si="48"/>
        <v>5.479144847078509E-5</v>
      </c>
      <c r="BN68">
        <f t="shared" si="49"/>
        <v>0</v>
      </c>
      <c r="BO68">
        <f t="shared" si="50"/>
        <v>0</v>
      </c>
      <c r="BP68">
        <f t="shared" si="51"/>
        <v>3.0503062680892667E-4</v>
      </c>
    </row>
    <row r="69" spans="1:68" x14ac:dyDescent="0.3">
      <c r="A69" t="s">
        <v>157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2.5245216215852648E-4</v>
      </c>
      <c r="N69">
        <v>0</v>
      </c>
      <c r="O69">
        <v>0</v>
      </c>
      <c r="P69">
        <v>0</v>
      </c>
      <c r="Q69">
        <v>0</v>
      </c>
      <c r="R69">
        <v>1.0846388257793351E-3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8.5652191403938504E-4</v>
      </c>
      <c r="AL69">
        <v>0</v>
      </c>
      <c r="AN69">
        <f t="shared" si="25"/>
        <v>0</v>
      </c>
      <c r="AO69">
        <f t="shared" si="26"/>
        <v>0</v>
      </c>
      <c r="AP69">
        <f t="shared" si="27"/>
        <v>3.6064594594075208E-5</v>
      </c>
      <c r="AQ69">
        <f t="shared" si="28"/>
        <v>3.6154627525977837E-4</v>
      </c>
      <c r="AR69">
        <f t="shared" si="29"/>
        <v>0</v>
      </c>
      <c r="AS69">
        <f t="shared" si="30"/>
        <v>0</v>
      </c>
      <c r="AT69">
        <f t="shared" si="31"/>
        <v>0</v>
      </c>
      <c r="AU69">
        <f t="shared" si="32"/>
        <v>0</v>
      </c>
      <c r="AV69">
        <f t="shared" si="33"/>
        <v>2.8550730467979501E-4</v>
      </c>
      <c r="AX69">
        <f t="shared" si="34"/>
        <v>0</v>
      </c>
      <c r="AY69">
        <f t="shared" si="35"/>
        <v>0</v>
      </c>
      <c r="AZ69">
        <f t="shared" si="36"/>
        <v>9.5417948430287443E-5</v>
      </c>
      <c r="BA69">
        <f t="shared" si="37"/>
        <v>6.2621651803721867E-4</v>
      </c>
      <c r="BB69">
        <f t="shared" si="38"/>
        <v>0</v>
      </c>
      <c r="BC69">
        <f t="shared" si="39"/>
        <v>0</v>
      </c>
      <c r="BD69">
        <f t="shared" si="40"/>
        <v>0</v>
      </c>
      <c r="BE69">
        <f t="shared" si="41"/>
        <v>0</v>
      </c>
      <c r="BF69">
        <f t="shared" si="42"/>
        <v>4.9451315763745249E-4</v>
      </c>
      <c r="BH69">
        <f t="shared" si="43"/>
        <v>0</v>
      </c>
      <c r="BI69">
        <f t="shared" si="44"/>
        <v>0</v>
      </c>
      <c r="BJ69">
        <f t="shared" si="45"/>
        <v>3.6064594594075215E-5</v>
      </c>
      <c r="BK69">
        <f t="shared" si="46"/>
        <v>3.6154627525977837E-4</v>
      </c>
      <c r="BL69">
        <f t="shared" si="47"/>
        <v>0</v>
      </c>
      <c r="BM69">
        <f t="shared" si="48"/>
        <v>0</v>
      </c>
      <c r="BN69">
        <f t="shared" si="49"/>
        <v>0</v>
      </c>
      <c r="BO69">
        <f t="shared" si="50"/>
        <v>0</v>
      </c>
      <c r="BP69">
        <f t="shared" si="51"/>
        <v>2.8550730467979507E-4</v>
      </c>
    </row>
    <row r="70" spans="1:68" x14ac:dyDescent="0.3">
      <c r="A70" t="s">
        <v>158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1.951299785712465E-3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6.1658870300757495E-4</v>
      </c>
      <c r="AJ70">
        <v>0</v>
      </c>
      <c r="AK70">
        <v>0</v>
      </c>
      <c r="AL70">
        <v>0</v>
      </c>
      <c r="AN70">
        <f t="shared" si="25"/>
        <v>0</v>
      </c>
      <c r="AO70">
        <f t="shared" si="26"/>
        <v>0</v>
      </c>
      <c r="AP70">
        <f t="shared" si="27"/>
        <v>0</v>
      </c>
      <c r="AQ70">
        <f t="shared" si="28"/>
        <v>0</v>
      </c>
      <c r="AR70">
        <f t="shared" si="29"/>
        <v>0</v>
      </c>
      <c r="AS70">
        <f t="shared" si="30"/>
        <v>3.252166309520775E-4</v>
      </c>
      <c r="AT70">
        <f t="shared" si="31"/>
        <v>0</v>
      </c>
      <c r="AU70">
        <f t="shared" si="32"/>
        <v>2.0552956766919166E-4</v>
      </c>
      <c r="AV70">
        <f t="shared" si="33"/>
        <v>0</v>
      </c>
      <c r="AX70">
        <f t="shared" si="34"/>
        <v>0</v>
      </c>
      <c r="AY70">
        <f t="shared" si="35"/>
        <v>0</v>
      </c>
      <c r="AZ70">
        <f t="shared" si="36"/>
        <v>0</v>
      </c>
      <c r="BA70">
        <f t="shared" si="37"/>
        <v>0</v>
      </c>
      <c r="BB70">
        <f t="shared" si="38"/>
        <v>0</v>
      </c>
      <c r="BC70">
        <f t="shared" si="39"/>
        <v>7.9661480169961605E-4</v>
      </c>
      <c r="BD70">
        <f t="shared" si="40"/>
        <v>0</v>
      </c>
      <c r="BE70">
        <f t="shared" si="41"/>
        <v>3.5598765366070558E-4</v>
      </c>
      <c r="BF70">
        <f t="shared" si="42"/>
        <v>0</v>
      </c>
      <c r="BH70">
        <f t="shared" si="43"/>
        <v>0</v>
      </c>
      <c r="BI70">
        <f t="shared" si="44"/>
        <v>0</v>
      </c>
      <c r="BJ70">
        <f t="shared" si="45"/>
        <v>0</v>
      </c>
      <c r="BK70">
        <f t="shared" si="46"/>
        <v>0</v>
      </c>
      <c r="BL70">
        <f t="shared" si="47"/>
        <v>0</v>
      </c>
      <c r="BM70">
        <f t="shared" si="48"/>
        <v>3.252166309520775E-4</v>
      </c>
      <c r="BN70">
        <f t="shared" si="49"/>
        <v>0</v>
      </c>
      <c r="BO70">
        <f t="shared" si="50"/>
        <v>2.0552956766919163E-4</v>
      </c>
      <c r="BP70">
        <f t="shared" si="51"/>
        <v>0</v>
      </c>
    </row>
    <row r="71" spans="1:68" x14ac:dyDescent="0.3">
      <c r="A71" t="s">
        <v>159</v>
      </c>
      <c r="B71">
        <v>0</v>
      </c>
      <c r="C71">
        <v>0</v>
      </c>
      <c r="D71">
        <v>3.475434337081335E-4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7.8999695142889504E-4</v>
      </c>
      <c r="Q71">
        <v>0</v>
      </c>
      <c r="R71">
        <v>1.0203753439773601E-3</v>
      </c>
      <c r="S71">
        <v>2.3657118591141651E-4</v>
      </c>
      <c r="T71">
        <v>0</v>
      </c>
      <c r="U71">
        <v>2.5260077569173704E-4</v>
      </c>
      <c r="V71">
        <v>0</v>
      </c>
      <c r="W71">
        <v>3.8941767385888501E-4</v>
      </c>
      <c r="X71">
        <v>0</v>
      </c>
      <c r="Y71">
        <v>0</v>
      </c>
      <c r="Z71">
        <v>0</v>
      </c>
      <c r="AA71">
        <v>3.9947986422843502E-4</v>
      </c>
      <c r="AB71">
        <v>0</v>
      </c>
      <c r="AC71">
        <v>6.9335848635527001E-4</v>
      </c>
      <c r="AD71">
        <v>0</v>
      </c>
      <c r="AE71">
        <v>0</v>
      </c>
      <c r="AF71">
        <v>0</v>
      </c>
      <c r="AG71">
        <v>1.6750574698584299E-3</v>
      </c>
      <c r="AH71">
        <v>0</v>
      </c>
      <c r="AI71">
        <v>0</v>
      </c>
      <c r="AJ71">
        <v>0</v>
      </c>
      <c r="AK71">
        <v>5.9818877972912495E-4</v>
      </c>
      <c r="AL71">
        <v>0</v>
      </c>
      <c r="AN71">
        <f t="shared" si="25"/>
        <v>8.6885858427033374E-5</v>
      </c>
      <c r="AO71">
        <f t="shared" si="26"/>
        <v>0</v>
      </c>
      <c r="AP71">
        <f t="shared" si="27"/>
        <v>1.12856707346985E-4</v>
      </c>
      <c r="AQ71">
        <f t="shared" si="28"/>
        <v>4.1898217662959223E-4</v>
      </c>
      <c r="AR71">
        <f t="shared" si="29"/>
        <v>1.6050461238765551E-4</v>
      </c>
      <c r="AS71">
        <f t="shared" si="30"/>
        <v>1.8213972509728416E-4</v>
      </c>
      <c r="AT71">
        <f t="shared" si="31"/>
        <v>0</v>
      </c>
      <c r="AU71">
        <f t="shared" si="32"/>
        <v>5.5835248995281001E-4</v>
      </c>
      <c r="AV71">
        <f t="shared" si="33"/>
        <v>1.9939625990970833E-4</v>
      </c>
      <c r="AX71">
        <f t="shared" si="34"/>
        <v>1.7377171685406675E-4</v>
      </c>
      <c r="AY71">
        <f t="shared" si="35"/>
        <v>0</v>
      </c>
      <c r="AZ71">
        <f t="shared" si="36"/>
        <v>2.985907814257184E-4</v>
      </c>
      <c r="BA71">
        <f t="shared" si="37"/>
        <v>5.3408500053860226E-4</v>
      </c>
      <c r="BB71">
        <f t="shared" si="38"/>
        <v>1.935685530614292E-4</v>
      </c>
      <c r="BC71">
        <f t="shared" si="39"/>
        <v>2.9707940883667942E-4</v>
      </c>
      <c r="BD71">
        <f t="shared" si="40"/>
        <v>0</v>
      </c>
      <c r="BE71">
        <f t="shared" si="41"/>
        <v>9.67094881130858E-4</v>
      </c>
      <c r="BF71">
        <f t="shared" si="42"/>
        <v>3.4536445300282402E-4</v>
      </c>
      <c r="BH71">
        <f t="shared" si="43"/>
        <v>8.6885858427033374E-5</v>
      </c>
      <c r="BI71">
        <f t="shared" si="44"/>
        <v>0</v>
      </c>
      <c r="BJ71">
        <f t="shared" si="45"/>
        <v>1.12856707346985E-4</v>
      </c>
      <c r="BK71">
        <f t="shared" si="46"/>
        <v>3.0835411883110348E-4</v>
      </c>
      <c r="BL71">
        <f t="shared" si="47"/>
        <v>9.6784276530714601E-5</v>
      </c>
      <c r="BM71">
        <f t="shared" si="48"/>
        <v>1.2128216078958942E-4</v>
      </c>
      <c r="BN71">
        <f t="shared" si="49"/>
        <v>0</v>
      </c>
      <c r="BO71">
        <f t="shared" si="50"/>
        <v>5.5835248995281001E-4</v>
      </c>
      <c r="BP71">
        <f t="shared" si="51"/>
        <v>1.9939625990970833E-4</v>
      </c>
    </row>
    <row r="72" spans="1:68" x14ac:dyDescent="0.3">
      <c r="A72" t="s">
        <v>160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1.0846388257793351E-3</v>
      </c>
      <c r="S72">
        <v>0</v>
      </c>
      <c r="T72">
        <v>0</v>
      </c>
      <c r="U72">
        <v>0</v>
      </c>
      <c r="V72">
        <v>0</v>
      </c>
      <c r="W72">
        <v>0</v>
      </c>
      <c r="X72">
        <v>1.3286786112640949E-3</v>
      </c>
      <c r="Y72">
        <v>0</v>
      </c>
      <c r="Z72">
        <v>0</v>
      </c>
      <c r="AA72">
        <v>0</v>
      </c>
      <c r="AB72">
        <v>1.3017323683093949E-4</v>
      </c>
      <c r="AC72">
        <v>0</v>
      </c>
      <c r="AD72">
        <v>1.1234739634295751E-3</v>
      </c>
      <c r="AE72">
        <v>0</v>
      </c>
      <c r="AF72">
        <v>1.2488701781416349E-4</v>
      </c>
      <c r="AG72">
        <v>0</v>
      </c>
      <c r="AH72">
        <v>1.10218812551837E-3</v>
      </c>
      <c r="AI72">
        <v>0</v>
      </c>
      <c r="AJ72">
        <v>0</v>
      </c>
      <c r="AK72">
        <v>0</v>
      </c>
      <c r="AL72">
        <v>4.5764399561988198E-4</v>
      </c>
      <c r="AN72">
        <f t="shared" si="25"/>
        <v>0</v>
      </c>
      <c r="AO72">
        <f t="shared" si="26"/>
        <v>0</v>
      </c>
      <c r="AP72">
        <f t="shared" si="27"/>
        <v>0</v>
      </c>
      <c r="AQ72">
        <f t="shared" si="28"/>
        <v>3.6154627525977837E-4</v>
      </c>
      <c r="AR72">
        <f t="shared" si="29"/>
        <v>0</v>
      </c>
      <c r="AS72">
        <f t="shared" si="30"/>
        <v>2.4314197468250573E-4</v>
      </c>
      <c r="AT72">
        <f t="shared" si="31"/>
        <v>4.1612032708124622E-4</v>
      </c>
      <c r="AU72">
        <f t="shared" si="32"/>
        <v>3.6739604183945668E-4</v>
      </c>
      <c r="AV72">
        <f t="shared" si="33"/>
        <v>1.5254799853996065E-4</v>
      </c>
      <c r="AX72">
        <f t="shared" si="34"/>
        <v>0</v>
      </c>
      <c r="AY72">
        <f t="shared" si="35"/>
        <v>0</v>
      </c>
      <c r="AZ72">
        <f t="shared" si="36"/>
        <v>0</v>
      </c>
      <c r="BA72">
        <f t="shared" si="37"/>
        <v>6.2621651803721867E-4</v>
      </c>
      <c r="BB72">
        <f t="shared" si="38"/>
        <v>0</v>
      </c>
      <c r="BC72">
        <f t="shared" si="39"/>
        <v>5.3434517018546694E-4</v>
      </c>
      <c r="BD72">
        <f t="shared" si="40"/>
        <v>6.1576055975194751E-4</v>
      </c>
      <c r="BE72">
        <f t="shared" si="41"/>
        <v>6.3634861096564007E-4</v>
      </c>
      <c r="BF72">
        <f t="shared" si="42"/>
        <v>2.642208840641548E-4</v>
      </c>
      <c r="BH72">
        <f t="shared" si="43"/>
        <v>0</v>
      </c>
      <c r="BI72">
        <f t="shared" si="44"/>
        <v>0</v>
      </c>
      <c r="BJ72">
        <f t="shared" si="45"/>
        <v>0</v>
      </c>
      <c r="BK72">
        <f t="shared" si="46"/>
        <v>3.6154627525977837E-4</v>
      </c>
      <c r="BL72">
        <f t="shared" si="47"/>
        <v>0</v>
      </c>
      <c r="BM72">
        <f t="shared" si="48"/>
        <v>2.1814550224583885E-4</v>
      </c>
      <c r="BN72">
        <f t="shared" si="49"/>
        <v>3.5550952492914155E-4</v>
      </c>
      <c r="BO72">
        <f t="shared" si="50"/>
        <v>3.6739604183945674E-4</v>
      </c>
      <c r="BP72">
        <f t="shared" si="51"/>
        <v>1.5254799853996068E-4</v>
      </c>
    </row>
    <row r="73" spans="1:68" x14ac:dyDescent="0.3">
      <c r="A73" t="s">
        <v>161</v>
      </c>
      <c r="B73">
        <v>1.7663512491951402E-2</v>
      </c>
      <c r="C73">
        <v>1.8546690564363533E-2</v>
      </c>
      <c r="D73">
        <v>1.1301716828527415E-2</v>
      </c>
      <c r="E73">
        <v>1.417396696930295E-2</v>
      </c>
      <c r="F73">
        <v>2.2070241029668099E-2</v>
      </c>
      <c r="G73">
        <v>1.6205999721628221E-2</v>
      </c>
      <c r="H73">
        <v>4.6420551104945345E-3</v>
      </c>
      <c r="I73">
        <v>1.6853574495704349E-2</v>
      </c>
      <c r="J73">
        <v>8.4065610545943359E-3</v>
      </c>
      <c r="K73">
        <v>2.1369956274514299E-2</v>
      </c>
      <c r="L73">
        <v>1.9097107861692251E-2</v>
      </c>
      <c r="M73">
        <v>1.756930104993485E-2</v>
      </c>
      <c r="N73">
        <v>1.67742970754611E-2</v>
      </c>
      <c r="O73">
        <v>9.8515826176985045E-3</v>
      </c>
      <c r="P73">
        <v>8.1240860402215509E-3</v>
      </c>
      <c r="Q73">
        <v>1.365250876895745E-2</v>
      </c>
      <c r="R73">
        <v>6.0495402054665352E-3</v>
      </c>
      <c r="S73">
        <v>6.4975023511263203E-3</v>
      </c>
      <c r="T73">
        <v>4.1143742786579002E-3</v>
      </c>
      <c r="U73">
        <v>1.9049719602851498E-2</v>
      </c>
      <c r="V73">
        <v>1.2648822633878554E-2</v>
      </c>
      <c r="W73">
        <v>1.5150557546293051E-2</v>
      </c>
      <c r="X73">
        <v>1.2210270700951865E-2</v>
      </c>
      <c r="Y73">
        <v>5.9486262059379848E-3</v>
      </c>
      <c r="Z73">
        <v>1.290119133590375E-2</v>
      </c>
      <c r="AA73">
        <v>1.3209064557183299E-2</v>
      </c>
      <c r="AB73">
        <v>1.6525539416477501E-2</v>
      </c>
      <c r="AC73">
        <v>1.865574742503745E-2</v>
      </c>
      <c r="AD73">
        <v>2.1418872935294899E-2</v>
      </c>
      <c r="AE73">
        <v>3.0258079622779432E-3</v>
      </c>
      <c r="AF73">
        <v>1.449149374502085E-2</v>
      </c>
      <c r="AG73">
        <v>1.6819996018300452E-2</v>
      </c>
      <c r="AH73">
        <v>9.455697620684874E-3</v>
      </c>
      <c r="AI73">
        <v>8.2066269576106503E-3</v>
      </c>
      <c r="AJ73">
        <v>8.2527698559561394E-3</v>
      </c>
      <c r="AK73">
        <v>1.5997804302461095E-2</v>
      </c>
      <c r="AL73">
        <v>1.06240883247167E-2</v>
      </c>
      <c r="AN73">
        <f t="shared" si="25"/>
        <v>1.5421471713536326E-2</v>
      </c>
      <c r="AO73">
        <f t="shared" si="26"/>
        <v>1.4942967589373801E-2</v>
      </c>
      <c r="AP73">
        <f t="shared" si="27"/>
        <v>1.4456127424873842E-2</v>
      </c>
      <c r="AQ73">
        <f t="shared" si="28"/>
        <v>8.7331837751834351E-3</v>
      </c>
      <c r="AR73">
        <f t="shared" si="29"/>
        <v>1.2740868515420251E-2</v>
      </c>
      <c r="AS73">
        <f t="shared" si="30"/>
        <v>1.324173994024864E-2</v>
      </c>
      <c r="AT73">
        <f t="shared" si="31"/>
        <v>1.2978724880864564E-2</v>
      </c>
      <c r="AU73">
        <f t="shared" si="32"/>
        <v>1.1494106865531992E-2</v>
      </c>
      <c r="AV73">
        <f t="shared" si="33"/>
        <v>1.1624887494377978E-2</v>
      </c>
      <c r="AX73">
        <f t="shared" si="34"/>
        <v>3.3327860275891986E-3</v>
      </c>
      <c r="AY73">
        <f t="shared" si="35"/>
        <v>7.3519270378107904E-3</v>
      </c>
      <c r="AZ73">
        <f t="shared" si="36"/>
        <v>5.5120976583690109E-3</v>
      </c>
      <c r="BA73">
        <f t="shared" si="37"/>
        <v>4.2661441978399297E-3</v>
      </c>
      <c r="BB73">
        <f t="shared" si="38"/>
        <v>6.3254269560795648E-3</v>
      </c>
      <c r="BC73">
        <f t="shared" si="39"/>
        <v>4.3466146323596763E-3</v>
      </c>
      <c r="BD73">
        <f t="shared" si="40"/>
        <v>9.2893789890754457E-3</v>
      </c>
      <c r="BE73">
        <f t="shared" si="41"/>
        <v>4.6544458135228837E-3</v>
      </c>
      <c r="BF73">
        <f t="shared" si="42"/>
        <v>3.9683231821366401E-3</v>
      </c>
      <c r="BH73">
        <f t="shared" si="43"/>
        <v>1.6663930137945993E-3</v>
      </c>
      <c r="BI73">
        <f t="shared" si="44"/>
        <v>3.6759635189053952E-3</v>
      </c>
      <c r="BJ73">
        <f t="shared" si="45"/>
        <v>2.0833770866208385E-3</v>
      </c>
      <c r="BK73">
        <f t="shared" si="46"/>
        <v>2.4630595010246437E-3</v>
      </c>
      <c r="BL73">
        <f t="shared" si="47"/>
        <v>3.1627134780397824E-3</v>
      </c>
      <c r="BM73">
        <f t="shared" si="48"/>
        <v>1.7744979929660504E-3</v>
      </c>
      <c r="BN73">
        <f t="shared" si="49"/>
        <v>5.3632254599471629E-3</v>
      </c>
      <c r="BO73">
        <f t="shared" si="50"/>
        <v>2.6872455433659638E-3</v>
      </c>
      <c r="BP73">
        <f t="shared" si="51"/>
        <v>2.2911124574380216E-3</v>
      </c>
    </row>
    <row r="74" spans="1:68" x14ac:dyDescent="0.3">
      <c r="A74" t="s">
        <v>162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6.40449748695195E-4</v>
      </c>
      <c r="AB74">
        <v>0</v>
      </c>
      <c r="AC74">
        <v>0</v>
      </c>
      <c r="AD74">
        <v>0</v>
      </c>
      <c r="AE74">
        <v>0</v>
      </c>
      <c r="AF74">
        <v>1.2349149766540399E-3</v>
      </c>
      <c r="AG74">
        <v>0</v>
      </c>
      <c r="AH74">
        <v>0</v>
      </c>
      <c r="AI74">
        <v>0</v>
      </c>
      <c r="AJ74">
        <v>1.198158108053725E-3</v>
      </c>
      <c r="AK74">
        <v>0</v>
      </c>
      <c r="AL74">
        <v>4.0251687189923999E-4</v>
      </c>
      <c r="AN74">
        <f t="shared" si="25"/>
        <v>0</v>
      </c>
      <c r="AO74">
        <f t="shared" si="26"/>
        <v>0</v>
      </c>
      <c r="AP74">
        <f t="shared" si="27"/>
        <v>0</v>
      </c>
      <c r="AQ74">
        <f t="shared" si="28"/>
        <v>0</v>
      </c>
      <c r="AR74">
        <f t="shared" si="29"/>
        <v>0</v>
      </c>
      <c r="AS74">
        <f t="shared" si="30"/>
        <v>1.067416247825325E-4</v>
      </c>
      <c r="AT74">
        <f t="shared" si="31"/>
        <v>4.1163832555134665E-4</v>
      </c>
      <c r="AU74">
        <f t="shared" si="32"/>
        <v>0</v>
      </c>
      <c r="AV74">
        <f t="shared" si="33"/>
        <v>5.3355832665098833E-4</v>
      </c>
      <c r="AX74">
        <f t="shared" si="34"/>
        <v>0</v>
      </c>
      <c r="AY74">
        <f t="shared" si="35"/>
        <v>0</v>
      </c>
      <c r="AZ74">
        <f t="shared" si="36"/>
        <v>0</v>
      </c>
      <c r="BA74">
        <f t="shared" si="37"/>
        <v>0</v>
      </c>
      <c r="BB74">
        <f t="shared" si="38"/>
        <v>0</v>
      </c>
      <c r="BC74">
        <f t="shared" si="39"/>
        <v>2.6146251503282407E-4</v>
      </c>
      <c r="BD74">
        <f t="shared" si="40"/>
        <v>7.1297849419751046E-4</v>
      </c>
      <c r="BE74">
        <f t="shared" si="41"/>
        <v>0</v>
      </c>
      <c r="BF74">
        <f t="shared" si="42"/>
        <v>6.0973322865111367E-4</v>
      </c>
      <c r="BH74">
        <f t="shared" si="43"/>
        <v>0</v>
      </c>
      <c r="BI74">
        <f t="shared" si="44"/>
        <v>0</v>
      </c>
      <c r="BJ74">
        <f t="shared" si="45"/>
        <v>0</v>
      </c>
      <c r="BK74">
        <f t="shared" si="46"/>
        <v>0</v>
      </c>
      <c r="BL74">
        <f t="shared" si="47"/>
        <v>0</v>
      </c>
      <c r="BM74">
        <f t="shared" si="48"/>
        <v>1.0674162478253253E-4</v>
      </c>
      <c r="BN74">
        <f t="shared" si="49"/>
        <v>4.1163832555134671E-4</v>
      </c>
      <c r="BO74">
        <f t="shared" si="50"/>
        <v>0</v>
      </c>
      <c r="BP74">
        <f t="shared" si="51"/>
        <v>3.5202964369558014E-4</v>
      </c>
    </row>
    <row r="75" spans="1:68" x14ac:dyDescent="0.3">
      <c r="A75" t="s">
        <v>163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1.32991254070569E-3</v>
      </c>
      <c r="W75">
        <v>0</v>
      </c>
      <c r="X75">
        <v>0</v>
      </c>
      <c r="Y75">
        <v>6.1097195349729004E-7</v>
      </c>
      <c r="Z75">
        <v>0</v>
      </c>
      <c r="AA75">
        <v>0</v>
      </c>
      <c r="AB75">
        <v>1.0636534615786699E-3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4.81310710882477E-4</v>
      </c>
      <c r="AJ75">
        <v>1.198158108053725E-3</v>
      </c>
      <c r="AK75">
        <v>1.08011956806934E-4</v>
      </c>
      <c r="AL75">
        <v>4.0315946757422949E-4</v>
      </c>
      <c r="AN75">
        <f t="shared" si="25"/>
        <v>0</v>
      </c>
      <c r="AO75">
        <f t="shared" si="26"/>
        <v>0</v>
      </c>
      <c r="AP75">
        <f t="shared" si="27"/>
        <v>0</v>
      </c>
      <c r="AQ75">
        <f t="shared" si="28"/>
        <v>0</v>
      </c>
      <c r="AR75">
        <f t="shared" si="29"/>
        <v>3.324781351764225E-4</v>
      </c>
      <c r="AS75">
        <f t="shared" si="30"/>
        <v>1.7737740558869454E-4</v>
      </c>
      <c r="AT75">
        <f t="shared" si="31"/>
        <v>0</v>
      </c>
      <c r="AU75">
        <f t="shared" si="32"/>
        <v>1.6043690362749232E-4</v>
      </c>
      <c r="AV75">
        <f t="shared" si="33"/>
        <v>5.6977651081162946E-4</v>
      </c>
      <c r="AX75">
        <f t="shared" si="34"/>
        <v>0</v>
      </c>
      <c r="AY75">
        <f t="shared" si="35"/>
        <v>0</v>
      </c>
      <c r="AZ75">
        <f t="shared" si="36"/>
        <v>0</v>
      </c>
      <c r="BA75">
        <f t="shared" si="37"/>
        <v>0</v>
      </c>
      <c r="BB75">
        <f t="shared" si="38"/>
        <v>6.64956270352845E-4</v>
      </c>
      <c r="BC75">
        <f t="shared" si="39"/>
        <v>4.3418489046367274E-4</v>
      </c>
      <c r="BD75">
        <f t="shared" si="40"/>
        <v>0</v>
      </c>
      <c r="BE75">
        <f t="shared" si="41"/>
        <v>2.7788486849184826E-4</v>
      </c>
      <c r="BF75">
        <f t="shared" si="42"/>
        <v>5.6384890448809785E-4</v>
      </c>
      <c r="BH75">
        <f t="shared" si="43"/>
        <v>0</v>
      </c>
      <c r="BI75">
        <f t="shared" si="44"/>
        <v>0</v>
      </c>
      <c r="BJ75">
        <f t="shared" si="45"/>
        <v>0</v>
      </c>
      <c r="BK75">
        <f t="shared" si="46"/>
        <v>0</v>
      </c>
      <c r="BL75">
        <f t="shared" si="47"/>
        <v>3.324781351764225E-4</v>
      </c>
      <c r="BM75">
        <f t="shared" si="48"/>
        <v>1.7725523927703403E-4</v>
      </c>
      <c r="BN75">
        <f t="shared" si="49"/>
        <v>0</v>
      </c>
      <c r="BO75">
        <f t="shared" si="50"/>
        <v>1.6043690362749235E-4</v>
      </c>
      <c r="BP75">
        <f t="shared" si="51"/>
        <v>3.2553831678847891E-4</v>
      </c>
    </row>
    <row r="76" spans="1:68" x14ac:dyDescent="0.3">
      <c r="A76" t="s">
        <v>164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3.88553822880345E-4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N76">
        <f t="shared" si="25"/>
        <v>0</v>
      </c>
      <c r="AO76">
        <f t="shared" si="26"/>
        <v>0</v>
      </c>
      <c r="AP76">
        <f t="shared" si="27"/>
        <v>5.5507688982906428E-5</v>
      </c>
      <c r="AQ76">
        <f t="shared" si="28"/>
        <v>0</v>
      </c>
      <c r="AR76">
        <f t="shared" si="29"/>
        <v>0</v>
      </c>
      <c r="AS76">
        <f t="shared" si="30"/>
        <v>0</v>
      </c>
      <c r="AT76">
        <f t="shared" si="31"/>
        <v>0</v>
      </c>
      <c r="AU76">
        <f t="shared" si="32"/>
        <v>0</v>
      </c>
      <c r="AV76">
        <f t="shared" si="33"/>
        <v>0</v>
      </c>
      <c r="AX76">
        <f t="shared" si="34"/>
        <v>0</v>
      </c>
      <c r="AY76">
        <f t="shared" si="35"/>
        <v>0</v>
      </c>
      <c r="AZ76">
        <f t="shared" si="36"/>
        <v>1.4685954090069023E-4</v>
      </c>
      <c r="BA76">
        <f t="shared" si="37"/>
        <v>0</v>
      </c>
      <c r="BB76">
        <f t="shared" si="38"/>
        <v>0</v>
      </c>
      <c r="BC76">
        <f t="shared" si="39"/>
        <v>0</v>
      </c>
      <c r="BD76">
        <f t="shared" si="40"/>
        <v>0</v>
      </c>
      <c r="BE76">
        <f t="shared" si="41"/>
        <v>0</v>
      </c>
      <c r="BF76">
        <f t="shared" si="42"/>
        <v>0</v>
      </c>
      <c r="BH76">
        <f t="shared" si="43"/>
        <v>0</v>
      </c>
      <c r="BI76">
        <f t="shared" si="44"/>
        <v>0</v>
      </c>
      <c r="BJ76">
        <f t="shared" si="45"/>
        <v>5.5507688982906435E-5</v>
      </c>
      <c r="BK76">
        <f t="shared" si="46"/>
        <v>0</v>
      </c>
      <c r="BL76">
        <f t="shared" si="47"/>
        <v>0</v>
      </c>
      <c r="BM76">
        <f t="shared" si="48"/>
        <v>0</v>
      </c>
      <c r="BN76">
        <f t="shared" si="49"/>
        <v>0</v>
      </c>
      <c r="BO76">
        <f t="shared" si="50"/>
        <v>0</v>
      </c>
      <c r="BP76">
        <f t="shared" si="51"/>
        <v>0</v>
      </c>
    </row>
    <row r="77" spans="1:68" x14ac:dyDescent="0.3">
      <c r="A77" t="s">
        <v>165</v>
      </c>
      <c r="B77">
        <v>1.22741066568026E-3</v>
      </c>
      <c r="C77">
        <v>0</v>
      </c>
      <c r="D77">
        <v>0</v>
      </c>
      <c r="E77">
        <v>8.1527985168746E-5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5.8653983384347004E-4</v>
      </c>
      <c r="N77">
        <v>1.022072861265335E-4</v>
      </c>
      <c r="O77">
        <v>0</v>
      </c>
      <c r="P77">
        <v>5.8165402553374496E-4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3.8941767385888501E-4</v>
      </c>
      <c r="X77">
        <v>1.71804490405295E-4</v>
      </c>
      <c r="Y77">
        <v>0</v>
      </c>
      <c r="Z77">
        <v>0</v>
      </c>
      <c r="AA77">
        <v>0</v>
      </c>
      <c r="AB77">
        <v>9.2527459856023503E-5</v>
      </c>
      <c r="AC77">
        <v>0</v>
      </c>
      <c r="AD77">
        <v>0</v>
      </c>
      <c r="AE77">
        <v>0</v>
      </c>
      <c r="AF77">
        <v>0</v>
      </c>
      <c r="AG77">
        <v>1.4032373413956599E-3</v>
      </c>
      <c r="AH77">
        <v>0</v>
      </c>
      <c r="AI77">
        <v>0</v>
      </c>
      <c r="AJ77">
        <v>9.4556966678814504E-4</v>
      </c>
      <c r="AK77">
        <v>0</v>
      </c>
      <c r="AL77">
        <v>0</v>
      </c>
      <c r="AN77">
        <f t="shared" si="25"/>
        <v>3.2723466271225148E-4</v>
      </c>
      <c r="AO77">
        <f t="shared" si="26"/>
        <v>0</v>
      </c>
      <c r="AP77">
        <f t="shared" si="27"/>
        <v>1.8148587792910691E-4</v>
      </c>
      <c r="AQ77">
        <f t="shared" si="28"/>
        <v>0</v>
      </c>
      <c r="AR77">
        <f t="shared" si="29"/>
        <v>9.7354418464721252E-5</v>
      </c>
      <c r="AS77">
        <f t="shared" si="30"/>
        <v>4.4055325043553086E-5</v>
      </c>
      <c r="AT77">
        <f t="shared" si="31"/>
        <v>0</v>
      </c>
      <c r="AU77">
        <f t="shared" si="32"/>
        <v>4.6774578046521995E-4</v>
      </c>
      <c r="AV77">
        <f t="shared" si="33"/>
        <v>3.1518988892938166E-4</v>
      </c>
      <c r="AX77">
        <f t="shared" si="34"/>
        <v>6.0134672657010182E-4</v>
      </c>
      <c r="AY77">
        <f t="shared" si="35"/>
        <v>0</v>
      </c>
      <c r="AZ77">
        <f t="shared" si="36"/>
        <v>2.7755985667605586E-4</v>
      </c>
      <c r="BA77">
        <f t="shared" si="37"/>
        <v>0</v>
      </c>
      <c r="BB77">
        <f t="shared" si="38"/>
        <v>1.947088369294425E-4</v>
      </c>
      <c r="BC77">
        <f t="shared" si="39"/>
        <v>7.2708849203755732E-5</v>
      </c>
      <c r="BD77">
        <f t="shared" si="40"/>
        <v>0</v>
      </c>
      <c r="BE77">
        <f t="shared" si="41"/>
        <v>8.10159456791719E-4</v>
      </c>
      <c r="BF77">
        <f t="shared" si="42"/>
        <v>5.4592490165768031E-4</v>
      </c>
      <c r="BH77">
        <f t="shared" si="43"/>
        <v>3.0067336328505091E-4</v>
      </c>
      <c r="BI77">
        <f t="shared" si="44"/>
        <v>0</v>
      </c>
      <c r="BJ77">
        <f t="shared" si="45"/>
        <v>1.0490776495708208E-4</v>
      </c>
      <c r="BK77">
        <f t="shared" si="46"/>
        <v>0</v>
      </c>
      <c r="BL77">
        <f t="shared" si="47"/>
        <v>9.7354418464721252E-5</v>
      </c>
      <c r="BM77">
        <f t="shared" si="48"/>
        <v>2.9683263389028087E-5</v>
      </c>
      <c r="BN77">
        <f t="shared" si="49"/>
        <v>0</v>
      </c>
      <c r="BO77">
        <f t="shared" si="50"/>
        <v>4.6774578046522E-4</v>
      </c>
      <c r="BP77">
        <f t="shared" si="51"/>
        <v>3.1518988892938172E-4</v>
      </c>
    </row>
    <row r="78" spans="1:68" x14ac:dyDescent="0.3">
      <c r="A78" t="s">
        <v>166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8.8157686445140501E-4</v>
      </c>
      <c r="O78">
        <v>1.578191271569085E-3</v>
      </c>
      <c r="P78">
        <v>1.5457083002671801E-3</v>
      </c>
      <c r="Q78">
        <v>0</v>
      </c>
      <c r="R78">
        <v>0</v>
      </c>
      <c r="S78">
        <v>3.0816199224362652E-3</v>
      </c>
      <c r="T78">
        <v>0</v>
      </c>
      <c r="U78">
        <v>1.4098409827957565E-3</v>
      </c>
      <c r="V78">
        <v>1.6275885556633801E-4</v>
      </c>
      <c r="W78">
        <v>0</v>
      </c>
      <c r="X78">
        <v>1.3012857603721651E-3</v>
      </c>
      <c r="Y78">
        <v>0</v>
      </c>
      <c r="Z78">
        <v>0</v>
      </c>
      <c r="AA78">
        <v>3.9947986422843502E-4</v>
      </c>
      <c r="AB78">
        <v>1.3017323683093949E-4</v>
      </c>
      <c r="AC78">
        <v>1.3441972795105849E-3</v>
      </c>
      <c r="AD78">
        <v>1.1234739634295751E-3</v>
      </c>
      <c r="AE78">
        <v>0</v>
      </c>
      <c r="AF78">
        <v>1.1984647051042001E-3</v>
      </c>
      <c r="AG78">
        <v>0</v>
      </c>
      <c r="AH78">
        <v>1.5813155072346449E-3</v>
      </c>
      <c r="AI78">
        <v>0</v>
      </c>
      <c r="AJ78">
        <v>0</v>
      </c>
      <c r="AK78">
        <v>0</v>
      </c>
      <c r="AL78">
        <v>0</v>
      </c>
      <c r="AN78">
        <f t="shared" si="25"/>
        <v>0</v>
      </c>
      <c r="AO78">
        <f t="shared" si="26"/>
        <v>0</v>
      </c>
      <c r="AP78">
        <f t="shared" si="27"/>
        <v>5.7221091946966715E-4</v>
      </c>
      <c r="AQ78">
        <f t="shared" si="28"/>
        <v>1.0272066408120884E-3</v>
      </c>
      <c r="AR78">
        <f t="shared" si="29"/>
        <v>3.9314995959052366E-4</v>
      </c>
      <c r="AS78">
        <f t="shared" si="30"/>
        <v>5.2918935682368746E-4</v>
      </c>
      <c r="AT78">
        <f t="shared" si="31"/>
        <v>7.7397955617792506E-4</v>
      </c>
      <c r="AU78">
        <f t="shared" si="32"/>
        <v>5.2710516907821501E-4</v>
      </c>
      <c r="AV78">
        <f t="shared" si="33"/>
        <v>0</v>
      </c>
      <c r="AX78">
        <f t="shared" si="34"/>
        <v>0</v>
      </c>
      <c r="AY78">
        <f t="shared" si="35"/>
        <v>0</v>
      </c>
      <c r="AZ78">
        <f t="shared" si="36"/>
        <v>7.4889944280317306E-4</v>
      </c>
      <c r="BA78">
        <f t="shared" si="37"/>
        <v>1.7791740917586913E-3</v>
      </c>
      <c r="BB78">
        <f t="shared" si="38"/>
        <v>6.8212278438505166E-4</v>
      </c>
      <c r="BC78">
        <f t="shared" si="39"/>
        <v>6.3190061523141856E-4</v>
      </c>
      <c r="BD78">
        <f t="shared" si="40"/>
        <v>6.7133387213089504E-4</v>
      </c>
      <c r="BE78">
        <f t="shared" si="41"/>
        <v>9.1297293377565181E-4</v>
      </c>
      <c r="BF78">
        <f t="shared" si="42"/>
        <v>0</v>
      </c>
      <c r="BH78">
        <f t="shared" si="43"/>
        <v>0</v>
      </c>
      <c r="BI78">
        <f t="shared" si="44"/>
        <v>0</v>
      </c>
      <c r="BJ78">
        <f t="shared" si="45"/>
        <v>2.8305738323600518E-4</v>
      </c>
      <c r="BK78">
        <f t="shared" si="46"/>
        <v>1.0272066408120884E-3</v>
      </c>
      <c r="BL78">
        <f t="shared" si="47"/>
        <v>3.4106139219252583E-4</v>
      </c>
      <c r="BM78">
        <f t="shared" si="48"/>
        <v>2.5797234591128993E-4</v>
      </c>
      <c r="BN78">
        <f t="shared" si="49"/>
        <v>3.8759479179088606E-4</v>
      </c>
      <c r="BO78">
        <f t="shared" si="50"/>
        <v>5.2710516907821501E-4</v>
      </c>
      <c r="BP78">
        <f t="shared" si="51"/>
        <v>0</v>
      </c>
    </row>
    <row r="79" spans="1:68" x14ac:dyDescent="0.3">
      <c r="A79" t="s">
        <v>167</v>
      </c>
      <c r="B79">
        <v>0</v>
      </c>
      <c r="C79">
        <v>1.2350717765670901E-3</v>
      </c>
      <c r="D79">
        <v>0</v>
      </c>
      <c r="E79">
        <v>8.0566895803843E-4</v>
      </c>
      <c r="F79">
        <v>7.7634950238343505E-4</v>
      </c>
      <c r="G79">
        <v>5.1158800055708497E-4</v>
      </c>
      <c r="H79">
        <v>0</v>
      </c>
      <c r="I79">
        <v>0</v>
      </c>
      <c r="J79">
        <v>0</v>
      </c>
      <c r="K79">
        <v>4.4707153884141848E-4</v>
      </c>
      <c r="L79">
        <v>0</v>
      </c>
      <c r="M79">
        <v>2.1154206679317015E-3</v>
      </c>
      <c r="N79">
        <v>1.022072861265335E-4</v>
      </c>
      <c r="O79">
        <v>3.2101853735723852E-4</v>
      </c>
      <c r="P79">
        <v>0</v>
      </c>
      <c r="Q79">
        <v>0</v>
      </c>
      <c r="R79">
        <v>0</v>
      </c>
      <c r="S79">
        <v>0</v>
      </c>
      <c r="T79">
        <v>2.0848895235731301E-3</v>
      </c>
      <c r="U79">
        <v>0</v>
      </c>
      <c r="V79">
        <v>9.5971255141666498E-4</v>
      </c>
      <c r="W79">
        <v>5.2157930799682497E-4</v>
      </c>
      <c r="X79">
        <v>1.3286786112640949E-3</v>
      </c>
      <c r="Y79">
        <v>1.3653239604284899E-4</v>
      </c>
      <c r="Z79">
        <v>0</v>
      </c>
      <c r="AA79">
        <v>6.0303319486452501E-4</v>
      </c>
      <c r="AB79">
        <v>8.4857498055153E-4</v>
      </c>
      <c r="AC79">
        <v>1.0482561957067551E-3</v>
      </c>
      <c r="AD79">
        <v>0</v>
      </c>
      <c r="AE79">
        <v>1.3166557199957151E-3</v>
      </c>
      <c r="AF79">
        <v>1.1453464612310299E-3</v>
      </c>
      <c r="AG79">
        <v>0</v>
      </c>
      <c r="AH79">
        <v>1.5813155072346449E-3</v>
      </c>
      <c r="AI79">
        <v>4.81310710882477E-4</v>
      </c>
      <c r="AJ79">
        <v>1.198158108053725E-3</v>
      </c>
      <c r="AK79">
        <v>5.9818877972912495E-4</v>
      </c>
      <c r="AL79">
        <v>4.0251687189923999E-4</v>
      </c>
      <c r="AN79">
        <f t="shared" si="25"/>
        <v>5.1018518365138004E-4</v>
      </c>
      <c r="AO79">
        <f t="shared" si="26"/>
        <v>3.2198437573513001E-4</v>
      </c>
      <c r="AP79">
        <f t="shared" si="27"/>
        <v>4.2653114717955594E-4</v>
      </c>
      <c r="AQ79">
        <f t="shared" si="28"/>
        <v>0</v>
      </c>
      <c r="AR79">
        <f t="shared" si="29"/>
        <v>8.9154534574665504E-4</v>
      </c>
      <c r="AS79">
        <f t="shared" si="30"/>
        <v>6.6084589640495902E-4</v>
      </c>
      <c r="AT79">
        <f t="shared" si="31"/>
        <v>8.206673937422483E-4</v>
      </c>
      <c r="AU79">
        <f t="shared" si="32"/>
        <v>6.8754207270570742E-4</v>
      </c>
      <c r="AV79">
        <f t="shared" si="33"/>
        <v>7.3295458656069668E-4</v>
      </c>
      <c r="AX79">
        <f t="shared" si="34"/>
        <v>6.146405661711968E-4</v>
      </c>
      <c r="AY79">
        <f t="shared" si="35"/>
        <v>3.8718861867520406E-4</v>
      </c>
      <c r="AZ79">
        <f t="shared" si="36"/>
        <v>7.6538389683639769E-4</v>
      </c>
      <c r="BA79">
        <f t="shared" si="37"/>
        <v>0</v>
      </c>
      <c r="BB79">
        <f t="shared" si="38"/>
        <v>8.8702594236621875E-4</v>
      </c>
      <c r="BC79">
        <f t="shared" si="39"/>
        <v>5.1890148159210083E-4</v>
      </c>
      <c r="BD79">
        <f t="shared" si="40"/>
        <v>7.1586167930571426E-4</v>
      </c>
      <c r="BE79">
        <f t="shared" si="41"/>
        <v>8.1057893773819997E-4</v>
      </c>
      <c r="BF79">
        <f t="shared" si="42"/>
        <v>4.1458727812799877E-4</v>
      </c>
      <c r="BH79">
        <f t="shared" si="43"/>
        <v>3.073202830855984E-4</v>
      </c>
      <c r="BI79">
        <f t="shared" si="44"/>
        <v>1.9359430933760203E-4</v>
      </c>
      <c r="BJ79">
        <f t="shared" si="45"/>
        <v>2.8928792121751779E-4</v>
      </c>
      <c r="BK79">
        <f t="shared" si="46"/>
        <v>0</v>
      </c>
      <c r="BL79">
        <f t="shared" si="47"/>
        <v>4.4351297118310937E-4</v>
      </c>
      <c r="BM79">
        <f t="shared" si="48"/>
        <v>2.1184064277914087E-4</v>
      </c>
      <c r="BN79">
        <f t="shared" si="49"/>
        <v>4.1330293324969171E-4</v>
      </c>
      <c r="BO79">
        <f t="shared" si="50"/>
        <v>4.6798796790259071E-4</v>
      </c>
      <c r="BP79">
        <f t="shared" si="51"/>
        <v>2.3936207662979435E-4</v>
      </c>
    </row>
    <row r="80" spans="1:68" x14ac:dyDescent="0.3">
      <c r="A80" t="s">
        <v>168</v>
      </c>
      <c r="B80">
        <v>3.8820142014127602E-3</v>
      </c>
      <c r="C80">
        <v>2.34505231508413E-3</v>
      </c>
      <c r="D80">
        <v>7.791244377957085E-3</v>
      </c>
      <c r="E80">
        <v>2.9183109469790099E-4</v>
      </c>
      <c r="F80">
        <v>7.7634950238343505E-4</v>
      </c>
      <c r="G80">
        <v>3.477001117460255E-3</v>
      </c>
      <c r="H80">
        <v>4.9283684054582996E-3</v>
      </c>
      <c r="I80">
        <v>3.5319669251580601E-3</v>
      </c>
      <c r="J80">
        <v>0</v>
      </c>
      <c r="K80">
        <v>3.7660392755412401E-3</v>
      </c>
      <c r="L80">
        <v>1.059796250969675E-4</v>
      </c>
      <c r="M80">
        <v>9.7760886791690505E-4</v>
      </c>
      <c r="N80">
        <v>4.7277901598865598E-4</v>
      </c>
      <c r="O80">
        <v>3.45880025037379E-3</v>
      </c>
      <c r="P80">
        <v>2.112904075083695E-3</v>
      </c>
      <c r="Q80">
        <v>2.97634420954328E-3</v>
      </c>
      <c r="R80">
        <v>0</v>
      </c>
      <c r="S80">
        <v>7.6087936066295502E-4</v>
      </c>
      <c r="T80">
        <v>1.59667692530582E-3</v>
      </c>
      <c r="U80">
        <v>5.9253390239123547E-3</v>
      </c>
      <c r="V80">
        <v>2.2503708323857049E-3</v>
      </c>
      <c r="W80">
        <v>4.0789311964831302E-3</v>
      </c>
      <c r="X80">
        <v>3.7917292849983949E-3</v>
      </c>
      <c r="Y80">
        <v>1.4819430086317573E-3</v>
      </c>
      <c r="Z80">
        <v>2.5588197438143599E-3</v>
      </c>
      <c r="AA80">
        <v>4.2426649284434451E-4</v>
      </c>
      <c r="AB80">
        <v>1.275682479631756E-3</v>
      </c>
      <c r="AC80">
        <v>5.1446164494683196E-3</v>
      </c>
      <c r="AD80">
        <v>2.8952540720257299E-3</v>
      </c>
      <c r="AE80">
        <v>0</v>
      </c>
      <c r="AF80">
        <v>3.4538391251751049E-3</v>
      </c>
      <c r="AG80">
        <v>4.7970003637629851E-3</v>
      </c>
      <c r="AH80">
        <v>2.4836609026034903E-4</v>
      </c>
      <c r="AI80">
        <v>4.16850567113665E-3</v>
      </c>
      <c r="AJ80">
        <v>0</v>
      </c>
      <c r="AK80">
        <v>3.0036472855024402E-3</v>
      </c>
      <c r="AL80">
        <v>4.4147465955413946E-3</v>
      </c>
      <c r="AN80">
        <f t="shared" si="25"/>
        <v>3.5775354972879692E-3</v>
      </c>
      <c r="AO80">
        <f t="shared" si="26"/>
        <v>3.1784214876150125E-3</v>
      </c>
      <c r="AP80">
        <f t="shared" si="27"/>
        <v>1.5563015871430362E-3</v>
      </c>
      <c r="AQ80">
        <f t="shared" si="28"/>
        <v>1.2457411900687451E-3</v>
      </c>
      <c r="AR80">
        <f t="shared" si="29"/>
        <v>3.4628294945217523E-3</v>
      </c>
      <c r="AS80">
        <f t="shared" si="30"/>
        <v>2.4461762432314888E-3</v>
      </c>
      <c r="AT80">
        <f t="shared" si="31"/>
        <v>2.1163643990669448E-3</v>
      </c>
      <c r="AU80">
        <f t="shared" si="32"/>
        <v>3.0712907083866614E-3</v>
      </c>
      <c r="AV80">
        <f t="shared" si="33"/>
        <v>2.4727979603479449E-3</v>
      </c>
      <c r="AX80">
        <f t="shared" si="34"/>
        <v>3.1708525682067664E-3</v>
      </c>
      <c r="AY80">
        <f t="shared" si="35"/>
        <v>1.7365106976606486E-3</v>
      </c>
      <c r="AZ80">
        <f t="shared" si="36"/>
        <v>1.5730365006322118E-3</v>
      </c>
      <c r="BA80">
        <f t="shared" si="37"/>
        <v>1.5462776137005606E-3</v>
      </c>
      <c r="BB80">
        <f t="shared" si="38"/>
        <v>1.9490267578528516E-3</v>
      </c>
      <c r="BC80">
        <f t="shared" si="39"/>
        <v>1.7602671111573E-3</v>
      </c>
      <c r="BD80">
        <f t="shared" si="40"/>
        <v>1.8539830143852359E-3</v>
      </c>
      <c r="BE80">
        <f t="shared" si="41"/>
        <v>2.4648385229833125E-3</v>
      </c>
      <c r="BF80">
        <f t="shared" si="42"/>
        <v>2.2547389272871083E-3</v>
      </c>
      <c r="BH80">
        <f t="shared" si="43"/>
        <v>1.5854262841033832E-3</v>
      </c>
      <c r="BI80">
        <f t="shared" si="44"/>
        <v>8.6825534883032429E-4</v>
      </c>
      <c r="BJ80">
        <f t="shared" si="45"/>
        <v>5.9455191198573283E-4</v>
      </c>
      <c r="BK80">
        <f t="shared" si="46"/>
        <v>8.9274379651191089E-4</v>
      </c>
      <c r="BL80">
        <f t="shared" si="47"/>
        <v>9.7451337892642581E-4</v>
      </c>
      <c r="BM80">
        <f t="shared" si="48"/>
        <v>7.1862603888973051E-4</v>
      </c>
      <c r="BN80">
        <f t="shared" si="49"/>
        <v>1.0703975924283098E-3</v>
      </c>
      <c r="BO80">
        <f t="shared" si="50"/>
        <v>1.4230751847533751E-3</v>
      </c>
      <c r="BP80">
        <f t="shared" si="51"/>
        <v>1.30177412662154E-3</v>
      </c>
    </row>
    <row r="81" spans="1:68" x14ac:dyDescent="0.3">
      <c r="A81" t="s">
        <v>169</v>
      </c>
      <c r="B81">
        <v>8.4308919707585007E-3</v>
      </c>
      <c r="C81">
        <v>1.4506458755167535E-3</v>
      </c>
      <c r="D81">
        <v>5.8094223144041701E-3</v>
      </c>
      <c r="E81">
        <v>3.535468868154285E-3</v>
      </c>
      <c r="F81">
        <v>6.5223213457550697E-3</v>
      </c>
      <c r="G81">
        <v>1.2332829213448299E-3</v>
      </c>
      <c r="H81">
        <v>1.3298880948675799E-3</v>
      </c>
      <c r="I81">
        <v>6.1164914022826151E-3</v>
      </c>
      <c r="J81">
        <v>2.3894224912036893E-3</v>
      </c>
      <c r="K81">
        <v>6.1881125540256795E-3</v>
      </c>
      <c r="L81">
        <v>8.05490121296412E-3</v>
      </c>
      <c r="M81">
        <v>6.6946417360429352E-3</v>
      </c>
      <c r="N81">
        <v>1.0390315896106391E-2</v>
      </c>
      <c r="O81">
        <v>3.0410141388143653E-3</v>
      </c>
      <c r="P81">
        <v>4.4091095977585133E-3</v>
      </c>
      <c r="Q81">
        <v>4.76218367015012E-3</v>
      </c>
      <c r="R81">
        <v>2.1700767033636199E-3</v>
      </c>
      <c r="S81">
        <v>1.1203041854428575E-2</v>
      </c>
      <c r="T81">
        <v>6.3179597507801045E-3</v>
      </c>
      <c r="U81">
        <v>1.220173838285043E-2</v>
      </c>
      <c r="V81">
        <v>6.8944514911029103E-3</v>
      </c>
      <c r="W81">
        <v>3.2238650172532299E-3</v>
      </c>
      <c r="X81">
        <v>5.9097477405892496E-3</v>
      </c>
      <c r="Y81">
        <v>1.5588622937058819E-3</v>
      </c>
      <c r="Z81">
        <v>1.0707012452732166E-2</v>
      </c>
      <c r="AA81">
        <v>3.1469290479104301E-3</v>
      </c>
      <c r="AB81">
        <v>5.7168252788327156E-3</v>
      </c>
      <c r="AC81">
        <v>8.6341203974426711E-3</v>
      </c>
      <c r="AD81">
        <v>4.8927714109671795E-4</v>
      </c>
      <c r="AE81">
        <v>1.4729335597618691E-3</v>
      </c>
      <c r="AF81">
        <v>1.0819045173170259E-2</v>
      </c>
      <c r="AG81">
        <v>3.4040043651175247E-3</v>
      </c>
      <c r="AH81">
        <v>2.8341159578337601E-3</v>
      </c>
      <c r="AI81">
        <v>1.83751082599847E-3</v>
      </c>
      <c r="AJ81">
        <v>1.191185298856535E-3</v>
      </c>
      <c r="AK81">
        <v>4.4869738920562995E-3</v>
      </c>
      <c r="AL81">
        <v>2.3631368842179945E-3</v>
      </c>
      <c r="AN81">
        <f t="shared" si="25"/>
        <v>4.8066072572084274E-3</v>
      </c>
      <c r="AO81">
        <f t="shared" si="26"/>
        <v>3.8004959410625236E-3</v>
      </c>
      <c r="AP81">
        <f t="shared" si="27"/>
        <v>5.8810739467022406E-3</v>
      </c>
      <c r="AQ81">
        <f t="shared" si="28"/>
        <v>6.0451007426474386E-3</v>
      </c>
      <c r="AR81">
        <f t="shared" si="29"/>
        <v>7.1595036604966689E-3</v>
      </c>
      <c r="AS81">
        <f t="shared" si="30"/>
        <v>5.9455828685355191E-3</v>
      </c>
      <c r="AT81">
        <f t="shared" si="31"/>
        <v>4.2604186246762822E-3</v>
      </c>
      <c r="AU81">
        <f t="shared" si="32"/>
        <v>2.6918770496499184E-3</v>
      </c>
      <c r="AV81">
        <f t="shared" si="33"/>
        <v>2.6804320250436095E-3</v>
      </c>
      <c r="AX81">
        <f t="shared" si="34"/>
        <v>3.0010746588149768E-3</v>
      </c>
      <c r="AY81">
        <f t="shared" si="35"/>
        <v>2.913569078656501E-3</v>
      </c>
      <c r="AZ81">
        <f t="shared" si="36"/>
        <v>2.835465918200988E-3</v>
      </c>
      <c r="BA81">
        <f t="shared" si="37"/>
        <v>4.6511312619907097E-3</v>
      </c>
      <c r="BB81">
        <f t="shared" si="38"/>
        <v>3.727905190585472E-3</v>
      </c>
      <c r="BC81">
        <f t="shared" si="39"/>
        <v>3.3772426779898387E-3</v>
      </c>
      <c r="BD81">
        <f t="shared" si="40"/>
        <v>5.7011912474019665E-3</v>
      </c>
      <c r="BE81">
        <f t="shared" si="41"/>
        <v>7.9287415916804468E-4</v>
      </c>
      <c r="BF81">
        <f t="shared" si="42"/>
        <v>1.6706474097068122E-3</v>
      </c>
      <c r="BH81">
        <f t="shared" si="43"/>
        <v>1.5005373294074884E-3</v>
      </c>
      <c r="BI81">
        <f t="shared" si="44"/>
        <v>1.4567845393282505E-3</v>
      </c>
      <c r="BJ81">
        <f t="shared" si="45"/>
        <v>1.0717053815084609E-3</v>
      </c>
      <c r="BK81">
        <f t="shared" si="46"/>
        <v>2.6853318861466201E-3</v>
      </c>
      <c r="BL81">
        <f t="shared" si="47"/>
        <v>1.863952595292736E-3</v>
      </c>
      <c r="BM81">
        <f t="shared" si="48"/>
        <v>1.3787535497709505E-3</v>
      </c>
      <c r="BN81">
        <f t="shared" si="49"/>
        <v>3.2915843013890641E-3</v>
      </c>
      <c r="BO81">
        <f t="shared" si="50"/>
        <v>4.5776610922916881E-4</v>
      </c>
      <c r="BP81">
        <f t="shared" si="51"/>
        <v>9.6454873171517908E-4</v>
      </c>
    </row>
    <row r="82" spans="1:68" x14ac:dyDescent="0.3">
      <c r="A82" t="s">
        <v>170</v>
      </c>
      <c r="B82">
        <v>8.7317778729160001E-4</v>
      </c>
      <c r="C82">
        <v>9.0987553539426E-7</v>
      </c>
      <c r="D82">
        <v>1.7321970294197245E-3</v>
      </c>
      <c r="E82">
        <v>3.0501180972910551E-3</v>
      </c>
      <c r="F82">
        <v>2.7538595843054053E-3</v>
      </c>
      <c r="G82">
        <v>0</v>
      </c>
      <c r="H82">
        <v>9.1930227192883501E-4</v>
      </c>
      <c r="I82">
        <v>2.0664906308748999E-3</v>
      </c>
      <c r="J82">
        <v>1.38585334742296E-3</v>
      </c>
      <c r="K82">
        <v>2.0757638437845599E-4</v>
      </c>
      <c r="L82">
        <v>2.5691814171680352E-3</v>
      </c>
      <c r="M82">
        <v>3.8793208804914952E-3</v>
      </c>
      <c r="N82">
        <v>1.818926122412275E-3</v>
      </c>
      <c r="O82">
        <v>1.772702048666158E-3</v>
      </c>
      <c r="P82">
        <v>1.6159076436313199E-3</v>
      </c>
      <c r="Q82">
        <v>2.069002883566875E-3</v>
      </c>
      <c r="R82">
        <v>9.4798342109652994E-5</v>
      </c>
      <c r="S82">
        <v>1.9330375961323751E-3</v>
      </c>
      <c r="T82">
        <v>1.27207105297161E-3</v>
      </c>
      <c r="U82">
        <v>2.7975367657451455E-3</v>
      </c>
      <c r="V82">
        <v>2.261297811483405E-3</v>
      </c>
      <c r="W82">
        <v>1.7623203430357885E-3</v>
      </c>
      <c r="X82">
        <v>1.5004831016693851E-3</v>
      </c>
      <c r="Y82">
        <v>8.2994881727932999E-4</v>
      </c>
      <c r="Z82">
        <v>2.5502590503271899E-3</v>
      </c>
      <c r="AA82">
        <v>1.0994018445313449E-3</v>
      </c>
      <c r="AB82">
        <v>2.7045587737038633E-3</v>
      </c>
      <c r="AC82">
        <v>8.2809465515347003E-4</v>
      </c>
      <c r="AD82">
        <v>0</v>
      </c>
      <c r="AE82">
        <v>1.4397740203872034E-3</v>
      </c>
      <c r="AF82">
        <v>1.171592200023017E-3</v>
      </c>
      <c r="AG82">
        <v>0</v>
      </c>
      <c r="AH82">
        <v>2.6819130597331999E-3</v>
      </c>
      <c r="AI82">
        <v>1.7605709005022049E-3</v>
      </c>
      <c r="AJ82">
        <v>1.198158108053725E-3</v>
      </c>
      <c r="AK82">
        <v>9.557805036653265E-4</v>
      </c>
      <c r="AL82">
        <v>9.4070542433987E-4</v>
      </c>
      <c r="AN82">
        <f t="shared" ref="AN82:AN86" si="52">AVERAGE(B82:E82)</f>
        <v>1.4141006973844433E-3</v>
      </c>
      <c r="AO82">
        <f t="shared" ref="AO82:AO86" si="53">AVERAGE(F82:I82)</f>
        <v>1.434913121777285E-3</v>
      </c>
      <c r="AP82">
        <f t="shared" ref="AP82:AP86" si="54">AVERAGE(J82:P82)</f>
        <v>1.892781120595814E-3</v>
      </c>
      <c r="AQ82">
        <f t="shared" ref="AQ82:AQ86" si="55">AVERAGE(Q82:S82)</f>
        <v>1.3656129406029675E-3</v>
      </c>
      <c r="AR82">
        <f t="shared" ref="AR82:AR86" si="56">AVERAGE(T82:W82)</f>
        <v>2.0233064933089873E-3</v>
      </c>
      <c r="AS82">
        <f t="shared" ref="AS82:AS86" si="57">AVERAGE(X82:AC82)</f>
        <v>1.5854577071107636E-3</v>
      </c>
      <c r="AT82">
        <f t="shared" ref="AT82:AT86" si="58">AVERAGE(AD82:AF82)</f>
        <v>8.7045540680340684E-4</v>
      </c>
      <c r="AU82">
        <f t="shared" ref="AU82:AU86" si="59">AVERAGE(AG82:AI82)</f>
        <v>1.4808279867451349E-3</v>
      </c>
      <c r="AV82">
        <f t="shared" ref="AV82:AV86" si="60">AVERAGE(AJ82:AL82)</f>
        <v>1.0315480120196405E-3</v>
      </c>
      <c r="AX82">
        <f t="shared" ref="AX82:AX86" si="61">STDEV(B82:E82)</f>
        <v>1.2996722795732254E-3</v>
      </c>
      <c r="AY82">
        <f t="shared" ref="AY82:AY86" si="62">STDEV(F82:I82)</f>
        <v>1.2197458938297304E-3</v>
      </c>
      <c r="AZ82">
        <f t="shared" ref="AZ82:AZ86" si="63">STDEV(J82:P82)</f>
        <v>1.1252615114979102E-3</v>
      </c>
      <c r="BA82">
        <f t="shared" ref="BA82:BA86" si="64">STDEV(Q82:S82)</f>
        <v>1.1026554074843964E-3</v>
      </c>
      <c r="BB82">
        <f t="shared" ref="BB82:BB86" si="65">STDEV(T82:W82)</f>
        <v>6.5537288107262077E-4</v>
      </c>
      <c r="BC82">
        <f t="shared" ref="BC82:BC86" si="66">STDEV(X82:AC82)</f>
        <v>8.4511446435665339E-4</v>
      </c>
      <c r="BD82">
        <f t="shared" ref="BD82:BD86" si="67">STDEV(AD82:AF82)</f>
        <v>7.6566953290465038E-4</v>
      </c>
      <c r="BE82">
        <f t="shared" ref="BE82:BE86" si="68">STDEV(AG82:AI82)</f>
        <v>1.3626652150619553E-3</v>
      </c>
      <c r="BF82">
        <f t="shared" ref="BF82:BF86" si="69">STDEV(AJ82:AL82)</f>
        <v>1.4448531959867876E-4</v>
      </c>
      <c r="BH82">
        <f t="shared" ref="BH82:BH86" si="70">AX82/SQRT(4)</f>
        <v>6.4983613978661272E-4</v>
      </c>
      <c r="BI82">
        <f t="shared" ref="BI82:BI86" si="71">AY82/SQRT(4)</f>
        <v>6.0987294691486522E-4</v>
      </c>
      <c r="BJ82">
        <f t="shared" ref="BJ82:BJ86" si="72">AZ82/SQRT(7)</f>
        <v>4.253088741908741E-4</v>
      </c>
      <c r="BK82">
        <f t="shared" ref="BK82:BK86" si="73">BA82/SQRT(3)</f>
        <v>6.3661839633451277E-4</v>
      </c>
      <c r="BL82">
        <f t="shared" ref="BL82:BL86" si="74">BB82/SQRT(4)</f>
        <v>3.2768644053631039E-4</v>
      </c>
      <c r="BM82">
        <f t="shared" ref="BM82:BM86" si="75">BC82/SQRT(6)</f>
        <v>3.4501653531988707E-4</v>
      </c>
      <c r="BN82">
        <f t="shared" ref="BN82:BN86" si="76">BD82/SQRT(3)</f>
        <v>4.4205951093279495E-4</v>
      </c>
      <c r="BO82">
        <f t="shared" ref="BO82:BO86" si="77">BE82/SQRT(3)</f>
        <v>7.8673512873135923E-4</v>
      </c>
      <c r="BP82">
        <f t="shared" ref="BP82:BP86" si="78">BF82/SQRT(3)</f>
        <v>8.3418638164246294E-5</v>
      </c>
    </row>
    <row r="83" spans="1:68" x14ac:dyDescent="0.3">
      <c r="A83" t="s">
        <v>171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3.731770590160455E-4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N83">
        <f t="shared" si="52"/>
        <v>0</v>
      </c>
      <c r="AO83">
        <f t="shared" si="53"/>
        <v>0</v>
      </c>
      <c r="AP83">
        <f t="shared" si="54"/>
        <v>0</v>
      </c>
      <c r="AQ83">
        <f t="shared" si="55"/>
        <v>0</v>
      </c>
      <c r="AR83">
        <f t="shared" si="56"/>
        <v>0</v>
      </c>
      <c r="AS83">
        <f t="shared" si="57"/>
        <v>6.2196176502674251E-5</v>
      </c>
      <c r="AT83">
        <f t="shared" si="58"/>
        <v>0</v>
      </c>
      <c r="AU83">
        <f t="shared" si="59"/>
        <v>0</v>
      </c>
      <c r="AV83">
        <f t="shared" si="60"/>
        <v>0</v>
      </c>
      <c r="AX83">
        <f t="shared" si="61"/>
        <v>0</v>
      </c>
      <c r="AY83">
        <f t="shared" si="62"/>
        <v>0</v>
      </c>
      <c r="AZ83">
        <f t="shared" si="63"/>
        <v>0</v>
      </c>
      <c r="BA83">
        <f t="shared" si="64"/>
        <v>0</v>
      </c>
      <c r="BB83">
        <f t="shared" si="65"/>
        <v>0</v>
      </c>
      <c r="BC83">
        <f t="shared" si="66"/>
        <v>1.523488963836327E-4</v>
      </c>
      <c r="BD83">
        <f t="shared" si="67"/>
        <v>0</v>
      </c>
      <c r="BE83">
        <f t="shared" si="68"/>
        <v>0</v>
      </c>
      <c r="BF83">
        <f t="shared" si="69"/>
        <v>0</v>
      </c>
      <c r="BH83">
        <f t="shared" si="70"/>
        <v>0</v>
      </c>
      <c r="BI83">
        <f t="shared" si="71"/>
        <v>0</v>
      </c>
      <c r="BJ83">
        <f t="shared" si="72"/>
        <v>0</v>
      </c>
      <c r="BK83">
        <f t="shared" si="73"/>
        <v>0</v>
      </c>
      <c r="BL83">
        <f t="shared" si="74"/>
        <v>0</v>
      </c>
      <c r="BM83">
        <f t="shared" si="75"/>
        <v>6.2196176502674251E-5</v>
      </c>
      <c r="BN83">
        <f t="shared" si="76"/>
        <v>0</v>
      </c>
      <c r="BO83">
        <f t="shared" si="77"/>
        <v>0</v>
      </c>
      <c r="BP83">
        <f t="shared" si="78"/>
        <v>0</v>
      </c>
    </row>
    <row r="84" spans="1:68" x14ac:dyDescent="0.3">
      <c r="A84" t="s">
        <v>172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1.04362629037272E-3</v>
      </c>
      <c r="R84">
        <v>0</v>
      </c>
      <c r="S84">
        <v>0</v>
      </c>
      <c r="T84">
        <v>0</v>
      </c>
      <c r="U84">
        <v>1.28524605248713E-3</v>
      </c>
      <c r="V84">
        <v>0</v>
      </c>
      <c r="W84">
        <v>0</v>
      </c>
      <c r="X84">
        <v>1.5004831016693851E-3</v>
      </c>
      <c r="Y84">
        <v>0</v>
      </c>
      <c r="Z84">
        <v>2.4628847244188151E-4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6.9276800592804502E-4</v>
      </c>
      <c r="AN84">
        <f t="shared" si="52"/>
        <v>0</v>
      </c>
      <c r="AO84">
        <f t="shared" si="53"/>
        <v>0</v>
      </c>
      <c r="AP84">
        <f t="shared" si="54"/>
        <v>0</v>
      </c>
      <c r="AQ84">
        <f t="shared" si="55"/>
        <v>3.4787543012423998E-4</v>
      </c>
      <c r="AR84">
        <f t="shared" si="56"/>
        <v>3.2131151312178249E-4</v>
      </c>
      <c r="AS84">
        <f t="shared" si="57"/>
        <v>2.911285956852111E-4</v>
      </c>
      <c r="AT84">
        <f t="shared" si="58"/>
        <v>0</v>
      </c>
      <c r="AU84">
        <f t="shared" si="59"/>
        <v>0</v>
      </c>
      <c r="AV84">
        <f t="shared" si="60"/>
        <v>2.3092266864268166E-4</v>
      </c>
      <c r="AX84">
        <f t="shared" si="61"/>
        <v>0</v>
      </c>
      <c r="AY84">
        <f t="shared" si="62"/>
        <v>0</v>
      </c>
      <c r="AZ84">
        <f t="shared" si="63"/>
        <v>0</v>
      </c>
      <c r="BA84">
        <f t="shared" si="64"/>
        <v>6.025379196800604E-4</v>
      </c>
      <c r="BB84">
        <f t="shared" si="65"/>
        <v>6.4262302624356487E-4</v>
      </c>
      <c r="BC84">
        <f t="shared" si="66"/>
        <v>6.0059510399257745E-4</v>
      </c>
      <c r="BD84">
        <f t="shared" si="67"/>
        <v>0</v>
      </c>
      <c r="BE84">
        <f t="shared" si="68"/>
        <v>0</v>
      </c>
      <c r="BF84">
        <f t="shared" si="69"/>
        <v>3.9996979470851706E-4</v>
      </c>
      <c r="BH84">
        <f t="shared" si="70"/>
        <v>0</v>
      </c>
      <c r="BI84">
        <f t="shared" si="71"/>
        <v>0</v>
      </c>
      <c r="BJ84">
        <f t="shared" si="72"/>
        <v>0</v>
      </c>
      <c r="BK84">
        <f t="shared" si="73"/>
        <v>3.4787543012423998E-4</v>
      </c>
      <c r="BL84">
        <f t="shared" si="74"/>
        <v>3.2131151312178244E-4</v>
      </c>
      <c r="BM84">
        <f t="shared" si="75"/>
        <v>2.4519192446593579E-4</v>
      </c>
      <c r="BN84">
        <f t="shared" si="76"/>
        <v>0</v>
      </c>
      <c r="BO84">
        <f t="shared" si="77"/>
        <v>0</v>
      </c>
      <c r="BP84">
        <f t="shared" si="78"/>
        <v>2.3092266864268169E-4</v>
      </c>
    </row>
    <row r="85" spans="1:68" x14ac:dyDescent="0.3">
      <c r="A85" t="s">
        <v>91</v>
      </c>
    </row>
    <row r="86" spans="1:68" x14ac:dyDescent="0.3">
      <c r="A86" t="s">
        <v>92</v>
      </c>
      <c r="B86">
        <v>3.7497065984062901</v>
      </c>
      <c r="C86">
        <v>3.3156464465073752</v>
      </c>
      <c r="D86">
        <v>2.7875449034589304</v>
      </c>
      <c r="E86">
        <v>2.030343014606935</v>
      </c>
      <c r="F86">
        <v>3.6730218852268202</v>
      </c>
      <c r="G86">
        <v>4.4475908921475851</v>
      </c>
      <c r="H86">
        <v>1.8741428551011552</v>
      </c>
      <c r="I86">
        <v>2.4385442444204353</v>
      </c>
      <c r="J86">
        <v>1.7021428909060701</v>
      </c>
      <c r="K86">
        <v>3.4795763503289949</v>
      </c>
      <c r="L86">
        <v>2.4310410174943149</v>
      </c>
      <c r="M86">
        <v>2.761916233482125</v>
      </c>
      <c r="N86">
        <v>3.0999261496132853</v>
      </c>
      <c r="O86">
        <v>1.7207468222086901</v>
      </c>
      <c r="P86">
        <v>1.499951956544415</v>
      </c>
      <c r="Q86">
        <v>2.5795077511268198</v>
      </c>
      <c r="R86">
        <v>1.730116118797755</v>
      </c>
      <c r="S86">
        <v>2.4026170217940801</v>
      </c>
      <c r="T86">
        <v>2.4035075927523097</v>
      </c>
      <c r="U86">
        <v>3.000904260593785</v>
      </c>
      <c r="V86">
        <v>2.3589104152509202</v>
      </c>
      <c r="W86">
        <v>2.3312902675588454</v>
      </c>
      <c r="X86">
        <v>2.33838874900741</v>
      </c>
      <c r="Y86">
        <v>1.3841905916689701</v>
      </c>
      <c r="Z86">
        <v>3.8823774611662953</v>
      </c>
      <c r="AA86">
        <v>2.3708614511908852</v>
      </c>
      <c r="AB86">
        <v>2.5567800956318951</v>
      </c>
      <c r="AC86">
        <v>2.48746163645579</v>
      </c>
      <c r="AD86">
        <v>2.70350983415101</v>
      </c>
      <c r="AE86">
        <v>2.0663084908776002</v>
      </c>
      <c r="AF86">
        <v>3.7898003137492298</v>
      </c>
      <c r="AG86">
        <v>2.1555665543895151</v>
      </c>
      <c r="AH86">
        <v>2.4004873865365353</v>
      </c>
      <c r="AI86">
        <v>1.489777384458975</v>
      </c>
      <c r="AJ86">
        <v>1.5993067977606601</v>
      </c>
      <c r="AK86">
        <v>2.20049437277547</v>
      </c>
      <c r="AL86">
        <v>2.3983618436890248</v>
      </c>
      <c r="AN86">
        <f t="shared" si="52"/>
        <v>2.9708102407448829</v>
      </c>
      <c r="AO86">
        <f t="shared" si="53"/>
        <v>3.1083249692239985</v>
      </c>
      <c r="AP86">
        <f t="shared" si="54"/>
        <v>2.3850430600825563</v>
      </c>
      <c r="AQ86">
        <f t="shared" si="55"/>
        <v>2.2374136305728851</v>
      </c>
      <c r="AR86">
        <f t="shared" si="56"/>
        <v>2.5236531340389652</v>
      </c>
      <c r="AS86">
        <f t="shared" si="57"/>
        <v>2.5033433308535411</v>
      </c>
      <c r="AT86">
        <f t="shared" si="58"/>
        <v>2.8532062129259468</v>
      </c>
      <c r="AU86">
        <f t="shared" si="59"/>
        <v>2.015277108461675</v>
      </c>
      <c r="AV86">
        <f t="shared" si="60"/>
        <v>2.0660543380750518</v>
      </c>
      <c r="AX86">
        <f t="shared" si="61"/>
        <v>0.74019284245684125</v>
      </c>
      <c r="AY86">
        <f t="shared" si="62"/>
        <v>1.1668086860302036</v>
      </c>
      <c r="AZ86">
        <f t="shared" si="63"/>
        <v>0.76857428076775403</v>
      </c>
      <c r="BA86">
        <f t="shared" si="64"/>
        <v>0.44814691410395119</v>
      </c>
      <c r="BB86">
        <f t="shared" si="65"/>
        <v>0.31955553752205768</v>
      </c>
      <c r="BC86">
        <f t="shared" si="66"/>
        <v>0.80026335224720668</v>
      </c>
      <c r="BD86">
        <f t="shared" si="67"/>
        <v>0.87144292425843439</v>
      </c>
      <c r="BE86">
        <f t="shared" si="68"/>
        <v>0.47128444006786552</v>
      </c>
      <c r="BF86">
        <f t="shared" si="69"/>
        <v>0.41614640909610257</v>
      </c>
      <c r="BH86">
        <f t="shared" si="70"/>
        <v>0.37009642122842062</v>
      </c>
      <c r="BI86">
        <f t="shared" si="71"/>
        <v>0.5834043430151018</v>
      </c>
      <c r="BJ86">
        <f t="shared" si="72"/>
        <v>0.29049377299883</v>
      </c>
      <c r="BK86">
        <f t="shared" si="73"/>
        <v>0.25873774149441631</v>
      </c>
      <c r="BL86">
        <f t="shared" si="74"/>
        <v>0.15977776876102884</v>
      </c>
      <c r="BM86">
        <f t="shared" si="75"/>
        <v>0.3267061454758024</v>
      </c>
      <c r="BN86">
        <f t="shared" si="76"/>
        <v>0.50312780690400183</v>
      </c>
      <c r="BO86">
        <f t="shared" si="77"/>
        <v>0.2720961983380642</v>
      </c>
      <c r="BP86">
        <f t="shared" si="78"/>
        <v>0.24026224131393095</v>
      </c>
    </row>
    <row r="89" spans="1:68" x14ac:dyDescent="0.3">
      <c r="A89" s="13" t="s">
        <v>2061</v>
      </c>
      <c r="B89" s="17">
        <f>SUM(B84,B82,B80,B73,B67,B63,B61,B58:B59,B56,B54,B47,B41,B37,B35,B32:B33,B30,B28,B21,B15,B11,B9,B7)</f>
        <v>3.6291604802234625</v>
      </c>
      <c r="C89" s="17">
        <f t="shared" ref="C89:AL89" si="79">SUM(C84,C82,C80,C73,C67,C63,C61,C58:C59,C56,C54,C47,C41,C37,C35,C32:C33,C30,C28,C21,C15,C11,C9,C7)</f>
        <v>3.20311681939403</v>
      </c>
      <c r="D89" s="17">
        <f t="shared" si="79"/>
        <v>2.6791462022475199</v>
      </c>
      <c r="E89" s="17">
        <f t="shared" si="79"/>
        <v>1.9403328032734337</v>
      </c>
      <c r="F89" s="17">
        <f t="shared" si="79"/>
        <v>3.5526062089202224</v>
      </c>
      <c r="G89" s="17">
        <f t="shared" si="79"/>
        <v>4.3228127623472501</v>
      </c>
      <c r="H89" s="17">
        <f t="shared" si="79"/>
        <v>1.8245615434651703</v>
      </c>
      <c r="I89" s="17">
        <f t="shared" si="79"/>
        <v>2.3217818459072008</v>
      </c>
      <c r="J89" s="17">
        <f t="shared" si="79"/>
        <v>1.6620667627651224</v>
      </c>
      <c r="K89" s="17">
        <f t="shared" si="79"/>
        <v>3.3414582127358994</v>
      </c>
      <c r="L89" s="17">
        <f t="shared" si="79"/>
        <v>2.3612370070967672</v>
      </c>
      <c r="M89" s="17">
        <f t="shared" si="79"/>
        <v>2.6211006959322458</v>
      </c>
      <c r="N89" s="17">
        <f t="shared" si="79"/>
        <v>2.9535368725203583</v>
      </c>
      <c r="O89" s="17">
        <f t="shared" si="79"/>
        <v>1.6486915150426256</v>
      </c>
      <c r="P89" s="17">
        <f t="shared" si="79"/>
        <v>1.4361302766885022</v>
      </c>
      <c r="Q89" s="17">
        <f t="shared" si="79"/>
        <v>2.5256950471371802</v>
      </c>
      <c r="R89" s="17">
        <f t="shared" si="79"/>
        <v>1.6771761652996104</v>
      </c>
      <c r="S89" s="17">
        <f t="shared" si="79"/>
        <v>2.2970413562825636</v>
      </c>
      <c r="T89" s="17">
        <f t="shared" si="79"/>
        <v>2.3020377126433544</v>
      </c>
      <c r="U89" s="17">
        <f t="shared" si="79"/>
        <v>2.8796545226577663</v>
      </c>
      <c r="V89" s="17">
        <f t="shared" si="79"/>
        <v>2.2683317805684435</v>
      </c>
      <c r="W89" s="17">
        <f t="shared" si="79"/>
        <v>2.2173009985024774</v>
      </c>
      <c r="X89" s="17">
        <f t="shared" si="79"/>
        <v>2.2551689032226192</v>
      </c>
      <c r="Y89" s="17">
        <f t="shared" si="79"/>
        <v>1.3587144061630334</v>
      </c>
      <c r="Z89" s="17">
        <f t="shared" si="79"/>
        <v>3.7683740402990646</v>
      </c>
      <c r="AA89" s="17">
        <f t="shared" si="79"/>
        <v>2.2585281921920308</v>
      </c>
      <c r="AB89" s="17">
        <f t="shared" si="79"/>
        <v>2.4154902041850796</v>
      </c>
      <c r="AC89" s="17">
        <f t="shared" si="79"/>
        <v>2.3687520992275108</v>
      </c>
      <c r="AD89" s="17">
        <f t="shared" si="79"/>
        <v>2.6346344081818596</v>
      </c>
      <c r="AE89" s="17">
        <f t="shared" si="79"/>
        <v>2.0006422378583077</v>
      </c>
      <c r="AF89" s="17">
        <f t="shared" si="79"/>
        <v>3.6393669331310718</v>
      </c>
      <c r="AG89" s="17">
        <f t="shared" si="79"/>
        <v>2.0801429153894238</v>
      </c>
      <c r="AH89" s="17">
        <f t="shared" si="79"/>
        <v>2.3108105361621929</v>
      </c>
      <c r="AI89" s="17">
        <f t="shared" si="79"/>
        <v>1.4263624594516346</v>
      </c>
      <c r="AJ89" s="17">
        <f t="shared" si="79"/>
        <v>1.549704016078385</v>
      </c>
      <c r="AK89" s="17">
        <f t="shared" si="79"/>
        <v>2.1158282937930379</v>
      </c>
      <c r="AL89" s="17">
        <f t="shared" si="79"/>
        <v>2.2967016071875235</v>
      </c>
      <c r="AM89" s="13" t="s">
        <v>2061</v>
      </c>
      <c r="AN89" s="39">
        <f t="shared" ref="AN89:AN97" si="80">AVERAGE(B89:E89)</f>
        <v>2.8629390762846114</v>
      </c>
      <c r="AO89" s="39">
        <f t="shared" ref="AO89:AO97" si="81">AVERAGE(F89:I89)</f>
        <v>3.005440590159961</v>
      </c>
      <c r="AP89" s="39">
        <f t="shared" ref="AP89:AP97" si="82">AVERAGE(J89:P89)</f>
        <v>2.2891744775402172</v>
      </c>
      <c r="AQ89" s="39">
        <f t="shared" ref="AQ89:AQ97" si="83">AVERAGE(Q89:S89)</f>
        <v>2.1666375229064516</v>
      </c>
      <c r="AR89" s="39">
        <f t="shared" ref="AR89:AR97" si="84">AVERAGE(T89:W89)</f>
        <v>2.4168312535930103</v>
      </c>
      <c r="AS89" s="39">
        <f t="shared" ref="AS89:AS97" si="85">AVERAGE(X89:AC89)</f>
        <v>2.4041713075482232</v>
      </c>
      <c r="AT89" s="39">
        <f t="shared" ref="AT89:AT97" si="86">AVERAGE(AD89:AF89)</f>
        <v>2.7582145263904132</v>
      </c>
      <c r="AU89" s="39">
        <f t="shared" ref="AU89:AU97" si="87">AVERAGE(AG89:AI89)</f>
        <v>1.9391053036677508</v>
      </c>
      <c r="AV89" s="39">
        <f t="shared" ref="AV89:AV97" si="88">AVERAGE(AJ89:AL89)</f>
        <v>1.9874113056863154</v>
      </c>
      <c r="AX89">
        <f t="shared" ref="AX89:AX97" si="89">STDEV(B89:E89)</f>
        <v>0.72750676796564118</v>
      </c>
      <c r="AY89">
        <f t="shared" ref="AY89:AY97" si="90">STDEV(F89:I89)</f>
        <v>1.1396964882404457</v>
      </c>
      <c r="AZ89">
        <f t="shared" ref="AZ89:AZ97" si="91">STDEV(J89:P89)</f>
        <v>0.72975034471045042</v>
      </c>
      <c r="BA89">
        <f t="shared" ref="BA89:BA97" si="92">STDEV(Q89:S89)</f>
        <v>0.43903296348692</v>
      </c>
      <c r="BB89">
        <f t="shared" ref="BB89:BB97" si="93">STDEV(T89:W89)</f>
        <v>0.31050891109951329</v>
      </c>
      <c r="BC89">
        <f t="shared" ref="BC89:BC97" si="94">STDEV(X89:AC89)</f>
        <v>0.77444502709790797</v>
      </c>
      <c r="BD89">
        <f t="shared" ref="BD89:BD97" si="95">STDEV(AD89:AF89)</f>
        <v>0.82632238922622125</v>
      </c>
      <c r="BE89">
        <f t="shared" ref="BE89:BE97" si="96">STDEV(AG89:AI89)</f>
        <v>0.45878187196026454</v>
      </c>
      <c r="BF89">
        <f t="shared" ref="BF89:BF97" si="97">STDEV(AJ89:AL89)</f>
        <v>0.38970442954438655</v>
      </c>
      <c r="BH89">
        <f t="shared" ref="BH89:BH97" si="98">AX89/SQRT(4)</f>
        <v>0.36375338398282059</v>
      </c>
      <c r="BI89">
        <f t="shared" ref="BI89:BI97" si="99">AY89/SQRT(4)</f>
        <v>0.56984824412022284</v>
      </c>
      <c r="BJ89">
        <f t="shared" ref="BJ89:BJ97" si="100">AZ89/SQRT(7)</f>
        <v>0.27581970446678727</v>
      </c>
      <c r="BK89">
        <f t="shared" ref="BK89:BK97" si="101">BA89/SQRT(3)</f>
        <v>0.25347579965229244</v>
      </c>
      <c r="BL89">
        <f t="shared" ref="BL89:BL97" si="102">BB89/SQRT(4)</f>
        <v>0.15525445554975664</v>
      </c>
      <c r="BM89">
        <f t="shared" ref="BM89:BM97" si="103">BC89/SQRT(6)</f>
        <v>0.31616585837096101</v>
      </c>
      <c r="BN89">
        <f t="shared" ref="BN89:BN97" si="104">BD89/SQRT(3)</f>
        <v>0.47707745385717359</v>
      </c>
      <c r="BO89">
        <f t="shared" ref="BO89:BO97" si="105">BE89/SQRT(3)</f>
        <v>0.26487783727557918</v>
      </c>
      <c r="BP89">
        <f t="shared" ref="BP89:BP97" si="106">BF89/SQRT(3)</f>
        <v>0.22499595730184113</v>
      </c>
    </row>
    <row r="90" spans="1:68" x14ac:dyDescent="0.3">
      <c r="A90" s="13" t="s">
        <v>2062</v>
      </c>
      <c r="B90" s="17">
        <f>SUM(B83,B81,B79,B72,B66,B62,B60,B57,B55,B53,B46,B40,B36,B34,B31,B29,B27,B20,B14,B10,B8)</f>
        <v>0.102373407454613</v>
      </c>
      <c r="C90" s="17">
        <f t="shared" ref="C90:AL90" si="107">SUM(C83,C81,C79,C72,C66,C62,C60,C57,C55,C53,C46,C40,C36,C34,C31,C29,C27,C20,C14,C10,C8)</f>
        <v>9.7710080251890527E-2</v>
      </c>
      <c r="D90" s="17">
        <f t="shared" si="107"/>
        <v>8.9698830998985013E-2</v>
      </c>
      <c r="E90" s="17">
        <f t="shared" si="107"/>
        <v>7.7810555845739551E-2</v>
      </c>
      <c r="F90" s="17">
        <f t="shared" si="107"/>
        <v>0.10453680326968599</v>
      </c>
      <c r="G90" s="17">
        <f t="shared" si="107"/>
        <v>0.10800780194263897</v>
      </c>
      <c r="H90" s="17">
        <f t="shared" si="107"/>
        <v>3.7621349500739344E-2</v>
      </c>
      <c r="I90" s="17">
        <f t="shared" si="107"/>
        <v>0.10815990228687646</v>
      </c>
      <c r="J90" s="17">
        <f t="shared" si="107"/>
        <v>3.5432813509624919E-2</v>
      </c>
      <c r="K90" s="17">
        <f t="shared" si="107"/>
        <v>0.12382293035513105</v>
      </c>
      <c r="L90" s="17">
        <f t="shared" si="107"/>
        <v>6.3721763493451308E-2</v>
      </c>
      <c r="M90" s="17">
        <f t="shared" si="107"/>
        <v>0.12431094956321473</v>
      </c>
      <c r="N90" s="17">
        <f t="shared" si="107"/>
        <v>0.12422418554875286</v>
      </c>
      <c r="O90" s="17">
        <f t="shared" si="107"/>
        <v>6.2796296953390118E-2</v>
      </c>
      <c r="P90" s="17">
        <f t="shared" si="107"/>
        <v>4.8611149586721955E-2</v>
      </c>
      <c r="Q90" s="17">
        <f t="shared" si="107"/>
        <v>4.2722171998957788E-2</v>
      </c>
      <c r="R90" s="17">
        <f t="shared" si="107"/>
        <v>4.1358518846189324E-2</v>
      </c>
      <c r="S90" s="17">
        <f t="shared" si="107"/>
        <v>8.1419827332727984E-2</v>
      </c>
      <c r="T90" s="17">
        <f t="shared" si="107"/>
        <v>8.9164770051565034E-2</v>
      </c>
      <c r="U90" s="17">
        <f t="shared" si="107"/>
        <v>0.10626229641761539</v>
      </c>
      <c r="V90" s="17">
        <f t="shared" si="107"/>
        <v>7.7811813135409164E-2</v>
      </c>
      <c r="W90" s="17">
        <f t="shared" si="107"/>
        <v>9.7082203626152427E-2</v>
      </c>
      <c r="X90" s="17">
        <f t="shared" si="107"/>
        <v>7.2700492915940801E-2</v>
      </c>
      <c r="Y90" s="17">
        <f t="shared" si="107"/>
        <v>2.1771765168459543E-2</v>
      </c>
      <c r="Z90" s="17">
        <f t="shared" si="107"/>
        <v>9.8991789024353904E-2</v>
      </c>
      <c r="AA90" s="17">
        <f t="shared" si="107"/>
        <v>9.6675951037592467E-2</v>
      </c>
      <c r="AB90" s="17">
        <f t="shared" si="107"/>
        <v>0.12150522282138905</v>
      </c>
      <c r="AC90" s="17">
        <f t="shared" si="107"/>
        <v>0.1046670875096616</v>
      </c>
      <c r="AD90" s="17">
        <f t="shared" si="107"/>
        <v>5.7499083539740044E-2</v>
      </c>
      <c r="AE90" s="17">
        <f t="shared" si="107"/>
        <v>5.449818850702394E-2</v>
      </c>
      <c r="AF90" s="17">
        <f t="shared" si="107"/>
        <v>0.12440812533074219</v>
      </c>
      <c r="AG90" s="17">
        <f t="shared" si="107"/>
        <v>6.2645926957057452E-2</v>
      </c>
      <c r="AH90" s="17">
        <f t="shared" si="107"/>
        <v>7.027572235209853E-2</v>
      </c>
      <c r="AI90" s="17">
        <f t="shared" si="107"/>
        <v>5.3994927259864399E-2</v>
      </c>
      <c r="AJ90" s="17">
        <f t="shared" si="107"/>
        <v>3.6299688813774954E-2</v>
      </c>
      <c r="AK90" s="17">
        <f t="shared" si="107"/>
        <v>6.7935428017046232E-2</v>
      </c>
      <c r="AL90" s="17">
        <f t="shared" si="107"/>
        <v>8.9280009563740187E-2</v>
      </c>
      <c r="AM90" s="13" t="s">
        <v>2062</v>
      </c>
      <c r="AN90" s="39">
        <f t="shared" si="80"/>
        <v>9.1898218637807019E-2</v>
      </c>
      <c r="AO90" s="39">
        <f t="shared" si="81"/>
        <v>8.9581464249985185E-2</v>
      </c>
      <c r="AP90" s="39">
        <f t="shared" si="82"/>
        <v>8.3274298430040986E-2</v>
      </c>
      <c r="AQ90" s="39">
        <f t="shared" si="83"/>
        <v>5.5166839392625032E-2</v>
      </c>
      <c r="AR90" s="39">
        <f t="shared" si="84"/>
        <v>9.2580270807685508E-2</v>
      </c>
      <c r="AS90" s="39">
        <f t="shared" si="85"/>
        <v>8.6052051412899566E-2</v>
      </c>
      <c r="AT90" s="39">
        <f t="shared" si="86"/>
        <v>7.8801799125835389E-2</v>
      </c>
      <c r="AU90" s="39">
        <f t="shared" si="87"/>
        <v>6.2305525523006798E-2</v>
      </c>
      <c r="AV90" s="39">
        <f t="shared" si="88"/>
        <v>6.450504213152046E-2</v>
      </c>
      <c r="AX90">
        <f t="shared" si="89"/>
        <v>1.0751850462405746E-2</v>
      </c>
      <c r="AY90">
        <f t="shared" si="90"/>
        <v>3.4680465061295934E-2</v>
      </c>
      <c r="AZ90">
        <f t="shared" si="91"/>
        <v>3.9363865147929458E-2</v>
      </c>
      <c r="BA90">
        <f t="shared" si="92"/>
        <v>2.2745975892839991E-2</v>
      </c>
      <c r="BB90">
        <f t="shared" si="93"/>
        <v>1.2072533720884003E-2</v>
      </c>
      <c r="BC90">
        <f t="shared" si="94"/>
        <v>3.5196506356333673E-2</v>
      </c>
      <c r="BD90">
        <f t="shared" si="95"/>
        <v>3.9524727515577139E-2</v>
      </c>
      <c r="BE90">
        <f t="shared" si="96"/>
        <v>8.1457336723622237E-3</v>
      </c>
      <c r="BF90">
        <f t="shared" si="97"/>
        <v>2.6656223610725723E-2</v>
      </c>
      <c r="BH90">
        <f t="shared" si="98"/>
        <v>5.375925231202873E-3</v>
      </c>
      <c r="BI90">
        <f t="shared" si="99"/>
        <v>1.7340232530647967E-2</v>
      </c>
      <c r="BJ90">
        <f t="shared" si="100"/>
        <v>1.4878142546243443E-2</v>
      </c>
      <c r="BK90">
        <f t="shared" si="101"/>
        <v>1.3132395304711908E-2</v>
      </c>
      <c r="BL90">
        <f t="shared" si="102"/>
        <v>6.0362668604420017E-3</v>
      </c>
      <c r="BM90">
        <f t="shared" si="103"/>
        <v>1.4368913550273713E-2</v>
      </c>
      <c r="BN90">
        <f t="shared" si="104"/>
        <v>2.281961207076507E-2</v>
      </c>
      <c r="BO90">
        <f t="shared" si="105"/>
        <v>4.7029415284853288E-3</v>
      </c>
      <c r="BP90">
        <f t="shared" si="106"/>
        <v>1.5389977877231354E-2</v>
      </c>
    </row>
    <row r="91" spans="1:68" x14ac:dyDescent="0.3">
      <c r="A91" s="13" t="s">
        <v>2063</v>
      </c>
      <c r="B91" s="17">
        <f>SUM(B74:B78,B68:B71,B64:B65,B48:B52,B42:B45,B38:B39,B22:B26,B16:B19,B12:B13)</f>
        <v>1.8172710728210469E-2</v>
      </c>
      <c r="C91" s="17">
        <f t="shared" ref="C91:AL91" si="108">SUM(C74:C78,C68:C71,C64:C65,C48:C52,C42:C45,C38:C39,C22:C26,C16:C19,C12:C13)</f>
        <v>1.4819546861455519E-2</v>
      </c>
      <c r="D91" s="17">
        <f t="shared" si="108"/>
        <v>1.869987021242514E-2</v>
      </c>
      <c r="E91" s="17">
        <f t="shared" si="108"/>
        <v>1.2199655487763441E-2</v>
      </c>
      <c r="F91" s="17">
        <f t="shared" si="108"/>
        <v>1.5878873036910855E-2</v>
      </c>
      <c r="G91" s="17">
        <f t="shared" si="108"/>
        <v>1.6770327857694053E-2</v>
      </c>
      <c r="H91" s="17">
        <f t="shared" si="108"/>
        <v>1.195996213524458E-2</v>
      </c>
      <c r="I91" s="17">
        <f t="shared" si="108"/>
        <v>8.602496226360886E-3</v>
      </c>
      <c r="J91" s="17">
        <f t="shared" si="108"/>
        <v>4.6433146313248422E-3</v>
      </c>
      <c r="K91" s="17">
        <f t="shared" si="108"/>
        <v>1.4295207237960642E-2</v>
      </c>
      <c r="L91" s="17">
        <f t="shared" si="108"/>
        <v>6.0822469040954039E-3</v>
      </c>
      <c r="M91" s="17">
        <f t="shared" si="108"/>
        <v>1.650458798666396E-2</v>
      </c>
      <c r="N91" s="17">
        <f t="shared" si="108"/>
        <v>2.2165091544172226E-2</v>
      </c>
      <c r="O91" s="17">
        <f t="shared" si="108"/>
        <v>9.2590102126753216E-3</v>
      </c>
      <c r="P91" s="17">
        <f t="shared" si="108"/>
        <v>1.5210530269190309E-2</v>
      </c>
      <c r="Q91" s="17">
        <f t="shared" si="108"/>
        <v>1.109053199068339E-2</v>
      </c>
      <c r="R91" s="17">
        <f t="shared" si="108"/>
        <v>1.1581434651956947E-2</v>
      </c>
      <c r="S91" s="17">
        <f t="shared" si="108"/>
        <v>2.4155838178785485E-2</v>
      </c>
      <c r="T91" s="17">
        <f t="shared" si="108"/>
        <v>1.230511005738992E-2</v>
      </c>
      <c r="U91" s="17">
        <f t="shared" si="108"/>
        <v>1.498744151840304E-2</v>
      </c>
      <c r="V91" s="17">
        <f t="shared" si="108"/>
        <v>1.276682154706694E-2</v>
      </c>
      <c r="W91" s="17">
        <f t="shared" si="108"/>
        <v>1.6907065430212864E-2</v>
      </c>
      <c r="X91" s="17">
        <f t="shared" si="108"/>
        <v>1.0519352868849193E-2</v>
      </c>
      <c r="Y91" s="17">
        <f t="shared" si="108"/>
        <v>3.7044203374754824E-3</v>
      </c>
      <c r="Z91" s="17">
        <f t="shared" si="108"/>
        <v>1.5011631842875784E-2</v>
      </c>
      <c r="AA91" s="17">
        <f t="shared" si="108"/>
        <v>1.565730796126024E-2</v>
      </c>
      <c r="AB91" s="17">
        <f t="shared" si="108"/>
        <v>1.9784668625426011E-2</v>
      </c>
      <c r="AC91" s="17">
        <f t="shared" si="108"/>
        <v>1.4042449718616642E-2</v>
      </c>
      <c r="AD91" s="17">
        <f t="shared" si="108"/>
        <v>1.1376342429411674E-2</v>
      </c>
      <c r="AE91" s="17">
        <f t="shared" si="108"/>
        <v>1.1168064512265015E-2</v>
      </c>
      <c r="AF91" s="17">
        <f t="shared" si="108"/>
        <v>2.6025255287416043E-2</v>
      </c>
      <c r="AG91" s="17">
        <f t="shared" si="108"/>
        <v>1.2777712043030149E-2</v>
      </c>
      <c r="AH91" s="17">
        <f t="shared" si="108"/>
        <v>1.9401128022242843E-2</v>
      </c>
      <c r="AI91" s="17">
        <f t="shared" si="108"/>
        <v>9.4199977474729614E-3</v>
      </c>
      <c r="AJ91" s="17">
        <f t="shared" si="108"/>
        <v>1.3303092868499679E-2</v>
      </c>
      <c r="AK91" s="17">
        <f t="shared" si="108"/>
        <v>1.67306509653854E-2</v>
      </c>
      <c r="AL91" s="17">
        <f t="shared" si="108"/>
        <v>1.238022693776453E-2</v>
      </c>
      <c r="AM91" s="13" t="s">
        <v>2063</v>
      </c>
      <c r="AN91" s="39">
        <f t="shared" si="80"/>
        <v>1.5972945822463641E-2</v>
      </c>
      <c r="AO91" s="39">
        <f t="shared" si="81"/>
        <v>1.3302914814052595E-2</v>
      </c>
      <c r="AP91" s="39">
        <f t="shared" si="82"/>
        <v>1.259428411229753E-2</v>
      </c>
      <c r="AQ91" s="39">
        <f t="shared" si="83"/>
        <v>1.5609268273808609E-2</v>
      </c>
      <c r="AR91" s="39">
        <f t="shared" si="84"/>
        <v>1.4241609638268191E-2</v>
      </c>
      <c r="AS91" s="39">
        <f t="shared" si="85"/>
        <v>1.3119971892417225E-2</v>
      </c>
      <c r="AT91" s="39">
        <f t="shared" si="86"/>
        <v>1.6189887409697578E-2</v>
      </c>
      <c r="AU91" s="39">
        <f t="shared" si="87"/>
        <v>1.3866279270915318E-2</v>
      </c>
      <c r="AV91" s="39">
        <f t="shared" si="88"/>
        <v>1.4137990257216538E-2</v>
      </c>
      <c r="AX91">
        <f t="shared" si="89"/>
        <v>3.0464805586292963E-3</v>
      </c>
      <c r="AY91">
        <f t="shared" si="90"/>
        <v>3.7663408757997994E-3</v>
      </c>
      <c r="AZ91">
        <f t="shared" si="91"/>
        <v>6.2366832931542221E-3</v>
      </c>
      <c r="BA91">
        <f t="shared" si="92"/>
        <v>7.4056153836938978E-3</v>
      </c>
      <c r="BB91">
        <f t="shared" si="93"/>
        <v>2.1280625235902285E-3</v>
      </c>
      <c r="BC91">
        <f t="shared" si="94"/>
        <v>5.4900169392587128E-3</v>
      </c>
      <c r="BD91">
        <f t="shared" si="95"/>
        <v>8.5183150264729526E-3</v>
      </c>
      <c r="BE91">
        <f t="shared" si="96"/>
        <v>5.0788260796862487E-3</v>
      </c>
      <c r="BF91">
        <f t="shared" si="97"/>
        <v>2.2922341813806715E-3</v>
      </c>
      <c r="BH91">
        <f t="shared" si="98"/>
        <v>1.5232402793146482E-3</v>
      </c>
      <c r="BI91">
        <f t="shared" si="99"/>
        <v>1.8831704378998997E-3</v>
      </c>
      <c r="BJ91">
        <f t="shared" si="100"/>
        <v>2.3572447142224872E-3</v>
      </c>
      <c r="BK91">
        <f t="shared" si="101"/>
        <v>4.2756340352905061E-3</v>
      </c>
      <c r="BL91">
        <f t="shared" si="102"/>
        <v>1.0640312617951142E-3</v>
      </c>
      <c r="BM91">
        <f t="shared" si="103"/>
        <v>2.2412900300700193E-3</v>
      </c>
      <c r="BN91">
        <f t="shared" si="104"/>
        <v>4.9180514735761936E-3</v>
      </c>
      <c r="BO91">
        <f t="shared" si="105"/>
        <v>2.9322616042741475E-3</v>
      </c>
      <c r="BP91">
        <f t="shared" si="106"/>
        <v>1.3234220216657923E-3</v>
      </c>
    </row>
    <row r="92" spans="1:68" x14ac:dyDescent="0.3">
      <c r="A92" s="13" t="s">
        <v>2064</v>
      </c>
      <c r="B92" s="18">
        <f>SUM(B59,B33,B7)</f>
        <v>9.2214289617286588E-3</v>
      </c>
      <c r="C92" s="18">
        <f t="shared" ref="C92:AL92" si="109">SUM(C59,C33,C7)</f>
        <v>6.9125912177597643E-3</v>
      </c>
      <c r="D92" s="18">
        <f t="shared" si="109"/>
        <v>4.82452010242896E-3</v>
      </c>
      <c r="E92" s="18">
        <f t="shared" si="109"/>
        <v>7.7844937739413823E-3</v>
      </c>
      <c r="F92" s="18">
        <f t="shared" si="109"/>
        <v>6.3796059470007157E-3</v>
      </c>
      <c r="G92" s="18">
        <f t="shared" si="109"/>
        <v>2.9379128347444003E-3</v>
      </c>
      <c r="H92" s="18">
        <f t="shared" si="109"/>
        <v>1.2150101836955345E-2</v>
      </c>
      <c r="I92" s="18">
        <f t="shared" si="109"/>
        <v>6.9209414407921058E-3</v>
      </c>
      <c r="J92" s="18">
        <f t="shared" si="109"/>
        <v>4.1749741408887379E-3</v>
      </c>
      <c r="K92" s="18">
        <f t="shared" si="109"/>
        <v>2.0910923714687201E-3</v>
      </c>
      <c r="L92" s="18">
        <f t="shared" si="109"/>
        <v>1.62338629395509E-3</v>
      </c>
      <c r="M92" s="18">
        <f t="shared" si="109"/>
        <v>1.066261820138043E-2</v>
      </c>
      <c r="N92" s="18">
        <f t="shared" si="109"/>
        <v>6.3393502385870396E-3</v>
      </c>
      <c r="O92" s="18">
        <f t="shared" si="109"/>
        <v>7.3294509312884001E-3</v>
      </c>
      <c r="P92" s="18">
        <f t="shared" si="109"/>
        <v>6.0745953478644745E-3</v>
      </c>
      <c r="Q92" s="18">
        <f t="shared" si="109"/>
        <v>6.5295214049074148E-3</v>
      </c>
      <c r="R92" s="18">
        <f t="shared" si="109"/>
        <v>5.2866897429546048E-3</v>
      </c>
      <c r="S92" s="18">
        <f t="shared" si="109"/>
        <v>6.7978567181590094E-3</v>
      </c>
      <c r="T92" s="18">
        <f t="shared" si="109"/>
        <v>4.3482108800201105E-3</v>
      </c>
      <c r="U92" s="18">
        <f t="shared" si="109"/>
        <v>1.33915551098989E-3</v>
      </c>
      <c r="V92" s="18">
        <f t="shared" si="109"/>
        <v>1.042665646897515E-2</v>
      </c>
      <c r="W92" s="18">
        <f t="shared" si="109"/>
        <v>7.2499310448922551E-3</v>
      </c>
      <c r="X92" s="18">
        <f t="shared" si="109"/>
        <v>1.3729311980514849E-3</v>
      </c>
      <c r="Y92" s="18">
        <f t="shared" si="109"/>
        <v>3.2268716287218351E-3</v>
      </c>
      <c r="Z92" s="18">
        <f t="shared" si="109"/>
        <v>1.9578498965198048E-3</v>
      </c>
      <c r="AA92" s="18">
        <f t="shared" si="109"/>
        <v>4.4172717879591202E-3</v>
      </c>
      <c r="AB92" s="18">
        <f t="shared" si="109"/>
        <v>1.3583643808300501E-2</v>
      </c>
      <c r="AC92" s="18">
        <f t="shared" si="109"/>
        <v>1.136405395515196E-2</v>
      </c>
      <c r="AD92" s="18">
        <f t="shared" si="109"/>
        <v>5.0705431540290146E-3</v>
      </c>
      <c r="AE92" s="18">
        <f t="shared" si="109"/>
        <v>4.5267925972427604E-3</v>
      </c>
      <c r="AF92" s="18">
        <f t="shared" si="109"/>
        <v>1.045623902346211E-2</v>
      </c>
      <c r="AG92" s="18">
        <f t="shared" si="109"/>
        <v>8.0034243786951155E-3</v>
      </c>
      <c r="AH92" s="18">
        <f t="shared" si="109"/>
        <v>5.2459031279284004E-4</v>
      </c>
      <c r="AI92" s="18">
        <f t="shared" si="109"/>
        <v>3.9323543189375551E-3</v>
      </c>
      <c r="AJ92" s="18">
        <f t="shared" si="109"/>
        <v>3.7357029408923953E-3</v>
      </c>
      <c r="AK92" s="18">
        <f t="shared" si="109"/>
        <v>4.3672052043743342E-3</v>
      </c>
      <c r="AL92" s="18">
        <f t="shared" si="109"/>
        <v>7.7347574048185304E-3</v>
      </c>
      <c r="AM92" s="13" t="s">
        <v>2064</v>
      </c>
      <c r="AN92" s="39">
        <f t="shared" si="80"/>
        <v>7.1857585139646915E-3</v>
      </c>
      <c r="AO92" s="39">
        <f t="shared" si="81"/>
        <v>7.0971405148731424E-3</v>
      </c>
      <c r="AP92" s="39">
        <f t="shared" si="82"/>
        <v>5.4707810750618414E-3</v>
      </c>
      <c r="AQ92" s="39">
        <f t="shared" si="83"/>
        <v>6.2046892886736772E-3</v>
      </c>
      <c r="AR92" s="39">
        <f t="shared" si="84"/>
        <v>5.8409884762193514E-3</v>
      </c>
      <c r="AS92" s="39">
        <f t="shared" si="85"/>
        <v>5.9871037124507838E-3</v>
      </c>
      <c r="AT92" s="39">
        <f t="shared" si="86"/>
        <v>6.684524924911295E-3</v>
      </c>
      <c r="AU92" s="39">
        <f t="shared" si="87"/>
        <v>4.1534563368085036E-3</v>
      </c>
      <c r="AV92" s="39">
        <f t="shared" si="88"/>
        <v>5.2792218500284198E-3</v>
      </c>
      <c r="AX92">
        <f t="shared" si="89"/>
        <v>1.8396109453963901E-3</v>
      </c>
      <c r="AY92">
        <f t="shared" si="90"/>
        <v>3.8025208738154521E-3</v>
      </c>
      <c r="AZ92">
        <f t="shared" si="91"/>
        <v>3.1472921799028512E-3</v>
      </c>
      <c r="BA92">
        <f t="shared" si="92"/>
        <v>8.0625264932263887E-4</v>
      </c>
      <c r="BB92">
        <f t="shared" si="93"/>
        <v>3.8947980307133031E-3</v>
      </c>
      <c r="BC92">
        <f t="shared" si="94"/>
        <v>5.1812690158564217E-3</v>
      </c>
      <c r="BD92">
        <f t="shared" si="95"/>
        <v>3.2776953180407983E-3</v>
      </c>
      <c r="BE92">
        <f t="shared" si="96"/>
        <v>3.7443162691010818E-3</v>
      </c>
      <c r="BF92">
        <f t="shared" si="97"/>
        <v>2.1498697455484329E-3</v>
      </c>
      <c r="BH92">
        <f t="shared" si="98"/>
        <v>9.1980547269819503E-4</v>
      </c>
      <c r="BI92">
        <f t="shared" si="99"/>
        <v>1.901260436907726E-3</v>
      </c>
      <c r="BJ92">
        <f t="shared" si="100"/>
        <v>1.1895646301830431E-3</v>
      </c>
      <c r="BK92">
        <f t="shared" si="101"/>
        <v>4.6549018412127453E-4</v>
      </c>
      <c r="BL92">
        <f t="shared" si="102"/>
        <v>1.9473990153566515E-3</v>
      </c>
      <c r="BM92">
        <f t="shared" si="103"/>
        <v>2.1152442181567662E-3</v>
      </c>
      <c r="BN92">
        <f t="shared" si="104"/>
        <v>1.892378274192431E-3</v>
      </c>
      <c r="BO92">
        <f t="shared" si="105"/>
        <v>2.1617820058966049E-3</v>
      </c>
      <c r="BP92">
        <f t="shared" si="106"/>
        <v>1.24122787631502E-3</v>
      </c>
    </row>
    <row r="93" spans="1:68" x14ac:dyDescent="0.3">
      <c r="A93" s="13" t="s">
        <v>2065</v>
      </c>
      <c r="B93" s="18">
        <f>SUM(B75:B80,B60:B73,B49:B54,B34:B47,B8:B21,B23:B28)</f>
        <v>3.659301963388859</v>
      </c>
      <c r="C93" s="18">
        <f t="shared" ref="C93:AL93" si="110">SUM(C75:C80,C60:C73,C49:C54,C34:C47,C8:C21,C23:C28)</f>
        <v>3.2399190703513163</v>
      </c>
      <c r="D93" s="18">
        <f t="shared" si="110"/>
        <v>2.705725381264017</v>
      </c>
      <c r="E93" s="18">
        <f t="shared" si="110"/>
        <v>1.9516396934296176</v>
      </c>
      <c r="F93" s="18">
        <f t="shared" si="110"/>
        <v>3.5748736204987299</v>
      </c>
      <c r="G93" s="18">
        <f t="shared" si="110"/>
        <v>4.3665689966455252</v>
      </c>
      <c r="H93" s="18">
        <f t="shared" si="110"/>
        <v>1.8249344433121406</v>
      </c>
      <c r="I93" s="18">
        <f t="shared" si="110"/>
        <v>2.3351452216099622</v>
      </c>
      <c r="J93" s="18">
        <f t="shared" si="110"/>
        <v>1.6767859752774998</v>
      </c>
      <c r="K93" s="18">
        <f t="shared" si="110"/>
        <v>3.3773267299754521</v>
      </c>
      <c r="L93" s="18">
        <f t="shared" si="110"/>
        <v>2.388039610404403</v>
      </c>
      <c r="M93" s="18">
        <f t="shared" si="110"/>
        <v>2.6401450331748433</v>
      </c>
      <c r="N93" s="18">
        <f t="shared" si="110"/>
        <v>2.993766787985825</v>
      </c>
      <c r="O93" s="18">
        <f t="shared" si="110"/>
        <v>1.6572420034610196</v>
      </c>
      <c r="P93" s="18">
        <f t="shared" si="110"/>
        <v>1.4513639061565349</v>
      </c>
      <c r="Q93" s="18">
        <f t="shared" si="110"/>
        <v>2.530013609260366</v>
      </c>
      <c r="R93" s="18">
        <f t="shared" si="110"/>
        <v>1.6954343730048711</v>
      </c>
      <c r="S93" s="18">
        <f t="shared" si="110"/>
        <v>2.3311967895430561</v>
      </c>
      <c r="T93" s="18">
        <f t="shared" si="110"/>
        <v>2.3428739270729908</v>
      </c>
      <c r="U93" s="18">
        <f t="shared" si="110"/>
        <v>2.90582600108154</v>
      </c>
      <c r="V93" s="18">
        <f t="shared" si="110"/>
        <v>2.2774462828638469</v>
      </c>
      <c r="W93" s="18">
        <f t="shared" si="110"/>
        <v>2.2444363937546581</v>
      </c>
      <c r="X93" s="18">
        <f t="shared" si="110"/>
        <v>2.274111720870085</v>
      </c>
      <c r="Y93" s="18">
        <f t="shared" si="110"/>
        <v>1.364343496767938</v>
      </c>
      <c r="Z93" s="18">
        <f t="shared" si="110"/>
        <v>3.8157398378187946</v>
      </c>
      <c r="AA93" s="18">
        <f t="shared" si="110"/>
        <v>2.289848268444727</v>
      </c>
      <c r="AB93" s="18">
        <f t="shared" si="110"/>
        <v>2.4496015511564235</v>
      </c>
      <c r="AC93" s="18">
        <f t="shared" si="110"/>
        <v>2.3918854069765763</v>
      </c>
      <c r="AD93" s="18">
        <f t="shared" si="110"/>
        <v>2.6421665757896706</v>
      </c>
      <c r="AE93" s="18">
        <f t="shared" si="110"/>
        <v>2.0206012507665121</v>
      </c>
      <c r="AF93" s="18">
        <f t="shared" si="110"/>
        <v>3.6791160639338649</v>
      </c>
      <c r="AG93" s="18">
        <f t="shared" si="110"/>
        <v>2.1093676760918925</v>
      </c>
      <c r="AH93" s="18">
        <f t="shared" si="110"/>
        <v>2.3485643810198629</v>
      </c>
      <c r="AI93" s="18">
        <f t="shared" si="110"/>
        <v>1.4499786116733178</v>
      </c>
      <c r="AJ93" s="18">
        <f t="shared" si="110"/>
        <v>1.5674134548676613</v>
      </c>
      <c r="AK93" s="18">
        <f t="shared" si="110"/>
        <v>2.1386342529393749</v>
      </c>
      <c r="AL93" s="18">
        <f t="shared" si="110"/>
        <v>2.3108641228826916</v>
      </c>
      <c r="AM93" s="13" t="s">
        <v>2065</v>
      </c>
      <c r="AN93" s="39">
        <f t="shared" si="80"/>
        <v>2.8891465271084527</v>
      </c>
      <c r="AO93" s="39">
        <f t="shared" si="81"/>
        <v>3.0253805705165897</v>
      </c>
      <c r="AP93" s="39">
        <f t="shared" si="82"/>
        <v>2.3120957209193684</v>
      </c>
      <c r="AQ93" s="39">
        <f t="shared" si="83"/>
        <v>2.1855482572694309</v>
      </c>
      <c r="AR93" s="39">
        <f t="shared" si="84"/>
        <v>2.442645651193259</v>
      </c>
      <c r="AS93" s="39">
        <f t="shared" si="85"/>
        <v>2.4309217136724239</v>
      </c>
      <c r="AT93" s="39">
        <f t="shared" si="86"/>
        <v>2.7806279634966824</v>
      </c>
      <c r="AU93" s="39">
        <f t="shared" si="87"/>
        <v>1.969303556261691</v>
      </c>
      <c r="AV93" s="39">
        <f t="shared" si="88"/>
        <v>2.0056372768965756</v>
      </c>
      <c r="AX93">
        <f t="shared" si="89"/>
        <v>0.73682724186490478</v>
      </c>
      <c r="AY93">
        <f t="shared" si="90"/>
        <v>1.1573280646329716</v>
      </c>
      <c r="AZ93">
        <f t="shared" si="91"/>
        <v>0.74005489583240236</v>
      </c>
      <c r="BA93">
        <f t="shared" si="92"/>
        <v>0.43593663141825578</v>
      </c>
      <c r="BB93">
        <f t="shared" si="93"/>
        <v>0.31148471042591969</v>
      </c>
      <c r="BC93">
        <f t="shared" si="94"/>
        <v>0.78761338105689749</v>
      </c>
      <c r="BD93">
        <f t="shared" si="95"/>
        <v>0.83788215954763134</v>
      </c>
      <c r="BE93">
        <f t="shared" si="96"/>
        <v>0.46537894716659389</v>
      </c>
      <c r="BF93">
        <f t="shared" si="97"/>
        <v>0.38916046904894763</v>
      </c>
      <c r="BH93">
        <f t="shared" si="98"/>
        <v>0.36841362093245239</v>
      </c>
      <c r="BI93">
        <f t="shared" si="99"/>
        <v>0.57866403231648578</v>
      </c>
      <c r="BJ93">
        <f t="shared" si="100"/>
        <v>0.27971445870119249</v>
      </c>
      <c r="BK93">
        <f t="shared" si="101"/>
        <v>0.25168813149894864</v>
      </c>
      <c r="BL93">
        <f t="shared" si="102"/>
        <v>0.15574235521295984</v>
      </c>
      <c r="BM93">
        <f t="shared" si="103"/>
        <v>0.32154181636294155</v>
      </c>
      <c r="BN93">
        <f t="shared" si="104"/>
        <v>0.48375149036400994</v>
      </c>
      <c r="BO93">
        <f t="shared" si="105"/>
        <v>0.2686866604218176</v>
      </c>
      <c r="BP93">
        <f t="shared" si="106"/>
        <v>0.22468190156337095</v>
      </c>
    </row>
    <row r="94" spans="1:68" x14ac:dyDescent="0.3">
      <c r="A94" s="13" t="s">
        <v>2066</v>
      </c>
      <c r="B94" s="18">
        <f>SUM(B81:B84,B74,B55:B58,B48,B29:B32,B22)</f>
        <v>8.1183206055699106E-2</v>
      </c>
      <c r="C94" s="18">
        <f t="shared" ref="C94:AL94" si="111">SUM(C81:C84,C74,C55:C58,C48,C29:C32,C22)</f>
        <v>6.8814784938300302E-2</v>
      </c>
      <c r="D94" s="18">
        <f t="shared" si="111"/>
        <v>7.6995002092483986E-2</v>
      </c>
      <c r="E94" s="18">
        <f t="shared" si="111"/>
        <v>7.0918827403377557E-2</v>
      </c>
      <c r="F94" s="18">
        <f t="shared" si="111"/>
        <v>9.1768658781088766E-2</v>
      </c>
      <c r="G94" s="18">
        <f t="shared" si="111"/>
        <v>7.8083982667314478E-2</v>
      </c>
      <c r="H94" s="18">
        <f t="shared" si="111"/>
        <v>3.7058309952058367E-2</v>
      </c>
      <c r="I94" s="18">
        <f t="shared" si="111"/>
        <v>9.6478081369684068E-2</v>
      </c>
      <c r="J94" s="18">
        <f t="shared" si="111"/>
        <v>2.1181941487684017E-2</v>
      </c>
      <c r="K94" s="18">
        <f t="shared" si="111"/>
        <v>0.1001585279820698</v>
      </c>
      <c r="L94" s="18">
        <f t="shared" si="111"/>
        <v>4.1378020795955178E-2</v>
      </c>
      <c r="M94" s="18">
        <f t="shared" si="111"/>
        <v>0.11110858210590133</v>
      </c>
      <c r="N94" s="18">
        <f t="shared" si="111"/>
        <v>9.9820011388870589E-2</v>
      </c>
      <c r="O94" s="18">
        <f t="shared" si="111"/>
        <v>5.6175367816382896E-2</v>
      </c>
      <c r="P94" s="18">
        <f t="shared" si="111"/>
        <v>4.2513455040015281E-2</v>
      </c>
      <c r="Q94" s="18">
        <f t="shared" si="111"/>
        <v>4.2964620461548253E-2</v>
      </c>
      <c r="R94" s="18">
        <f t="shared" si="111"/>
        <v>2.9395056049930923E-2</v>
      </c>
      <c r="S94" s="18">
        <f t="shared" si="111"/>
        <v>6.4622375532862292E-2</v>
      </c>
      <c r="T94" s="18">
        <f t="shared" si="111"/>
        <v>5.6285454799298688E-2</v>
      </c>
      <c r="U94" s="18">
        <f t="shared" si="111"/>
        <v>9.3739104001254792E-2</v>
      </c>
      <c r="V94" s="18">
        <f t="shared" si="111"/>
        <v>7.1037475918098156E-2</v>
      </c>
      <c r="W94" s="18">
        <f t="shared" si="111"/>
        <v>7.9603942759292889E-2</v>
      </c>
      <c r="X94" s="18">
        <f t="shared" si="111"/>
        <v>6.2904096939272944E-2</v>
      </c>
      <c r="Y94" s="18">
        <f t="shared" si="111"/>
        <v>1.662022327230854E-2</v>
      </c>
      <c r="Z94" s="18">
        <f t="shared" si="111"/>
        <v>6.4679773450979708E-2</v>
      </c>
      <c r="AA94" s="18">
        <f t="shared" si="111"/>
        <v>7.6595910958198274E-2</v>
      </c>
      <c r="AB94" s="18">
        <f t="shared" si="111"/>
        <v>9.3594900667171119E-2</v>
      </c>
      <c r="AC94" s="18">
        <f t="shared" si="111"/>
        <v>8.4212175524061073E-2</v>
      </c>
      <c r="AD94" s="18">
        <f t="shared" si="111"/>
        <v>5.6272715207310836E-2</v>
      </c>
      <c r="AE94" s="18">
        <f t="shared" si="111"/>
        <v>4.1180447513841291E-2</v>
      </c>
      <c r="AF94" s="18">
        <f t="shared" si="111"/>
        <v>0.10022801079190352</v>
      </c>
      <c r="AG94" s="18">
        <f t="shared" si="111"/>
        <v>3.8195453918923497E-2</v>
      </c>
      <c r="AH94" s="18">
        <f t="shared" si="111"/>
        <v>5.1398415203878861E-2</v>
      </c>
      <c r="AI94" s="18">
        <f t="shared" si="111"/>
        <v>3.5866418466716961E-2</v>
      </c>
      <c r="AJ94" s="18">
        <f t="shared" si="111"/>
        <v>2.8157639952105913E-2</v>
      </c>
      <c r="AK94" s="18">
        <f t="shared" si="111"/>
        <v>5.7492914631719377E-2</v>
      </c>
      <c r="AL94" s="18">
        <f t="shared" si="111"/>
        <v>7.9762963401518658E-2</v>
      </c>
      <c r="AM94" s="13" t="s">
        <v>2066</v>
      </c>
      <c r="AN94" s="39">
        <f t="shared" si="80"/>
        <v>7.4477955122465245E-2</v>
      </c>
      <c r="AO94" s="39">
        <f t="shared" si="81"/>
        <v>7.5847258192536418E-2</v>
      </c>
      <c r="AP94" s="39">
        <f t="shared" si="82"/>
        <v>6.7476558088125582E-2</v>
      </c>
      <c r="AQ94" s="39">
        <f t="shared" si="83"/>
        <v>4.5660684014780489E-2</v>
      </c>
      <c r="AR94" s="39">
        <f t="shared" si="84"/>
        <v>7.5166494369486136E-2</v>
      </c>
      <c r="AS94" s="39">
        <f t="shared" si="85"/>
        <v>6.6434513468665288E-2</v>
      </c>
      <c r="AT94" s="39">
        <f t="shared" si="86"/>
        <v>6.589372450435188E-2</v>
      </c>
      <c r="AU94" s="39">
        <f t="shared" si="87"/>
        <v>4.1820095863173111E-2</v>
      </c>
      <c r="AV94" s="39">
        <f t="shared" si="88"/>
        <v>5.5137839328447978E-2</v>
      </c>
      <c r="AX94">
        <f t="shared" si="89"/>
        <v>5.6578795257147714E-3</v>
      </c>
      <c r="AY94">
        <f t="shared" si="90"/>
        <v>2.701053685537335E-2</v>
      </c>
      <c r="AZ94">
        <f t="shared" si="91"/>
        <v>3.5574246859620483E-2</v>
      </c>
      <c r="BA94">
        <f t="shared" si="92"/>
        <v>1.7767739825324695E-2</v>
      </c>
      <c r="BB94">
        <f t="shared" si="93"/>
        <v>1.5686249024428452E-2</v>
      </c>
      <c r="BC94">
        <f t="shared" si="94"/>
        <v>2.7033284524957072E-2</v>
      </c>
      <c r="BD94">
        <f t="shared" si="95"/>
        <v>3.0676970958513874E-2</v>
      </c>
      <c r="BE94">
        <f t="shared" si="96"/>
        <v>8.3764104829462463E-3</v>
      </c>
      <c r="BF94">
        <f t="shared" si="97"/>
        <v>2.5883143874782428E-2</v>
      </c>
      <c r="BH94">
        <f t="shared" si="98"/>
        <v>2.8289397628573857E-3</v>
      </c>
      <c r="BI94">
        <f t="shared" si="99"/>
        <v>1.3505268427686675E-2</v>
      </c>
      <c r="BJ94">
        <f t="shared" si="100"/>
        <v>1.3445801466996612E-2</v>
      </c>
      <c r="BK94">
        <f t="shared" si="101"/>
        <v>1.0258209371042448E-2</v>
      </c>
      <c r="BL94">
        <f t="shared" si="102"/>
        <v>7.8431245122142258E-3</v>
      </c>
      <c r="BM94">
        <f t="shared" si="103"/>
        <v>1.1036292192936928E-2</v>
      </c>
      <c r="BN94">
        <f t="shared" si="104"/>
        <v>1.7711357440820318E-2</v>
      </c>
      <c r="BO94">
        <f t="shared" si="105"/>
        <v>4.8361228471718188E-3</v>
      </c>
      <c r="BP94">
        <f t="shared" si="106"/>
        <v>1.4943640083579448E-2</v>
      </c>
    </row>
    <row r="95" spans="1:68" x14ac:dyDescent="0.3">
      <c r="A95" s="13" t="s">
        <v>2069</v>
      </c>
      <c r="B95" s="19">
        <f>SUM(B7:B32)</f>
        <v>2.4674215961836485E-2</v>
      </c>
      <c r="C95" s="19">
        <f t="shared" ref="C95:AL95" si="112">SUM(C7:C32)</f>
        <v>2.93822792462975E-2</v>
      </c>
      <c r="D95" s="19">
        <f t="shared" si="112"/>
        <v>2.5955530750660007E-2</v>
      </c>
      <c r="E95" s="19">
        <f t="shared" si="112"/>
        <v>3.3042419073565213E-2</v>
      </c>
      <c r="F95" s="19">
        <f t="shared" si="112"/>
        <v>4.0976187069285089E-2</v>
      </c>
      <c r="G95" s="19">
        <f t="shared" si="112"/>
        <v>3.4748341387498612E-2</v>
      </c>
      <c r="H95" s="19">
        <f t="shared" si="112"/>
        <v>2.0790155496018346E-2</v>
      </c>
      <c r="I95" s="19">
        <f t="shared" si="112"/>
        <v>1.970441686304187E-2</v>
      </c>
      <c r="J95" s="19">
        <f t="shared" si="112"/>
        <v>1.7946075930742027E-2</v>
      </c>
      <c r="K95" s="19">
        <f t="shared" si="112"/>
        <v>4.0267703108091683E-2</v>
      </c>
      <c r="L95" s="19">
        <f t="shared" si="112"/>
        <v>2.070722729597679E-2</v>
      </c>
      <c r="M95" s="19">
        <f t="shared" si="112"/>
        <v>3.0106170786867698E-2</v>
      </c>
      <c r="N95" s="19">
        <f t="shared" si="112"/>
        <v>4.8346311165453779E-2</v>
      </c>
      <c r="O95" s="19">
        <f t="shared" si="112"/>
        <v>1.9248585671612719E-2</v>
      </c>
      <c r="P95" s="19">
        <f t="shared" si="112"/>
        <v>1.7521684077992511E-2</v>
      </c>
      <c r="Q95" s="19">
        <f t="shared" si="112"/>
        <v>4.1650885284772954E-2</v>
      </c>
      <c r="R95" s="19">
        <f t="shared" si="112"/>
        <v>1.7903726147772445E-2</v>
      </c>
      <c r="S95" s="19">
        <f t="shared" si="112"/>
        <v>2.640690097435329E-2</v>
      </c>
      <c r="T95" s="19">
        <f t="shared" si="112"/>
        <v>1.8575515628721059E-2</v>
      </c>
      <c r="U95" s="19">
        <f t="shared" si="112"/>
        <v>2.3890639364734775E-2</v>
      </c>
      <c r="V95" s="19">
        <f t="shared" si="112"/>
        <v>3.2818681004037939E-2</v>
      </c>
      <c r="W95" s="19">
        <f t="shared" si="112"/>
        <v>3.5459955639925198E-2</v>
      </c>
      <c r="X95" s="19">
        <f t="shared" si="112"/>
        <v>3.6629825737314686E-2</v>
      </c>
      <c r="Y95" s="19">
        <f t="shared" si="112"/>
        <v>2.5909569466207913E-2</v>
      </c>
      <c r="Z95" s="19">
        <f t="shared" si="112"/>
        <v>4.7756009157477977E-2</v>
      </c>
      <c r="AA95" s="19">
        <f t="shared" si="112"/>
        <v>2.8307647716247074E-2</v>
      </c>
      <c r="AB95" s="19">
        <f t="shared" si="112"/>
        <v>4.9296756627322386E-2</v>
      </c>
      <c r="AC95" s="19">
        <f t="shared" si="112"/>
        <v>3.805153252491799E-2</v>
      </c>
      <c r="AD95" s="19">
        <f t="shared" si="112"/>
        <v>2.6385108511237709E-2</v>
      </c>
      <c r="AE95" s="19">
        <f t="shared" si="112"/>
        <v>2.0603704692078572E-2</v>
      </c>
      <c r="AF95" s="19">
        <f t="shared" si="112"/>
        <v>4.8359257650954987E-2</v>
      </c>
      <c r="AG95" s="19">
        <f t="shared" si="112"/>
        <v>1.6974288912764181E-2</v>
      </c>
      <c r="AH95" s="19">
        <f t="shared" si="112"/>
        <v>2.4498882386558573E-2</v>
      </c>
      <c r="AI95" s="19">
        <f t="shared" si="112"/>
        <v>1.5525144673382519E-2</v>
      </c>
      <c r="AJ95" s="19">
        <f t="shared" si="112"/>
        <v>1.3606345817754082E-2</v>
      </c>
      <c r="AK95" s="19">
        <f t="shared" si="112"/>
        <v>2.6345728380400217E-2</v>
      </c>
      <c r="AL95" s="19">
        <f t="shared" si="112"/>
        <v>2.6732927498217221E-2</v>
      </c>
      <c r="AM95" s="13" t="s">
        <v>2069</v>
      </c>
      <c r="AN95" s="39">
        <f t="shared" si="80"/>
        <v>2.8263611258089801E-2</v>
      </c>
      <c r="AO95" s="39">
        <f t="shared" si="81"/>
        <v>2.9054775203960978E-2</v>
      </c>
      <c r="AP95" s="39">
        <f t="shared" si="82"/>
        <v>2.7734822576676747E-2</v>
      </c>
      <c r="AQ95" s="39">
        <f t="shared" si="83"/>
        <v>2.8653837468966228E-2</v>
      </c>
      <c r="AR95" s="39">
        <f t="shared" si="84"/>
        <v>2.7686197909354743E-2</v>
      </c>
      <c r="AS95" s="39">
        <f t="shared" si="85"/>
        <v>3.7658556871581338E-2</v>
      </c>
      <c r="AT95" s="39">
        <f t="shared" si="86"/>
        <v>3.1782690284757088E-2</v>
      </c>
      <c r="AU95" s="39">
        <f t="shared" si="87"/>
        <v>1.8999438657568424E-2</v>
      </c>
      <c r="AV95" s="39">
        <f t="shared" si="88"/>
        <v>2.2228333898790507E-2</v>
      </c>
      <c r="AX95">
        <f t="shared" si="89"/>
        <v>3.7549707689333769E-3</v>
      </c>
      <c r="AY95">
        <f t="shared" si="90"/>
        <v>1.0492376546323574E-2</v>
      </c>
      <c r="AZ95">
        <f t="shared" si="91"/>
        <v>1.230894606728356E-2</v>
      </c>
      <c r="BA95">
        <f t="shared" si="92"/>
        <v>1.2031975501871014E-2</v>
      </c>
      <c r="BB95">
        <f t="shared" si="93"/>
        <v>7.8354852701263827E-3</v>
      </c>
      <c r="BC95">
        <f t="shared" si="94"/>
        <v>9.6342842070820563E-3</v>
      </c>
      <c r="BD95">
        <f t="shared" si="95"/>
        <v>1.464387574259696E-2</v>
      </c>
      <c r="BE95">
        <f t="shared" si="96"/>
        <v>4.8174594708082523E-3</v>
      </c>
      <c r="BF95">
        <f t="shared" si="97"/>
        <v>7.4693700966922327E-3</v>
      </c>
      <c r="BH95">
        <f t="shared" si="98"/>
        <v>1.8774853844666884E-3</v>
      </c>
      <c r="BI95">
        <f t="shared" si="99"/>
        <v>5.2461882731617872E-3</v>
      </c>
      <c r="BJ95">
        <f t="shared" si="100"/>
        <v>4.6523443136198307E-3</v>
      </c>
      <c r="BK95">
        <f t="shared" si="101"/>
        <v>6.9466642948882128E-3</v>
      </c>
      <c r="BL95">
        <f t="shared" si="102"/>
        <v>3.9177426350631914E-3</v>
      </c>
      <c r="BM95">
        <f t="shared" si="103"/>
        <v>3.9331800573842437E-3</v>
      </c>
      <c r="BN95">
        <f t="shared" si="104"/>
        <v>8.4546456019677866E-3</v>
      </c>
      <c r="BO95">
        <f t="shared" si="105"/>
        <v>2.7813615222812569E-3</v>
      </c>
      <c r="BP95">
        <f t="shared" si="106"/>
        <v>4.312442836002202E-3</v>
      </c>
    </row>
    <row r="96" spans="1:68" x14ac:dyDescent="0.3">
      <c r="A96" s="13" t="s">
        <v>2070</v>
      </c>
      <c r="B96" s="19">
        <f>SUM(B33:B58)</f>
        <v>2.7511307887673819</v>
      </c>
      <c r="C96" s="19">
        <f t="shared" ref="C96:AL96" si="113">SUM(C33:C58)</f>
        <v>2.7061443393400695</v>
      </c>
      <c r="D96" s="19">
        <f t="shared" si="113"/>
        <v>2.2534431860412769</v>
      </c>
      <c r="E96" s="19">
        <f t="shared" si="113"/>
        <v>1.4557441995236609</v>
      </c>
      <c r="F96" s="19">
        <f t="shared" si="113"/>
        <v>3.0909120360338442</v>
      </c>
      <c r="G96" s="19">
        <f t="shared" si="113"/>
        <v>3.6280853787852001</v>
      </c>
      <c r="H96" s="19">
        <f t="shared" si="113"/>
        <v>1.5142394968492179</v>
      </c>
      <c r="I96" s="19">
        <f t="shared" si="113"/>
        <v>1.9142424415377168</v>
      </c>
      <c r="J96" s="19">
        <f t="shared" si="113"/>
        <v>1.2553742290461147</v>
      </c>
      <c r="K96" s="19">
        <f t="shared" si="113"/>
        <v>2.8635441029562059</v>
      </c>
      <c r="L96" s="19">
        <f t="shared" si="113"/>
        <v>1.7450664185587896</v>
      </c>
      <c r="M96" s="19">
        <f t="shared" si="113"/>
        <v>2.1136001003266389</v>
      </c>
      <c r="N96" s="19">
        <f t="shared" si="113"/>
        <v>2.5339620117125348</v>
      </c>
      <c r="O96" s="19">
        <f t="shared" si="113"/>
        <v>1.2893207047409532</v>
      </c>
      <c r="P96" s="19">
        <f t="shared" si="113"/>
        <v>1.1145270023091045</v>
      </c>
      <c r="Q96" s="19">
        <f t="shared" si="113"/>
        <v>2.0555230365768895</v>
      </c>
      <c r="R96" s="19">
        <f t="shared" si="113"/>
        <v>1.3859220354905251</v>
      </c>
      <c r="S96" s="19">
        <f t="shared" si="113"/>
        <v>1.7193217276838437</v>
      </c>
      <c r="T96" s="19">
        <f t="shared" si="113"/>
        <v>1.9479616144881284</v>
      </c>
      <c r="U96" s="19">
        <f t="shared" si="113"/>
        <v>2.1530241707219711</v>
      </c>
      <c r="V96" s="19">
        <f t="shared" si="113"/>
        <v>1.8570545863407939</v>
      </c>
      <c r="W96" s="19">
        <f t="shared" si="113"/>
        <v>1.924872603662295</v>
      </c>
      <c r="X96" s="19">
        <f t="shared" si="113"/>
        <v>1.8639409325587293</v>
      </c>
      <c r="Y96" s="19">
        <f t="shared" si="113"/>
        <v>0.99017854059083354</v>
      </c>
      <c r="Z96" s="19">
        <f t="shared" si="113"/>
        <v>3.1661198931964143</v>
      </c>
      <c r="AA96" s="19">
        <f t="shared" si="113"/>
        <v>1.9505298857594331</v>
      </c>
      <c r="AB96" s="19">
        <f t="shared" si="113"/>
        <v>2.0763366325355066</v>
      </c>
      <c r="AC96" s="19">
        <f t="shared" si="113"/>
        <v>2.0364620080688747</v>
      </c>
      <c r="AD96" s="19">
        <f t="shared" si="113"/>
        <v>1.9803841888867479</v>
      </c>
      <c r="AE96" s="19">
        <f t="shared" si="113"/>
        <v>1.4558014147924196</v>
      </c>
      <c r="AF96" s="19">
        <f t="shared" si="113"/>
        <v>3.1062281446323614</v>
      </c>
      <c r="AG96" s="19">
        <f t="shared" si="113"/>
        <v>1.6151748976022622</v>
      </c>
      <c r="AH96" s="19">
        <f t="shared" si="113"/>
        <v>1.9329515362770826</v>
      </c>
      <c r="AI96" s="19">
        <f t="shared" si="113"/>
        <v>1.2086877434639209</v>
      </c>
      <c r="AJ96" s="19">
        <f t="shared" si="113"/>
        <v>1.1682218760032452</v>
      </c>
      <c r="AK96" s="19">
        <f t="shared" si="113"/>
        <v>1.5616241919069986</v>
      </c>
      <c r="AL96" s="19">
        <f t="shared" si="113"/>
        <v>1.9165103951946223</v>
      </c>
      <c r="AM96" s="13" t="s">
        <v>2070</v>
      </c>
      <c r="AN96" s="39">
        <f t="shared" si="80"/>
        <v>2.2916156284180973</v>
      </c>
      <c r="AO96" s="39">
        <f t="shared" si="81"/>
        <v>2.5368698383014947</v>
      </c>
      <c r="AP96" s="39">
        <f t="shared" si="82"/>
        <v>1.8450563670929061</v>
      </c>
      <c r="AQ96" s="39">
        <f t="shared" si="83"/>
        <v>1.7202555999170859</v>
      </c>
      <c r="AR96" s="39">
        <f t="shared" si="84"/>
        <v>1.9707282438032971</v>
      </c>
      <c r="AS96" s="39">
        <f t="shared" si="85"/>
        <v>2.0139279821182985</v>
      </c>
      <c r="AT96" s="39">
        <f t="shared" si="86"/>
        <v>2.1808045827705098</v>
      </c>
      <c r="AU96" s="39">
        <f t="shared" si="87"/>
        <v>1.5856047257810886</v>
      </c>
      <c r="AV96" s="39">
        <f t="shared" si="88"/>
        <v>1.5487854877016221</v>
      </c>
      <c r="AX96">
        <f t="shared" si="89"/>
        <v>0.60086782122984439</v>
      </c>
      <c r="AY96">
        <f t="shared" si="90"/>
        <v>0.98845869971400024</v>
      </c>
      <c r="AZ96">
        <f t="shared" si="91"/>
        <v>0.68120754117379956</v>
      </c>
      <c r="BA96">
        <f t="shared" si="92"/>
        <v>0.33480147737424409</v>
      </c>
      <c r="BB96">
        <f t="shared" si="93"/>
        <v>0.12750760044687062</v>
      </c>
      <c r="BC96">
        <f t="shared" si="94"/>
        <v>0.69376179984366193</v>
      </c>
      <c r="BD96">
        <f t="shared" si="95"/>
        <v>0.84326943995139125</v>
      </c>
      <c r="BE96">
        <f t="shared" si="96"/>
        <v>0.36303623330347728</v>
      </c>
      <c r="BF96">
        <f t="shared" si="97"/>
        <v>0.37430943246552095</v>
      </c>
      <c r="BH96">
        <f t="shared" si="98"/>
        <v>0.30043391061492219</v>
      </c>
      <c r="BI96">
        <f t="shared" si="99"/>
        <v>0.49422934985700012</v>
      </c>
      <c r="BJ96">
        <f t="shared" si="100"/>
        <v>0.25747224930966661</v>
      </c>
      <c r="BK96">
        <f t="shared" si="101"/>
        <v>0.19329772308710425</v>
      </c>
      <c r="BL96">
        <f t="shared" si="102"/>
        <v>6.3753800223435311E-2</v>
      </c>
      <c r="BM96">
        <f t="shared" si="103"/>
        <v>0.28322706877530773</v>
      </c>
      <c r="BN96">
        <f t="shared" si="104"/>
        <v>0.48686183815532075</v>
      </c>
      <c r="BO96">
        <f t="shared" si="105"/>
        <v>0.2095990670233504</v>
      </c>
      <c r="BP96">
        <f t="shared" si="106"/>
        <v>0.21610765159418457</v>
      </c>
    </row>
    <row r="97" spans="1:68" x14ac:dyDescent="0.3">
      <c r="A97" s="13" t="s">
        <v>2071</v>
      </c>
      <c r="B97" s="19">
        <f>SUM(B59:B84)</f>
        <v>0.97390159367706819</v>
      </c>
      <c r="C97" s="19">
        <f t="shared" ref="C97:AL97" si="114">SUM(C59:C84)</f>
        <v>0.58011982792100936</v>
      </c>
      <c r="D97" s="19">
        <f t="shared" si="114"/>
        <v>0.50814618666699241</v>
      </c>
      <c r="E97" s="19">
        <f t="shared" si="114"/>
        <v>0.54155639600970995</v>
      </c>
      <c r="F97" s="19">
        <f t="shared" si="114"/>
        <v>0.54113366212368996</v>
      </c>
      <c r="G97" s="19">
        <f t="shared" si="114"/>
        <v>0.78475717197488615</v>
      </c>
      <c r="H97" s="19">
        <f t="shared" si="114"/>
        <v>0.33911320275591778</v>
      </c>
      <c r="I97" s="19">
        <f t="shared" si="114"/>
        <v>0.50459738601967974</v>
      </c>
      <c r="J97" s="19">
        <f t="shared" si="114"/>
        <v>0.42882258592921568</v>
      </c>
      <c r="K97" s="19">
        <f t="shared" si="114"/>
        <v>0.57576454426469359</v>
      </c>
      <c r="L97" s="19">
        <f t="shared" si="114"/>
        <v>0.66526737163954708</v>
      </c>
      <c r="M97" s="19">
        <f t="shared" si="114"/>
        <v>0.61820996236861836</v>
      </c>
      <c r="N97" s="19">
        <f t="shared" si="114"/>
        <v>0.51761782673529477</v>
      </c>
      <c r="O97" s="19">
        <f t="shared" si="114"/>
        <v>0.41217753179612499</v>
      </c>
      <c r="P97" s="19">
        <f t="shared" si="114"/>
        <v>0.36790327015731711</v>
      </c>
      <c r="Q97" s="19">
        <f t="shared" si="114"/>
        <v>0.48233382926515905</v>
      </c>
      <c r="R97" s="19">
        <f t="shared" si="114"/>
        <v>0.32629035715945909</v>
      </c>
      <c r="S97" s="19">
        <f t="shared" si="114"/>
        <v>0.65688839313588088</v>
      </c>
      <c r="T97" s="19">
        <f t="shared" si="114"/>
        <v>0.4369704626354603</v>
      </c>
      <c r="U97" s="19">
        <f t="shared" si="114"/>
        <v>0.82398945050707872</v>
      </c>
      <c r="V97" s="19">
        <f t="shared" si="114"/>
        <v>0.46903714790608764</v>
      </c>
      <c r="W97" s="19">
        <f t="shared" si="114"/>
        <v>0.37095770825662283</v>
      </c>
      <c r="X97" s="19">
        <f t="shared" si="114"/>
        <v>0.43781799071136551</v>
      </c>
      <c r="Y97" s="19">
        <f t="shared" si="114"/>
        <v>0.36810248161192677</v>
      </c>
      <c r="Z97" s="19">
        <f t="shared" si="114"/>
        <v>0.66850155881240203</v>
      </c>
      <c r="AA97" s="19">
        <f t="shared" si="114"/>
        <v>0.39202391771520373</v>
      </c>
      <c r="AB97" s="19">
        <f t="shared" si="114"/>
        <v>0.43114670646906605</v>
      </c>
      <c r="AC97" s="19">
        <f t="shared" si="114"/>
        <v>0.41294809586199632</v>
      </c>
      <c r="AD97" s="19">
        <f t="shared" si="114"/>
        <v>0.69674053675302583</v>
      </c>
      <c r="AE97" s="19">
        <f t="shared" si="114"/>
        <v>0.58990337139309867</v>
      </c>
      <c r="AF97" s="19">
        <f t="shared" si="114"/>
        <v>0.63521291146591419</v>
      </c>
      <c r="AG97" s="19">
        <f t="shared" si="114"/>
        <v>0.52341736787448556</v>
      </c>
      <c r="AH97" s="19">
        <f t="shared" si="114"/>
        <v>0.44303696787289298</v>
      </c>
      <c r="AI97" s="19">
        <f t="shared" si="114"/>
        <v>0.26556449632166895</v>
      </c>
      <c r="AJ97" s="19">
        <f t="shared" si="114"/>
        <v>0.41747857593966065</v>
      </c>
      <c r="AK97" s="19">
        <f t="shared" si="114"/>
        <v>0.6125244524880713</v>
      </c>
      <c r="AL97" s="19">
        <f t="shared" si="114"/>
        <v>0.45511852099618821</v>
      </c>
      <c r="AM97" s="13" t="s">
        <v>2071</v>
      </c>
      <c r="AN97" s="39">
        <f t="shared" si="80"/>
        <v>0.65093100106869495</v>
      </c>
      <c r="AO97" s="39">
        <f t="shared" si="81"/>
        <v>0.5424003557185435</v>
      </c>
      <c r="AP97" s="39">
        <f t="shared" si="82"/>
        <v>0.51225187041297315</v>
      </c>
      <c r="AQ97" s="39">
        <f t="shared" si="83"/>
        <v>0.48850419318683302</v>
      </c>
      <c r="AR97" s="39">
        <f t="shared" si="84"/>
        <v>0.52523869232631237</v>
      </c>
      <c r="AS97" s="39">
        <f t="shared" si="85"/>
        <v>0.45175679186366002</v>
      </c>
      <c r="AT97" s="39">
        <f t="shared" si="86"/>
        <v>0.64061893987067953</v>
      </c>
      <c r="AU97" s="39">
        <f t="shared" si="87"/>
        <v>0.41067294402301585</v>
      </c>
      <c r="AV97" s="39">
        <f t="shared" si="88"/>
        <v>0.49504051647464004</v>
      </c>
      <c r="AX97">
        <f t="shared" si="89"/>
        <v>0.21731278025608852</v>
      </c>
      <c r="AY97">
        <f t="shared" si="90"/>
        <v>0.18393219944341507</v>
      </c>
      <c r="AZ97">
        <f t="shared" si="91"/>
        <v>0.11292722674978689</v>
      </c>
      <c r="BA97">
        <f t="shared" si="92"/>
        <v>0.16538536933798353</v>
      </c>
      <c r="BB97">
        <f t="shared" si="93"/>
        <v>0.20330972392474669</v>
      </c>
      <c r="BC97">
        <f t="shared" si="94"/>
        <v>0.10924242267569745</v>
      </c>
      <c r="BD97">
        <f t="shared" si="95"/>
        <v>5.362335156320381E-2</v>
      </c>
      <c r="BE97">
        <f t="shared" si="96"/>
        <v>0.13193785799316612</v>
      </c>
      <c r="BF97">
        <f t="shared" si="97"/>
        <v>0.10347003325538569</v>
      </c>
      <c r="BH97">
        <f t="shared" si="98"/>
        <v>0.10865639012804426</v>
      </c>
      <c r="BI97">
        <f t="shared" si="99"/>
        <v>9.1966099721707537E-2</v>
      </c>
      <c r="BJ97">
        <f t="shared" si="100"/>
        <v>4.2682479746876709E-2</v>
      </c>
      <c r="BK97">
        <f t="shared" si="101"/>
        <v>9.5485287507310473E-2</v>
      </c>
      <c r="BL97">
        <f t="shared" si="102"/>
        <v>0.10165486196237335</v>
      </c>
      <c r="BM97">
        <f t="shared" si="103"/>
        <v>4.4598032303484234E-2</v>
      </c>
      <c r="BN97">
        <f t="shared" si="104"/>
        <v>3.0959456459865659E-2</v>
      </c>
      <c r="BO97">
        <f t="shared" si="105"/>
        <v>7.6174357828657085E-2</v>
      </c>
      <c r="BP97">
        <f t="shared" si="106"/>
        <v>5.973845155305646E-2</v>
      </c>
    </row>
    <row r="99" spans="1:68" x14ac:dyDescent="0.3">
      <c r="A99" t="s">
        <v>92</v>
      </c>
      <c r="B99">
        <f>SUM(B7:B84)</f>
        <v>3.7497065984062865</v>
      </c>
      <c r="C99">
        <f t="shared" ref="C99:AL99" si="115">SUM(C7:C84)</f>
        <v>3.3156464465073769</v>
      </c>
      <c r="D99">
        <f t="shared" si="115"/>
        <v>2.787544903458929</v>
      </c>
      <c r="E99">
        <f t="shared" si="115"/>
        <v>2.0303430146069359</v>
      </c>
      <c r="F99">
        <f t="shared" si="115"/>
        <v>3.6730218852268193</v>
      </c>
      <c r="G99">
        <f t="shared" si="115"/>
        <v>4.4475908921475851</v>
      </c>
      <c r="H99">
        <f t="shared" si="115"/>
        <v>1.8741428551011541</v>
      </c>
      <c r="I99">
        <f t="shared" si="115"/>
        <v>2.4385442444204379</v>
      </c>
      <c r="J99">
        <f t="shared" si="115"/>
        <v>1.7021428909060725</v>
      </c>
      <c r="K99">
        <f t="shared" si="115"/>
        <v>3.4795763503289914</v>
      </c>
      <c r="L99">
        <f t="shared" si="115"/>
        <v>2.431041017494314</v>
      </c>
      <c r="M99">
        <f t="shared" si="115"/>
        <v>2.7619162334821254</v>
      </c>
      <c r="N99">
        <f t="shared" si="115"/>
        <v>3.0999261496132826</v>
      </c>
      <c r="O99">
        <f t="shared" si="115"/>
        <v>1.7207468222086908</v>
      </c>
      <c r="P99">
        <f t="shared" si="115"/>
        <v>1.4999519565444144</v>
      </c>
      <c r="Q99">
        <f t="shared" si="115"/>
        <v>2.5795077511268212</v>
      </c>
      <c r="R99">
        <f t="shared" si="115"/>
        <v>1.7301161187977563</v>
      </c>
      <c r="S99">
        <f t="shared" si="115"/>
        <v>2.4026170217940783</v>
      </c>
      <c r="T99">
        <f t="shared" si="115"/>
        <v>2.4035075927523097</v>
      </c>
      <c r="U99">
        <f t="shared" si="115"/>
        <v>3.0009042605937841</v>
      </c>
      <c r="V99">
        <f t="shared" si="115"/>
        <v>2.3589104152509193</v>
      </c>
      <c r="W99">
        <f t="shared" si="115"/>
        <v>2.3312902675588423</v>
      </c>
      <c r="X99">
        <f t="shared" si="115"/>
        <v>2.3383887490074096</v>
      </c>
      <c r="Y99">
        <f t="shared" si="115"/>
        <v>1.3841905916689683</v>
      </c>
      <c r="Z99">
        <f t="shared" si="115"/>
        <v>3.882377461166294</v>
      </c>
      <c r="AA99">
        <f t="shared" si="115"/>
        <v>2.3708614511908848</v>
      </c>
      <c r="AB99">
        <f t="shared" si="115"/>
        <v>2.5567800956318956</v>
      </c>
      <c r="AC99">
        <f t="shared" si="115"/>
        <v>2.4874616364557882</v>
      </c>
      <c r="AD99">
        <f t="shared" si="115"/>
        <v>2.7035098341510113</v>
      </c>
      <c r="AE99">
        <f t="shared" si="115"/>
        <v>2.066308490877597</v>
      </c>
      <c r="AF99">
        <f t="shared" si="115"/>
        <v>3.7898003137492302</v>
      </c>
      <c r="AG99">
        <f t="shared" si="115"/>
        <v>2.1555665543895119</v>
      </c>
      <c r="AH99">
        <f t="shared" si="115"/>
        <v>2.4004873865365339</v>
      </c>
      <c r="AI99">
        <f t="shared" si="115"/>
        <v>1.4897773844589728</v>
      </c>
      <c r="AJ99">
        <f t="shared" si="115"/>
        <v>1.5993067977606608</v>
      </c>
      <c r="AK99">
        <f t="shared" si="115"/>
        <v>2.2004943727754709</v>
      </c>
      <c r="AL99">
        <f t="shared" si="115"/>
        <v>2.3983618436890279</v>
      </c>
      <c r="AM99" t="s">
        <v>92</v>
      </c>
      <c r="AN99">
        <f t="shared" ref="AN99:AN100" si="116">AVERAGE(B99:E99)</f>
        <v>2.9708102407448824</v>
      </c>
      <c r="AO99">
        <f t="shared" ref="AO99:AO100" si="117">AVERAGE(F99:I99)</f>
        <v>3.1083249692239989</v>
      </c>
      <c r="AP99">
        <f t="shared" ref="AP99:AP100" si="118">AVERAGE(J99:P99)</f>
        <v>2.3850430600825554</v>
      </c>
      <c r="AQ99">
        <f t="shared" ref="AQ99:AQ100" si="119">AVERAGE(Q99:S99)</f>
        <v>2.2374136305728851</v>
      </c>
      <c r="AR99">
        <f t="shared" ref="AR99:AR100" si="120">AVERAGE(T99:W99)</f>
        <v>2.5236531340389639</v>
      </c>
      <c r="AS99">
        <f t="shared" ref="AS99:AS100" si="121">AVERAGE(X99:AC99)</f>
        <v>2.5033433308535398</v>
      </c>
      <c r="AT99">
        <f t="shared" ref="AT99:AT100" si="122">AVERAGE(AD99:AF99)</f>
        <v>2.8532062129259459</v>
      </c>
      <c r="AU99">
        <f t="shared" ref="AU99:AU100" si="123">AVERAGE(AG99:AI99)</f>
        <v>2.0152771084616727</v>
      </c>
      <c r="AV99">
        <f t="shared" ref="AV99:AV100" si="124">AVERAGE(AJ99:AL99)</f>
        <v>2.0660543380750531</v>
      </c>
      <c r="AX99">
        <f t="shared" ref="AX99:AX100" si="125">STDEV(B99:E99)</f>
        <v>0.74019284245683803</v>
      </c>
      <c r="AY99">
        <f t="shared" ref="AY99:AY100" si="126">STDEV(F99:I99)</f>
        <v>1.1668086860302027</v>
      </c>
      <c r="AZ99">
        <f t="shared" ref="AZ99:AZ100" si="127">STDEV(J99:P99)</f>
        <v>0.76857428076775336</v>
      </c>
      <c r="BA99">
        <f t="shared" ref="BA99:BA100" si="128">STDEV(Q99:S99)</f>
        <v>0.44814691410395319</v>
      </c>
      <c r="BB99">
        <f t="shared" ref="BB99:BB100" si="129">STDEV(T99:W99)</f>
        <v>0.31955553752205584</v>
      </c>
      <c r="BC99">
        <f t="shared" ref="BC99:BC100" si="130">STDEV(X99:AC99)</f>
        <v>0.80026335224720757</v>
      </c>
      <c r="BD99">
        <f t="shared" ref="BD99:BD100" si="131">STDEV(AD99:AF99)</f>
        <v>0.87144292425843439</v>
      </c>
      <c r="BE99">
        <f t="shared" ref="BE99:BE100" si="132">STDEV(AG99:AI99)</f>
        <v>0.47128444006786741</v>
      </c>
      <c r="BF99">
        <f t="shared" ref="BF99:BF100" si="133">STDEV(AJ99:AL99)</f>
        <v>0.41614640909610789</v>
      </c>
      <c r="BH99">
        <f t="shared" ref="BH99:BH100" si="134">AX99/SQRT(4)</f>
        <v>0.37009642122841901</v>
      </c>
      <c r="BI99">
        <f t="shared" ref="BI99:BI100" si="135">AY99/SQRT(4)</f>
        <v>0.58340434301510136</v>
      </c>
      <c r="BJ99">
        <f t="shared" ref="BJ99:BJ100" si="136">AZ99/SQRT(7)</f>
        <v>0.29049377299882972</v>
      </c>
      <c r="BK99">
        <f t="shared" ref="BK99:BK100" si="137">BA99/SQRT(3)</f>
        <v>0.25873774149441747</v>
      </c>
      <c r="BL99">
        <f t="shared" ref="BL99:BL100" si="138">BB99/SQRT(4)</f>
        <v>0.15977776876102792</v>
      </c>
      <c r="BM99">
        <f t="shared" ref="BM99:BM100" si="139">BC99/SQRT(6)</f>
        <v>0.32670614547580273</v>
      </c>
      <c r="BN99">
        <f t="shared" ref="BN99:BN100" si="140">BD99/SQRT(3)</f>
        <v>0.50312780690400183</v>
      </c>
      <c r="BO99">
        <f t="shared" ref="BO99:BO100" si="141">BE99/SQRT(3)</f>
        <v>0.27209619833806531</v>
      </c>
      <c r="BP99">
        <f t="shared" ref="BP99:BP100" si="142">BF99/SQRT(3)</f>
        <v>0.24026224131393403</v>
      </c>
    </row>
    <row r="100" spans="1:68" x14ac:dyDescent="0.3">
      <c r="A100" s="16" t="s">
        <v>2068</v>
      </c>
      <c r="B100" s="13">
        <f>COUNTIF(B7:B87, "&gt;0")</f>
        <v>32</v>
      </c>
      <c r="C100" s="13">
        <f t="shared" ref="C100:AL100" si="143">COUNTIF(C7:C87, "&gt;0")</f>
        <v>32</v>
      </c>
      <c r="D100" s="13">
        <f t="shared" si="143"/>
        <v>39</v>
      </c>
      <c r="E100" s="13">
        <f t="shared" si="143"/>
        <v>43</v>
      </c>
      <c r="F100" s="13">
        <f t="shared" si="143"/>
        <v>38</v>
      </c>
      <c r="G100" s="13">
        <f t="shared" si="143"/>
        <v>32</v>
      </c>
      <c r="H100" s="13">
        <f t="shared" si="143"/>
        <v>34</v>
      </c>
      <c r="I100" s="13">
        <f t="shared" si="143"/>
        <v>38</v>
      </c>
      <c r="J100" s="13">
        <f t="shared" si="143"/>
        <v>27</v>
      </c>
      <c r="K100" s="13">
        <f t="shared" si="143"/>
        <v>32</v>
      </c>
      <c r="L100" s="13">
        <f t="shared" si="143"/>
        <v>26</v>
      </c>
      <c r="M100" s="13">
        <f t="shared" si="143"/>
        <v>44</v>
      </c>
      <c r="N100" s="13">
        <f t="shared" si="143"/>
        <v>45</v>
      </c>
      <c r="O100" s="13">
        <f t="shared" si="143"/>
        <v>41</v>
      </c>
      <c r="P100" s="13">
        <f t="shared" si="143"/>
        <v>40</v>
      </c>
      <c r="Q100" s="13">
        <f t="shared" si="143"/>
        <v>32</v>
      </c>
      <c r="R100" s="13">
        <f t="shared" si="143"/>
        <v>34</v>
      </c>
      <c r="S100" s="13">
        <f t="shared" si="143"/>
        <v>33</v>
      </c>
      <c r="T100" s="13">
        <f t="shared" si="143"/>
        <v>29</v>
      </c>
      <c r="U100" s="13">
        <f t="shared" si="143"/>
        <v>36</v>
      </c>
      <c r="V100" s="13">
        <f t="shared" si="143"/>
        <v>32</v>
      </c>
      <c r="W100" s="13">
        <f t="shared" si="143"/>
        <v>38</v>
      </c>
      <c r="X100" s="13">
        <f t="shared" si="143"/>
        <v>34</v>
      </c>
      <c r="Y100" s="13">
        <f t="shared" si="143"/>
        <v>30</v>
      </c>
      <c r="Z100" s="13">
        <f t="shared" si="143"/>
        <v>30</v>
      </c>
      <c r="AA100" s="13">
        <f t="shared" si="143"/>
        <v>50</v>
      </c>
      <c r="AB100" s="13">
        <f t="shared" si="143"/>
        <v>45</v>
      </c>
      <c r="AC100" s="13">
        <f t="shared" si="143"/>
        <v>42</v>
      </c>
      <c r="AD100" s="13">
        <f t="shared" si="143"/>
        <v>31</v>
      </c>
      <c r="AE100" s="13">
        <f t="shared" si="143"/>
        <v>31</v>
      </c>
      <c r="AF100" s="13">
        <f t="shared" si="143"/>
        <v>41</v>
      </c>
      <c r="AG100" s="13">
        <f t="shared" si="143"/>
        <v>30</v>
      </c>
      <c r="AH100" s="13">
        <f t="shared" si="143"/>
        <v>34</v>
      </c>
      <c r="AI100" s="13">
        <f t="shared" si="143"/>
        <v>39</v>
      </c>
      <c r="AJ100" s="13">
        <f t="shared" si="143"/>
        <v>33</v>
      </c>
      <c r="AK100" s="13">
        <f t="shared" si="143"/>
        <v>39</v>
      </c>
      <c r="AL100" s="13">
        <f t="shared" si="143"/>
        <v>40</v>
      </c>
      <c r="AM100" s="16" t="s">
        <v>2068</v>
      </c>
      <c r="AN100" s="16">
        <f t="shared" si="116"/>
        <v>36.5</v>
      </c>
      <c r="AO100" s="16">
        <f t="shared" si="117"/>
        <v>35.5</v>
      </c>
      <c r="AP100" s="16">
        <f t="shared" si="118"/>
        <v>36.428571428571431</v>
      </c>
      <c r="AQ100" s="16">
        <f t="shared" si="119"/>
        <v>33</v>
      </c>
      <c r="AR100" s="16">
        <f t="shared" si="120"/>
        <v>33.75</v>
      </c>
      <c r="AS100" s="16">
        <f t="shared" si="121"/>
        <v>38.5</v>
      </c>
      <c r="AT100" s="16">
        <f t="shared" si="122"/>
        <v>34.333333333333336</v>
      </c>
      <c r="AU100" s="16">
        <f t="shared" si="123"/>
        <v>34.333333333333336</v>
      </c>
      <c r="AV100" s="16">
        <f t="shared" si="124"/>
        <v>37.333333333333336</v>
      </c>
      <c r="AX100">
        <f t="shared" si="125"/>
        <v>5.4467115461227307</v>
      </c>
      <c r="AY100">
        <f t="shared" si="126"/>
        <v>3</v>
      </c>
      <c r="AZ100">
        <f t="shared" si="127"/>
        <v>7.9761549395086169</v>
      </c>
      <c r="BA100">
        <f t="shared" si="128"/>
        <v>1</v>
      </c>
      <c r="BB100">
        <f t="shared" si="129"/>
        <v>4.0311288741492746</v>
      </c>
      <c r="BC100">
        <f t="shared" si="130"/>
        <v>8.3845095265018337</v>
      </c>
      <c r="BD100">
        <f t="shared" si="131"/>
        <v>5.7735026918962511</v>
      </c>
      <c r="BE100">
        <f t="shared" si="132"/>
        <v>4.5092497528228863</v>
      </c>
      <c r="BF100">
        <f t="shared" si="133"/>
        <v>3.7859388972001828</v>
      </c>
      <c r="BH100">
        <f t="shared" si="134"/>
        <v>2.7233557730613653</v>
      </c>
      <c r="BI100">
        <f t="shared" si="135"/>
        <v>1.5</v>
      </c>
      <c r="BJ100">
        <f t="shared" si="136"/>
        <v>3.0147031983513188</v>
      </c>
      <c r="BK100">
        <f t="shared" si="137"/>
        <v>0.57735026918962584</v>
      </c>
      <c r="BL100">
        <f t="shared" si="138"/>
        <v>2.0155644370746373</v>
      </c>
      <c r="BM100">
        <f t="shared" si="139"/>
        <v>3.4229616805723473</v>
      </c>
      <c r="BN100">
        <f t="shared" si="140"/>
        <v>3.3333333333333299</v>
      </c>
      <c r="BO100">
        <f t="shared" si="141"/>
        <v>2.6034165586355469</v>
      </c>
      <c r="BP100">
        <f t="shared" si="142"/>
        <v>2.1858128414340006</v>
      </c>
    </row>
  </sheetData>
  <mergeCells count="15">
    <mergeCell ref="BH4:BJ4"/>
    <mergeCell ref="BK4:BM4"/>
    <mergeCell ref="BN4:BP4"/>
    <mergeCell ref="AN4:AP4"/>
    <mergeCell ref="AQ4:AS4"/>
    <mergeCell ref="AT4:AV4"/>
    <mergeCell ref="AX4:AZ4"/>
    <mergeCell ref="BA4:BC4"/>
    <mergeCell ref="BD4:BF4"/>
    <mergeCell ref="BH3:BP3"/>
    <mergeCell ref="B3:P3"/>
    <mergeCell ref="Q3:AC3"/>
    <mergeCell ref="AD3:AL3"/>
    <mergeCell ref="AN3:AV3"/>
    <mergeCell ref="AX3:BF3"/>
  </mergeCells>
  <conditionalFormatting sqref="A89">
    <cfRule type="aboveAverage" dxfId="159" priority="18" stdDev="2"/>
  </conditionalFormatting>
  <conditionalFormatting sqref="A90">
    <cfRule type="aboveAverage" dxfId="158" priority="17" stdDev="2"/>
  </conditionalFormatting>
  <conditionalFormatting sqref="A91">
    <cfRule type="aboveAverage" dxfId="157" priority="16" stdDev="2"/>
  </conditionalFormatting>
  <conditionalFormatting sqref="A92">
    <cfRule type="aboveAverage" dxfId="156" priority="15" stdDev="2"/>
  </conditionalFormatting>
  <conditionalFormatting sqref="A93">
    <cfRule type="aboveAverage" dxfId="155" priority="14" stdDev="2"/>
  </conditionalFormatting>
  <conditionalFormatting sqref="A94">
    <cfRule type="aboveAverage" dxfId="154" priority="13" stdDev="2"/>
  </conditionalFormatting>
  <conditionalFormatting sqref="A95">
    <cfRule type="aboveAverage" dxfId="153" priority="12" stdDev="2"/>
  </conditionalFormatting>
  <conditionalFormatting sqref="A96">
    <cfRule type="aboveAverage" dxfId="152" priority="11" stdDev="2"/>
  </conditionalFormatting>
  <conditionalFormatting sqref="A97">
    <cfRule type="aboveAverage" dxfId="151" priority="10" stdDev="2"/>
  </conditionalFormatting>
  <conditionalFormatting sqref="AM89">
    <cfRule type="aboveAverage" dxfId="150" priority="9" stdDev="2"/>
  </conditionalFormatting>
  <conditionalFormatting sqref="AM90">
    <cfRule type="aboveAverage" dxfId="149" priority="8" stdDev="2"/>
  </conditionalFormatting>
  <conditionalFormatting sqref="AM91">
    <cfRule type="aboveAverage" dxfId="148" priority="7" stdDev="2"/>
  </conditionalFormatting>
  <conditionalFormatting sqref="AM92">
    <cfRule type="aboveAverage" dxfId="147" priority="6" stdDev="2"/>
  </conditionalFormatting>
  <conditionalFormatting sqref="AM93">
    <cfRule type="aboveAverage" dxfId="146" priority="5" stdDev="2"/>
  </conditionalFormatting>
  <conditionalFormatting sqref="AM94">
    <cfRule type="aboveAverage" dxfId="145" priority="4" stdDev="2"/>
  </conditionalFormatting>
  <conditionalFormatting sqref="AM95">
    <cfRule type="aboveAverage" dxfId="144" priority="3" stdDev="2"/>
  </conditionalFormatting>
  <conditionalFormatting sqref="AM96">
    <cfRule type="aboveAverage" dxfId="143" priority="2" stdDev="2"/>
  </conditionalFormatting>
  <conditionalFormatting sqref="AM97">
    <cfRule type="aboveAverage" dxfId="142" priority="1" stdDev="2"/>
  </conditionalFormatting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P19"/>
  <sheetViews>
    <sheetView zoomScale="55" zoomScaleNormal="55" workbookViewId="0">
      <selection activeCell="AL18" activeCellId="1" sqref="B14:AL16 B18:AL18"/>
    </sheetView>
  </sheetViews>
  <sheetFormatPr defaultRowHeight="14.4" x14ac:dyDescent="0.3"/>
  <sheetData>
    <row r="1" spans="1:68" x14ac:dyDescent="0.3">
      <c r="A1" t="s">
        <v>235</v>
      </c>
    </row>
    <row r="2" spans="1:68" x14ac:dyDescent="0.3">
      <c r="A2" t="s">
        <v>1</v>
      </c>
      <c r="B2" t="s">
        <v>2057</v>
      </c>
      <c r="F2" t="s">
        <v>2057</v>
      </c>
      <c r="K2" t="s">
        <v>2058</v>
      </c>
      <c r="Q2" t="s">
        <v>2059</v>
      </c>
      <c r="T2" t="s">
        <v>2057</v>
      </c>
      <c r="X2" t="s">
        <v>2060</v>
      </c>
      <c r="AD2" t="s">
        <v>2059</v>
      </c>
      <c r="AG2" t="s">
        <v>2059</v>
      </c>
      <c r="AJ2" t="s">
        <v>2059</v>
      </c>
    </row>
    <row r="3" spans="1:68" x14ac:dyDescent="0.3">
      <c r="A3" t="s">
        <v>1</v>
      </c>
      <c r="B3" s="41" t="s">
        <v>2048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0" t="s">
        <v>2049</v>
      </c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6" t="s">
        <v>2050</v>
      </c>
      <c r="AE3" s="46"/>
      <c r="AF3" s="46"/>
      <c r="AG3" s="46"/>
      <c r="AH3" s="46"/>
      <c r="AI3" s="46"/>
      <c r="AJ3" s="46"/>
      <c r="AK3" s="46"/>
      <c r="AL3" s="46"/>
      <c r="AN3" s="45" t="s">
        <v>2054</v>
      </c>
      <c r="AO3" s="45"/>
      <c r="AP3" s="45"/>
      <c r="AQ3" s="45"/>
      <c r="AR3" s="45"/>
      <c r="AS3" s="45"/>
      <c r="AT3" s="45"/>
      <c r="AU3" s="45"/>
      <c r="AV3" s="45"/>
      <c r="AX3" s="45" t="s">
        <v>2055</v>
      </c>
      <c r="AY3" s="45"/>
      <c r="AZ3" s="45"/>
      <c r="BA3" s="45"/>
      <c r="BB3" s="45"/>
      <c r="BC3" s="45"/>
      <c r="BD3" s="45"/>
      <c r="BE3" s="45"/>
      <c r="BF3" s="45"/>
      <c r="BH3" s="45" t="s">
        <v>2056</v>
      </c>
      <c r="BI3" s="45"/>
      <c r="BJ3" s="45"/>
      <c r="BK3" s="45"/>
      <c r="BL3" s="45"/>
      <c r="BM3" s="45"/>
      <c r="BN3" s="45"/>
      <c r="BO3" s="45"/>
      <c r="BP3" s="45"/>
    </row>
    <row r="4" spans="1:68" x14ac:dyDescent="0.3">
      <c r="A4" t="s">
        <v>2</v>
      </c>
      <c r="B4" s="2" t="s">
        <v>2048</v>
      </c>
      <c r="C4" s="2" t="s">
        <v>2048</v>
      </c>
      <c r="D4" s="2" t="s">
        <v>2048</v>
      </c>
      <c r="E4" s="2" t="s">
        <v>2048</v>
      </c>
      <c r="F4" s="5" t="s">
        <v>2048</v>
      </c>
      <c r="G4" s="5" t="s">
        <v>2048</v>
      </c>
      <c r="H4" s="5" t="s">
        <v>2048</v>
      </c>
      <c r="I4" s="5" t="s">
        <v>2048</v>
      </c>
      <c r="J4" s="1" t="s">
        <v>2048</v>
      </c>
      <c r="K4" s="1" t="s">
        <v>2048</v>
      </c>
      <c r="L4" s="1" t="s">
        <v>2048</v>
      </c>
      <c r="M4" s="1" t="s">
        <v>2048</v>
      </c>
      <c r="N4" s="1" t="s">
        <v>2048</v>
      </c>
      <c r="O4" s="1" t="s">
        <v>2048</v>
      </c>
      <c r="P4" s="1" t="s">
        <v>2048</v>
      </c>
      <c r="Q4" s="3" t="s">
        <v>2049</v>
      </c>
      <c r="R4" s="3" t="s">
        <v>2049</v>
      </c>
      <c r="S4" s="3" t="s">
        <v>2049</v>
      </c>
      <c r="T4" s="6" t="s">
        <v>2049</v>
      </c>
      <c r="U4" s="6" t="s">
        <v>2049</v>
      </c>
      <c r="V4" s="6" t="s">
        <v>2049</v>
      </c>
      <c r="W4" s="6" t="s">
        <v>2049</v>
      </c>
      <c r="X4" s="8" t="s">
        <v>2049</v>
      </c>
      <c r="Y4" s="8" t="s">
        <v>2049</v>
      </c>
      <c r="Z4" s="8" t="s">
        <v>2049</v>
      </c>
      <c r="AA4" s="8" t="s">
        <v>2049</v>
      </c>
      <c r="AB4" s="8" t="s">
        <v>2049</v>
      </c>
      <c r="AC4" s="8" t="s">
        <v>2049</v>
      </c>
      <c r="AD4" s="4" t="s">
        <v>2050</v>
      </c>
      <c r="AE4" s="4" t="s">
        <v>2050</v>
      </c>
      <c r="AF4" s="4" t="s">
        <v>2050</v>
      </c>
      <c r="AG4" s="7" t="s">
        <v>2050</v>
      </c>
      <c r="AH4" s="7" t="s">
        <v>2050</v>
      </c>
      <c r="AI4" s="7" t="s">
        <v>2050</v>
      </c>
      <c r="AJ4" s="9" t="s">
        <v>2050</v>
      </c>
      <c r="AK4" s="9" t="s">
        <v>2050</v>
      </c>
      <c r="AL4" s="9" t="s">
        <v>2050</v>
      </c>
      <c r="AN4" s="44" t="s">
        <v>2048</v>
      </c>
      <c r="AO4" s="44"/>
      <c r="AP4" s="44"/>
      <c r="AQ4" s="43" t="s">
        <v>2049</v>
      </c>
      <c r="AR4" s="43"/>
      <c r="AS4" s="43"/>
      <c r="AT4" s="42" t="s">
        <v>2050</v>
      </c>
      <c r="AU4" s="42"/>
      <c r="AV4" s="42"/>
      <c r="AX4" s="44" t="s">
        <v>2048</v>
      </c>
      <c r="AY4" s="44"/>
      <c r="AZ4" s="44"/>
      <c r="BA4" s="43" t="s">
        <v>2049</v>
      </c>
      <c r="BB4" s="43"/>
      <c r="BC4" s="43"/>
      <c r="BD4" s="42" t="s">
        <v>2050</v>
      </c>
      <c r="BE4" s="42"/>
      <c r="BF4" s="42"/>
      <c r="BH4" s="44" t="s">
        <v>2048</v>
      </c>
      <c r="BI4" s="44"/>
      <c r="BJ4" s="44"/>
      <c r="BK4" s="43" t="s">
        <v>2049</v>
      </c>
      <c r="BL4" s="43"/>
      <c r="BM4" s="43"/>
      <c r="BN4" s="42" t="s">
        <v>2050</v>
      </c>
      <c r="BO4" s="42"/>
      <c r="BP4" s="42"/>
    </row>
    <row r="5" spans="1:68" x14ac:dyDescent="0.3">
      <c r="A5" t="s">
        <v>1</v>
      </c>
      <c r="B5" s="2" t="s">
        <v>2052</v>
      </c>
      <c r="C5" s="2" t="s">
        <v>2052</v>
      </c>
      <c r="D5" s="2" t="s">
        <v>2052</v>
      </c>
      <c r="E5" s="2" t="s">
        <v>2052</v>
      </c>
      <c r="F5" s="5" t="s">
        <v>2053</v>
      </c>
      <c r="G5" s="5" t="s">
        <v>2053</v>
      </c>
      <c r="H5" s="5" t="s">
        <v>2053</v>
      </c>
      <c r="I5" s="5" t="s">
        <v>2053</v>
      </c>
      <c r="J5" s="1" t="s">
        <v>2051</v>
      </c>
      <c r="K5" s="1" t="s">
        <v>2051</v>
      </c>
      <c r="L5" s="1" t="s">
        <v>2051</v>
      </c>
      <c r="M5" s="1" t="s">
        <v>2051</v>
      </c>
      <c r="N5" s="1" t="s">
        <v>2051</v>
      </c>
      <c r="O5" s="1" t="s">
        <v>2051</v>
      </c>
      <c r="P5" s="1" t="s">
        <v>2051</v>
      </c>
      <c r="Q5" s="3" t="s">
        <v>2052</v>
      </c>
      <c r="R5" s="3" t="s">
        <v>2052</v>
      </c>
      <c r="S5" s="3" t="s">
        <v>2052</v>
      </c>
      <c r="T5" s="6" t="s">
        <v>2053</v>
      </c>
      <c r="U5" s="6" t="s">
        <v>2053</v>
      </c>
      <c r="V5" s="6" t="s">
        <v>2053</v>
      </c>
      <c r="W5" s="6" t="s">
        <v>2053</v>
      </c>
      <c r="X5" s="8" t="s">
        <v>2051</v>
      </c>
      <c r="Y5" s="8" t="s">
        <v>2051</v>
      </c>
      <c r="Z5" s="8" t="s">
        <v>2051</v>
      </c>
      <c r="AA5" s="8" t="s">
        <v>2051</v>
      </c>
      <c r="AB5" s="8" t="s">
        <v>2051</v>
      </c>
      <c r="AC5" s="8" t="s">
        <v>2051</v>
      </c>
      <c r="AD5" s="4" t="s">
        <v>2052</v>
      </c>
      <c r="AE5" s="4" t="s">
        <v>2052</v>
      </c>
      <c r="AF5" s="4" t="s">
        <v>2052</v>
      </c>
      <c r="AG5" s="7" t="s">
        <v>2053</v>
      </c>
      <c r="AH5" s="7" t="s">
        <v>2053</v>
      </c>
      <c r="AI5" s="7" t="s">
        <v>2053</v>
      </c>
      <c r="AJ5" s="9" t="s">
        <v>2051</v>
      </c>
      <c r="AK5" s="9" t="s">
        <v>2051</v>
      </c>
      <c r="AL5" s="9" t="s">
        <v>2051</v>
      </c>
      <c r="AN5" s="12" t="s">
        <v>2052</v>
      </c>
      <c r="AO5" s="5" t="s">
        <v>2053</v>
      </c>
      <c r="AP5" s="1" t="s">
        <v>2051</v>
      </c>
      <c r="AQ5" s="11" t="s">
        <v>2052</v>
      </c>
      <c r="AR5" s="6" t="s">
        <v>2053</v>
      </c>
      <c r="AS5" s="8" t="s">
        <v>2051</v>
      </c>
      <c r="AT5" s="10" t="s">
        <v>2052</v>
      </c>
      <c r="AU5" s="7" t="s">
        <v>2053</v>
      </c>
      <c r="AV5" s="9" t="s">
        <v>2051</v>
      </c>
      <c r="AX5" s="12" t="s">
        <v>2052</v>
      </c>
      <c r="AY5" s="5" t="s">
        <v>2053</v>
      </c>
      <c r="AZ5" s="1" t="s">
        <v>2051</v>
      </c>
      <c r="BA5" s="11" t="s">
        <v>2052</v>
      </c>
      <c r="BB5" s="6" t="s">
        <v>2053</v>
      </c>
      <c r="BC5" s="8" t="s">
        <v>2051</v>
      </c>
      <c r="BD5" s="10" t="s">
        <v>2052</v>
      </c>
      <c r="BE5" s="7" t="s">
        <v>2053</v>
      </c>
      <c r="BF5" s="9" t="s">
        <v>2051</v>
      </c>
      <c r="BH5" s="12" t="s">
        <v>2052</v>
      </c>
      <c r="BI5" s="5" t="s">
        <v>2053</v>
      </c>
      <c r="BJ5" s="1" t="s">
        <v>2051</v>
      </c>
      <c r="BK5" s="11" t="s">
        <v>2052</v>
      </c>
      <c r="BL5" s="6" t="s">
        <v>2053</v>
      </c>
      <c r="BM5" s="8" t="s">
        <v>2051</v>
      </c>
      <c r="BN5" s="10" t="s">
        <v>2052</v>
      </c>
      <c r="BO5" s="7" t="s">
        <v>2053</v>
      </c>
      <c r="BP5" s="9" t="s">
        <v>2051</v>
      </c>
    </row>
    <row r="6" spans="1:68" x14ac:dyDescent="0.3">
      <c r="A6" t="s">
        <v>236</v>
      </c>
      <c r="B6">
        <v>2.28577481236442E-2</v>
      </c>
      <c r="C6">
        <v>2.5660374327690846E-2</v>
      </c>
      <c r="D6">
        <v>1.860236670594315E-2</v>
      </c>
      <c r="E6">
        <v>2.2035490035953949E-2</v>
      </c>
      <c r="F6">
        <v>1.91452506312009E-2</v>
      </c>
      <c r="G6">
        <v>2.609589678530555E-2</v>
      </c>
      <c r="H6">
        <v>2.6469923417343652E-2</v>
      </c>
      <c r="I6">
        <v>1.9928343707762149E-2</v>
      </c>
      <c r="J6">
        <v>2.424104994698055E-2</v>
      </c>
      <c r="K6">
        <v>2.2018006719479951E-2</v>
      </c>
      <c r="L6">
        <v>2.7618389703319899E-2</v>
      </c>
      <c r="M6">
        <v>2.116902814439045E-2</v>
      </c>
      <c r="N6">
        <v>2.58103083825925E-2</v>
      </c>
      <c r="O6">
        <v>2.3805187178455652E-2</v>
      </c>
      <c r="P6">
        <v>1.7857049022693239E-2</v>
      </c>
      <c r="Q6">
        <v>1.787795606130935E-2</v>
      </c>
      <c r="R6">
        <v>1.2788786806883251E-2</v>
      </c>
      <c r="S6">
        <v>1.7723950773888456E-2</v>
      </c>
      <c r="T6">
        <v>1.4363568592236399E-2</v>
      </c>
      <c r="U6">
        <v>2.6817143310427199E-2</v>
      </c>
      <c r="V6">
        <v>1.04523187819537E-2</v>
      </c>
      <c r="W6">
        <v>1.5987877886271051E-2</v>
      </c>
      <c r="X6">
        <v>1.568995939415645E-2</v>
      </c>
      <c r="Y6">
        <v>2.319616303839115E-2</v>
      </c>
      <c r="Z6">
        <v>1.9641306018905749E-2</v>
      </c>
      <c r="AA6">
        <v>1.345998569768155E-2</v>
      </c>
      <c r="AB6">
        <v>2.4183206408316747E-2</v>
      </c>
      <c r="AC6">
        <v>1.7645987144974049E-2</v>
      </c>
      <c r="AD6">
        <v>2.5397726295763649E-2</v>
      </c>
      <c r="AE6">
        <v>2.208275477792045E-2</v>
      </c>
      <c r="AF6">
        <v>2.373867190377095E-2</v>
      </c>
      <c r="AG6">
        <v>2.9185369035609851E-2</v>
      </c>
      <c r="AH6">
        <v>2.15333624180741E-2</v>
      </c>
      <c r="AI6">
        <v>2.0122991120356253E-2</v>
      </c>
      <c r="AJ6">
        <v>1.833943320998015E-2</v>
      </c>
      <c r="AK6">
        <v>2.5767106890467149E-2</v>
      </c>
      <c r="AL6">
        <v>1.6128485263963099E-2</v>
      </c>
      <c r="AN6">
        <f>AVERAGE(B6:E6)</f>
        <v>2.2288994798308037E-2</v>
      </c>
      <c r="AO6">
        <f>AVERAGE(F6:I6)</f>
        <v>2.2909853635403064E-2</v>
      </c>
      <c r="AP6">
        <f>AVERAGE(J6:P6)</f>
        <v>2.3217002728273178E-2</v>
      </c>
      <c r="AQ6">
        <f>AVERAGE(Q6:S6)</f>
        <v>1.6130231214027017E-2</v>
      </c>
      <c r="AR6">
        <f>AVERAGE(T6:W6)</f>
        <v>1.6905227142722086E-2</v>
      </c>
      <c r="AS6">
        <f>AVERAGE(X6:AC6)</f>
        <v>1.896943461707095E-2</v>
      </c>
      <c r="AT6">
        <f>AVERAGE(AD6:AF6)</f>
        <v>2.3739717659151682E-2</v>
      </c>
      <c r="AU6">
        <f>AVERAGE(AG6:AI6)</f>
        <v>2.3613907524680067E-2</v>
      </c>
      <c r="AV6">
        <f>AVERAGE(AJ6:AL6)</f>
        <v>2.0078341788136802E-2</v>
      </c>
      <c r="AX6">
        <f>STDEV(B6:E6)</f>
        <v>2.9066115227284021E-3</v>
      </c>
      <c r="AY6">
        <f>STDEV(F6:I6)</f>
        <v>3.9109506531105004E-3</v>
      </c>
      <c r="AZ6">
        <f>STDEV(J6:P6)</f>
        <v>3.2107364219055752E-3</v>
      </c>
      <c r="BA6">
        <f>STDEV(Q6:S6)</f>
        <v>2.8948000711038185E-3</v>
      </c>
      <c r="BB6">
        <f>STDEV(T6:W6)</f>
        <v>7.0044668194340319E-3</v>
      </c>
      <c r="BC6">
        <f>STDEV(X6:AC6)</f>
        <v>4.2038210942869731E-3</v>
      </c>
      <c r="BD6">
        <f>STDEV(AD6:AF6)</f>
        <v>1.6574860063454978E-3</v>
      </c>
      <c r="BE6">
        <f>STDEV(AG6:AI6)</f>
        <v>4.876286940407178E-3</v>
      </c>
      <c r="BF6">
        <f>STDEV(AJ6:AL6)</f>
        <v>5.0491196259464721E-3</v>
      </c>
      <c r="BH6">
        <f>AX6/SQRT(4)</f>
        <v>1.4533057613642011E-3</v>
      </c>
      <c r="BI6">
        <f t="shared" ref="BI6:BL11" si="0">AY6/SQRT(4)</f>
        <v>1.9554753265552502E-3</v>
      </c>
      <c r="BJ6">
        <f>AZ6/SQRT(7)</f>
        <v>1.2135442996770724E-3</v>
      </c>
      <c r="BK6">
        <f>BA6/SQRT(3)</f>
        <v>1.6713136003019375E-3</v>
      </c>
      <c r="BL6">
        <f t="shared" si="0"/>
        <v>3.502233409717016E-3</v>
      </c>
      <c r="BM6">
        <f>BC6/SQRT(6)</f>
        <v>1.7162027751585829E-3</v>
      </c>
      <c r="BN6">
        <f>BD6/SQRT(3)</f>
        <v>9.5694999194161101E-4</v>
      </c>
      <c r="BO6">
        <f t="shared" ref="BO6:BP11" si="1">BE6/SQRT(3)</f>
        <v>2.8153255776899411E-3</v>
      </c>
      <c r="BP6">
        <f t="shared" si="1"/>
        <v>2.9151105752108185E-3</v>
      </c>
    </row>
    <row r="7" spans="1:68" x14ac:dyDescent="0.3">
      <c r="A7" t="s">
        <v>237</v>
      </c>
      <c r="B7">
        <v>5.91867723626225E-3</v>
      </c>
      <c r="C7">
        <v>2.3578127038263348E-3</v>
      </c>
      <c r="D7">
        <v>3.845795509612635E-4</v>
      </c>
      <c r="E7">
        <v>6.3608306686739995E-3</v>
      </c>
      <c r="F7">
        <v>1.50673745357971E-3</v>
      </c>
      <c r="G7">
        <v>4.0354245518087334E-3</v>
      </c>
      <c r="H7">
        <v>7.2982893630978655E-3</v>
      </c>
      <c r="I7">
        <v>3.4711063450280897E-3</v>
      </c>
      <c r="J7">
        <v>2.2331297856811659E-3</v>
      </c>
      <c r="K7">
        <v>4.2455807307915996E-3</v>
      </c>
      <c r="L7">
        <v>1.2607960359339199E-3</v>
      </c>
      <c r="M7">
        <v>4.7986067150511697E-3</v>
      </c>
      <c r="N7">
        <v>7.7244603693354496E-4</v>
      </c>
      <c r="O7">
        <v>2.9686114070928099E-3</v>
      </c>
      <c r="P7">
        <v>4.7318805472045298E-4</v>
      </c>
      <c r="Q7">
        <v>4.2376649720856007E-3</v>
      </c>
      <c r="R7">
        <v>2.1219089338981052E-3</v>
      </c>
      <c r="S7">
        <v>1.6464750873678531E-3</v>
      </c>
      <c r="T7">
        <v>4.470271549899995E-3</v>
      </c>
      <c r="U7">
        <v>1.6188235325273852E-3</v>
      </c>
      <c r="V7">
        <v>2.6770815531130853E-3</v>
      </c>
      <c r="W7">
        <v>2.0876836117983749E-3</v>
      </c>
      <c r="X7">
        <v>1.2785710453165999E-3</v>
      </c>
      <c r="Y7">
        <v>4.5564619818887851E-3</v>
      </c>
      <c r="Z7">
        <v>5.026931991345485E-3</v>
      </c>
      <c r="AA7">
        <v>2.73154252352203E-3</v>
      </c>
      <c r="AB7">
        <v>1.5959000137088101E-4</v>
      </c>
      <c r="AC7">
        <v>3.453420433310055E-3</v>
      </c>
      <c r="AD7">
        <v>2.6489323260268649E-3</v>
      </c>
      <c r="AE7">
        <v>5.3276962360680746E-3</v>
      </c>
      <c r="AF7">
        <v>4.2540504544934851E-3</v>
      </c>
      <c r="AG7">
        <v>3.4220136086526901E-3</v>
      </c>
      <c r="AH7">
        <v>3.57015835481851E-3</v>
      </c>
      <c r="AI7">
        <v>1.062965199538495E-3</v>
      </c>
      <c r="AJ7">
        <v>3.0217253402725851E-3</v>
      </c>
      <c r="AK7">
        <v>4.1041722432981296E-3</v>
      </c>
      <c r="AL7">
        <v>2.8865829608377999E-3</v>
      </c>
      <c r="AN7">
        <f t="shared" ref="AN7:AN11" si="2">AVERAGE(B7:E7)</f>
        <v>3.7554750399309621E-3</v>
      </c>
      <c r="AO7">
        <f t="shared" ref="AO7:AO11" si="3">AVERAGE(F7:I7)</f>
        <v>4.0778894283785994E-3</v>
      </c>
      <c r="AP7">
        <f t="shared" ref="AP7:AP11" si="4">AVERAGE(J7:P7)</f>
        <v>2.3931941094578087E-3</v>
      </c>
      <c r="AQ7">
        <f t="shared" ref="AQ7:AQ11" si="5">AVERAGE(Q7:S7)</f>
        <v>2.6686829977838528E-3</v>
      </c>
      <c r="AR7">
        <f t="shared" ref="AR7:AR11" si="6">AVERAGE(T7:W7)</f>
        <v>2.7134650618347101E-3</v>
      </c>
      <c r="AS7">
        <f t="shared" ref="AS7:AS11" si="7">AVERAGE(X7:AC7)</f>
        <v>2.8677529961256393E-3</v>
      </c>
      <c r="AT7">
        <f t="shared" ref="AT7:AT11" si="8">AVERAGE(AD7:AF7)</f>
        <v>4.0768930055294752E-3</v>
      </c>
      <c r="AU7">
        <f t="shared" ref="AU7:AU11" si="9">AVERAGE(AG7:AI7)</f>
        <v>2.685045721003232E-3</v>
      </c>
      <c r="AV7">
        <f t="shared" ref="AV7:AV11" si="10">AVERAGE(AJ7:AL7)</f>
        <v>3.3374935148028383E-3</v>
      </c>
      <c r="AX7">
        <f t="shared" ref="AX7:AX11" si="11">STDEV(B7:E7)</f>
        <v>2.8742371798303424E-3</v>
      </c>
      <c r="AY7">
        <f t="shared" ref="AY7:AY11" si="12">STDEV(F7:I7)</f>
        <v>2.4049800548746445E-3</v>
      </c>
      <c r="AZ7">
        <f t="shared" ref="AZ7:AZ11" si="13">STDEV(J7:P7)</f>
        <v>1.6916286340854755E-3</v>
      </c>
      <c r="BA7">
        <f t="shared" ref="BA7:BA11" si="14">STDEV(Q7:S7)</f>
        <v>1.379415695999395E-3</v>
      </c>
      <c r="BB7">
        <f t="shared" ref="BB7:BB11" si="15">STDEV(T7:W7)</f>
        <v>1.2486706660964203E-3</v>
      </c>
      <c r="BC7">
        <f t="shared" ref="BC7:BC11" si="16">STDEV(X7:AC7)</f>
        <v>1.8833479599244069E-3</v>
      </c>
      <c r="BD7">
        <f t="shared" ref="BD7:BD11" si="17">STDEV(AD7:AF7)</f>
        <v>1.3481404202557664E-3</v>
      </c>
      <c r="BE7">
        <f t="shared" ref="BE7:BE11" si="18">STDEV(AG7:AI7)</f>
        <v>1.4067144806394147E-3</v>
      </c>
      <c r="BF7">
        <f t="shared" ref="BF7:BF11" si="19">STDEV(AJ7:AL7)</f>
        <v>6.6739274061469343E-4</v>
      </c>
      <c r="BH7">
        <f t="shared" ref="BH7:BH11" si="20">AX7/SQRT(4)</f>
        <v>1.4371185899151712E-3</v>
      </c>
      <c r="BI7">
        <f t="shared" si="0"/>
        <v>1.2024900274373222E-3</v>
      </c>
      <c r="BJ7">
        <f t="shared" ref="BJ7:BJ11" si="21">AZ7/SQRT(7)</f>
        <v>6.3937552520943559E-4</v>
      </c>
      <c r="BK7">
        <f t="shared" ref="BK7:BK11" si="22">BA7/SQRT(3)</f>
        <v>7.9640602340964569E-4</v>
      </c>
      <c r="BL7">
        <f t="shared" si="0"/>
        <v>6.2433533304821016E-4</v>
      </c>
      <c r="BM7">
        <f t="shared" ref="BM7:BM11" si="23">BC7/SQRT(6)</f>
        <v>7.6887358498774325E-4</v>
      </c>
      <c r="BN7">
        <f t="shared" ref="BN7:BN11" si="24">BD7/SQRT(3)</f>
        <v>7.7834923454008203E-4</v>
      </c>
      <c r="BO7">
        <f t="shared" si="1"/>
        <v>8.1216698407011068E-4</v>
      </c>
      <c r="BP7">
        <f t="shared" si="1"/>
        <v>3.8531937844909537E-4</v>
      </c>
    </row>
    <row r="8" spans="1:68" x14ac:dyDescent="0.3">
      <c r="A8" t="s">
        <v>238</v>
      </c>
      <c r="B8">
        <v>5.5551665537605502E-2</v>
      </c>
      <c r="C8">
        <v>5.6117221652892443E-2</v>
      </c>
      <c r="D8">
        <v>6.0165564645768652E-2</v>
      </c>
      <c r="E8">
        <v>5.3327686079189453E-2</v>
      </c>
      <c r="F8">
        <v>4.9163110464083351E-2</v>
      </c>
      <c r="G8">
        <v>6.7179821473955251E-2</v>
      </c>
      <c r="H8">
        <v>9.4411214602760501E-2</v>
      </c>
      <c r="I8">
        <v>3.6007797785559299E-2</v>
      </c>
      <c r="J8">
        <v>4.4854495391782552E-2</v>
      </c>
      <c r="K8">
        <v>7.4058888204031642E-2</v>
      </c>
      <c r="L8">
        <v>4.895307789819555E-2</v>
      </c>
      <c r="M8">
        <v>3.8636325966151949E-2</v>
      </c>
      <c r="N8">
        <v>6.8689860943810396E-2</v>
      </c>
      <c r="O8">
        <v>4.5088016615406998E-2</v>
      </c>
      <c r="P8">
        <v>3.9826277764386853E-2</v>
      </c>
      <c r="Q8">
        <v>5.7727773474402153E-2</v>
      </c>
      <c r="R8">
        <v>6.8751973680851508E-2</v>
      </c>
      <c r="S8">
        <v>4.6914956168425649E-2</v>
      </c>
      <c r="T8">
        <v>7.2478816825797154E-2</v>
      </c>
      <c r="U8">
        <v>4.7036869731485249E-2</v>
      </c>
      <c r="V8">
        <v>5.0534041975821453E-2</v>
      </c>
      <c r="W8">
        <v>4.5450531399816904E-2</v>
      </c>
      <c r="X8">
        <v>5.1850865248905448E-2</v>
      </c>
      <c r="Y8">
        <v>4.3671395541800301E-2</v>
      </c>
      <c r="Z8">
        <v>7.1205419792710847E-2</v>
      </c>
      <c r="AA8">
        <v>3.445205952218245E-2</v>
      </c>
      <c r="AB8">
        <v>6.5029796188579805E-2</v>
      </c>
      <c r="AC8">
        <v>4.5636375467259599E-2</v>
      </c>
      <c r="AD8">
        <v>5.0723426094400947E-2</v>
      </c>
      <c r="AE8">
        <v>5.4802826093463597E-2</v>
      </c>
      <c r="AF8">
        <v>5.4517036996364801E-2</v>
      </c>
      <c r="AG8">
        <v>4.8578828884055153E-2</v>
      </c>
      <c r="AH8">
        <v>6.1439744701327001E-2</v>
      </c>
      <c r="AI8">
        <v>4.5915436239066201E-2</v>
      </c>
      <c r="AJ8">
        <v>4.4542719104495698E-2</v>
      </c>
      <c r="AK8">
        <v>5.0817892525967454E-2</v>
      </c>
      <c r="AL8">
        <v>5.059334577934875E-2</v>
      </c>
      <c r="AN8">
        <f t="shared" si="2"/>
        <v>5.6290534478864014E-2</v>
      </c>
      <c r="AO8">
        <f t="shared" si="3"/>
        <v>6.1690486081589599E-2</v>
      </c>
      <c r="AP8">
        <f t="shared" si="4"/>
        <v>5.1443848969109425E-2</v>
      </c>
      <c r="AQ8">
        <f t="shared" si="5"/>
        <v>5.7798234441226441E-2</v>
      </c>
      <c r="AR8">
        <f t="shared" si="6"/>
        <v>5.3875064983230192E-2</v>
      </c>
      <c r="AS8">
        <f t="shared" si="7"/>
        <v>5.19743186269064E-2</v>
      </c>
      <c r="AT8">
        <f t="shared" si="8"/>
        <v>5.3347763061409779E-2</v>
      </c>
      <c r="AU8">
        <f t="shared" si="9"/>
        <v>5.1978003274816116E-2</v>
      </c>
      <c r="AV8">
        <f t="shared" si="10"/>
        <v>4.865131913660397E-2</v>
      </c>
      <c r="AX8">
        <f t="shared" si="11"/>
        <v>2.850163391917372E-3</v>
      </c>
      <c r="AY8">
        <f t="shared" si="12"/>
        <v>2.5280522779267494E-2</v>
      </c>
      <c r="AZ8">
        <f t="shared" si="13"/>
        <v>1.4129671267701085E-2</v>
      </c>
      <c r="BA8">
        <f t="shared" si="14"/>
        <v>1.0918679270881736E-2</v>
      </c>
      <c r="BB8">
        <f t="shared" si="15"/>
        <v>1.2583000407360356E-2</v>
      </c>
      <c r="BC8">
        <f t="shared" si="16"/>
        <v>1.383064428386826E-2</v>
      </c>
      <c r="BD8">
        <f t="shared" si="17"/>
        <v>2.2772301682772388E-3</v>
      </c>
      <c r="BE8">
        <f t="shared" si="18"/>
        <v>8.3016160000303277E-3</v>
      </c>
      <c r="BF8">
        <f t="shared" si="19"/>
        <v>3.5599228893663289E-3</v>
      </c>
      <c r="BH8">
        <f t="shared" si="20"/>
        <v>1.425081695958686E-3</v>
      </c>
      <c r="BI8">
        <f t="shared" si="0"/>
        <v>1.2640261389633747E-2</v>
      </c>
      <c r="BJ8">
        <f t="shared" si="21"/>
        <v>5.3405137544902601E-3</v>
      </c>
      <c r="BK8">
        <f t="shared" si="22"/>
        <v>6.3039024162387571E-3</v>
      </c>
      <c r="BL8">
        <f t="shared" si="0"/>
        <v>6.291500203680178E-3</v>
      </c>
      <c r="BM8">
        <f t="shared" si="23"/>
        <v>5.6463368849030164E-3</v>
      </c>
      <c r="BN8">
        <f t="shared" si="24"/>
        <v>1.3147594506616007E-3</v>
      </c>
      <c r="BO8">
        <f t="shared" si="1"/>
        <v>4.7929402323264141E-3</v>
      </c>
      <c r="BP8">
        <f t="shared" si="1"/>
        <v>2.0553224384699605E-3</v>
      </c>
    </row>
    <row r="9" spans="1:68" x14ac:dyDescent="0.3">
      <c r="A9" t="s">
        <v>239</v>
      </c>
      <c r="B9">
        <v>4.5999357664452348E-3</v>
      </c>
      <c r="C9">
        <v>1.1732829794515585E-2</v>
      </c>
      <c r="D9">
        <v>9.6989874791899699E-3</v>
      </c>
      <c r="E9">
        <v>2.1087375865182258E-3</v>
      </c>
      <c r="F9">
        <v>5.2849332454994805E-3</v>
      </c>
      <c r="G9">
        <v>6.0203993645805403E-3</v>
      </c>
      <c r="H9">
        <v>9.8800723194321961E-3</v>
      </c>
      <c r="I9">
        <v>6.5269277753410848E-3</v>
      </c>
      <c r="J9">
        <v>2.4562702307364698E-3</v>
      </c>
      <c r="K9">
        <v>9.9981009733018239E-3</v>
      </c>
      <c r="L9">
        <v>3.8984946845565952E-3</v>
      </c>
      <c r="M9">
        <v>3.4836278585203204E-3</v>
      </c>
      <c r="N9">
        <v>1.354155364350863E-2</v>
      </c>
      <c r="O9">
        <v>4.1415845143279303E-3</v>
      </c>
      <c r="P9">
        <v>9.6818728163294548E-3</v>
      </c>
      <c r="Q9">
        <v>5.1930927045569647E-3</v>
      </c>
      <c r="R9">
        <v>4.9014902483649351E-3</v>
      </c>
      <c r="S9">
        <v>1.6464750873678531E-3</v>
      </c>
      <c r="T9">
        <v>1.57233603884658E-2</v>
      </c>
      <c r="U9">
        <v>4.3450127323642002E-3</v>
      </c>
      <c r="V9">
        <v>4.4572639626994951E-3</v>
      </c>
      <c r="W9">
        <v>3.2212476356262699E-3</v>
      </c>
      <c r="X9">
        <v>7.3067884282821145E-3</v>
      </c>
      <c r="Y9">
        <v>6.3996447700004292E-3</v>
      </c>
      <c r="Z9">
        <v>1.609084543354555E-2</v>
      </c>
      <c r="AA9">
        <v>9.4829150555660446E-3</v>
      </c>
      <c r="AB9">
        <v>8.6084884894469197E-3</v>
      </c>
      <c r="AC9">
        <v>4.9023303415952346E-3</v>
      </c>
      <c r="AD9">
        <v>4.3868760873858603E-3</v>
      </c>
      <c r="AE9">
        <v>6.3518124588961902E-3</v>
      </c>
      <c r="AF9">
        <v>4.7932822866766697E-3</v>
      </c>
      <c r="AG9">
        <v>5.9440341511107497E-3</v>
      </c>
      <c r="AH9">
        <v>7.7810291849051104E-3</v>
      </c>
      <c r="AI9">
        <v>6.6636269369807696E-3</v>
      </c>
      <c r="AJ9">
        <v>4.7938187525379799E-3</v>
      </c>
      <c r="AK9">
        <v>7.30810477063926E-3</v>
      </c>
      <c r="AL9">
        <v>6.3369847025686304E-3</v>
      </c>
      <c r="AN9">
        <f t="shared" si="2"/>
        <v>7.035122656667254E-3</v>
      </c>
      <c r="AO9">
        <f t="shared" si="3"/>
        <v>6.928083176213325E-3</v>
      </c>
      <c r="AP9">
        <f t="shared" si="4"/>
        <v>6.7430721030401755E-3</v>
      </c>
      <c r="AQ9">
        <f t="shared" si="5"/>
        <v>3.9136860134299173E-3</v>
      </c>
      <c r="AR9">
        <f t="shared" si="6"/>
        <v>6.9367211797889414E-3</v>
      </c>
      <c r="AS9">
        <f t="shared" si="7"/>
        <v>8.7985020864060487E-3</v>
      </c>
      <c r="AT9">
        <f t="shared" si="8"/>
        <v>5.1773236109862401E-3</v>
      </c>
      <c r="AU9">
        <f t="shared" si="9"/>
        <v>6.7962300909988763E-3</v>
      </c>
      <c r="AV9">
        <f t="shared" si="10"/>
        <v>6.1463027419152898E-3</v>
      </c>
      <c r="AX9">
        <f t="shared" si="11"/>
        <v>4.4483717318947753E-3</v>
      </c>
      <c r="AY9">
        <f t="shared" si="12"/>
        <v>2.0329778777314314E-3</v>
      </c>
      <c r="AZ9">
        <f t="shared" si="13"/>
        <v>4.2683158129455745E-3</v>
      </c>
      <c r="BA9">
        <f t="shared" si="14"/>
        <v>1.9688682118302659E-3</v>
      </c>
      <c r="BB9">
        <f t="shared" si="15"/>
        <v>5.8842850885121659E-3</v>
      </c>
      <c r="BC9">
        <f t="shared" si="16"/>
        <v>3.9202723910290206E-3</v>
      </c>
      <c r="BD9">
        <f t="shared" si="17"/>
        <v>1.0372364918880032E-3</v>
      </c>
      <c r="BE9">
        <f t="shared" si="18"/>
        <v>9.2564862982016472E-4</v>
      </c>
      <c r="BF9">
        <f t="shared" si="19"/>
        <v>1.2679425274017152E-3</v>
      </c>
      <c r="BH9">
        <f t="shared" si="20"/>
        <v>2.2241858659473876E-3</v>
      </c>
      <c r="BI9">
        <f t="shared" si="0"/>
        <v>1.0164889388657157E-3</v>
      </c>
      <c r="BJ9">
        <f t="shared" si="21"/>
        <v>1.6132717368769253E-3</v>
      </c>
      <c r="BK9">
        <f t="shared" si="22"/>
        <v>1.1367265920991013E-3</v>
      </c>
      <c r="BL9">
        <f t="shared" si="0"/>
        <v>2.9421425442560829E-3</v>
      </c>
      <c r="BM9">
        <f t="shared" si="23"/>
        <v>1.6004445017902785E-3</v>
      </c>
      <c r="BN9">
        <f t="shared" si="24"/>
        <v>5.9884876780484176E-4</v>
      </c>
      <c r="BO9">
        <f t="shared" si="1"/>
        <v>5.3442348560168041E-4</v>
      </c>
      <c r="BP9">
        <f t="shared" si="1"/>
        <v>7.3204695951235475E-4</v>
      </c>
    </row>
    <row r="10" spans="1:68" x14ac:dyDescent="0.3">
      <c r="A10" t="s">
        <v>91</v>
      </c>
    </row>
    <row r="11" spans="1:68" x14ac:dyDescent="0.3">
      <c r="A11" t="s">
        <v>92</v>
      </c>
      <c r="B11">
        <v>8.8928026663957147E-2</v>
      </c>
      <c r="C11">
        <v>9.5868238478925394E-2</v>
      </c>
      <c r="D11">
        <v>8.8851498381862903E-2</v>
      </c>
      <c r="E11">
        <v>8.3832744370335652E-2</v>
      </c>
      <c r="F11">
        <v>7.5100031794363448E-2</v>
      </c>
      <c r="G11">
        <v>0.10333154217565024</v>
      </c>
      <c r="H11">
        <v>0.13805949970263398</v>
      </c>
      <c r="I11">
        <v>6.5934175613690651E-2</v>
      </c>
      <c r="J11">
        <v>7.378494535518075E-2</v>
      </c>
      <c r="K11">
        <v>0.110320576627605</v>
      </c>
      <c r="L11">
        <v>8.1730758322005992E-2</v>
      </c>
      <c r="M11">
        <v>6.8087588684113853E-2</v>
      </c>
      <c r="N11">
        <v>0.108814169006845</v>
      </c>
      <c r="O11">
        <v>7.6003399715283401E-2</v>
      </c>
      <c r="P11">
        <v>6.7838387658129995E-2</v>
      </c>
      <c r="Q11">
        <v>8.5036487212354198E-2</v>
      </c>
      <c r="R11">
        <v>8.8564159669997811E-2</v>
      </c>
      <c r="S11">
        <v>6.7931857117049799E-2</v>
      </c>
      <c r="T11">
        <v>0.10703601735639914</v>
      </c>
      <c r="U11">
        <v>7.9817849306804051E-2</v>
      </c>
      <c r="V11">
        <v>6.8120706273587697E-2</v>
      </c>
      <c r="W11">
        <v>6.6747340533512556E-2</v>
      </c>
      <c r="X11">
        <v>7.6126184116660611E-2</v>
      </c>
      <c r="Y11">
        <v>7.7823665332080655E-2</v>
      </c>
      <c r="Z11">
        <v>0.11196450323650745</v>
      </c>
      <c r="AA11">
        <v>6.0126502798952097E-2</v>
      </c>
      <c r="AB11">
        <v>9.7981081087714306E-2</v>
      </c>
      <c r="AC11">
        <v>7.1638113387138908E-2</v>
      </c>
      <c r="AD11">
        <v>8.315696080357729E-2</v>
      </c>
      <c r="AE11">
        <v>8.8565089566348301E-2</v>
      </c>
      <c r="AF11">
        <v>8.7303041641305895E-2</v>
      </c>
      <c r="AG11">
        <v>8.7130245679428453E-2</v>
      </c>
      <c r="AH11">
        <v>9.4324294659124758E-2</v>
      </c>
      <c r="AI11">
        <v>7.3765019495941692E-2</v>
      </c>
      <c r="AJ11">
        <v>7.0697696407286445E-2</v>
      </c>
      <c r="AK11">
        <v>8.7997276430372001E-2</v>
      </c>
      <c r="AL11">
        <v>7.5945398706718292E-2</v>
      </c>
      <c r="AN11">
        <f t="shared" si="2"/>
        <v>8.9370126973770281E-2</v>
      </c>
      <c r="AO11">
        <f t="shared" si="3"/>
        <v>9.5606312321584577E-2</v>
      </c>
      <c r="AP11">
        <f t="shared" si="4"/>
        <v>8.3797117909880564E-2</v>
      </c>
      <c r="AQ11">
        <f t="shared" si="5"/>
        <v>8.051083466646726E-2</v>
      </c>
      <c r="AR11">
        <f t="shared" si="6"/>
        <v>8.0430478367575858E-2</v>
      </c>
      <c r="AS11">
        <f t="shared" si="7"/>
        <v>8.2610008326508999E-2</v>
      </c>
      <c r="AT11">
        <f t="shared" si="8"/>
        <v>8.6341697337077153E-2</v>
      </c>
      <c r="AU11">
        <f t="shared" si="9"/>
        <v>8.5073186611498305E-2</v>
      </c>
      <c r="AV11">
        <f t="shared" si="10"/>
        <v>7.8213457181458904E-2</v>
      </c>
      <c r="AX11">
        <f t="shared" si="11"/>
        <v>4.9447779704293576E-3</v>
      </c>
      <c r="AY11">
        <f t="shared" si="12"/>
        <v>3.2469963212080989E-2</v>
      </c>
      <c r="AZ11">
        <f t="shared" si="13"/>
        <v>1.8239483601017001E-2</v>
      </c>
      <c r="BA11">
        <f t="shared" si="14"/>
        <v>1.1035584505755236E-2</v>
      </c>
      <c r="BB11">
        <f t="shared" si="15"/>
        <v>1.8681441497234684E-2</v>
      </c>
      <c r="BC11">
        <f t="shared" si="16"/>
        <v>1.8914522485456439E-2</v>
      </c>
      <c r="BD11">
        <f t="shared" si="17"/>
        <v>2.8293287776666302E-3</v>
      </c>
      <c r="BE11">
        <f t="shared" si="18"/>
        <v>1.0432860001724564E-2</v>
      </c>
      <c r="BF11">
        <f t="shared" si="19"/>
        <v>8.8700019265734818E-3</v>
      </c>
      <c r="BH11">
        <f t="shared" si="20"/>
        <v>2.4723889852146788E-3</v>
      </c>
      <c r="BI11">
        <f t="shared" si="0"/>
        <v>1.6234981606040495E-2</v>
      </c>
      <c r="BJ11">
        <f t="shared" si="21"/>
        <v>6.8938768072188327E-3</v>
      </c>
      <c r="BK11">
        <f t="shared" si="22"/>
        <v>6.371397685062649E-3</v>
      </c>
      <c r="BL11">
        <f t="shared" si="0"/>
        <v>9.340720748617342E-3</v>
      </c>
      <c r="BM11">
        <f t="shared" si="23"/>
        <v>7.7218214696278889E-3</v>
      </c>
      <c r="BN11">
        <f t="shared" si="24"/>
        <v>1.6335137314117839E-3</v>
      </c>
      <c r="BO11">
        <f t="shared" si="1"/>
        <v>6.0234145304133568E-3</v>
      </c>
      <c r="BP11">
        <f t="shared" si="1"/>
        <v>5.1210980000196988E-3</v>
      </c>
    </row>
    <row r="14" spans="1:68" x14ac:dyDescent="0.3">
      <c r="A14" s="13" t="s">
        <v>2074</v>
      </c>
      <c r="B14" s="14">
        <f t="shared" ref="B14:AL14" si="25">SUM(B6:B7)</f>
        <v>2.877642535990645E-2</v>
      </c>
      <c r="C14" s="14">
        <f t="shared" si="25"/>
        <v>2.8018187031517181E-2</v>
      </c>
      <c r="D14" s="14">
        <f t="shared" si="25"/>
        <v>1.8986946256904412E-2</v>
      </c>
      <c r="E14" s="14">
        <f t="shared" si="25"/>
        <v>2.8396320704627949E-2</v>
      </c>
      <c r="F14" s="14">
        <f t="shared" si="25"/>
        <v>2.0651988084780609E-2</v>
      </c>
      <c r="G14" s="14">
        <f t="shared" si="25"/>
        <v>3.0131321337114284E-2</v>
      </c>
      <c r="H14" s="14">
        <f t="shared" si="25"/>
        <v>3.3768212780441516E-2</v>
      </c>
      <c r="I14" s="14">
        <f t="shared" si="25"/>
        <v>2.339945005279024E-2</v>
      </c>
      <c r="J14" s="14">
        <f t="shared" si="25"/>
        <v>2.6474179732661716E-2</v>
      </c>
      <c r="K14" s="14">
        <f t="shared" si="25"/>
        <v>2.6263587450271551E-2</v>
      </c>
      <c r="L14" s="14">
        <f t="shared" si="25"/>
        <v>2.887918573925382E-2</v>
      </c>
      <c r="M14" s="14">
        <f t="shared" si="25"/>
        <v>2.5967634859441618E-2</v>
      </c>
      <c r="N14" s="14">
        <f t="shared" si="25"/>
        <v>2.6582754419526046E-2</v>
      </c>
      <c r="O14" s="14">
        <f t="shared" si="25"/>
        <v>2.6773798585548462E-2</v>
      </c>
      <c r="P14" s="14">
        <f t="shared" si="25"/>
        <v>1.8330237077413693E-2</v>
      </c>
      <c r="Q14" s="14">
        <f t="shared" si="25"/>
        <v>2.2115621033394952E-2</v>
      </c>
      <c r="R14" s="14">
        <f t="shared" si="25"/>
        <v>1.4910695740781356E-2</v>
      </c>
      <c r="S14" s="14">
        <f t="shared" si="25"/>
        <v>1.9370425861256309E-2</v>
      </c>
      <c r="T14" s="14">
        <f t="shared" si="25"/>
        <v>1.8833840142136394E-2</v>
      </c>
      <c r="U14" s="14">
        <f t="shared" si="25"/>
        <v>2.8435966842954585E-2</v>
      </c>
      <c r="V14" s="14">
        <f t="shared" si="25"/>
        <v>1.3129400335066786E-2</v>
      </c>
      <c r="W14" s="14">
        <f t="shared" si="25"/>
        <v>1.8075561498069426E-2</v>
      </c>
      <c r="X14" s="14">
        <f t="shared" si="25"/>
        <v>1.6968530439473051E-2</v>
      </c>
      <c r="Y14" s="14">
        <f t="shared" si="25"/>
        <v>2.7752625020279933E-2</v>
      </c>
      <c r="Z14" s="14">
        <f t="shared" si="25"/>
        <v>2.4668238010251232E-2</v>
      </c>
      <c r="AA14" s="14">
        <f t="shared" si="25"/>
        <v>1.619152822120358E-2</v>
      </c>
      <c r="AB14" s="14">
        <f t="shared" si="25"/>
        <v>2.4342796409687627E-2</v>
      </c>
      <c r="AC14" s="14">
        <f t="shared" si="25"/>
        <v>2.1099407578284102E-2</v>
      </c>
      <c r="AD14" s="14">
        <f t="shared" si="25"/>
        <v>2.8046658621790514E-2</v>
      </c>
      <c r="AE14" s="14">
        <f t="shared" si="25"/>
        <v>2.7410451013988524E-2</v>
      </c>
      <c r="AF14" s="14">
        <f t="shared" si="25"/>
        <v>2.7992722358264437E-2</v>
      </c>
      <c r="AG14" s="14">
        <f t="shared" si="25"/>
        <v>3.2607382644262543E-2</v>
      </c>
      <c r="AH14" s="14">
        <f t="shared" si="25"/>
        <v>2.5103520772892608E-2</v>
      </c>
      <c r="AI14" s="14">
        <f t="shared" si="25"/>
        <v>2.1185956319894748E-2</v>
      </c>
      <c r="AJ14" s="14">
        <f t="shared" si="25"/>
        <v>2.1361158550252734E-2</v>
      </c>
      <c r="AK14" s="14">
        <f t="shared" si="25"/>
        <v>2.9871279133765277E-2</v>
      </c>
      <c r="AL14" s="14">
        <f t="shared" si="25"/>
        <v>1.90150682248009E-2</v>
      </c>
      <c r="AM14" s="13" t="s">
        <v>2074</v>
      </c>
      <c r="AN14" s="39">
        <f t="shared" ref="AN14:AN16" si="26">AVERAGE(B14:E14)</f>
        <v>2.6044469838239E-2</v>
      </c>
      <c r="AO14" s="39">
        <f t="shared" ref="AO14:AO16" si="27">AVERAGE(F14:I14)</f>
        <v>2.6987743063781662E-2</v>
      </c>
      <c r="AP14" s="39">
        <f t="shared" ref="AP14:AP16" si="28">AVERAGE(J14:P14)</f>
        <v>2.5610196837730987E-2</v>
      </c>
      <c r="AQ14" s="39">
        <f t="shared" ref="AQ14:AQ16" si="29">AVERAGE(Q14:S14)</f>
        <v>1.8798914211810874E-2</v>
      </c>
      <c r="AR14" s="39">
        <f t="shared" ref="AR14:AR16" si="30">AVERAGE(T14:W14)</f>
        <v>1.9618692204556799E-2</v>
      </c>
      <c r="AS14" s="39">
        <f t="shared" ref="AS14:AS16" si="31">AVERAGE(X14:AC14)</f>
        <v>2.1837187613196588E-2</v>
      </c>
      <c r="AT14" s="39">
        <f t="shared" ref="AT14:AT16" si="32">AVERAGE(AD14:AF14)</f>
        <v>2.7816610664681159E-2</v>
      </c>
      <c r="AU14" s="39">
        <f t="shared" ref="AU14:AU16" si="33">AVERAGE(AG14:AI14)</f>
        <v>2.6298953245683303E-2</v>
      </c>
      <c r="AV14" s="39">
        <f t="shared" ref="AV14:AV16" si="34">AVERAGE(AJ14:AL14)</f>
        <v>2.3415835302939638E-2</v>
      </c>
      <c r="AX14">
        <f t="shared" ref="AX14:AX16" si="35">STDEV(B14:E14)</f>
        <v>4.7151875936608436E-3</v>
      </c>
      <c r="AY14">
        <f t="shared" ref="AY14:AY16" si="36">STDEV(F14:I14)</f>
        <v>6.0242424648464139E-3</v>
      </c>
      <c r="AZ14">
        <f t="shared" ref="AZ14:AZ16" si="37">STDEV(J14:P14)</f>
        <v>3.3487581654050719E-3</v>
      </c>
      <c r="BA14">
        <f t="shared" ref="BA14:BA16" si="38">STDEV(Q14:S14)</f>
        <v>3.6363039328588392E-3</v>
      </c>
      <c r="BB14">
        <f t="shared" ref="BB14:BB16" si="39">STDEV(T14:W14)</f>
        <v>6.3992834534696555E-3</v>
      </c>
      <c r="BC14">
        <f t="shared" ref="BC14:BC16" si="40">STDEV(X14:AC14)</f>
        <v>4.5914471255673077E-3</v>
      </c>
      <c r="BD14">
        <f t="shared" ref="BD14:BD16" si="41">STDEV(AD14:AF14)</f>
        <v>3.5277687922943628E-4</v>
      </c>
      <c r="BE14">
        <f t="shared" ref="BE14:BE16" si="42">STDEV(AG14:AI14)</f>
        <v>5.8037952167949635E-3</v>
      </c>
      <c r="BF14">
        <f t="shared" ref="BF14:BF16" si="43">STDEV(AJ14:AL14)</f>
        <v>5.7123201278905219E-3</v>
      </c>
      <c r="BH14">
        <f t="shared" ref="BH14:BH16" si="44">AX14/SQRT(4)</f>
        <v>2.3575937968304218E-3</v>
      </c>
      <c r="BI14">
        <f t="shared" ref="BI14:BI16" si="45">AY14/SQRT(4)</f>
        <v>3.012121232423207E-3</v>
      </c>
      <c r="BJ14">
        <f t="shared" ref="BJ14:BJ16" si="46">AZ14/SQRT(7)</f>
        <v>1.2657116152226745E-3</v>
      </c>
      <c r="BK14">
        <f t="shared" ref="BK14:BK16" si="47">BA14/SQRT(3)</f>
        <v>2.0994210544913456E-3</v>
      </c>
      <c r="BL14">
        <f t="shared" ref="BL14:BL16" si="48">BB14/SQRT(4)</f>
        <v>3.1996417267348277E-3</v>
      </c>
      <c r="BM14">
        <f t="shared" ref="BM14:BM16" si="49">BC14/SQRT(6)</f>
        <v>1.8744504397680713E-3</v>
      </c>
      <c r="BN14">
        <f t="shared" ref="BN14:BN16" si="50">BD14/SQRT(3)</f>
        <v>2.0367582618699114E-4</v>
      </c>
      <c r="BO14">
        <f t="shared" ref="BO14:BO16" si="51">BE14/SQRT(3)</f>
        <v>3.350822730738035E-3</v>
      </c>
      <c r="BP14">
        <f t="shared" ref="BP14:BP16" si="52">BF14/SQRT(3)</f>
        <v>3.2980095635349103E-3</v>
      </c>
    </row>
    <row r="15" spans="1:68" x14ac:dyDescent="0.3">
      <c r="A15" s="13" t="s">
        <v>2075</v>
      </c>
      <c r="B15" s="14">
        <f t="shared" ref="B15:AL15" si="53">SUM(B8:B9)</f>
        <v>6.0151601304050735E-2</v>
      </c>
      <c r="C15" s="14">
        <f t="shared" si="53"/>
        <v>6.7850051447408022E-2</v>
      </c>
      <c r="D15" s="14">
        <f t="shared" si="53"/>
        <v>6.9864552124958623E-2</v>
      </c>
      <c r="E15" s="14">
        <f t="shared" si="53"/>
        <v>5.5436423665707682E-2</v>
      </c>
      <c r="F15" s="14">
        <f t="shared" si="53"/>
        <v>5.4448043709582832E-2</v>
      </c>
      <c r="G15" s="14">
        <f t="shared" si="53"/>
        <v>7.3200220838535793E-2</v>
      </c>
      <c r="H15" s="14">
        <f t="shared" si="53"/>
        <v>0.10429128692219269</v>
      </c>
      <c r="I15" s="14">
        <f t="shared" si="53"/>
        <v>4.2534725560900384E-2</v>
      </c>
      <c r="J15" s="14">
        <f t="shared" si="53"/>
        <v>4.731076562251902E-2</v>
      </c>
      <c r="K15" s="14">
        <f t="shared" si="53"/>
        <v>8.4056989177333466E-2</v>
      </c>
      <c r="L15" s="14">
        <f t="shared" si="53"/>
        <v>5.2851572582752145E-2</v>
      </c>
      <c r="M15" s="14">
        <f t="shared" si="53"/>
        <v>4.211995382467227E-2</v>
      </c>
      <c r="N15" s="14">
        <f t="shared" si="53"/>
        <v>8.2231414587319029E-2</v>
      </c>
      <c r="O15" s="14">
        <f t="shared" si="53"/>
        <v>4.9229601129734929E-2</v>
      </c>
      <c r="P15" s="14">
        <f t="shared" si="53"/>
        <v>4.9508150580716309E-2</v>
      </c>
      <c r="Q15" s="14">
        <f t="shared" si="53"/>
        <v>6.2920866178959117E-2</v>
      </c>
      <c r="R15" s="14">
        <f t="shared" si="53"/>
        <v>7.3653463929216442E-2</v>
      </c>
      <c r="S15" s="14">
        <f t="shared" si="53"/>
        <v>4.85614312557935E-2</v>
      </c>
      <c r="T15" s="14">
        <f t="shared" si="53"/>
        <v>8.8202177214262961E-2</v>
      </c>
      <c r="U15" s="14">
        <f t="shared" si="53"/>
        <v>5.1381882463849449E-2</v>
      </c>
      <c r="V15" s="14">
        <f t="shared" si="53"/>
        <v>5.4991305938520946E-2</v>
      </c>
      <c r="W15" s="14">
        <f t="shared" si="53"/>
        <v>4.8671779035443175E-2</v>
      </c>
      <c r="X15" s="14">
        <f t="shared" si="53"/>
        <v>5.9157653677187561E-2</v>
      </c>
      <c r="Y15" s="14">
        <f t="shared" si="53"/>
        <v>5.0071040311800728E-2</v>
      </c>
      <c r="Z15" s="14">
        <f t="shared" si="53"/>
        <v>8.72962652262564E-2</v>
      </c>
      <c r="AA15" s="14">
        <f t="shared" si="53"/>
        <v>4.3934974577748497E-2</v>
      </c>
      <c r="AB15" s="14">
        <f t="shared" si="53"/>
        <v>7.363828467802673E-2</v>
      </c>
      <c r="AC15" s="14">
        <f t="shared" si="53"/>
        <v>5.0538705808854834E-2</v>
      </c>
      <c r="AD15" s="14">
        <f t="shared" si="53"/>
        <v>5.5110302181786808E-2</v>
      </c>
      <c r="AE15" s="14">
        <f t="shared" si="53"/>
        <v>6.1154638552359787E-2</v>
      </c>
      <c r="AF15" s="14">
        <f t="shared" si="53"/>
        <v>5.9310319283041472E-2</v>
      </c>
      <c r="AG15" s="14">
        <f t="shared" si="53"/>
        <v>5.4522863035165903E-2</v>
      </c>
      <c r="AH15" s="14">
        <f t="shared" si="53"/>
        <v>6.9220773886232115E-2</v>
      </c>
      <c r="AI15" s="14">
        <f t="shared" si="53"/>
        <v>5.2579063176046971E-2</v>
      </c>
      <c r="AJ15" s="14">
        <f t="shared" si="53"/>
        <v>4.933653785703368E-2</v>
      </c>
      <c r="AK15" s="14">
        <f t="shared" si="53"/>
        <v>5.812599729660671E-2</v>
      </c>
      <c r="AL15" s="14">
        <f t="shared" si="53"/>
        <v>5.6930330481917382E-2</v>
      </c>
      <c r="AM15" s="13" t="s">
        <v>2075</v>
      </c>
      <c r="AN15" s="39">
        <f t="shared" si="26"/>
        <v>6.332565713553126E-2</v>
      </c>
      <c r="AO15" s="39">
        <f t="shared" si="27"/>
        <v>6.8618569257802922E-2</v>
      </c>
      <c r="AP15" s="39">
        <f t="shared" si="28"/>
        <v>5.8186921072149608E-2</v>
      </c>
      <c r="AQ15" s="39">
        <f t="shared" si="29"/>
        <v>6.1711920454656344E-2</v>
      </c>
      <c r="AR15" s="39">
        <f t="shared" si="30"/>
        <v>6.0811786163019133E-2</v>
      </c>
      <c r="AS15" s="39">
        <f t="shared" si="31"/>
        <v>6.0772820713312463E-2</v>
      </c>
      <c r="AT15" s="39">
        <f t="shared" si="32"/>
        <v>5.8525086672396025E-2</v>
      </c>
      <c r="AU15" s="39">
        <f t="shared" si="33"/>
        <v>5.8774233365814998E-2</v>
      </c>
      <c r="AV15" s="39">
        <f t="shared" si="34"/>
        <v>5.4797621878519255E-2</v>
      </c>
      <c r="AX15">
        <f t="shared" si="35"/>
        <v>6.7216547252106794E-3</v>
      </c>
      <c r="AY15">
        <f t="shared" si="36"/>
        <v>2.6923998050609649E-2</v>
      </c>
      <c r="AZ15">
        <f t="shared" si="37"/>
        <v>1.7358268286136604E-2</v>
      </c>
      <c r="BA15">
        <f t="shared" si="38"/>
        <v>1.2589626215430916E-2</v>
      </c>
      <c r="BB15">
        <f t="shared" si="39"/>
        <v>1.8442833918327555E-2</v>
      </c>
      <c r="BC15">
        <f t="shared" si="40"/>
        <v>1.6579507293872836E-2</v>
      </c>
      <c r="BD15">
        <f t="shared" si="41"/>
        <v>3.097731949309629E-3</v>
      </c>
      <c r="BE15">
        <f t="shared" si="42"/>
        <v>9.0990244590623583E-3</v>
      </c>
      <c r="BF15">
        <f t="shared" si="43"/>
        <v>4.7670728754898584E-3</v>
      </c>
      <c r="BH15">
        <f t="shared" si="44"/>
        <v>3.3608273626053397E-3</v>
      </c>
      <c r="BI15">
        <f t="shared" si="45"/>
        <v>1.3461999025304825E-2</v>
      </c>
      <c r="BJ15">
        <f t="shared" si="46"/>
        <v>6.5608087251224027E-3</v>
      </c>
      <c r="BK15">
        <f t="shared" si="47"/>
        <v>7.2686240844758087E-3</v>
      </c>
      <c r="BL15">
        <f t="shared" si="48"/>
        <v>9.2214169591637776E-3</v>
      </c>
      <c r="BM15">
        <f t="shared" si="49"/>
        <v>6.7685555094567336E-3</v>
      </c>
      <c r="BN15">
        <f t="shared" si="50"/>
        <v>1.7884763748112185E-3</v>
      </c>
      <c r="BO15">
        <f t="shared" si="51"/>
        <v>5.253324220802642E-3</v>
      </c>
      <c r="BP15">
        <f t="shared" si="52"/>
        <v>2.7522708079106332E-3</v>
      </c>
    </row>
    <row r="16" spans="1:68" x14ac:dyDescent="0.3">
      <c r="A16" s="13" t="s">
        <v>2076</v>
      </c>
      <c r="B16" s="14">
        <f>B15/B14</f>
        <v>2.09030831841465</v>
      </c>
      <c r="C16" s="14">
        <f t="shared" ref="C16:AL16" si="54">C15/C14</f>
        <v>2.4216431766653801</v>
      </c>
      <c r="D16" s="14">
        <f t="shared" si="54"/>
        <v>3.6796097265800749</v>
      </c>
      <c r="E16" s="14">
        <f t="shared" si="54"/>
        <v>1.9522396666224726</v>
      </c>
      <c r="F16" s="14">
        <f t="shared" si="54"/>
        <v>2.6364553129733825</v>
      </c>
      <c r="G16" s="14">
        <f t="shared" si="54"/>
        <v>2.4293730772560362</v>
      </c>
      <c r="H16" s="14">
        <f t="shared" si="54"/>
        <v>3.0884455627038103</v>
      </c>
      <c r="I16" s="14">
        <f t="shared" si="54"/>
        <v>1.8177660357375955</v>
      </c>
      <c r="J16" s="14">
        <f t="shared" si="54"/>
        <v>1.7870531249793851</v>
      </c>
      <c r="K16" s="14">
        <f t="shared" si="54"/>
        <v>3.2005143751397283</v>
      </c>
      <c r="L16" s="14">
        <f t="shared" si="54"/>
        <v>1.8300922006576534</v>
      </c>
      <c r="M16" s="14">
        <f t="shared" si="54"/>
        <v>1.6220173324471174</v>
      </c>
      <c r="N16" s="14">
        <f t="shared" si="54"/>
        <v>3.0934121155976571</v>
      </c>
      <c r="O16" s="14">
        <f t="shared" si="54"/>
        <v>1.8387230699609172</v>
      </c>
      <c r="P16" s="14">
        <f t="shared" si="54"/>
        <v>2.7009007233037745</v>
      </c>
      <c r="Q16" s="14">
        <f t="shared" si="54"/>
        <v>2.8450870126571428</v>
      </c>
      <c r="R16" s="14">
        <f t="shared" si="54"/>
        <v>4.9396396526133408</v>
      </c>
      <c r="S16" s="14">
        <f t="shared" si="54"/>
        <v>2.5069883131957091</v>
      </c>
      <c r="T16" s="14">
        <f t="shared" si="54"/>
        <v>4.6831754198088813</v>
      </c>
      <c r="U16" s="14">
        <f t="shared" si="54"/>
        <v>1.8069328448587652</v>
      </c>
      <c r="V16" s="14">
        <f t="shared" si="54"/>
        <v>4.1884095644221375</v>
      </c>
      <c r="W16" s="14">
        <f t="shared" si="54"/>
        <v>2.6926842101497983</v>
      </c>
      <c r="X16" s="14">
        <f t="shared" si="54"/>
        <v>3.4863156764343035</v>
      </c>
      <c r="Y16" s="14">
        <f t="shared" si="54"/>
        <v>1.8041911449894146</v>
      </c>
      <c r="Z16" s="14">
        <f t="shared" si="54"/>
        <v>3.5388123460613286</v>
      </c>
      <c r="AA16" s="14">
        <f t="shared" si="54"/>
        <v>2.7134544668991496</v>
      </c>
      <c r="AB16" s="14">
        <f t="shared" si="54"/>
        <v>3.0250544530176136</v>
      </c>
      <c r="AC16" s="14">
        <f t="shared" si="54"/>
        <v>2.3952665789948622</v>
      </c>
      <c r="AD16" s="14">
        <f t="shared" si="54"/>
        <v>1.9649507246103648</v>
      </c>
      <c r="AE16" s="14">
        <f t="shared" si="54"/>
        <v>2.2310701316498007</v>
      </c>
      <c r="AF16" s="14">
        <f t="shared" si="54"/>
        <v>2.1187763920907456</v>
      </c>
      <c r="AG16" s="14">
        <f t="shared" si="54"/>
        <v>1.6721017945535568</v>
      </c>
      <c r="AH16" s="14">
        <f t="shared" si="54"/>
        <v>2.7574129745568752</v>
      </c>
      <c r="AI16" s="14">
        <f t="shared" si="54"/>
        <v>2.4817885198164227</v>
      </c>
      <c r="AJ16" s="14">
        <f t="shared" si="54"/>
        <v>2.3096377352833213</v>
      </c>
      <c r="AK16" s="14">
        <f t="shared" si="54"/>
        <v>1.945882432296093</v>
      </c>
      <c r="AL16" s="14">
        <f t="shared" si="54"/>
        <v>2.9939587809453405</v>
      </c>
      <c r="AM16" s="13" t="s">
        <v>2076</v>
      </c>
      <c r="AN16" s="39">
        <f t="shared" si="26"/>
        <v>2.5359502220706447</v>
      </c>
      <c r="AO16" s="39">
        <f t="shared" si="27"/>
        <v>2.493009997167706</v>
      </c>
      <c r="AP16" s="39">
        <f t="shared" si="28"/>
        <v>2.2961018488694616</v>
      </c>
      <c r="AQ16" s="39">
        <f t="shared" si="29"/>
        <v>3.4305716594887308</v>
      </c>
      <c r="AR16" s="39">
        <f t="shared" si="30"/>
        <v>3.3428005098098956</v>
      </c>
      <c r="AS16" s="39">
        <f t="shared" si="31"/>
        <v>2.8271824443994453</v>
      </c>
      <c r="AT16" s="39">
        <f t="shared" si="32"/>
        <v>2.1049324161169705</v>
      </c>
      <c r="AU16" s="39">
        <f t="shared" si="33"/>
        <v>2.3037677629756179</v>
      </c>
      <c r="AV16" s="39">
        <f t="shared" si="34"/>
        <v>2.4164929828415849</v>
      </c>
      <c r="AX16">
        <f t="shared" si="35"/>
        <v>0.78747230252239908</v>
      </c>
      <c r="AY16">
        <f t="shared" si="36"/>
        <v>0.52761227441988345</v>
      </c>
      <c r="AZ16">
        <f t="shared" si="37"/>
        <v>0.67791453321256701</v>
      </c>
      <c r="BA16">
        <f t="shared" si="38"/>
        <v>1.3177793208838995</v>
      </c>
      <c r="BB16">
        <f t="shared" si="39"/>
        <v>1.3283072259989632</v>
      </c>
      <c r="BC16">
        <f t="shared" si="40"/>
        <v>0.66723663458022753</v>
      </c>
      <c r="BD16">
        <f t="shared" si="41"/>
        <v>0.13359875169262286</v>
      </c>
      <c r="BE16">
        <f t="shared" si="42"/>
        <v>0.56413086403748625</v>
      </c>
      <c r="BF16">
        <f t="shared" si="43"/>
        <v>0.53214616516286095</v>
      </c>
      <c r="BH16">
        <f t="shared" si="44"/>
        <v>0.39373615126119954</v>
      </c>
      <c r="BI16">
        <f t="shared" si="45"/>
        <v>0.26380613720994173</v>
      </c>
      <c r="BJ16">
        <f t="shared" si="46"/>
        <v>0.25622760929098415</v>
      </c>
      <c r="BK16">
        <f t="shared" si="47"/>
        <v>0.76082024564484163</v>
      </c>
      <c r="BL16">
        <f t="shared" si="48"/>
        <v>0.66415361299948161</v>
      </c>
      <c r="BM16">
        <f t="shared" si="49"/>
        <v>0.27239821540223919</v>
      </c>
      <c r="BN16">
        <f t="shared" si="50"/>
        <v>7.7133275253133779E-2</v>
      </c>
      <c r="BO16">
        <f t="shared" si="51"/>
        <v>0.32570110621021886</v>
      </c>
      <c r="BP16">
        <f t="shared" si="52"/>
        <v>0.30723473170500482</v>
      </c>
    </row>
    <row r="18" spans="1:68" x14ac:dyDescent="0.3">
      <c r="A18" t="s">
        <v>2077</v>
      </c>
      <c r="B18">
        <f t="shared" ref="B18:AL18" si="55">SUM(B6:B9)</f>
        <v>8.8928026663957188E-2</v>
      </c>
      <c r="C18">
        <f t="shared" si="55"/>
        <v>9.58682384789252E-2</v>
      </c>
      <c r="D18">
        <f t="shared" si="55"/>
        <v>8.8851498381863028E-2</v>
      </c>
      <c r="E18">
        <f t="shared" si="55"/>
        <v>8.3832744370335624E-2</v>
      </c>
      <c r="F18">
        <f t="shared" si="55"/>
        <v>7.5100031794363448E-2</v>
      </c>
      <c r="G18">
        <f t="shared" si="55"/>
        <v>0.10333154217565008</v>
      </c>
      <c r="H18">
        <f t="shared" si="55"/>
        <v>0.1380594997026342</v>
      </c>
      <c r="I18">
        <f t="shared" si="55"/>
        <v>6.5934175613690624E-2</v>
      </c>
      <c r="J18">
        <f t="shared" si="55"/>
        <v>7.3784945355180737E-2</v>
      </c>
      <c r="K18">
        <f t="shared" si="55"/>
        <v>0.11032057662760501</v>
      </c>
      <c r="L18">
        <f t="shared" si="55"/>
        <v>8.1730758322005964E-2</v>
      </c>
      <c r="M18">
        <f t="shared" si="55"/>
        <v>6.8087588684113881E-2</v>
      </c>
      <c r="N18">
        <f t="shared" si="55"/>
        <v>0.10881416900684508</v>
      </c>
      <c r="O18">
        <f t="shared" si="55"/>
        <v>7.6003399715283387E-2</v>
      </c>
      <c r="P18">
        <f t="shared" si="55"/>
        <v>6.7838387658129995E-2</v>
      </c>
      <c r="Q18">
        <f t="shared" si="55"/>
        <v>8.5036487212354073E-2</v>
      </c>
      <c r="R18">
        <f t="shared" si="55"/>
        <v>8.8564159669997797E-2</v>
      </c>
      <c r="S18">
        <f t="shared" si="55"/>
        <v>6.7931857117049813E-2</v>
      </c>
      <c r="T18">
        <f t="shared" si="55"/>
        <v>0.10703601735639934</v>
      </c>
      <c r="U18">
        <f t="shared" si="55"/>
        <v>7.9817849306804037E-2</v>
      </c>
      <c r="V18">
        <f t="shared" si="55"/>
        <v>6.8120706273587739E-2</v>
      </c>
      <c r="W18">
        <f t="shared" si="55"/>
        <v>6.6747340533512597E-2</v>
      </c>
      <c r="X18">
        <f t="shared" si="55"/>
        <v>7.6126184116660611E-2</v>
      </c>
      <c r="Y18">
        <f t="shared" si="55"/>
        <v>7.7823665332080669E-2</v>
      </c>
      <c r="Z18">
        <f t="shared" si="55"/>
        <v>0.11196450323650764</v>
      </c>
      <c r="AA18">
        <f t="shared" si="55"/>
        <v>6.0126502798952076E-2</v>
      </c>
      <c r="AB18">
        <f t="shared" si="55"/>
        <v>9.7981081087714361E-2</v>
      </c>
      <c r="AC18">
        <f t="shared" si="55"/>
        <v>7.1638113387138935E-2</v>
      </c>
      <c r="AD18">
        <f t="shared" si="55"/>
        <v>8.3156960803577318E-2</v>
      </c>
      <c r="AE18">
        <f t="shared" si="55"/>
        <v>8.8565089566348315E-2</v>
      </c>
      <c r="AF18">
        <f t="shared" si="55"/>
        <v>8.7303041641305895E-2</v>
      </c>
      <c r="AG18">
        <f t="shared" si="55"/>
        <v>8.7130245679428453E-2</v>
      </c>
      <c r="AH18">
        <f t="shared" si="55"/>
        <v>9.432429465912473E-2</v>
      </c>
      <c r="AI18">
        <f t="shared" si="55"/>
        <v>7.3765019495941719E-2</v>
      </c>
      <c r="AJ18">
        <f t="shared" si="55"/>
        <v>7.0697696407286417E-2</v>
      </c>
      <c r="AK18">
        <f t="shared" si="55"/>
        <v>8.7997276430371987E-2</v>
      </c>
      <c r="AL18">
        <f t="shared" si="55"/>
        <v>7.5945398706718278E-2</v>
      </c>
      <c r="AM18" t="s">
        <v>2077</v>
      </c>
      <c r="AN18">
        <f t="shared" ref="AN18:AN19" si="56">AVERAGE(B18:E18)</f>
        <v>8.9370126973770253E-2</v>
      </c>
      <c r="AO18">
        <f t="shared" ref="AO18:AO19" si="57">AVERAGE(F18:I18)</f>
        <v>9.5606312321584591E-2</v>
      </c>
      <c r="AP18">
        <f t="shared" ref="AP18:AP19" si="58">AVERAGE(J18:P18)</f>
        <v>8.3797117909880578E-2</v>
      </c>
      <c r="AQ18">
        <f t="shared" ref="AQ18:AQ19" si="59">AVERAGE(Q18:S18)</f>
        <v>8.0510834666467232E-2</v>
      </c>
      <c r="AR18">
        <f t="shared" ref="AR18:AR19" si="60">AVERAGE(T18:W18)</f>
        <v>8.0430478367575928E-2</v>
      </c>
      <c r="AS18">
        <f t="shared" ref="AS18:AS19" si="61">AVERAGE(X18:AC18)</f>
        <v>8.2610008326509055E-2</v>
      </c>
      <c r="AT18">
        <f t="shared" ref="AT18:AT19" si="62">AVERAGE(AD18:AF18)</f>
        <v>8.6341697337077181E-2</v>
      </c>
      <c r="AU18">
        <f t="shared" ref="AU18:AU19" si="63">AVERAGE(AG18:AI18)</f>
        <v>8.5073186611498305E-2</v>
      </c>
      <c r="AV18">
        <f t="shared" ref="AV18:AV19" si="64">AVERAGE(AJ18:AL18)</f>
        <v>7.821345718145889E-2</v>
      </c>
      <c r="AX18">
        <f t="shared" ref="AX18:AX19" si="65">STDEV(B18:E18)</f>
        <v>4.9447779704292769E-3</v>
      </c>
      <c r="AY18">
        <f t="shared" ref="AY18:AY19" si="66">STDEV(F18:I18)</f>
        <v>3.2469963212081066E-2</v>
      </c>
      <c r="AZ18">
        <f t="shared" ref="AZ18:AZ19" si="67">STDEV(J18:P18)</f>
        <v>1.8239483601017001E-2</v>
      </c>
      <c r="BA18">
        <f t="shared" ref="BA18:BA19" si="68">STDEV(Q18:S18)</f>
        <v>1.1035584505755236E-2</v>
      </c>
      <c r="BB18">
        <f t="shared" ref="BB18:BB19" si="69">STDEV(T18:W18)</f>
        <v>1.8681441497234746E-2</v>
      </c>
      <c r="BC18">
        <f t="shared" ref="BC18:BC19" si="70">STDEV(X18:AC18)</f>
        <v>1.8914522485456439E-2</v>
      </c>
      <c r="BD18">
        <f t="shared" ref="BD18:BD19" si="71">STDEV(AD18:AF18)</f>
        <v>2.8293287776666198E-3</v>
      </c>
      <c r="BE18">
        <f t="shared" ref="BE18:BE19" si="72">STDEV(AG18:AI18)</f>
        <v>1.0432860001724536E-2</v>
      </c>
      <c r="BF18">
        <f t="shared" ref="BF18:BF19" si="73">STDEV(AJ18:AL18)</f>
        <v>8.8700019265734887E-3</v>
      </c>
      <c r="BH18">
        <f t="shared" ref="BH18:BH19" si="74">AX18/SQRT(4)</f>
        <v>2.4723889852146384E-3</v>
      </c>
      <c r="BI18">
        <f t="shared" ref="BI18:BI19" si="75">AY18/SQRT(4)</f>
        <v>1.6234981606040533E-2</v>
      </c>
      <c r="BJ18">
        <f t="shared" ref="BJ18:BJ19" si="76">AZ18/SQRT(7)</f>
        <v>6.8938768072188327E-3</v>
      </c>
      <c r="BK18">
        <f t="shared" ref="BK18:BK19" si="77">BA18/SQRT(3)</f>
        <v>6.371397685062649E-3</v>
      </c>
      <c r="BL18">
        <f t="shared" ref="BL18:BL19" si="78">BB18/SQRT(4)</f>
        <v>9.3407207486173732E-3</v>
      </c>
      <c r="BM18">
        <f t="shared" ref="BM18:BM19" si="79">BC18/SQRT(6)</f>
        <v>7.7218214696278889E-3</v>
      </c>
      <c r="BN18">
        <f t="shared" ref="BN18:BN19" si="80">BD18/SQRT(3)</f>
        <v>1.6335137314117778E-3</v>
      </c>
      <c r="BO18">
        <f t="shared" ref="BO18:BO19" si="81">BE18/SQRT(3)</f>
        <v>6.0234145304133404E-3</v>
      </c>
      <c r="BP18">
        <f t="shared" ref="BP18:BP19" si="82">BF18/SQRT(3)</f>
        <v>5.1210980000197031E-3</v>
      </c>
    </row>
    <row r="19" spans="1:68" x14ac:dyDescent="0.3">
      <c r="A19" s="16" t="s">
        <v>2068</v>
      </c>
      <c r="B19" s="13">
        <f t="shared" ref="B19:AL19" si="83">COUNTIF(B6:B9, "&gt;0")</f>
        <v>4</v>
      </c>
      <c r="C19" s="13">
        <f t="shared" si="83"/>
        <v>4</v>
      </c>
      <c r="D19" s="13">
        <f t="shared" si="83"/>
        <v>4</v>
      </c>
      <c r="E19" s="13">
        <f t="shared" si="83"/>
        <v>4</v>
      </c>
      <c r="F19" s="13">
        <f t="shared" si="83"/>
        <v>4</v>
      </c>
      <c r="G19" s="13">
        <f t="shared" si="83"/>
        <v>4</v>
      </c>
      <c r="H19" s="13">
        <f t="shared" si="83"/>
        <v>4</v>
      </c>
      <c r="I19" s="13">
        <f t="shared" si="83"/>
        <v>4</v>
      </c>
      <c r="J19" s="13">
        <f t="shared" si="83"/>
        <v>4</v>
      </c>
      <c r="K19" s="13">
        <f t="shared" si="83"/>
        <v>4</v>
      </c>
      <c r="L19" s="13">
        <f t="shared" si="83"/>
        <v>4</v>
      </c>
      <c r="M19" s="13">
        <f t="shared" si="83"/>
        <v>4</v>
      </c>
      <c r="N19" s="13">
        <f t="shared" si="83"/>
        <v>4</v>
      </c>
      <c r="O19" s="13">
        <f t="shared" si="83"/>
        <v>4</v>
      </c>
      <c r="P19" s="13">
        <f t="shared" si="83"/>
        <v>4</v>
      </c>
      <c r="Q19" s="13">
        <f t="shared" si="83"/>
        <v>4</v>
      </c>
      <c r="R19" s="13">
        <f t="shared" si="83"/>
        <v>4</v>
      </c>
      <c r="S19" s="13">
        <f t="shared" si="83"/>
        <v>4</v>
      </c>
      <c r="T19" s="13">
        <f t="shared" si="83"/>
        <v>4</v>
      </c>
      <c r="U19" s="13">
        <f t="shared" si="83"/>
        <v>4</v>
      </c>
      <c r="V19" s="13">
        <f t="shared" si="83"/>
        <v>4</v>
      </c>
      <c r="W19" s="13">
        <f t="shared" si="83"/>
        <v>4</v>
      </c>
      <c r="X19" s="13">
        <f t="shared" si="83"/>
        <v>4</v>
      </c>
      <c r="Y19" s="13">
        <f t="shared" si="83"/>
        <v>4</v>
      </c>
      <c r="Z19" s="13">
        <f t="shared" si="83"/>
        <v>4</v>
      </c>
      <c r="AA19" s="13">
        <f t="shared" si="83"/>
        <v>4</v>
      </c>
      <c r="AB19" s="13">
        <f t="shared" si="83"/>
        <v>4</v>
      </c>
      <c r="AC19" s="13">
        <f t="shared" si="83"/>
        <v>4</v>
      </c>
      <c r="AD19" s="13">
        <f t="shared" si="83"/>
        <v>4</v>
      </c>
      <c r="AE19" s="13">
        <f t="shared" si="83"/>
        <v>4</v>
      </c>
      <c r="AF19" s="13">
        <f t="shared" si="83"/>
        <v>4</v>
      </c>
      <c r="AG19" s="13">
        <f t="shared" si="83"/>
        <v>4</v>
      </c>
      <c r="AH19" s="13">
        <f t="shared" si="83"/>
        <v>4</v>
      </c>
      <c r="AI19" s="13">
        <f t="shared" si="83"/>
        <v>4</v>
      </c>
      <c r="AJ19" s="13">
        <f t="shared" si="83"/>
        <v>4</v>
      </c>
      <c r="AK19" s="13">
        <f t="shared" si="83"/>
        <v>4</v>
      </c>
      <c r="AL19" s="13">
        <f t="shared" si="83"/>
        <v>4</v>
      </c>
      <c r="AM19" s="16" t="s">
        <v>2068</v>
      </c>
      <c r="AN19">
        <f t="shared" si="56"/>
        <v>4</v>
      </c>
      <c r="AO19">
        <f t="shared" si="57"/>
        <v>4</v>
      </c>
      <c r="AP19">
        <f t="shared" si="58"/>
        <v>4</v>
      </c>
      <c r="AQ19">
        <f t="shared" si="59"/>
        <v>4</v>
      </c>
      <c r="AR19">
        <f t="shared" si="60"/>
        <v>4</v>
      </c>
      <c r="AS19">
        <f t="shared" si="61"/>
        <v>4</v>
      </c>
      <c r="AT19">
        <f t="shared" si="62"/>
        <v>4</v>
      </c>
      <c r="AU19">
        <f t="shared" si="63"/>
        <v>4</v>
      </c>
      <c r="AV19">
        <f t="shared" si="64"/>
        <v>4</v>
      </c>
      <c r="AX19">
        <f t="shared" si="65"/>
        <v>0</v>
      </c>
      <c r="AY19">
        <f t="shared" si="66"/>
        <v>0</v>
      </c>
      <c r="AZ19">
        <f t="shared" si="67"/>
        <v>0</v>
      </c>
      <c r="BA19">
        <f t="shared" si="68"/>
        <v>0</v>
      </c>
      <c r="BB19">
        <f t="shared" si="69"/>
        <v>0</v>
      </c>
      <c r="BC19">
        <f t="shared" si="70"/>
        <v>0</v>
      </c>
      <c r="BD19">
        <f t="shared" si="71"/>
        <v>0</v>
      </c>
      <c r="BE19">
        <f t="shared" si="72"/>
        <v>0</v>
      </c>
      <c r="BF19">
        <f t="shared" si="73"/>
        <v>0</v>
      </c>
      <c r="BH19">
        <f t="shared" si="74"/>
        <v>0</v>
      </c>
      <c r="BI19">
        <f t="shared" si="75"/>
        <v>0</v>
      </c>
      <c r="BJ19">
        <f t="shared" si="76"/>
        <v>0</v>
      </c>
      <c r="BK19">
        <f t="shared" si="77"/>
        <v>0</v>
      </c>
      <c r="BL19">
        <f t="shared" si="78"/>
        <v>0</v>
      </c>
      <c r="BM19">
        <f t="shared" si="79"/>
        <v>0</v>
      </c>
      <c r="BN19">
        <f t="shared" si="80"/>
        <v>0</v>
      </c>
      <c r="BO19">
        <f t="shared" si="81"/>
        <v>0</v>
      </c>
      <c r="BP19">
        <f t="shared" si="82"/>
        <v>0</v>
      </c>
    </row>
  </sheetData>
  <mergeCells count="15">
    <mergeCell ref="BH4:BJ4"/>
    <mergeCell ref="BK4:BM4"/>
    <mergeCell ref="BN4:BP4"/>
    <mergeCell ref="AN4:AP4"/>
    <mergeCell ref="AQ4:AS4"/>
    <mergeCell ref="AT4:AV4"/>
    <mergeCell ref="AX4:AZ4"/>
    <mergeCell ref="BA4:BC4"/>
    <mergeCell ref="BD4:BF4"/>
    <mergeCell ref="BH3:BP3"/>
    <mergeCell ref="B3:P3"/>
    <mergeCell ref="Q3:AC3"/>
    <mergeCell ref="AD3:AL3"/>
    <mergeCell ref="AN3:AV3"/>
    <mergeCell ref="AX3:BF3"/>
  </mergeCells>
  <conditionalFormatting sqref="A14">
    <cfRule type="aboveAverage" dxfId="141" priority="6" stdDev="2"/>
  </conditionalFormatting>
  <conditionalFormatting sqref="A15">
    <cfRule type="aboveAverage" dxfId="140" priority="5" stdDev="2"/>
  </conditionalFormatting>
  <conditionalFormatting sqref="A16">
    <cfRule type="aboveAverage" dxfId="139" priority="4" stdDev="2"/>
  </conditionalFormatting>
  <conditionalFormatting sqref="AM14">
    <cfRule type="aboveAverage" dxfId="138" priority="3" stdDev="2"/>
  </conditionalFormatting>
  <conditionalFormatting sqref="AM15">
    <cfRule type="aboveAverage" dxfId="137" priority="2" stdDev="2"/>
  </conditionalFormatting>
  <conditionalFormatting sqref="AM16">
    <cfRule type="aboveAverage" dxfId="136" priority="1" stdDev="2"/>
  </conditionalFormatting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P72"/>
  <sheetViews>
    <sheetView zoomScale="55" zoomScaleNormal="55" workbookViewId="0">
      <selection activeCell="AL71" activeCellId="1" sqref="B64:AL69 B71:AL71"/>
    </sheetView>
  </sheetViews>
  <sheetFormatPr defaultRowHeight="14.4" x14ac:dyDescent="0.3"/>
  <cols>
    <col min="1" max="1" width="27.5546875" customWidth="1"/>
  </cols>
  <sheetData>
    <row r="1" spans="1:68" x14ac:dyDescent="0.3">
      <c r="A1" t="s">
        <v>240</v>
      </c>
    </row>
    <row r="2" spans="1:68" x14ac:dyDescent="0.3">
      <c r="A2" t="s">
        <v>1</v>
      </c>
      <c r="B2" t="s">
        <v>2057</v>
      </c>
      <c r="F2" t="s">
        <v>2057</v>
      </c>
      <c r="K2" t="s">
        <v>2058</v>
      </c>
      <c r="Q2" t="s">
        <v>2059</v>
      </c>
      <c r="T2" t="s">
        <v>2057</v>
      </c>
      <c r="X2" t="s">
        <v>2060</v>
      </c>
      <c r="AD2" t="s">
        <v>2059</v>
      </c>
      <c r="AG2" t="s">
        <v>2059</v>
      </c>
      <c r="AJ2" t="s">
        <v>2059</v>
      </c>
    </row>
    <row r="3" spans="1:68" x14ac:dyDescent="0.3">
      <c r="A3" t="s">
        <v>1</v>
      </c>
      <c r="B3" s="41" t="s">
        <v>2048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0" t="s">
        <v>2049</v>
      </c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6" t="s">
        <v>2050</v>
      </c>
      <c r="AE3" s="46"/>
      <c r="AF3" s="46"/>
      <c r="AG3" s="46"/>
      <c r="AH3" s="46"/>
      <c r="AI3" s="46"/>
      <c r="AJ3" s="46"/>
      <c r="AK3" s="46"/>
      <c r="AL3" s="46"/>
      <c r="AN3" s="45" t="s">
        <v>2054</v>
      </c>
      <c r="AO3" s="45"/>
      <c r="AP3" s="45"/>
      <c r="AQ3" s="45"/>
      <c r="AR3" s="45"/>
      <c r="AS3" s="45"/>
      <c r="AT3" s="45"/>
      <c r="AU3" s="45"/>
      <c r="AV3" s="45"/>
      <c r="AX3" s="45" t="s">
        <v>2055</v>
      </c>
      <c r="AY3" s="45"/>
      <c r="AZ3" s="45"/>
      <c r="BA3" s="45"/>
      <c r="BB3" s="45"/>
      <c r="BC3" s="45"/>
      <c r="BD3" s="45"/>
      <c r="BE3" s="45"/>
      <c r="BF3" s="45"/>
      <c r="BH3" s="45" t="s">
        <v>2056</v>
      </c>
      <c r="BI3" s="45"/>
      <c r="BJ3" s="45"/>
      <c r="BK3" s="45"/>
      <c r="BL3" s="45"/>
      <c r="BM3" s="45"/>
      <c r="BN3" s="45"/>
      <c r="BO3" s="45"/>
      <c r="BP3" s="45"/>
    </row>
    <row r="4" spans="1:68" x14ac:dyDescent="0.3">
      <c r="A4" t="s">
        <v>2</v>
      </c>
      <c r="B4" s="2" t="s">
        <v>2048</v>
      </c>
      <c r="C4" s="2" t="s">
        <v>2048</v>
      </c>
      <c r="D4" s="2" t="s">
        <v>2048</v>
      </c>
      <c r="E4" s="2" t="s">
        <v>2048</v>
      </c>
      <c r="F4" s="5" t="s">
        <v>2048</v>
      </c>
      <c r="G4" s="5" t="s">
        <v>2048</v>
      </c>
      <c r="H4" s="5" t="s">
        <v>2048</v>
      </c>
      <c r="I4" s="5" t="s">
        <v>2048</v>
      </c>
      <c r="J4" s="1" t="s">
        <v>2048</v>
      </c>
      <c r="K4" s="1" t="s">
        <v>2048</v>
      </c>
      <c r="L4" s="1" t="s">
        <v>2048</v>
      </c>
      <c r="M4" s="1" t="s">
        <v>2048</v>
      </c>
      <c r="N4" s="1" t="s">
        <v>2048</v>
      </c>
      <c r="O4" s="1" t="s">
        <v>2048</v>
      </c>
      <c r="P4" s="1" t="s">
        <v>2048</v>
      </c>
      <c r="Q4" s="3" t="s">
        <v>2049</v>
      </c>
      <c r="R4" s="3" t="s">
        <v>2049</v>
      </c>
      <c r="S4" s="3" t="s">
        <v>2049</v>
      </c>
      <c r="T4" s="6" t="s">
        <v>2049</v>
      </c>
      <c r="U4" s="6" t="s">
        <v>2049</v>
      </c>
      <c r="V4" s="6" t="s">
        <v>2049</v>
      </c>
      <c r="W4" s="6" t="s">
        <v>2049</v>
      </c>
      <c r="X4" s="8" t="s">
        <v>2049</v>
      </c>
      <c r="Y4" s="8" t="s">
        <v>2049</v>
      </c>
      <c r="Z4" s="8" t="s">
        <v>2049</v>
      </c>
      <c r="AA4" s="8" t="s">
        <v>2049</v>
      </c>
      <c r="AB4" s="8" t="s">
        <v>2049</v>
      </c>
      <c r="AC4" s="8" t="s">
        <v>2049</v>
      </c>
      <c r="AD4" s="4" t="s">
        <v>2050</v>
      </c>
      <c r="AE4" s="4" t="s">
        <v>2050</v>
      </c>
      <c r="AF4" s="4" t="s">
        <v>2050</v>
      </c>
      <c r="AG4" s="7" t="s">
        <v>2050</v>
      </c>
      <c r="AH4" s="7" t="s">
        <v>2050</v>
      </c>
      <c r="AI4" s="7" t="s">
        <v>2050</v>
      </c>
      <c r="AJ4" s="9" t="s">
        <v>2050</v>
      </c>
      <c r="AK4" s="9" t="s">
        <v>2050</v>
      </c>
      <c r="AL4" s="9" t="s">
        <v>2050</v>
      </c>
      <c r="AN4" s="44" t="s">
        <v>2048</v>
      </c>
      <c r="AO4" s="44"/>
      <c r="AP4" s="44"/>
      <c r="AQ4" s="43" t="s">
        <v>2049</v>
      </c>
      <c r="AR4" s="43"/>
      <c r="AS4" s="43"/>
      <c r="AT4" s="42" t="s">
        <v>2050</v>
      </c>
      <c r="AU4" s="42"/>
      <c r="AV4" s="42"/>
      <c r="AX4" s="44" t="s">
        <v>2048</v>
      </c>
      <c r="AY4" s="44"/>
      <c r="AZ4" s="44"/>
      <c r="BA4" s="43" t="s">
        <v>2049</v>
      </c>
      <c r="BB4" s="43"/>
      <c r="BC4" s="43"/>
      <c r="BD4" s="42" t="s">
        <v>2050</v>
      </c>
      <c r="BE4" s="42"/>
      <c r="BF4" s="42"/>
      <c r="BH4" s="44" t="s">
        <v>2048</v>
      </c>
      <c r="BI4" s="44"/>
      <c r="BJ4" s="44"/>
      <c r="BK4" s="43" t="s">
        <v>2049</v>
      </c>
      <c r="BL4" s="43"/>
      <c r="BM4" s="43"/>
      <c r="BN4" s="42" t="s">
        <v>2050</v>
      </c>
      <c r="BO4" s="42"/>
      <c r="BP4" s="42"/>
    </row>
    <row r="5" spans="1:68" x14ac:dyDescent="0.3">
      <c r="A5" t="s">
        <v>1</v>
      </c>
      <c r="B5" s="2" t="s">
        <v>2052</v>
      </c>
      <c r="C5" s="2" t="s">
        <v>2052</v>
      </c>
      <c r="D5" s="2" t="s">
        <v>2052</v>
      </c>
      <c r="E5" s="2" t="s">
        <v>2052</v>
      </c>
      <c r="F5" s="5" t="s">
        <v>2053</v>
      </c>
      <c r="G5" s="5" t="s">
        <v>2053</v>
      </c>
      <c r="H5" s="5" t="s">
        <v>2053</v>
      </c>
      <c r="I5" s="5" t="s">
        <v>2053</v>
      </c>
      <c r="J5" s="1" t="s">
        <v>2051</v>
      </c>
      <c r="K5" s="1" t="s">
        <v>2051</v>
      </c>
      <c r="L5" s="1" t="s">
        <v>2051</v>
      </c>
      <c r="M5" s="1" t="s">
        <v>2051</v>
      </c>
      <c r="N5" s="1" t="s">
        <v>2051</v>
      </c>
      <c r="O5" s="1" t="s">
        <v>2051</v>
      </c>
      <c r="P5" s="1" t="s">
        <v>2051</v>
      </c>
      <c r="Q5" s="3" t="s">
        <v>2052</v>
      </c>
      <c r="R5" s="3" t="s">
        <v>2052</v>
      </c>
      <c r="S5" s="3" t="s">
        <v>2052</v>
      </c>
      <c r="T5" s="6" t="s">
        <v>2053</v>
      </c>
      <c r="U5" s="6" t="s">
        <v>2053</v>
      </c>
      <c r="V5" s="6" t="s">
        <v>2053</v>
      </c>
      <c r="W5" s="6" t="s">
        <v>2053</v>
      </c>
      <c r="X5" s="8" t="s">
        <v>2051</v>
      </c>
      <c r="Y5" s="8" t="s">
        <v>2051</v>
      </c>
      <c r="Z5" s="8" t="s">
        <v>2051</v>
      </c>
      <c r="AA5" s="8" t="s">
        <v>2051</v>
      </c>
      <c r="AB5" s="8" t="s">
        <v>2051</v>
      </c>
      <c r="AC5" s="8" t="s">
        <v>2051</v>
      </c>
      <c r="AD5" s="4" t="s">
        <v>2052</v>
      </c>
      <c r="AE5" s="4" t="s">
        <v>2052</v>
      </c>
      <c r="AF5" s="4" t="s">
        <v>2052</v>
      </c>
      <c r="AG5" s="7" t="s">
        <v>2053</v>
      </c>
      <c r="AH5" s="7" t="s">
        <v>2053</v>
      </c>
      <c r="AI5" s="7" t="s">
        <v>2053</v>
      </c>
      <c r="AJ5" s="9" t="s">
        <v>2051</v>
      </c>
      <c r="AK5" s="9" t="s">
        <v>2051</v>
      </c>
      <c r="AL5" s="9" t="s">
        <v>2051</v>
      </c>
      <c r="AN5" s="12" t="s">
        <v>2052</v>
      </c>
      <c r="AO5" s="5" t="s">
        <v>2053</v>
      </c>
      <c r="AP5" s="1" t="s">
        <v>2051</v>
      </c>
      <c r="AQ5" s="11" t="s">
        <v>2052</v>
      </c>
      <c r="AR5" s="6" t="s">
        <v>2053</v>
      </c>
      <c r="AS5" s="8" t="s">
        <v>2051</v>
      </c>
      <c r="AT5" s="10" t="s">
        <v>2052</v>
      </c>
      <c r="AU5" s="7" t="s">
        <v>2053</v>
      </c>
      <c r="AV5" s="9" t="s">
        <v>2051</v>
      </c>
      <c r="AX5" s="12" t="s">
        <v>2052</v>
      </c>
      <c r="AY5" s="5" t="s">
        <v>2053</v>
      </c>
      <c r="AZ5" s="1" t="s">
        <v>2051</v>
      </c>
      <c r="BA5" s="11" t="s">
        <v>2052</v>
      </c>
      <c r="BB5" s="6" t="s">
        <v>2053</v>
      </c>
      <c r="BC5" s="8" t="s">
        <v>2051</v>
      </c>
      <c r="BD5" s="10" t="s">
        <v>2052</v>
      </c>
      <c r="BE5" s="7" t="s">
        <v>2053</v>
      </c>
      <c r="BF5" s="9" t="s">
        <v>2051</v>
      </c>
      <c r="BH5" s="12" t="s">
        <v>2052</v>
      </c>
      <c r="BI5" s="5" t="s">
        <v>2053</v>
      </c>
      <c r="BJ5" s="1" t="s">
        <v>2051</v>
      </c>
      <c r="BK5" s="11" t="s">
        <v>2052</v>
      </c>
      <c r="BL5" s="6" t="s">
        <v>2053</v>
      </c>
      <c r="BM5" s="8" t="s">
        <v>2051</v>
      </c>
      <c r="BN5" s="10" t="s">
        <v>2052</v>
      </c>
      <c r="BO5" s="7" t="s">
        <v>2053</v>
      </c>
      <c r="BP5" s="9" t="s">
        <v>2051</v>
      </c>
    </row>
    <row r="6" spans="1:68" x14ac:dyDescent="0.3">
      <c r="A6" t="s">
        <v>241</v>
      </c>
      <c r="B6" t="e">
        <v>#N/A</v>
      </c>
      <c r="C6" t="e">
        <v>#N/A</v>
      </c>
      <c r="D6" t="e">
        <v>#N/A</v>
      </c>
      <c r="E6" t="e">
        <v>#N/A</v>
      </c>
      <c r="F6" t="e">
        <v>#N/A</v>
      </c>
      <c r="G6" t="e">
        <v>#N/A</v>
      </c>
      <c r="H6" t="e">
        <v>#N/A</v>
      </c>
      <c r="I6" t="e">
        <v>#N/A</v>
      </c>
      <c r="J6" t="e">
        <v>#N/A</v>
      </c>
      <c r="K6" t="e">
        <v>#N/A</v>
      </c>
      <c r="L6" t="e">
        <v>#N/A</v>
      </c>
      <c r="M6" t="e">
        <v>#N/A</v>
      </c>
      <c r="N6" t="e">
        <v>#N/A</v>
      </c>
      <c r="O6" t="e">
        <v>#N/A</v>
      </c>
      <c r="P6" t="e">
        <v>#N/A</v>
      </c>
      <c r="Q6" t="e">
        <v>#N/A</v>
      </c>
      <c r="R6" t="e">
        <v>#N/A</v>
      </c>
      <c r="S6" t="e">
        <v>#N/A</v>
      </c>
      <c r="T6" t="e">
        <v>#N/A</v>
      </c>
      <c r="U6" t="e">
        <v>#N/A</v>
      </c>
      <c r="V6" t="e">
        <v>#N/A</v>
      </c>
      <c r="W6" t="e">
        <v>#N/A</v>
      </c>
      <c r="X6" t="e">
        <v>#N/A</v>
      </c>
      <c r="Y6" t="e">
        <v>#N/A</v>
      </c>
      <c r="Z6" t="e">
        <v>#N/A</v>
      </c>
      <c r="AA6" t="e">
        <v>#N/A</v>
      </c>
      <c r="AB6" t="e">
        <v>#N/A</v>
      </c>
      <c r="AC6" t="e">
        <v>#N/A</v>
      </c>
      <c r="AD6" t="e">
        <v>#N/A</v>
      </c>
      <c r="AE6" t="e">
        <v>#N/A</v>
      </c>
      <c r="AF6" t="e">
        <v>#N/A</v>
      </c>
      <c r="AG6" t="e">
        <v>#N/A</v>
      </c>
      <c r="AH6" t="e">
        <v>#N/A</v>
      </c>
      <c r="AI6" t="e">
        <v>#N/A</v>
      </c>
      <c r="AJ6" t="e">
        <v>#N/A</v>
      </c>
      <c r="AK6" t="e">
        <v>#N/A</v>
      </c>
      <c r="AL6" t="e">
        <v>#N/A</v>
      </c>
      <c r="AN6" t="e">
        <f>AVERAGE(B6:E6)</f>
        <v>#N/A</v>
      </c>
      <c r="AO6" t="e">
        <f>AVERAGE(F6:I6)</f>
        <v>#N/A</v>
      </c>
      <c r="AP6" t="e">
        <f>AVERAGE(J6:P6)</f>
        <v>#N/A</v>
      </c>
      <c r="AQ6" t="e">
        <f>AVERAGE(Q6:S6)</f>
        <v>#N/A</v>
      </c>
      <c r="AR6" t="e">
        <f>AVERAGE(T6:W6)</f>
        <v>#N/A</v>
      </c>
      <c r="AS6" t="e">
        <f>AVERAGE(X6:AC6)</f>
        <v>#N/A</v>
      </c>
      <c r="AT6" t="e">
        <f>AVERAGE(AD6:AF6)</f>
        <v>#N/A</v>
      </c>
      <c r="AU6" t="e">
        <f>AVERAGE(AG6:AI6)</f>
        <v>#N/A</v>
      </c>
      <c r="AV6" t="e">
        <f>AVERAGE(AJ6:AL6)</f>
        <v>#N/A</v>
      </c>
      <c r="AX6" t="e">
        <f>STDEV(B6:E6)</f>
        <v>#N/A</v>
      </c>
      <c r="AY6" t="e">
        <f>STDEV(F6:I6)</f>
        <v>#N/A</v>
      </c>
      <c r="AZ6" t="e">
        <f>STDEV(J6:P6)</f>
        <v>#N/A</v>
      </c>
      <c r="BA6" t="e">
        <f>STDEV(Q6:S6)</f>
        <v>#N/A</v>
      </c>
      <c r="BB6" t="e">
        <f>STDEV(T6:W6)</f>
        <v>#N/A</v>
      </c>
      <c r="BC6" t="e">
        <f>STDEV(X6:AC6)</f>
        <v>#N/A</v>
      </c>
      <c r="BD6" t="e">
        <f>STDEV(AD6:AF6)</f>
        <v>#N/A</v>
      </c>
      <c r="BE6" t="e">
        <f>STDEV(AG6:AI6)</f>
        <v>#N/A</v>
      </c>
      <c r="BF6" t="e">
        <f>STDEV(AJ6:AL6)</f>
        <v>#N/A</v>
      </c>
      <c r="BH6" t="e">
        <f>AX6/SQRT(4)</f>
        <v>#N/A</v>
      </c>
      <c r="BI6" t="e">
        <f t="shared" ref="BI6:BL17" si="0">AY6/SQRT(4)</f>
        <v>#N/A</v>
      </c>
      <c r="BJ6" t="e">
        <f>AZ6/SQRT(7)</f>
        <v>#N/A</v>
      </c>
      <c r="BK6" t="e">
        <f>BA6/SQRT(3)</f>
        <v>#N/A</v>
      </c>
      <c r="BL6" t="e">
        <f t="shared" si="0"/>
        <v>#N/A</v>
      </c>
      <c r="BM6" t="e">
        <f>BC6/SQRT(6)</f>
        <v>#N/A</v>
      </c>
      <c r="BN6" t="e">
        <f>BD6/SQRT(3)</f>
        <v>#N/A</v>
      </c>
      <c r="BO6" t="e">
        <f t="shared" ref="BO6:BP17" si="1">BE6/SQRT(3)</f>
        <v>#N/A</v>
      </c>
      <c r="BP6" t="e">
        <f t="shared" si="1"/>
        <v>#N/A</v>
      </c>
    </row>
    <row r="7" spans="1:68" x14ac:dyDescent="0.3">
      <c r="A7" t="s">
        <v>242</v>
      </c>
      <c r="B7">
        <v>7.7708824598633651E-3</v>
      </c>
      <c r="C7">
        <v>0</v>
      </c>
      <c r="D7">
        <v>1.3677964886471151E-3</v>
      </c>
      <c r="E7">
        <v>3.8805699759269499E-3</v>
      </c>
      <c r="F7">
        <v>3.213991997333035E-3</v>
      </c>
      <c r="G7">
        <v>0</v>
      </c>
      <c r="H7">
        <v>7.1702338434592502E-3</v>
      </c>
      <c r="I7">
        <v>0</v>
      </c>
      <c r="J7">
        <v>0</v>
      </c>
      <c r="K7">
        <v>7.4012617311024998E-3</v>
      </c>
      <c r="L7">
        <v>0</v>
      </c>
      <c r="M7">
        <v>1.3367175808317224E-2</v>
      </c>
      <c r="N7">
        <v>3.9664693102437398E-3</v>
      </c>
      <c r="O7">
        <v>9.4167200140073248E-3</v>
      </c>
      <c r="P7">
        <v>5.3683145392432498E-4</v>
      </c>
      <c r="Q7">
        <v>0</v>
      </c>
      <c r="R7">
        <v>0</v>
      </c>
      <c r="S7">
        <v>0</v>
      </c>
      <c r="T7">
        <v>0</v>
      </c>
      <c r="U7">
        <v>0</v>
      </c>
      <c r="V7">
        <v>7.4066373267634503E-3</v>
      </c>
      <c r="W7">
        <v>1.522452848702375E-3</v>
      </c>
      <c r="X7">
        <v>1.3378294083363801E-2</v>
      </c>
      <c r="Y7">
        <v>7.4769660091147496E-3</v>
      </c>
      <c r="Z7">
        <v>2.0056887097169751E-3</v>
      </c>
      <c r="AA7">
        <v>6.15831662408204E-3</v>
      </c>
      <c r="AB7">
        <v>0</v>
      </c>
      <c r="AC7">
        <v>1.44059452370581E-3</v>
      </c>
      <c r="AD7">
        <v>8.7055596187505992E-3</v>
      </c>
      <c r="AE7">
        <v>0</v>
      </c>
      <c r="AF7">
        <v>3.8360790738872601E-3</v>
      </c>
      <c r="AG7">
        <v>0</v>
      </c>
      <c r="AH7">
        <v>0</v>
      </c>
      <c r="AI7">
        <v>0</v>
      </c>
      <c r="AJ7">
        <v>5.4407091466719499E-3</v>
      </c>
      <c r="AK7">
        <v>3.3879960743465852E-3</v>
      </c>
      <c r="AL7">
        <v>0</v>
      </c>
      <c r="AN7">
        <f t="shared" ref="AN7:AN17" si="2">AVERAGE(B7:E7)</f>
        <v>3.2548122311093575E-3</v>
      </c>
      <c r="AO7">
        <f t="shared" ref="AO7:AO17" si="3">AVERAGE(F7:I7)</f>
        <v>2.5960564601980713E-3</v>
      </c>
      <c r="AP7">
        <f t="shared" ref="AP7:AP17" si="4">AVERAGE(J7:P7)</f>
        <v>4.955494045370731E-3</v>
      </c>
      <c r="AQ7">
        <f t="shared" ref="AQ7:AQ17" si="5">AVERAGE(Q7:S7)</f>
        <v>0</v>
      </c>
      <c r="AR7">
        <f t="shared" ref="AR7:AR17" si="6">AVERAGE(T7:W7)</f>
        <v>2.2322725438664562E-3</v>
      </c>
      <c r="AS7">
        <f t="shared" ref="AS7:AS17" si="7">AVERAGE(X7:AC7)</f>
        <v>5.0766433249972293E-3</v>
      </c>
      <c r="AT7">
        <f t="shared" ref="AT7:AT17" si="8">AVERAGE(AD7:AF7)</f>
        <v>4.1805462308792864E-3</v>
      </c>
      <c r="AU7">
        <f t="shared" ref="AU7:AU17" si="9">AVERAGE(AG7:AI7)</f>
        <v>0</v>
      </c>
      <c r="AV7">
        <f t="shared" ref="AV7:AV17" si="10">AVERAGE(AJ7:AL7)</f>
        <v>2.9429017403395119E-3</v>
      </c>
      <c r="AX7">
        <f t="shared" ref="AX7:AX17" si="11">STDEV(B7:E7)</f>
        <v>3.4127747331810453E-3</v>
      </c>
      <c r="AY7">
        <f t="shared" ref="AY7:AY17" si="12">STDEV(F7:I7)</f>
        <v>3.4050923311350722E-3</v>
      </c>
      <c r="AZ7">
        <f t="shared" ref="AZ7:AZ17" si="13">STDEV(J7:P7)</f>
        <v>5.2639861050988767E-3</v>
      </c>
      <c r="BA7">
        <f t="shared" ref="BA7:BA17" si="14">STDEV(Q7:S7)</f>
        <v>0</v>
      </c>
      <c r="BB7">
        <f t="shared" ref="BB7:BB17" si="15">STDEV(T7:W7)</f>
        <v>3.523444163803722E-3</v>
      </c>
      <c r="BC7">
        <f t="shared" ref="BC7:BC17" si="16">STDEV(X7:AC7)</f>
        <v>4.9854366310575684E-3</v>
      </c>
      <c r="BD7">
        <f t="shared" ref="BD7:BD17" si="17">STDEV(AD7:AF7)</f>
        <v>4.3629904063142173E-3</v>
      </c>
      <c r="BE7">
        <f t="shared" ref="BE7:BE17" si="18">STDEV(AG7:AI7)</f>
        <v>0</v>
      </c>
      <c r="BF7">
        <f t="shared" ref="BF7:BF17" si="19">STDEV(AJ7:AL7)</f>
        <v>2.7475281125575136E-3</v>
      </c>
      <c r="BH7">
        <f t="shared" ref="BH7:BH17" si="20">AX7/SQRT(4)</f>
        <v>1.7063873665905227E-3</v>
      </c>
      <c r="BI7">
        <f t="shared" si="0"/>
        <v>1.7025461655675361E-3</v>
      </c>
      <c r="BJ7">
        <f t="shared" ref="BJ7:BJ17" si="21">AZ7/SQRT(7)</f>
        <v>1.9895997341415916E-3</v>
      </c>
      <c r="BK7">
        <f t="shared" ref="BK7:BK17" si="22">BA7/SQRT(3)</f>
        <v>0</v>
      </c>
      <c r="BL7">
        <f t="shared" si="0"/>
        <v>1.761722081901861E-3</v>
      </c>
      <c r="BM7">
        <f t="shared" ref="BM7:BM17" si="23">BC7/SQRT(6)</f>
        <v>2.0352959818451732E-3</v>
      </c>
      <c r="BN7">
        <f t="shared" ref="BN7:BN17" si="24">BD7/SQRT(3)</f>
        <v>2.5189736855572684E-3</v>
      </c>
      <c r="BO7">
        <f t="shared" si="1"/>
        <v>0</v>
      </c>
      <c r="BP7">
        <f t="shared" si="1"/>
        <v>1.586286095391145E-3</v>
      </c>
    </row>
    <row r="8" spans="1:68" x14ac:dyDescent="0.3">
      <c r="A8" t="s">
        <v>243</v>
      </c>
      <c r="B8">
        <v>0</v>
      </c>
      <c r="C8">
        <v>0</v>
      </c>
      <c r="D8">
        <v>6.0427061351883303E-3</v>
      </c>
      <c r="E8">
        <v>1.1233260823671576E-2</v>
      </c>
      <c r="F8">
        <v>6.2808790486915504E-3</v>
      </c>
      <c r="G8">
        <v>0</v>
      </c>
      <c r="H8">
        <v>2.2548119067041884E-2</v>
      </c>
      <c r="I8">
        <v>9.3239004497766998E-3</v>
      </c>
      <c r="J8">
        <v>2.6773193977193452E-2</v>
      </c>
      <c r="K8">
        <v>1.1928510703841399E-3</v>
      </c>
      <c r="L8">
        <v>1.6244558908927655E-2</v>
      </c>
      <c r="M8">
        <v>3.139619379517625E-3</v>
      </c>
      <c r="N8">
        <v>4.2817653427825947E-3</v>
      </c>
      <c r="O8">
        <v>1.0981002708412626E-2</v>
      </c>
      <c r="P8">
        <v>2.95718048090299E-3</v>
      </c>
      <c r="Q8">
        <v>2.6411532780568499E-3</v>
      </c>
      <c r="R8">
        <v>0</v>
      </c>
      <c r="S8">
        <v>1.1370799379245336E-2</v>
      </c>
      <c r="T8">
        <v>6.6192771367065504E-3</v>
      </c>
      <c r="U8">
        <v>0</v>
      </c>
      <c r="V8">
        <v>1.862034805244845E-2</v>
      </c>
      <c r="W8">
        <v>2.2498280638192049E-3</v>
      </c>
      <c r="X8">
        <v>9.1204350488253445E-3</v>
      </c>
      <c r="Y8">
        <v>1.3202728052727901E-2</v>
      </c>
      <c r="Z8">
        <v>0</v>
      </c>
      <c r="AA8">
        <v>3.358554277712195E-3</v>
      </c>
      <c r="AB8">
        <v>0</v>
      </c>
      <c r="AC8">
        <v>1.6852700383609049E-3</v>
      </c>
      <c r="AD8">
        <v>4.70053154705576E-3</v>
      </c>
      <c r="AE8">
        <v>6.8127090660173497E-3</v>
      </c>
      <c r="AF8">
        <v>0</v>
      </c>
      <c r="AG8">
        <v>0</v>
      </c>
      <c r="AH8">
        <v>7.4350668694511497E-3</v>
      </c>
      <c r="AI8">
        <v>1.053538039381071E-2</v>
      </c>
      <c r="AJ8">
        <v>5.8426556837163999E-3</v>
      </c>
      <c r="AK8">
        <v>0</v>
      </c>
      <c r="AL8">
        <v>3.1367524157533602E-3</v>
      </c>
      <c r="AN8">
        <f t="shared" si="2"/>
        <v>4.3189917397149762E-3</v>
      </c>
      <c r="AO8">
        <f t="shared" si="3"/>
        <v>9.5382246413775341E-3</v>
      </c>
      <c r="AP8">
        <f t="shared" si="4"/>
        <v>9.3671674097315829E-3</v>
      </c>
      <c r="AQ8">
        <f t="shared" si="5"/>
        <v>4.6706508857673953E-3</v>
      </c>
      <c r="AR8">
        <f t="shared" si="6"/>
        <v>6.8723633132435511E-3</v>
      </c>
      <c r="AS8">
        <f t="shared" si="7"/>
        <v>4.5611645696043901E-3</v>
      </c>
      <c r="AT8">
        <f t="shared" si="8"/>
        <v>3.8377468710243702E-3</v>
      </c>
      <c r="AU8">
        <f t="shared" si="9"/>
        <v>5.9901490877539536E-3</v>
      </c>
      <c r="AV8">
        <f t="shared" si="10"/>
        <v>2.9931360331565868E-3</v>
      </c>
      <c r="AX8">
        <f t="shared" si="11"/>
        <v>5.4186618144449802E-3</v>
      </c>
      <c r="AY8">
        <f t="shared" si="12"/>
        <v>9.5024789300057564E-3</v>
      </c>
      <c r="AZ8">
        <f t="shared" si="13"/>
        <v>9.3579181068431591E-3</v>
      </c>
      <c r="BA8">
        <f t="shared" si="14"/>
        <v>5.9508751487103682E-3</v>
      </c>
      <c r="BB8">
        <f t="shared" si="15"/>
        <v>8.3001286674109619E-3</v>
      </c>
      <c r="BC8">
        <f t="shared" si="16"/>
        <v>5.4182848220923098E-3</v>
      </c>
      <c r="BD8">
        <f t="shared" si="17"/>
        <v>3.4873412870616333E-3</v>
      </c>
      <c r="BE8">
        <f t="shared" si="18"/>
        <v>5.4142774732619066E-3</v>
      </c>
      <c r="BF8">
        <f t="shared" si="19"/>
        <v>2.9239742831681207E-3</v>
      </c>
      <c r="BH8">
        <f t="shared" si="20"/>
        <v>2.7093309072224901E-3</v>
      </c>
      <c r="BI8">
        <f t="shared" si="0"/>
        <v>4.7512394650028782E-3</v>
      </c>
      <c r="BJ8">
        <f t="shared" si="21"/>
        <v>3.5369605857164797E-3</v>
      </c>
      <c r="BK8">
        <f t="shared" si="22"/>
        <v>3.4357393690217855E-3</v>
      </c>
      <c r="BL8">
        <f t="shared" si="0"/>
        <v>4.150064333705481E-3</v>
      </c>
      <c r="BM8">
        <f t="shared" si="23"/>
        <v>2.2120055158654818E-3</v>
      </c>
      <c r="BN8">
        <f t="shared" si="24"/>
        <v>2.0134174308411301E-3</v>
      </c>
      <c r="BO8">
        <f t="shared" si="1"/>
        <v>3.1259345566550887E-3</v>
      </c>
      <c r="BP8">
        <f t="shared" si="1"/>
        <v>1.6881573394906576E-3</v>
      </c>
    </row>
    <row r="9" spans="1:68" x14ac:dyDescent="0.3">
      <c r="A9" t="s">
        <v>244</v>
      </c>
      <c r="B9">
        <v>0.133862611535082</v>
      </c>
      <c r="C9">
        <v>0.1791406835061205</v>
      </c>
      <c r="D9">
        <v>0.1521491834803145</v>
      </c>
      <c r="E9">
        <v>8.4852317610668249E-2</v>
      </c>
      <c r="F9">
        <v>0.19243748784929998</v>
      </c>
      <c r="G9">
        <v>0.17428047184800649</v>
      </c>
      <c r="H9">
        <v>0.14615234950816</v>
      </c>
      <c r="I9">
        <v>0.14428686607936902</v>
      </c>
      <c r="J9">
        <v>0.118144545768784</v>
      </c>
      <c r="K9">
        <v>0.164069968967096</v>
      </c>
      <c r="L9">
        <v>0.19580324403613</v>
      </c>
      <c r="M9">
        <v>0.1255549352873635</v>
      </c>
      <c r="N9">
        <v>8.9384575697503202E-2</v>
      </c>
      <c r="O9">
        <v>0.1446301750268375</v>
      </c>
      <c r="P9">
        <v>0.1200982750617425</v>
      </c>
      <c r="Q9">
        <v>0.15266858533484851</v>
      </c>
      <c r="R9">
        <v>0.19061325618398101</v>
      </c>
      <c r="S9">
        <v>0.19046877314374999</v>
      </c>
      <c r="T9">
        <v>0.150352099273064</v>
      </c>
      <c r="U9">
        <v>9.8147620743202296E-2</v>
      </c>
      <c r="V9">
        <v>9.8288418093425756E-2</v>
      </c>
      <c r="W9">
        <v>0.12308616185635199</v>
      </c>
      <c r="X9">
        <v>0.12810660377218186</v>
      </c>
      <c r="Y9">
        <v>8.9979123144499851E-2</v>
      </c>
      <c r="Z9">
        <v>0.3716995305456795</v>
      </c>
      <c r="AA9">
        <v>0.15352449259009249</v>
      </c>
      <c r="AB9">
        <v>0.116944521306324</v>
      </c>
      <c r="AC9">
        <v>0.12058996308752251</v>
      </c>
      <c r="AD9">
        <v>0.1131752985027735</v>
      </c>
      <c r="AE9">
        <v>0.1070292676724586</v>
      </c>
      <c r="AF9">
        <v>0.10253958450764389</v>
      </c>
      <c r="AG9">
        <v>0.114194269055131</v>
      </c>
      <c r="AH9">
        <v>0.17974244851607135</v>
      </c>
      <c r="AI9">
        <v>0.14421001821945251</v>
      </c>
      <c r="AJ9">
        <v>0.14199170483135048</v>
      </c>
      <c r="AK9">
        <v>0.13814653564570051</v>
      </c>
      <c r="AL9">
        <v>0.12028569031251402</v>
      </c>
      <c r="AN9">
        <f t="shared" si="2"/>
        <v>0.13750119903304631</v>
      </c>
      <c r="AO9">
        <f t="shared" si="3"/>
        <v>0.16428929382120888</v>
      </c>
      <c r="AP9">
        <f t="shared" si="4"/>
        <v>0.13681224569220812</v>
      </c>
      <c r="AQ9">
        <f t="shared" si="5"/>
        <v>0.17791687155419314</v>
      </c>
      <c r="AR9">
        <f t="shared" si="6"/>
        <v>0.117468574991511</v>
      </c>
      <c r="AS9">
        <f t="shared" si="7"/>
        <v>0.16347403907438338</v>
      </c>
      <c r="AT9">
        <f t="shared" si="8"/>
        <v>0.10758138356095866</v>
      </c>
      <c r="AU9">
        <f t="shared" si="9"/>
        <v>0.14604891193021827</v>
      </c>
      <c r="AV9">
        <f t="shared" si="10"/>
        <v>0.13347464359652167</v>
      </c>
      <c r="AX9">
        <f t="shared" si="11"/>
        <v>3.9722177472871011E-2</v>
      </c>
      <c r="AY9">
        <f t="shared" si="12"/>
        <v>2.3246435784067907E-2</v>
      </c>
      <c r="AZ9">
        <f t="shared" si="13"/>
        <v>3.4852049524068958E-2</v>
      </c>
      <c r="BA9">
        <f t="shared" si="14"/>
        <v>2.186577660632457E-2</v>
      </c>
      <c r="BB9">
        <f t="shared" si="15"/>
        <v>2.4860015708361417E-2</v>
      </c>
      <c r="BC9">
        <f t="shared" si="16"/>
        <v>0.10403196327867406</v>
      </c>
      <c r="BD9">
        <f t="shared" si="17"/>
        <v>5.3393096007161465E-3</v>
      </c>
      <c r="BE9">
        <f t="shared" si="18"/>
        <v>3.2812758269010728E-2</v>
      </c>
      <c r="BF9">
        <f t="shared" si="19"/>
        <v>1.1582646418775384E-2</v>
      </c>
      <c r="BH9">
        <f t="shared" si="20"/>
        <v>1.9861088736435505E-2</v>
      </c>
      <c r="BI9">
        <f t="shared" si="0"/>
        <v>1.1623217892033954E-2</v>
      </c>
      <c r="BJ9">
        <f t="shared" si="21"/>
        <v>1.3172836531656212E-2</v>
      </c>
      <c r="BK9">
        <f t="shared" si="22"/>
        <v>1.2624212009701713E-2</v>
      </c>
      <c r="BL9">
        <f t="shared" si="0"/>
        <v>1.2430007854180709E-2</v>
      </c>
      <c r="BM9">
        <f t="shared" si="23"/>
        <v>4.2470871162118062E-2</v>
      </c>
      <c r="BN9">
        <f t="shared" si="24"/>
        <v>3.0826518352602204E-3</v>
      </c>
      <c r="BO9">
        <f t="shared" si="1"/>
        <v>1.8944454819467462E-2</v>
      </c>
      <c r="BP9">
        <f t="shared" si="1"/>
        <v>6.6872440278082238E-3</v>
      </c>
    </row>
    <row r="10" spans="1:68" x14ac:dyDescent="0.3">
      <c r="A10" t="s">
        <v>245</v>
      </c>
      <c r="B10">
        <v>0</v>
      </c>
      <c r="C10">
        <v>3.8132104507025151E-2</v>
      </c>
      <c r="D10">
        <v>3.38965521786483E-3</v>
      </c>
      <c r="E10">
        <v>2.46892517999995E-2</v>
      </c>
      <c r="F10">
        <v>1.0845669467144549E-2</v>
      </c>
      <c r="G10">
        <v>0</v>
      </c>
      <c r="H10">
        <v>5.4605476099022998E-2</v>
      </c>
      <c r="I10">
        <v>7.5836190907417047E-3</v>
      </c>
      <c r="J10">
        <v>1.32933948529685E-2</v>
      </c>
      <c r="K10">
        <v>8.3704241232616505E-3</v>
      </c>
      <c r="L10">
        <v>3.8195835205268751E-2</v>
      </c>
      <c r="M10">
        <v>1.5782410606372352E-2</v>
      </c>
      <c r="N10">
        <v>4.3694328504374552E-3</v>
      </c>
      <c r="O10">
        <v>1.412874285198395E-2</v>
      </c>
      <c r="P10">
        <v>1.75759234659232E-2</v>
      </c>
      <c r="Q10">
        <v>7.8640738777621001E-3</v>
      </c>
      <c r="R10">
        <v>2.34093386923994E-2</v>
      </c>
      <c r="S10">
        <v>1.8463257723552499E-2</v>
      </c>
      <c r="T10">
        <v>4.0393639390017E-3</v>
      </c>
      <c r="U10">
        <v>5.29987350707795E-3</v>
      </c>
      <c r="V10">
        <v>1.465757536633755E-2</v>
      </c>
      <c r="W10">
        <v>1.65552961105191E-3</v>
      </c>
      <c r="X10">
        <v>7.4824458023196503E-4</v>
      </c>
      <c r="Y10">
        <v>7.4769660091147496E-3</v>
      </c>
      <c r="Z10">
        <v>1.2953300876818613E-2</v>
      </c>
      <c r="AA10">
        <v>1.3472301119677399E-2</v>
      </c>
      <c r="AB10">
        <v>1.551446567094876E-2</v>
      </c>
      <c r="AC10">
        <v>3.6421376071673751E-3</v>
      </c>
      <c r="AD10">
        <v>0</v>
      </c>
      <c r="AE10">
        <v>6.9764892673991503E-3</v>
      </c>
      <c r="AF10">
        <v>9.3362971938464843E-3</v>
      </c>
      <c r="AG10">
        <v>0</v>
      </c>
      <c r="AH10">
        <v>2.9946024802185851E-2</v>
      </c>
      <c r="AI10">
        <v>1.9369166101853449E-2</v>
      </c>
      <c r="AJ10">
        <v>0</v>
      </c>
      <c r="AK10">
        <v>1.4089717342049449E-2</v>
      </c>
      <c r="AL10">
        <v>4.5911884543122349E-3</v>
      </c>
      <c r="AN10">
        <f t="shared" si="2"/>
        <v>1.655275288122237E-2</v>
      </c>
      <c r="AO10">
        <f t="shared" si="3"/>
        <v>1.8258691164227313E-2</v>
      </c>
      <c r="AP10">
        <f t="shared" si="4"/>
        <v>1.595945199374512E-2</v>
      </c>
      <c r="AQ10">
        <f t="shared" si="5"/>
        <v>1.6578890097904666E-2</v>
      </c>
      <c r="AR10">
        <f t="shared" si="6"/>
        <v>6.4130856058672771E-3</v>
      </c>
      <c r="AS10">
        <f t="shared" si="7"/>
        <v>8.9679026439931434E-3</v>
      </c>
      <c r="AT10">
        <f t="shared" si="8"/>
        <v>5.4375954870818782E-3</v>
      </c>
      <c r="AU10">
        <f t="shared" si="9"/>
        <v>1.6438396968013098E-2</v>
      </c>
      <c r="AV10">
        <f t="shared" si="10"/>
        <v>6.2269685987872275E-3</v>
      </c>
      <c r="AX10">
        <f t="shared" si="11"/>
        <v>1.8065914491911771E-2</v>
      </c>
      <c r="AY10">
        <f t="shared" si="12"/>
        <v>2.4653455691393145E-2</v>
      </c>
      <c r="AZ10">
        <f t="shared" si="13"/>
        <v>1.0797239665795495E-2</v>
      </c>
      <c r="BA10">
        <f t="shared" si="14"/>
        <v>7.9420995681710217E-3</v>
      </c>
      <c r="BB10">
        <f t="shared" si="15"/>
        <v>5.7002849689859322E-3</v>
      </c>
      <c r="BC10">
        <f t="shared" si="16"/>
        <v>5.9528133874615936E-3</v>
      </c>
      <c r="BD10">
        <f t="shared" si="17"/>
        <v>4.8546634150351577E-3</v>
      </c>
      <c r="BE10">
        <f t="shared" si="18"/>
        <v>1.5186611081811047E-2</v>
      </c>
      <c r="BF10">
        <f t="shared" si="19"/>
        <v>7.1858796403437095E-3</v>
      </c>
      <c r="BH10">
        <f t="shared" si="20"/>
        <v>9.0329572459558853E-3</v>
      </c>
      <c r="BI10">
        <f t="shared" si="0"/>
        <v>1.2326727845696573E-2</v>
      </c>
      <c r="BJ10">
        <f t="shared" si="21"/>
        <v>4.0809730002367185E-3</v>
      </c>
      <c r="BK10">
        <f t="shared" si="22"/>
        <v>4.58537332361435E-3</v>
      </c>
      <c r="BL10">
        <f t="shared" si="0"/>
        <v>2.8501424844929661E-3</v>
      </c>
      <c r="BM10">
        <f t="shared" si="23"/>
        <v>2.4302258888815932E-3</v>
      </c>
      <c r="BN10">
        <f t="shared" si="24"/>
        <v>2.8028412294955765E-3</v>
      </c>
      <c r="BO10">
        <f t="shared" si="1"/>
        <v>8.7679939961617624E-3</v>
      </c>
      <c r="BP10">
        <f t="shared" si="1"/>
        <v>4.148769544716692E-3</v>
      </c>
    </row>
    <row r="11" spans="1:68" x14ac:dyDescent="0.3">
      <c r="A11" t="s">
        <v>246</v>
      </c>
      <c r="B11">
        <v>2.223789331262075E-2</v>
      </c>
      <c r="C11">
        <v>3.2576959270764455E-2</v>
      </c>
      <c r="D11">
        <v>3.9483632012051302E-2</v>
      </c>
      <c r="E11">
        <v>4.0763062656051098E-2</v>
      </c>
      <c r="F11">
        <v>3.0839481576374599E-2</v>
      </c>
      <c r="G11">
        <v>1.0879654186963515E-2</v>
      </c>
      <c r="H11">
        <v>8.6882269762623948E-2</v>
      </c>
      <c r="I11">
        <v>4.1059695608687698E-2</v>
      </c>
      <c r="J11">
        <v>0.1076794743313014</v>
      </c>
      <c r="K11">
        <v>6.7583652286452592E-2</v>
      </c>
      <c r="L11">
        <v>8.3386670751157951E-2</v>
      </c>
      <c r="M11">
        <v>4.4838124074087146E-2</v>
      </c>
      <c r="N11">
        <v>5.8519205572938049E-2</v>
      </c>
      <c r="O11">
        <v>5.6359978859892551E-2</v>
      </c>
      <c r="P11">
        <v>7.0266834772304443E-2</v>
      </c>
      <c r="Q11">
        <v>7.5024048873684E-3</v>
      </c>
      <c r="R11">
        <v>1.6630723715395208E-2</v>
      </c>
      <c r="S11">
        <v>6.55224738499878E-2</v>
      </c>
      <c r="T11">
        <v>2.2663723981354647E-2</v>
      </c>
      <c r="U11">
        <v>5.3916305894075797E-2</v>
      </c>
      <c r="V11">
        <v>7.1101952476793046E-2</v>
      </c>
      <c r="W11">
        <v>1.9954760993774148E-2</v>
      </c>
      <c r="X11">
        <v>5.3160131722108955E-2</v>
      </c>
      <c r="Y11">
        <v>7.3755138106753992E-2</v>
      </c>
      <c r="Z11">
        <v>7.6346200364919153E-2</v>
      </c>
      <c r="AA11">
        <v>2.8876970650303951E-2</v>
      </c>
      <c r="AB11">
        <v>3.4212953629258053E-2</v>
      </c>
      <c r="AC11">
        <v>1.1357264042904035E-2</v>
      </c>
      <c r="AD11">
        <v>3.4044036074775602E-2</v>
      </c>
      <c r="AE11">
        <v>7.6522526932136653E-2</v>
      </c>
      <c r="AF11">
        <v>5.2273556707645101E-2</v>
      </c>
      <c r="AG11">
        <v>1.2441198502035965E-2</v>
      </c>
      <c r="AH11">
        <v>5.5199084546609399E-2</v>
      </c>
      <c r="AI11">
        <v>4.930012653721895E-2</v>
      </c>
      <c r="AJ11">
        <v>4.9183484930527335E-2</v>
      </c>
      <c r="AK11">
        <v>2.3145008856949801E-2</v>
      </c>
      <c r="AL11">
        <v>7.5537482150107402E-2</v>
      </c>
      <c r="AN11">
        <f t="shared" si="2"/>
        <v>3.3765386812871903E-2</v>
      </c>
      <c r="AO11">
        <f t="shared" si="3"/>
        <v>4.2415275283662436E-2</v>
      </c>
      <c r="AP11">
        <f t="shared" si="4"/>
        <v>6.9804848664019162E-2</v>
      </c>
      <c r="AQ11">
        <f t="shared" si="5"/>
        <v>2.9885200817583803E-2</v>
      </c>
      <c r="AR11">
        <f t="shared" si="6"/>
        <v>4.1909185836499413E-2</v>
      </c>
      <c r="AS11">
        <f t="shared" si="7"/>
        <v>4.6284776419374694E-2</v>
      </c>
      <c r="AT11">
        <f t="shared" si="8"/>
        <v>5.4280039904852452E-2</v>
      </c>
      <c r="AU11">
        <f t="shared" si="9"/>
        <v>3.8980136528621437E-2</v>
      </c>
      <c r="AV11">
        <f t="shared" si="10"/>
        <v>4.9288658645861516E-2</v>
      </c>
      <c r="AX11">
        <f t="shared" si="11"/>
        <v>8.4845204497234084E-3</v>
      </c>
      <c r="AY11">
        <f t="shared" si="12"/>
        <v>3.2185118673881186E-2</v>
      </c>
      <c r="AZ11">
        <f t="shared" si="13"/>
        <v>2.0638022781321645E-2</v>
      </c>
      <c r="BA11">
        <f t="shared" si="14"/>
        <v>3.1198445042118834E-2</v>
      </c>
      <c r="BB11">
        <f t="shared" si="15"/>
        <v>2.4824538454147862E-2</v>
      </c>
      <c r="BC11">
        <f t="shared" si="16"/>
        <v>2.5977960733614972E-2</v>
      </c>
      <c r="BD11">
        <f t="shared" si="17"/>
        <v>2.1310209466244866E-2</v>
      </c>
      <c r="BE11">
        <f t="shared" si="18"/>
        <v>2.3171876274556334E-2</v>
      </c>
      <c r="BF11">
        <f t="shared" si="19"/>
        <v>2.6196394991989946E-2</v>
      </c>
      <c r="BH11">
        <f t="shared" si="20"/>
        <v>4.2422602248617042E-3</v>
      </c>
      <c r="BI11">
        <f t="shared" si="0"/>
        <v>1.6092559336940593E-2</v>
      </c>
      <c r="BJ11">
        <f t="shared" si="21"/>
        <v>7.800439404494661E-3</v>
      </c>
      <c r="BK11">
        <f t="shared" si="22"/>
        <v>1.8012430643365055E-2</v>
      </c>
      <c r="BL11">
        <f t="shared" si="0"/>
        <v>1.2412269227073931E-2</v>
      </c>
      <c r="BM11">
        <f t="shared" si="23"/>
        <v>1.0605458059235674E-2</v>
      </c>
      <c r="BN11">
        <f t="shared" si="24"/>
        <v>1.2303455171823786E-2</v>
      </c>
      <c r="BO11">
        <f t="shared" si="1"/>
        <v>1.3378289004743802E-2</v>
      </c>
      <c r="BP11">
        <f t="shared" si="1"/>
        <v>1.512449570042316E-2</v>
      </c>
    </row>
    <row r="12" spans="1:68" x14ac:dyDescent="0.3">
      <c r="A12" t="s">
        <v>247</v>
      </c>
      <c r="B12">
        <v>7.6360642131098944E-2</v>
      </c>
      <c r="C12">
        <v>0.12876773450500151</v>
      </c>
      <c r="D12">
        <v>5.7909485915824899E-2</v>
      </c>
      <c r="E12">
        <v>4.5900354488585746E-2</v>
      </c>
      <c r="F12">
        <v>4.5729306540284148E-2</v>
      </c>
      <c r="G12">
        <v>5.71987077700601E-2</v>
      </c>
      <c r="H12">
        <v>0.1566901510359065</v>
      </c>
      <c r="I12">
        <v>5.7973617484986792E-2</v>
      </c>
      <c r="J12">
        <v>5.9065687298602704E-2</v>
      </c>
      <c r="K12">
        <v>0.10318998741438995</v>
      </c>
      <c r="L12">
        <v>0.13301297543745899</v>
      </c>
      <c r="M12">
        <v>7.1655905887544558E-2</v>
      </c>
      <c r="N12">
        <v>5.1423157075697598E-2</v>
      </c>
      <c r="O12">
        <v>9.5670395398617242E-2</v>
      </c>
      <c r="P12">
        <v>9.6071058364702949E-2</v>
      </c>
      <c r="Q12">
        <v>8.1455527450252446E-2</v>
      </c>
      <c r="R12">
        <v>0.1082222950134165</v>
      </c>
      <c r="S12">
        <v>0.11287462433807199</v>
      </c>
      <c r="T12">
        <v>7.6295406026672244E-2</v>
      </c>
      <c r="U12">
        <v>5.296013557029805E-2</v>
      </c>
      <c r="V12">
        <v>9.1787552613601053E-2</v>
      </c>
      <c r="W12">
        <v>3.7356165461559648E-2</v>
      </c>
      <c r="X12">
        <v>6.9734604334869554E-2</v>
      </c>
      <c r="Y12">
        <v>8.3543077383503847E-2</v>
      </c>
      <c r="Z12">
        <v>9.3924043055364601E-2</v>
      </c>
      <c r="AA12">
        <v>6.0566086324465501E-2</v>
      </c>
      <c r="AB12">
        <v>4.4555392437830896E-2</v>
      </c>
      <c r="AC12">
        <v>5.3149873939543554E-2</v>
      </c>
      <c r="AD12">
        <v>9.151896614688175E-2</v>
      </c>
      <c r="AE12">
        <v>0.1023774860380916</v>
      </c>
      <c r="AF12">
        <v>5.74706088806443E-2</v>
      </c>
      <c r="AG12">
        <v>9.0915874384105297E-2</v>
      </c>
      <c r="AH12">
        <v>0.1798073391732925</v>
      </c>
      <c r="AI12">
        <v>7.0220462560287397E-2</v>
      </c>
      <c r="AJ12">
        <v>4.9649889953039747E-2</v>
      </c>
      <c r="AK12">
        <v>7.0136103388652643E-2</v>
      </c>
      <c r="AL12">
        <v>6.5839495968333106E-2</v>
      </c>
      <c r="AN12">
        <f t="shared" si="2"/>
        <v>7.7234554260127777E-2</v>
      </c>
      <c r="AO12">
        <f t="shared" si="3"/>
        <v>7.9397945707809392E-2</v>
      </c>
      <c r="AP12">
        <f t="shared" si="4"/>
        <v>8.715559526814487E-2</v>
      </c>
      <c r="AQ12">
        <f t="shared" si="5"/>
        <v>0.1008508156005803</v>
      </c>
      <c r="AR12">
        <f t="shared" si="6"/>
        <v>6.4599814918032739E-2</v>
      </c>
      <c r="AS12">
        <f t="shared" si="7"/>
        <v>6.7578846245929663E-2</v>
      </c>
      <c r="AT12">
        <f t="shared" si="8"/>
        <v>8.3789020355205898E-2</v>
      </c>
      <c r="AU12">
        <f t="shared" si="9"/>
        <v>0.11364789203922841</v>
      </c>
      <c r="AV12">
        <f t="shared" si="10"/>
        <v>6.1875163103341825E-2</v>
      </c>
      <c r="AX12">
        <f t="shared" si="11"/>
        <v>3.6568304720503465E-2</v>
      </c>
      <c r="AY12">
        <f t="shared" si="12"/>
        <v>5.1831362039759209E-2</v>
      </c>
      <c r="AZ12">
        <f t="shared" si="13"/>
        <v>2.8337486335212235E-2</v>
      </c>
      <c r="BA12">
        <f t="shared" si="14"/>
        <v>1.6957120742093809E-2</v>
      </c>
      <c r="BB12">
        <f t="shared" si="15"/>
        <v>2.4177527468076554E-2</v>
      </c>
      <c r="BC12">
        <f t="shared" si="16"/>
        <v>1.8660261694134893E-2</v>
      </c>
      <c r="BD12">
        <f t="shared" si="17"/>
        <v>2.3430129117552871E-2</v>
      </c>
      <c r="BE12">
        <f t="shared" si="18"/>
        <v>5.822267042530016E-2</v>
      </c>
      <c r="BF12">
        <f t="shared" si="19"/>
        <v>1.0803156322608193E-2</v>
      </c>
      <c r="BH12">
        <f t="shared" si="20"/>
        <v>1.8284152360251733E-2</v>
      </c>
      <c r="BI12">
        <f t="shared" si="0"/>
        <v>2.5915681019879604E-2</v>
      </c>
      <c r="BJ12">
        <f t="shared" si="21"/>
        <v>1.071056308909467E-2</v>
      </c>
      <c r="BK12">
        <f t="shared" si="22"/>
        <v>9.7901982251288478E-3</v>
      </c>
      <c r="BL12">
        <f t="shared" si="0"/>
        <v>1.2088763734038277E-2</v>
      </c>
      <c r="BM12">
        <f t="shared" si="23"/>
        <v>7.6180199362388791E-3</v>
      </c>
      <c r="BN12">
        <f t="shared" si="24"/>
        <v>1.3527391353166839E-2</v>
      </c>
      <c r="BO12">
        <f t="shared" si="1"/>
        <v>3.3614874442985915E-2</v>
      </c>
      <c r="BP12">
        <f t="shared" si="1"/>
        <v>6.2372052109554484E-3</v>
      </c>
    </row>
    <row r="13" spans="1:68" x14ac:dyDescent="0.3">
      <c r="A13" t="s">
        <v>248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1.768484468723495E-3</v>
      </c>
      <c r="AL13">
        <v>0</v>
      </c>
      <c r="AN13">
        <f t="shared" si="2"/>
        <v>0</v>
      </c>
      <c r="AO13">
        <f t="shared" si="3"/>
        <v>0</v>
      </c>
      <c r="AP13">
        <f t="shared" si="4"/>
        <v>0</v>
      </c>
      <c r="AQ13">
        <f t="shared" si="5"/>
        <v>0</v>
      </c>
      <c r="AR13">
        <f t="shared" si="6"/>
        <v>0</v>
      </c>
      <c r="AS13">
        <f t="shared" si="7"/>
        <v>0</v>
      </c>
      <c r="AT13">
        <f t="shared" si="8"/>
        <v>0</v>
      </c>
      <c r="AU13">
        <f t="shared" si="9"/>
        <v>0</v>
      </c>
      <c r="AV13">
        <f t="shared" si="10"/>
        <v>5.894948229078317E-4</v>
      </c>
      <c r="AX13">
        <f t="shared" si="11"/>
        <v>0</v>
      </c>
      <c r="AY13">
        <f t="shared" si="12"/>
        <v>0</v>
      </c>
      <c r="AZ13">
        <f t="shared" si="13"/>
        <v>0</v>
      </c>
      <c r="BA13">
        <f t="shared" si="14"/>
        <v>0</v>
      </c>
      <c r="BB13">
        <f t="shared" si="15"/>
        <v>0</v>
      </c>
      <c r="BC13">
        <f t="shared" si="16"/>
        <v>0</v>
      </c>
      <c r="BD13">
        <f t="shared" si="17"/>
        <v>0</v>
      </c>
      <c r="BE13">
        <f t="shared" si="18"/>
        <v>0</v>
      </c>
      <c r="BF13">
        <f t="shared" si="19"/>
        <v>1.0210349840751821E-3</v>
      </c>
      <c r="BH13">
        <f t="shared" si="20"/>
        <v>0</v>
      </c>
      <c r="BI13">
        <f t="shared" si="0"/>
        <v>0</v>
      </c>
      <c r="BJ13">
        <f t="shared" si="21"/>
        <v>0</v>
      </c>
      <c r="BK13">
        <f t="shared" si="22"/>
        <v>0</v>
      </c>
      <c r="BL13">
        <f t="shared" si="0"/>
        <v>0</v>
      </c>
      <c r="BM13">
        <f t="shared" si="23"/>
        <v>0</v>
      </c>
      <c r="BN13">
        <f t="shared" si="24"/>
        <v>0</v>
      </c>
      <c r="BO13">
        <f t="shared" si="1"/>
        <v>0</v>
      </c>
      <c r="BP13">
        <f t="shared" si="1"/>
        <v>5.894948229078317E-4</v>
      </c>
    </row>
    <row r="14" spans="1:68" x14ac:dyDescent="0.3">
      <c r="A14" t="s">
        <v>249</v>
      </c>
      <c r="B14">
        <v>0</v>
      </c>
      <c r="C14">
        <v>0</v>
      </c>
      <c r="D14">
        <v>1.44373176826354E-3</v>
      </c>
      <c r="E14">
        <v>2.8197517987506699E-3</v>
      </c>
      <c r="F14">
        <v>0</v>
      </c>
      <c r="G14">
        <v>0</v>
      </c>
      <c r="H14">
        <v>2.35916895182176E-2</v>
      </c>
      <c r="I14">
        <v>4.8327687681157397E-3</v>
      </c>
      <c r="J14">
        <v>0</v>
      </c>
      <c r="K14">
        <v>0</v>
      </c>
      <c r="L14">
        <v>2.6410135036109974E-2</v>
      </c>
      <c r="M14">
        <v>7.1943926833367994E-3</v>
      </c>
      <c r="N14">
        <v>4.3694328504374552E-3</v>
      </c>
      <c r="O14">
        <v>7.9425749173341505E-3</v>
      </c>
      <c r="P14">
        <v>1.4528293268038851E-3</v>
      </c>
      <c r="Q14">
        <v>0</v>
      </c>
      <c r="R14">
        <v>0</v>
      </c>
      <c r="S14">
        <v>0</v>
      </c>
      <c r="T14">
        <v>7.4093061534062999E-3</v>
      </c>
      <c r="U14">
        <v>8.3687445137548499E-4</v>
      </c>
      <c r="V14">
        <v>1.527339671093895E-3</v>
      </c>
      <c r="W14">
        <v>0</v>
      </c>
      <c r="X14">
        <v>0</v>
      </c>
      <c r="Y14">
        <v>0</v>
      </c>
      <c r="Z14">
        <v>0</v>
      </c>
      <c r="AA14">
        <v>0</v>
      </c>
      <c r="AB14">
        <v>3.412789121777005E-3</v>
      </c>
      <c r="AC14">
        <v>0</v>
      </c>
      <c r="AD14">
        <v>3.2552708179009E-3</v>
      </c>
      <c r="AE14">
        <v>0</v>
      </c>
      <c r="AF14">
        <v>2.0291100848940499E-3</v>
      </c>
      <c r="AG14">
        <v>0</v>
      </c>
      <c r="AH14">
        <v>1.70834320598787E-3</v>
      </c>
      <c r="AI14">
        <v>9.6557896905488498E-4</v>
      </c>
      <c r="AJ14">
        <v>6.0072400722571999E-3</v>
      </c>
      <c r="AK14">
        <v>6.7759921486931496E-3</v>
      </c>
      <c r="AL14">
        <v>9.1974106687707103E-3</v>
      </c>
      <c r="AN14">
        <f t="shared" si="2"/>
        <v>1.0658708917535525E-3</v>
      </c>
      <c r="AO14">
        <f t="shared" si="3"/>
        <v>7.1061145715833347E-3</v>
      </c>
      <c r="AP14">
        <f t="shared" si="4"/>
        <v>6.767052116288896E-3</v>
      </c>
      <c r="AQ14">
        <f t="shared" si="5"/>
        <v>0</v>
      </c>
      <c r="AR14">
        <f t="shared" si="6"/>
        <v>2.4433800689689198E-3</v>
      </c>
      <c r="AS14">
        <f t="shared" si="7"/>
        <v>5.6879818696283413E-4</v>
      </c>
      <c r="AT14">
        <f t="shared" si="8"/>
        <v>1.7614603009316499E-3</v>
      </c>
      <c r="AU14">
        <f t="shared" si="9"/>
        <v>8.9130739168091831E-4</v>
      </c>
      <c r="AV14">
        <f t="shared" si="10"/>
        <v>7.3268809632403538E-3</v>
      </c>
      <c r="AX14">
        <f t="shared" si="11"/>
        <v>1.3529028782216105E-3</v>
      </c>
      <c r="AY14">
        <f t="shared" si="12"/>
        <v>1.1224022022314119E-2</v>
      </c>
      <c r="AZ14">
        <f t="shared" si="13"/>
        <v>9.2465372897136706E-3</v>
      </c>
      <c r="BA14">
        <f t="shared" si="14"/>
        <v>0</v>
      </c>
      <c r="BB14">
        <f t="shared" si="15"/>
        <v>3.3690017486602978E-3</v>
      </c>
      <c r="BC14">
        <f t="shared" si="16"/>
        <v>1.3932653246791307E-3</v>
      </c>
      <c r="BD14">
        <f t="shared" si="17"/>
        <v>1.644057276864355E-3</v>
      </c>
      <c r="BE14">
        <f t="shared" si="18"/>
        <v>8.5658994143373017E-4</v>
      </c>
      <c r="BF14">
        <f t="shared" si="19"/>
        <v>1.6649041934026592E-3</v>
      </c>
      <c r="BH14">
        <f t="shared" si="20"/>
        <v>6.7645143911080523E-4</v>
      </c>
      <c r="BI14">
        <f t="shared" si="0"/>
        <v>5.6120110111570597E-3</v>
      </c>
      <c r="BJ14">
        <f t="shared" si="21"/>
        <v>3.4948625938667956E-3</v>
      </c>
      <c r="BK14">
        <f t="shared" si="22"/>
        <v>0</v>
      </c>
      <c r="BL14">
        <f t="shared" si="0"/>
        <v>1.6845008743301489E-3</v>
      </c>
      <c r="BM14">
        <f t="shared" si="23"/>
        <v>5.6879818696283424E-4</v>
      </c>
      <c r="BN14">
        <f t="shared" si="24"/>
        <v>9.4919691136079848E-4</v>
      </c>
      <c r="BO14">
        <f t="shared" si="1"/>
        <v>4.9455243327188993E-4</v>
      </c>
      <c r="BP14">
        <f t="shared" si="1"/>
        <v>9.6123288423596203E-4</v>
      </c>
    </row>
    <row r="15" spans="1:68" x14ac:dyDescent="0.3">
      <c r="A15" t="s">
        <v>250</v>
      </c>
      <c r="B15">
        <v>2.7555796059179599E-2</v>
      </c>
      <c r="C15">
        <v>1.8345226182034449E-2</v>
      </c>
      <c r="D15">
        <v>2.7528311892595948E-2</v>
      </c>
      <c r="E15">
        <v>5.5134493923757744E-2</v>
      </c>
      <c r="F15">
        <v>2.6973757050637162E-2</v>
      </c>
      <c r="G15">
        <v>3.7989250018912429E-2</v>
      </c>
      <c r="H15">
        <v>8.1867073726876696E-2</v>
      </c>
      <c r="I15">
        <v>4.2781227567262048E-2</v>
      </c>
      <c r="J15">
        <v>5.1427459048078203E-2</v>
      </c>
      <c r="K15">
        <v>3.2154231394751653E-2</v>
      </c>
      <c r="L15">
        <v>1.110964876767135E-2</v>
      </c>
      <c r="M15">
        <v>3.9026702025891397E-2</v>
      </c>
      <c r="N15">
        <v>1.4509262450300944E-2</v>
      </c>
      <c r="O15">
        <v>2.1982885153628451E-2</v>
      </c>
      <c r="P15">
        <v>4.1030373129408701E-2</v>
      </c>
      <c r="Q15">
        <v>2.4728833329568149E-2</v>
      </c>
      <c r="R15">
        <v>3.2397897487416852E-2</v>
      </c>
      <c r="S15">
        <v>7.6490306140508252E-2</v>
      </c>
      <c r="T15">
        <v>9.4276085068294643E-3</v>
      </c>
      <c r="U15">
        <v>4.2160225885981353E-2</v>
      </c>
      <c r="V15">
        <v>3.8121720616082599E-2</v>
      </c>
      <c r="W15">
        <v>1.5747044087226676E-2</v>
      </c>
      <c r="X15">
        <v>3.2852170465809252E-2</v>
      </c>
      <c r="Y15">
        <v>9.8998651057205747E-2</v>
      </c>
      <c r="Z15">
        <v>6.742740349408835E-2</v>
      </c>
      <c r="AA15">
        <v>1.2201351331007481E-2</v>
      </c>
      <c r="AB15">
        <v>3.7980648167591349E-2</v>
      </c>
      <c r="AC15">
        <v>1.6165030153229898E-2</v>
      </c>
      <c r="AD15">
        <v>3.1298446749407002E-2</v>
      </c>
      <c r="AE15">
        <v>3.9190552618349903E-2</v>
      </c>
      <c r="AF15">
        <v>4.5847026396439547E-2</v>
      </c>
      <c r="AG15">
        <v>3.8229028663548152E-2</v>
      </c>
      <c r="AH15">
        <v>6.3063760443671998E-2</v>
      </c>
      <c r="AI15">
        <v>2.974781569972695E-2</v>
      </c>
      <c r="AJ15">
        <v>7.1026751966545648E-2</v>
      </c>
      <c r="AK15">
        <v>3.5076427168107646E-2</v>
      </c>
      <c r="AL15">
        <v>2.2943854146222051E-2</v>
      </c>
      <c r="AN15">
        <f t="shared" si="2"/>
        <v>3.2140957014391937E-2</v>
      </c>
      <c r="AO15">
        <f t="shared" si="3"/>
        <v>4.7402827090922084E-2</v>
      </c>
      <c r="AP15">
        <f t="shared" si="4"/>
        <v>3.0177223138532962E-2</v>
      </c>
      <c r="AQ15">
        <f t="shared" si="5"/>
        <v>4.4539012319164413E-2</v>
      </c>
      <c r="AR15">
        <f t="shared" si="6"/>
        <v>2.6364149774030021E-2</v>
      </c>
      <c r="AS15">
        <f t="shared" si="7"/>
        <v>4.427087577815534E-2</v>
      </c>
      <c r="AT15">
        <f t="shared" si="8"/>
        <v>3.8778675254732151E-2</v>
      </c>
      <c r="AU15">
        <f t="shared" si="9"/>
        <v>4.3680201602315699E-2</v>
      </c>
      <c r="AV15">
        <f t="shared" si="10"/>
        <v>4.3015677760291783E-2</v>
      </c>
      <c r="AX15">
        <f t="shared" si="11"/>
        <v>1.5930318314522771E-2</v>
      </c>
      <c r="AY15">
        <f t="shared" si="12"/>
        <v>2.391028937746632E-2</v>
      </c>
      <c r="AZ15">
        <f t="shared" si="13"/>
        <v>1.4876098215403016E-2</v>
      </c>
      <c r="BA15">
        <f t="shared" si="14"/>
        <v>2.7935058956581493E-2</v>
      </c>
      <c r="BB15">
        <f t="shared" si="15"/>
        <v>1.6200060245780825E-2</v>
      </c>
      <c r="BC15">
        <f t="shared" si="16"/>
        <v>3.3225595295838635E-2</v>
      </c>
      <c r="BD15">
        <f t="shared" si="17"/>
        <v>7.2830299092141396E-3</v>
      </c>
      <c r="BE15">
        <f t="shared" si="18"/>
        <v>1.7313997468859227E-2</v>
      </c>
      <c r="BF15">
        <f t="shared" si="19"/>
        <v>2.5005300251627477E-2</v>
      </c>
      <c r="BH15">
        <f t="shared" si="20"/>
        <v>7.9651591572613856E-3</v>
      </c>
      <c r="BI15">
        <f t="shared" si="0"/>
        <v>1.195514468873316E-2</v>
      </c>
      <c r="BJ15">
        <f t="shared" si="21"/>
        <v>5.6226366224183064E-3</v>
      </c>
      <c r="BK15">
        <f t="shared" si="22"/>
        <v>1.6128313808410392E-2</v>
      </c>
      <c r="BL15">
        <f t="shared" si="0"/>
        <v>8.1000301228904125E-3</v>
      </c>
      <c r="BM15">
        <f t="shared" si="23"/>
        <v>1.3564292479170292E-2</v>
      </c>
      <c r="BN15">
        <f t="shared" si="24"/>
        <v>4.2048592786008794E-3</v>
      </c>
      <c r="BO15">
        <f t="shared" si="1"/>
        <v>9.9962410993943741E-3</v>
      </c>
      <c r="BP15">
        <f t="shared" si="1"/>
        <v>1.4436816831444542E-2</v>
      </c>
    </row>
    <row r="16" spans="1:68" x14ac:dyDescent="0.3">
      <c r="A16" t="s">
        <v>251</v>
      </c>
      <c r="B16">
        <v>4.1258658132243803E-2</v>
      </c>
      <c r="C16">
        <v>0.15905374810761502</v>
      </c>
      <c r="D16">
        <v>9.400729611186881E-2</v>
      </c>
      <c r="E16">
        <v>0.12667291137553799</v>
      </c>
      <c r="F16">
        <v>0.10453578386762846</v>
      </c>
      <c r="G16">
        <v>6.8830163903056296E-2</v>
      </c>
      <c r="H16">
        <v>0.24236584359500349</v>
      </c>
      <c r="I16">
        <v>0.12166261422302199</v>
      </c>
      <c r="J16">
        <v>0.17032540329819351</v>
      </c>
      <c r="K16">
        <v>0.194372227283403</v>
      </c>
      <c r="L16">
        <v>0.172119013551358</v>
      </c>
      <c r="M16">
        <v>8.5982764921879007E-2</v>
      </c>
      <c r="N16">
        <v>0.1076735437823215</v>
      </c>
      <c r="O16">
        <v>8.7388976219815395E-2</v>
      </c>
      <c r="P16">
        <v>0.19593398426874298</v>
      </c>
      <c r="Q16">
        <v>0.12752307231233551</v>
      </c>
      <c r="R16">
        <v>9.6391980890320555E-2</v>
      </c>
      <c r="S16">
        <v>0.28937676749569302</v>
      </c>
      <c r="T16">
        <v>6.8274908509253704E-2</v>
      </c>
      <c r="U16">
        <v>0.156402819296905</v>
      </c>
      <c r="V16">
        <v>0.13003998237845149</v>
      </c>
      <c r="W16">
        <v>7.6896457909662291E-2</v>
      </c>
      <c r="X16">
        <v>0.22559843329037349</v>
      </c>
      <c r="Y16">
        <v>0.19436701087103</v>
      </c>
      <c r="Z16">
        <v>0.29593823426086996</v>
      </c>
      <c r="AA16">
        <v>0.11029304311559085</v>
      </c>
      <c r="AB16">
        <v>9.6429478480726596E-2</v>
      </c>
      <c r="AC16">
        <v>6.0289520682150051E-2</v>
      </c>
      <c r="AD16">
        <v>8.0579453718043051E-2</v>
      </c>
      <c r="AE16">
        <v>0.19481885585669151</v>
      </c>
      <c r="AF16">
        <v>0.1504355291567965</v>
      </c>
      <c r="AG16">
        <v>0.18179741609389249</v>
      </c>
      <c r="AH16">
        <v>0.253145028600675</v>
      </c>
      <c r="AI16">
        <v>0.1150266155554915</v>
      </c>
      <c r="AJ16">
        <v>0.16591389037913701</v>
      </c>
      <c r="AK16">
        <v>6.202960884574775E-2</v>
      </c>
      <c r="AL16">
        <v>0.11719272610399814</v>
      </c>
      <c r="AN16">
        <f t="shared" si="2"/>
        <v>0.10524815343181641</v>
      </c>
      <c r="AO16">
        <f t="shared" si="3"/>
        <v>0.13434860139717758</v>
      </c>
      <c r="AP16">
        <f t="shared" si="4"/>
        <v>0.14482798761795904</v>
      </c>
      <c r="AQ16">
        <f t="shared" si="5"/>
        <v>0.17109727356611637</v>
      </c>
      <c r="AR16">
        <f t="shared" si="6"/>
        <v>0.10790354202356811</v>
      </c>
      <c r="AS16">
        <f t="shared" si="7"/>
        <v>0.16381928678345684</v>
      </c>
      <c r="AT16">
        <f t="shared" si="8"/>
        <v>0.14194461291051033</v>
      </c>
      <c r="AU16">
        <f t="shared" si="9"/>
        <v>0.18332302008335299</v>
      </c>
      <c r="AV16">
        <f t="shared" si="10"/>
        <v>0.11504540844296096</v>
      </c>
      <c r="AX16">
        <f t="shared" si="11"/>
        <v>5.0249625714509305E-2</v>
      </c>
      <c r="AY16">
        <f t="shared" si="12"/>
        <v>7.5299687080642108E-2</v>
      </c>
      <c r="AZ16">
        <f t="shared" si="13"/>
        <v>4.9335291360661067E-2</v>
      </c>
      <c r="BA16">
        <f t="shared" si="14"/>
        <v>0.10360895340876206</v>
      </c>
      <c r="BB16">
        <f t="shared" si="15"/>
        <v>4.2324420638208432E-2</v>
      </c>
      <c r="BC16">
        <f t="shared" si="16"/>
        <v>8.9811024006916637E-2</v>
      </c>
      <c r="BD16">
        <f t="shared" si="17"/>
        <v>5.7591075647838483E-2</v>
      </c>
      <c r="BE16">
        <f t="shared" si="18"/>
        <v>6.9071843801794375E-2</v>
      </c>
      <c r="BF16">
        <f t="shared" si="19"/>
        <v>5.1975419356462854E-2</v>
      </c>
      <c r="BH16">
        <f t="shared" si="20"/>
        <v>2.5124812857254653E-2</v>
      </c>
      <c r="BI16">
        <f t="shared" si="0"/>
        <v>3.7649843540321054E-2</v>
      </c>
      <c r="BJ16">
        <f t="shared" si="21"/>
        <v>1.8646987399888942E-2</v>
      </c>
      <c r="BK16">
        <f t="shared" si="22"/>
        <v>5.9818657141004171E-2</v>
      </c>
      <c r="BL16">
        <f t="shared" si="0"/>
        <v>2.1162210319104216E-2</v>
      </c>
      <c r="BM16">
        <f t="shared" si="23"/>
        <v>3.6665197015632679E-2</v>
      </c>
      <c r="BN16">
        <f t="shared" si="24"/>
        <v>3.3250223028199653E-2</v>
      </c>
      <c r="BO16">
        <f t="shared" si="1"/>
        <v>3.9878647612389767E-2</v>
      </c>
      <c r="BP16">
        <f t="shared" si="1"/>
        <v>3.0008022356697518E-2</v>
      </c>
    </row>
    <row r="17" spans="1:68" x14ac:dyDescent="0.3">
      <c r="A17" t="s">
        <v>252</v>
      </c>
      <c r="B17">
        <v>1.1396311231033789</v>
      </c>
      <c r="C17">
        <v>0.86875582426498443</v>
      </c>
      <c r="D17">
        <v>0.70691250780995407</v>
      </c>
      <c r="E17">
        <v>0.79742211788231798</v>
      </c>
      <c r="F17">
        <v>0.88647604323667395</v>
      </c>
      <c r="G17">
        <v>1.061808146370141</v>
      </c>
      <c r="H17">
        <v>1.1830199353853801</v>
      </c>
      <c r="I17">
        <v>0.84676113118542351</v>
      </c>
      <c r="J17">
        <v>1.0816772787210849</v>
      </c>
      <c r="K17">
        <v>1.098933123625365</v>
      </c>
      <c r="L17">
        <v>1.0662421368518435</v>
      </c>
      <c r="M17">
        <v>0.76136977745787493</v>
      </c>
      <c r="N17">
        <v>0.75139185193610247</v>
      </c>
      <c r="O17">
        <v>0.81536645761064142</v>
      </c>
      <c r="P17">
        <v>0.70704245239507102</v>
      </c>
      <c r="Q17">
        <v>1.1958826070739099</v>
      </c>
      <c r="R17">
        <v>0.96738159191175499</v>
      </c>
      <c r="S17">
        <v>0.8940173644000895</v>
      </c>
      <c r="T17">
        <v>1.033554164843081</v>
      </c>
      <c r="U17">
        <v>0.68951273289950543</v>
      </c>
      <c r="V17">
        <v>0.73403769506252492</v>
      </c>
      <c r="W17">
        <v>0.78771369606526598</v>
      </c>
      <c r="X17">
        <v>1.119112897384712</v>
      </c>
      <c r="Y17">
        <v>1.0530450583903836</v>
      </c>
      <c r="Z17">
        <v>1.1172395651630449</v>
      </c>
      <c r="AA17">
        <v>0.77040859663650552</v>
      </c>
      <c r="AB17">
        <v>0.67375777209001497</v>
      </c>
      <c r="AC17">
        <v>0.52034550949104252</v>
      </c>
      <c r="AD17">
        <v>1.013896662675609</v>
      </c>
      <c r="AE17">
        <v>0.92776713129479349</v>
      </c>
      <c r="AF17">
        <v>0.70502438021338898</v>
      </c>
      <c r="AG17">
        <v>0.80715514661670151</v>
      </c>
      <c r="AH17">
        <v>0.78405953088942892</v>
      </c>
      <c r="AI17">
        <v>0.82628195601848398</v>
      </c>
      <c r="AJ17">
        <v>1.0587033724492061</v>
      </c>
      <c r="AK17">
        <v>0.74879490774093049</v>
      </c>
      <c r="AL17">
        <v>0.60060081749036542</v>
      </c>
      <c r="AN17">
        <f t="shared" si="2"/>
        <v>0.87818039326515884</v>
      </c>
      <c r="AO17">
        <f t="shared" si="3"/>
        <v>0.99451631404440466</v>
      </c>
      <c r="AP17">
        <f t="shared" si="4"/>
        <v>0.89743186837114064</v>
      </c>
      <c r="AQ17">
        <f t="shared" si="5"/>
        <v>1.0190938544619181</v>
      </c>
      <c r="AR17">
        <f t="shared" si="6"/>
        <v>0.81120457221759434</v>
      </c>
      <c r="AS17">
        <f t="shared" si="7"/>
        <v>0.87565156652595066</v>
      </c>
      <c r="AT17">
        <f t="shared" si="8"/>
        <v>0.88222939139459722</v>
      </c>
      <c r="AU17">
        <f t="shared" si="9"/>
        <v>0.80583221117487147</v>
      </c>
      <c r="AV17">
        <f t="shared" si="10"/>
        <v>0.80269969922683393</v>
      </c>
      <c r="AX17">
        <f t="shared" si="11"/>
        <v>0.18645812243404231</v>
      </c>
      <c r="AY17">
        <f t="shared" si="12"/>
        <v>0.15659512565244543</v>
      </c>
      <c r="AZ17">
        <f t="shared" si="13"/>
        <v>0.17600637970994373</v>
      </c>
      <c r="BA17">
        <f t="shared" si="14"/>
        <v>0.15743657375963641</v>
      </c>
      <c r="BB17">
        <f t="shared" si="15"/>
        <v>0.15357386202259929</v>
      </c>
      <c r="BC17">
        <f t="shared" si="16"/>
        <v>0.25580704164406248</v>
      </c>
      <c r="BD17">
        <f t="shared" si="17"/>
        <v>0.1593919258769676</v>
      </c>
      <c r="BE17">
        <f t="shared" si="18"/>
        <v>2.1142277894827283E-2</v>
      </c>
      <c r="BF17">
        <f t="shared" si="19"/>
        <v>0.23376009630347205</v>
      </c>
      <c r="BH17">
        <f t="shared" si="20"/>
        <v>9.3229061217021153E-2</v>
      </c>
      <c r="BI17">
        <f t="shared" si="0"/>
        <v>7.8297562826222716E-2</v>
      </c>
      <c r="BJ17">
        <f t="shared" si="21"/>
        <v>6.6524158553330826E-2</v>
      </c>
      <c r="BK17">
        <f t="shared" si="22"/>
        <v>9.0896048240418456E-2</v>
      </c>
      <c r="BL17">
        <f t="shared" si="0"/>
        <v>7.6786931011299644E-2</v>
      </c>
      <c r="BM17">
        <f t="shared" si="23"/>
        <v>0.10443278743980673</v>
      </c>
      <c r="BN17">
        <f t="shared" si="24"/>
        <v>9.2024971311720119E-2</v>
      </c>
      <c r="BO17">
        <f t="shared" si="1"/>
        <v>1.2206499833860407E-2</v>
      </c>
      <c r="BP17">
        <f t="shared" si="1"/>
        <v>0.13496145452660244</v>
      </c>
    </row>
    <row r="18" spans="1:68" x14ac:dyDescent="0.3">
      <c r="A18" t="s">
        <v>253</v>
      </c>
      <c r="B18">
        <v>6.6449078857145497E-3</v>
      </c>
      <c r="C18">
        <v>0</v>
      </c>
      <c r="D18">
        <v>7.8920066403105511E-3</v>
      </c>
      <c r="E18">
        <v>0</v>
      </c>
      <c r="F18">
        <v>6.9402110843277496E-3</v>
      </c>
      <c r="G18">
        <v>0</v>
      </c>
      <c r="H18">
        <v>0</v>
      </c>
      <c r="I18">
        <v>0</v>
      </c>
      <c r="J18">
        <v>0</v>
      </c>
      <c r="K18">
        <v>0</v>
      </c>
      <c r="L18">
        <v>2.06711980141405E-2</v>
      </c>
      <c r="M18">
        <v>6.0297067860580096E-3</v>
      </c>
      <c r="N18">
        <v>0</v>
      </c>
      <c r="O18">
        <v>2.6742960555685498E-3</v>
      </c>
      <c r="P18">
        <v>4.7198171511486451E-3</v>
      </c>
      <c r="Q18">
        <v>2.2980707598345149E-3</v>
      </c>
      <c r="R18">
        <v>1.4697420379078049E-2</v>
      </c>
      <c r="S18">
        <v>0</v>
      </c>
      <c r="T18">
        <v>0</v>
      </c>
      <c r="U18">
        <v>1.9178337197568902E-2</v>
      </c>
      <c r="V18">
        <v>1.0994219766704696E-2</v>
      </c>
      <c r="W18">
        <v>6.9261081606669297E-3</v>
      </c>
      <c r="X18">
        <v>1.2023243644404115E-2</v>
      </c>
      <c r="Y18">
        <v>6.3772930387583186E-3</v>
      </c>
      <c r="Z18">
        <v>0</v>
      </c>
      <c r="AA18">
        <v>8.5408202250192959E-3</v>
      </c>
      <c r="AB18">
        <v>6.5489689265758651E-3</v>
      </c>
      <c r="AC18">
        <v>1.8877405086814951E-3</v>
      </c>
      <c r="AD18">
        <v>0</v>
      </c>
      <c r="AE18">
        <v>5.4992441768399502E-3</v>
      </c>
      <c r="AF18">
        <v>7.1760782163335949E-3</v>
      </c>
      <c r="AG18">
        <v>0</v>
      </c>
      <c r="AH18">
        <v>0</v>
      </c>
      <c r="AI18">
        <v>5.8464494908504003E-3</v>
      </c>
      <c r="AJ18">
        <v>1.14601822240194E-2</v>
      </c>
      <c r="AK18">
        <v>9.7994401925256998E-3</v>
      </c>
      <c r="AL18">
        <v>3.8025503758620299E-3</v>
      </c>
      <c r="AN18">
        <f t="shared" ref="AN18:AN61" si="25">AVERAGE(B18:E18)</f>
        <v>3.634228631506275E-3</v>
      </c>
      <c r="AO18">
        <f t="shared" ref="AO18:AO61" si="26">AVERAGE(F18:I18)</f>
        <v>1.7350527710819374E-3</v>
      </c>
      <c r="AP18">
        <f t="shared" ref="AP18:AP61" si="27">AVERAGE(J18:P18)</f>
        <v>4.8707168581308144E-3</v>
      </c>
      <c r="AQ18">
        <f t="shared" ref="AQ18:AQ61" si="28">AVERAGE(Q18:S18)</f>
        <v>5.6651637129708542E-3</v>
      </c>
      <c r="AR18">
        <f t="shared" ref="AR18:AR61" si="29">AVERAGE(T18:W18)</f>
        <v>9.2746662812351315E-3</v>
      </c>
      <c r="AS18">
        <f t="shared" ref="AS18:AS61" si="30">AVERAGE(X18:AC18)</f>
        <v>5.8963443905731801E-3</v>
      </c>
      <c r="AT18">
        <f t="shared" ref="AT18:AT61" si="31">AVERAGE(AD18:AF18)</f>
        <v>4.2251074643911814E-3</v>
      </c>
      <c r="AU18">
        <f t="shared" ref="AU18:AU61" si="32">AVERAGE(AG18:AI18)</f>
        <v>1.9488164969501335E-3</v>
      </c>
      <c r="AV18">
        <f t="shared" ref="AV18:AV61" si="33">AVERAGE(AJ18:AL18)</f>
        <v>8.3540575974690428E-3</v>
      </c>
      <c r="AX18">
        <f t="shared" ref="AX18:AX61" si="34">STDEV(B18:E18)</f>
        <v>4.2272173130834491E-3</v>
      </c>
      <c r="AY18">
        <f t="shared" ref="AY18:AY61" si="35">STDEV(F18:I18)</f>
        <v>3.4701055421638748E-3</v>
      </c>
      <c r="AZ18">
        <f t="shared" ref="AZ18:AZ61" si="36">STDEV(J18:P18)</f>
        <v>7.3826050688334107E-3</v>
      </c>
      <c r="BA18">
        <f t="shared" ref="BA18:BA61" si="37">STDEV(Q18:S18)</f>
        <v>7.9061069854973499E-3</v>
      </c>
      <c r="BB18">
        <f t="shared" ref="BB18:BB61" si="38">STDEV(T18:W18)</f>
        <v>8.0119644216715604E-3</v>
      </c>
      <c r="BC18">
        <f t="shared" ref="BC18:BC61" si="39">STDEV(X18:AC18)</f>
        <v>4.3823546078999211E-3</v>
      </c>
      <c r="BD18">
        <f t="shared" ref="BD18:BD61" si="40">STDEV(AD18:AF18)</f>
        <v>3.7538770508957408E-3</v>
      </c>
      <c r="BE18">
        <f t="shared" ref="BE18:BE61" si="41">STDEV(AG18:AI18)</f>
        <v>3.3754491873460289E-3</v>
      </c>
      <c r="BF18">
        <f t="shared" ref="BF18:BF61" si="42">STDEV(AJ18:AL18)</f>
        <v>4.028235285462858E-3</v>
      </c>
      <c r="BH18">
        <f t="shared" ref="BH18:BH61" si="43">AX18/SQRT(4)</f>
        <v>2.1136086565417245E-3</v>
      </c>
      <c r="BI18">
        <f t="shared" ref="BI18:BI61" si="44">AY18/SQRT(4)</f>
        <v>1.7350527710819374E-3</v>
      </c>
      <c r="BJ18">
        <f t="shared" ref="BJ18:BJ61" si="45">AZ18/SQRT(7)</f>
        <v>2.7903624342768695E-3</v>
      </c>
      <c r="BK18">
        <f t="shared" ref="BK18:BK61" si="46">BA18/SQRT(3)</f>
        <v>4.5645929963188756E-3</v>
      </c>
      <c r="BL18">
        <f t="shared" ref="BL18:BL61" si="47">BB18/SQRT(4)</f>
        <v>4.0059822108357802E-3</v>
      </c>
      <c r="BM18">
        <f t="shared" ref="BM18:BM61" si="48">BC18/SQRT(6)</f>
        <v>1.7890887768815757E-3</v>
      </c>
      <c r="BN18">
        <f t="shared" ref="BN18:BN61" si="49">BD18/SQRT(3)</f>
        <v>2.1673019258394146E-3</v>
      </c>
      <c r="BO18">
        <f t="shared" ref="BO18:BO61" si="50">BE18/SQRT(3)</f>
        <v>1.9488164969501333E-3</v>
      </c>
      <c r="BP18">
        <f t="shared" ref="BP18:BP61" si="51">BF18/SQRT(3)</f>
        <v>2.3257027264211301E-3</v>
      </c>
    </row>
    <row r="19" spans="1:68" x14ac:dyDescent="0.3">
      <c r="A19" t="s">
        <v>254</v>
      </c>
      <c r="B19">
        <v>1.35950955822913E-2</v>
      </c>
      <c r="C19">
        <v>2.7735566562376301E-2</v>
      </c>
      <c r="D19">
        <v>1.938039967121255E-2</v>
      </c>
      <c r="E19">
        <v>3.449956877159565E-2</v>
      </c>
      <c r="F19">
        <v>6.3098556988005127E-3</v>
      </c>
      <c r="G19">
        <v>2.5890974610035151E-2</v>
      </c>
      <c r="H19">
        <v>8.9857934804092286E-3</v>
      </c>
      <c r="I19">
        <v>3.5695707427747095E-2</v>
      </c>
      <c r="J19">
        <v>3.687509892033005E-2</v>
      </c>
      <c r="K19">
        <v>1.3192744847869435E-2</v>
      </c>
      <c r="L19">
        <v>2.9262389181770248E-2</v>
      </c>
      <c r="M19">
        <v>2.74442772328111E-2</v>
      </c>
      <c r="N19">
        <v>2.1571526625637369E-2</v>
      </c>
      <c r="O19">
        <v>2.8588872183510548E-2</v>
      </c>
      <c r="P19">
        <v>3.1278029760119001E-2</v>
      </c>
      <c r="Q19">
        <v>3.2355428933819701E-2</v>
      </c>
      <c r="R19">
        <v>2.5222902435388553E-4</v>
      </c>
      <c r="S19">
        <v>2.455112654193195E-2</v>
      </c>
      <c r="T19">
        <v>4.4600887362354596E-2</v>
      </c>
      <c r="U19">
        <v>1.278300397208525E-2</v>
      </c>
      <c r="V19">
        <v>2.9132247301212149E-2</v>
      </c>
      <c r="W19">
        <v>2.7994045451634749E-2</v>
      </c>
      <c r="X19">
        <v>2.9056142700217301E-2</v>
      </c>
      <c r="Y19">
        <v>3.343453544919095E-2</v>
      </c>
      <c r="Z19">
        <v>5.01268737288941E-2</v>
      </c>
      <c r="AA19">
        <v>2.6374985211884749E-2</v>
      </c>
      <c r="AB19">
        <v>3.6125178741231945E-2</v>
      </c>
      <c r="AC19">
        <v>1.4257037452384149E-2</v>
      </c>
      <c r="AD19">
        <v>1.9059165696962369E-2</v>
      </c>
      <c r="AE19">
        <v>3.1478401316501148E-2</v>
      </c>
      <c r="AF19">
        <v>3.9078638938601445E-2</v>
      </c>
      <c r="AG19">
        <v>2.5428458601830399E-2</v>
      </c>
      <c r="AH19">
        <v>2.91946632534213E-2</v>
      </c>
      <c r="AI19">
        <v>1.5771948397077049E-2</v>
      </c>
      <c r="AJ19">
        <v>3.6242291000850399E-2</v>
      </c>
      <c r="AK19">
        <v>7.9432600213237246E-3</v>
      </c>
      <c r="AL19">
        <v>1.09737761669424E-2</v>
      </c>
      <c r="AN19">
        <f t="shared" si="25"/>
        <v>2.3802657646868952E-2</v>
      </c>
      <c r="AO19">
        <f t="shared" si="26"/>
        <v>1.9220582804247998E-2</v>
      </c>
      <c r="AP19">
        <f t="shared" si="27"/>
        <v>2.6887562678863969E-2</v>
      </c>
      <c r="AQ19">
        <f t="shared" si="28"/>
        <v>1.9052928166701847E-2</v>
      </c>
      <c r="AR19">
        <f t="shared" si="29"/>
        <v>2.8627546021821687E-2</v>
      </c>
      <c r="AS19">
        <f t="shared" si="30"/>
        <v>3.1562458880633866E-2</v>
      </c>
      <c r="AT19">
        <f t="shared" si="31"/>
        <v>2.9872068650688321E-2</v>
      </c>
      <c r="AU19">
        <f t="shared" si="32"/>
        <v>2.3465023417442915E-2</v>
      </c>
      <c r="AV19">
        <f t="shared" si="33"/>
        <v>1.8386442396372178E-2</v>
      </c>
      <c r="AX19">
        <f t="shared" si="34"/>
        <v>9.1949690783137833E-3</v>
      </c>
      <c r="AY19">
        <f t="shared" si="35"/>
        <v>1.3992398473185825E-2</v>
      </c>
      <c r="AZ19">
        <f t="shared" si="36"/>
        <v>7.5683501301317862E-3</v>
      </c>
      <c r="BA19">
        <f t="shared" si="37"/>
        <v>1.6742953745884227E-2</v>
      </c>
      <c r="BB19">
        <f t="shared" si="38"/>
        <v>1.299811771887106E-2</v>
      </c>
      <c r="BC19">
        <f t="shared" si="39"/>
        <v>1.1845925008479896E-2</v>
      </c>
      <c r="BD19">
        <f t="shared" si="40"/>
        <v>1.0105941603488461E-2</v>
      </c>
      <c r="BE19">
        <f t="shared" si="41"/>
        <v>6.9234115016478144E-3</v>
      </c>
      <c r="BF19">
        <f t="shared" si="42"/>
        <v>1.5537680137869651E-2</v>
      </c>
      <c r="BH19">
        <f t="shared" si="43"/>
        <v>4.5974845391568916E-3</v>
      </c>
      <c r="BI19">
        <f t="shared" si="44"/>
        <v>6.9961992365929126E-3</v>
      </c>
      <c r="BJ19">
        <f t="shared" si="45"/>
        <v>2.8605674684845767E-3</v>
      </c>
      <c r="BK19">
        <f t="shared" si="46"/>
        <v>9.6665488522157117E-3</v>
      </c>
      <c r="BL19">
        <f t="shared" si="47"/>
        <v>6.49905885943553E-3</v>
      </c>
      <c r="BM19">
        <f t="shared" si="48"/>
        <v>4.8360786336750401E-3</v>
      </c>
      <c r="BN19">
        <f t="shared" si="49"/>
        <v>5.8346681051887018E-3</v>
      </c>
      <c r="BO19">
        <f t="shared" si="50"/>
        <v>3.9972334941869173E-3</v>
      </c>
      <c r="BP19">
        <f t="shared" si="51"/>
        <v>8.9706838101813458E-3</v>
      </c>
    </row>
    <row r="20" spans="1:68" x14ac:dyDescent="0.3">
      <c r="A20" t="s">
        <v>255</v>
      </c>
      <c r="B20">
        <v>4.9595519077017904E-2</v>
      </c>
      <c r="C20">
        <v>0.12527606353542201</v>
      </c>
      <c r="D20">
        <v>7.2950657564264096E-2</v>
      </c>
      <c r="E20">
        <v>0.12242317780860949</v>
      </c>
      <c r="F20">
        <v>7.1164349215965456E-2</v>
      </c>
      <c r="G20">
        <v>7.5186252923328561E-2</v>
      </c>
      <c r="H20">
        <v>0.17193036821567498</v>
      </c>
      <c r="I20">
        <v>9.5937294805037154E-2</v>
      </c>
      <c r="J20">
        <v>8.7736594311799351E-2</v>
      </c>
      <c r="K20">
        <v>0.180333799290678</v>
      </c>
      <c r="L20">
        <v>0.17754392317102952</v>
      </c>
      <c r="M20">
        <v>8.1297427848952192E-2</v>
      </c>
      <c r="N20">
        <v>0.10248565500773175</v>
      </c>
      <c r="O20">
        <v>9.3143937311434694E-2</v>
      </c>
      <c r="P20">
        <v>0.1214304870250435</v>
      </c>
      <c r="Q20">
        <v>9.2174764978867563E-2</v>
      </c>
      <c r="R20">
        <v>0.10968852711237601</v>
      </c>
      <c r="S20">
        <v>0.24108391136086049</v>
      </c>
      <c r="T20">
        <v>3.9284141907555803E-2</v>
      </c>
      <c r="U20">
        <v>0.112766122379126</v>
      </c>
      <c r="V20">
        <v>0.14826337495340799</v>
      </c>
      <c r="W20">
        <v>8.7989075055782157E-2</v>
      </c>
      <c r="X20">
        <v>0.15086787549268219</v>
      </c>
      <c r="Y20">
        <v>0.15459302472348052</v>
      </c>
      <c r="Z20">
        <v>0.22485959098097003</v>
      </c>
      <c r="AA20">
        <v>0.1299373336408185</v>
      </c>
      <c r="AB20">
        <v>8.2116389661965189E-2</v>
      </c>
      <c r="AC20">
        <v>8.11483702225059E-2</v>
      </c>
      <c r="AD20">
        <v>8.30098710451323E-2</v>
      </c>
      <c r="AE20">
        <v>0.13284141314745435</v>
      </c>
      <c r="AF20">
        <v>0.15335142605306201</v>
      </c>
      <c r="AG20">
        <v>9.1838325935603551E-2</v>
      </c>
      <c r="AH20">
        <v>0.173696176323892</v>
      </c>
      <c r="AI20">
        <v>0.15153149901878149</v>
      </c>
      <c r="AJ20">
        <v>7.5464876641618939E-2</v>
      </c>
      <c r="AK20">
        <v>0.10117042378551044</v>
      </c>
      <c r="AL20">
        <v>0.16484929962377548</v>
      </c>
      <c r="AN20">
        <f t="shared" si="25"/>
        <v>9.256135449632838E-2</v>
      </c>
      <c r="AO20">
        <f t="shared" si="26"/>
        <v>0.10355456629000154</v>
      </c>
      <c r="AP20">
        <f t="shared" si="27"/>
        <v>0.12056740342380985</v>
      </c>
      <c r="AQ20">
        <f t="shared" si="28"/>
        <v>0.147649067817368</v>
      </c>
      <c r="AR20">
        <f t="shared" si="29"/>
        <v>9.7075678573967983E-2</v>
      </c>
      <c r="AS20">
        <f t="shared" si="30"/>
        <v>0.13725376412040372</v>
      </c>
      <c r="AT20">
        <f t="shared" si="31"/>
        <v>0.12306757008188289</v>
      </c>
      <c r="AU20">
        <f t="shared" si="32"/>
        <v>0.13902200042609233</v>
      </c>
      <c r="AV20">
        <f t="shared" si="33"/>
        <v>0.11382820001696829</v>
      </c>
      <c r="AX20">
        <f t="shared" si="34"/>
        <v>3.7383700220314384E-2</v>
      </c>
      <c r="AY20">
        <f t="shared" si="35"/>
        <v>4.6858512137524247E-2</v>
      </c>
      <c r="AZ20">
        <f t="shared" si="36"/>
        <v>4.1869001896234596E-2</v>
      </c>
      <c r="BA20">
        <f t="shared" si="37"/>
        <v>8.1389406294768901E-2</v>
      </c>
      <c r="BB20">
        <f t="shared" si="38"/>
        <v>4.5784998857699113E-2</v>
      </c>
      <c r="BC20">
        <f t="shared" si="39"/>
        <v>5.3669824535231503E-2</v>
      </c>
      <c r="BD20">
        <f t="shared" si="40"/>
        <v>3.6174985783497066E-2</v>
      </c>
      <c r="BE20">
        <f t="shared" si="41"/>
        <v>4.2338429161085163E-2</v>
      </c>
      <c r="BF20">
        <f t="shared" si="42"/>
        <v>4.6016934299315429E-2</v>
      </c>
      <c r="BH20">
        <f t="shared" si="43"/>
        <v>1.8691850110157192E-2</v>
      </c>
      <c r="BI20">
        <f t="shared" si="44"/>
        <v>2.3429256068762123E-2</v>
      </c>
      <c r="BJ20">
        <f t="shared" si="45"/>
        <v>1.5824995237132645E-2</v>
      </c>
      <c r="BK20">
        <f t="shared" si="46"/>
        <v>4.6990195633468651E-2</v>
      </c>
      <c r="BL20">
        <f t="shared" si="47"/>
        <v>2.2892499428849557E-2</v>
      </c>
      <c r="BM20">
        <f t="shared" si="48"/>
        <v>2.1910614116003754E-2</v>
      </c>
      <c r="BN20">
        <f t="shared" si="49"/>
        <v>2.0885637780032919E-2</v>
      </c>
      <c r="BO20">
        <f t="shared" si="50"/>
        <v>2.4444103473218421E-2</v>
      </c>
      <c r="BP20">
        <f t="shared" si="51"/>
        <v>2.6567889404991087E-2</v>
      </c>
    </row>
    <row r="21" spans="1:68" x14ac:dyDescent="0.3">
      <c r="A21" t="s">
        <v>256</v>
      </c>
      <c r="B21">
        <v>0.30335435189973303</v>
      </c>
      <c r="C21">
        <v>0.52795109938858498</v>
      </c>
      <c r="D21">
        <v>0.43369738191478646</v>
      </c>
      <c r="E21">
        <v>0.36610664699328149</v>
      </c>
      <c r="F21">
        <v>0.58632204889791506</v>
      </c>
      <c r="G21">
        <v>0.48504465571203048</v>
      </c>
      <c r="H21">
        <v>0.65306273789247049</v>
      </c>
      <c r="I21">
        <v>0.44623003687454355</v>
      </c>
      <c r="J21">
        <v>0.30021066598608848</v>
      </c>
      <c r="K21">
        <v>0.72177649962160351</v>
      </c>
      <c r="L21">
        <v>0.35010006816364347</v>
      </c>
      <c r="M21">
        <v>0.3682757077756405</v>
      </c>
      <c r="N21">
        <v>0.57596816465389944</v>
      </c>
      <c r="O21">
        <v>0.35611323701049002</v>
      </c>
      <c r="P21">
        <v>0.40713373973255651</v>
      </c>
      <c r="Q21">
        <v>0.470843426764262</v>
      </c>
      <c r="R21">
        <v>0.43639898941393096</v>
      </c>
      <c r="S21">
        <v>0.47407452383528148</v>
      </c>
      <c r="T21">
        <v>0.44683394746772453</v>
      </c>
      <c r="U21">
        <v>0.32862570026476451</v>
      </c>
      <c r="V21">
        <v>0.32712728041943301</v>
      </c>
      <c r="W21">
        <v>0.5021528360859</v>
      </c>
      <c r="X21">
        <v>0.50733660644819201</v>
      </c>
      <c r="Y21">
        <v>0.35712108442678903</v>
      </c>
      <c r="Z21">
        <v>0.70518515314431451</v>
      </c>
      <c r="AA21">
        <v>0.66138877648994954</v>
      </c>
      <c r="AB21">
        <v>0.43033246951417398</v>
      </c>
      <c r="AC21">
        <v>0.42095031192198651</v>
      </c>
      <c r="AD21">
        <v>0.34769379475121248</v>
      </c>
      <c r="AE21">
        <v>0.4017061347543735</v>
      </c>
      <c r="AF21">
        <v>0.5629835804494574</v>
      </c>
      <c r="AG21">
        <v>0.28680089372954953</v>
      </c>
      <c r="AH21">
        <v>0.61939997631348143</v>
      </c>
      <c r="AI21">
        <v>0.378615150939489</v>
      </c>
      <c r="AJ21">
        <v>0.37330033123457951</v>
      </c>
      <c r="AK21">
        <v>0.33228269631084401</v>
      </c>
      <c r="AL21">
        <v>0.32389936188093804</v>
      </c>
      <c r="AN21">
        <f t="shared" si="25"/>
        <v>0.40777737004909648</v>
      </c>
      <c r="AO21">
        <f t="shared" si="26"/>
        <v>0.54266486984423989</v>
      </c>
      <c r="AP21">
        <f t="shared" si="27"/>
        <v>0.439939726134846</v>
      </c>
      <c r="AQ21">
        <f t="shared" si="28"/>
        <v>0.46043898000449146</v>
      </c>
      <c r="AR21">
        <f t="shared" si="29"/>
        <v>0.40118494105945551</v>
      </c>
      <c r="AS21">
        <f t="shared" si="30"/>
        <v>0.51371906699090097</v>
      </c>
      <c r="AT21">
        <f t="shared" si="31"/>
        <v>0.43746116998501444</v>
      </c>
      <c r="AU21">
        <f t="shared" si="32"/>
        <v>0.42827200699417328</v>
      </c>
      <c r="AV21">
        <f t="shared" si="33"/>
        <v>0.34316079647545389</v>
      </c>
      <c r="AX21">
        <f t="shared" si="34"/>
        <v>9.6184177697261258E-2</v>
      </c>
      <c r="AY21">
        <f t="shared" si="35"/>
        <v>9.4363489830644159E-2</v>
      </c>
      <c r="AZ21">
        <f t="shared" si="36"/>
        <v>0.15207998001047957</v>
      </c>
      <c r="BA21">
        <f t="shared" si="37"/>
        <v>2.0881830804942998E-2</v>
      </c>
      <c r="BB21">
        <f t="shared" si="38"/>
        <v>8.7612267284720741E-2</v>
      </c>
      <c r="BC21">
        <f t="shared" si="39"/>
        <v>0.14041982463452302</v>
      </c>
      <c r="BD21">
        <f t="shared" si="40"/>
        <v>0.11200999894990329</v>
      </c>
      <c r="BE21">
        <f t="shared" si="41"/>
        <v>0.17176987497476104</v>
      </c>
      <c r="BF21">
        <f t="shared" si="42"/>
        <v>2.6436031106490235E-2</v>
      </c>
      <c r="BH21">
        <f t="shared" si="43"/>
        <v>4.8092088848630629E-2</v>
      </c>
      <c r="BI21">
        <f t="shared" si="44"/>
        <v>4.718174491532208E-2</v>
      </c>
      <c r="BJ21">
        <f t="shared" si="45"/>
        <v>5.7480829499914718E-2</v>
      </c>
      <c r="BK21">
        <f t="shared" si="46"/>
        <v>1.205613063640606E-2</v>
      </c>
      <c r="BL21">
        <f t="shared" si="47"/>
        <v>4.380613364236037E-2</v>
      </c>
      <c r="BM21">
        <f t="shared" si="48"/>
        <v>5.7326153354279465E-2</v>
      </c>
      <c r="BN21">
        <f t="shared" si="49"/>
        <v>6.466900304565637E-2</v>
      </c>
      <c r="BO21">
        <f t="shared" si="50"/>
        <v>9.9171383555346659E-2</v>
      </c>
      <c r="BP21">
        <f t="shared" si="51"/>
        <v>1.5262849675637459E-2</v>
      </c>
    </row>
    <row r="22" spans="1:68" x14ac:dyDescent="0.3">
      <c r="A22" t="s">
        <v>257</v>
      </c>
      <c r="B22">
        <v>1.2866540525648049</v>
      </c>
      <c r="C22">
        <v>1.1695904521696301</v>
      </c>
      <c r="D22">
        <v>1.1582506834941551</v>
      </c>
      <c r="E22">
        <v>1.188355023472905</v>
      </c>
      <c r="F22">
        <v>1.2446162312585101</v>
      </c>
      <c r="G22">
        <v>1.0704534798849099</v>
      </c>
      <c r="H22">
        <v>1.2361529371525299</v>
      </c>
      <c r="I22">
        <v>1.3169652133717851</v>
      </c>
      <c r="J22">
        <v>1.195454116669685</v>
      </c>
      <c r="K22">
        <v>1.2005605815568101</v>
      </c>
      <c r="L22">
        <v>1.2597957495819549</v>
      </c>
      <c r="M22">
        <v>1.1767368228440751</v>
      </c>
      <c r="N22">
        <v>1.2721508583589349</v>
      </c>
      <c r="O22">
        <v>1.1588738471799749</v>
      </c>
      <c r="P22">
        <v>1.1400176010653702</v>
      </c>
      <c r="Q22">
        <v>1.02791664948204</v>
      </c>
      <c r="R22">
        <v>1.12612734155804</v>
      </c>
      <c r="S22">
        <v>1.313270030384825</v>
      </c>
      <c r="T22">
        <v>1.2806813434568252</v>
      </c>
      <c r="U22">
        <v>1.0154195827810759</v>
      </c>
      <c r="V22">
        <v>1.1169027116380179</v>
      </c>
      <c r="W22">
        <v>1.2454047915740398</v>
      </c>
      <c r="X22">
        <v>1.2119352850719798</v>
      </c>
      <c r="Y22">
        <v>1.319578520933365</v>
      </c>
      <c r="Z22">
        <v>1.4094850367863501</v>
      </c>
      <c r="AA22">
        <v>1.2892941169256</v>
      </c>
      <c r="AB22">
        <v>1.089824162613896</v>
      </c>
      <c r="AC22">
        <v>0.95142094469965754</v>
      </c>
      <c r="AD22">
        <v>1.0811642495116585</v>
      </c>
      <c r="AE22">
        <v>1.1860620326657352</v>
      </c>
      <c r="AF22">
        <v>1.1270560839826298</v>
      </c>
      <c r="AG22">
        <v>0.91204978629942546</v>
      </c>
      <c r="AH22">
        <v>1.336286044884615</v>
      </c>
      <c r="AI22">
        <v>1.2366874627200051</v>
      </c>
      <c r="AJ22">
        <v>1.0901199607861449</v>
      </c>
      <c r="AK22">
        <v>1.1845721394692799</v>
      </c>
      <c r="AL22">
        <v>1.0077051019388659</v>
      </c>
      <c r="AN22">
        <f t="shared" si="25"/>
        <v>1.2007125529253737</v>
      </c>
      <c r="AO22">
        <f t="shared" si="26"/>
        <v>1.2170469654169338</v>
      </c>
      <c r="AP22">
        <f t="shared" si="27"/>
        <v>1.2005127967509723</v>
      </c>
      <c r="AQ22">
        <f t="shared" si="28"/>
        <v>1.1557713404749683</v>
      </c>
      <c r="AR22">
        <f t="shared" si="29"/>
        <v>1.1646021073624897</v>
      </c>
      <c r="AS22">
        <f t="shared" si="30"/>
        <v>1.211923011171808</v>
      </c>
      <c r="AT22">
        <f t="shared" si="31"/>
        <v>1.1314274553866743</v>
      </c>
      <c r="AU22">
        <f t="shared" si="32"/>
        <v>1.1616744313013487</v>
      </c>
      <c r="AV22">
        <f t="shared" si="33"/>
        <v>1.0941324007314301</v>
      </c>
      <c r="AX22">
        <f t="shared" si="34"/>
        <v>5.8623787565252335E-2</v>
      </c>
      <c r="AY22">
        <f t="shared" si="35"/>
        <v>0.10424076114105547</v>
      </c>
      <c r="AZ22">
        <f t="shared" si="36"/>
        <v>4.9380901592444383E-2</v>
      </c>
      <c r="BA22">
        <f t="shared" si="37"/>
        <v>0.14496797233183267</v>
      </c>
      <c r="BB22">
        <f t="shared" si="38"/>
        <v>0.12183885644708457</v>
      </c>
      <c r="BC22">
        <f t="shared" si="39"/>
        <v>0.16695880112086572</v>
      </c>
      <c r="BD22">
        <f t="shared" si="40"/>
        <v>5.2585339150983901E-2</v>
      </c>
      <c r="BE22">
        <f t="shared" si="41"/>
        <v>0.22184300064809645</v>
      </c>
      <c r="BF22">
        <f t="shared" si="42"/>
        <v>8.8501762676977846E-2</v>
      </c>
      <c r="BH22">
        <f t="shared" si="43"/>
        <v>2.9311893782626167E-2</v>
      </c>
      <c r="BI22">
        <f t="shared" si="44"/>
        <v>5.2120380570527737E-2</v>
      </c>
      <c r="BJ22">
        <f t="shared" si="45"/>
        <v>1.8664226447108748E-2</v>
      </c>
      <c r="BK22">
        <f t="shared" si="46"/>
        <v>8.369729784965782E-2</v>
      </c>
      <c r="BL22">
        <f t="shared" si="47"/>
        <v>6.0919428223542287E-2</v>
      </c>
      <c r="BM22">
        <f t="shared" si="48"/>
        <v>6.8160645135489528E-2</v>
      </c>
      <c r="BN22">
        <f t="shared" si="49"/>
        <v>3.0360159714248325E-2</v>
      </c>
      <c r="BO22">
        <f t="shared" si="50"/>
        <v>0.12808111614201281</v>
      </c>
      <c r="BP22">
        <f t="shared" si="51"/>
        <v>5.1096516505309539E-2</v>
      </c>
    </row>
    <row r="23" spans="1:68" x14ac:dyDescent="0.3">
      <c r="A23" t="s">
        <v>258</v>
      </c>
      <c r="B23">
        <v>4.3512599032444147E-3</v>
      </c>
      <c r="C23">
        <v>0</v>
      </c>
      <c r="D23">
        <v>6.253009903348E-3</v>
      </c>
      <c r="E23">
        <v>9.215259775163704E-3</v>
      </c>
      <c r="F23">
        <v>4.5866746116019399E-3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4.6960872568785599E-3</v>
      </c>
      <c r="N23">
        <v>1.3755980669965999E-3</v>
      </c>
      <c r="O23">
        <v>3.60560027204407E-3</v>
      </c>
      <c r="P23">
        <v>4.4848063951853281E-3</v>
      </c>
      <c r="Q23">
        <v>2.6411532780568499E-3</v>
      </c>
      <c r="R23">
        <v>0</v>
      </c>
      <c r="S23">
        <v>0</v>
      </c>
      <c r="T23">
        <v>0</v>
      </c>
      <c r="U23">
        <v>0</v>
      </c>
      <c r="V23">
        <v>0</v>
      </c>
      <c r="W23">
        <v>4.0907596756508654E-3</v>
      </c>
      <c r="X23">
        <v>1.38175526797003E-2</v>
      </c>
      <c r="Y23">
        <v>0</v>
      </c>
      <c r="Z23">
        <v>1.047816352101685E-2</v>
      </c>
      <c r="AA23">
        <v>9.2861663830781597E-3</v>
      </c>
      <c r="AB23">
        <v>3.6743701883661301E-3</v>
      </c>
      <c r="AC23">
        <v>2.6747892024390901E-3</v>
      </c>
      <c r="AD23">
        <v>0</v>
      </c>
      <c r="AE23">
        <v>0</v>
      </c>
      <c r="AF23">
        <v>2.9320197002367749E-3</v>
      </c>
      <c r="AG23">
        <v>0</v>
      </c>
      <c r="AH23">
        <v>4.0503795024232746E-3</v>
      </c>
      <c r="AI23">
        <v>0</v>
      </c>
      <c r="AJ23">
        <v>0</v>
      </c>
      <c r="AK23">
        <v>0</v>
      </c>
      <c r="AL23">
        <v>0</v>
      </c>
      <c r="AN23">
        <f t="shared" si="25"/>
        <v>4.9548823954390295E-3</v>
      </c>
      <c r="AO23">
        <f t="shared" si="26"/>
        <v>1.146668652900485E-3</v>
      </c>
      <c r="AP23">
        <f t="shared" si="27"/>
        <v>2.0231559987292226E-3</v>
      </c>
      <c r="AQ23">
        <f t="shared" si="28"/>
        <v>8.8038442601894994E-4</v>
      </c>
      <c r="AR23">
        <f t="shared" si="29"/>
        <v>1.0226899189127163E-3</v>
      </c>
      <c r="AS23">
        <f t="shared" si="30"/>
        <v>6.6551736624334218E-3</v>
      </c>
      <c r="AT23">
        <f t="shared" si="31"/>
        <v>9.7733990007892505E-4</v>
      </c>
      <c r="AU23">
        <f t="shared" si="32"/>
        <v>1.3501265008077582E-3</v>
      </c>
      <c r="AV23">
        <f t="shared" si="33"/>
        <v>0</v>
      </c>
      <c r="AX23">
        <f t="shared" si="34"/>
        <v>3.8622605690698162E-3</v>
      </c>
      <c r="AY23">
        <f t="shared" si="35"/>
        <v>2.2933373058009699E-3</v>
      </c>
      <c r="AZ23">
        <f t="shared" si="36"/>
        <v>2.1758992747767224E-3</v>
      </c>
      <c r="BA23">
        <f t="shared" si="37"/>
        <v>1.5248705560571849E-3</v>
      </c>
      <c r="BB23">
        <f t="shared" si="38"/>
        <v>2.0453798378254327E-3</v>
      </c>
      <c r="BC23">
        <f t="shared" si="39"/>
        <v>5.3264816458789312E-3</v>
      </c>
      <c r="BD23">
        <f t="shared" si="40"/>
        <v>1.6928023632009877E-3</v>
      </c>
      <c r="BE23">
        <f t="shared" si="41"/>
        <v>2.3384876960442203E-3</v>
      </c>
      <c r="BF23">
        <f t="shared" si="42"/>
        <v>0</v>
      </c>
      <c r="BH23">
        <f t="shared" si="43"/>
        <v>1.9311302845349081E-3</v>
      </c>
      <c r="BI23">
        <f t="shared" si="44"/>
        <v>1.146668652900485E-3</v>
      </c>
      <c r="BJ23">
        <f t="shared" si="45"/>
        <v>8.2241262271214358E-4</v>
      </c>
      <c r="BK23">
        <f t="shared" si="46"/>
        <v>8.8038442601895005E-4</v>
      </c>
      <c r="BL23">
        <f t="shared" si="47"/>
        <v>1.0226899189127163E-3</v>
      </c>
      <c r="BM23">
        <f t="shared" si="48"/>
        <v>2.1745270261172172E-3</v>
      </c>
      <c r="BN23">
        <f t="shared" si="49"/>
        <v>9.7733990007892505E-4</v>
      </c>
      <c r="BO23">
        <f t="shared" si="50"/>
        <v>1.3501265008077584E-3</v>
      </c>
      <c r="BP23">
        <f t="shared" si="51"/>
        <v>0</v>
      </c>
    </row>
    <row r="24" spans="1:68" x14ac:dyDescent="0.3">
      <c r="A24" t="s">
        <v>259</v>
      </c>
      <c r="B24">
        <v>0</v>
      </c>
      <c r="C24">
        <v>0</v>
      </c>
      <c r="D24">
        <v>0</v>
      </c>
      <c r="E24">
        <v>1.951414859620855E-3</v>
      </c>
      <c r="F24">
        <v>0</v>
      </c>
      <c r="G24">
        <v>0</v>
      </c>
      <c r="H24">
        <v>3.2003023628886002E-4</v>
      </c>
      <c r="I24">
        <v>0</v>
      </c>
      <c r="J24">
        <v>0</v>
      </c>
      <c r="K24">
        <v>0</v>
      </c>
      <c r="L24">
        <v>0</v>
      </c>
      <c r="M24">
        <v>0</v>
      </c>
      <c r="N24">
        <v>1.9731241111917751E-3</v>
      </c>
      <c r="O24">
        <v>0</v>
      </c>
      <c r="P24">
        <v>3.1628610536169098E-3</v>
      </c>
      <c r="Q24">
        <v>0</v>
      </c>
      <c r="R24">
        <v>0</v>
      </c>
      <c r="S24">
        <v>9.4665735144477507E-3</v>
      </c>
      <c r="T24">
        <v>0</v>
      </c>
      <c r="U24">
        <v>0</v>
      </c>
      <c r="V24">
        <v>1.74050008171657E-3</v>
      </c>
      <c r="W24">
        <v>2.339828733447025E-4</v>
      </c>
      <c r="X24">
        <v>7.8382597685700498E-3</v>
      </c>
      <c r="Y24">
        <v>0</v>
      </c>
      <c r="Z24">
        <v>0</v>
      </c>
      <c r="AA24">
        <v>0</v>
      </c>
      <c r="AB24">
        <v>0</v>
      </c>
      <c r="AC24">
        <v>1.96325646147679E-4</v>
      </c>
      <c r="AD24">
        <v>0</v>
      </c>
      <c r="AE24">
        <v>1.4315042459571299E-2</v>
      </c>
      <c r="AF24">
        <v>0</v>
      </c>
      <c r="AG24">
        <v>0</v>
      </c>
      <c r="AH24">
        <v>0</v>
      </c>
      <c r="AI24">
        <v>2.62694146680664E-3</v>
      </c>
      <c r="AJ24">
        <v>5.1178305343245998E-5</v>
      </c>
      <c r="AK24">
        <v>0</v>
      </c>
      <c r="AL24">
        <v>3.0143566869464495E-3</v>
      </c>
      <c r="AN24">
        <f t="shared" si="25"/>
        <v>4.8785371490521376E-4</v>
      </c>
      <c r="AO24">
        <f t="shared" si="26"/>
        <v>8.0007559072215004E-5</v>
      </c>
      <c r="AP24">
        <f t="shared" si="27"/>
        <v>7.3371216640124074E-4</v>
      </c>
      <c r="AQ24">
        <f t="shared" si="28"/>
        <v>3.1555245048159168E-3</v>
      </c>
      <c r="AR24">
        <f t="shared" si="29"/>
        <v>4.9362073876531808E-4</v>
      </c>
      <c r="AS24">
        <f t="shared" si="30"/>
        <v>1.3390975691196215E-3</v>
      </c>
      <c r="AT24">
        <f t="shared" si="31"/>
        <v>4.7716808198571001E-3</v>
      </c>
      <c r="AU24">
        <f t="shared" si="32"/>
        <v>8.7564715560221331E-4</v>
      </c>
      <c r="AV24">
        <f t="shared" si="33"/>
        <v>1.0218449974298985E-3</v>
      </c>
      <c r="AX24">
        <f t="shared" si="34"/>
        <v>9.7570742981042751E-4</v>
      </c>
      <c r="AY24">
        <f t="shared" si="35"/>
        <v>1.6001511814443001E-4</v>
      </c>
      <c r="AZ24">
        <f t="shared" si="36"/>
        <v>1.2992673577043709E-3</v>
      </c>
      <c r="BA24">
        <f t="shared" si="37"/>
        <v>5.4655287668697906E-3</v>
      </c>
      <c r="BB24">
        <f t="shared" si="38"/>
        <v>8.3853896441313464E-4</v>
      </c>
      <c r="BC24">
        <f t="shared" si="39"/>
        <v>3.1848945402065247E-3</v>
      </c>
      <c r="BD24">
        <f t="shared" si="40"/>
        <v>8.264793617494411E-3</v>
      </c>
      <c r="BE24">
        <f t="shared" si="41"/>
        <v>1.5166653630062038E-3</v>
      </c>
      <c r="BF24">
        <f t="shared" si="42"/>
        <v>1.7257554662754302E-3</v>
      </c>
      <c r="BH24">
        <f t="shared" si="43"/>
        <v>4.8785371490521376E-4</v>
      </c>
      <c r="BI24">
        <f t="shared" si="44"/>
        <v>8.0007559072215004E-5</v>
      </c>
      <c r="BJ24">
        <f t="shared" si="45"/>
        <v>4.9107690215282359E-4</v>
      </c>
      <c r="BK24">
        <f t="shared" si="46"/>
        <v>3.1555245048159172E-3</v>
      </c>
      <c r="BL24">
        <f t="shared" si="47"/>
        <v>4.1926948220656732E-4</v>
      </c>
      <c r="BM24">
        <f t="shared" si="48"/>
        <v>1.3002277513470049E-3</v>
      </c>
      <c r="BN24">
        <f t="shared" si="49"/>
        <v>4.7716808198570992E-3</v>
      </c>
      <c r="BO24">
        <f t="shared" si="50"/>
        <v>8.7564715560221331E-4</v>
      </c>
      <c r="BP24">
        <f t="shared" si="51"/>
        <v>9.9636538300958773E-4</v>
      </c>
    </row>
    <row r="25" spans="1:68" x14ac:dyDescent="0.3">
      <c r="A25" t="s">
        <v>260</v>
      </c>
      <c r="B25">
        <v>0</v>
      </c>
      <c r="C25">
        <v>4.7792143300920999E-2</v>
      </c>
      <c r="D25">
        <v>9.73392590523341E-3</v>
      </c>
      <c r="E25">
        <v>3.7272931762887346E-2</v>
      </c>
      <c r="F25">
        <v>0</v>
      </c>
      <c r="G25">
        <v>0</v>
      </c>
      <c r="H25">
        <v>4.5541716101446549E-2</v>
      </c>
      <c r="I25">
        <v>1.83929357065786E-2</v>
      </c>
      <c r="J25">
        <v>1.7720329310794E-3</v>
      </c>
      <c r="K25">
        <v>1.7114785897981398E-2</v>
      </c>
      <c r="L25">
        <v>5.0497590238619605E-2</v>
      </c>
      <c r="M25">
        <v>1.482048483415915E-2</v>
      </c>
      <c r="N25">
        <v>3.1266436914894648E-2</v>
      </c>
      <c r="O25">
        <v>6.8688400047206E-3</v>
      </c>
      <c r="P25">
        <v>1.4805967589645499E-2</v>
      </c>
      <c r="Q25">
        <v>7.8640738777621001E-3</v>
      </c>
      <c r="R25">
        <v>7.8080130691690853E-3</v>
      </c>
      <c r="S25">
        <v>2.2171039218976049E-2</v>
      </c>
      <c r="T25">
        <v>1.366405894093075E-2</v>
      </c>
      <c r="U25">
        <v>6.154904758935759E-3</v>
      </c>
      <c r="V25">
        <v>1.9290460507230451E-2</v>
      </c>
      <c r="W25">
        <v>3.88122104883416E-3</v>
      </c>
      <c r="X25">
        <v>2.7878550593843698E-2</v>
      </c>
      <c r="Y25">
        <v>0</v>
      </c>
      <c r="Z25">
        <v>2.7754333599397701E-2</v>
      </c>
      <c r="AA25">
        <v>2.9027867895961949E-2</v>
      </c>
      <c r="AB25">
        <v>2.2909388012994497E-2</v>
      </c>
      <c r="AC25">
        <v>1.0273242633272756E-2</v>
      </c>
      <c r="AD25">
        <v>1.6982675778656149E-2</v>
      </c>
      <c r="AE25">
        <v>0</v>
      </c>
      <c r="AF25">
        <v>2.9141933174201197E-2</v>
      </c>
      <c r="AG25">
        <v>3.0489130878974098E-2</v>
      </c>
      <c r="AH25">
        <v>1.85852792027595E-2</v>
      </c>
      <c r="AI25">
        <v>1.8028174088839652E-2</v>
      </c>
      <c r="AJ25">
        <v>2.3440138978009048E-2</v>
      </c>
      <c r="AK25">
        <v>0</v>
      </c>
      <c r="AL25">
        <v>9.8230933779206737E-3</v>
      </c>
      <c r="AN25">
        <f t="shared" si="25"/>
        <v>2.3699750242260439E-2</v>
      </c>
      <c r="AO25">
        <f t="shared" si="26"/>
        <v>1.5983662952006289E-2</v>
      </c>
      <c r="AP25">
        <f t="shared" si="27"/>
        <v>1.9592305487300041E-2</v>
      </c>
      <c r="AQ25">
        <f t="shared" si="28"/>
        <v>1.2614375388635746E-2</v>
      </c>
      <c r="AR25">
        <f t="shared" si="29"/>
        <v>1.0747661313982779E-2</v>
      </c>
      <c r="AS25">
        <f t="shared" si="30"/>
        <v>1.96405637892451E-2</v>
      </c>
      <c r="AT25">
        <f t="shared" si="31"/>
        <v>1.5374869650952449E-2</v>
      </c>
      <c r="AU25">
        <f t="shared" si="32"/>
        <v>2.2367528056857749E-2</v>
      </c>
      <c r="AV25">
        <f t="shared" si="33"/>
        <v>1.1087744118643239E-2</v>
      </c>
      <c r="AX25">
        <f t="shared" si="34"/>
        <v>2.2519599395808557E-2</v>
      </c>
      <c r="AY25">
        <f t="shared" si="35"/>
        <v>2.1528570659457291E-2</v>
      </c>
      <c r="AZ25">
        <f t="shared" si="36"/>
        <v>1.6445303605918435E-2</v>
      </c>
      <c r="BA25">
        <f t="shared" si="37"/>
        <v>8.2763611193667659E-3</v>
      </c>
      <c r="BB25">
        <f t="shared" si="38"/>
        <v>7.0646115218366756E-3</v>
      </c>
      <c r="BC25">
        <f t="shared" si="39"/>
        <v>1.1882784428922131E-2</v>
      </c>
      <c r="BD25">
        <f t="shared" si="40"/>
        <v>1.4637344284077397E-2</v>
      </c>
      <c r="BE25">
        <f t="shared" si="41"/>
        <v>7.0390280456285427E-3</v>
      </c>
      <c r="BF25">
        <f t="shared" si="42"/>
        <v>1.1771131421792147E-2</v>
      </c>
      <c r="BH25">
        <f t="shared" si="43"/>
        <v>1.1259799697904279E-2</v>
      </c>
      <c r="BI25">
        <f t="shared" si="44"/>
        <v>1.0764285329728646E-2</v>
      </c>
      <c r="BJ25">
        <f t="shared" si="45"/>
        <v>6.2157405108877054E-3</v>
      </c>
      <c r="BK25">
        <f t="shared" si="46"/>
        <v>4.7783593201769546E-3</v>
      </c>
      <c r="BL25">
        <f t="shared" si="47"/>
        <v>3.5323057609183378E-3</v>
      </c>
      <c r="BM25">
        <f t="shared" si="48"/>
        <v>4.8511264290580711E-3</v>
      </c>
      <c r="BN25">
        <f t="shared" si="49"/>
        <v>8.4508746626333151E-3</v>
      </c>
      <c r="BO25">
        <f t="shared" si="50"/>
        <v>4.0639847369769644E-3</v>
      </c>
      <c r="BP25">
        <f t="shared" si="51"/>
        <v>6.7960658950381586E-3</v>
      </c>
    </row>
    <row r="26" spans="1:68" x14ac:dyDescent="0.3">
      <c r="A26" t="s">
        <v>261</v>
      </c>
      <c r="B26">
        <v>5.0377182586721504E-2</v>
      </c>
      <c r="C26">
        <v>8.1598443845949151E-2</v>
      </c>
      <c r="D26">
        <v>6.9461558144803343E-2</v>
      </c>
      <c r="E26">
        <v>9.3005841725193689E-2</v>
      </c>
      <c r="F26">
        <v>4.4439476261586147E-2</v>
      </c>
      <c r="G26">
        <v>2.5237506422295601E-2</v>
      </c>
      <c r="H26">
        <v>0.124670324264883</v>
      </c>
      <c r="I26">
        <v>3.6660963425644448E-2</v>
      </c>
      <c r="J26">
        <v>4.6739571353429099E-2</v>
      </c>
      <c r="K26">
        <v>8.9859650728636303E-2</v>
      </c>
      <c r="L26">
        <v>9.8397529589881905E-2</v>
      </c>
      <c r="M26">
        <v>6.0258792519347598E-2</v>
      </c>
      <c r="N26">
        <v>7.0304807103085204E-2</v>
      </c>
      <c r="O26">
        <v>6.7407989682231051E-2</v>
      </c>
      <c r="P26">
        <v>0.1278323966243925</v>
      </c>
      <c r="Q26">
        <v>2.9306666605029202E-2</v>
      </c>
      <c r="R26">
        <v>2.6952291898118506E-2</v>
      </c>
      <c r="S26">
        <v>0.16889087315378801</v>
      </c>
      <c r="T26">
        <v>7.7152846188072804E-2</v>
      </c>
      <c r="U26">
        <v>4.920472785722825E-2</v>
      </c>
      <c r="V26">
        <v>4.83913345490792E-2</v>
      </c>
      <c r="W26">
        <v>5.0151596299528103E-2</v>
      </c>
      <c r="X26">
        <v>4.86114693830558E-2</v>
      </c>
      <c r="Y26">
        <v>5.5510026651293599E-2</v>
      </c>
      <c r="Z26">
        <v>0.14890255965342952</v>
      </c>
      <c r="AA26">
        <v>6.73649909759379E-2</v>
      </c>
      <c r="AB26">
        <v>4.0047174986652098E-2</v>
      </c>
      <c r="AC26">
        <v>2.26838359763946E-2</v>
      </c>
      <c r="AD26">
        <v>6.1553245565466597E-2</v>
      </c>
      <c r="AE26">
        <v>6.4321166736047708E-2</v>
      </c>
      <c r="AF26">
        <v>9.1640024403760401E-2</v>
      </c>
      <c r="AG26">
        <v>3.7658265669085852E-2</v>
      </c>
      <c r="AH26">
        <v>0.13473322015759501</v>
      </c>
      <c r="AI26">
        <v>6.0374044714290351E-2</v>
      </c>
      <c r="AJ26">
        <v>6.0607165759048301E-2</v>
      </c>
      <c r="AK26">
        <v>2.4001576232149151E-2</v>
      </c>
      <c r="AL26">
        <v>7.2890323108671301E-2</v>
      </c>
      <c r="AN26">
        <f t="shared" si="25"/>
        <v>7.361075657566693E-2</v>
      </c>
      <c r="AO26">
        <f t="shared" si="26"/>
        <v>5.7752067593602303E-2</v>
      </c>
      <c r="AP26">
        <f t="shared" si="27"/>
        <v>8.0114391085857675E-2</v>
      </c>
      <c r="AQ26">
        <f t="shared" si="28"/>
        <v>7.5049943885645246E-2</v>
      </c>
      <c r="AR26">
        <f t="shared" si="29"/>
        <v>5.6225126223477098E-2</v>
      </c>
      <c r="AS26">
        <f t="shared" si="30"/>
        <v>6.3853342937793919E-2</v>
      </c>
      <c r="AT26">
        <f t="shared" si="31"/>
        <v>7.2504812235091573E-2</v>
      </c>
      <c r="AU26">
        <f t="shared" si="32"/>
        <v>7.7588510180323741E-2</v>
      </c>
      <c r="AV26">
        <f t="shared" si="33"/>
        <v>5.2499688366622915E-2</v>
      </c>
      <c r="AX26">
        <f t="shared" si="34"/>
        <v>1.8229895627820594E-2</v>
      </c>
      <c r="AY26">
        <f t="shared" si="35"/>
        <v>4.530382444151549E-2</v>
      </c>
      <c r="AZ26">
        <f t="shared" si="36"/>
        <v>2.7300962293143296E-2</v>
      </c>
      <c r="BA26">
        <f t="shared" si="37"/>
        <v>8.127715407478639E-2</v>
      </c>
      <c r="BB26">
        <f t="shared" si="38"/>
        <v>1.3970343754686594E-2</v>
      </c>
      <c r="BC26">
        <f t="shared" si="39"/>
        <v>4.4292862874203177E-2</v>
      </c>
      <c r="BD26">
        <f t="shared" si="40"/>
        <v>1.662926954068087E-2</v>
      </c>
      <c r="BE26">
        <f t="shared" si="41"/>
        <v>5.0775388360872954E-2</v>
      </c>
      <c r="BF26">
        <f t="shared" si="42"/>
        <v>2.5432769905000128E-2</v>
      </c>
      <c r="BH26">
        <f t="shared" si="43"/>
        <v>9.1149478139102968E-3</v>
      </c>
      <c r="BI26">
        <f t="shared" si="44"/>
        <v>2.2651912220757745E-2</v>
      </c>
      <c r="BJ26">
        <f t="shared" si="45"/>
        <v>1.031879382577269E-2</v>
      </c>
      <c r="BK26">
        <f t="shared" si="46"/>
        <v>4.6925386784044613E-2</v>
      </c>
      <c r="BL26">
        <f t="shared" si="47"/>
        <v>6.9851718773432971E-3</v>
      </c>
      <c r="BM26">
        <f t="shared" si="48"/>
        <v>1.8082485548143755E-2</v>
      </c>
      <c r="BN26">
        <f t="shared" si="49"/>
        <v>9.6009132457389457E-3</v>
      </c>
      <c r="BO26">
        <f t="shared" si="50"/>
        <v>2.9315184138357792E-2</v>
      </c>
      <c r="BP26">
        <f t="shared" si="51"/>
        <v>1.4683616550889638E-2</v>
      </c>
    </row>
    <row r="27" spans="1:68" x14ac:dyDescent="0.3">
      <c r="A27" t="s">
        <v>262</v>
      </c>
      <c r="B27">
        <v>6.7686180689196795E-2</v>
      </c>
      <c r="C27">
        <v>0.22971713702230251</v>
      </c>
      <c r="D27">
        <v>0.13817975706462471</v>
      </c>
      <c r="E27">
        <v>0.16643353658461402</v>
      </c>
      <c r="F27">
        <v>0.21721750760535299</v>
      </c>
      <c r="G27">
        <v>0.17707890101886301</v>
      </c>
      <c r="H27">
        <v>0.21673625802959301</v>
      </c>
      <c r="I27">
        <v>0.1809664560350055</v>
      </c>
      <c r="J27">
        <v>0.21628891430099201</v>
      </c>
      <c r="K27">
        <v>0.37225985187482447</v>
      </c>
      <c r="L27">
        <v>0.16899760757356255</v>
      </c>
      <c r="M27">
        <v>0.23006369604258547</v>
      </c>
      <c r="N27">
        <v>0.28782190181189149</v>
      </c>
      <c r="O27">
        <v>0.21574269947000851</v>
      </c>
      <c r="P27">
        <v>0.26420865013885397</v>
      </c>
      <c r="Q27">
        <v>0.16028688803202301</v>
      </c>
      <c r="R27">
        <v>9.3282234755310195E-2</v>
      </c>
      <c r="S27">
        <v>0.240537257087375</v>
      </c>
      <c r="T27">
        <v>0.17080141052720699</v>
      </c>
      <c r="U27">
        <v>0.17296577082074499</v>
      </c>
      <c r="V27">
        <v>0.175079735819203</v>
      </c>
      <c r="W27">
        <v>0.22623816764691651</v>
      </c>
      <c r="X27">
        <v>0.23616111837758802</v>
      </c>
      <c r="Y27">
        <v>0.14930490425884502</v>
      </c>
      <c r="Z27">
        <v>0.39615795719886798</v>
      </c>
      <c r="AA27">
        <v>0.33409527464744704</v>
      </c>
      <c r="AB27">
        <v>0.29180078755200001</v>
      </c>
      <c r="AC27">
        <v>0.19514477971286651</v>
      </c>
      <c r="AD27">
        <v>8.4271625376187709E-2</v>
      </c>
      <c r="AE27">
        <v>0.16456335648009601</v>
      </c>
      <c r="AF27">
        <v>0.30802210387729101</v>
      </c>
      <c r="AG27">
        <v>0.15849258518012549</v>
      </c>
      <c r="AH27">
        <v>0.44951082041107548</v>
      </c>
      <c r="AI27">
        <v>0.187807332942622</v>
      </c>
      <c r="AJ27">
        <v>0.1904367063959615</v>
      </c>
      <c r="AK27">
        <v>0.130816644938442</v>
      </c>
      <c r="AL27">
        <v>0.22854331706802899</v>
      </c>
      <c r="AN27">
        <f t="shared" si="25"/>
        <v>0.15050415284018451</v>
      </c>
      <c r="AO27">
        <f t="shared" si="26"/>
        <v>0.19799978067220364</v>
      </c>
      <c r="AP27">
        <f t="shared" si="27"/>
        <v>0.25076904588753118</v>
      </c>
      <c r="AQ27">
        <f t="shared" si="28"/>
        <v>0.16470212662490274</v>
      </c>
      <c r="AR27">
        <f t="shared" si="29"/>
        <v>0.18627127120351789</v>
      </c>
      <c r="AS27">
        <f t="shared" si="30"/>
        <v>0.26711080362460243</v>
      </c>
      <c r="AT27">
        <f t="shared" si="31"/>
        <v>0.18561902857785825</v>
      </c>
      <c r="AU27">
        <f t="shared" si="32"/>
        <v>0.26527024617794098</v>
      </c>
      <c r="AV27">
        <f t="shared" si="33"/>
        <v>0.18326555613414416</v>
      </c>
      <c r="AX27">
        <f t="shared" si="34"/>
        <v>6.7179236305940498E-2</v>
      </c>
      <c r="AY27">
        <f t="shared" si="35"/>
        <v>2.1971147488671003E-2</v>
      </c>
      <c r="AZ27">
        <f t="shared" si="36"/>
        <v>6.5630984917882412E-2</v>
      </c>
      <c r="BA27">
        <f t="shared" si="37"/>
        <v>7.3726732935742265E-2</v>
      </c>
      <c r="BB27">
        <f t="shared" si="38"/>
        <v>2.6701786490521229E-2</v>
      </c>
      <c r="BC27">
        <f t="shared" si="39"/>
        <v>9.1394643223872182E-2</v>
      </c>
      <c r="BD27">
        <f t="shared" si="40"/>
        <v>0.11335155558255271</v>
      </c>
      <c r="BE27">
        <f t="shared" si="41"/>
        <v>0.16022883793004017</v>
      </c>
      <c r="BF27">
        <f t="shared" si="42"/>
        <v>4.9256417434067709E-2</v>
      </c>
      <c r="BH27">
        <f t="shared" si="43"/>
        <v>3.3589618152970249E-2</v>
      </c>
      <c r="BI27">
        <f t="shared" si="44"/>
        <v>1.0985573744335501E-2</v>
      </c>
      <c r="BJ27">
        <f t="shared" si="45"/>
        <v>2.4806180627563967E-2</v>
      </c>
      <c r="BK27">
        <f t="shared" si="46"/>
        <v>4.2566149106922448E-2</v>
      </c>
      <c r="BL27">
        <f t="shared" si="47"/>
        <v>1.3350893245260615E-2</v>
      </c>
      <c r="BM27">
        <f t="shared" si="48"/>
        <v>3.7311706853700506E-2</v>
      </c>
      <c r="BN27">
        <f t="shared" si="49"/>
        <v>6.5443551128649635E-2</v>
      </c>
      <c r="BO27">
        <f t="shared" si="50"/>
        <v>9.250816271084962E-2</v>
      </c>
      <c r="BP27">
        <f t="shared" si="51"/>
        <v>2.8438205864875568E-2</v>
      </c>
    </row>
    <row r="28" spans="1:68" x14ac:dyDescent="0.3">
      <c r="A28" t="s">
        <v>263</v>
      </c>
      <c r="B28">
        <v>0.1089034078585846</v>
      </c>
      <c r="C28">
        <v>0.52531386877081299</v>
      </c>
      <c r="D28">
        <v>0.26960461755653753</v>
      </c>
      <c r="E28">
        <v>0.26450247833700252</v>
      </c>
      <c r="F28">
        <v>0.42334672095706349</v>
      </c>
      <c r="G28">
        <v>0.49783611985752396</v>
      </c>
      <c r="H28">
        <v>0.25643427234704047</v>
      </c>
      <c r="I28">
        <v>0.37195973304135599</v>
      </c>
      <c r="J28">
        <v>0.21551258051202249</v>
      </c>
      <c r="K28">
        <v>0.48746549175155202</v>
      </c>
      <c r="L28">
        <v>0.226907811051486</v>
      </c>
      <c r="M28">
        <v>0.27494665853952849</v>
      </c>
      <c r="N28">
        <v>0.5910735473102755</v>
      </c>
      <c r="O28">
        <v>0.2374125165670205</v>
      </c>
      <c r="P28">
        <v>0.24184838736737851</v>
      </c>
      <c r="Q28">
        <v>0.29789453122824949</v>
      </c>
      <c r="R28">
        <v>0.236832351251132</v>
      </c>
      <c r="S28">
        <v>0.26823616065743799</v>
      </c>
      <c r="T28">
        <v>0.2097969812533165</v>
      </c>
      <c r="U28">
        <v>0.17321910213539898</v>
      </c>
      <c r="V28">
        <v>0.15021463091235979</v>
      </c>
      <c r="W28">
        <v>0.39498910585682401</v>
      </c>
      <c r="X28">
        <v>0.29910326225532902</v>
      </c>
      <c r="Y28">
        <v>0.34406171672186403</v>
      </c>
      <c r="Z28">
        <v>0.82715193245920693</v>
      </c>
      <c r="AA28">
        <v>0.60908262171440897</v>
      </c>
      <c r="AB28">
        <v>0.45641510965697252</v>
      </c>
      <c r="AC28">
        <v>0.37407428347009952</v>
      </c>
      <c r="AD28">
        <v>0.270136366693566</v>
      </c>
      <c r="AE28">
        <v>0.27350909070639501</v>
      </c>
      <c r="AF28">
        <v>0.49811699074406601</v>
      </c>
      <c r="AG28">
        <v>0.18331249391083798</v>
      </c>
      <c r="AH28">
        <v>0.67194469818823199</v>
      </c>
      <c r="AI28">
        <v>0.22976822184173201</v>
      </c>
      <c r="AJ28">
        <v>0.17713919519530952</v>
      </c>
      <c r="AK28">
        <v>0.238416874365006</v>
      </c>
      <c r="AL28">
        <v>0.220869289103509</v>
      </c>
      <c r="AN28">
        <f t="shared" si="25"/>
        <v>0.29208109313073444</v>
      </c>
      <c r="AO28">
        <f t="shared" si="26"/>
        <v>0.38739421155074599</v>
      </c>
      <c r="AP28">
        <f t="shared" si="27"/>
        <v>0.32502385615703766</v>
      </c>
      <c r="AQ28">
        <f t="shared" si="28"/>
        <v>0.2676543477122732</v>
      </c>
      <c r="AR28">
        <f t="shared" si="29"/>
        <v>0.23205495503947482</v>
      </c>
      <c r="AS28">
        <f t="shared" si="30"/>
        <v>0.48498148771298027</v>
      </c>
      <c r="AT28">
        <f t="shared" si="31"/>
        <v>0.34725414938134236</v>
      </c>
      <c r="AU28">
        <f t="shared" si="32"/>
        <v>0.36167513798026735</v>
      </c>
      <c r="AV28">
        <f t="shared" si="33"/>
        <v>0.21214178622127486</v>
      </c>
      <c r="AX28">
        <f t="shared" si="34"/>
        <v>0.17245034450783842</v>
      </c>
      <c r="AY28">
        <f t="shared" si="35"/>
        <v>0.10145397453385653</v>
      </c>
      <c r="AZ28">
        <f t="shared" si="36"/>
        <v>0.15049409295842106</v>
      </c>
      <c r="BA28">
        <f t="shared" si="37"/>
        <v>3.0535247430090413E-2</v>
      </c>
      <c r="BB28">
        <f t="shared" si="38"/>
        <v>0.11135895584372985</v>
      </c>
      <c r="BC28">
        <f t="shared" si="39"/>
        <v>0.20000362355815227</v>
      </c>
      <c r="BD28">
        <f t="shared" si="40"/>
        <v>0.13066193590653088</v>
      </c>
      <c r="BE28">
        <f t="shared" si="41"/>
        <v>0.26970341795781932</v>
      </c>
      <c r="BF28">
        <f t="shared" si="42"/>
        <v>3.1557336247307374E-2</v>
      </c>
      <c r="BH28">
        <f t="shared" si="43"/>
        <v>8.6225172253919208E-2</v>
      </c>
      <c r="BI28">
        <f t="shared" si="44"/>
        <v>5.0726987266928265E-2</v>
      </c>
      <c r="BJ28">
        <f t="shared" si="45"/>
        <v>5.688142053603127E-2</v>
      </c>
      <c r="BK28">
        <f t="shared" si="46"/>
        <v>1.7629533323534528E-2</v>
      </c>
      <c r="BL28">
        <f t="shared" si="47"/>
        <v>5.5679477921864923E-2</v>
      </c>
      <c r="BM28">
        <f t="shared" si="48"/>
        <v>8.1651137404193663E-2</v>
      </c>
      <c r="BN28">
        <f t="shared" si="49"/>
        <v>7.5437703868473233E-2</v>
      </c>
      <c r="BO28">
        <f t="shared" si="50"/>
        <v>0.15571334095930914</v>
      </c>
      <c r="BP28">
        <f t="shared" si="51"/>
        <v>1.8219636577290449E-2</v>
      </c>
    </row>
    <row r="29" spans="1:68" x14ac:dyDescent="0.3">
      <c r="A29" t="s">
        <v>264</v>
      </c>
      <c r="B29">
        <v>0.46665211670565548</v>
      </c>
      <c r="C29">
        <v>0.75384075676292051</v>
      </c>
      <c r="D29">
        <v>0.696819161883246</v>
      </c>
      <c r="E29">
        <v>0.68292988443831648</v>
      </c>
      <c r="F29">
        <v>0.53426580958887004</v>
      </c>
      <c r="G29">
        <v>0.83884271007257649</v>
      </c>
      <c r="H29">
        <v>0.93775093684737243</v>
      </c>
      <c r="I29">
        <v>0.82357796351942603</v>
      </c>
      <c r="J29">
        <v>0.50283882900844401</v>
      </c>
      <c r="K29">
        <v>0.71521647888157047</v>
      </c>
      <c r="L29">
        <v>0.73574432893924502</v>
      </c>
      <c r="M29">
        <v>0.79209910581901943</v>
      </c>
      <c r="N29">
        <v>0.78227210386075252</v>
      </c>
      <c r="O29">
        <v>0.66060082488162353</v>
      </c>
      <c r="P29">
        <v>0.65966441948012644</v>
      </c>
      <c r="Q29">
        <v>0.66015568581410999</v>
      </c>
      <c r="R29">
        <v>0.6553330925627765</v>
      </c>
      <c r="S29">
        <v>1.0619946326454399</v>
      </c>
      <c r="T29">
        <v>0.64359737011275597</v>
      </c>
      <c r="U29">
        <v>0.75240605277259298</v>
      </c>
      <c r="V29">
        <v>0.68031141780983506</v>
      </c>
      <c r="W29">
        <v>0.68736599262806952</v>
      </c>
      <c r="X29">
        <v>0.72267733894710695</v>
      </c>
      <c r="Y29">
        <v>0.74185657697904195</v>
      </c>
      <c r="Z29">
        <v>0.95609218897538795</v>
      </c>
      <c r="AA29">
        <v>0.68684839499106198</v>
      </c>
      <c r="AB29">
        <v>0.72203187160721249</v>
      </c>
      <c r="AC29">
        <v>0.54981833245950296</v>
      </c>
      <c r="AD29">
        <v>0.65303921725720659</v>
      </c>
      <c r="AE29">
        <v>0.80318091040336292</v>
      </c>
      <c r="AF29">
        <v>0.72310147478558195</v>
      </c>
      <c r="AG29">
        <v>0.55062945695978804</v>
      </c>
      <c r="AH29">
        <v>1.15688015119689</v>
      </c>
      <c r="AI29">
        <v>0.77112325866853004</v>
      </c>
      <c r="AJ29">
        <v>0.61739193910843804</v>
      </c>
      <c r="AK29">
        <v>0.5917340853816605</v>
      </c>
      <c r="AL29">
        <v>0.59326749656986055</v>
      </c>
      <c r="AN29">
        <f t="shared" si="25"/>
        <v>0.65006047994753469</v>
      </c>
      <c r="AO29">
        <f t="shared" si="26"/>
        <v>0.7836093550070613</v>
      </c>
      <c r="AP29">
        <f t="shared" si="27"/>
        <v>0.69263372726725458</v>
      </c>
      <c r="AQ29">
        <f t="shared" si="28"/>
        <v>0.79249447034077536</v>
      </c>
      <c r="AR29">
        <f t="shared" si="29"/>
        <v>0.69092020833081325</v>
      </c>
      <c r="AS29">
        <f t="shared" si="30"/>
        <v>0.72988745065988569</v>
      </c>
      <c r="AT29">
        <f t="shared" si="31"/>
        <v>0.72644053414871712</v>
      </c>
      <c r="AU29">
        <f t="shared" si="32"/>
        <v>0.82621095560840274</v>
      </c>
      <c r="AV29">
        <f t="shared" si="33"/>
        <v>0.60079784035331973</v>
      </c>
      <c r="AX29">
        <f t="shared" si="34"/>
        <v>0.12606313980288675</v>
      </c>
      <c r="AY29">
        <f t="shared" si="35"/>
        <v>0.17376233200567806</v>
      </c>
      <c r="AZ29">
        <f t="shared" si="36"/>
        <v>9.8684759235354608E-2</v>
      </c>
      <c r="BA29">
        <f t="shared" si="37"/>
        <v>0.23340644263408289</v>
      </c>
      <c r="BB29">
        <f t="shared" si="38"/>
        <v>4.525902845219866E-2</v>
      </c>
      <c r="BC29">
        <f t="shared" si="39"/>
        <v>0.13092195163281006</v>
      </c>
      <c r="BD29">
        <f t="shared" si="40"/>
        <v>7.512651990656527E-2</v>
      </c>
      <c r="BE29">
        <f t="shared" si="41"/>
        <v>0.30685659000801391</v>
      </c>
      <c r="BF29">
        <f t="shared" si="42"/>
        <v>1.4391348880108122E-2</v>
      </c>
      <c r="BH29">
        <f t="shared" si="43"/>
        <v>6.3031569901443374E-2</v>
      </c>
      <c r="BI29">
        <f t="shared" si="44"/>
        <v>8.688116600283903E-2</v>
      </c>
      <c r="BJ29">
        <f t="shared" si="45"/>
        <v>3.7299333018433273E-2</v>
      </c>
      <c r="BK29">
        <f t="shared" si="46"/>
        <v>0.13475727248538072</v>
      </c>
      <c r="BL29">
        <f t="shared" si="47"/>
        <v>2.262951422609933E-2</v>
      </c>
      <c r="BM29">
        <f t="shared" si="48"/>
        <v>5.3448662938287275E-2</v>
      </c>
      <c r="BN29">
        <f t="shared" si="49"/>
        <v>4.3374316491335239E-2</v>
      </c>
      <c r="BO29">
        <f t="shared" si="50"/>
        <v>0.17716373484373746</v>
      </c>
      <c r="BP29">
        <f t="shared" si="51"/>
        <v>8.3088491499322438E-3</v>
      </c>
    </row>
    <row r="30" spans="1:68" x14ac:dyDescent="0.3">
      <c r="A30" t="s">
        <v>265</v>
      </c>
      <c r="B30">
        <v>5.3005159081308496E-3</v>
      </c>
      <c r="C30">
        <v>1.8635765957942849E-2</v>
      </c>
      <c r="D30">
        <v>1.3148607177552801E-3</v>
      </c>
      <c r="E30">
        <v>3.89280903468202E-3</v>
      </c>
      <c r="F30">
        <v>0</v>
      </c>
      <c r="G30">
        <v>7.5294343070661501E-3</v>
      </c>
      <c r="H30">
        <v>7.3549193682026E-3</v>
      </c>
      <c r="I30">
        <v>4.5475080339399346E-3</v>
      </c>
      <c r="J30">
        <v>0</v>
      </c>
      <c r="K30">
        <v>8.970986633003844E-3</v>
      </c>
      <c r="L30">
        <v>1.6678970148875701E-2</v>
      </c>
      <c r="M30">
        <v>3.30847679684807E-3</v>
      </c>
      <c r="N30">
        <v>1.3030853710436E-3</v>
      </c>
      <c r="O30">
        <v>0</v>
      </c>
      <c r="P30">
        <v>4.4946493266711197E-3</v>
      </c>
      <c r="Q30">
        <v>0</v>
      </c>
      <c r="R30">
        <v>7.14736938704995E-3</v>
      </c>
      <c r="S30">
        <v>0</v>
      </c>
      <c r="T30">
        <v>0</v>
      </c>
      <c r="U30">
        <v>0</v>
      </c>
      <c r="V30">
        <v>3.6296762695580799E-3</v>
      </c>
      <c r="W30">
        <v>8.5347808653105806E-3</v>
      </c>
      <c r="X30">
        <v>0</v>
      </c>
      <c r="Y30">
        <v>0</v>
      </c>
      <c r="Z30">
        <v>2.14526224136193E-2</v>
      </c>
      <c r="AA30">
        <v>1.6847148912031801E-4</v>
      </c>
      <c r="AB30">
        <v>0</v>
      </c>
      <c r="AC30">
        <v>2.2864505921252202E-3</v>
      </c>
      <c r="AD30">
        <v>6.27325091812235E-3</v>
      </c>
      <c r="AE30">
        <v>1.5478811381659151E-2</v>
      </c>
      <c r="AF30">
        <v>1.304570204798425E-2</v>
      </c>
      <c r="AG30">
        <v>0</v>
      </c>
      <c r="AH30">
        <v>0</v>
      </c>
      <c r="AI30">
        <v>8.9955982632986611E-3</v>
      </c>
      <c r="AJ30">
        <v>0</v>
      </c>
      <c r="AK30">
        <v>0</v>
      </c>
      <c r="AL30">
        <v>3.7195095001866549E-3</v>
      </c>
      <c r="AN30">
        <f t="shared" si="25"/>
        <v>7.2859879046277502E-3</v>
      </c>
      <c r="AO30">
        <f t="shared" si="26"/>
        <v>4.8579654273021716E-3</v>
      </c>
      <c r="AP30">
        <f t="shared" si="27"/>
        <v>4.9651668966346199E-3</v>
      </c>
      <c r="AQ30">
        <f t="shared" si="28"/>
        <v>2.3824564623499832E-3</v>
      </c>
      <c r="AR30">
        <f t="shared" si="29"/>
        <v>3.0411142837171654E-3</v>
      </c>
      <c r="AS30">
        <f t="shared" si="30"/>
        <v>3.9845907491441396E-3</v>
      </c>
      <c r="AT30">
        <f t="shared" si="31"/>
        <v>1.1599254782588582E-2</v>
      </c>
      <c r="AU30">
        <f t="shared" si="32"/>
        <v>2.9985327544328872E-3</v>
      </c>
      <c r="AV30">
        <f t="shared" si="33"/>
        <v>1.2398365000622182E-3</v>
      </c>
      <c r="AX30">
        <f t="shared" si="34"/>
        <v>7.7444083835508945E-3</v>
      </c>
      <c r="AY30">
        <f t="shared" si="35"/>
        <v>3.5150977627221133E-3</v>
      </c>
      <c r="AZ30">
        <f t="shared" si="36"/>
        <v>6.0407283361338356E-3</v>
      </c>
      <c r="BA30">
        <f t="shared" si="37"/>
        <v>4.1265356396109794E-3</v>
      </c>
      <c r="BB30">
        <f t="shared" si="38"/>
        <v>4.042422124343705E-3</v>
      </c>
      <c r="BC30">
        <f t="shared" si="39"/>
        <v>8.604759923963097E-3</v>
      </c>
      <c r="BD30">
        <f t="shared" si="40"/>
        <v>4.7701931963638469E-3</v>
      </c>
      <c r="BE30">
        <f t="shared" si="41"/>
        <v>5.1936110788372118E-3</v>
      </c>
      <c r="BF30">
        <f t="shared" si="42"/>
        <v>2.1474598111861356E-3</v>
      </c>
      <c r="BH30">
        <f t="shared" si="43"/>
        <v>3.8722041917754473E-3</v>
      </c>
      <c r="BI30">
        <f t="shared" si="44"/>
        <v>1.7575488813610567E-3</v>
      </c>
      <c r="BJ30">
        <f t="shared" si="45"/>
        <v>2.283180702158731E-3</v>
      </c>
      <c r="BK30">
        <f t="shared" si="46"/>
        <v>2.3824564623499836E-3</v>
      </c>
      <c r="BL30">
        <f t="shared" si="47"/>
        <v>2.0212110621718525E-3</v>
      </c>
      <c r="BM30">
        <f t="shared" si="48"/>
        <v>3.5128785288098944E-3</v>
      </c>
      <c r="BN30">
        <f t="shared" si="49"/>
        <v>2.7540723260071885E-3</v>
      </c>
      <c r="BO30">
        <f t="shared" si="50"/>
        <v>2.9985327544328872E-3</v>
      </c>
      <c r="BP30">
        <f t="shared" si="51"/>
        <v>1.2398365000622184E-3</v>
      </c>
    </row>
    <row r="31" spans="1:68" x14ac:dyDescent="0.3">
      <c r="A31" t="s">
        <v>266</v>
      </c>
      <c r="B31">
        <v>8.0945383037294497E-3</v>
      </c>
      <c r="C31">
        <v>0</v>
      </c>
      <c r="D31">
        <v>7.5316489648581501E-3</v>
      </c>
      <c r="E31">
        <v>9.952084149964506E-3</v>
      </c>
      <c r="F31">
        <v>6.9181801659319499E-3</v>
      </c>
      <c r="G31">
        <v>1.0264082314767374E-2</v>
      </c>
      <c r="H31">
        <v>2.8154176251236902E-2</v>
      </c>
      <c r="I31">
        <v>5.9869889215192953E-3</v>
      </c>
      <c r="J31">
        <v>9.3221996797513244E-3</v>
      </c>
      <c r="K31">
        <v>9.9183656846100355E-3</v>
      </c>
      <c r="L31">
        <v>2.109442535255443E-2</v>
      </c>
      <c r="M31">
        <v>1.4807845702716799E-3</v>
      </c>
      <c r="N31">
        <v>0</v>
      </c>
      <c r="O31">
        <v>8.9087111667215009E-3</v>
      </c>
      <c r="P31">
        <v>7.0152245015468054E-3</v>
      </c>
      <c r="Q31">
        <v>1.8438229704662742E-2</v>
      </c>
      <c r="R31">
        <v>8.3448980546838494E-3</v>
      </c>
      <c r="S31">
        <v>1.09158269189764E-2</v>
      </c>
      <c r="T31">
        <v>1.6448075246666451E-3</v>
      </c>
      <c r="U31">
        <v>9.6746799731032198E-3</v>
      </c>
      <c r="V31">
        <v>3.5657484993377249E-3</v>
      </c>
      <c r="W31">
        <v>6.2042154334476605E-3</v>
      </c>
      <c r="X31">
        <v>6.6243044434959502E-3</v>
      </c>
      <c r="Y31">
        <v>7.8689878746649507E-3</v>
      </c>
      <c r="Z31">
        <v>7.9016204184847293E-3</v>
      </c>
      <c r="AA31">
        <v>4.1526128355033349E-3</v>
      </c>
      <c r="AB31">
        <v>1.3189402495505079E-2</v>
      </c>
      <c r="AC31">
        <v>5.4059759176453602E-3</v>
      </c>
      <c r="AD31">
        <v>0</v>
      </c>
      <c r="AE31">
        <v>6.26148703279135E-3</v>
      </c>
      <c r="AF31">
        <v>1.8594438218649701E-3</v>
      </c>
      <c r="AG31">
        <v>2.0630520127061298E-2</v>
      </c>
      <c r="AH31">
        <v>2.1552958058113948E-2</v>
      </c>
      <c r="AI31">
        <v>1.4691826077057435E-2</v>
      </c>
      <c r="AJ31">
        <v>8.0254821761847998E-3</v>
      </c>
      <c r="AK31">
        <v>6.9959925192763003E-3</v>
      </c>
      <c r="AL31">
        <v>5.8376238300292E-3</v>
      </c>
      <c r="AN31">
        <f t="shared" si="25"/>
        <v>6.3945678546380265E-3</v>
      </c>
      <c r="AO31">
        <f t="shared" si="26"/>
        <v>1.2830856913363881E-2</v>
      </c>
      <c r="AP31">
        <f t="shared" si="27"/>
        <v>8.2485301364936831E-3</v>
      </c>
      <c r="AQ31">
        <f t="shared" si="28"/>
        <v>1.2566318226107662E-2</v>
      </c>
      <c r="AR31">
        <f t="shared" si="29"/>
        <v>5.2723628576388125E-3</v>
      </c>
      <c r="AS31">
        <f t="shared" si="30"/>
        <v>7.5238173308832335E-3</v>
      </c>
      <c r="AT31">
        <f t="shared" si="31"/>
        <v>2.7069769515521065E-3</v>
      </c>
      <c r="AU31">
        <f t="shared" si="32"/>
        <v>1.8958434754077561E-2</v>
      </c>
      <c r="AV31">
        <f t="shared" si="33"/>
        <v>6.9530328418301E-3</v>
      </c>
      <c r="AX31">
        <f t="shared" si="34"/>
        <v>4.3866947776994517E-3</v>
      </c>
      <c r="AY31">
        <f t="shared" si="35"/>
        <v>1.0379317941301192E-2</v>
      </c>
      <c r="AZ31">
        <f t="shared" si="36"/>
        <v>6.8890692669802515E-3</v>
      </c>
      <c r="BA31">
        <f t="shared" si="37"/>
        <v>5.2451813233961048E-3</v>
      </c>
      <c r="BB31">
        <f t="shared" si="38"/>
        <v>3.4794844191770092E-3</v>
      </c>
      <c r="BC31">
        <f t="shared" si="39"/>
        <v>3.131138086087862E-3</v>
      </c>
      <c r="BD31">
        <f t="shared" si="40"/>
        <v>3.2156320171766403E-3</v>
      </c>
      <c r="BE31">
        <f t="shared" si="41"/>
        <v>3.7236655510771563E-3</v>
      </c>
      <c r="BF31">
        <f t="shared" si="42"/>
        <v>1.0945616410807527E-3</v>
      </c>
      <c r="BH31">
        <f t="shared" si="43"/>
        <v>2.1933473888497259E-3</v>
      </c>
      <c r="BI31">
        <f t="shared" si="44"/>
        <v>5.1896589706505961E-3</v>
      </c>
      <c r="BJ31">
        <f t="shared" si="45"/>
        <v>2.603823435018254E-3</v>
      </c>
      <c r="BK31">
        <f t="shared" si="46"/>
        <v>3.0283068490111389E-3</v>
      </c>
      <c r="BL31">
        <f t="shared" si="47"/>
        <v>1.7397422095885046E-3</v>
      </c>
      <c r="BM31">
        <f t="shared" si="48"/>
        <v>1.2782817708516616E-3</v>
      </c>
      <c r="BN31">
        <f t="shared" si="49"/>
        <v>1.8565460107317128E-3</v>
      </c>
      <c r="BO31">
        <f t="shared" si="50"/>
        <v>2.1498593082865326E-3</v>
      </c>
      <c r="BP31">
        <f t="shared" si="51"/>
        <v>6.319454581226111E-4</v>
      </c>
    </row>
    <row r="32" spans="1:68" x14ac:dyDescent="0.3">
      <c r="A32" t="s">
        <v>267</v>
      </c>
      <c r="B32">
        <v>6.0409967233076602E-2</v>
      </c>
      <c r="C32">
        <v>2.5903202487349702E-2</v>
      </c>
      <c r="D32">
        <v>6.1908465038809903E-2</v>
      </c>
      <c r="E32">
        <v>6.8238788389190799E-2</v>
      </c>
      <c r="F32">
        <v>3.9544608988381399E-2</v>
      </c>
      <c r="G32">
        <v>7.5105025898958039E-2</v>
      </c>
      <c r="H32">
        <v>9.9949227083176398E-2</v>
      </c>
      <c r="I32">
        <v>7.3404955874709549E-2</v>
      </c>
      <c r="J32">
        <v>3.3957570447320652E-2</v>
      </c>
      <c r="K32">
        <v>9.301606508631155E-2</v>
      </c>
      <c r="L32">
        <v>0.1027293430934349</v>
      </c>
      <c r="M32">
        <v>6.3760396224540397E-2</v>
      </c>
      <c r="N32">
        <v>7.2734278067724104E-2</v>
      </c>
      <c r="O32">
        <v>6.4415489572524798E-2</v>
      </c>
      <c r="P32">
        <v>4.3402209042600504E-2</v>
      </c>
      <c r="Q32">
        <v>9.7140301610190549E-2</v>
      </c>
      <c r="R32">
        <v>9.1620535690380395E-2</v>
      </c>
      <c r="S32">
        <v>3.9419339855517502E-2</v>
      </c>
      <c r="T32">
        <v>7.1399494804616492E-2</v>
      </c>
      <c r="U32">
        <v>6.6707628283278392E-2</v>
      </c>
      <c r="V32">
        <v>5.7767064648417701E-2</v>
      </c>
      <c r="W32">
        <v>3.8715780522566398E-2</v>
      </c>
      <c r="X32">
        <v>8.1387757513862957E-2</v>
      </c>
      <c r="Y32">
        <v>2.8004809746309048E-2</v>
      </c>
      <c r="Z32">
        <v>6.9159659669288193E-2</v>
      </c>
      <c r="AA32">
        <v>7.7651009102595203E-2</v>
      </c>
      <c r="AB32">
        <v>5.0329716282417947E-2</v>
      </c>
      <c r="AC32">
        <v>3.2053909963036101E-2</v>
      </c>
      <c r="AD32">
        <v>7.7894796904805358E-2</v>
      </c>
      <c r="AE32">
        <v>4.8539913059505446E-2</v>
      </c>
      <c r="AF32">
        <v>4.54474782069108E-2</v>
      </c>
      <c r="AG32">
        <v>7.3153561358971553E-2</v>
      </c>
      <c r="AH32">
        <v>0.115186435188075</v>
      </c>
      <c r="AI32">
        <v>6.80075350117849E-2</v>
      </c>
      <c r="AJ32">
        <v>5.3915206227193049E-2</v>
      </c>
      <c r="AK32">
        <v>5.4684732436894298E-2</v>
      </c>
      <c r="AL32">
        <v>4.9346111464667303E-2</v>
      </c>
      <c r="AN32">
        <f t="shared" si="25"/>
        <v>5.4115105787106751E-2</v>
      </c>
      <c r="AO32">
        <f t="shared" si="26"/>
        <v>7.2000954461306346E-2</v>
      </c>
      <c r="AP32">
        <f t="shared" si="27"/>
        <v>6.7716478790636705E-2</v>
      </c>
      <c r="AQ32">
        <f t="shared" si="28"/>
        <v>7.6060059052029491E-2</v>
      </c>
      <c r="AR32">
        <f t="shared" si="29"/>
        <v>5.8647492064719753E-2</v>
      </c>
      <c r="AS32">
        <f t="shared" si="30"/>
        <v>5.6431143712918241E-2</v>
      </c>
      <c r="AT32">
        <f t="shared" si="31"/>
        <v>5.7294062723740539E-2</v>
      </c>
      <c r="AU32">
        <f t="shared" si="32"/>
        <v>8.5449177186277148E-2</v>
      </c>
      <c r="AV32">
        <f t="shared" si="33"/>
        <v>5.2648683376251552E-2</v>
      </c>
      <c r="AX32">
        <f t="shared" si="34"/>
        <v>1.9111529043043803E-2</v>
      </c>
      <c r="AY32">
        <f t="shared" si="35"/>
        <v>2.4806765095185295E-2</v>
      </c>
      <c r="AZ32">
        <f t="shared" si="36"/>
        <v>2.465949028942048E-2</v>
      </c>
      <c r="BA32">
        <f t="shared" si="37"/>
        <v>3.1851588365113044E-2</v>
      </c>
      <c r="BB32">
        <f t="shared" si="38"/>
        <v>1.4441002356427545E-2</v>
      </c>
      <c r="BC32">
        <f t="shared" si="39"/>
        <v>2.3128613372981662E-2</v>
      </c>
      <c r="BD32">
        <f t="shared" si="40"/>
        <v>1.7907637335186192E-2</v>
      </c>
      <c r="BE32">
        <f t="shared" si="41"/>
        <v>2.5881437013632054E-2</v>
      </c>
      <c r="BF32">
        <f t="shared" si="42"/>
        <v>2.8858757024936496E-3</v>
      </c>
      <c r="BH32">
        <f t="shared" si="43"/>
        <v>9.5557645215219016E-3</v>
      </c>
      <c r="BI32">
        <f t="shared" si="44"/>
        <v>1.2403382547592648E-2</v>
      </c>
      <c r="BJ32">
        <f t="shared" si="45"/>
        <v>9.3204112519169671E-3</v>
      </c>
      <c r="BK32">
        <f t="shared" si="46"/>
        <v>1.838952311671517E-2</v>
      </c>
      <c r="BL32">
        <f t="shared" si="47"/>
        <v>7.2205011782137726E-3</v>
      </c>
      <c r="BM32">
        <f t="shared" si="48"/>
        <v>9.4422168703194049E-3</v>
      </c>
      <c r="BN32">
        <f t="shared" si="49"/>
        <v>1.0338979236019941E-2</v>
      </c>
      <c r="BO32">
        <f t="shared" si="50"/>
        <v>1.4942654626834811E-2</v>
      </c>
      <c r="BP32">
        <f t="shared" si="51"/>
        <v>1.6661611136825091E-3</v>
      </c>
    </row>
    <row r="33" spans="1:68" x14ac:dyDescent="0.3">
      <c r="A33" t="s">
        <v>268</v>
      </c>
      <c r="B33">
        <v>1.4739446189443998E-2</v>
      </c>
      <c r="C33">
        <v>0</v>
      </c>
      <c r="D33">
        <v>1.0301949021067524E-2</v>
      </c>
      <c r="E33">
        <v>1.65804758275486E-2</v>
      </c>
      <c r="F33">
        <v>2.459893747986595E-2</v>
      </c>
      <c r="G33">
        <v>4.9458852723641197E-3</v>
      </c>
      <c r="H33">
        <v>4.3729225687869855E-2</v>
      </c>
      <c r="I33">
        <v>8.3115784844035451E-3</v>
      </c>
      <c r="J33">
        <v>5.0625512960246E-3</v>
      </c>
      <c r="K33">
        <v>9.6895759683708459E-3</v>
      </c>
      <c r="L33">
        <v>8.7782184176566306E-3</v>
      </c>
      <c r="M33">
        <v>9.8994886129952003E-4</v>
      </c>
      <c r="N33">
        <v>1.45231673021851E-2</v>
      </c>
      <c r="O33">
        <v>9.3098769327515495E-3</v>
      </c>
      <c r="P33">
        <v>6.5302848495229597E-3</v>
      </c>
      <c r="Q33">
        <v>7.8640738777621001E-3</v>
      </c>
      <c r="R33">
        <v>5.4486249124169502E-3</v>
      </c>
      <c r="S33">
        <v>6.8604207927733998E-3</v>
      </c>
      <c r="T33">
        <v>1.25625514981138E-2</v>
      </c>
      <c r="U33">
        <v>1.1963798871262601E-2</v>
      </c>
      <c r="V33">
        <v>1.524439653810495E-2</v>
      </c>
      <c r="W33">
        <v>0</v>
      </c>
      <c r="X33">
        <v>1.0390813622331145E-2</v>
      </c>
      <c r="Y33">
        <v>1.376110502030735E-2</v>
      </c>
      <c r="Z33">
        <v>2.0828054331083298E-2</v>
      </c>
      <c r="AA33">
        <v>1.189833207828073E-2</v>
      </c>
      <c r="AB33">
        <v>1.4051882755355107E-2</v>
      </c>
      <c r="AC33">
        <v>1.317579144936375E-2</v>
      </c>
      <c r="AD33">
        <v>2.6027014960747349E-3</v>
      </c>
      <c r="AE33">
        <v>1.4305954559249899E-2</v>
      </c>
      <c r="AF33">
        <v>2.47695853146833E-2</v>
      </c>
      <c r="AG33">
        <v>0</v>
      </c>
      <c r="AH33">
        <v>9.1616431759941504E-3</v>
      </c>
      <c r="AI33">
        <v>1.3352496635350951E-2</v>
      </c>
      <c r="AJ33">
        <v>1.2014480144514349E-2</v>
      </c>
      <c r="AK33">
        <v>1.5272821795118251E-2</v>
      </c>
      <c r="AL33">
        <v>6.5700192383571646E-3</v>
      </c>
      <c r="AN33">
        <f t="shared" si="25"/>
        <v>1.0405467759515031E-2</v>
      </c>
      <c r="AO33">
        <f t="shared" si="26"/>
        <v>2.0396406731125867E-2</v>
      </c>
      <c r="AP33">
        <f t="shared" si="27"/>
        <v>7.8405176611158877E-3</v>
      </c>
      <c r="AQ33">
        <f t="shared" si="28"/>
        <v>6.7243731943174836E-3</v>
      </c>
      <c r="AR33">
        <f t="shared" si="29"/>
        <v>9.9426867268703374E-3</v>
      </c>
      <c r="AS33">
        <f t="shared" si="30"/>
        <v>1.4017663209453564E-2</v>
      </c>
      <c r="AT33">
        <f t="shared" si="31"/>
        <v>1.3892747123335977E-2</v>
      </c>
      <c r="AU33">
        <f t="shared" si="32"/>
        <v>7.5047132704483674E-3</v>
      </c>
      <c r="AV33">
        <f t="shared" si="33"/>
        <v>1.1285773725996588E-2</v>
      </c>
      <c r="AX33">
        <f t="shared" si="34"/>
        <v>7.4206596538512167E-3</v>
      </c>
      <c r="AY33">
        <f t="shared" si="35"/>
        <v>1.7765541480280794E-2</v>
      </c>
      <c r="AZ33">
        <f t="shared" si="36"/>
        <v>4.2323992851580929E-3</v>
      </c>
      <c r="BA33">
        <f t="shared" si="37"/>
        <v>1.2134579258593829E-3</v>
      </c>
      <c r="BB33">
        <f t="shared" si="38"/>
        <v>6.7802097310490708E-3</v>
      </c>
      <c r="BC33">
        <f t="shared" si="39"/>
        <v>3.6000769642583453E-3</v>
      </c>
      <c r="BD33">
        <f t="shared" si="40"/>
        <v>1.1089217278317869E-2</v>
      </c>
      <c r="BE33">
        <f t="shared" si="41"/>
        <v>6.8287154087122116E-3</v>
      </c>
      <c r="BF33">
        <f t="shared" si="42"/>
        <v>4.396925388130162E-3</v>
      </c>
      <c r="BH33">
        <f t="shared" si="43"/>
        <v>3.7103298269256083E-3</v>
      </c>
      <c r="BI33">
        <f t="shared" si="44"/>
        <v>8.8827707401403968E-3</v>
      </c>
      <c r="BJ33">
        <f t="shared" si="45"/>
        <v>1.5996965653794085E-3</v>
      </c>
      <c r="BK33">
        <f t="shared" si="46"/>
        <v>7.0059026014519972E-4</v>
      </c>
      <c r="BL33">
        <f t="shared" si="47"/>
        <v>3.3901048655245354E-3</v>
      </c>
      <c r="BM33">
        <f t="shared" si="48"/>
        <v>1.4697252661968032E-3</v>
      </c>
      <c r="BN33">
        <f t="shared" si="49"/>
        <v>6.4023625807390714E-3</v>
      </c>
      <c r="BO33">
        <f t="shared" si="50"/>
        <v>3.9425606794393411E-3</v>
      </c>
      <c r="BP33">
        <f t="shared" si="51"/>
        <v>2.5385660564436487E-3</v>
      </c>
    </row>
    <row r="34" spans="1:68" x14ac:dyDescent="0.3">
      <c r="A34" t="s">
        <v>269</v>
      </c>
      <c r="B34">
        <v>2.14945117298431E-2</v>
      </c>
      <c r="C34">
        <v>1.70028795288363E-2</v>
      </c>
      <c r="D34">
        <v>6.0598154957923504E-3</v>
      </c>
      <c r="E34">
        <v>8.951942233837655E-3</v>
      </c>
      <c r="F34">
        <v>0</v>
      </c>
      <c r="G34">
        <v>1.86691902543395E-2</v>
      </c>
      <c r="H34">
        <v>6.6033676802972003E-3</v>
      </c>
      <c r="I34">
        <v>5.7353019250070501E-3</v>
      </c>
      <c r="J34">
        <v>0</v>
      </c>
      <c r="K34">
        <v>3.4235830649132895E-2</v>
      </c>
      <c r="L34">
        <v>7.3301162668734004E-3</v>
      </c>
      <c r="M34">
        <v>2.0689572384051252E-3</v>
      </c>
      <c r="N34">
        <v>0</v>
      </c>
      <c r="O34">
        <v>1.01955954886987E-2</v>
      </c>
      <c r="P34">
        <v>5.9748085860442147E-3</v>
      </c>
      <c r="Q34">
        <v>0</v>
      </c>
      <c r="R34">
        <v>0</v>
      </c>
      <c r="S34">
        <v>2.3853409606510396E-2</v>
      </c>
      <c r="T34">
        <v>0</v>
      </c>
      <c r="U34">
        <v>1.7034067639982851E-2</v>
      </c>
      <c r="V34">
        <v>7.1171476460627501E-3</v>
      </c>
      <c r="W34">
        <v>1.0445782529575575E-2</v>
      </c>
      <c r="X34">
        <v>0</v>
      </c>
      <c r="Y34">
        <v>7.5780810353842498E-3</v>
      </c>
      <c r="Z34">
        <v>0</v>
      </c>
      <c r="AA34">
        <v>1.196594281219273E-2</v>
      </c>
      <c r="AB34">
        <v>3.4705466730007E-3</v>
      </c>
      <c r="AC34">
        <v>2.41663543486474E-3</v>
      </c>
      <c r="AD34">
        <v>1.2248815808595201E-2</v>
      </c>
      <c r="AE34">
        <v>3.45508635319457E-3</v>
      </c>
      <c r="AF34">
        <v>3.3678701361186049E-3</v>
      </c>
      <c r="AG34">
        <v>2.2965839544009051E-3</v>
      </c>
      <c r="AH34">
        <v>2.4566951204449549E-3</v>
      </c>
      <c r="AI34">
        <v>2.1144158320665702E-2</v>
      </c>
      <c r="AJ34">
        <v>0</v>
      </c>
      <c r="AK34">
        <v>3.4218486891608151E-3</v>
      </c>
      <c r="AL34">
        <v>1.65954925193251E-3</v>
      </c>
      <c r="AN34">
        <f t="shared" si="25"/>
        <v>1.3377287247077351E-2</v>
      </c>
      <c r="AO34">
        <f t="shared" si="26"/>
        <v>7.7519649649109377E-3</v>
      </c>
      <c r="AP34">
        <f t="shared" si="27"/>
        <v>8.543615461307762E-3</v>
      </c>
      <c r="AQ34">
        <f t="shared" si="28"/>
        <v>7.9511365355034655E-3</v>
      </c>
      <c r="AR34">
        <f t="shared" si="29"/>
        <v>8.649249453905293E-3</v>
      </c>
      <c r="AS34">
        <f t="shared" si="30"/>
        <v>4.2385343259070708E-3</v>
      </c>
      <c r="AT34">
        <f t="shared" si="31"/>
        <v>6.3572574326361255E-3</v>
      </c>
      <c r="AU34">
        <f t="shared" si="32"/>
        <v>8.6324791318371872E-3</v>
      </c>
      <c r="AV34">
        <f t="shared" si="33"/>
        <v>1.6937993136977752E-3</v>
      </c>
      <c r="AX34">
        <f t="shared" si="34"/>
        <v>7.1218753151638635E-3</v>
      </c>
      <c r="AY34">
        <f t="shared" si="35"/>
        <v>7.8456989146088105E-3</v>
      </c>
      <c r="AZ34">
        <f t="shared" si="36"/>
        <v>1.1963822115935609E-2</v>
      </c>
      <c r="BA34">
        <f t="shared" si="37"/>
        <v>1.3771772457409183E-2</v>
      </c>
      <c r="BB34">
        <f t="shared" si="38"/>
        <v>7.0873022411217868E-3</v>
      </c>
      <c r="BC34">
        <f t="shared" si="39"/>
        <v>4.7054198793876493E-3</v>
      </c>
      <c r="BD34">
        <f t="shared" si="40"/>
        <v>5.1024255741882619E-3</v>
      </c>
      <c r="BE34">
        <f t="shared" si="41"/>
        <v>1.0835727755416172E-2</v>
      </c>
      <c r="BF34">
        <f t="shared" si="42"/>
        <v>1.7111814377575776E-3</v>
      </c>
      <c r="BH34">
        <f t="shared" si="43"/>
        <v>3.5609376575819317E-3</v>
      </c>
      <c r="BI34">
        <f t="shared" si="44"/>
        <v>3.9228494573044052E-3</v>
      </c>
      <c r="BJ34">
        <f t="shared" si="45"/>
        <v>4.52189972122574E-3</v>
      </c>
      <c r="BK34">
        <f t="shared" si="46"/>
        <v>7.9511365355034655E-3</v>
      </c>
      <c r="BL34">
        <f t="shared" si="47"/>
        <v>3.5436511205608934E-3</v>
      </c>
      <c r="BM34">
        <f t="shared" si="48"/>
        <v>1.9209796216746846E-3</v>
      </c>
      <c r="BN34">
        <f t="shared" si="49"/>
        <v>2.945886778777624E-3</v>
      </c>
      <c r="BO34">
        <f t="shared" si="50"/>
        <v>6.2560103364550264E-3</v>
      </c>
      <c r="BP34">
        <f t="shared" si="51"/>
        <v>9.8795106372162838E-4</v>
      </c>
    </row>
    <row r="35" spans="1:68" x14ac:dyDescent="0.3">
      <c r="A35" t="s">
        <v>270</v>
      </c>
      <c r="B35">
        <v>2.6802883499374999E-2</v>
      </c>
      <c r="C35">
        <v>2.4363682587194603E-2</v>
      </c>
      <c r="D35">
        <v>2.9500278341022348E-3</v>
      </c>
      <c r="E35">
        <v>9.8541998394773497E-3</v>
      </c>
      <c r="F35">
        <v>5.1381947775906503E-2</v>
      </c>
      <c r="G35">
        <v>5.8391781744038654E-2</v>
      </c>
      <c r="H35">
        <v>5.9409112443791004E-3</v>
      </c>
      <c r="I35">
        <v>1.8142905886731724E-2</v>
      </c>
      <c r="J35">
        <v>0</v>
      </c>
      <c r="K35">
        <v>3.8598852774087852E-2</v>
      </c>
      <c r="L35">
        <v>2.0144337835393801E-2</v>
      </c>
      <c r="M35">
        <v>1.5350106667951526E-2</v>
      </c>
      <c r="N35">
        <v>5.2686229995313E-2</v>
      </c>
      <c r="O35">
        <v>2.0495705412585601E-2</v>
      </c>
      <c r="P35">
        <v>9.7288776666854503E-3</v>
      </c>
      <c r="Q35">
        <v>1.4094849561274599E-2</v>
      </c>
      <c r="R35">
        <v>7.6829784344115502E-3</v>
      </c>
      <c r="S35">
        <v>1.6686692650887149E-2</v>
      </c>
      <c r="T35">
        <v>1.53455667851581E-2</v>
      </c>
      <c r="U35">
        <v>1.0294239368496549E-3</v>
      </c>
      <c r="V35">
        <v>1.03418148419973E-2</v>
      </c>
      <c r="W35">
        <v>4.7969280289225896E-2</v>
      </c>
      <c r="X35">
        <v>1.2545389506369499E-2</v>
      </c>
      <c r="Y35">
        <v>2.2138216616768049E-2</v>
      </c>
      <c r="Z35">
        <v>8.1357031652238607E-2</v>
      </c>
      <c r="AA35">
        <v>3.9888727350819497E-2</v>
      </c>
      <c r="AB35">
        <v>5.1695980991310703E-2</v>
      </c>
      <c r="AC35">
        <v>2.7378011784459401E-2</v>
      </c>
      <c r="AD35">
        <v>1.25299236880306E-3</v>
      </c>
      <c r="AE35">
        <v>5.57546636268155E-3</v>
      </c>
      <c r="AF35">
        <v>6.3838021480451201E-2</v>
      </c>
      <c r="AG35">
        <v>1.8131195197350451E-2</v>
      </c>
      <c r="AH35">
        <v>7.3048501663733001E-2</v>
      </c>
      <c r="AI35">
        <v>1.059658311792527E-2</v>
      </c>
      <c r="AJ35">
        <v>3.5500117042830751E-2</v>
      </c>
      <c r="AK35">
        <v>1.847239054391487E-2</v>
      </c>
      <c r="AL35">
        <v>1.298058270831824E-2</v>
      </c>
      <c r="AN35">
        <f t="shared" si="25"/>
        <v>1.5992698440037298E-2</v>
      </c>
      <c r="AO35">
        <f t="shared" si="26"/>
        <v>3.3464386662763995E-2</v>
      </c>
      <c r="AP35">
        <f t="shared" si="27"/>
        <v>2.2429158621716745E-2</v>
      </c>
      <c r="AQ35">
        <f t="shared" si="28"/>
        <v>1.28215068821911E-2</v>
      </c>
      <c r="AR35">
        <f t="shared" si="29"/>
        <v>1.8671521463307736E-2</v>
      </c>
      <c r="AS35">
        <f t="shared" si="30"/>
        <v>3.9167226316994291E-2</v>
      </c>
      <c r="AT35">
        <f t="shared" si="31"/>
        <v>2.3555493403978601E-2</v>
      </c>
      <c r="AU35">
        <f t="shared" si="32"/>
        <v>3.3925426659669577E-2</v>
      </c>
      <c r="AV35">
        <f t="shared" si="33"/>
        <v>2.2317696765021284E-2</v>
      </c>
      <c r="AX35">
        <f t="shared" si="34"/>
        <v>1.1470627681359112E-2</v>
      </c>
      <c r="AY35">
        <f t="shared" si="35"/>
        <v>2.5394904305509253E-2</v>
      </c>
      <c r="AZ35">
        <f t="shared" si="36"/>
        <v>1.7796934632142901E-2</v>
      </c>
      <c r="BA35">
        <f t="shared" si="37"/>
        <v>4.6349507663806817E-3</v>
      </c>
      <c r="BB35">
        <f t="shared" si="38"/>
        <v>2.0412808595527569E-2</v>
      </c>
      <c r="BC35">
        <f t="shared" si="39"/>
        <v>2.4799858376583106E-2</v>
      </c>
      <c r="BD35">
        <f t="shared" si="40"/>
        <v>3.4952574962809131E-2</v>
      </c>
      <c r="BE35">
        <f t="shared" si="41"/>
        <v>3.409037757384089E-2</v>
      </c>
      <c r="BF35">
        <f t="shared" si="42"/>
        <v>1.1741896848949995E-2</v>
      </c>
      <c r="BH35">
        <f t="shared" si="43"/>
        <v>5.735313840679556E-3</v>
      </c>
      <c r="BI35">
        <f t="shared" si="44"/>
        <v>1.2697452152754626E-2</v>
      </c>
      <c r="BJ35">
        <f t="shared" si="45"/>
        <v>6.7266090194175567E-3</v>
      </c>
      <c r="BK35">
        <f t="shared" si="46"/>
        <v>2.6759900726505488E-3</v>
      </c>
      <c r="BL35">
        <f t="shared" si="47"/>
        <v>1.0206404297763785E-2</v>
      </c>
      <c r="BM35">
        <f t="shared" si="48"/>
        <v>1.0124499785985968E-2</v>
      </c>
      <c r="BN35">
        <f t="shared" si="49"/>
        <v>2.0179878563648428E-2</v>
      </c>
      <c r="BO35">
        <f t="shared" si="50"/>
        <v>1.968208866903302E-2</v>
      </c>
      <c r="BP35">
        <f t="shared" si="51"/>
        <v>6.7791873065380986E-3</v>
      </c>
    </row>
    <row r="36" spans="1:68" x14ac:dyDescent="0.3">
      <c r="A36" t="s">
        <v>271</v>
      </c>
      <c r="B36">
        <v>2.1893486615828052E-2</v>
      </c>
      <c r="C36">
        <v>3.0884532037385261E-2</v>
      </c>
      <c r="D36">
        <v>3.8370507330889574E-3</v>
      </c>
      <c r="E36">
        <v>1.399135215799876E-2</v>
      </c>
      <c r="F36">
        <v>1.8246641960941695E-2</v>
      </c>
      <c r="G36">
        <v>1.412163982324755E-2</v>
      </c>
      <c r="H36">
        <v>2.518607609739525E-2</v>
      </c>
      <c r="I36">
        <v>2.3175732893278699E-2</v>
      </c>
      <c r="J36">
        <v>3.0872863960338198E-2</v>
      </c>
      <c r="K36">
        <v>1.8750366480618601E-2</v>
      </c>
      <c r="L36">
        <v>2.1078552330661901E-2</v>
      </c>
      <c r="M36">
        <v>3.7002689726698651E-2</v>
      </c>
      <c r="N36">
        <v>4.5183383177515093E-2</v>
      </c>
      <c r="O36">
        <v>2.1113702313032202E-2</v>
      </c>
      <c r="P36">
        <v>3.2656996986564303E-2</v>
      </c>
      <c r="Q36">
        <v>7.8640738777621001E-3</v>
      </c>
      <c r="R36">
        <v>1.6294904178141931E-2</v>
      </c>
      <c r="S36">
        <v>3.6159497099770455E-2</v>
      </c>
      <c r="T36">
        <v>1.232961510647845E-2</v>
      </c>
      <c r="U36">
        <v>2.7369856897919403E-2</v>
      </c>
      <c r="V36">
        <v>2.347820851226565E-2</v>
      </c>
      <c r="W36">
        <v>2.4319015852345249E-2</v>
      </c>
      <c r="X36">
        <v>9.960059020076989E-3</v>
      </c>
      <c r="Y36">
        <v>3.0874352848369352E-3</v>
      </c>
      <c r="Z36">
        <v>3.6540638443317994E-2</v>
      </c>
      <c r="AA36">
        <v>3.6357136625217897E-2</v>
      </c>
      <c r="AB36">
        <v>1.5184056151830079E-2</v>
      </c>
      <c r="AC36">
        <v>1.4490742137426245E-2</v>
      </c>
      <c r="AD36">
        <v>1.809543848346085E-2</v>
      </c>
      <c r="AE36">
        <v>2.8398805478248898E-2</v>
      </c>
      <c r="AF36">
        <v>1.47816004364828E-2</v>
      </c>
      <c r="AG36">
        <v>4.9626962827035697E-3</v>
      </c>
      <c r="AH36">
        <v>3.78226776698612E-2</v>
      </c>
      <c r="AI36">
        <v>1.1434173658053255E-2</v>
      </c>
      <c r="AJ36">
        <v>2.2101024264889999E-2</v>
      </c>
      <c r="AK36">
        <v>1.4195297036260449E-2</v>
      </c>
      <c r="AL36">
        <v>1.6479797666557161E-2</v>
      </c>
      <c r="AN36">
        <f t="shared" si="25"/>
        <v>1.7651605386075259E-2</v>
      </c>
      <c r="AO36">
        <f t="shared" si="26"/>
        <v>2.0182522693715801E-2</v>
      </c>
      <c r="AP36">
        <f t="shared" si="27"/>
        <v>2.9522650710775564E-2</v>
      </c>
      <c r="AQ36">
        <f t="shared" si="28"/>
        <v>2.0106158385224827E-2</v>
      </c>
      <c r="AR36">
        <f t="shared" si="29"/>
        <v>2.1874174092252188E-2</v>
      </c>
      <c r="AS36">
        <f t="shared" si="30"/>
        <v>1.927001127711769E-2</v>
      </c>
      <c r="AT36">
        <f t="shared" si="31"/>
        <v>2.042528146606418E-2</v>
      </c>
      <c r="AU36">
        <f t="shared" si="32"/>
        <v>1.8073182536872675E-2</v>
      </c>
      <c r="AV36">
        <f t="shared" si="33"/>
        <v>1.7592039655902534E-2</v>
      </c>
      <c r="AX36">
        <f t="shared" si="34"/>
        <v>1.1508595021117465E-2</v>
      </c>
      <c r="AY36">
        <f t="shared" si="35"/>
        <v>4.9825291216175393E-3</v>
      </c>
      <c r="AZ36">
        <f t="shared" si="36"/>
        <v>9.7545890534883033E-3</v>
      </c>
      <c r="BA36">
        <f t="shared" si="37"/>
        <v>1.4527628430043141E-2</v>
      </c>
      <c r="BB36">
        <f t="shared" si="38"/>
        <v>6.57904028933054E-3</v>
      </c>
      <c r="BC36">
        <f t="shared" si="39"/>
        <v>1.3988079460350333E-2</v>
      </c>
      <c r="BD36">
        <f t="shared" si="40"/>
        <v>7.1012811893393308E-3</v>
      </c>
      <c r="BE36">
        <f t="shared" si="41"/>
        <v>1.7406950432538974E-2</v>
      </c>
      <c r="BF36">
        <f t="shared" si="42"/>
        <v>4.068530746537488E-3</v>
      </c>
      <c r="BH36">
        <f t="shared" si="43"/>
        <v>5.7542975105587327E-3</v>
      </c>
      <c r="BI36">
        <f t="shared" si="44"/>
        <v>2.4912645608087696E-3</v>
      </c>
      <c r="BJ36">
        <f t="shared" si="45"/>
        <v>3.6868881110232832E-3</v>
      </c>
      <c r="BK36">
        <f t="shared" si="46"/>
        <v>8.3875301847722676E-3</v>
      </c>
      <c r="BL36">
        <f t="shared" si="47"/>
        <v>3.28952014466527E-3</v>
      </c>
      <c r="BM36">
        <f t="shared" si="48"/>
        <v>5.7106095265606997E-3</v>
      </c>
      <c r="BN36">
        <f t="shared" si="49"/>
        <v>4.0999266062562885E-3</v>
      </c>
      <c r="BO36">
        <f t="shared" si="50"/>
        <v>1.0049907517996851E-2</v>
      </c>
      <c r="BP36">
        <f t="shared" si="51"/>
        <v>2.3489673217196878E-3</v>
      </c>
    </row>
    <row r="37" spans="1:68" x14ac:dyDescent="0.3">
      <c r="A37" t="s">
        <v>272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7.5405478901780501E-3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N37">
        <f t="shared" si="25"/>
        <v>0</v>
      </c>
      <c r="AO37">
        <f t="shared" si="26"/>
        <v>0</v>
      </c>
      <c r="AP37">
        <f t="shared" si="27"/>
        <v>1.0772211271682928E-3</v>
      </c>
      <c r="AQ37">
        <f t="shared" si="28"/>
        <v>0</v>
      </c>
      <c r="AR37">
        <f t="shared" si="29"/>
        <v>0</v>
      </c>
      <c r="AS37">
        <f t="shared" si="30"/>
        <v>0</v>
      </c>
      <c r="AT37">
        <f t="shared" si="31"/>
        <v>0</v>
      </c>
      <c r="AU37">
        <f t="shared" si="32"/>
        <v>0</v>
      </c>
      <c r="AV37">
        <f t="shared" si="33"/>
        <v>0</v>
      </c>
      <c r="AX37">
        <f t="shared" si="34"/>
        <v>0</v>
      </c>
      <c r="AY37">
        <f t="shared" si="35"/>
        <v>0</v>
      </c>
      <c r="AZ37">
        <f t="shared" si="36"/>
        <v>2.8500592095119866E-3</v>
      </c>
      <c r="BA37">
        <f t="shared" si="37"/>
        <v>0</v>
      </c>
      <c r="BB37">
        <f t="shared" si="38"/>
        <v>0</v>
      </c>
      <c r="BC37">
        <f t="shared" si="39"/>
        <v>0</v>
      </c>
      <c r="BD37">
        <f t="shared" si="40"/>
        <v>0</v>
      </c>
      <c r="BE37">
        <f t="shared" si="41"/>
        <v>0</v>
      </c>
      <c r="BF37">
        <f t="shared" si="42"/>
        <v>0</v>
      </c>
      <c r="BH37">
        <f t="shared" si="43"/>
        <v>0</v>
      </c>
      <c r="BI37">
        <f t="shared" si="44"/>
        <v>0</v>
      </c>
      <c r="BJ37">
        <f t="shared" si="45"/>
        <v>1.0772211271682928E-3</v>
      </c>
      <c r="BK37">
        <f t="shared" si="46"/>
        <v>0</v>
      </c>
      <c r="BL37">
        <f t="shared" si="47"/>
        <v>0</v>
      </c>
      <c r="BM37">
        <f t="shared" si="48"/>
        <v>0</v>
      </c>
      <c r="BN37">
        <f t="shared" si="49"/>
        <v>0</v>
      </c>
      <c r="BO37">
        <f t="shared" si="50"/>
        <v>0</v>
      </c>
      <c r="BP37">
        <f t="shared" si="51"/>
        <v>0</v>
      </c>
    </row>
    <row r="38" spans="1:68" x14ac:dyDescent="0.3">
      <c r="A38" t="s">
        <v>273</v>
      </c>
      <c r="B38">
        <v>0</v>
      </c>
      <c r="C38">
        <v>0</v>
      </c>
      <c r="D38">
        <v>1.5925156976258549E-3</v>
      </c>
      <c r="E38">
        <v>4.4348935858039102E-3</v>
      </c>
      <c r="F38">
        <v>0</v>
      </c>
      <c r="G38">
        <v>0</v>
      </c>
      <c r="H38">
        <v>0</v>
      </c>
      <c r="I38">
        <v>2.941533116987435E-3</v>
      </c>
      <c r="J38">
        <v>1.1673884944941501E-2</v>
      </c>
      <c r="K38">
        <v>0</v>
      </c>
      <c r="L38">
        <v>0</v>
      </c>
      <c r="M38">
        <v>1.42340299872529E-3</v>
      </c>
      <c r="N38">
        <v>0</v>
      </c>
      <c r="O38">
        <v>2.4969362236227548E-3</v>
      </c>
      <c r="P38">
        <v>0</v>
      </c>
      <c r="Q38">
        <v>1.50569232395456E-2</v>
      </c>
      <c r="R38">
        <v>6.9234868774849497E-3</v>
      </c>
      <c r="S38">
        <v>1.794480018141505E-3</v>
      </c>
      <c r="T38">
        <v>0</v>
      </c>
      <c r="U38">
        <v>5.4594638456158997E-3</v>
      </c>
      <c r="V38">
        <v>0</v>
      </c>
      <c r="W38">
        <v>0</v>
      </c>
      <c r="X38">
        <v>0</v>
      </c>
      <c r="Y38">
        <v>0</v>
      </c>
      <c r="Z38">
        <v>0</v>
      </c>
      <c r="AA38">
        <v>4.2509370064676751E-3</v>
      </c>
      <c r="AB38">
        <v>4.5821609558489998E-3</v>
      </c>
      <c r="AC38">
        <v>2.4488594229696548E-3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5.2103157906634497E-3</v>
      </c>
      <c r="AK38">
        <v>0</v>
      </c>
      <c r="AL38">
        <v>2.9333342111296898E-3</v>
      </c>
      <c r="AN38">
        <f t="shared" si="25"/>
        <v>1.5068523208574412E-3</v>
      </c>
      <c r="AO38">
        <f t="shared" si="26"/>
        <v>7.3538327924685875E-4</v>
      </c>
      <c r="AP38">
        <f t="shared" si="27"/>
        <v>2.2277463096127925E-3</v>
      </c>
      <c r="AQ38">
        <f t="shared" si="28"/>
        <v>7.9249633783906853E-3</v>
      </c>
      <c r="AR38">
        <f t="shared" si="29"/>
        <v>1.3648659614039749E-3</v>
      </c>
      <c r="AS38">
        <f t="shared" si="30"/>
        <v>1.8803262308810552E-3</v>
      </c>
      <c r="AT38">
        <f t="shared" si="31"/>
        <v>0</v>
      </c>
      <c r="AU38">
        <f t="shared" si="32"/>
        <v>0</v>
      </c>
      <c r="AV38">
        <f t="shared" si="33"/>
        <v>2.7145500005977129E-3</v>
      </c>
      <c r="AX38">
        <f t="shared" si="34"/>
        <v>2.0914087514636E-3</v>
      </c>
      <c r="AY38">
        <f t="shared" si="35"/>
        <v>1.4707665584937175E-3</v>
      </c>
      <c r="AZ38">
        <f t="shared" si="36"/>
        <v>4.2778573485916516E-3</v>
      </c>
      <c r="BA38">
        <f t="shared" si="37"/>
        <v>6.6876988895016544E-3</v>
      </c>
      <c r="BB38">
        <f t="shared" si="38"/>
        <v>2.7297319228079498E-3</v>
      </c>
      <c r="BC38">
        <f t="shared" si="39"/>
        <v>2.1840245660016975E-3</v>
      </c>
      <c r="BD38">
        <f t="shared" si="40"/>
        <v>0</v>
      </c>
      <c r="BE38">
        <f t="shared" si="41"/>
        <v>0</v>
      </c>
      <c r="BF38">
        <f t="shared" si="42"/>
        <v>2.6120389655770455E-3</v>
      </c>
      <c r="BH38">
        <f t="shared" si="43"/>
        <v>1.0457043757318E-3</v>
      </c>
      <c r="BI38">
        <f t="shared" si="44"/>
        <v>7.3538327924685875E-4</v>
      </c>
      <c r="BJ38">
        <f t="shared" si="45"/>
        <v>1.6168780983690937E-3</v>
      </c>
      <c r="BK38">
        <f t="shared" si="46"/>
        <v>3.8611447541129417E-3</v>
      </c>
      <c r="BL38">
        <f t="shared" si="47"/>
        <v>1.3648659614039749E-3</v>
      </c>
      <c r="BM38">
        <f t="shared" si="48"/>
        <v>8.9162429540127347E-4</v>
      </c>
      <c r="BN38">
        <f t="shared" si="49"/>
        <v>0</v>
      </c>
      <c r="BO38">
        <f t="shared" si="50"/>
        <v>0</v>
      </c>
      <c r="BP38">
        <f t="shared" si="51"/>
        <v>1.5080613999096989E-3</v>
      </c>
    </row>
    <row r="39" spans="1:68" x14ac:dyDescent="0.3">
      <c r="A39" t="s">
        <v>274</v>
      </c>
      <c r="B39">
        <v>6.6449078857145497E-3</v>
      </c>
      <c r="C39">
        <v>0</v>
      </c>
      <c r="D39">
        <v>8.4561791810683507E-3</v>
      </c>
      <c r="E39">
        <v>0</v>
      </c>
      <c r="F39">
        <v>8.7201317443288493E-3</v>
      </c>
      <c r="G39">
        <v>0</v>
      </c>
      <c r="H39">
        <v>7.1702338434592502E-3</v>
      </c>
      <c r="I39">
        <v>0</v>
      </c>
      <c r="J39">
        <v>7.0544476599797498E-3</v>
      </c>
      <c r="K39">
        <v>8.7175970191114508E-3</v>
      </c>
      <c r="L39">
        <v>0</v>
      </c>
      <c r="M39">
        <v>1.992435887100965E-3</v>
      </c>
      <c r="N39">
        <v>8.6511981932200499E-3</v>
      </c>
      <c r="O39">
        <v>0</v>
      </c>
      <c r="P39">
        <v>8.1265131617955944E-3</v>
      </c>
      <c r="Q39">
        <v>1.4082606775628101E-2</v>
      </c>
      <c r="R39">
        <v>1.4085577265840851E-2</v>
      </c>
      <c r="S39">
        <v>7.2633299637543001E-3</v>
      </c>
      <c r="T39">
        <v>0</v>
      </c>
      <c r="U39">
        <v>0</v>
      </c>
      <c r="V39">
        <v>6.0056641807420498E-3</v>
      </c>
      <c r="W39">
        <v>8.7418609981294495E-3</v>
      </c>
      <c r="X39">
        <v>6.2505294578427497E-4</v>
      </c>
      <c r="Y39">
        <v>7.5780810353842498E-3</v>
      </c>
      <c r="Z39">
        <v>1.14227793945831E-2</v>
      </c>
      <c r="AA39">
        <v>5.0155554220293998E-3</v>
      </c>
      <c r="AB39">
        <v>8.6262984565990061E-3</v>
      </c>
      <c r="AC39">
        <v>0</v>
      </c>
      <c r="AD39">
        <v>8.7055596187505992E-3</v>
      </c>
      <c r="AE39">
        <v>0</v>
      </c>
      <c r="AF39">
        <v>5.6038219339400001E-3</v>
      </c>
      <c r="AG39">
        <v>2.8789580133631448E-2</v>
      </c>
      <c r="AH39">
        <v>1.09759877096093E-2</v>
      </c>
      <c r="AI39">
        <v>3.0792928978521498E-3</v>
      </c>
      <c r="AJ39">
        <v>6.2041740695116003E-3</v>
      </c>
      <c r="AK39">
        <v>4.7585382015303997E-3</v>
      </c>
      <c r="AL39">
        <v>2.5147419204703849E-4</v>
      </c>
      <c r="AN39">
        <f t="shared" si="25"/>
        <v>3.7752717666957253E-3</v>
      </c>
      <c r="AO39">
        <f t="shared" si="26"/>
        <v>3.9725913969470249E-3</v>
      </c>
      <c r="AP39">
        <f t="shared" si="27"/>
        <v>4.9345988458868303E-3</v>
      </c>
      <c r="AQ39">
        <f t="shared" si="28"/>
        <v>1.181050466840775E-2</v>
      </c>
      <c r="AR39">
        <f t="shared" si="29"/>
        <v>3.6868812947178746E-3</v>
      </c>
      <c r="AS39">
        <f t="shared" si="30"/>
        <v>5.5446278757300058E-3</v>
      </c>
      <c r="AT39">
        <f t="shared" si="31"/>
        <v>4.7697938508968665E-3</v>
      </c>
      <c r="AU39">
        <f t="shared" si="32"/>
        <v>1.4281620247030967E-2</v>
      </c>
      <c r="AV39">
        <f t="shared" si="33"/>
        <v>3.7380621543630127E-3</v>
      </c>
      <c r="AX39">
        <f t="shared" si="34"/>
        <v>4.4215781308761153E-3</v>
      </c>
      <c r="AY39">
        <f t="shared" si="35"/>
        <v>4.6305874854043472E-3</v>
      </c>
      <c r="AZ39">
        <f t="shared" si="36"/>
        <v>4.0858111454487598E-3</v>
      </c>
      <c r="BA39">
        <f t="shared" si="37"/>
        <v>3.9379690897635529E-3</v>
      </c>
      <c r="BB39">
        <f t="shared" si="38"/>
        <v>4.4013543838649898E-3</v>
      </c>
      <c r="BC39">
        <f t="shared" si="39"/>
        <v>4.547731830990779E-3</v>
      </c>
      <c r="BD39">
        <f t="shared" si="40"/>
        <v>4.4123003299167797E-3</v>
      </c>
      <c r="BE39">
        <f t="shared" si="41"/>
        <v>1.3170046404280987E-2</v>
      </c>
      <c r="BF39">
        <f t="shared" si="42"/>
        <v>3.1047846108745508E-3</v>
      </c>
      <c r="BH39">
        <f t="shared" si="43"/>
        <v>2.2107890654380576E-3</v>
      </c>
      <c r="BI39">
        <f t="shared" si="44"/>
        <v>2.3152937427021736E-3</v>
      </c>
      <c r="BJ39">
        <f t="shared" si="45"/>
        <v>1.5442914564047674E-3</v>
      </c>
      <c r="BK39">
        <f t="shared" si="46"/>
        <v>2.2735875140354129E-3</v>
      </c>
      <c r="BL39">
        <f t="shared" si="47"/>
        <v>2.2006771919324949E-3</v>
      </c>
      <c r="BM39">
        <f t="shared" si="48"/>
        <v>1.8566037454900792E-3</v>
      </c>
      <c r="BN39">
        <f t="shared" si="49"/>
        <v>2.5474427832229275E-3</v>
      </c>
      <c r="BO39">
        <f t="shared" si="50"/>
        <v>7.6037298367514911E-3</v>
      </c>
      <c r="BP39">
        <f t="shared" si="51"/>
        <v>1.7925482308642296E-3</v>
      </c>
    </row>
    <row r="40" spans="1:68" x14ac:dyDescent="0.3">
      <c r="A40" t="s">
        <v>275</v>
      </c>
      <c r="B40">
        <v>4.0211924929824401E-2</v>
      </c>
      <c r="C40">
        <v>9.0218252961406752E-3</v>
      </c>
      <c r="D40">
        <v>4.5560159877211695E-2</v>
      </c>
      <c r="E40">
        <v>1.271396494401507E-2</v>
      </c>
      <c r="F40">
        <v>2.282080971703335E-2</v>
      </c>
      <c r="G40">
        <v>4.8714056691686644E-2</v>
      </c>
      <c r="H40">
        <v>4.0389476400019525E-2</v>
      </c>
      <c r="I40">
        <v>2.895014086885294E-2</v>
      </c>
      <c r="J40">
        <v>1.5782306329629951E-2</v>
      </c>
      <c r="K40">
        <v>3.3581612463960103E-2</v>
      </c>
      <c r="L40">
        <v>9.3335507352071499E-3</v>
      </c>
      <c r="M40">
        <v>1.7957421509062096E-2</v>
      </c>
      <c r="N40">
        <v>2.494312529065025E-2</v>
      </c>
      <c r="O40">
        <v>1.6200633379561052E-2</v>
      </c>
      <c r="P40">
        <v>1.1056593591857775E-2</v>
      </c>
      <c r="Q40">
        <v>3.8897110215477246E-2</v>
      </c>
      <c r="R40">
        <v>3.3647858188633799E-2</v>
      </c>
      <c r="S40">
        <v>3.0323959089723102E-2</v>
      </c>
      <c r="T40">
        <v>4.0656587169349202E-2</v>
      </c>
      <c r="U40">
        <v>2.7791450770909849E-2</v>
      </c>
      <c r="V40">
        <v>1.850796338213935E-2</v>
      </c>
      <c r="W40">
        <v>2.9768129911000502E-2</v>
      </c>
      <c r="X40">
        <v>7.54453253543698E-3</v>
      </c>
      <c r="Y40">
        <v>2.2139957035230799E-2</v>
      </c>
      <c r="Z40">
        <v>8.1840029422429295E-2</v>
      </c>
      <c r="AA40">
        <v>1.9927412658129348E-2</v>
      </c>
      <c r="AB40">
        <v>1.9652362360572988E-2</v>
      </c>
      <c r="AC40">
        <v>1.0419165510868938E-2</v>
      </c>
      <c r="AD40">
        <v>1.3385003148361749E-2</v>
      </c>
      <c r="AE40">
        <v>1.820013156768745E-2</v>
      </c>
      <c r="AF40">
        <v>3.0777683234237199E-2</v>
      </c>
      <c r="AG40">
        <v>8.3938846503863497E-3</v>
      </c>
      <c r="AH40">
        <v>4.5151288263608105E-2</v>
      </c>
      <c r="AI40">
        <v>2.7519140900569301E-2</v>
      </c>
      <c r="AJ40">
        <v>2.449165158918995E-2</v>
      </c>
      <c r="AK40">
        <v>1.9997824052064999E-2</v>
      </c>
      <c r="AL40">
        <v>2.6123138929725398E-2</v>
      </c>
      <c r="AN40">
        <f t="shared" si="25"/>
        <v>2.6876968761797959E-2</v>
      </c>
      <c r="AO40">
        <f t="shared" si="26"/>
        <v>3.5218620919398112E-2</v>
      </c>
      <c r="AP40">
        <f t="shared" si="27"/>
        <v>1.8407891899989766E-2</v>
      </c>
      <c r="AQ40">
        <f t="shared" si="28"/>
        <v>3.4289642497944715E-2</v>
      </c>
      <c r="AR40">
        <f t="shared" si="29"/>
        <v>2.9181032808349727E-2</v>
      </c>
      <c r="AS40">
        <f t="shared" si="30"/>
        <v>2.6920576587111392E-2</v>
      </c>
      <c r="AT40">
        <f t="shared" si="31"/>
        <v>2.0787605983428801E-2</v>
      </c>
      <c r="AU40">
        <f t="shared" si="32"/>
        <v>2.7021437938187915E-2</v>
      </c>
      <c r="AV40">
        <f t="shared" si="33"/>
        <v>2.3537538190326782E-2</v>
      </c>
      <c r="AX40">
        <f t="shared" si="34"/>
        <v>1.8675112775920058E-2</v>
      </c>
      <c r="AY40">
        <f t="shared" si="35"/>
        <v>1.1573880044292313E-2</v>
      </c>
      <c r="AZ40">
        <f t="shared" si="36"/>
        <v>8.3795876882483758E-3</v>
      </c>
      <c r="BA40">
        <f t="shared" si="37"/>
        <v>4.3224582567114693E-3</v>
      </c>
      <c r="BB40">
        <f t="shared" si="38"/>
        <v>9.0898914572851517E-3</v>
      </c>
      <c r="BC40">
        <f t="shared" si="39"/>
        <v>2.752620407324833E-2</v>
      </c>
      <c r="BD40">
        <f t="shared" si="40"/>
        <v>8.9804007723201934E-3</v>
      </c>
      <c r="BE40">
        <f t="shared" si="41"/>
        <v>1.8383755363782298E-2</v>
      </c>
      <c r="BF40">
        <f t="shared" si="42"/>
        <v>3.1721632793788573E-3</v>
      </c>
      <c r="BH40">
        <f t="shared" si="43"/>
        <v>9.337556387960029E-3</v>
      </c>
      <c r="BI40">
        <f t="shared" si="44"/>
        <v>5.7869400221461564E-3</v>
      </c>
      <c r="BJ40">
        <f t="shared" si="45"/>
        <v>3.167186444623406E-3</v>
      </c>
      <c r="BK40">
        <f t="shared" si="46"/>
        <v>2.4955724380732874E-3</v>
      </c>
      <c r="BL40">
        <f t="shared" si="47"/>
        <v>4.5449457286425759E-3</v>
      </c>
      <c r="BM40">
        <f t="shared" si="48"/>
        <v>1.1237525755863054E-2</v>
      </c>
      <c r="BN40">
        <f t="shared" si="49"/>
        <v>5.1848368033297872E-3</v>
      </c>
      <c r="BO40">
        <f t="shared" si="50"/>
        <v>1.0613866107995936E-2</v>
      </c>
      <c r="BP40">
        <f t="shared" si="51"/>
        <v>1.8314493232628294E-3</v>
      </c>
    </row>
    <row r="41" spans="1:68" x14ac:dyDescent="0.3">
      <c r="A41" t="s">
        <v>276</v>
      </c>
      <c r="B41">
        <v>0.10276397971461881</v>
      </c>
      <c r="C41">
        <v>0.10035045173458534</v>
      </c>
      <c r="D41">
        <v>5.0254171256337854E-2</v>
      </c>
      <c r="E41">
        <v>6.1273312825047554E-2</v>
      </c>
      <c r="F41">
        <v>9.8557671376642009E-2</v>
      </c>
      <c r="G41">
        <v>9.0304685666161497E-2</v>
      </c>
      <c r="H41">
        <v>6.7030315014476399E-2</v>
      </c>
      <c r="I41">
        <v>4.665255291110175E-2</v>
      </c>
      <c r="J41">
        <v>7.0826399033195597E-2</v>
      </c>
      <c r="K41">
        <v>7.5572966201262401E-2</v>
      </c>
      <c r="L41">
        <v>0.1938025771023755</v>
      </c>
      <c r="M41">
        <v>7.324771192456056E-2</v>
      </c>
      <c r="N41">
        <v>4.4341984994861694E-2</v>
      </c>
      <c r="O41">
        <v>6.3990657691897102E-2</v>
      </c>
      <c r="P41">
        <v>6.460166699468281E-2</v>
      </c>
      <c r="Q41">
        <v>6.3265044853497904E-2</v>
      </c>
      <c r="R41">
        <v>5.2351338801710202E-2</v>
      </c>
      <c r="S41">
        <v>8.2456445717053795E-2</v>
      </c>
      <c r="T41">
        <v>5.0221081502921455E-2</v>
      </c>
      <c r="U41">
        <v>0.11384579077351981</v>
      </c>
      <c r="V41">
        <v>4.2130732149848596E-2</v>
      </c>
      <c r="W41">
        <v>6.9658856790783152E-2</v>
      </c>
      <c r="X41">
        <v>9.67837944788556E-2</v>
      </c>
      <c r="Y41">
        <v>7.8870705119973253E-2</v>
      </c>
      <c r="Z41">
        <v>0.15396721278463898</v>
      </c>
      <c r="AA41">
        <v>8.1545630788974643E-2</v>
      </c>
      <c r="AB41">
        <v>6.3681246288109394E-2</v>
      </c>
      <c r="AC41">
        <v>2.8230348394169297E-2</v>
      </c>
      <c r="AD41">
        <v>0.1028468166298344</v>
      </c>
      <c r="AE41">
        <v>0.12061163617436649</v>
      </c>
      <c r="AF41">
        <v>7.1214508258768947E-2</v>
      </c>
      <c r="AG41">
        <v>6.0302116954030052E-2</v>
      </c>
      <c r="AH41">
        <v>4.6445420909175694E-2</v>
      </c>
      <c r="AI41">
        <v>3.9758703646916548E-2</v>
      </c>
      <c r="AJ41">
        <v>7.4589279949705198E-2</v>
      </c>
      <c r="AK41">
        <v>8.0163312699169847E-2</v>
      </c>
      <c r="AL41">
        <v>5.0049732798272399E-2</v>
      </c>
      <c r="AN41">
        <f t="shared" si="25"/>
        <v>7.8660478882647392E-2</v>
      </c>
      <c r="AO41">
        <f t="shared" si="26"/>
        <v>7.5636306242095427E-2</v>
      </c>
      <c r="AP41">
        <f t="shared" si="27"/>
        <v>8.3769137706119393E-2</v>
      </c>
      <c r="AQ41">
        <f t="shared" si="28"/>
        <v>6.6024276457420636E-2</v>
      </c>
      <c r="AR41">
        <f t="shared" si="29"/>
        <v>6.8964115304268256E-2</v>
      </c>
      <c r="AS41">
        <f t="shared" si="30"/>
        <v>8.3846489642453517E-2</v>
      </c>
      <c r="AT41">
        <f t="shared" si="31"/>
        <v>9.8224320354323283E-2</v>
      </c>
      <c r="AU41">
        <f t="shared" si="32"/>
        <v>4.8835413836707427E-2</v>
      </c>
      <c r="AV41">
        <f t="shared" si="33"/>
        <v>6.8267441815715812E-2</v>
      </c>
      <c r="AX41">
        <f t="shared" si="34"/>
        <v>2.6836949225211463E-2</v>
      </c>
      <c r="AY41">
        <f t="shared" si="35"/>
        <v>2.3485253364053132E-2</v>
      </c>
      <c r="AZ41">
        <f t="shared" si="36"/>
        <v>4.960818224446889E-2</v>
      </c>
      <c r="BA41">
        <f t="shared" si="37"/>
        <v>1.5241042775319969E-2</v>
      </c>
      <c r="BB41">
        <f t="shared" si="38"/>
        <v>3.2073765116527979E-2</v>
      </c>
      <c r="BC41">
        <f t="shared" si="39"/>
        <v>4.1506949443147062E-2</v>
      </c>
      <c r="BD41">
        <f t="shared" si="40"/>
        <v>2.502088458548794E-2</v>
      </c>
      <c r="BE41">
        <f t="shared" si="41"/>
        <v>1.0478168123386859E-2</v>
      </c>
      <c r="BF41">
        <f t="shared" si="42"/>
        <v>1.6021271848895294E-2</v>
      </c>
      <c r="BH41">
        <f t="shared" si="43"/>
        <v>1.3418474612605731E-2</v>
      </c>
      <c r="BI41">
        <f t="shared" si="44"/>
        <v>1.1742626682026566E-2</v>
      </c>
      <c r="BJ41">
        <f t="shared" si="45"/>
        <v>1.8750130458976385E-2</v>
      </c>
      <c r="BK41">
        <f t="shared" si="46"/>
        <v>8.7994201490615865E-3</v>
      </c>
      <c r="BL41">
        <f t="shared" si="47"/>
        <v>1.6036882558263989E-2</v>
      </c>
      <c r="BM41">
        <f t="shared" si="48"/>
        <v>1.694514115253478E-2</v>
      </c>
      <c r="BN41">
        <f t="shared" si="49"/>
        <v>1.4445814450794021E-2</v>
      </c>
      <c r="BO41">
        <f t="shared" si="50"/>
        <v>6.0495731866515596E-3</v>
      </c>
      <c r="BP41">
        <f t="shared" si="51"/>
        <v>9.2498856147198716E-3</v>
      </c>
    </row>
    <row r="42" spans="1:68" x14ac:dyDescent="0.3">
      <c r="A42" t="s">
        <v>277</v>
      </c>
      <c r="B42">
        <v>1.70652695579822E-2</v>
      </c>
      <c r="C42">
        <v>0</v>
      </c>
      <c r="D42">
        <v>1.2784278754470075E-2</v>
      </c>
      <c r="E42">
        <v>1.7905328122043651E-2</v>
      </c>
      <c r="F42">
        <v>1.13407509122192E-2</v>
      </c>
      <c r="G42">
        <v>6.7577530712886807E-3</v>
      </c>
      <c r="H42">
        <v>1.31552190402538E-2</v>
      </c>
      <c r="I42">
        <v>2.4262248966538003E-2</v>
      </c>
      <c r="J42">
        <v>0</v>
      </c>
      <c r="K42">
        <v>2.1323085477499448E-2</v>
      </c>
      <c r="L42">
        <v>1.8290537796192545E-2</v>
      </c>
      <c r="M42">
        <v>1.8809476307787003E-2</v>
      </c>
      <c r="N42">
        <v>2.0458801473111958E-2</v>
      </c>
      <c r="O42">
        <v>1.4240438958078279E-2</v>
      </c>
      <c r="P42">
        <v>8.0768898229491605E-3</v>
      </c>
      <c r="Q42">
        <v>1.718186384181605E-2</v>
      </c>
      <c r="R42">
        <v>6.5682356977663746E-3</v>
      </c>
      <c r="S42">
        <v>3.2870164587087851E-2</v>
      </c>
      <c r="T42">
        <v>2.3099529502490449E-2</v>
      </c>
      <c r="U42">
        <v>4.8167232798570103E-2</v>
      </c>
      <c r="V42">
        <v>8.0805319993632902E-3</v>
      </c>
      <c r="W42">
        <v>1.003620141098643E-2</v>
      </c>
      <c r="X42">
        <v>1.7586971052777831E-2</v>
      </c>
      <c r="Y42">
        <v>4.7344150904076203E-3</v>
      </c>
      <c r="Z42">
        <v>5.9192152789358504E-3</v>
      </c>
      <c r="AA42">
        <v>2.0666034281365653E-2</v>
      </c>
      <c r="AB42">
        <v>3.0040706451603002E-2</v>
      </c>
      <c r="AC42">
        <v>1.6260212098844099E-2</v>
      </c>
      <c r="AD42">
        <v>3.0644020060163903E-2</v>
      </c>
      <c r="AE42">
        <v>0</v>
      </c>
      <c r="AF42">
        <v>2.0444090141324062E-2</v>
      </c>
      <c r="AG42">
        <v>2.2322594188946152E-2</v>
      </c>
      <c r="AH42">
        <v>3.4234339628167396E-2</v>
      </c>
      <c r="AI42">
        <v>2.166356463409835E-2</v>
      </c>
      <c r="AJ42">
        <v>2.7113411645110549E-3</v>
      </c>
      <c r="AK42">
        <v>1.5383246599211592E-2</v>
      </c>
      <c r="AL42">
        <v>1.5971024305827201E-2</v>
      </c>
      <c r="AN42">
        <f t="shared" si="25"/>
        <v>1.1938719108623982E-2</v>
      </c>
      <c r="AO42">
        <f t="shared" si="26"/>
        <v>1.3878992997574922E-2</v>
      </c>
      <c r="AP42">
        <f t="shared" si="27"/>
        <v>1.445703283365977E-2</v>
      </c>
      <c r="AQ42">
        <f t="shared" si="28"/>
        <v>1.8873421375556757E-2</v>
      </c>
      <c r="AR42">
        <f t="shared" si="29"/>
        <v>2.2345873927852568E-2</v>
      </c>
      <c r="AS42">
        <f t="shared" si="30"/>
        <v>1.5867925708989008E-2</v>
      </c>
      <c r="AT42">
        <f t="shared" si="31"/>
        <v>1.7029370067162656E-2</v>
      </c>
      <c r="AU42">
        <f t="shared" si="32"/>
        <v>2.60734994837373E-2</v>
      </c>
      <c r="AV42">
        <f t="shared" si="33"/>
        <v>1.1355204023183282E-2</v>
      </c>
      <c r="AX42">
        <f t="shared" si="34"/>
        <v>8.2690170253814036E-3</v>
      </c>
      <c r="AY42">
        <f t="shared" si="35"/>
        <v>7.4272153649019707E-3</v>
      </c>
      <c r="AZ42">
        <f t="shared" si="36"/>
        <v>7.816247674985545E-3</v>
      </c>
      <c r="BA42">
        <f t="shared" si="37"/>
        <v>1.3232304825395955E-2</v>
      </c>
      <c r="BB42">
        <f t="shared" si="38"/>
        <v>1.846021477362212E-2</v>
      </c>
      <c r="BC42">
        <f t="shared" si="39"/>
        <v>9.4860999707077204E-3</v>
      </c>
      <c r="BD42">
        <f t="shared" si="40"/>
        <v>1.5604782159664791E-2</v>
      </c>
      <c r="BE42">
        <f t="shared" si="41"/>
        <v>7.0751723573173053E-3</v>
      </c>
      <c r="BF42">
        <f t="shared" si="42"/>
        <v>7.491571563947615E-3</v>
      </c>
      <c r="BH42">
        <f t="shared" si="43"/>
        <v>4.1345085126907018E-3</v>
      </c>
      <c r="BI42">
        <f t="shared" si="44"/>
        <v>3.7136076824509853E-3</v>
      </c>
      <c r="BJ42">
        <f t="shared" si="45"/>
        <v>2.954263933385509E-3</v>
      </c>
      <c r="BK42">
        <f t="shared" si="46"/>
        <v>7.6396747529415389E-3</v>
      </c>
      <c r="BL42">
        <f t="shared" si="47"/>
        <v>9.2301073868110602E-3</v>
      </c>
      <c r="BM42">
        <f t="shared" si="48"/>
        <v>3.8726840962107281E-3</v>
      </c>
      <c r="BN42">
        <f t="shared" si="49"/>
        <v>9.0094251805279378E-3</v>
      </c>
      <c r="BO42">
        <f t="shared" si="50"/>
        <v>4.0848526650601458E-3</v>
      </c>
      <c r="BP42">
        <f t="shared" si="51"/>
        <v>4.3252608590985016E-3</v>
      </c>
    </row>
    <row r="43" spans="1:68" x14ac:dyDescent="0.3">
      <c r="A43" t="s">
        <v>278</v>
      </c>
      <c r="B43">
        <v>0</v>
      </c>
      <c r="C43">
        <v>1.8792434989369531E-2</v>
      </c>
      <c r="D43">
        <v>1.720038717615105E-2</v>
      </c>
      <c r="E43">
        <v>3.5503676191823248E-3</v>
      </c>
      <c r="F43">
        <v>1.0417499663085045E-2</v>
      </c>
      <c r="G43">
        <v>1.2226105116296531E-2</v>
      </c>
      <c r="H43">
        <v>4.2127715254260949E-2</v>
      </c>
      <c r="I43">
        <v>1.3999679405798014E-2</v>
      </c>
      <c r="J43">
        <v>3.6628652067717898E-2</v>
      </c>
      <c r="K43">
        <v>2.9306632863257499E-2</v>
      </c>
      <c r="L43">
        <v>3.0850202441797203E-2</v>
      </c>
      <c r="M43">
        <v>2.0633617698990515E-2</v>
      </c>
      <c r="N43">
        <v>1.2607495989739155E-2</v>
      </c>
      <c r="O43">
        <v>1.1016406636426531E-2</v>
      </c>
      <c r="P43">
        <v>8.5082549245535585E-3</v>
      </c>
      <c r="Q43">
        <v>0</v>
      </c>
      <c r="R43">
        <v>3.9966030969685699E-2</v>
      </c>
      <c r="S43">
        <v>2.806201462309885E-2</v>
      </c>
      <c r="T43">
        <v>8.2942275686904449E-3</v>
      </c>
      <c r="U43">
        <v>1.766803345489705E-2</v>
      </c>
      <c r="V43">
        <v>6.1613222156045953E-3</v>
      </c>
      <c r="W43">
        <v>1.9309168038346848E-2</v>
      </c>
      <c r="X43">
        <v>1.828927279333015E-2</v>
      </c>
      <c r="Y43">
        <v>7.7311481663781554E-3</v>
      </c>
      <c r="Z43">
        <v>0</v>
      </c>
      <c r="AA43">
        <v>1.7550875152397252E-2</v>
      </c>
      <c r="AB43">
        <v>3.2258984729172649E-3</v>
      </c>
      <c r="AC43">
        <v>9.5909419273036197E-3</v>
      </c>
      <c r="AD43">
        <v>8.7055596187505992E-3</v>
      </c>
      <c r="AE43">
        <v>2.8190218340640649E-3</v>
      </c>
      <c r="AF43">
        <v>1.9792391662239665E-2</v>
      </c>
      <c r="AG43">
        <v>9.3655411417591546E-3</v>
      </c>
      <c r="AH43">
        <v>1.6177760898157013E-2</v>
      </c>
      <c r="AI43">
        <v>1.91176675872387E-2</v>
      </c>
      <c r="AJ43">
        <v>2.2347812468236399E-2</v>
      </c>
      <c r="AK43">
        <v>9.6987548834052955E-3</v>
      </c>
      <c r="AL43">
        <v>2.022113269421115E-2</v>
      </c>
      <c r="AN43">
        <f t="shared" si="25"/>
        <v>9.8857974461757248E-3</v>
      </c>
      <c r="AO43">
        <f t="shared" si="26"/>
        <v>1.9692749859860137E-2</v>
      </c>
      <c r="AP43">
        <f t="shared" si="27"/>
        <v>2.1364466088926053E-2</v>
      </c>
      <c r="AQ43">
        <f t="shared" si="28"/>
        <v>2.2676015197594851E-2</v>
      </c>
      <c r="AR43">
        <f t="shared" si="29"/>
        <v>1.2858187819384734E-2</v>
      </c>
      <c r="AS43">
        <f t="shared" si="30"/>
        <v>9.3980227520544073E-3</v>
      </c>
      <c r="AT43">
        <f t="shared" si="31"/>
        <v>1.0438991038351442E-2</v>
      </c>
      <c r="AU43">
        <f t="shared" si="32"/>
        <v>1.4886989875718288E-2</v>
      </c>
      <c r="AV43">
        <f t="shared" si="33"/>
        <v>1.7422566681950948E-2</v>
      </c>
      <c r="AX43">
        <f t="shared" si="34"/>
        <v>9.4990890349770235E-3</v>
      </c>
      <c r="AY43">
        <f t="shared" si="35"/>
        <v>1.5027971402047129E-2</v>
      </c>
      <c r="AZ43">
        <f t="shared" si="36"/>
        <v>1.1072757451249035E-2</v>
      </c>
      <c r="BA43">
        <f t="shared" si="37"/>
        <v>2.0520176661669266E-2</v>
      </c>
      <c r="BB43">
        <f t="shared" si="38"/>
        <v>6.593620727842647E-3</v>
      </c>
      <c r="BC43">
        <f t="shared" si="39"/>
        <v>7.4129207201488476E-3</v>
      </c>
      <c r="BD43">
        <f t="shared" si="40"/>
        <v>8.6184342659122275E-3</v>
      </c>
      <c r="BE43">
        <f t="shared" si="41"/>
        <v>5.0025553396670225E-3</v>
      </c>
      <c r="BF43">
        <f t="shared" si="42"/>
        <v>6.7730084334678663E-3</v>
      </c>
      <c r="BH43">
        <f t="shared" si="43"/>
        <v>4.7495445174885118E-3</v>
      </c>
      <c r="BI43">
        <f t="shared" si="44"/>
        <v>7.5139857010235647E-3</v>
      </c>
      <c r="BJ43">
        <f t="shared" si="45"/>
        <v>4.1851089348203356E-3</v>
      </c>
      <c r="BK43">
        <f t="shared" si="46"/>
        <v>1.1847329519433427E-2</v>
      </c>
      <c r="BL43">
        <f t="shared" si="47"/>
        <v>3.2968103639213235E-3</v>
      </c>
      <c r="BM43">
        <f t="shared" si="48"/>
        <v>3.0263122113449157E-3</v>
      </c>
      <c r="BN43">
        <f t="shared" si="49"/>
        <v>4.9758553434175196E-3</v>
      </c>
      <c r="BO43">
        <f t="shared" si="50"/>
        <v>2.8882266719927555E-3</v>
      </c>
      <c r="BP43">
        <f t="shared" si="51"/>
        <v>3.9103982422862785E-3</v>
      </c>
    </row>
    <row r="44" spans="1:68" x14ac:dyDescent="0.3">
      <c r="A44" t="s">
        <v>279</v>
      </c>
      <c r="B44">
        <v>0</v>
      </c>
      <c r="C44">
        <v>0</v>
      </c>
      <c r="D44">
        <v>0</v>
      </c>
      <c r="E44">
        <v>1.1591139813690251E-2</v>
      </c>
      <c r="F44">
        <v>0</v>
      </c>
      <c r="G44">
        <v>7.0316389116377E-3</v>
      </c>
      <c r="H44">
        <v>6.9227878928306997E-3</v>
      </c>
      <c r="I44">
        <v>0</v>
      </c>
      <c r="J44">
        <v>1.01369761899854E-3</v>
      </c>
      <c r="K44">
        <v>1.351191834572645E-3</v>
      </c>
      <c r="L44">
        <v>1.8464384122496895E-2</v>
      </c>
      <c r="M44">
        <v>3.4865812219696639E-3</v>
      </c>
      <c r="N44">
        <v>1.0419935208730444E-2</v>
      </c>
      <c r="O44">
        <v>0</v>
      </c>
      <c r="P44">
        <v>3.1628610536169098E-3</v>
      </c>
      <c r="Q44">
        <v>0</v>
      </c>
      <c r="R44">
        <v>6.5213100778973594E-3</v>
      </c>
      <c r="S44">
        <v>0</v>
      </c>
      <c r="T44">
        <v>4.6944432223237301E-3</v>
      </c>
      <c r="U44">
        <v>0</v>
      </c>
      <c r="V44">
        <v>0</v>
      </c>
      <c r="W44">
        <v>0</v>
      </c>
      <c r="X44">
        <v>0</v>
      </c>
      <c r="Y44">
        <v>0</v>
      </c>
      <c r="Z44">
        <v>1.7109656942749948E-2</v>
      </c>
      <c r="AA44">
        <v>6.5919349939646751E-3</v>
      </c>
      <c r="AB44">
        <v>0</v>
      </c>
      <c r="AC44">
        <v>1.109477904484045E-2</v>
      </c>
      <c r="AD44">
        <v>4.9512308614831496E-3</v>
      </c>
      <c r="AE44">
        <v>0</v>
      </c>
      <c r="AF44">
        <v>4.0350741588696896E-3</v>
      </c>
      <c r="AG44">
        <v>6.3046668766628001E-3</v>
      </c>
      <c r="AH44">
        <v>0</v>
      </c>
      <c r="AI44">
        <v>7.9206712856200005E-3</v>
      </c>
      <c r="AJ44">
        <v>0</v>
      </c>
      <c r="AK44">
        <v>0</v>
      </c>
      <c r="AL44">
        <v>2.9904537098919951E-3</v>
      </c>
      <c r="AN44">
        <f t="shared" si="25"/>
        <v>2.8977849534225627E-3</v>
      </c>
      <c r="AO44">
        <f t="shared" si="26"/>
        <v>3.4886067011171001E-3</v>
      </c>
      <c r="AP44">
        <f t="shared" si="27"/>
        <v>5.4140930086264425E-3</v>
      </c>
      <c r="AQ44">
        <f t="shared" si="28"/>
        <v>2.1737700259657866E-3</v>
      </c>
      <c r="AR44">
        <f t="shared" si="29"/>
        <v>1.1736108055809325E-3</v>
      </c>
      <c r="AS44">
        <f t="shared" si="30"/>
        <v>5.7993951635925125E-3</v>
      </c>
      <c r="AT44">
        <f t="shared" si="31"/>
        <v>2.9954350067842796E-3</v>
      </c>
      <c r="AU44">
        <f t="shared" si="32"/>
        <v>4.7417793874276002E-3</v>
      </c>
      <c r="AV44">
        <f t="shared" si="33"/>
        <v>9.9681790329733178E-4</v>
      </c>
      <c r="AX44">
        <f t="shared" si="34"/>
        <v>5.7955699068451254E-3</v>
      </c>
      <c r="AY44">
        <f t="shared" si="35"/>
        <v>4.028541139273794E-3</v>
      </c>
      <c r="AZ44">
        <f t="shared" si="36"/>
        <v>6.6999371879308059E-3</v>
      </c>
      <c r="BA44">
        <f t="shared" si="37"/>
        <v>3.7650801289430594E-3</v>
      </c>
      <c r="BB44">
        <f t="shared" si="38"/>
        <v>2.3472216111618651E-3</v>
      </c>
      <c r="BC44">
        <f t="shared" si="39"/>
        <v>7.1762132651709432E-3</v>
      </c>
      <c r="BD44">
        <f t="shared" si="40"/>
        <v>2.6342568090141558E-3</v>
      </c>
      <c r="BE44">
        <f t="shared" si="41"/>
        <v>4.1852385095376855E-3</v>
      </c>
      <c r="BF44">
        <f t="shared" si="42"/>
        <v>1.7265392544052586E-3</v>
      </c>
      <c r="BH44">
        <f t="shared" si="43"/>
        <v>2.8977849534225627E-3</v>
      </c>
      <c r="BI44">
        <f t="shared" si="44"/>
        <v>2.014270569636897E-3</v>
      </c>
      <c r="BJ44">
        <f t="shared" si="45"/>
        <v>2.5323382284311909E-3</v>
      </c>
      <c r="BK44">
        <f t="shared" si="46"/>
        <v>2.1737700259657862E-3</v>
      </c>
      <c r="BL44">
        <f t="shared" si="47"/>
        <v>1.1736108055809325E-3</v>
      </c>
      <c r="BM44">
        <f t="shared" si="48"/>
        <v>2.9296767975101343E-3</v>
      </c>
      <c r="BN44">
        <f t="shared" si="49"/>
        <v>1.5208888777989275E-3</v>
      </c>
      <c r="BO44">
        <f t="shared" si="50"/>
        <v>2.4163485801043708E-3</v>
      </c>
      <c r="BP44">
        <f t="shared" si="51"/>
        <v>9.9681790329733178E-4</v>
      </c>
    </row>
    <row r="45" spans="1:68" x14ac:dyDescent="0.3">
      <c r="A45" t="s">
        <v>280</v>
      </c>
      <c r="B45">
        <v>7.4981103306020003E-3</v>
      </c>
      <c r="C45">
        <v>0</v>
      </c>
      <c r="D45">
        <v>9.5333598127615403E-3</v>
      </c>
      <c r="E45">
        <v>3.6932864759089651E-3</v>
      </c>
      <c r="F45">
        <v>5.8180865063740001E-3</v>
      </c>
      <c r="G45">
        <v>1.5545958845989451E-2</v>
      </c>
      <c r="H45">
        <v>5.3981858833314E-3</v>
      </c>
      <c r="I45">
        <v>3.0062988316572449E-3</v>
      </c>
      <c r="J45">
        <v>2.2357037384584301E-4</v>
      </c>
      <c r="K45">
        <v>0</v>
      </c>
      <c r="L45">
        <v>0</v>
      </c>
      <c r="M45">
        <v>1.3637509535596095E-3</v>
      </c>
      <c r="N45">
        <v>5.1204599274576401E-3</v>
      </c>
      <c r="O45">
        <v>3.9735031272433649E-3</v>
      </c>
      <c r="P45">
        <v>3.2651959582789903E-3</v>
      </c>
      <c r="Q45">
        <v>1.617810364696335E-2</v>
      </c>
      <c r="R45">
        <v>0</v>
      </c>
      <c r="S45">
        <v>1.273997296770705E-3</v>
      </c>
      <c r="T45">
        <v>0</v>
      </c>
      <c r="U45">
        <v>0</v>
      </c>
      <c r="V45">
        <v>6.5265490135291253E-3</v>
      </c>
      <c r="W45">
        <v>2.5042231761417352E-3</v>
      </c>
      <c r="X45">
        <v>0</v>
      </c>
      <c r="Y45">
        <v>1.0002459023224275E-2</v>
      </c>
      <c r="Z45">
        <v>3.8492458868491751E-3</v>
      </c>
      <c r="AA45">
        <v>4.5296363685469899E-3</v>
      </c>
      <c r="AB45">
        <v>3.9065195154781946E-3</v>
      </c>
      <c r="AC45">
        <v>0</v>
      </c>
      <c r="AD45">
        <v>2.6656061193745147E-2</v>
      </c>
      <c r="AE45">
        <v>1.5478811381659151E-2</v>
      </c>
      <c r="AF45">
        <v>6.7285313963692502E-4</v>
      </c>
      <c r="AG45">
        <v>0</v>
      </c>
      <c r="AH45">
        <v>0</v>
      </c>
      <c r="AI45">
        <v>2.6563346329154598E-3</v>
      </c>
      <c r="AJ45">
        <v>1.021533413830825E-2</v>
      </c>
      <c r="AK45">
        <v>1.0633620465665485E-2</v>
      </c>
      <c r="AL45">
        <v>5.3891417825477498E-3</v>
      </c>
      <c r="AN45">
        <f t="shared" si="25"/>
        <v>5.1811891548181263E-3</v>
      </c>
      <c r="AO45">
        <f t="shared" si="26"/>
        <v>7.4421325168380235E-3</v>
      </c>
      <c r="AP45">
        <f t="shared" si="27"/>
        <v>1.9923543343407782E-3</v>
      </c>
      <c r="AQ45">
        <f t="shared" si="28"/>
        <v>5.8173669812446845E-3</v>
      </c>
      <c r="AR45">
        <f t="shared" si="29"/>
        <v>2.257693047417715E-3</v>
      </c>
      <c r="AS45">
        <f t="shared" si="30"/>
        <v>3.7146434656831063E-3</v>
      </c>
      <c r="AT45">
        <f t="shared" si="31"/>
        <v>1.4269241905013741E-2</v>
      </c>
      <c r="AU45">
        <f t="shared" si="32"/>
        <v>8.8544487763848661E-4</v>
      </c>
      <c r="AV45">
        <f t="shared" si="33"/>
        <v>8.7460321288404946E-3</v>
      </c>
      <c r="AX45">
        <f t="shared" si="34"/>
        <v>4.2177438127735754E-3</v>
      </c>
      <c r="AY45">
        <f t="shared" si="35"/>
        <v>5.5426788030205378E-3</v>
      </c>
      <c r="AZ45">
        <f t="shared" si="36"/>
        <v>2.1131655337157363E-3</v>
      </c>
      <c r="BA45">
        <f t="shared" si="37"/>
        <v>8.9952440472907732E-3</v>
      </c>
      <c r="BB45">
        <f t="shared" si="38"/>
        <v>3.0810314374946066E-3</v>
      </c>
      <c r="BC45">
        <f t="shared" si="39"/>
        <v>3.6838274742970359E-3</v>
      </c>
      <c r="BD45">
        <f t="shared" si="40"/>
        <v>1.3033766490730635E-2</v>
      </c>
      <c r="BE45">
        <f t="shared" si="41"/>
        <v>1.5336355153714664E-3</v>
      </c>
      <c r="BF45">
        <f t="shared" si="42"/>
        <v>2.9146655829937968E-3</v>
      </c>
      <c r="BH45">
        <f t="shared" si="43"/>
        <v>2.1088719063867877E-3</v>
      </c>
      <c r="BI45">
        <f t="shared" si="44"/>
        <v>2.7713394015102689E-3</v>
      </c>
      <c r="BJ45">
        <f t="shared" si="45"/>
        <v>7.9870149733213063E-4</v>
      </c>
      <c r="BK45">
        <f t="shared" si="46"/>
        <v>5.1934065721297067E-3</v>
      </c>
      <c r="BL45">
        <f t="shared" si="47"/>
        <v>1.5405157187473033E-3</v>
      </c>
      <c r="BM45">
        <f t="shared" si="48"/>
        <v>1.5039162687455754E-3</v>
      </c>
      <c r="BN45">
        <f t="shared" si="49"/>
        <v>7.5250485919780563E-3</v>
      </c>
      <c r="BO45">
        <f t="shared" si="50"/>
        <v>8.8544487763848661E-4</v>
      </c>
      <c r="BP45">
        <f t="shared" si="51"/>
        <v>1.6827829589392061E-3</v>
      </c>
    </row>
    <row r="46" spans="1:68" x14ac:dyDescent="0.3">
      <c r="A46" t="s">
        <v>281</v>
      </c>
      <c r="B46">
        <v>0</v>
      </c>
      <c r="C46">
        <v>4.7359858762598302E-3</v>
      </c>
      <c r="D46">
        <v>0</v>
      </c>
      <c r="E46">
        <v>0</v>
      </c>
      <c r="F46">
        <v>5.4602482173812502E-3</v>
      </c>
      <c r="G46">
        <v>0</v>
      </c>
      <c r="H46">
        <v>7.1702338434592502E-3</v>
      </c>
      <c r="I46">
        <v>1.6314384644655149E-3</v>
      </c>
      <c r="J46">
        <v>7.6983910924934996E-3</v>
      </c>
      <c r="K46">
        <v>8.1719413513473994E-3</v>
      </c>
      <c r="L46">
        <v>5.5197618047449501E-3</v>
      </c>
      <c r="M46">
        <v>0</v>
      </c>
      <c r="N46">
        <v>0</v>
      </c>
      <c r="O46">
        <v>2.208894585289702E-3</v>
      </c>
      <c r="P46">
        <v>0</v>
      </c>
      <c r="Q46">
        <v>0</v>
      </c>
      <c r="R46">
        <v>6.48285838266745E-3</v>
      </c>
      <c r="S46">
        <v>0</v>
      </c>
      <c r="T46">
        <v>0</v>
      </c>
      <c r="U46">
        <v>3.9359197169307253E-3</v>
      </c>
      <c r="V46">
        <v>3.31596771204064E-3</v>
      </c>
      <c r="W46">
        <v>1.1436567209030101E-3</v>
      </c>
      <c r="X46">
        <v>0</v>
      </c>
      <c r="Y46">
        <v>0</v>
      </c>
      <c r="Z46">
        <v>0</v>
      </c>
      <c r="AA46">
        <v>4.4442415481854152E-4</v>
      </c>
      <c r="AB46">
        <v>8.5735304395209502E-3</v>
      </c>
      <c r="AC46">
        <v>4.3160911748910203E-3</v>
      </c>
      <c r="AD46">
        <v>5.6933395973949004E-3</v>
      </c>
      <c r="AE46">
        <v>6.8127090660173497E-3</v>
      </c>
      <c r="AF46">
        <v>0</v>
      </c>
      <c r="AG46">
        <v>2.436872143454615E-3</v>
      </c>
      <c r="AH46">
        <v>2.10140169258118E-3</v>
      </c>
      <c r="AI46">
        <v>4.6438573187707697E-3</v>
      </c>
      <c r="AJ46">
        <v>8.8282148321065495E-3</v>
      </c>
      <c r="AK46">
        <v>0</v>
      </c>
      <c r="AL46">
        <v>1.2291504320684149E-3</v>
      </c>
      <c r="AN46">
        <f t="shared" si="25"/>
        <v>1.1839964690649575E-3</v>
      </c>
      <c r="AO46">
        <f t="shared" si="26"/>
        <v>3.5654801313265041E-3</v>
      </c>
      <c r="AP46">
        <f t="shared" si="27"/>
        <v>3.3712841191250787E-3</v>
      </c>
      <c r="AQ46">
        <f t="shared" si="28"/>
        <v>2.1609527942224832E-3</v>
      </c>
      <c r="AR46">
        <f t="shared" si="29"/>
        <v>2.0988860374685941E-3</v>
      </c>
      <c r="AS46">
        <f t="shared" si="30"/>
        <v>2.2223409615384185E-3</v>
      </c>
      <c r="AT46">
        <f t="shared" si="31"/>
        <v>4.1686828878040837E-3</v>
      </c>
      <c r="AU46">
        <f t="shared" si="32"/>
        <v>3.0607103849355217E-3</v>
      </c>
      <c r="AV46">
        <f t="shared" si="33"/>
        <v>3.3524550880583218E-3</v>
      </c>
      <c r="AX46">
        <f t="shared" si="34"/>
        <v>2.3679929381299151E-3</v>
      </c>
      <c r="AY46">
        <f t="shared" si="35"/>
        <v>3.318511772923965E-3</v>
      </c>
      <c r="AZ46">
        <f t="shared" si="36"/>
        <v>3.6931003292137786E-3</v>
      </c>
      <c r="BA46">
        <f t="shared" si="37"/>
        <v>3.7428800323512741E-3</v>
      </c>
      <c r="BB46">
        <f t="shared" si="38"/>
        <v>1.8415361511126367E-3</v>
      </c>
      <c r="BC46">
        <f t="shared" si="39"/>
        <v>3.5411519018749139E-3</v>
      </c>
      <c r="BD46">
        <f t="shared" si="40"/>
        <v>3.653311479483232E-3</v>
      </c>
      <c r="BE46">
        <f t="shared" si="41"/>
        <v>1.3812678112648056E-3</v>
      </c>
      <c r="BF46">
        <f t="shared" si="42"/>
        <v>4.7818052320298269E-3</v>
      </c>
      <c r="BH46">
        <f t="shared" si="43"/>
        <v>1.1839964690649575E-3</v>
      </c>
      <c r="BI46">
        <f t="shared" si="44"/>
        <v>1.6592558864619825E-3</v>
      </c>
      <c r="BJ46">
        <f t="shared" si="45"/>
        <v>1.3958607197014892E-3</v>
      </c>
      <c r="BK46">
        <f t="shared" si="46"/>
        <v>2.1609527942224832E-3</v>
      </c>
      <c r="BL46">
        <f t="shared" si="47"/>
        <v>9.2076807555631834E-4</v>
      </c>
      <c r="BM46">
        <f t="shared" si="48"/>
        <v>1.4456692102132909E-3</v>
      </c>
      <c r="BN46">
        <f t="shared" si="49"/>
        <v>2.1092403661131941E-3</v>
      </c>
      <c r="BO46">
        <f t="shared" si="50"/>
        <v>7.9747534265670072E-4</v>
      </c>
      <c r="BP46">
        <f t="shared" si="51"/>
        <v>2.7607765379247815E-3</v>
      </c>
    </row>
    <row r="47" spans="1:68" x14ac:dyDescent="0.3">
      <c r="A47" t="s">
        <v>282</v>
      </c>
      <c r="B47">
        <v>0</v>
      </c>
      <c r="C47">
        <v>0</v>
      </c>
      <c r="D47">
        <v>0</v>
      </c>
      <c r="E47">
        <v>0</v>
      </c>
      <c r="F47">
        <v>5.4602482173812502E-3</v>
      </c>
      <c r="G47">
        <v>4.2076685457115796E-3</v>
      </c>
      <c r="H47">
        <v>0</v>
      </c>
      <c r="I47">
        <v>0</v>
      </c>
      <c r="J47">
        <v>0</v>
      </c>
      <c r="K47">
        <v>0</v>
      </c>
      <c r="L47">
        <v>0</v>
      </c>
      <c r="M47">
        <v>2.8352138770029191E-3</v>
      </c>
      <c r="N47">
        <v>0</v>
      </c>
      <c r="O47">
        <v>0</v>
      </c>
      <c r="P47">
        <v>2.7620170157072401E-3</v>
      </c>
      <c r="Q47">
        <v>0</v>
      </c>
      <c r="R47">
        <v>0</v>
      </c>
      <c r="S47">
        <v>7.2633299637543001E-3</v>
      </c>
      <c r="T47">
        <v>0</v>
      </c>
      <c r="U47">
        <v>7.6017449500581499E-3</v>
      </c>
      <c r="V47">
        <v>6.8163358968935496E-3</v>
      </c>
      <c r="W47">
        <v>4.5699326182063451E-3</v>
      </c>
      <c r="X47">
        <v>8.3046141395398503E-3</v>
      </c>
      <c r="Y47">
        <v>3.8915366473586252E-3</v>
      </c>
      <c r="Z47">
        <v>4.6974539836186248E-3</v>
      </c>
      <c r="AA47">
        <v>6.34328530923081E-3</v>
      </c>
      <c r="AB47">
        <v>0</v>
      </c>
      <c r="AC47">
        <v>1.2956084143163451E-3</v>
      </c>
      <c r="AD47">
        <v>4.9512308614831496E-3</v>
      </c>
      <c r="AE47">
        <v>0</v>
      </c>
      <c r="AF47">
        <v>0</v>
      </c>
      <c r="AG47">
        <v>6.5971513833891805E-3</v>
      </c>
      <c r="AH47">
        <v>0</v>
      </c>
      <c r="AI47">
        <v>3.5782728072659298E-3</v>
      </c>
      <c r="AJ47">
        <v>3.0293816063180551E-3</v>
      </c>
      <c r="AK47">
        <v>0</v>
      </c>
      <c r="AL47">
        <v>3.740903369596735E-3</v>
      </c>
      <c r="AN47">
        <f t="shared" si="25"/>
        <v>0</v>
      </c>
      <c r="AO47">
        <f t="shared" si="26"/>
        <v>2.4169791907732077E-3</v>
      </c>
      <c r="AP47">
        <f t="shared" si="27"/>
        <v>7.9960441324430844E-4</v>
      </c>
      <c r="AQ47">
        <f t="shared" si="28"/>
        <v>2.4211099879181E-3</v>
      </c>
      <c r="AR47">
        <f t="shared" si="29"/>
        <v>4.7470033662895114E-3</v>
      </c>
      <c r="AS47">
        <f t="shared" si="30"/>
        <v>4.0887497490107094E-3</v>
      </c>
      <c r="AT47">
        <f t="shared" si="31"/>
        <v>1.6504102871610499E-3</v>
      </c>
      <c r="AU47">
        <f t="shared" si="32"/>
        <v>3.3918080635517035E-3</v>
      </c>
      <c r="AV47">
        <f t="shared" si="33"/>
        <v>2.2567616586382632E-3</v>
      </c>
      <c r="AX47">
        <f t="shared" si="34"/>
        <v>0</v>
      </c>
      <c r="AY47">
        <f t="shared" si="35"/>
        <v>2.8373480312587009E-3</v>
      </c>
      <c r="AZ47">
        <f t="shared" si="36"/>
        <v>1.3657479757534471E-3</v>
      </c>
      <c r="BA47">
        <f t="shared" si="37"/>
        <v>4.1934855097866203E-3</v>
      </c>
      <c r="BB47">
        <f t="shared" si="38"/>
        <v>3.4155078510476628E-3</v>
      </c>
      <c r="BC47">
        <f t="shared" si="39"/>
        <v>3.0914517634902474E-3</v>
      </c>
      <c r="BD47">
        <f t="shared" si="40"/>
        <v>2.8585944706972792E-3</v>
      </c>
      <c r="BE47">
        <f t="shared" si="41"/>
        <v>3.3025260664110967E-3</v>
      </c>
      <c r="BF47">
        <f t="shared" si="42"/>
        <v>1.9865285532379333E-3</v>
      </c>
      <c r="BH47">
        <f t="shared" si="43"/>
        <v>0</v>
      </c>
      <c r="BI47">
        <f t="shared" si="44"/>
        <v>1.4186740156293504E-3</v>
      </c>
      <c r="BJ47">
        <f t="shared" si="45"/>
        <v>5.1620421391907043E-4</v>
      </c>
      <c r="BK47">
        <f t="shared" si="46"/>
        <v>2.4211099879181005E-3</v>
      </c>
      <c r="BL47">
        <f t="shared" si="47"/>
        <v>1.7077539255238314E-3</v>
      </c>
      <c r="BM47">
        <f t="shared" si="48"/>
        <v>1.2620798974963881E-3</v>
      </c>
      <c r="BN47">
        <f t="shared" si="49"/>
        <v>1.6504102871610501E-3</v>
      </c>
      <c r="BO47">
        <f t="shared" si="50"/>
        <v>1.9067143134482026E-3</v>
      </c>
      <c r="BP47">
        <f t="shared" si="51"/>
        <v>1.1469227949647987E-3</v>
      </c>
    </row>
    <row r="48" spans="1:68" x14ac:dyDescent="0.3">
      <c r="A48" t="s">
        <v>283</v>
      </c>
      <c r="B48">
        <v>0</v>
      </c>
      <c r="C48">
        <v>8.4507227892552002E-3</v>
      </c>
      <c r="D48">
        <v>1.5888528194052251E-3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2.7066569002394398E-3</v>
      </c>
      <c r="N48">
        <v>1.07951311311049E-3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3.358554277712195E-3</v>
      </c>
      <c r="AB48">
        <v>2.4052445729094152E-3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1.074212815858955E-2</v>
      </c>
      <c r="AI48">
        <v>0</v>
      </c>
      <c r="AJ48">
        <v>0</v>
      </c>
      <c r="AK48">
        <v>0</v>
      </c>
      <c r="AL48">
        <v>2.8293571123971799E-3</v>
      </c>
      <c r="AN48">
        <f t="shared" si="25"/>
        <v>2.5098939021651065E-3</v>
      </c>
      <c r="AO48">
        <f t="shared" si="26"/>
        <v>0</v>
      </c>
      <c r="AP48">
        <f t="shared" si="27"/>
        <v>5.4088143047856144E-4</v>
      </c>
      <c r="AQ48">
        <f t="shared" si="28"/>
        <v>0</v>
      </c>
      <c r="AR48">
        <f t="shared" si="29"/>
        <v>0</v>
      </c>
      <c r="AS48">
        <f t="shared" si="30"/>
        <v>9.6063314177026839E-4</v>
      </c>
      <c r="AT48">
        <f t="shared" si="31"/>
        <v>0</v>
      </c>
      <c r="AU48">
        <f t="shared" si="32"/>
        <v>3.5807093861965167E-3</v>
      </c>
      <c r="AV48">
        <f t="shared" si="33"/>
        <v>9.4311903746572667E-4</v>
      </c>
      <c r="AX48">
        <f t="shared" si="34"/>
        <v>4.0307525906901802E-3</v>
      </c>
      <c r="AY48">
        <f t="shared" si="35"/>
        <v>0</v>
      </c>
      <c r="AZ48">
        <f t="shared" si="36"/>
        <v>1.0362971810035583E-3</v>
      </c>
      <c r="BA48">
        <f t="shared" si="37"/>
        <v>0</v>
      </c>
      <c r="BB48">
        <f t="shared" si="38"/>
        <v>0</v>
      </c>
      <c r="BC48">
        <f t="shared" si="39"/>
        <v>1.5184328825104244E-3</v>
      </c>
      <c r="BD48">
        <f t="shared" si="40"/>
        <v>0</v>
      </c>
      <c r="BE48">
        <f t="shared" si="41"/>
        <v>6.2019705840311344E-3</v>
      </c>
      <c r="BF48">
        <f t="shared" si="42"/>
        <v>1.6335300904760941E-3</v>
      </c>
      <c r="BH48">
        <f t="shared" si="43"/>
        <v>2.0153762953450901E-3</v>
      </c>
      <c r="BI48">
        <f t="shared" si="44"/>
        <v>0</v>
      </c>
      <c r="BJ48">
        <f t="shared" si="45"/>
        <v>3.9168351789895764E-4</v>
      </c>
      <c r="BK48">
        <f t="shared" si="46"/>
        <v>0</v>
      </c>
      <c r="BL48">
        <f t="shared" si="47"/>
        <v>0</v>
      </c>
      <c r="BM48">
        <f t="shared" si="48"/>
        <v>6.1989762846899658E-4</v>
      </c>
      <c r="BN48">
        <f t="shared" si="49"/>
        <v>0</v>
      </c>
      <c r="BO48">
        <f t="shared" si="50"/>
        <v>3.5807093861965162E-3</v>
      </c>
      <c r="BP48">
        <f t="shared" si="51"/>
        <v>9.4311903746572667E-4</v>
      </c>
    </row>
    <row r="49" spans="1:68" x14ac:dyDescent="0.3">
      <c r="A49" t="s">
        <v>284</v>
      </c>
      <c r="B49">
        <v>8.0945383037294497E-3</v>
      </c>
      <c r="C49">
        <v>0</v>
      </c>
      <c r="D49">
        <v>3.2204253156792148E-3</v>
      </c>
      <c r="E49">
        <v>1.5091678072794389E-2</v>
      </c>
      <c r="F49">
        <v>5.8484843180391499E-3</v>
      </c>
      <c r="G49">
        <v>0</v>
      </c>
      <c r="H49">
        <v>3.0428621249002349E-2</v>
      </c>
      <c r="I49">
        <v>1.7851599156913001E-3</v>
      </c>
      <c r="J49">
        <v>0</v>
      </c>
      <c r="K49">
        <v>0</v>
      </c>
      <c r="L49">
        <v>6.3154111424119997E-3</v>
      </c>
      <c r="M49">
        <v>1.222551748716355E-4</v>
      </c>
      <c r="N49">
        <v>7.2981152047698001E-3</v>
      </c>
      <c r="O49">
        <v>0</v>
      </c>
      <c r="P49">
        <v>8.1528151351896137E-3</v>
      </c>
      <c r="Q49">
        <v>2.6337018679015049E-2</v>
      </c>
      <c r="R49">
        <v>0</v>
      </c>
      <c r="S49">
        <v>0</v>
      </c>
      <c r="T49">
        <v>7.4093061534062999E-3</v>
      </c>
      <c r="U49">
        <v>0</v>
      </c>
      <c r="V49">
        <v>3.7769610572053699E-3</v>
      </c>
      <c r="W49">
        <v>1.10835632500858E-3</v>
      </c>
      <c r="X49">
        <v>0</v>
      </c>
      <c r="Y49">
        <v>0</v>
      </c>
      <c r="Z49">
        <v>0</v>
      </c>
      <c r="AA49">
        <v>9.2455772874330596E-3</v>
      </c>
      <c r="AB49">
        <v>1.523764642687505E-2</v>
      </c>
      <c r="AC49">
        <v>6.9479279381012941E-3</v>
      </c>
      <c r="AD49">
        <v>0</v>
      </c>
      <c r="AE49">
        <v>1.28913453707729E-2</v>
      </c>
      <c r="AF49">
        <v>4.705582128842015E-3</v>
      </c>
      <c r="AG49">
        <v>0</v>
      </c>
      <c r="AH49">
        <v>1.09759877096093E-2</v>
      </c>
      <c r="AI49">
        <v>3.082342205300675E-3</v>
      </c>
      <c r="AJ49">
        <v>1.2100756499068551E-2</v>
      </c>
      <c r="AK49">
        <v>3.3891801538313152E-3</v>
      </c>
      <c r="AL49">
        <v>4.8709464130715502E-3</v>
      </c>
      <c r="AN49">
        <f t="shared" si="25"/>
        <v>6.6016604230507633E-3</v>
      </c>
      <c r="AO49">
        <f t="shared" si="26"/>
        <v>9.5155663706832008E-3</v>
      </c>
      <c r="AP49">
        <f t="shared" si="27"/>
        <v>3.1269423796061496E-3</v>
      </c>
      <c r="AQ49">
        <f t="shared" si="28"/>
        <v>8.7790062263383498E-3</v>
      </c>
      <c r="AR49">
        <f t="shared" si="29"/>
        <v>3.0736558839050626E-3</v>
      </c>
      <c r="AS49">
        <f t="shared" si="30"/>
        <v>5.2385252754015678E-3</v>
      </c>
      <c r="AT49">
        <f t="shared" si="31"/>
        <v>5.8656424998716388E-3</v>
      </c>
      <c r="AU49">
        <f t="shared" si="32"/>
        <v>4.6861099716366582E-3</v>
      </c>
      <c r="AV49">
        <f t="shared" si="33"/>
        <v>6.7869610219904722E-3</v>
      </c>
      <c r="AX49">
        <f t="shared" si="34"/>
        <v>6.5656620699965631E-3</v>
      </c>
      <c r="AY49">
        <f t="shared" si="35"/>
        <v>1.4155193892922247E-2</v>
      </c>
      <c r="AZ49">
        <f t="shared" si="36"/>
        <v>3.898415572992758E-3</v>
      </c>
      <c r="BA49">
        <f t="shared" si="37"/>
        <v>1.520568482398154E-2</v>
      </c>
      <c r="BB49">
        <f t="shared" si="38"/>
        <v>3.2965772287369029E-3</v>
      </c>
      <c r="BC49">
        <f t="shared" si="39"/>
        <v>6.3448780646325753E-3</v>
      </c>
      <c r="BD49">
        <f t="shared" si="40"/>
        <v>6.5234961037362472E-3</v>
      </c>
      <c r="BE49">
        <f t="shared" si="41"/>
        <v>5.6610184451763908E-3</v>
      </c>
      <c r="BF49">
        <f t="shared" si="42"/>
        <v>4.6611398381637605E-3</v>
      </c>
      <c r="BH49">
        <f t="shared" si="43"/>
        <v>3.2828310349982816E-3</v>
      </c>
      <c r="BI49">
        <f t="shared" si="44"/>
        <v>7.0775969464611233E-3</v>
      </c>
      <c r="BJ49">
        <f t="shared" si="45"/>
        <v>1.4734625876171722E-3</v>
      </c>
      <c r="BK49">
        <f t="shared" si="46"/>
        <v>8.7790062263383498E-3</v>
      </c>
      <c r="BL49">
        <f t="shared" si="47"/>
        <v>1.6482886143684514E-3</v>
      </c>
      <c r="BM49">
        <f t="shared" si="48"/>
        <v>2.5902856230879128E-3</v>
      </c>
      <c r="BN49">
        <f t="shared" si="49"/>
        <v>3.7663422315495974E-3</v>
      </c>
      <c r="BO49">
        <f t="shared" si="50"/>
        <v>3.268390523210026E-3</v>
      </c>
      <c r="BP49">
        <f t="shared" si="51"/>
        <v>2.6911103402943361E-3</v>
      </c>
    </row>
    <row r="50" spans="1:68" x14ac:dyDescent="0.3">
      <c r="A50" t="s">
        <v>285</v>
      </c>
      <c r="B50">
        <v>0</v>
      </c>
      <c r="C50">
        <v>6.0615469226192997E-3</v>
      </c>
      <c r="D50">
        <v>3.22784955636779E-3</v>
      </c>
      <c r="E50">
        <v>0</v>
      </c>
      <c r="F50">
        <v>0</v>
      </c>
      <c r="G50">
        <v>0</v>
      </c>
      <c r="H50">
        <v>0</v>
      </c>
      <c r="I50">
        <v>2.8791133199465701E-3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5.4442446744641E-3</v>
      </c>
      <c r="R50">
        <v>0</v>
      </c>
      <c r="S50">
        <v>0</v>
      </c>
      <c r="T50">
        <v>6.2023996369433001E-3</v>
      </c>
      <c r="U50">
        <v>0</v>
      </c>
      <c r="V50">
        <v>6.9411886191282348E-3</v>
      </c>
      <c r="W50">
        <v>2.7250147385417399E-3</v>
      </c>
      <c r="X50">
        <v>0</v>
      </c>
      <c r="Y50">
        <v>7.4672629142158997E-3</v>
      </c>
      <c r="Z50">
        <v>0</v>
      </c>
      <c r="AA50">
        <v>4.6046378190682151E-3</v>
      </c>
      <c r="AB50">
        <v>0</v>
      </c>
      <c r="AC50">
        <v>0</v>
      </c>
      <c r="AD50">
        <v>6.27325091812235E-3</v>
      </c>
      <c r="AE50">
        <v>0</v>
      </c>
      <c r="AF50">
        <v>4.0350741588696896E-3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1.568222508394115E-3</v>
      </c>
      <c r="AN50">
        <f t="shared" si="25"/>
        <v>2.3223491197467724E-3</v>
      </c>
      <c r="AO50">
        <f t="shared" si="26"/>
        <v>7.1977832998664252E-4</v>
      </c>
      <c r="AP50">
        <f t="shared" si="27"/>
        <v>0</v>
      </c>
      <c r="AQ50">
        <f t="shared" si="28"/>
        <v>1.8147482248213667E-3</v>
      </c>
      <c r="AR50">
        <f t="shared" si="29"/>
        <v>3.967150748653319E-3</v>
      </c>
      <c r="AS50">
        <f t="shared" si="30"/>
        <v>2.0119834555473522E-3</v>
      </c>
      <c r="AT50">
        <f t="shared" si="31"/>
        <v>3.4361083589973464E-3</v>
      </c>
      <c r="AU50">
        <f t="shared" si="32"/>
        <v>0</v>
      </c>
      <c r="AV50">
        <f t="shared" si="33"/>
        <v>5.2274083613137166E-4</v>
      </c>
      <c r="AX50">
        <f t="shared" si="34"/>
        <v>2.9205103502472993E-3</v>
      </c>
      <c r="AY50">
        <f t="shared" si="35"/>
        <v>1.439556659973285E-3</v>
      </c>
      <c r="AZ50">
        <f t="shared" si="36"/>
        <v>0</v>
      </c>
      <c r="BA50">
        <f t="shared" si="37"/>
        <v>3.1432361283360343E-3</v>
      </c>
      <c r="BB50">
        <f t="shared" si="38"/>
        <v>3.2208914799983076E-3</v>
      </c>
      <c r="BC50">
        <f t="shared" si="39"/>
        <v>3.2457430681568076E-3</v>
      </c>
      <c r="BD50">
        <f t="shared" si="40"/>
        <v>3.1792277824171803E-3</v>
      </c>
      <c r="BE50">
        <f t="shared" si="41"/>
        <v>0</v>
      </c>
      <c r="BF50">
        <f t="shared" si="42"/>
        <v>9.0541368737057245E-4</v>
      </c>
      <c r="BH50">
        <f t="shared" si="43"/>
        <v>1.4602551751236497E-3</v>
      </c>
      <c r="BI50">
        <f t="shared" si="44"/>
        <v>7.1977832998664252E-4</v>
      </c>
      <c r="BJ50">
        <f t="shared" si="45"/>
        <v>0</v>
      </c>
      <c r="BK50">
        <f t="shared" si="46"/>
        <v>1.8147482248213665E-3</v>
      </c>
      <c r="BL50">
        <f t="shared" si="47"/>
        <v>1.6104457399991538E-3</v>
      </c>
      <c r="BM50">
        <f t="shared" si="48"/>
        <v>1.3250690588599505E-3</v>
      </c>
      <c r="BN50">
        <f t="shared" si="49"/>
        <v>1.8355280159936961E-3</v>
      </c>
      <c r="BO50">
        <f t="shared" si="50"/>
        <v>0</v>
      </c>
      <c r="BP50">
        <f t="shared" si="51"/>
        <v>5.2274083613137166E-4</v>
      </c>
    </row>
    <row r="51" spans="1:68" x14ac:dyDescent="0.3">
      <c r="A51" t="s">
        <v>286</v>
      </c>
      <c r="B51">
        <v>0</v>
      </c>
      <c r="C51">
        <v>0</v>
      </c>
      <c r="D51">
        <v>1.5888528194052251E-3</v>
      </c>
      <c r="E51">
        <v>2.9466359221397699E-3</v>
      </c>
      <c r="F51">
        <v>1.5505103101581649E-3</v>
      </c>
      <c r="G51">
        <v>0</v>
      </c>
      <c r="H51">
        <v>0</v>
      </c>
      <c r="I51">
        <v>5.7891863990181657E-3</v>
      </c>
      <c r="J51">
        <v>0</v>
      </c>
      <c r="K51">
        <v>0</v>
      </c>
      <c r="L51">
        <v>0</v>
      </c>
      <c r="M51">
        <v>0</v>
      </c>
      <c r="N51">
        <v>5.8809542180938701E-3</v>
      </c>
      <c r="O51">
        <v>2.10496881729514E-3</v>
      </c>
      <c r="P51">
        <v>0</v>
      </c>
      <c r="Q51">
        <v>7.36731058525345E-3</v>
      </c>
      <c r="R51">
        <v>6.48285838266745E-3</v>
      </c>
      <c r="S51">
        <v>0</v>
      </c>
      <c r="T51">
        <v>0</v>
      </c>
      <c r="U51">
        <v>5.4594638456158997E-3</v>
      </c>
      <c r="V51">
        <v>5.0285923409229749E-3</v>
      </c>
      <c r="W51">
        <v>0</v>
      </c>
      <c r="X51">
        <v>7.4038543475660502E-3</v>
      </c>
      <c r="Y51">
        <v>2.7393999383473051E-6</v>
      </c>
      <c r="Z51">
        <v>7.3806863452286998E-3</v>
      </c>
      <c r="AA51">
        <v>4.5535309674161698E-3</v>
      </c>
      <c r="AB51">
        <v>0</v>
      </c>
      <c r="AC51">
        <v>0</v>
      </c>
      <c r="AD51">
        <v>5.7006286852838498E-3</v>
      </c>
      <c r="AE51">
        <v>0</v>
      </c>
      <c r="AF51">
        <v>2.702379896786285E-3</v>
      </c>
      <c r="AG51">
        <v>0</v>
      </c>
      <c r="AH51">
        <v>0</v>
      </c>
      <c r="AI51">
        <v>0</v>
      </c>
      <c r="AJ51">
        <v>5.6465646114308996E-3</v>
      </c>
      <c r="AK51">
        <v>2.2025424092775949E-3</v>
      </c>
      <c r="AL51">
        <v>1.79942926199822E-3</v>
      </c>
      <c r="AN51">
        <f t="shared" si="25"/>
        <v>1.1338721853862486E-3</v>
      </c>
      <c r="AO51">
        <f t="shared" si="26"/>
        <v>1.8349241772940826E-3</v>
      </c>
      <c r="AP51">
        <f t="shared" si="27"/>
        <v>1.1408461479127158E-3</v>
      </c>
      <c r="AQ51">
        <f t="shared" si="28"/>
        <v>4.6167229893069664E-3</v>
      </c>
      <c r="AR51">
        <f t="shared" si="29"/>
        <v>2.6220140466347184E-3</v>
      </c>
      <c r="AS51">
        <f t="shared" si="30"/>
        <v>3.223468510024878E-3</v>
      </c>
      <c r="AT51">
        <f t="shared" si="31"/>
        <v>2.8010028606900452E-3</v>
      </c>
      <c r="AU51">
        <f t="shared" si="32"/>
        <v>0</v>
      </c>
      <c r="AV51">
        <f t="shared" si="33"/>
        <v>3.2161787609022384E-3</v>
      </c>
      <c r="AX51">
        <f t="shared" si="34"/>
        <v>1.4217890148455075E-3</v>
      </c>
      <c r="AY51">
        <f t="shared" si="35"/>
        <v>2.7356275598608218E-3</v>
      </c>
      <c r="AZ51">
        <f t="shared" si="36"/>
        <v>2.232554840858712E-3</v>
      </c>
      <c r="BA51">
        <f t="shared" si="37"/>
        <v>4.0225815460548974E-3</v>
      </c>
      <c r="BB51">
        <f t="shared" si="38"/>
        <v>3.0327465972710432E-3</v>
      </c>
      <c r="BC51">
        <f t="shared" si="39"/>
        <v>3.679177801939344E-3</v>
      </c>
      <c r="BD51">
        <f t="shared" si="40"/>
        <v>2.8515937155610262E-3</v>
      </c>
      <c r="BE51">
        <f t="shared" si="41"/>
        <v>0</v>
      </c>
      <c r="BF51">
        <f t="shared" si="42"/>
        <v>2.1144045471987644E-3</v>
      </c>
      <c r="BH51">
        <f t="shared" si="43"/>
        <v>7.1089450742275377E-4</v>
      </c>
      <c r="BI51">
        <f t="shared" si="44"/>
        <v>1.3678137799304109E-3</v>
      </c>
      <c r="BJ51">
        <f t="shared" si="45"/>
        <v>8.4382641388936223E-4</v>
      </c>
      <c r="BK51">
        <f t="shared" si="46"/>
        <v>2.3224385384520161E-3</v>
      </c>
      <c r="BL51">
        <f t="shared" si="47"/>
        <v>1.5163732986355216E-3</v>
      </c>
      <c r="BM51">
        <f t="shared" si="48"/>
        <v>1.5020180479543305E-3</v>
      </c>
      <c r="BN51">
        <f t="shared" si="49"/>
        <v>1.6463683992986036E-3</v>
      </c>
      <c r="BO51">
        <f t="shared" si="50"/>
        <v>0</v>
      </c>
      <c r="BP51">
        <f t="shared" si="51"/>
        <v>1.2207520345009755E-3</v>
      </c>
    </row>
    <row r="52" spans="1:68" x14ac:dyDescent="0.3">
      <c r="A52" t="s">
        <v>287</v>
      </c>
      <c r="B52">
        <v>0</v>
      </c>
      <c r="C52">
        <v>0</v>
      </c>
      <c r="D52">
        <v>9.6761244284148153E-3</v>
      </c>
      <c r="E52">
        <v>5.2336421005464845E-3</v>
      </c>
      <c r="F52">
        <v>1.9012695799874749E-2</v>
      </c>
      <c r="G52">
        <v>6.6389337193042998E-3</v>
      </c>
      <c r="H52">
        <v>1.325398550021955E-3</v>
      </c>
      <c r="I52">
        <v>0</v>
      </c>
      <c r="J52">
        <v>0</v>
      </c>
      <c r="K52">
        <v>7.5592830647128499E-4</v>
      </c>
      <c r="L52">
        <v>0</v>
      </c>
      <c r="M52">
        <v>0</v>
      </c>
      <c r="N52">
        <v>5.4364897427514255E-3</v>
      </c>
      <c r="O52">
        <v>0</v>
      </c>
      <c r="P52">
        <v>0</v>
      </c>
      <c r="Q52">
        <v>7.8640738777621001E-3</v>
      </c>
      <c r="R52">
        <v>0</v>
      </c>
      <c r="S52">
        <v>7.2633299637543001E-3</v>
      </c>
      <c r="T52">
        <v>0</v>
      </c>
      <c r="U52">
        <v>1.125760709002095E-2</v>
      </c>
      <c r="V52">
        <v>2.9310301817316552E-3</v>
      </c>
      <c r="W52">
        <v>3.8144755150389502E-3</v>
      </c>
      <c r="X52">
        <v>0</v>
      </c>
      <c r="Y52">
        <v>0</v>
      </c>
      <c r="Z52">
        <v>0</v>
      </c>
      <c r="AA52">
        <v>2.1041435204491102E-3</v>
      </c>
      <c r="AB52">
        <v>0</v>
      </c>
      <c r="AC52">
        <v>0</v>
      </c>
      <c r="AD52">
        <v>0</v>
      </c>
      <c r="AE52">
        <v>0</v>
      </c>
      <c r="AF52">
        <v>4.6772257777708649E-4</v>
      </c>
      <c r="AG52">
        <v>7.5550267725229504E-3</v>
      </c>
      <c r="AH52">
        <v>1.082681346562875E-3</v>
      </c>
      <c r="AI52">
        <v>9.9169653213113853E-3</v>
      </c>
      <c r="AJ52">
        <v>6.0072400722571999E-3</v>
      </c>
      <c r="AK52">
        <v>3.62281219565944E-3</v>
      </c>
      <c r="AL52">
        <v>5.4199725951080448E-3</v>
      </c>
      <c r="AN52">
        <f t="shared" si="25"/>
        <v>3.7274416322403249E-3</v>
      </c>
      <c r="AO52">
        <f t="shared" si="26"/>
        <v>6.7442570173002507E-3</v>
      </c>
      <c r="AP52">
        <f t="shared" si="27"/>
        <v>8.8463114988895865E-4</v>
      </c>
      <c r="AQ52">
        <f t="shared" si="28"/>
        <v>5.0424679471721334E-3</v>
      </c>
      <c r="AR52">
        <f t="shared" si="29"/>
        <v>4.5007781966978893E-3</v>
      </c>
      <c r="AS52">
        <f t="shared" si="30"/>
        <v>3.5069058674151835E-4</v>
      </c>
      <c r="AT52">
        <f t="shared" si="31"/>
        <v>1.5590752592569549E-4</v>
      </c>
      <c r="AU52">
        <f t="shared" si="32"/>
        <v>6.1848911467990708E-3</v>
      </c>
      <c r="AV52">
        <f t="shared" si="33"/>
        <v>5.016674954341562E-3</v>
      </c>
      <c r="AX52">
        <f t="shared" si="34"/>
        <v>4.6705855844046251E-3</v>
      </c>
      <c r="AY52">
        <f t="shared" si="35"/>
        <v>8.6674623922398438E-3</v>
      </c>
      <c r="AZ52">
        <f t="shared" si="36"/>
        <v>2.0268548060187971E-3</v>
      </c>
      <c r="BA52">
        <f t="shared" si="37"/>
        <v>4.3772234991199758E-3</v>
      </c>
      <c r="BB52">
        <f t="shared" si="38"/>
        <v>4.7905066284217833E-3</v>
      </c>
      <c r="BC52">
        <f t="shared" si="39"/>
        <v>8.590129951139636E-4</v>
      </c>
      <c r="BD52">
        <f t="shared" si="40"/>
        <v>2.7003975618566657E-4</v>
      </c>
      <c r="BE52">
        <f t="shared" si="41"/>
        <v>4.573739942463159E-3</v>
      </c>
      <c r="BF52">
        <f t="shared" si="42"/>
        <v>1.242320737555316E-3</v>
      </c>
      <c r="BH52">
        <f t="shared" si="43"/>
        <v>2.3352927922023125E-3</v>
      </c>
      <c r="BI52">
        <f t="shared" si="44"/>
        <v>4.3337311961199219E-3</v>
      </c>
      <c r="BJ52">
        <f t="shared" si="45"/>
        <v>7.6607910862311411E-4</v>
      </c>
      <c r="BK52">
        <f t="shared" si="46"/>
        <v>2.5271911655200736E-3</v>
      </c>
      <c r="BL52">
        <f t="shared" si="47"/>
        <v>2.3952533142108916E-3</v>
      </c>
      <c r="BM52">
        <f t="shared" si="48"/>
        <v>3.506905867415184E-4</v>
      </c>
      <c r="BN52">
        <f t="shared" si="49"/>
        <v>1.5590752592569551E-4</v>
      </c>
      <c r="BO52">
        <f t="shared" si="50"/>
        <v>2.6406499869844483E-3</v>
      </c>
      <c r="BP52">
        <f t="shared" si="51"/>
        <v>7.1725421224741611E-4</v>
      </c>
    </row>
    <row r="53" spans="1:68" x14ac:dyDescent="0.3">
      <c r="A53" t="s">
        <v>288</v>
      </c>
      <c r="B53">
        <v>2.2939656076187649E-2</v>
      </c>
      <c r="C53">
        <v>9.4132690357842507E-3</v>
      </c>
      <c r="D53">
        <v>6.7452811771696736E-3</v>
      </c>
      <c r="E53">
        <v>3.8552849188816548E-3</v>
      </c>
      <c r="F53">
        <v>9.1096213192471505E-4</v>
      </c>
      <c r="G53">
        <v>1.6827604154706077E-2</v>
      </c>
      <c r="H53">
        <v>3.0246193486228298E-2</v>
      </c>
      <c r="I53">
        <v>1.1177781040759401E-2</v>
      </c>
      <c r="J53">
        <v>6.5814964239064898E-3</v>
      </c>
      <c r="K53">
        <v>8.1719413513473994E-3</v>
      </c>
      <c r="L53">
        <v>2.6479902990031098E-2</v>
      </c>
      <c r="M53">
        <v>1.5397902266567447E-2</v>
      </c>
      <c r="N53">
        <v>0</v>
      </c>
      <c r="O53">
        <v>8.7571327666757998E-4</v>
      </c>
      <c r="P53">
        <v>1.3423158411041511E-2</v>
      </c>
      <c r="Q53">
        <v>2.06328164488138E-2</v>
      </c>
      <c r="R53">
        <v>2.6136291397826701E-2</v>
      </c>
      <c r="S53">
        <v>1.0166523590964835E-2</v>
      </c>
      <c r="T53">
        <v>2.7148227413291051E-2</v>
      </c>
      <c r="U53">
        <v>3.9359197169307253E-3</v>
      </c>
      <c r="V53">
        <v>7.3691293272409048E-3</v>
      </c>
      <c r="W53">
        <v>1.7319410674939299E-2</v>
      </c>
      <c r="X53">
        <v>5.7061829892711153E-3</v>
      </c>
      <c r="Y53">
        <v>0</v>
      </c>
      <c r="Z53">
        <v>4.9836731892692998E-2</v>
      </c>
      <c r="AA53">
        <v>9.7558063894921405E-3</v>
      </c>
      <c r="AB53">
        <v>7.4709041790347892E-3</v>
      </c>
      <c r="AC53">
        <v>4.6591152979870648E-3</v>
      </c>
      <c r="AD53">
        <v>6.27325091812235E-3</v>
      </c>
      <c r="AE53">
        <v>7.8618345940182494E-3</v>
      </c>
      <c r="AF53">
        <v>7.3786561414945304E-3</v>
      </c>
      <c r="AG53">
        <v>0</v>
      </c>
      <c r="AH53">
        <v>1.880156855605105E-2</v>
      </c>
      <c r="AI53">
        <v>1.9069513993913479E-2</v>
      </c>
      <c r="AJ53">
        <v>8.7036934866409552E-3</v>
      </c>
      <c r="AK53">
        <v>2.9744774756471251E-3</v>
      </c>
      <c r="AL53">
        <v>3.1367524157533602E-3</v>
      </c>
      <c r="AN53">
        <f t="shared" si="25"/>
        <v>1.0738372802005807E-2</v>
      </c>
      <c r="AO53">
        <f t="shared" si="26"/>
        <v>1.4790635203404623E-2</v>
      </c>
      <c r="AP53">
        <f t="shared" si="27"/>
        <v>1.0132873531365933E-2</v>
      </c>
      <c r="AQ53">
        <f t="shared" si="28"/>
        <v>1.8978543812535113E-2</v>
      </c>
      <c r="AR53">
        <f t="shared" si="29"/>
        <v>1.3943171783100495E-2</v>
      </c>
      <c r="AS53">
        <f t="shared" si="30"/>
        <v>1.2904790124746351E-2</v>
      </c>
      <c r="AT53">
        <f t="shared" si="31"/>
        <v>7.1712472178783763E-3</v>
      </c>
      <c r="AU53">
        <f t="shared" si="32"/>
        <v>1.262369418332151E-2</v>
      </c>
      <c r="AV53">
        <f t="shared" si="33"/>
        <v>4.9383077926804806E-3</v>
      </c>
      <c r="AX53">
        <f t="shared" si="34"/>
        <v>8.4448977309621916E-3</v>
      </c>
      <c r="AY53">
        <f t="shared" si="35"/>
        <v>1.2230039031200091E-2</v>
      </c>
      <c r="AZ53">
        <f t="shared" si="36"/>
        <v>9.2249620654344562E-3</v>
      </c>
      <c r="BA53">
        <f t="shared" si="37"/>
        <v>8.1123877137144924E-3</v>
      </c>
      <c r="BB53">
        <f t="shared" si="38"/>
        <v>1.047434343811098E-2</v>
      </c>
      <c r="BC53">
        <f t="shared" si="39"/>
        <v>1.8383450405134595E-2</v>
      </c>
      <c r="BD53">
        <f t="shared" si="40"/>
        <v>8.1434843281450516E-4</v>
      </c>
      <c r="BE53">
        <f t="shared" si="41"/>
        <v>1.0933260712840278E-2</v>
      </c>
      <c r="BF53">
        <f t="shared" si="42"/>
        <v>3.2619289319754147E-3</v>
      </c>
      <c r="BH53">
        <f t="shared" si="43"/>
        <v>4.2224488654810958E-3</v>
      </c>
      <c r="BI53">
        <f t="shared" si="44"/>
        <v>6.1150195156000455E-3</v>
      </c>
      <c r="BJ53">
        <f t="shared" si="45"/>
        <v>3.4867079255920465E-3</v>
      </c>
      <c r="BK53">
        <f t="shared" si="46"/>
        <v>4.6836892302836754E-3</v>
      </c>
      <c r="BL53">
        <f t="shared" si="47"/>
        <v>5.2371717190554902E-3</v>
      </c>
      <c r="BM53">
        <f t="shared" si="48"/>
        <v>7.5050122007234094E-3</v>
      </c>
      <c r="BN53">
        <f t="shared" si="49"/>
        <v>4.7016428689960446E-4</v>
      </c>
      <c r="BO53">
        <f t="shared" si="50"/>
        <v>6.3123210156786945E-3</v>
      </c>
      <c r="BP53">
        <f t="shared" si="51"/>
        <v>1.8832755469534342E-3</v>
      </c>
    </row>
    <row r="54" spans="1:68" x14ac:dyDescent="0.3">
      <c r="A54" t="s">
        <v>289</v>
      </c>
      <c r="B54">
        <v>1.2872453479197799E-4</v>
      </c>
      <c r="C54">
        <v>8.5519716220112257E-3</v>
      </c>
      <c r="D54">
        <v>6.8754033899601748E-3</v>
      </c>
      <c r="E54">
        <v>0</v>
      </c>
      <c r="F54">
        <v>9.7154271462873993E-3</v>
      </c>
      <c r="G54">
        <v>1.2226105116296531E-2</v>
      </c>
      <c r="H54">
        <v>3.6364061435302849E-3</v>
      </c>
      <c r="I54">
        <v>4.6741502541011249E-3</v>
      </c>
      <c r="J54">
        <v>5.5677988049079499E-3</v>
      </c>
      <c r="K54">
        <v>1.207734396670599E-2</v>
      </c>
      <c r="L54">
        <v>3.824212051109195E-3</v>
      </c>
      <c r="M54">
        <v>2.6715978141161841E-3</v>
      </c>
      <c r="N54">
        <v>4.2817653427825947E-3</v>
      </c>
      <c r="O54">
        <v>0</v>
      </c>
      <c r="P54">
        <v>5.0132109279992405E-3</v>
      </c>
      <c r="Q54">
        <v>8.3140297692012501E-3</v>
      </c>
      <c r="R54">
        <v>0</v>
      </c>
      <c r="S54">
        <v>1.2913096440793501E-2</v>
      </c>
      <c r="T54">
        <v>2.2960092144980449E-2</v>
      </c>
      <c r="U54">
        <v>2.7268915120115798E-3</v>
      </c>
      <c r="V54">
        <v>3.47823844892493E-3</v>
      </c>
      <c r="W54">
        <v>0</v>
      </c>
      <c r="X54">
        <v>6.2792450851728498E-3</v>
      </c>
      <c r="Y54">
        <v>0</v>
      </c>
      <c r="Z54">
        <v>1.8641018979645499E-2</v>
      </c>
      <c r="AA54">
        <v>4.3557905150640747E-3</v>
      </c>
      <c r="AB54">
        <v>3.2258984729172649E-3</v>
      </c>
      <c r="AC54">
        <v>3.9873597586755349E-3</v>
      </c>
      <c r="AD54">
        <v>0</v>
      </c>
      <c r="AE54">
        <v>0</v>
      </c>
      <c r="AF54">
        <v>0</v>
      </c>
      <c r="AG54">
        <v>0</v>
      </c>
      <c r="AH54">
        <v>1.2806834177795001E-2</v>
      </c>
      <c r="AI54">
        <v>3.018924539248785E-3</v>
      </c>
      <c r="AJ54">
        <v>2.4246424437275901E-3</v>
      </c>
      <c r="AK54">
        <v>5.5388237426891897E-3</v>
      </c>
      <c r="AL54">
        <v>0</v>
      </c>
      <c r="AN54">
        <f t="shared" si="25"/>
        <v>3.8890248866908445E-3</v>
      </c>
      <c r="AO54">
        <f t="shared" si="26"/>
        <v>7.5630221650538343E-3</v>
      </c>
      <c r="AP54">
        <f t="shared" si="27"/>
        <v>4.7765612725173077E-3</v>
      </c>
      <c r="AQ54">
        <f t="shared" si="28"/>
        <v>7.0757087366649166E-3</v>
      </c>
      <c r="AR54">
        <f t="shared" si="29"/>
        <v>7.2913055264792401E-3</v>
      </c>
      <c r="AS54">
        <f t="shared" si="30"/>
        <v>6.0815521352458705E-3</v>
      </c>
      <c r="AT54">
        <f t="shared" si="31"/>
        <v>0</v>
      </c>
      <c r="AU54">
        <f t="shared" si="32"/>
        <v>5.2752529056812611E-3</v>
      </c>
      <c r="AV54">
        <f t="shared" si="33"/>
        <v>2.6544887288055936E-3</v>
      </c>
      <c r="AX54">
        <f t="shared" si="34"/>
        <v>4.4693736372119547E-3</v>
      </c>
      <c r="AY54">
        <f t="shared" si="35"/>
        <v>4.0882385820703738E-3</v>
      </c>
      <c r="AZ54">
        <f t="shared" si="36"/>
        <v>3.7054394395892995E-3</v>
      </c>
      <c r="BA54">
        <f t="shared" si="37"/>
        <v>6.5450052831930432E-3</v>
      </c>
      <c r="BB54">
        <f t="shared" si="38"/>
        <v>1.0552209345440201E-2</v>
      </c>
      <c r="BC54">
        <f t="shared" si="39"/>
        <v>6.4851093901442643E-3</v>
      </c>
      <c r="BD54">
        <f t="shared" si="40"/>
        <v>0</v>
      </c>
      <c r="BE54">
        <f t="shared" si="41"/>
        <v>6.694924472110229E-3</v>
      </c>
      <c r="BF54">
        <f t="shared" si="42"/>
        <v>2.7765561581242128E-3</v>
      </c>
      <c r="BH54">
        <f t="shared" si="43"/>
        <v>2.2346868186059773E-3</v>
      </c>
      <c r="BI54">
        <f t="shared" si="44"/>
        <v>2.0441192910351869E-3</v>
      </c>
      <c r="BJ54">
        <f t="shared" si="45"/>
        <v>1.4005244650519759E-3</v>
      </c>
      <c r="BK54">
        <f t="shared" si="46"/>
        <v>3.7787605620990265E-3</v>
      </c>
      <c r="BL54">
        <f t="shared" si="47"/>
        <v>5.2761046727201003E-3</v>
      </c>
      <c r="BM54">
        <f t="shared" si="48"/>
        <v>2.6475348219975412E-3</v>
      </c>
      <c r="BN54">
        <f t="shared" si="49"/>
        <v>0</v>
      </c>
      <c r="BO54">
        <f t="shared" si="50"/>
        <v>3.8653164461770542E-3</v>
      </c>
      <c r="BP54">
        <f t="shared" si="51"/>
        <v>1.6030454453131275E-3</v>
      </c>
    </row>
    <row r="55" spans="1:68" x14ac:dyDescent="0.3">
      <c r="A55" t="s">
        <v>290</v>
      </c>
      <c r="B55">
        <v>0</v>
      </c>
      <c r="C55">
        <v>6.91484352241025E-3</v>
      </c>
      <c r="D55">
        <v>0</v>
      </c>
      <c r="E55">
        <v>3.8805699759269499E-3</v>
      </c>
      <c r="F55">
        <v>0</v>
      </c>
      <c r="G55">
        <v>0</v>
      </c>
      <c r="H55">
        <v>4.5008427236679404E-3</v>
      </c>
      <c r="I55">
        <v>6.2111198439156494E-5</v>
      </c>
      <c r="J55">
        <v>0</v>
      </c>
      <c r="K55">
        <v>0</v>
      </c>
      <c r="L55">
        <v>0</v>
      </c>
      <c r="M55">
        <v>1.246578381519815E-3</v>
      </c>
      <c r="N55">
        <v>0</v>
      </c>
      <c r="O55">
        <v>0</v>
      </c>
      <c r="P55">
        <v>3.2518199370892699E-3</v>
      </c>
      <c r="Q55">
        <v>7.8640738777621001E-3</v>
      </c>
      <c r="R55">
        <v>9.35234071301555E-3</v>
      </c>
      <c r="S55">
        <v>0</v>
      </c>
      <c r="T55">
        <v>0</v>
      </c>
      <c r="U55">
        <v>5.9149184371449998E-3</v>
      </c>
      <c r="V55">
        <v>0</v>
      </c>
      <c r="W55">
        <v>5.3801974456308254E-3</v>
      </c>
      <c r="X55">
        <v>0</v>
      </c>
      <c r="Y55">
        <v>0</v>
      </c>
      <c r="Z55">
        <v>0</v>
      </c>
      <c r="AA55">
        <v>5.5716464465608E-3</v>
      </c>
      <c r="AB55">
        <v>0</v>
      </c>
      <c r="AC55">
        <v>8.2608217791801995E-4</v>
      </c>
      <c r="AD55">
        <v>0</v>
      </c>
      <c r="AE55">
        <v>0</v>
      </c>
      <c r="AF55">
        <v>0</v>
      </c>
      <c r="AG55">
        <v>0</v>
      </c>
      <c r="AH55">
        <v>6.5627166686056497E-3</v>
      </c>
      <c r="AI55">
        <v>0</v>
      </c>
      <c r="AJ55">
        <v>0</v>
      </c>
      <c r="AK55">
        <v>0</v>
      </c>
      <c r="AL55">
        <v>7.6600272525663001E-3</v>
      </c>
      <c r="AN55">
        <f t="shared" si="25"/>
        <v>2.6988533745843E-3</v>
      </c>
      <c r="AO55">
        <f t="shared" si="26"/>
        <v>1.1407384805267743E-3</v>
      </c>
      <c r="AP55">
        <f t="shared" si="27"/>
        <v>6.4262833122986928E-4</v>
      </c>
      <c r="AQ55">
        <f t="shared" si="28"/>
        <v>5.7388048635925492E-3</v>
      </c>
      <c r="AR55">
        <f t="shared" si="29"/>
        <v>2.8237789706939565E-3</v>
      </c>
      <c r="AS55">
        <f t="shared" si="30"/>
        <v>1.0662881040798035E-3</v>
      </c>
      <c r="AT55">
        <f t="shared" si="31"/>
        <v>0</v>
      </c>
      <c r="AU55">
        <f t="shared" si="32"/>
        <v>2.18757222286855E-3</v>
      </c>
      <c r="AV55">
        <f t="shared" si="33"/>
        <v>2.5533424175220999E-3</v>
      </c>
      <c r="AX55">
        <f t="shared" si="34"/>
        <v>3.3535377403305718E-3</v>
      </c>
      <c r="AY55">
        <f t="shared" si="35"/>
        <v>2.2402608404936586E-3</v>
      </c>
      <c r="AZ55">
        <f t="shared" si="36"/>
        <v>1.2407989603362302E-3</v>
      </c>
      <c r="BA55">
        <f t="shared" si="37"/>
        <v>5.0253502853058879E-3</v>
      </c>
      <c r="BB55">
        <f t="shared" si="38"/>
        <v>3.2679185001422864E-3</v>
      </c>
      <c r="BC55">
        <f t="shared" si="39"/>
        <v>2.2317631578971258E-3</v>
      </c>
      <c r="BD55">
        <f t="shared" si="40"/>
        <v>0</v>
      </c>
      <c r="BE55">
        <f t="shared" si="41"/>
        <v>3.7889862352347157E-3</v>
      </c>
      <c r="BF55">
        <f t="shared" si="42"/>
        <v>4.4225187962690232E-3</v>
      </c>
      <c r="BH55">
        <f t="shared" si="43"/>
        <v>1.6767688701652859E-3</v>
      </c>
      <c r="BI55">
        <f t="shared" si="44"/>
        <v>1.1201304202468293E-3</v>
      </c>
      <c r="BJ55">
        <f t="shared" si="45"/>
        <v>4.689779251538803E-4</v>
      </c>
      <c r="BK55">
        <f t="shared" si="46"/>
        <v>2.9013873399935173E-3</v>
      </c>
      <c r="BL55">
        <f t="shared" si="47"/>
        <v>1.6339592500711432E-3</v>
      </c>
      <c r="BM55">
        <f t="shared" si="48"/>
        <v>9.1111349393173413E-4</v>
      </c>
      <c r="BN55">
        <f t="shared" si="49"/>
        <v>0</v>
      </c>
      <c r="BO55">
        <f t="shared" si="50"/>
        <v>2.18757222286855E-3</v>
      </c>
      <c r="BP55">
        <f t="shared" si="51"/>
        <v>2.5533424175221003E-3</v>
      </c>
    </row>
    <row r="56" spans="1:68" x14ac:dyDescent="0.3">
      <c r="A56" t="s">
        <v>291</v>
      </c>
      <c r="B56">
        <v>0</v>
      </c>
      <c r="C56">
        <v>0</v>
      </c>
      <c r="D56">
        <v>4.9448278293711349E-3</v>
      </c>
      <c r="E56">
        <v>0</v>
      </c>
      <c r="F56">
        <v>0</v>
      </c>
      <c r="G56">
        <v>0</v>
      </c>
      <c r="H56">
        <v>8.2845970767124E-4</v>
      </c>
      <c r="I56">
        <v>5.4069917564215E-3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1.116451922449195E-3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2.4842937088464302E-3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3.2781596833735449E-3</v>
      </c>
      <c r="AJ56">
        <v>0</v>
      </c>
      <c r="AK56">
        <v>8.4076443281785504E-4</v>
      </c>
      <c r="AL56">
        <v>0</v>
      </c>
      <c r="AN56">
        <f t="shared" si="25"/>
        <v>1.2362069573427837E-3</v>
      </c>
      <c r="AO56">
        <f t="shared" si="26"/>
        <v>1.5588628660231851E-3</v>
      </c>
      <c r="AP56">
        <f t="shared" si="27"/>
        <v>0</v>
      </c>
      <c r="AQ56">
        <f t="shared" si="28"/>
        <v>0</v>
      </c>
      <c r="AR56">
        <f t="shared" si="29"/>
        <v>2.7911298061229875E-4</v>
      </c>
      <c r="AS56">
        <f t="shared" si="30"/>
        <v>4.1404895147440505E-4</v>
      </c>
      <c r="AT56">
        <f t="shared" si="31"/>
        <v>0</v>
      </c>
      <c r="AU56">
        <f t="shared" si="32"/>
        <v>1.0927198944578483E-3</v>
      </c>
      <c r="AV56">
        <f t="shared" si="33"/>
        <v>2.8025481093928503E-4</v>
      </c>
      <c r="AX56">
        <f t="shared" si="34"/>
        <v>2.4724139146855674E-3</v>
      </c>
      <c r="AY56">
        <f t="shared" si="35"/>
        <v>2.5949753756686978E-3</v>
      </c>
      <c r="AZ56">
        <f t="shared" si="36"/>
        <v>0</v>
      </c>
      <c r="BA56">
        <f t="shared" si="37"/>
        <v>0</v>
      </c>
      <c r="BB56">
        <f t="shared" si="38"/>
        <v>5.5822596122459751E-4</v>
      </c>
      <c r="BC56">
        <f t="shared" si="39"/>
        <v>1.0142086596466849E-3</v>
      </c>
      <c r="BD56">
        <f t="shared" si="40"/>
        <v>0</v>
      </c>
      <c r="BE56">
        <f t="shared" si="41"/>
        <v>1.8926463756422946E-3</v>
      </c>
      <c r="BF56">
        <f t="shared" si="42"/>
        <v>4.8541557161245165E-4</v>
      </c>
      <c r="BH56">
        <f t="shared" si="43"/>
        <v>1.2362069573427837E-3</v>
      </c>
      <c r="BI56">
        <f t="shared" si="44"/>
        <v>1.2974876878343489E-3</v>
      </c>
      <c r="BJ56">
        <f t="shared" si="45"/>
        <v>0</v>
      </c>
      <c r="BK56">
        <f t="shared" si="46"/>
        <v>0</v>
      </c>
      <c r="BL56">
        <f t="shared" si="47"/>
        <v>2.7911298061229875E-4</v>
      </c>
      <c r="BM56">
        <f t="shared" si="48"/>
        <v>4.1404895147440505E-4</v>
      </c>
      <c r="BN56">
        <f t="shared" si="49"/>
        <v>0</v>
      </c>
      <c r="BO56">
        <f t="shared" si="50"/>
        <v>1.0927198944578485E-3</v>
      </c>
      <c r="BP56">
        <f t="shared" si="51"/>
        <v>2.8025481093928503E-4</v>
      </c>
    </row>
    <row r="57" spans="1:68" x14ac:dyDescent="0.3">
      <c r="A57" t="s">
        <v>292</v>
      </c>
      <c r="B57">
        <v>6.0306398836193504E-3</v>
      </c>
      <c r="C57">
        <v>0</v>
      </c>
      <c r="D57">
        <v>4.4849180587166497E-3</v>
      </c>
      <c r="E57">
        <v>0</v>
      </c>
      <c r="F57">
        <v>6.2808790486915504E-3</v>
      </c>
      <c r="G57">
        <v>7.5294343070661501E-3</v>
      </c>
      <c r="H57">
        <v>0</v>
      </c>
      <c r="I57">
        <v>0</v>
      </c>
      <c r="J57">
        <v>0</v>
      </c>
      <c r="K57">
        <v>1.6497645125130051E-3</v>
      </c>
      <c r="L57">
        <v>0</v>
      </c>
      <c r="M57">
        <v>0</v>
      </c>
      <c r="N57">
        <v>4.2817653427825947E-3</v>
      </c>
      <c r="O57">
        <v>4.7763825067665897E-3</v>
      </c>
      <c r="P57">
        <v>0</v>
      </c>
      <c r="Q57">
        <v>5.7068157089153497E-3</v>
      </c>
      <c r="R57">
        <v>0</v>
      </c>
      <c r="S57">
        <v>0</v>
      </c>
      <c r="T57">
        <v>0</v>
      </c>
      <c r="U57">
        <v>5.9149184371449998E-3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2.4488594229696548E-3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4.5627211842977746E-3</v>
      </c>
      <c r="AJ57">
        <v>0</v>
      </c>
      <c r="AK57">
        <v>0</v>
      </c>
      <c r="AL57">
        <v>3.1367524157533602E-3</v>
      </c>
      <c r="AN57">
        <f t="shared" si="25"/>
        <v>2.6288894855839998E-3</v>
      </c>
      <c r="AO57">
        <f t="shared" si="26"/>
        <v>3.4525783389394251E-3</v>
      </c>
      <c r="AP57">
        <f t="shared" si="27"/>
        <v>1.5297017660088842E-3</v>
      </c>
      <c r="AQ57">
        <f t="shared" si="28"/>
        <v>1.9022719029717831E-3</v>
      </c>
      <c r="AR57">
        <f t="shared" si="29"/>
        <v>1.4787296092862499E-3</v>
      </c>
      <c r="AS57">
        <f t="shared" si="30"/>
        <v>4.0814323716160912E-4</v>
      </c>
      <c r="AT57">
        <f t="shared" si="31"/>
        <v>0</v>
      </c>
      <c r="AU57">
        <f t="shared" si="32"/>
        <v>1.5209070614325916E-3</v>
      </c>
      <c r="AV57">
        <f t="shared" si="33"/>
        <v>1.0455841385844534E-3</v>
      </c>
      <c r="AX57">
        <f t="shared" si="34"/>
        <v>3.1004767208526016E-3</v>
      </c>
      <c r="AY57">
        <f t="shared" si="35"/>
        <v>4.0191472504609036E-3</v>
      </c>
      <c r="AZ57">
        <f t="shared" si="36"/>
        <v>2.1404499058933235E-3</v>
      </c>
      <c r="BA57">
        <f t="shared" si="37"/>
        <v>3.2948315857578626E-3</v>
      </c>
      <c r="BB57">
        <f t="shared" si="38"/>
        <v>2.9574592185724999E-3</v>
      </c>
      <c r="BC57">
        <f t="shared" si="39"/>
        <v>9.9974267301368371E-4</v>
      </c>
      <c r="BD57">
        <f t="shared" si="40"/>
        <v>0</v>
      </c>
      <c r="BE57">
        <f t="shared" si="41"/>
        <v>2.634288303991528E-3</v>
      </c>
      <c r="BF57">
        <f t="shared" si="42"/>
        <v>1.8110048516164115E-3</v>
      </c>
      <c r="BH57">
        <f t="shared" si="43"/>
        <v>1.5502383604263008E-3</v>
      </c>
      <c r="BI57">
        <f t="shared" si="44"/>
        <v>2.0095736252304518E-3</v>
      </c>
      <c r="BJ57">
        <f t="shared" si="45"/>
        <v>8.0901402068362001E-4</v>
      </c>
      <c r="BK57">
        <f t="shared" si="46"/>
        <v>1.9022719029717836E-3</v>
      </c>
      <c r="BL57">
        <f t="shared" si="47"/>
        <v>1.4787296092862499E-3</v>
      </c>
      <c r="BM57">
        <f t="shared" si="48"/>
        <v>4.0814323716160922E-4</v>
      </c>
      <c r="BN57">
        <f t="shared" si="49"/>
        <v>0</v>
      </c>
      <c r="BO57">
        <f t="shared" si="50"/>
        <v>1.5209070614325914E-3</v>
      </c>
      <c r="BP57">
        <f t="shared" si="51"/>
        <v>1.0455841385844534E-3</v>
      </c>
    </row>
    <row r="58" spans="1:68" x14ac:dyDescent="0.3">
      <c r="A58" t="s">
        <v>293</v>
      </c>
      <c r="B58">
        <v>0</v>
      </c>
      <c r="C58">
        <v>0</v>
      </c>
      <c r="D58">
        <v>3.22784955636779E-3</v>
      </c>
      <c r="E58">
        <v>0</v>
      </c>
      <c r="F58">
        <v>6.9181801659319499E-3</v>
      </c>
      <c r="G58">
        <v>3.8523063586646199E-3</v>
      </c>
      <c r="H58">
        <v>0</v>
      </c>
      <c r="I58">
        <v>0</v>
      </c>
      <c r="J58">
        <v>6.4023210173671501E-3</v>
      </c>
      <c r="K58">
        <v>0</v>
      </c>
      <c r="L58">
        <v>0</v>
      </c>
      <c r="M58">
        <v>0</v>
      </c>
      <c r="N58">
        <v>0</v>
      </c>
      <c r="O58">
        <v>0</v>
      </c>
      <c r="P58">
        <v>3.1628610536169098E-3</v>
      </c>
      <c r="Q58">
        <v>0</v>
      </c>
      <c r="R58">
        <v>9.2525096661697003E-4</v>
      </c>
      <c r="S58">
        <v>3.2040478694013653E-4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6.1780545223328502E-3</v>
      </c>
      <c r="AA58">
        <v>3.0617285193857151E-3</v>
      </c>
      <c r="AB58">
        <v>0</v>
      </c>
      <c r="AC58">
        <v>3.4084559160499151E-3</v>
      </c>
      <c r="AD58">
        <v>0</v>
      </c>
      <c r="AE58">
        <v>0</v>
      </c>
      <c r="AF58">
        <v>0</v>
      </c>
      <c r="AG58">
        <v>0</v>
      </c>
      <c r="AH58">
        <v>1.874726126352895E-2</v>
      </c>
      <c r="AI58">
        <v>0</v>
      </c>
      <c r="AJ58">
        <v>0</v>
      </c>
      <c r="AK58">
        <v>0</v>
      </c>
      <c r="AL58">
        <v>0</v>
      </c>
      <c r="AN58">
        <f t="shared" si="25"/>
        <v>8.0696238909194751E-4</v>
      </c>
      <c r="AO58">
        <f t="shared" si="26"/>
        <v>2.6926216311491426E-3</v>
      </c>
      <c r="AP58">
        <f t="shared" si="27"/>
        <v>1.3664545815691516E-3</v>
      </c>
      <c r="AQ58">
        <f t="shared" si="28"/>
        <v>4.1521858451903552E-4</v>
      </c>
      <c r="AR58">
        <f t="shared" si="29"/>
        <v>0</v>
      </c>
      <c r="AS58">
        <f t="shared" si="30"/>
        <v>2.108039826294747E-3</v>
      </c>
      <c r="AT58">
        <f t="shared" si="31"/>
        <v>0</v>
      </c>
      <c r="AU58">
        <f t="shared" si="32"/>
        <v>6.2490870878429833E-3</v>
      </c>
      <c r="AV58">
        <f t="shared" si="33"/>
        <v>0</v>
      </c>
      <c r="AX58">
        <f t="shared" si="34"/>
        <v>1.613924778183895E-3</v>
      </c>
      <c r="AY58">
        <f t="shared" si="35"/>
        <v>3.3516481565131011E-3</v>
      </c>
      <c r="AZ58">
        <f t="shared" si="36"/>
        <v>2.5140610437254874E-3</v>
      </c>
      <c r="BA58">
        <f t="shared" si="37"/>
        <v>4.6985591404696472E-4</v>
      </c>
      <c r="BB58">
        <f t="shared" si="38"/>
        <v>0</v>
      </c>
      <c r="BC58">
        <f t="shared" si="39"/>
        <v>2.5493967711411329E-3</v>
      </c>
      <c r="BD58">
        <f t="shared" si="40"/>
        <v>0</v>
      </c>
      <c r="BE58">
        <f t="shared" si="41"/>
        <v>1.0823736337066682E-2</v>
      </c>
      <c r="BF58">
        <f t="shared" si="42"/>
        <v>0</v>
      </c>
      <c r="BH58">
        <f t="shared" si="43"/>
        <v>8.0696238909194751E-4</v>
      </c>
      <c r="BI58">
        <f t="shared" si="44"/>
        <v>1.6758240782565506E-3</v>
      </c>
      <c r="BJ58">
        <f t="shared" si="45"/>
        <v>9.5022575750473154E-4</v>
      </c>
      <c r="BK58">
        <f t="shared" si="46"/>
        <v>2.7127143845535277E-4</v>
      </c>
      <c r="BL58">
        <f t="shared" si="47"/>
        <v>0</v>
      </c>
      <c r="BM58">
        <f t="shared" si="48"/>
        <v>1.0407868735324598E-3</v>
      </c>
      <c r="BN58">
        <f t="shared" si="49"/>
        <v>0</v>
      </c>
      <c r="BO58">
        <f t="shared" si="50"/>
        <v>6.2490870878429833E-3</v>
      </c>
      <c r="BP58">
        <f t="shared" si="51"/>
        <v>0</v>
      </c>
    </row>
    <row r="59" spans="1:68" x14ac:dyDescent="0.3">
      <c r="A59" t="s">
        <v>294</v>
      </c>
      <c r="B59">
        <v>0</v>
      </c>
      <c r="C59">
        <v>0</v>
      </c>
      <c r="D59">
        <v>3.2204253156792148E-3</v>
      </c>
      <c r="E59">
        <v>0</v>
      </c>
      <c r="F59">
        <v>6.9181801659319499E-3</v>
      </c>
      <c r="G59">
        <v>0</v>
      </c>
      <c r="H59">
        <v>2.9669615367669249E-3</v>
      </c>
      <c r="I59">
        <v>0</v>
      </c>
      <c r="J59">
        <v>0</v>
      </c>
      <c r="K59">
        <v>0</v>
      </c>
      <c r="L59">
        <v>0</v>
      </c>
      <c r="M59">
        <v>3.322965159082925E-3</v>
      </c>
      <c r="N59">
        <v>0</v>
      </c>
      <c r="O59">
        <v>1.778457275531125E-3</v>
      </c>
      <c r="P59">
        <v>0</v>
      </c>
      <c r="Q59">
        <v>6.2068050184438499E-3</v>
      </c>
      <c r="R59">
        <v>0</v>
      </c>
      <c r="S59">
        <v>5.6497664770392003E-3</v>
      </c>
      <c r="T59">
        <v>0</v>
      </c>
      <c r="U59">
        <v>0</v>
      </c>
      <c r="V59">
        <v>1.116451922449195E-3</v>
      </c>
      <c r="W59">
        <v>0</v>
      </c>
      <c r="X59">
        <v>0</v>
      </c>
      <c r="Y59">
        <v>0</v>
      </c>
      <c r="Z59">
        <v>0</v>
      </c>
      <c r="AA59">
        <v>3.2333807162524802E-3</v>
      </c>
      <c r="AB59">
        <v>3.6743701883661301E-3</v>
      </c>
      <c r="AC59">
        <v>0</v>
      </c>
      <c r="AD59">
        <v>0</v>
      </c>
      <c r="AE59">
        <v>0</v>
      </c>
      <c r="AF59">
        <v>3.8360790738872601E-3</v>
      </c>
      <c r="AG59">
        <v>0</v>
      </c>
      <c r="AH59">
        <v>0</v>
      </c>
      <c r="AI59">
        <v>1.365697635397225E-3</v>
      </c>
      <c r="AJ59">
        <v>0</v>
      </c>
      <c r="AK59">
        <v>0</v>
      </c>
      <c r="AL59">
        <v>0</v>
      </c>
      <c r="AN59">
        <f t="shared" si="25"/>
        <v>8.0510632891980371E-4</v>
      </c>
      <c r="AO59">
        <f t="shared" si="26"/>
        <v>2.4712854256747187E-3</v>
      </c>
      <c r="AP59">
        <f t="shared" si="27"/>
        <v>7.2877463351629288E-4</v>
      </c>
      <c r="AQ59">
        <f t="shared" si="28"/>
        <v>3.9521904984943504E-3</v>
      </c>
      <c r="AR59">
        <f t="shared" si="29"/>
        <v>2.7911298061229875E-4</v>
      </c>
      <c r="AS59">
        <f t="shared" si="30"/>
        <v>1.151291817436435E-3</v>
      </c>
      <c r="AT59">
        <f t="shared" si="31"/>
        <v>1.2786930246290868E-3</v>
      </c>
      <c r="AU59">
        <f t="shared" si="32"/>
        <v>4.5523254513240831E-4</v>
      </c>
      <c r="AV59">
        <f t="shared" si="33"/>
        <v>0</v>
      </c>
      <c r="AX59">
        <f t="shared" si="34"/>
        <v>1.6102126578396074E-3</v>
      </c>
      <c r="AY59">
        <f t="shared" si="35"/>
        <v>3.277960287960562E-3</v>
      </c>
      <c r="AZ59">
        <f t="shared" si="36"/>
        <v>1.3220703753438489E-3</v>
      </c>
      <c r="BA59">
        <f t="shared" si="37"/>
        <v>3.4340108162969319E-3</v>
      </c>
      <c r="BB59">
        <f t="shared" si="38"/>
        <v>5.5822596122459751E-4</v>
      </c>
      <c r="BC59">
        <f t="shared" si="39"/>
        <v>1.789017051009331E-3</v>
      </c>
      <c r="BD59">
        <f t="shared" si="40"/>
        <v>2.2147612859414996E-3</v>
      </c>
      <c r="BE59">
        <f t="shared" si="41"/>
        <v>7.8848589742822322E-4</v>
      </c>
      <c r="BF59">
        <f t="shared" si="42"/>
        <v>0</v>
      </c>
      <c r="BH59">
        <f t="shared" si="43"/>
        <v>8.0510632891980371E-4</v>
      </c>
      <c r="BI59">
        <f t="shared" si="44"/>
        <v>1.638980143980281E-3</v>
      </c>
      <c r="BJ59">
        <f t="shared" si="45"/>
        <v>4.9969563269794913E-4</v>
      </c>
      <c r="BK59">
        <f t="shared" si="46"/>
        <v>1.9826270691891204E-3</v>
      </c>
      <c r="BL59">
        <f t="shared" si="47"/>
        <v>2.7911298061229875E-4</v>
      </c>
      <c r="BM59">
        <f t="shared" si="48"/>
        <v>7.3036315268526107E-4</v>
      </c>
      <c r="BN59">
        <f t="shared" si="49"/>
        <v>1.2786930246290865E-3</v>
      </c>
      <c r="BO59">
        <f t="shared" si="50"/>
        <v>4.5523254513240837E-4</v>
      </c>
      <c r="BP59">
        <f t="shared" si="51"/>
        <v>0</v>
      </c>
    </row>
    <row r="60" spans="1:68" x14ac:dyDescent="0.3">
      <c r="A60" t="s">
        <v>91</v>
      </c>
    </row>
    <row r="61" spans="1:68" x14ac:dyDescent="0.3">
      <c r="A61" t="s">
        <v>92</v>
      </c>
      <c r="B61">
        <v>4.1766047821829257</v>
      </c>
      <c r="C61">
        <v>5.2026709260896098</v>
      </c>
      <c r="D61">
        <v>4.2605431464027355</v>
      </c>
      <c r="E61">
        <v>4.4376956128731351</v>
      </c>
      <c r="F61">
        <v>4.8129823676263701</v>
      </c>
      <c r="G61">
        <v>5.0274462847182901</v>
      </c>
      <c r="H61">
        <v>6.1366934700909397</v>
      </c>
      <c r="I61">
        <v>4.8951751031338748</v>
      </c>
      <c r="J61">
        <v>4.4804829920404945</v>
      </c>
      <c r="K61">
        <v>5.8889076609719204</v>
      </c>
      <c r="L61">
        <v>5.3786974655732553</v>
      </c>
      <c r="M61">
        <v>4.4957595037924101</v>
      </c>
      <c r="N61">
        <v>5.1693841686499002</v>
      </c>
      <c r="O61">
        <v>4.3530026427444897</v>
      </c>
      <c r="P61">
        <v>4.5259198150509752</v>
      </c>
      <c r="Q61">
        <v>4.7898039671423698</v>
      </c>
      <c r="R61">
        <v>4.48840232329787</v>
      </c>
      <c r="S61">
        <v>5.8443765243145753</v>
      </c>
      <c r="T61">
        <v>4.6090167756195397</v>
      </c>
      <c r="U61">
        <v>4.1354187041397097</v>
      </c>
      <c r="V61">
        <v>4.1634843027416801</v>
      </c>
      <c r="W61">
        <v>4.6158681191107345</v>
      </c>
      <c r="X61">
        <v>5.2085503645190148</v>
      </c>
      <c r="Y61">
        <v>5.008539342217345</v>
      </c>
      <c r="Z61">
        <v>7.3918094688800746</v>
      </c>
      <c r="AA61">
        <v>5.408893816659095</v>
      </c>
      <c r="AB61">
        <v>4.5268582644966848</v>
      </c>
      <c r="AC61">
        <v>3.6188207749592398</v>
      </c>
      <c r="AD61">
        <v>4.3412383856185999</v>
      </c>
      <c r="AE61">
        <v>4.845662825808235</v>
      </c>
      <c r="AF61">
        <v>5.0141681444915793</v>
      </c>
      <c r="AG61">
        <v>3.7926743216459098</v>
      </c>
      <c r="AH61">
        <v>6.6424223243400249</v>
      </c>
      <c r="AI61">
        <v>4.6462918057026297</v>
      </c>
      <c r="AJ61">
        <v>4.5334803776190604</v>
      </c>
      <c r="AK61">
        <v>3.9963349027082402</v>
      </c>
      <c r="AL61">
        <v>3.9148775236721054</v>
      </c>
      <c r="AN61">
        <f t="shared" si="25"/>
        <v>4.5193786168871011</v>
      </c>
      <c r="AO61">
        <f t="shared" si="26"/>
        <v>5.2180743063923689</v>
      </c>
      <c r="AP61">
        <f t="shared" si="27"/>
        <v>4.898879178403349</v>
      </c>
      <c r="AQ61">
        <f t="shared" si="28"/>
        <v>5.0408609382516048</v>
      </c>
      <c r="AR61">
        <f t="shared" si="29"/>
        <v>4.3809469754029156</v>
      </c>
      <c r="AS61">
        <f t="shared" si="30"/>
        <v>5.1939120052885759</v>
      </c>
      <c r="AT61">
        <f t="shared" si="31"/>
        <v>4.7336897853061384</v>
      </c>
      <c r="AU61">
        <f t="shared" si="32"/>
        <v>5.0271294838961884</v>
      </c>
      <c r="AV61">
        <f t="shared" si="33"/>
        <v>4.1482309346664685</v>
      </c>
      <c r="AX61">
        <f t="shared" si="34"/>
        <v>0.46834823066414683</v>
      </c>
      <c r="AY61">
        <f t="shared" si="35"/>
        <v>0.6187523965959808</v>
      </c>
      <c r="AZ61">
        <f t="shared" si="36"/>
        <v>0.58568985741382029</v>
      </c>
      <c r="BA61">
        <f t="shared" si="37"/>
        <v>0.7119962854626718</v>
      </c>
      <c r="BB61">
        <f t="shared" si="38"/>
        <v>0.26756801224006993</v>
      </c>
      <c r="BC61">
        <f t="shared" si="39"/>
        <v>1.251992078443152</v>
      </c>
      <c r="BD61">
        <f t="shared" si="40"/>
        <v>0.3501600868798081</v>
      </c>
      <c r="BE61">
        <f t="shared" si="41"/>
        <v>1.4625470667857721</v>
      </c>
      <c r="BF61">
        <f t="shared" si="42"/>
        <v>0.33611259441044578</v>
      </c>
      <c r="BH61">
        <f t="shared" si="43"/>
        <v>0.23417411533207341</v>
      </c>
      <c r="BI61">
        <f t="shared" si="44"/>
        <v>0.3093761982979904</v>
      </c>
      <c r="BJ61">
        <f t="shared" si="45"/>
        <v>0.22136995830426401</v>
      </c>
      <c r="BK61">
        <f t="shared" si="46"/>
        <v>0.4110712470738872</v>
      </c>
      <c r="BL61">
        <f t="shared" si="47"/>
        <v>0.13378400612003497</v>
      </c>
      <c r="BM61">
        <f t="shared" si="48"/>
        <v>0.5111236256987155</v>
      </c>
      <c r="BN61">
        <f t="shared" si="49"/>
        <v>0.20216502041951995</v>
      </c>
      <c r="BO61">
        <f t="shared" si="50"/>
        <v>0.84440194271126312</v>
      </c>
      <c r="BP61">
        <f t="shared" si="51"/>
        <v>0.19405469686089438</v>
      </c>
    </row>
    <row r="64" spans="1:68" x14ac:dyDescent="0.3">
      <c r="A64" s="13" t="s">
        <v>2061</v>
      </c>
      <c r="B64" s="14">
        <f>SUM(B59,B47,B29,B22,B17,B12,B9)</f>
        <v>3.1031605460400202</v>
      </c>
      <c r="C64" s="14">
        <f t="shared" ref="C64:AL64" si="52">SUM(C59,C47,C29,C22,C17,C12,C9)</f>
        <v>3.1000954512086571</v>
      </c>
      <c r="D64" s="14">
        <f t="shared" si="52"/>
        <v>2.7752614478991737</v>
      </c>
      <c r="E64" s="14">
        <f t="shared" si="52"/>
        <v>2.799459697892793</v>
      </c>
      <c r="F64" s="14">
        <f t="shared" si="52"/>
        <v>2.9159033068569511</v>
      </c>
      <c r="G64" s="14">
        <f t="shared" si="52"/>
        <v>3.2067911844914052</v>
      </c>
      <c r="H64" s="14">
        <f t="shared" si="52"/>
        <v>3.662733271466116</v>
      </c>
      <c r="I64" s="14">
        <f t="shared" si="52"/>
        <v>3.1895647916409899</v>
      </c>
      <c r="J64" s="14">
        <f t="shared" si="52"/>
        <v>2.9571804574666007</v>
      </c>
      <c r="K64" s="14">
        <f t="shared" si="52"/>
        <v>3.2819701404452313</v>
      </c>
      <c r="L64" s="14">
        <f t="shared" si="52"/>
        <v>3.3905984348466327</v>
      </c>
      <c r="M64" s="14">
        <f t="shared" si="52"/>
        <v>2.9335747263319627</v>
      </c>
      <c r="N64" s="14">
        <f t="shared" si="52"/>
        <v>2.9466225469289911</v>
      </c>
      <c r="O64" s="14">
        <f t="shared" si="52"/>
        <v>2.8769201573732257</v>
      </c>
      <c r="P64" s="14">
        <f t="shared" si="52"/>
        <v>2.7256558233827204</v>
      </c>
      <c r="Q64" s="14">
        <f t="shared" si="52"/>
        <v>3.1242858601736048</v>
      </c>
      <c r="R64" s="14">
        <f t="shared" si="52"/>
        <v>3.0476775772299689</v>
      </c>
      <c r="S64" s="14">
        <f t="shared" si="52"/>
        <v>3.5855385213529698</v>
      </c>
      <c r="T64" s="14">
        <f t="shared" si="52"/>
        <v>3.1844803837123985</v>
      </c>
      <c r="U64" s="14">
        <f t="shared" si="52"/>
        <v>2.6160478697167329</v>
      </c>
      <c r="V64" s="14">
        <f t="shared" si="52"/>
        <v>2.7292605830367478</v>
      </c>
      <c r="W64" s="14">
        <f t="shared" si="52"/>
        <v>2.8854967402034934</v>
      </c>
      <c r="X64" s="14">
        <f t="shared" si="52"/>
        <v>3.2598713436503899</v>
      </c>
      <c r="Y64" s="14">
        <f t="shared" si="52"/>
        <v>3.2918938934781528</v>
      </c>
      <c r="Z64" s="14">
        <f t="shared" si="52"/>
        <v>3.9531378185094455</v>
      </c>
      <c r="AA64" s="14">
        <f t="shared" si="52"/>
        <v>2.970218353493209</v>
      </c>
      <c r="AB64" s="14">
        <f t="shared" si="52"/>
        <v>2.6507880902436449</v>
      </c>
      <c r="AC64" s="14">
        <f t="shared" si="52"/>
        <v>2.1966202320915857</v>
      </c>
      <c r="AD64" s="14">
        <f t="shared" si="52"/>
        <v>2.9577456249556127</v>
      </c>
      <c r="AE64" s="14">
        <f t="shared" si="52"/>
        <v>3.1264168280744418</v>
      </c>
      <c r="AF64" s="14">
        <f t="shared" si="52"/>
        <v>2.7190282114437765</v>
      </c>
      <c r="AG64" s="14">
        <f t="shared" si="52"/>
        <v>2.481541684698541</v>
      </c>
      <c r="AH64" s="14">
        <f t="shared" si="52"/>
        <v>3.636775514660298</v>
      </c>
      <c r="AI64" s="14">
        <f t="shared" si="52"/>
        <v>3.0534671286294222</v>
      </c>
      <c r="AJ64" s="14">
        <f t="shared" si="52"/>
        <v>2.9608862487344974</v>
      </c>
      <c r="AK64" s="14">
        <f t="shared" si="52"/>
        <v>2.7333837716262241</v>
      </c>
      <c r="AL64" s="14">
        <f t="shared" si="52"/>
        <v>2.3914395056495357</v>
      </c>
      <c r="AM64" s="13" t="s">
        <v>2061</v>
      </c>
      <c r="AN64" s="39">
        <f t="shared" ref="AN64:AN69" si="53">AVERAGE(B64:E64)</f>
        <v>2.944494285760161</v>
      </c>
      <c r="AO64" s="39">
        <f t="shared" ref="AO64:AO69" si="54">AVERAGE(F64:I64)</f>
        <v>3.2437481386138658</v>
      </c>
      <c r="AP64" s="39">
        <f t="shared" ref="AP64:AP69" si="55">AVERAGE(J64:P64)</f>
        <v>3.0160746123964803</v>
      </c>
      <c r="AQ64" s="39">
        <f t="shared" ref="AQ64:AQ69" si="56">AVERAGE(Q64:S64)</f>
        <v>3.2525006529188478</v>
      </c>
      <c r="AR64" s="39">
        <f t="shared" ref="AR64:AR69" si="57">AVERAGE(T64:W64)</f>
        <v>2.8538213941673432</v>
      </c>
      <c r="AS64" s="39">
        <f t="shared" ref="AS64:AS69" si="58">AVERAGE(X64:AC64)</f>
        <v>3.0537549552444045</v>
      </c>
      <c r="AT64" s="39">
        <f t="shared" ref="AT64:AT69" si="59">AVERAGE(AD64:AF64)</f>
        <v>2.9343968881579436</v>
      </c>
      <c r="AU64" s="39">
        <f t="shared" ref="AU64:AU69" si="60">AVERAGE(AG64:AI64)</f>
        <v>3.0572614426627536</v>
      </c>
      <c r="AV64" s="39">
        <f t="shared" ref="AV64:AV69" si="61">AVERAGE(AJ64:AL64)</f>
        <v>2.6952365086700856</v>
      </c>
      <c r="AX64">
        <f t="shared" ref="AX64:AX69" si="62">STDEV(B64:E64)</f>
        <v>0.18171542764119469</v>
      </c>
      <c r="AY64">
        <f t="shared" ref="AY64:AY69" si="63">STDEV(F64:I64)</f>
        <v>0.30947936215959548</v>
      </c>
      <c r="AZ64">
        <f t="shared" ref="AZ64:AZ69" si="64">STDEV(J64:P64)</f>
        <v>0.23444043410757834</v>
      </c>
      <c r="BA64">
        <f t="shared" ref="BA64:BA69" si="65">STDEV(Q64:S64)</f>
        <v>0.29095166885971063</v>
      </c>
      <c r="BB64">
        <f t="shared" ref="BB64:BB69" si="66">STDEV(T64:W64)</f>
        <v>0.24657003029068214</v>
      </c>
      <c r="BC64">
        <f t="shared" ref="BC64:BC69" si="67">STDEV(X64:AC64)</f>
        <v>0.60201731635599653</v>
      </c>
      <c r="BD64">
        <f t="shared" ref="BD64:BD69" si="68">STDEV(AD64:AF64)</f>
        <v>0.2046954906015199</v>
      </c>
      <c r="BE64">
        <f t="shared" ref="BE64:BE69" si="69">STDEV(AG64:AI64)</f>
        <v>0.57762626159677433</v>
      </c>
      <c r="BF64">
        <f t="shared" ref="BF64:BF69" si="70">STDEV(AJ64:AL64)</f>
        <v>0.28663357890484703</v>
      </c>
      <c r="BH64">
        <f t="shared" ref="BH64:BH69" si="71">AX64/SQRT(4)</f>
        <v>9.0857713820597347E-2</v>
      </c>
      <c r="BI64">
        <f t="shared" ref="BI64:BI69" si="72">AY64/SQRT(4)</f>
        <v>0.15473968107979774</v>
      </c>
      <c r="BJ64">
        <f t="shared" ref="BJ64:BJ69" si="73">AZ64/SQRT(7)</f>
        <v>8.8610155129525303E-2</v>
      </c>
      <c r="BK64">
        <f t="shared" ref="BK64:BK69" si="74">BA64/SQRT(3)</f>
        <v>0.16798102433732479</v>
      </c>
      <c r="BL64">
        <f t="shared" ref="BL64:BL69" si="75">BB64/SQRT(4)</f>
        <v>0.12328501514534107</v>
      </c>
      <c r="BM64">
        <f t="shared" ref="BM64:BM69" si="76">BC64/SQRT(6)</f>
        <v>0.2457725402319782</v>
      </c>
      <c r="BN64">
        <f t="shared" ref="BN64:BN69" si="77">BD64/SQRT(3)</f>
        <v>0.11818099660069004</v>
      </c>
      <c r="BO64">
        <f t="shared" ref="BO64:BO69" si="78">BE64/SQRT(3)</f>
        <v>0.3334926776238949</v>
      </c>
      <c r="BP64">
        <f t="shared" ref="BP64:BP69" si="79">BF64/SQRT(3)</f>
        <v>0.16548797393949927</v>
      </c>
    </row>
    <row r="65" spans="1:68" x14ac:dyDescent="0.3">
      <c r="A65" s="13" t="s">
        <v>2062</v>
      </c>
      <c r="B65" s="14">
        <f>SUM(B58,B46,B36,B28,B21,B16,B11,B8)</f>
        <v>0.49764779781901031</v>
      </c>
      <c r="C65" s="14">
        <f t="shared" ref="C65:AL65" si="80">SUM(C58,C46,C36,C28,C21,C16,C11,C8)</f>
        <v>1.2805161934514226</v>
      </c>
      <c r="D65" s="14">
        <f t="shared" si="80"/>
        <v>0.84990053401988919</v>
      </c>
      <c r="E65" s="14">
        <f t="shared" si="80"/>
        <v>0.82326971234354351</v>
      </c>
      <c r="F65" s="14">
        <f t="shared" si="80"/>
        <v>1.1819499846919279</v>
      </c>
      <c r="G65" s="14">
        <f t="shared" si="80"/>
        <v>1.0805645398414863</v>
      </c>
      <c r="H65" s="14">
        <f t="shared" si="80"/>
        <v>1.2936495526050347</v>
      </c>
      <c r="I65" s="14">
        <f t="shared" si="80"/>
        <v>1.0150431515551301</v>
      </c>
      <c r="J65" s="14">
        <f t="shared" si="80"/>
        <v>0.86547489417499823</v>
      </c>
      <c r="K65" s="14">
        <f t="shared" si="80"/>
        <v>1.4993130298453614</v>
      </c>
      <c r="L65" s="14">
        <f t="shared" si="80"/>
        <v>0.87535643656197981</v>
      </c>
      <c r="M65" s="14">
        <f t="shared" si="80"/>
        <v>0.81418556441735146</v>
      </c>
      <c r="N65" s="14">
        <f t="shared" si="80"/>
        <v>1.3826996098397324</v>
      </c>
      <c r="O65" s="14">
        <f t="shared" si="80"/>
        <v>0.77157830826395302</v>
      </c>
      <c r="P65" s="14">
        <f t="shared" si="80"/>
        <v>0.95395998466206666</v>
      </c>
      <c r="Q65" s="14">
        <f t="shared" si="80"/>
        <v>0.91426866234803428</v>
      </c>
      <c r="R65" s="14">
        <f t="shared" si="80"/>
        <v>0.80995705879820501</v>
      </c>
      <c r="S65" s="14">
        <f t="shared" si="80"/>
        <v>1.1450606271043562</v>
      </c>
      <c r="T65" s="14">
        <f t="shared" si="80"/>
        <v>0.76651845345483427</v>
      </c>
      <c r="U65" s="14">
        <f t="shared" si="80"/>
        <v>0.74346970420599445</v>
      </c>
      <c r="V65" s="14">
        <f t="shared" si="80"/>
        <v>0.72389837046379213</v>
      </c>
      <c r="W65" s="14">
        <f t="shared" si="80"/>
        <v>1.0217056614832281</v>
      </c>
      <c r="X65" s="14">
        <f t="shared" si="80"/>
        <v>1.1042789277849059</v>
      </c>
      <c r="Y65" s="14">
        <f t="shared" si="80"/>
        <v>0.98559511346400208</v>
      </c>
      <c r="Z65" s="14">
        <f t="shared" si="80"/>
        <v>1.9473402131949615</v>
      </c>
      <c r="AA65" s="14">
        <f t="shared" si="80"/>
        <v>1.4528632555473877</v>
      </c>
      <c r="AB65" s="14">
        <f t="shared" si="80"/>
        <v>1.0411475978724822</v>
      </c>
      <c r="AC65" s="14">
        <f t="shared" si="80"/>
        <v>0.89057193938386825</v>
      </c>
      <c r="AD65" s="14">
        <f t="shared" si="80"/>
        <v>0.76094296086550861</v>
      </c>
      <c r="AE65" s="14">
        <f t="shared" si="80"/>
        <v>0.98858083185988033</v>
      </c>
      <c r="AF65" s="14">
        <f t="shared" si="80"/>
        <v>1.2785912574944478</v>
      </c>
      <c r="AG65" s="14">
        <f t="shared" si="80"/>
        <v>0.67175157066247415</v>
      </c>
      <c r="AH65" s="14">
        <f t="shared" si="80"/>
        <v>1.6657951951444203</v>
      </c>
      <c r="AI65" s="14">
        <f t="shared" si="80"/>
        <v>0.79932352624456626</v>
      </c>
      <c r="AJ65" s="14">
        <f t="shared" si="80"/>
        <v>0.80230879652026643</v>
      </c>
      <c r="AK65" s="14">
        <f t="shared" si="80"/>
        <v>0.67006948541480793</v>
      </c>
      <c r="AL65" s="14">
        <f t="shared" si="80"/>
        <v>0.75834455975293147</v>
      </c>
      <c r="AM65" s="13" t="s">
        <v>2062</v>
      </c>
      <c r="AN65" s="39">
        <f t="shared" si="53"/>
        <v>0.8628335594084664</v>
      </c>
      <c r="AO65" s="39">
        <f t="shared" si="54"/>
        <v>1.1428018071733947</v>
      </c>
      <c r="AP65" s="39">
        <f t="shared" si="55"/>
        <v>1.0232239753950634</v>
      </c>
      <c r="AQ65" s="39">
        <f t="shared" si="56"/>
        <v>0.95642878275019838</v>
      </c>
      <c r="AR65" s="39">
        <f t="shared" si="57"/>
        <v>0.81389804740196225</v>
      </c>
      <c r="AS65" s="39">
        <f t="shared" si="58"/>
        <v>1.2369661745412677</v>
      </c>
      <c r="AT65" s="39">
        <f t="shared" si="59"/>
        <v>1.0093716834066122</v>
      </c>
      <c r="AU65" s="39">
        <f t="shared" si="60"/>
        <v>1.0456234306838204</v>
      </c>
      <c r="AV65" s="39">
        <f t="shared" si="61"/>
        <v>0.7435742805626685</v>
      </c>
      <c r="AX65">
        <f t="shared" si="62"/>
        <v>0.32122265610684619</v>
      </c>
      <c r="AY65">
        <f t="shared" si="63"/>
        <v>0.12176941821212912</v>
      </c>
      <c r="AZ65">
        <f t="shared" si="64"/>
        <v>0.2928176909088982</v>
      </c>
      <c r="BA65">
        <f t="shared" si="65"/>
        <v>0.17148383943428286</v>
      </c>
      <c r="BB65">
        <f t="shared" si="66"/>
        <v>0.13962918005327177</v>
      </c>
      <c r="BC65">
        <f t="shared" si="67"/>
        <v>0.39758521634937266</v>
      </c>
      <c r="BD65">
        <f t="shared" si="68"/>
        <v>0.25944967601008667</v>
      </c>
      <c r="BE65">
        <f t="shared" si="69"/>
        <v>0.54085895946946339</v>
      </c>
      <c r="BF65">
        <f t="shared" si="70"/>
        <v>6.7345599046487764E-2</v>
      </c>
      <c r="BH65">
        <f t="shared" si="71"/>
        <v>0.1606113280534231</v>
      </c>
      <c r="BI65">
        <f t="shared" si="72"/>
        <v>6.0884709106064562E-2</v>
      </c>
      <c r="BJ65">
        <f t="shared" si="73"/>
        <v>0.11067468423216049</v>
      </c>
      <c r="BK65">
        <f t="shared" si="74"/>
        <v>9.9006240859053782E-2</v>
      </c>
      <c r="BL65">
        <f t="shared" si="75"/>
        <v>6.9814590026635884E-2</v>
      </c>
      <c r="BM65">
        <f t="shared" si="76"/>
        <v>0.16231348488833652</v>
      </c>
      <c r="BN65">
        <f t="shared" si="77"/>
        <v>0.14979334028558475</v>
      </c>
      <c r="BO65">
        <f t="shared" si="78"/>
        <v>0.31226506584331559</v>
      </c>
      <c r="BP65">
        <f t="shared" si="79"/>
        <v>3.8881999738226314E-2</v>
      </c>
    </row>
    <row r="66" spans="1:68" x14ac:dyDescent="0.3">
      <c r="A66" s="13" t="s">
        <v>2063</v>
      </c>
      <c r="B66" s="14">
        <f>SUM(B48:B57,B37:B45,B30:B35,B23:B27,B18:B20,B14:B15,B13,B10,B7)</f>
        <v>0.57579643832389882</v>
      </c>
      <c r="C66" s="14">
        <f t="shared" ref="C66:AL66" si="81">SUM(C48:C57,C37:C45,C30:C35,C23:C27,C18:C20,C14:C15,C13,C10,C7)</f>
        <v>0.82205928142952989</v>
      </c>
      <c r="D66" s="14">
        <f t="shared" si="81"/>
        <v>0.63538116448366988</v>
      </c>
      <c r="E66" s="14">
        <f t="shared" si="81"/>
        <v>0.81496620263680131</v>
      </c>
      <c r="F66" s="14">
        <f t="shared" si="81"/>
        <v>0.71512907607749365</v>
      </c>
      <c r="G66" s="14">
        <f t="shared" si="81"/>
        <v>0.74009056038540222</v>
      </c>
      <c r="H66" s="14">
        <f t="shared" si="81"/>
        <v>1.1803106460197883</v>
      </c>
      <c r="I66" s="14">
        <f t="shared" si="81"/>
        <v>0.69056715993775608</v>
      </c>
      <c r="J66" s="14">
        <f t="shared" si="81"/>
        <v>0.65782764039889674</v>
      </c>
      <c r="K66" s="14">
        <f t="shared" si="81"/>
        <v>1.1076244906813235</v>
      </c>
      <c r="L66" s="14">
        <f t="shared" si="81"/>
        <v>1.1127425941646427</v>
      </c>
      <c r="M66" s="14">
        <f t="shared" si="81"/>
        <v>0.74799921304309636</v>
      </c>
      <c r="N66" s="14">
        <f t="shared" si="81"/>
        <v>0.84006201188117613</v>
      </c>
      <c r="O66" s="14">
        <f t="shared" si="81"/>
        <v>0.70450417710731239</v>
      </c>
      <c r="P66" s="14">
        <f t="shared" si="81"/>
        <v>0.84630400700619091</v>
      </c>
      <c r="Q66" s="14">
        <f t="shared" si="81"/>
        <v>0.75124944462072862</v>
      </c>
      <c r="R66" s="14">
        <f t="shared" si="81"/>
        <v>0.63076768726969357</v>
      </c>
      <c r="S66" s="14">
        <f t="shared" si="81"/>
        <v>1.1137773758572473</v>
      </c>
      <c r="T66" s="14">
        <f t="shared" si="81"/>
        <v>0.65801793845230983</v>
      </c>
      <c r="U66" s="14">
        <f t="shared" si="81"/>
        <v>0.77590113021698237</v>
      </c>
      <c r="V66" s="14">
        <f t="shared" si="81"/>
        <v>0.71032534924114044</v>
      </c>
      <c r="W66" s="14">
        <f t="shared" si="81"/>
        <v>0.70866571742401274</v>
      </c>
      <c r="X66" s="14">
        <f t="shared" si="81"/>
        <v>0.84440009308372088</v>
      </c>
      <c r="Y66" s="14">
        <f t="shared" si="81"/>
        <v>0.73105033527518992</v>
      </c>
      <c r="Z66" s="14">
        <f t="shared" si="81"/>
        <v>1.4913314371756676</v>
      </c>
      <c r="AA66" s="14">
        <f t="shared" si="81"/>
        <v>0.98581220761849775</v>
      </c>
      <c r="AB66" s="14">
        <f t="shared" si="81"/>
        <v>0.83492257638055778</v>
      </c>
      <c r="AC66" s="14">
        <f t="shared" si="81"/>
        <v>0.53162860348378393</v>
      </c>
      <c r="AD66" s="14">
        <f t="shared" si="81"/>
        <v>0.62254979979748248</v>
      </c>
      <c r="AE66" s="14">
        <f t="shared" si="81"/>
        <v>0.73066516587390995</v>
      </c>
      <c r="AF66" s="14">
        <f t="shared" si="81"/>
        <v>1.0165486755533528</v>
      </c>
      <c r="AG66" s="14">
        <f t="shared" si="81"/>
        <v>0.63938106628489066</v>
      </c>
      <c r="AH66" s="14">
        <f t="shared" si="81"/>
        <v>1.3398516145353041</v>
      </c>
      <c r="AI66" s="14">
        <f t="shared" si="81"/>
        <v>0.79350115082864203</v>
      </c>
      <c r="AJ66" s="14">
        <f t="shared" si="81"/>
        <v>0.77028533236429964</v>
      </c>
      <c r="AK66" s="14">
        <f t="shared" si="81"/>
        <v>0.59288164566720614</v>
      </c>
      <c r="AL66" s="14">
        <f t="shared" si="81"/>
        <v>0.76509345826963815</v>
      </c>
      <c r="AM66" s="13" t="s">
        <v>2063</v>
      </c>
      <c r="AN66" s="39">
        <f t="shared" si="53"/>
        <v>0.71205077171847497</v>
      </c>
      <c r="AO66" s="39">
        <f t="shared" si="54"/>
        <v>0.83152436060511004</v>
      </c>
      <c r="AP66" s="39">
        <f t="shared" si="55"/>
        <v>0.85958059061180536</v>
      </c>
      <c r="AQ66" s="39">
        <f t="shared" si="56"/>
        <v>0.83193150258255655</v>
      </c>
      <c r="AR66" s="39">
        <f t="shared" si="57"/>
        <v>0.71322753383361137</v>
      </c>
      <c r="AS66" s="39">
        <f t="shared" si="58"/>
        <v>0.90319087550290311</v>
      </c>
      <c r="AT66" s="39">
        <f t="shared" si="59"/>
        <v>0.78992121374158175</v>
      </c>
      <c r="AU66" s="39">
        <f t="shared" si="60"/>
        <v>0.92424461054961216</v>
      </c>
      <c r="AV66" s="39">
        <f t="shared" si="61"/>
        <v>0.70942014543371457</v>
      </c>
      <c r="AX66">
        <f t="shared" si="62"/>
        <v>0.12534875371311263</v>
      </c>
      <c r="AY66">
        <f t="shared" si="63"/>
        <v>0.23340151912975252</v>
      </c>
      <c r="AZ66">
        <f t="shared" si="64"/>
        <v>0.1841092835599038</v>
      </c>
      <c r="BA66">
        <f t="shared" si="65"/>
        <v>0.25140959742038088</v>
      </c>
      <c r="BB66">
        <f t="shared" si="66"/>
        <v>4.8322913647517798E-2</v>
      </c>
      <c r="BC66">
        <f t="shared" si="67"/>
        <v>0.32512871578675584</v>
      </c>
      <c r="BD66">
        <f t="shared" si="68"/>
        <v>0.20357366708612981</v>
      </c>
      <c r="BE66">
        <f t="shared" si="69"/>
        <v>0.36808305643755973</v>
      </c>
      <c r="BF66">
        <f t="shared" si="70"/>
        <v>0.10095868132570485</v>
      </c>
      <c r="BH66">
        <f t="shared" si="71"/>
        <v>6.2674376856556316E-2</v>
      </c>
      <c r="BI66">
        <f t="shared" si="72"/>
        <v>0.11670075956487626</v>
      </c>
      <c r="BJ66">
        <f t="shared" si="73"/>
        <v>6.9586768336825422E-2</v>
      </c>
      <c r="BK66">
        <f t="shared" si="74"/>
        <v>0.14515139874751234</v>
      </c>
      <c r="BL66">
        <f t="shared" si="75"/>
        <v>2.4161456823758899E-2</v>
      </c>
      <c r="BM66">
        <f t="shared" si="76"/>
        <v>0.13273324240065426</v>
      </c>
      <c r="BN66">
        <f t="shared" si="77"/>
        <v>0.11753331149209631</v>
      </c>
      <c r="BO66">
        <f t="shared" si="78"/>
        <v>0.21251285171836534</v>
      </c>
      <c r="BP66">
        <f t="shared" si="79"/>
        <v>5.8288521840425343E-2</v>
      </c>
    </row>
    <row r="67" spans="1:68" x14ac:dyDescent="0.3">
      <c r="A67" s="13" t="s">
        <v>2064</v>
      </c>
      <c r="B67">
        <f>SUM(B7:B22)</f>
        <v>3.108521533743029</v>
      </c>
      <c r="C67">
        <f t="shared" ref="C67:AL67" si="82">SUM(C7:C22)</f>
        <v>3.2753254619995591</v>
      </c>
      <c r="D67">
        <f t="shared" si="82"/>
        <v>2.7824054361173021</v>
      </c>
      <c r="E67">
        <f t="shared" si="82"/>
        <v>2.9047525093816589</v>
      </c>
      <c r="F67">
        <f t="shared" si="82"/>
        <v>3.2226850967895864</v>
      </c>
      <c r="G67">
        <f t="shared" si="82"/>
        <v>3.0675617572274438</v>
      </c>
      <c r="H67">
        <f t="shared" si="82"/>
        <v>4.0750249782827774</v>
      </c>
      <c r="I67">
        <f t="shared" si="82"/>
        <v>3.1710936929364983</v>
      </c>
      <c r="J67">
        <f t="shared" si="82"/>
        <v>3.24866291318411</v>
      </c>
      <c r="K67">
        <f t="shared" si="82"/>
        <v>3.7931313532131674</v>
      </c>
      <c r="L67">
        <f t="shared" si="82"/>
        <v>3.579897546658465</v>
      </c>
      <c r="M67">
        <f t="shared" si="82"/>
        <v>2.8276957506197213</v>
      </c>
      <c r="N67">
        <f t="shared" si="82"/>
        <v>3.0620649015149688</v>
      </c>
      <c r="O67">
        <f t="shared" si="82"/>
        <v>2.9032620985021493</v>
      </c>
      <c r="P67">
        <f t="shared" si="82"/>
        <v>2.9575454174537645</v>
      </c>
      <c r="Q67">
        <f t="shared" si="82"/>
        <v>3.2258545984629259</v>
      </c>
      <c r="R67">
        <f t="shared" si="82"/>
        <v>3.1222115913824631</v>
      </c>
      <c r="S67">
        <f t="shared" si="82"/>
        <v>3.7115639585937976</v>
      </c>
      <c r="T67">
        <f t="shared" si="82"/>
        <v>3.1900361785638296</v>
      </c>
      <c r="U67">
        <f t="shared" si="82"/>
        <v>2.5880093348430422</v>
      </c>
      <c r="V67">
        <f t="shared" si="82"/>
        <v>2.8380090557362978</v>
      </c>
      <c r="W67">
        <f t="shared" si="82"/>
        <v>2.9366489532254381</v>
      </c>
      <c r="X67">
        <f t="shared" si="82"/>
        <v>3.5630309680399517</v>
      </c>
      <c r="Y67">
        <f t="shared" si="82"/>
        <v>3.4929491775959187</v>
      </c>
      <c r="Z67">
        <f t="shared" si="82"/>
        <v>4.4271906211110306</v>
      </c>
      <c r="AA67">
        <f t="shared" si="82"/>
        <v>3.2743957451627095</v>
      </c>
      <c r="AB67">
        <f t="shared" si="82"/>
        <v>2.6677551903623149</v>
      </c>
      <c r="AC67">
        <f t="shared" si="82"/>
        <v>2.2583295683708422</v>
      </c>
      <c r="AD67">
        <f t="shared" si="82"/>
        <v>2.9121013068561625</v>
      </c>
      <c r="AE67">
        <f t="shared" si="82"/>
        <v>3.2190822448068426</v>
      </c>
      <c r="AF67">
        <f t="shared" si="82"/>
        <v>3.0184379798552703</v>
      </c>
      <c r="AG67">
        <f t="shared" si="82"/>
        <v>2.5608503978818229</v>
      </c>
      <c r="AH67">
        <f t="shared" si="82"/>
        <v>3.7126834878227837</v>
      </c>
      <c r="AI67">
        <f t="shared" si="82"/>
        <v>3.0541096306215834</v>
      </c>
      <c r="AJ67">
        <f t="shared" si="82"/>
        <v>3.1403473412996648</v>
      </c>
      <c r="AK67">
        <f t="shared" si="82"/>
        <v>2.7391187414593849</v>
      </c>
      <c r="AL67">
        <f t="shared" si="82"/>
        <v>2.5305555076967603</v>
      </c>
      <c r="AM67" s="13" t="s">
        <v>2064</v>
      </c>
      <c r="AN67" s="39">
        <f t="shared" si="53"/>
        <v>3.0177512353103872</v>
      </c>
      <c r="AO67" s="39">
        <f t="shared" si="54"/>
        <v>3.3840913813090765</v>
      </c>
      <c r="AP67" s="39">
        <f t="shared" si="55"/>
        <v>3.1960371401637637</v>
      </c>
      <c r="AQ67" s="39">
        <f t="shared" si="56"/>
        <v>3.353210049479729</v>
      </c>
      <c r="AR67" s="39">
        <f t="shared" si="57"/>
        <v>2.888175880592152</v>
      </c>
      <c r="AS67" s="39">
        <f t="shared" si="58"/>
        <v>3.2806085451071283</v>
      </c>
      <c r="AT67" s="39">
        <f t="shared" si="59"/>
        <v>3.0498738438394248</v>
      </c>
      <c r="AU67" s="39">
        <f t="shared" si="60"/>
        <v>3.1092145054420635</v>
      </c>
      <c r="AV67" s="39">
        <f t="shared" si="61"/>
        <v>2.803340530151937</v>
      </c>
      <c r="AX67">
        <f t="shared" si="62"/>
        <v>0.21812846871467248</v>
      </c>
      <c r="AY67">
        <f t="shared" si="63"/>
        <v>0.46511655968610871</v>
      </c>
      <c r="AZ67">
        <f t="shared" si="64"/>
        <v>0.36580032114946487</v>
      </c>
      <c r="BA67">
        <f t="shared" si="65"/>
        <v>0.31464044775294053</v>
      </c>
      <c r="BB67">
        <f t="shared" si="66"/>
        <v>0.24905551172722665</v>
      </c>
      <c r="BC67">
        <f t="shared" si="67"/>
        <v>0.75633108699517426</v>
      </c>
      <c r="BD67">
        <f t="shared" si="68"/>
        <v>0.15588612582456635</v>
      </c>
      <c r="BE67">
        <f t="shared" si="69"/>
        <v>0.57789036779692882</v>
      </c>
      <c r="BF67">
        <f t="shared" si="70"/>
        <v>0.30992716674946574</v>
      </c>
      <c r="BH67">
        <f t="shared" si="71"/>
        <v>0.10906423435733624</v>
      </c>
      <c r="BI67">
        <f t="shared" si="72"/>
        <v>0.23255827984305436</v>
      </c>
      <c r="BJ67">
        <f t="shared" si="73"/>
        <v>0.13825952560986357</v>
      </c>
      <c r="BK67">
        <f t="shared" si="74"/>
        <v>0.1816577472081046</v>
      </c>
      <c r="BL67">
        <f t="shared" si="75"/>
        <v>0.12452775586361332</v>
      </c>
      <c r="BM67">
        <f t="shared" si="76"/>
        <v>0.30877087329045516</v>
      </c>
      <c r="BN67">
        <f t="shared" si="77"/>
        <v>9.0000896707741251E-2</v>
      </c>
      <c r="BO67">
        <f t="shared" si="78"/>
        <v>0.33364515940964873</v>
      </c>
      <c r="BP67">
        <f t="shared" si="79"/>
        <v>0.1789365331519821</v>
      </c>
    </row>
    <row r="68" spans="1:68" x14ac:dyDescent="0.3">
      <c r="A68" s="13" t="s">
        <v>2065</v>
      </c>
      <c r="B68">
        <f>SUM(B23:B47)</f>
        <v>1.0308896896415718</v>
      </c>
      <c r="C68">
        <f t="shared" ref="C68:AL68" si="83">SUM(C23:C47)</f>
        <v>1.8879531101979705</v>
      </c>
      <c r="D68">
        <f t="shared" si="83"/>
        <v>1.4293369000188938</v>
      </c>
      <c r="E68">
        <f t="shared" si="83"/>
        <v>1.50193529250119</v>
      </c>
      <c r="F68">
        <f t="shared" si="83"/>
        <v>1.5331419517499472</v>
      </c>
      <c r="G68">
        <f t="shared" si="83"/>
        <v>1.9128101438348124</v>
      </c>
      <c r="H68">
        <f t="shared" si="83"/>
        <v>1.9877356084112725</v>
      </c>
      <c r="I68">
        <f t="shared" si="83"/>
        <v>1.6923069163130013</v>
      </c>
      <c r="J68">
        <f t="shared" si="83"/>
        <v>1.2132684626102042</v>
      </c>
      <c r="K68">
        <f t="shared" si="83"/>
        <v>2.0731213296217113</v>
      </c>
      <c r="L68">
        <f t="shared" si="83"/>
        <v>1.7621803927312381</v>
      </c>
      <c r="M68">
        <f t="shared" si="83"/>
        <v>1.6425957974762924</v>
      </c>
      <c r="N68">
        <f t="shared" si="83"/>
        <v>2.0790606641706399</v>
      </c>
      <c r="O68">
        <f t="shared" si="83"/>
        <v>1.4402050223660812</v>
      </c>
      <c r="P68">
        <f t="shared" si="83"/>
        <v>1.5353705321322768</v>
      </c>
      <c r="Q68">
        <f t="shared" si="83"/>
        <v>1.4682121800398107</v>
      </c>
      <c r="R68">
        <f t="shared" si="83"/>
        <v>1.3232939904552774</v>
      </c>
      <c r="S68">
        <f t="shared" si="83"/>
        <v>2.0964994444612848</v>
      </c>
      <c r="T68">
        <f t="shared" si="83"/>
        <v>1.3552605717070916</v>
      </c>
      <c r="U68">
        <f t="shared" si="83"/>
        <v>1.5121996502577983</v>
      </c>
      <c r="V68">
        <f t="shared" si="83"/>
        <v>1.2937172031853292</v>
      </c>
      <c r="W68">
        <f t="shared" si="83"/>
        <v>1.6488717111861366</v>
      </c>
      <c r="X68">
        <f t="shared" si="83"/>
        <v>1.6261301140570552</v>
      </c>
      <c r="Y68">
        <f t="shared" si="83"/>
        <v>1.5081201623072722</v>
      </c>
      <c r="Z68">
        <f t="shared" si="83"/>
        <v>2.8825823560291441</v>
      </c>
      <c r="AA68">
        <f t="shared" si="83"/>
        <v>2.0846532750375508</v>
      </c>
      <c r="AB68">
        <f t="shared" si="83"/>
        <v>1.8270890102942667</v>
      </c>
      <c r="AC68">
        <f t="shared" si="83"/>
        <v>1.3357291123678474</v>
      </c>
      <c r="AD68">
        <f t="shared" si="83"/>
        <v>1.4108899482409123</v>
      </c>
      <c r="AE68">
        <f t="shared" si="83"/>
        <v>1.605827401036598</v>
      </c>
      <c r="AF68">
        <f t="shared" si="83"/>
        <v>1.9726046706586498</v>
      </c>
      <c r="AG68">
        <f t="shared" si="83"/>
        <v>1.2242688969915594</v>
      </c>
      <c r="AH68">
        <f t="shared" si="83"/>
        <v>2.8500196586364965</v>
      </c>
      <c r="AI68">
        <f t="shared" si="83"/>
        <v>1.5478878505182039</v>
      </c>
      <c r="AJ68">
        <f t="shared" si="83"/>
        <v>1.3582501392062731</v>
      </c>
      <c r="AK68">
        <f t="shared" si="83"/>
        <v>1.2386475608389305</v>
      </c>
      <c r="AL68">
        <f t="shared" si="83"/>
        <v>1.3539005560003032</v>
      </c>
      <c r="AM68" s="13" t="s">
        <v>2065</v>
      </c>
      <c r="AN68" s="39">
        <f t="shared" si="53"/>
        <v>1.4625287480899065</v>
      </c>
      <c r="AO68" s="39">
        <f t="shared" si="54"/>
        <v>1.7814986550772582</v>
      </c>
      <c r="AP68" s="39">
        <f t="shared" si="55"/>
        <v>1.6779717430154919</v>
      </c>
      <c r="AQ68" s="39">
        <f t="shared" si="56"/>
        <v>1.6293352049854579</v>
      </c>
      <c r="AR68" s="39">
        <f t="shared" si="57"/>
        <v>1.4525122840840889</v>
      </c>
      <c r="AS68" s="39">
        <f t="shared" si="58"/>
        <v>1.8773840050155226</v>
      </c>
      <c r="AT68" s="39">
        <f t="shared" si="59"/>
        <v>1.66310733997872</v>
      </c>
      <c r="AU68" s="39">
        <f t="shared" si="60"/>
        <v>1.8740588020487532</v>
      </c>
      <c r="AV68" s="39">
        <f t="shared" si="61"/>
        <v>1.3169327520151688</v>
      </c>
      <c r="AX68">
        <f t="shared" si="62"/>
        <v>0.3511660287167247</v>
      </c>
      <c r="AY68">
        <f t="shared" si="63"/>
        <v>0.20769577619812526</v>
      </c>
      <c r="AZ68">
        <f t="shared" si="64"/>
        <v>0.32098165323773542</v>
      </c>
      <c r="BA68">
        <f t="shared" si="65"/>
        <v>0.41101355257690009</v>
      </c>
      <c r="BB68">
        <f t="shared" si="66"/>
        <v>0.15999310357064428</v>
      </c>
      <c r="BC68">
        <f t="shared" si="67"/>
        <v>0.55655874580363562</v>
      </c>
      <c r="BD68">
        <f t="shared" si="68"/>
        <v>0.28520448961950073</v>
      </c>
      <c r="BE68">
        <f t="shared" si="69"/>
        <v>0.8605562166204096</v>
      </c>
      <c r="BF68">
        <f t="shared" si="70"/>
        <v>6.7831836821964142E-2</v>
      </c>
      <c r="BH68">
        <f t="shared" si="71"/>
        <v>0.17558301435836235</v>
      </c>
      <c r="BI68">
        <f t="shared" si="72"/>
        <v>0.10384788809906263</v>
      </c>
      <c r="BJ68">
        <f t="shared" si="73"/>
        <v>0.12131966141163118</v>
      </c>
      <c r="BK68">
        <f t="shared" si="74"/>
        <v>0.23729878522085768</v>
      </c>
      <c r="BL68">
        <f t="shared" si="75"/>
        <v>7.999655178532214E-2</v>
      </c>
      <c r="BM68">
        <f t="shared" si="76"/>
        <v>0.22721415651704596</v>
      </c>
      <c r="BN68">
        <f t="shared" si="77"/>
        <v>0.16466288885590857</v>
      </c>
      <c r="BO68">
        <f t="shared" si="78"/>
        <v>0.49684236331859943</v>
      </c>
      <c r="BP68">
        <f t="shared" si="79"/>
        <v>3.9162729248787768E-2</v>
      </c>
    </row>
    <row r="69" spans="1:68" x14ac:dyDescent="0.3">
      <c r="A69" s="13" t="s">
        <v>2066</v>
      </c>
      <c r="B69">
        <f>SUM(B48:B59)</f>
        <v>3.7193558798328426E-2</v>
      </c>
      <c r="C69">
        <f t="shared" ref="C69:AL69" si="84">SUM(C48:C59)</f>
        <v>3.9392353892080227E-2</v>
      </c>
      <c r="D69">
        <f t="shared" si="84"/>
        <v>4.8800810266536911E-2</v>
      </c>
      <c r="E69">
        <f t="shared" si="84"/>
        <v>3.100781099028925E-2</v>
      </c>
      <c r="F69">
        <f t="shared" si="84"/>
        <v>5.7155319086839629E-2</v>
      </c>
      <c r="G69">
        <f t="shared" si="84"/>
        <v>4.707438365603768E-2</v>
      </c>
      <c r="H69">
        <f t="shared" si="84"/>
        <v>7.3932883396888999E-2</v>
      </c>
      <c r="I69">
        <f t="shared" si="84"/>
        <v>3.1774493884377218E-2</v>
      </c>
      <c r="J69">
        <f t="shared" si="84"/>
        <v>1.8551616246181589E-2</v>
      </c>
      <c r="K69">
        <f t="shared" si="84"/>
        <v>2.2654978137037683E-2</v>
      </c>
      <c r="L69">
        <f t="shared" si="84"/>
        <v>3.6619526183552291E-2</v>
      </c>
      <c r="M69">
        <f t="shared" si="84"/>
        <v>2.5467955696397447E-2</v>
      </c>
      <c r="N69">
        <f t="shared" si="84"/>
        <v>2.8258602964290773E-2</v>
      </c>
      <c r="O69">
        <f t="shared" si="84"/>
        <v>9.5355218762604339E-3</v>
      </c>
      <c r="P69">
        <f t="shared" si="84"/>
        <v>3.3003865464936548E-2</v>
      </c>
      <c r="Q69">
        <f t="shared" si="84"/>
        <v>9.5737188639631043E-2</v>
      </c>
      <c r="R69">
        <f t="shared" si="84"/>
        <v>4.2896741460126668E-2</v>
      </c>
      <c r="S69">
        <f t="shared" si="84"/>
        <v>3.6313121259491973E-2</v>
      </c>
      <c r="T69">
        <f t="shared" si="84"/>
        <v>6.3720025348621104E-2</v>
      </c>
      <c r="U69">
        <f t="shared" si="84"/>
        <v>3.5209719038869158E-2</v>
      </c>
      <c r="V69">
        <f t="shared" si="84"/>
        <v>3.1758043820052463E-2</v>
      </c>
      <c r="W69">
        <f t="shared" si="84"/>
        <v>3.0347454699159393E-2</v>
      </c>
      <c r="X69">
        <f t="shared" si="84"/>
        <v>1.9389282422010014E-2</v>
      </c>
      <c r="Y69">
        <f t="shared" si="84"/>
        <v>7.4700023141542468E-3</v>
      </c>
      <c r="Z69">
        <f t="shared" si="84"/>
        <v>8.2036491739900033E-2</v>
      </c>
      <c r="AA69">
        <f t="shared" si="84"/>
        <v>4.9844796458833961E-2</v>
      </c>
      <c r="AB69">
        <f t="shared" si="84"/>
        <v>3.2014063840102649E-2</v>
      </c>
      <c r="AC69">
        <f t="shared" si="84"/>
        <v>2.4762094220547912E-2</v>
      </c>
      <c r="AD69">
        <f t="shared" si="84"/>
        <v>1.824713052152855E-2</v>
      </c>
      <c r="AE69">
        <f t="shared" si="84"/>
        <v>2.075317996479115E-2</v>
      </c>
      <c r="AF69">
        <f t="shared" si="84"/>
        <v>2.3125493977656866E-2</v>
      </c>
      <c r="AG69">
        <f t="shared" si="84"/>
        <v>7.5550267725229504E-3</v>
      </c>
      <c r="AH69">
        <f t="shared" si="84"/>
        <v>7.9719177880742384E-2</v>
      </c>
      <c r="AI69">
        <f t="shared" si="84"/>
        <v>4.4294324562842873E-2</v>
      </c>
      <c r="AJ69">
        <f t="shared" si="84"/>
        <v>3.4882897113125193E-2</v>
      </c>
      <c r="AK69">
        <f t="shared" si="84"/>
        <v>1.8568600409922521E-2</v>
      </c>
      <c r="AL69">
        <f t="shared" si="84"/>
        <v>3.0421459975042135E-2</v>
      </c>
      <c r="AM69" s="13" t="s">
        <v>2066</v>
      </c>
      <c r="AN69" s="39">
        <f t="shared" si="53"/>
        <v>3.9098633486808698E-2</v>
      </c>
      <c r="AO69" s="39">
        <f t="shared" si="54"/>
        <v>5.2484270006035887E-2</v>
      </c>
      <c r="AP69" s="39">
        <f t="shared" si="55"/>
        <v>2.4870295224093831E-2</v>
      </c>
      <c r="AQ69" s="39">
        <f t="shared" si="56"/>
        <v>5.8315683786416571E-2</v>
      </c>
      <c r="AR69" s="39">
        <f t="shared" si="57"/>
        <v>4.0258810726675531E-2</v>
      </c>
      <c r="AS69" s="39">
        <f t="shared" si="58"/>
        <v>3.5919455165924812E-2</v>
      </c>
      <c r="AT69" s="39">
        <f t="shared" si="59"/>
        <v>2.0708601487992192E-2</v>
      </c>
      <c r="AU69" s="39">
        <f t="shared" si="60"/>
        <v>4.3856176405369401E-2</v>
      </c>
      <c r="AV69" s="39">
        <f t="shared" si="61"/>
        <v>2.7957652499363283E-2</v>
      </c>
      <c r="AX69">
        <f t="shared" si="62"/>
        <v>7.3781032833749871E-3</v>
      </c>
      <c r="AY69">
        <f t="shared" si="63"/>
        <v>1.7701444510121001E-2</v>
      </c>
      <c r="AZ69">
        <f t="shared" si="64"/>
        <v>9.0923578518389489E-3</v>
      </c>
      <c r="BA69">
        <f t="shared" si="65"/>
        <v>3.2574726136161393E-2</v>
      </c>
      <c r="BB69">
        <f t="shared" si="66"/>
        <v>1.5773605957567063E-2</v>
      </c>
      <c r="BC69">
        <f t="shared" si="67"/>
        <v>2.661974062860634E-2</v>
      </c>
      <c r="BD69">
        <f t="shared" si="68"/>
        <v>2.4394872274655054E-3</v>
      </c>
      <c r="BE69">
        <f t="shared" si="69"/>
        <v>3.6084070677355758E-2</v>
      </c>
      <c r="BF69">
        <f t="shared" si="70"/>
        <v>8.4315971018509087E-3</v>
      </c>
      <c r="BH69">
        <f t="shared" si="71"/>
        <v>3.6890516416874936E-3</v>
      </c>
      <c r="BI69">
        <f t="shared" si="72"/>
        <v>8.8507222550605006E-3</v>
      </c>
      <c r="BJ69">
        <f t="shared" si="73"/>
        <v>3.4365882438816176E-3</v>
      </c>
      <c r="BK69">
        <f t="shared" si="74"/>
        <v>1.880702690349112E-2</v>
      </c>
      <c r="BL69">
        <f t="shared" si="75"/>
        <v>7.8868029787835317E-3</v>
      </c>
      <c r="BM69">
        <f t="shared" si="76"/>
        <v>1.0867463604219977E-2</v>
      </c>
      <c r="BN69">
        <f t="shared" si="77"/>
        <v>1.4084386074618635E-3</v>
      </c>
      <c r="BO69">
        <f t="shared" si="78"/>
        <v>2.0833147919028829E-2</v>
      </c>
      <c r="BP69">
        <f t="shared" si="79"/>
        <v>4.8679848564520912E-3</v>
      </c>
    </row>
    <row r="71" spans="1:68" x14ac:dyDescent="0.3">
      <c r="A71" t="s">
        <v>92</v>
      </c>
      <c r="B71">
        <f>SUM(B7:B59)</f>
        <v>4.1766047821829302</v>
      </c>
      <c r="C71">
        <f t="shared" ref="C71:AL71" si="85">SUM(C7:C59)</f>
        <v>5.2026709260896089</v>
      </c>
      <c r="D71">
        <f t="shared" si="85"/>
        <v>4.2605431464027328</v>
      </c>
      <c r="E71">
        <f t="shared" si="85"/>
        <v>4.4376956128731377</v>
      </c>
      <c r="F71">
        <f t="shared" si="85"/>
        <v>4.8129823676263737</v>
      </c>
      <c r="G71">
        <f t="shared" si="85"/>
        <v>5.0274462847182928</v>
      </c>
      <c r="H71">
        <f t="shared" si="85"/>
        <v>6.1366934700909397</v>
      </c>
      <c r="I71">
        <f t="shared" si="85"/>
        <v>4.8951751031338766</v>
      </c>
      <c r="J71">
        <f t="shared" si="85"/>
        <v>4.4804829920404936</v>
      </c>
      <c r="K71">
        <f t="shared" si="85"/>
        <v>5.8889076609719178</v>
      </c>
      <c r="L71">
        <f t="shared" si="85"/>
        <v>5.378697465573258</v>
      </c>
      <c r="M71">
        <f t="shared" si="85"/>
        <v>4.4957595037924127</v>
      </c>
      <c r="N71">
        <f t="shared" si="85"/>
        <v>5.1693841686499011</v>
      </c>
      <c r="O71">
        <f t="shared" si="85"/>
        <v>4.3530026427444906</v>
      </c>
      <c r="P71">
        <f t="shared" si="85"/>
        <v>4.5259198150509778</v>
      </c>
      <c r="Q71">
        <f t="shared" si="85"/>
        <v>4.789803967142368</v>
      </c>
      <c r="R71">
        <f t="shared" si="85"/>
        <v>4.4884023232978691</v>
      </c>
      <c r="S71">
        <f t="shared" si="85"/>
        <v>5.8443765243145744</v>
      </c>
      <c r="T71">
        <f t="shared" si="85"/>
        <v>4.6090167756195415</v>
      </c>
      <c r="U71">
        <f t="shared" si="85"/>
        <v>4.1354187041397088</v>
      </c>
      <c r="V71">
        <f t="shared" si="85"/>
        <v>4.1634843027416819</v>
      </c>
      <c r="W71">
        <f t="shared" si="85"/>
        <v>4.6158681191107336</v>
      </c>
      <c r="X71">
        <f t="shared" si="85"/>
        <v>5.2085503645190165</v>
      </c>
      <c r="Y71">
        <f t="shared" si="85"/>
        <v>5.008539342217345</v>
      </c>
      <c r="Z71">
        <f t="shared" si="85"/>
        <v>7.3918094688800755</v>
      </c>
      <c r="AA71">
        <f t="shared" si="85"/>
        <v>5.4088938166590941</v>
      </c>
      <c r="AB71">
        <f t="shared" si="85"/>
        <v>4.526858264496683</v>
      </c>
      <c r="AC71">
        <f t="shared" si="85"/>
        <v>3.6188207749592376</v>
      </c>
      <c r="AD71">
        <f t="shared" si="85"/>
        <v>4.3412383856186016</v>
      </c>
      <c r="AE71">
        <f t="shared" si="85"/>
        <v>4.8456628258082315</v>
      </c>
      <c r="AF71">
        <f t="shared" si="85"/>
        <v>5.0141681444915749</v>
      </c>
      <c r="AG71">
        <f t="shared" si="85"/>
        <v>3.7926743216459045</v>
      </c>
      <c r="AH71">
        <f t="shared" si="85"/>
        <v>6.6424223243400204</v>
      </c>
      <c r="AI71">
        <f t="shared" si="85"/>
        <v>4.6462918057026297</v>
      </c>
      <c r="AJ71">
        <f t="shared" si="85"/>
        <v>4.5334803776190649</v>
      </c>
      <c r="AK71">
        <f t="shared" si="85"/>
        <v>3.9963349027082375</v>
      </c>
      <c r="AL71">
        <f t="shared" si="85"/>
        <v>3.9148775236721041</v>
      </c>
      <c r="AM71" t="s">
        <v>92</v>
      </c>
      <c r="AN71">
        <f t="shared" ref="AN71:AN72" si="86">AVERAGE(B71:E71)</f>
        <v>4.5193786168871029</v>
      </c>
      <c r="AO71">
        <f t="shared" ref="AO71:AO72" si="87">AVERAGE(F71:I71)</f>
        <v>5.2180743063923707</v>
      </c>
      <c r="AP71">
        <f t="shared" ref="AP71:AP72" si="88">AVERAGE(J71:P71)</f>
        <v>4.8988791784033499</v>
      </c>
      <c r="AQ71">
        <f t="shared" ref="AQ71:AQ72" si="89">AVERAGE(Q71:S71)</f>
        <v>5.0408609382516039</v>
      </c>
      <c r="AR71">
        <f t="shared" ref="AR71:AR72" si="90">AVERAGE(T71:W71)</f>
        <v>4.3809469754029164</v>
      </c>
      <c r="AS71">
        <f t="shared" ref="AS71:AS72" si="91">AVERAGE(X71:AC71)</f>
        <v>5.193912005288575</v>
      </c>
      <c r="AT71">
        <f t="shared" ref="AT71:AT72" si="92">AVERAGE(AD71:AF71)</f>
        <v>4.7336897853061357</v>
      </c>
      <c r="AU71">
        <f t="shared" ref="AU71:AU72" si="93">AVERAGE(AG71:AI71)</f>
        <v>5.0271294838961849</v>
      </c>
      <c r="AV71">
        <f t="shared" ref="AV71:AV72" si="94">AVERAGE(AJ71:AL71)</f>
        <v>4.1482309346664685</v>
      </c>
      <c r="AX71">
        <f t="shared" ref="AX71:AX72" si="95">STDEV(B71:E71)</f>
        <v>0.4683482306641456</v>
      </c>
      <c r="AY71">
        <f t="shared" ref="AY71:AY72" si="96">STDEV(F71:I71)</f>
        <v>0.6187523965959808</v>
      </c>
      <c r="AZ71">
        <f t="shared" ref="AZ71:AZ72" si="97">STDEV(J71:P71)</f>
        <v>0.58568985741381618</v>
      </c>
      <c r="BA71">
        <f t="shared" ref="BA71:BA72" si="98">STDEV(Q71:S71)</f>
        <v>0.71199628546265681</v>
      </c>
      <c r="BB71">
        <f t="shared" ref="BB71:BB72" si="99">STDEV(T71:W71)</f>
        <v>0.26756801224006993</v>
      </c>
      <c r="BC71">
        <f t="shared" ref="BC71:BC72" si="100">STDEV(X71:AC71)</f>
        <v>1.251992078443152</v>
      </c>
      <c r="BD71">
        <f t="shared" ref="BD71:BD72" si="101">STDEV(AD71:AF71)</f>
        <v>0.35016008687980477</v>
      </c>
      <c r="BE71">
        <f t="shared" ref="BE71:BE72" si="102">STDEV(AG71:AI71)</f>
        <v>1.4625470667857696</v>
      </c>
      <c r="BF71">
        <f t="shared" ref="BF71:BF72" si="103">STDEV(AJ71:AL71)</f>
        <v>0.33611259441044938</v>
      </c>
      <c r="BH71">
        <f t="shared" ref="BH71:BH72" si="104">AX71/SQRT(4)</f>
        <v>0.2341741153320728</v>
      </c>
      <c r="BI71">
        <f t="shared" ref="BI71:BI72" si="105">AY71/SQRT(4)</f>
        <v>0.3093761982979904</v>
      </c>
      <c r="BJ71">
        <f t="shared" ref="BJ71:BJ72" si="106">AZ71/SQRT(7)</f>
        <v>0.22136995830426245</v>
      </c>
      <c r="BK71">
        <f t="shared" ref="BK71:BK72" si="107">BA71/SQRT(3)</f>
        <v>0.41107124707387854</v>
      </c>
      <c r="BL71">
        <f t="shared" ref="BL71:BL72" si="108">BB71/SQRT(4)</f>
        <v>0.13378400612003497</v>
      </c>
      <c r="BM71">
        <f t="shared" ref="BM71:BM72" si="109">BC71/SQRT(6)</f>
        <v>0.5111236256987155</v>
      </c>
      <c r="BN71">
        <f t="shared" ref="BN71:BN72" si="110">BD71/SQRT(3)</f>
        <v>0.20216502041951803</v>
      </c>
      <c r="BO71">
        <f t="shared" ref="BO71:BO72" si="111">BE71/SQRT(3)</f>
        <v>0.84440194271126168</v>
      </c>
      <c r="BP71">
        <f t="shared" ref="BP71:BP72" si="112">BF71/SQRT(3)</f>
        <v>0.19405469686089646</v>
      </c>
    </row>
    <row r="72" spans="1:68" x14ac:dyDescent="0.3">
      <c r="A72" s="16" t="s">
        <v>2068</v>
      </c>
      <c r="B72" s="13">
        <f>COUNTIF(B7:B59, "&gt;0")</f>
        <v>33</v>
      </c>
      <c r="C72" s="13">
        <f t="shared" ref="C72:AL72" si="113">COUNTIF(C7:C59, "&gt;0")</f>
        <v>30</v>
      </c>
      <c r="D72" s="13">
        <f t="shared" si="113"/>
        <v>46</v>
      </c>
      <c r="E72" s="13">
        <f t="shared" si="113"/>
        <v>40</v>
      </c>
      <c r="F72" s="13">
        <f t="shared" si="113"/>
        <v>40</v>
      </c>
      <c r="G72" s="13">
        <f t="shared" si="113"/>
        <v>33</v>
      </c>
      <c r="H72" s="13">
        <f t="shared" si="113"/>
        <v>42</v>
      </c>
      <c r="I72" s="13">
        <f t="shared" si="113"/>
        <v>39</v>
      </c>
      <c r="J72" s="13">
        <f t="shared" si="113"/>
        <v>32</v>
      </c>
      <c r="K72" s="13">
        <f t="shared" si="113"/>
        <v>36</v>
      </c>
      <c r="L72" s="13">
        <f t="shared" si="113"/>
        <v>36</v>
      </c>
      <c r="M72" s="13">
        <f t="shared" si="113"/>
        <v>43</v>
      </c>
      <c r="N72" s="13">
        <f t="shared" si="113"/>
        <v>39</v>
      </c>
      <c r="O72" s="13">
        <f t="shared" si="113"/>
        <v>38</v>
      </c>
      <c r="P72" s="13">
        <f t="shared" si="113"/>
        <v>42</v>
      </c>
      <c r="Q72" s="13">
        <f t="shared" si="113"/>
        <v>39</v>
      </c>
      <c r="R72" s="13">
        <f t="shared" si="113"/>
        <v>35</v>
      </c>
      <c r="S72" s="13">
        <f t="shared" si="113"/>
        <v>37</v>
      </c>
      <c r="T72" s="13">
        <f t="shared" si="113"/>
        <v>32</v>
      </c>
      <c r="U72" s="13">
        <f t="shared" si="113"/>
        <v>37</v>
      </c>
      <c r="V72" s="13">
        <f t="shared" si="113"/>
        <v>44</v>
      </c>
      <c r="W72" s="13">
        <f t="shared" si="113"/>
        <v>40</v>
      </c>
      <c r="X72" s="13">
        <f t="shared" si="113"/>
        <v>35</v>
      </c>
      <c r="Y72" s="13">
        <f t="shared" si="113"/>
        <v>33</v>
      </c>
      <c r="Z72" s="13">
        <f t="shared" si="113"/>
        <v>35</v>
      </c>
      <c r="AA72" s="13">
        <f t="shared" si="113"/>
        <v>47</v>
      </c>
      <c r="AB72" s="13">
        <f t="shared" si="113"/>
        <v>38</v>
      </c>
      <c r="AC72" s="13">
        <f t="shared" si="113"/>
        <v>43</v>
      </c>
      <c r="AD72" s="13">
        <f t="shared" si="113"/>
        <v>36</v>
      </c>
      <c r="AE72" s="13">
        <f t="shared" si="113"/>
        <v>32</v>
      </c>
      <c r="AF72" s="13">
        <f t="shared" si="113"/>
        <v>40</v>
      </c>
      <c r="AG72" s="13">
        <f t="shared" si="113"/>
        <v>29</v>
      </c>
      <c r="AH72" s="13">
        <f t="shared" si="113"/>
        <v>38</v>
      </c>
      <c r="AI72" s="13">
        <f t="shared" si="113"/>
        <v>43</v>
      </c>
      <c r="AJ72" s="13">
        <f t="shared" si="113"/>
        <v>39</v>
      </c>
      <c r="AK72" s="13">
        <f t="shared" si="113"/>
        <v>37</v>
      </c>
      <c r="AL72" s="13">
        <f t="shared" si="113"/>
        <v>45</v>
      </c>
      <c r="AM72" s="16" t="s">
        <v>2068</v>
      </c>
      <c r="AN72">
        <f t="shared" si="86"/>
        <v>37.25</v>
      </c>
      <c r="AO72">
        <f t="shared" si="87"/>
        <v>38.5</v>
      </c>
      <c r="AP72">
        <f t="shared" si="88"/>
        <v>38</v>
      </c>
      <c r="AQ72">
        <f t="shared" si="89"/>
        <v>37</v>
      </c>
      <c r="AR72">
        <f t="shared" si="90"/>
        <v>38.25</v>
      </c>
      <c r="AS72">
        <f t="shared" si="91"/>
        <v>38.5</v>
      </c>
      <c r="AT72">
        <f t="shared" si="92"/>
        <v>36</v>
      </c>
      <c r="AU72">
        <f t="shared" si="93"/>
        <v>36.666666666666664</v>
      </c>
      <c r="AV72">
        <f t="shared" si="94"/>
        <v>40.333333333333336</v>
      </c>
      <c r="AX72">
        <f t="shared" si="95"/>
        <v>7.1821538088050811</v>
      </c>
      <c r="AY72">
        <f t="shared" si="96"/>
        <v>3.872983346207417</v>
      </c>
      <c r="AZ72">
        <f t="shared" si="97"/>
        <v>3.7859388972001824</v>
      </c>
      <c r="BA72">
        <f t="shared" si="98"/>
        <v>2</v>
      </c>
      <c r="BB72">
        <f t="shared" si="99"/>
        <v>5.0579969684978394</v>
      </c>
      <c r="BC72">
        <f t="shared" si="100"/>
        <v>5.4313902456001077</v>
      </c>
      <c r="BD72">
        <f t="shared" si="101"/>
        <v>4</v>
      </c>
      <c r="BE72">
        <f t="shared" si="102"/>
        <v>7.0945988845975823</v>
      </c>
      <c r="BF72">
        <f t="shared" si="103"/>
        <v>4.1633319989322661</v>
      </c>
      <c r="BH72">
        <f t="shared" si="104"/>
        <v>3.5910769044025406</v>
      </c>
      <c r="BI72">
        <f t="shared" si="105"/>
        <v>1.9364916731037085</v>
      </c>
      <c r="BJ72">
        <f t="shared" si="106"/>
        <v>1.4309504001254019</v>
      </c>
      <c r="BK72">
        <f t="shared" si="107"/>
        <v>1.1547005383792517</v>
      </c>
      <c r="BL72">
        <f t="shared" si="108"/>
        <v>2.5289984842489197</v>
      </c>
      <c r="BM72">
        <f t="shared" si="109"/>
        <v>2.2173557826083452</v>
      </c>
      <c r="BN72">
        <f t="shared" si="110"/>
        <v>2.3094010767585034</v>
      </c>
      <c r="BO72">
        <f t="shared" si="111"/>
        <v>4.096068575814833</v>
      </c>
      <c r="BP72">
        <f t="shared" si="112"/>
        <v>2.4037008503093267</v>
      </c>
    </row>
  </sheetData>
  <mergeCells count="15">
    <mergeCell ref="BH4:BJ4"/>
    <mergeCell ref="BK4:BM4"/>
    <mergeCell ref="BN4:BP4"/>
    <mergeCell ref="AN4:AP4"/>
    <mergeCell ref="AQ4:AS4"/>
    <mergeCell ref="AT4:AV4"/>
    <mergeCell ref="AX4:AZ4"/>
    <mergeCell ref="BA4:BC4"/>
    <mergeCell ref="BD4:BF4"/>
    <mergeCell ref="BH3:BP3"/>
    <mergeCell ref="B3:P3"/>
    <mergeCell ref="Q3:AC3"/>
    <mergeCell ref="AD3:AL3"/>
    <mergeCell ref="AN3:AV3"/>
    <mergeCell ref="AX3:BF3"/>
  </mergeCells>
  <conditionalFormatting sqref="A64">
    <cfRule type="aboveAverage" dxfId="135" priority="12" stdDev="2"/>
  </conditionalFormatting>
  <conditionalFormatting sqref="A65">
    <cfRule type="aboveAverage" dxfId="134" priority="11" stdDev="2"/>
  </conditionalFormatting>
  <conditionalFormatting sqref="A66">
    <cfRule type="aboveAverage" dxfId="133" priority="10" stdDev="2"/>
  </conditionalFormatting>
  <conditionalFormatting sqref="A67">
    <cfRule type="aboveAverage" dxfId="132" priority="9" stdDev="2"/>
  </conditionalFormatting>
  <conditionalFormatting sqref="A68">
    <cfRule type="aboveAverage" dxfId="131" priority="8" stdDev="2"/>
  </conditionalFormatting>
  <conditionalFormatting sqref="A69">
    <cfRule type="aboveAverage" dxfId="130" priority="7" stdDev="2"/>
  </conditionalFormatting>
  <conditionalFormatting sqref="AM64">
    <cfRule type="aboveAverage" dxfId="129" priority="6" stdDev="2"/>
  </conditionalFormatting>
  <conditionalFormatting sqref="AM65">
    <cfRule type="aboveAverage" dxfId="128" priority="5" stdDev="2"/>
  </conditionalFormatting>
  <conditionalFormatting sqref="AM66">
    <cfRule type="aboveAverage" dxfId="127" priority="4" stdDev="2"/>
  </conditionalFormatting>
  <conditionalFormatting sqref="AM67">
    <cfRule type="aboveAverage" dxfId="126" priority="3" stdDev="2"/>
  </conditionalFormatting>
  <conditionalFormatting sqref="AM68">
    <cfRule type="aboveAverage" dxfId="125" priority="2" stdDev="2"/>
  </conditionalFormatting>
  <conditionalFormatting sqref="AM69">
    <cfRule type="aboveAverage" dxfId="124" priority="1" stdDev="2"/>
  </conditionalFormatting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P41"/>
  <sheetViews>
    <sheetView zoomScale="55" zoomScaleNormal="55" workbookViewId="0">
      <selection activeCell="AL40" activeCellId="1" sqref="B36:AL38 B40:AL40"/>
    </sheetView>
  </sheetViews>
  <sheetFormatPr defaultRowHeight="14.4" x14ac:dyDescent="0.3"/>
  <sheetData>
    <row r="1" spans="1:68" x14ac:dyDescent="0.3">
      <c r="A1" t="s">
        <v>295</v>
      </c>
    </row>
    <row r="2" spans="1:68" x14ac:dyDescent="0.3">
      <c r="A2" t="s">
        <v>1</v>
      </c>
      <c r="B2" t="s">
        <v>2057</v>
      </c>
      <c r="F2" t="s">
        <v>2057</v>
      </c>
      <c r="K2" t="s">
        <v>2058</v>
      </c>
      <c r="Q2" t="s">
        <v>2059</v>
      </c>
      <c r="T2" t="s">
        <v>2057</v>
      </c>
      <c r="X2" t="s">
        <v>2060</v>
      </c>
      <c r="AD2" t="s">
        <v>2059</v>
      </c>
      <c r="AG2" t="s">
        <v>2059</v>
      </c>
      <c r="AJ2" t="s">
        <v>2059</v>
      </c>
    </row>
    <row r="3" spans="1:68" x14ac:dyDescent="0.3">
      <c r="A3" t="s">
        <v>1</v>
      </c>
      <c r="B3" s="41" t="s">
        <v>2048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0" t="s">
        <v>2049</v>
      </c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6" t="s">
        <v>2050</v>
      </c>
      <c r="AE3" s="46"/>
      <c r="AF3" s="46"/>
      <c r="AG3" s="46"/>
      <c r="AH3" s="46"/>
      <c r="AI3" s="46"/>
      <c r="AJ3" s="46"/>
      <c r="AK3" s="46"/>
      <c r="AL3" s="46"/>
      <c r="AN3" s="45" t="s">
        <v>2054</v>
      </c>
      <c r="AO3" s="45"/>
      <c r="AP3" s="45"/>
      <c r="AQ3" s="45"/>
      <c r="AR3" s="45"/>
      <c r="AS3" s="45"/>
      <c r="AT3" s="45"/>
      <c r="AU3" s="45"/>
      <c r="AV3" s="45"/>
      <c r="AX3" s="45" t="s">
        <v>2055</v>
      </c>
      <c r="AY3" s="45"/>
      <c r="AZ3" s="45"/>
      <c r="BA3" s="45"/>
      <c r="BB3" s="45"/>
      <c r="BC3" s="45"/>
      <c r="BD3" s="45"/>
      <c r="BE3" s="45"/>
      <c r="BF3" s="45"/>
      <c r="BH3" s="45" t="s">
        <v>2056</v>
      </c>
      <c r="BI3" s="45"/>
      <c r="BJ3" s="45"/>
      <c r="BK3" s="45"/>
      <c r="BL3" s="45"/>
      <c r="BM3" s="45"/>
      <c r="BN3" s="45"/>
      <c r="BO3" s="45"/>
      <c r="BP3" s="45"/>
    </row>
    <row r="4" spans="1:68" x14ac:dyDescent="0.3">
      <c r="A4" t="s">
        <v>2</v>
      </c>
      <c r="B4" s="2" t="s">
        <v>2048</v>
      </c>
      <c r="C4" s="2" t="s">
        <v>2048</v>
      </c>
      <c r="D4" s="2" t="s">
        <v>2048</v>
      </c>
      <c r="E4" s="2" t="s">
        <v>2048</v>
      </c>
      <c r="F4" s="5" t="s">
        <v>2048</v>
      </c>
      <c r="G4" s="5" t="s">
        <v>2048</v>
      </c>
      <c r="H4" s="5" t="s">
        <v>2048</v>
      </c>
      <c r="I4" s="5" t="s">
        <v>2048</v>
      </c>
      <c r="J4" s="1" t="s">
        <v>2048</v>
      </c>
      <c r="K4" s="1" t="s">
        <v>2048</v>
      </c>
      <c r="L4" s="1" t="s">
        <v>2048</v>
      </c>
      <c r="M4" s="1" t="s">
        <v>2048</v>
      </c>
      <c r="N4" s="1" t="s">
        <v>2048</v>
      </c>
      <c r="O4" s="1" t="s">
        <v>2048</v>
      </c>
      <c r="P4" s="1" t="s">
        <v>2048</v>
      </c>
      <c r="Q4" s="3" t="s">
        <v>2049</v>
      </c>
      <c r="R4" s="3" t="s">
        <v>2049</v>
      </c>
      <c r="S4" s="3" t="s">
        <v>2049</v>
      </c>
      <c r="T4" s="6" t="s">
        <v>2049</v>
      </c>
      <c r="U4" s="6" t="s">
        <v>2049</v>
      </c>
      <c r="V4" s="6" t="s">
        <v>2049</v>
      </c>
      <c r="W4" s="6" t="s">
        <v>2049</v>
      </c>
      <c r="X4" s="8" t="s">
        <v>2049</v>
      </c>
      <c r="Y4" s="8" t="s">
        <v>2049</v>
      </c>
      <c r="Z4" s="8" t="s">
        <v>2049</v>
      </c>
      <c r="AA4" s="8" t="s">
        <v>2049</v>
      </c>
      <c r="AB4" s="8" t="s">
        <v>2049</v>
      </c>
      <c r="AC4" s="8" t="s">
        <v>2049</v>
      </c>
      <c r="AD4" s="4" t="s">
        <v>2050</v>
      </c>
      <c r="AE4" s="4" t="s">
        <v>2050</v>
      </c>
      <c r="AF4" s="4" t="s">
        <v>2050</v>
      </c>
      <c r="AG4" s="7" t="s">
        <v>2050</v>
      </c>
      <c r="AH4" s="7" t="s">
        <v>2050</v>
      </c>
      <c r="AI4" s="7" t="s">
        <v>2050</v>
      </c>
      <c r="AJ4" s="9" t="s">
        <v>2050</v>
      </c>
      <c r="AK4" s="9" t="s">
        <v>2050</v>
      </c>
      <c r="AL4" s="9" t="s">
        <v>2050</v>
      </c>
      <c r="AN4" s="44" t="s">
        <v>2048</v>
      </c>
      <c r="AO4" s="44"/>
      <c r="AP4" s="44"/>
      <c r="AQ4" s="43" t="s">
        <v>2049</v>
      </c>
      <c r="AR4" s="43"/>
      <c r="AS4" s="43"/>
      <c r="AT4" s="42" t="s">
        <v>2050</v>
      </c>
      <c r="AU4" s="42"/>
      <c r="AV4" s="42"/>
      <c r="AX4" s="44" t="s">
        <v>2048</v>
      </c>
      <c r="AY4" s="44"/>
      <c r="AZ4" s="44"/>
      <c r="BA4" s="43" t="s">
        <v>2049</v>
      </c>
      <c r="BB4" s="43"/>
      <c r="BC4" s="43"/>
      <c r="BD4" s="42" t="s">
        <v>2050</v>
      </c>
      <c r="BE4" s="42"/>
      <c r="BF4" s="42"/>
      <c r="BH4" s="44" t="s">
        <v>2048</v>
      </c>
      <c r="BI4" s="44"/>
      <c r="BJ4" s="44"/>
      <c r="BK4" s="43" t="s">
        <v>2049</v>
      </c>
      <c r="BL4" s="43"/>
      <c r="BM4" s="43"/>
      <c r="BN4" s="42" t="s">
        <v>2050</v>
      </c>
      <c r="BO4" s="42"/>
      <c r="BP4" s="42"/>
    </row>
    <row r="5" spans="1:68" x14ac:dyDescent="0.3">
      <c r="A5" t="s">
        <v>1</v>
      </c>
      <c r="B5" s="2" t="s">
        <v>2052</v>
      </c>
      <c r="C5" s="2" t="s">
        <v>2052</v>
      </c>
      <c r="D5" s="2" t="s">
        <v>2052</v>
      </c>
      <c r="E5" s="2" t="s">
        <v>2052</v>
      </c>
      <c r="F5" s="5" t="s">
        <v>2053</v>
      </c>
      <c r="G5" s="5" t="s">
        <v>2053</v>
      </c>
      <c r="H5" s="5" t="s">
        <v>2053</v>
      </c>
      <c r="I5" s="5" t="s">
        <v>2053</v>
      </c>
      <c r="J5" s="1" t="s">
        <v>2051</v>
      </c>
      <c r="K5" s="1" t="s">
        <v>2051</v>
      </c>
      <c r="L5" s="1" t="s">
        <v>2051</v>
      </c>
      <c r="M5" s="1" t="s">
        <v>2051</v>
      </c>
      <c r="N5" s="1" t="s">
        <v>2051</v>
      </c>
      <c r="O5" s="1" t="s">
        <v>2051</v>
      </c>
      <c r="P5" s="1" t="s">
        <v>2051</v>
      </c>
      <c r="Q5" s="3" t="s">
        <v>2052</v>
      </c>
      <c r="R5" s="3" t="s">
        <v>2052</v>
      </c>
      <c r="S5" s="3" t="s">
        <v>2052</v>
      </c>
      <c r="T5" s="6" t="s">
        <v>2053</v>
      </c>
      <c r="U5" s="6" t="s">
        <v>2053</v>
      </c>
      <c r="V5" s="6" t="s">
        <v>2053</v>
      </c>
      <c r="W5" s="6" t="s">
        <v>2053</v>
      </c>
      <c r="X5" s="8" t="s">
        <v>2051</v>
      </c>
      <c r="Y5" s="8" t="s">
        <v>2051</v>
      </c>
      <c r="Z5" s="8" t="s">
        <v>2051</v>
      </c>
      <c r="AA5" s="8" t="s">
        <v>2051</v>
      </c>
      <c r="AB5" s="8" t="s">
        <v>2051</v>
      </c>
      <c r="AC5" s="8" t="s">
        <v>2051</v>
      </c>
      <c r="AD5" s="4" t="s">
        <v>2052</v>
      </c>
      <c r="AE5" s="4" t="s">
        <v>2052</v>
      </c>
      <c r="AF5" s="4" t="s">
        <v>2052</v>
      </c>
      <c r="AG5" s="7" t="s">
        <v>2053</v>
      </c>
      <c r="AH5" s="7" t="s">
        <v>2053</v>
      </c>
      <c r="AI5" s="7" t="s">
        <v>2053</v>
      </c>
      <c r="AJ5" s="9" t="s">
        <v>2051</v>
      </c>
      <c r="AK5" s="9" t="s">
        <v>2051</v>
      </c>
      <c r="AL5" s="9" t="s">
        <v>2051</v>
      </c>
      <c r="AN5" s="12" t="s">
        <v>2052</v>
      </c>
      <c r="AO5" s="5" t="s">
        <v>2053</v>
      </c>
      <c r="AP5" s="1" t="s">
        <v>2051</v>
      </c>
      <c r="AQ5" s="11" t="s">
        <v>2052</v>
      </c>
      <c r="AR5" s="6" t="s">
        <v>2053</v>
      </c>
      <c r="AS5" s="8" t="s">
        <v>2051</v>
      </c>
      <c r="AT5" s="10" t="s">
        <v>2052</v>
      </c>
      <c r="AU5" s="7" t="s">
        <v>2053</v>
      </c>
      <c r="AV5" s="9" t="s">
        <v>2051</v>
      </c>
      <c r="AX5" s="12" t="s">
        <v>2052</v>
      </c>
      <c r="AY5" s="5" t="s">
        <v>2053</v>
      </c>
      <c r="AZ5" s="1" t="s">
        <v>2051</v>
      </c>
      <c r="BA5" s="11" t="s">
        <v>2052</v>
      </c>
      <c r="BB5" s="6" t="s">
        <v>2053</v>
      </c>
      <c r="BC5" s="8" t="s">
        <v>2051</v>
      </c>
      <c r="BD5" s="10" t="s">
        <v>2052</v>
      </c>
      <c r="BE5" s="7" t="s">
        <v>2053</v>
      </c>
      <c r="BF5" s="9" t="s">
        <v>2051</v>
      </c>
      <c r="BH5" s="12" t="s">
        <v>2052</v>
      </c>
      <c r="BI5" s="5" t="s">
        <v>2053</v>
      </c>
      <c r="BJ5" s="1" t="s">
        <v>2051</v>
      </c>
      <c r="BK5" s="11" t="s">
        <v>2052</v>
      </c>
      <c r="BL5" s="6" t="s">
        <v>2053</v>
      </c>
      <c r="BM5" s="8" t="s">
        <v>2051</v>
      </c>
      <c r="BN5" s="10" t="s">
        <v>2052</v>
      </c>
      <c r="BO5" s="7" t="s">
        <v>2053</v>
      </c>
      <c r="BP5" s="9" t="s">
        <v>2051</v>
      </c>
    </row>
    <row r="6" spans="1:68" x14ac:dyDescent="0.3">
      <c r="A6" t="s">
        <v>296</v>
      </c>
      <c r="B6" t="e">
        <v>#N/A</v>
      </c>
      <c r="C6" t="e">
        <v>#N/A</v>
      </c>
      <c r="D6" t="e">
        <v>#N/A</v>
      </c>
      <c r="E6" t="e">
        <v>#N/A</v>
      </c>
      <c r="F6" t="e">
        <v>#N/A</v>
      </c>
      <c r="G6" t="e">
        <v>#N/A</v>
      </c>
      <c r="H6" t="e">
        <v>#N/A</v>
      </c>
      <c r="I6" t="e">
        <v>#N/A</v>
      </c>
      <c r="J6" t="e">
        <v>#N/A</v>
      </c>
      <c r="K6" t="e">
        <v>#N/A</v>
      </c>
      <c r="L6" t="e">
        <v>#N/A</v>
      </c>
      <c r="M6" t="e">
        <v>#N/A</v>
      </c>
      <c r="N6" t="e">
        <v>#N/A</v>
      </c>
      <c r="O6" t="e">
        <v>#N/A</v>
      </c>
      <c r="P6" t="e">
        <v>#N/A</v>
      </c>
      <c r="Q6" t="e">
        <v>#N/A</v>
      </c>
      <c r="R6" t="e">
        <v>#N/A</v>
      </c>
      <c r="S6" t="e">
        <v>#N/A</v>
      </c>
      <c r="T6" t="e">
        <v>#N/A</v>
      </c>
      <c r="U6" t="e">
        <v>#N/A</v>
      </c>
      <c r="V6" t="e">
        <v>#N/A</v>
      </c>
      <c r="W6" t="e">
        <v>#N/A</v>
      </c>
      <c r="X6" t="e">
        <v>#N/A</v>
      </c>
      <c r="Y6" t="e">
        <v>#N/A</v>
      </c>
      <c r="Z6" t="e">
        <v>#N/A</v>
      </c>
      <c r="AA6" t="e">
        <v>#N/A</v>
      </c>
      <c r="AB6" t="e">
        <v>#N/A</v>
      </c>
      <c r="AC6" t="e">
        <v>#N/A</v>
      </c>
      <c r="AD6" t="e">
        <v>#N/A</v>
      </c>
      <c r="AE6" t="e">
        <v>#N/A</v>
      </c>
      <c r="AF6" t="e">
        <v>#N/A</v>
      </c>
      <c r="AG6" t="e">
        <v>#N/A</v>
      </c>
      <c r="AH6" t="e">
        <v>#N/A</v>
      </c>
      <c r="AI6" t="e">
        <v>#N/A</v>
      </c>
      <c r="AJ6" t="e">
        <v>#N/A</v>
      </c>
      <c r="AK6" t="e">
        <v>#N/A</v>
      </c>
      <c r="AL6" t="e">
        <v>#N/A</v>
      </c>
      <c r="AN6" t="e">
        <f>AVERAGE(B6:E6)</f>
        <v>#N/A</v>
      </c>
      <c r="AO6" t="e">
        <f>AVERAGE(F6:I6)</f>
        <v>#N/A</v>
      </c>
      <c r="AP6" t="e">
        <f>AVERAGE(J6:P6)</f>
        <v>#N/A</v>
      </c>
      <c r="AQ6" t="e">
        <f>AVERAGE(Q6:S6)</f>
        <v>#N/A</v>
      </c>
      <c r="AR6" t="e">
        <f>AVERAGE(T6:W6)</f>
        <v>#N/A</v>
      </c>
      <c r="AS6" t="e">
        <f>AVERAGE(X6:AC6)</f>
        <v>#N/A</v>
      </c>
      <c r="AT6" t="e">
        <f>AVERAGE(AD6:AF6)</f>
        <v>#N/A</v>
      </c>
      <c r="AU6" t="e">
        <f>AVERAGE(AG6:AI6)</f>
        <v>#N/A</v>
      </c>
      <c r="AV6" t="e">
        <f>AVERAGE(AJ6:AL6)</f>
        <v>#N/A</v>
      </c>
      <c r="AX6" t="e">
        <f>STDEV(B6:E6)</f>
        <v>#N/A</v>
      </c>
      <c r="AY6" t="e">
        <f>STDEV(F6:I6)</f>
        <v>#N/A</v>
      </c>
      <c r="AZ6" t="e">
        <f>STDEV(J6:P6)</f>
        <v>#N/A</v>
      </c>
      <c r="BA6" t="e">
        <f>STDEV(Q6:S6)</f>
        <v>#N/A</v>
      </c>
      <c r="BB6" t="e">
        <f>STDEV(T6:W6)</f>
        <v>#N/A</v>
      </c>
      <c r="BC6" t="e">
        <f>STDEV(X6:AC6)</f>
        <v>#N/A</v>
      </c>
      <c r="BD6" t="e">
        <f>STDEV(AD6:AF6)</f>
        <v>#N/A</v>
      </c>
      <c r="BE6" t="e">
        <f>STDEV(AG6:AI6)</f>
        <v>#N/A</v>
      </c>
      <c r="BF6" t="e">
        <f>STDEV(AJ6:AL6)</f>
        <v>#N/A</v>
      </c>
      <c r="BH6" t="e">
        <f>AX6/SQRT(4)</f>
        <v>#N/A</v>
      </c>
      <c r="BI6" t="e">
        <f t="shared" ref="BI6:BL17" si="0">AY6/SQRT(4)</f>
        <v>#N/A</v>
      </c>
      <c r="BJ6" t="e">
        <f>AZ6/SQRT(7)</f>
        <v>#N/A</v>
      </c>
      <c r="BK6" t="e">
        <f>BA6/SQRT(3)</f>
        <v>#N/A</v>
      </c>
      <c r="BL6" t="e">
        <f t="shared" si="0"/>
        <v>#N/A</v>
      </c>
      <c r="BM6" t="e">
        <f>BC6/SQRT(6)</f>
        <v>#N/A</v>
      </c>
      <c r="BN6" t="e">
        <f>BD6/SQRT(3)</f>
        <v>#N/A</v>
      </c>
      <c r="BO6" t="e">
        <f t="shared" ref="BO6:BP17" si="1">BE6/SQRT(3)</f>
        <v>#N/A</v>
      </c>
      <c r="BP6" t="e">
        <f t="shared" si="1"/>
        <v>#N/A</v>
      </c>
    </row>
    <row r="7" spans="1:68" x14ac:dyDescent="0.3">
      <c r="A7" t="s">
        <v>297</v>
      </c>
      <c r="B7">
        <v>0.90210967406915998</v>
      </c>
      <c r="C7">
        <v>0.98054666779708799</v>
      </c>
      <c r="D7">
        <v>0.98092801118915207</v>
      </c>
      <c r="E7">
        <v>1.0212338172012594</v>
      </c>
      <c r="F7">
        <v>0.99487466878297792</v>
      </c>
      <c r="G7">
        <v>0.99089889490254701</v>
      </c>
      <c r="H7">
        <v>1.1994019024471201</v>
      </c>
      <c r="I7">
        <v>0.97773804384120855</v>
      </c>
      <c r="J7">
        <v>1.216682736964255</v>
      </c>
      <c r="K7">
        <v>1.0353900721144411</v>
      </c>
      <c r="L7">
        <v>1.086378351416275</v>
      </c>
      <c r="M7">
        <v>0.82845532524721643</v>
      </c>
      <c r="N7">
        <v>0.95684365463869303</v>
      </c>
      <c r="O7">
        <v>0.9249535970633429</v>
      </c>
      <c r="P7">
        <v>0.98781630629969897</v>
      </c>
      <c r="Q7">
        <v>0.87332887712921048</v>
      </c>
      <c r="R7">
        <v>0.91538339623617104</v>
      </c>
      <c r="S7">
        <v>0.88157275243708844</v>
      </c>
      <c r="T7">
        <v>0.99745461136525493</v>
      </c>
      <c r="U7">
        <v>1.0186253438389019</v>
      </c>
      <c r="V7">
        <v>0.86951757100447291</v>
      </c>
      <c r="W7">
        <v>1.015105717330576</v>
      </c>
      <c r="X7">
        <v>1.0191232570480051</v>
      </c>
      <c r="Y7">
        <v>0.97686799841322958</v>
      </c>
      <c r="Z7">
        <v>0.92811235213812249</v>
      </c>
      <c r="AA7">
        <v>0.94815478858719193</v>
      </c>
      <c r="AB7">
        <v>0.92206337990296749</v>
      </c>
      <c r="AC7">
        <v>0.89787858030067502</v>
      </c>
      <c r="AD7">
        <v>0.92948481143763351</v>
      </c>
      <c r="AE7">
        <v>0.91260272127399</v>
      </c>
      <c r="AF7">
        <v>1.0951775419105751</v>
      </c>
      <c r="AG7">
        <v>1.0082930722612544</v>
      </c>
      <c r="AH7">
        <v>0.91485581077095102</v>
      </c>
      <c r="AI7">
        <v>0.88620261963827252</v>
      </c>
      <c r="AJ7">
        <v>1.2427437461201851</v>
      </c>
      <c r="AK7">
        <v>1.0107953902155309</v>
      </c>
      <c r="AL7">
        <v>0.90901663700316548</v>
      </c>
      <c r="AN7">
        <f t="shared" ref="AN7:AN17" si="2">AVERAGE(B7:E7)</f>
        <v>0.97120454256416489</v>
      </c>
      <c r="AO7">
        <f t="shared" ref="AO7:AO17" si="3">AVERAGE(F7:I7)</f>
        <v>1.0407283774934635</v>
      </c>
      <c r="AP7">
        <f t="shared" ref="AP7:AP17" si="4">AVERAGE(J7:P7)</f>
        <v>1.0052171491062747</v>
      </c>
      <c r="AQ7">
        <f t="shared" ref="AQ7:AQ17" si="5">AVERAGE(Q7:S7)</f>
        <v>0.89009500860082336</v>
      </c>
      <c r="AR7">
        <f t="shared" ref="AR7:AR17" si="6">AVERAGE(T7:W7)</f>
        <v>0.97517581088480154</v>
      </c>
      <c r="AS7">
        <f t="shared" ref="AS7:AS17" si="7">AVERAGE(X7:AC7)</f>
        <v>0.94870005939836533</v>
      </c>
      <c r="AT7">
        <f t="shared" ref="AT7:AT17" si="8">AVERAGE(AD7:AF7)</f>
        <v>0.97908835820739959</v>
      </c>
      <c r="AU7">
        <f t="shared" ref="AU7:AU17" si="9">AVERAGE(AG7:AI7)</f>
        <v>0.93645050089015935</v>
      </c>
      <c r="AV7">
        <f t="shared" ref="AV7:AV17" si="10">AVERAGE(AJ7:AL7)</f>
        <v>1.0541852577796271</v>
      </c>
      <c r="AX7">
        <f t="shared" ref="AX7:AX17" si="11">STDEV(B7:E7)</f>
        <v>4.9862645734806928E-2</v>
      </c>
      <c r="AY7">
        <f t="shared" ref="AY7:AY17" si="12">STDEV(F7:I7)</f>
        <v>0.10603554371471481</v>
      </c>
      <c r="AZ7">
        <f t="shared" ref="AZ7:AZ17" si="13">STDEV(J7:P7)</f>
        <v>0.12419407215409246</v>
      </c>
      <c r="BA7">
        <f t="shared" ref="BA7:BA17" si="14">STDEV(Q7:S7)</f>
        <v>2.2284911530442875E-2</v>
      </c>
      <c r="BB7">
        <f t="shared" ref="BB7:BB17" si="15">STDEV(T7:W7)</f>
        <v>7.10452155277531E-2</v>
      </c>
      <c r="BC7">
        <f t="shared" ref="BC7:BC17" si="16">STDEV(X7:AC7)</f>
        <v>4.3518607510474955E-2</v>
      </c>
      <c r="BD7">
        <f t="shared" ref="BD7:BD17" si="17">STDEV(AD7:AF7)</f>
        <v>0.10088991610525595</v>
      </c>
      <c r="BE7">
        <f t="shared" ref="BE7:BE17" si="18">STDEV(AG7:AI7)</f>
        <v>6.3845654796780199E-2</v>
      </c>
      <c r="BF7">
        <f t="shared" ref="BF7:BF17" si="19">STDEV(AJ7:AL7)</f>
        <v>0.17104226464626546</v>
      </c>
      <c r="BH7">
        <f t="shared" ref="BH7:BH17" si="20">AX7/SQRT(4)</f>
        <v>2.4931322867403464E-2</v>
      </c>
      <c r="BI7">
        <f t="shared" si="0"/>
        <v>5.3017771857357406E-2</v>
      </c>
      <c r="BJ7">
        <f t="shared" ref="BJ7:BJ17" si="21">AZ7/SQRT(7)</f>
        <v>4.6940947032591496E-2</v>
      </c>
      <c r="BK7">
        <f t="shared" ref="BK7:BK17" si="22">BA7/SQRT(3)</f>
        <v>1.2866199670968189E-2</v>
      </c>
      <c r="BL7">
        <f t="shared" si="0"/>
        <v>3.552260776387655E-2</v>
      </c>
      <c r="BM7">
        <f t="shared" ref="BM7:BM17" si="23">BC7/SQRT(6)</f>
        <v>1.7766397119519231E-2</v>
      </c>
      <c r="BN7">
        <f t="shared" ref="BN7:BN17" si="24">BD7/SQRT(3)</f>
        <v>5.8248820221888285E-2</v>
      </c>
      <c r="BO7">
        <f t="shared" si="1"/>
        <v>3.6861305983508973E-2</v>
      </c>
      <c r="BP7">
        <f t="shared" si="1"/>
        <v>9.8751297536324584E-2</v>
      </c>
    </row>
    <row r="8" spans="1:68" x14ac:dyDescent="0.3">
      <c r="A8" t="s">
        <v>298</v>
      </c>
      <c r="B8">
        <v>5.6589391012350956E-2</v>
      </c>
      <c r="C8">
        <v>6.3962190517398945E-2</v>
      </c>
      <c r="D8">
        <v>4.0621740963583897E-2</v>
      </c>
      <c r="E8">
        <v>6.3313114127839701E-2</v>
      </c>
      <c r="F8">
        <v>5.5241439411257601E-2</v>
      </c>
      <c r="G8">
        <v>7.5788235223222256E-2</v>
      </c>
      <c r="H8">
        <v>9.2197239461734054E-2</v>
      </c>
      <c r="I8">
        <v>4.6342362566207745E-2</v>
      </c>
      <c r="J8">
        <v>6.988952484288545E-2</v>
      </c>
      <c r="K8">
        <v>8.0154887899558255E-2</v>
      </c>
      <c r="L8">
        <v>5.4720403071280649E-2</v>
      </c>
      <c r="M8">
        <v>3.9606855851132751E-2</v>
      </c>
      <c r="N8">
        <v>6.9578560788263993E-2</v>
      </c>
      <c r="O8">
        <v>5.0197239384852599E-2</v>
      </c>
      <c r="P8">
        <v>4.7439732941744903E-2</v>
      </c>
      <c r="Q8">
        <v>6.41029849033425E-2</v>
      </c>
      <c r="R8">
        <v>6.4532498301391461E-2</v>
      </c>
      <c r="S8">
        <v>5.682278354013455E-2</v>
      </c>
      <c r="T8">
        <v>6.382621237891295E-2</v>
      </c>
      <c r="U8">
        <v>7.4010947426108448E-2</v>
      </c>
      <c r="V8">
        <v>5.1415700521073249E-2</v>
      </c>
      <c r="W8">
        <v>4.5774892315889895E-2</v>
      </c>
      <c r="X8">
        <v>6.7578884749801005E-2</v>
      </c>
      <c r="Y8">
        <v>6.0017401635858003E-2</v>
      </c>
      <c r="Z8">
        <v>3.7510237628528849E-2</v>
      </c>
      <c r="AA8">
        <v>5.5279925358290294E-2</v>
      </c>
      <c r="AB8">
        <v>5.2026771657238055E-2</v>
      </c>
      <c r="AC8">
        <v>4.1597294355421255E-2</v>
      </c>
      <c r="AD8">
        <v>6.1894067699287299E-2</v>
      </c>
      <c r="AE8">
        <v>6.5937461749726353E-2</v>
      </c>
      <c r="AF8">
        <v>6.9893426207377402E-2</v>
      </c>
      <c r="AG8">
        <v>7.1055526413339801E-2</v>
      </c>
      <c r="AH8">
        <v>5.62361374915787E-2</v>
      </c>
      <c r="AI8">
        <v>5.43276526557517E-2</v>
      </c>
      <c r="AJ8">
        <v>0.1214620088462135</v>
      </c>
      <c r="AK8">
        <v>6.0219717543313206E-2</v>
      </c>
      <c r="AL8">
        <v>4.8076490752237647E-2</v>
      </c>
      <c r="AN8">
        <f t="shared" si="2"/>
        <v>5.6121609155293378E-2</v>
      </c>
      <c r="AO8">
        <f t="shared" si="3"/>
        <v>6.739231916560541E-2</v>
      </c>
      <c r="AP8">
        <f t="shared" si="4"/>
        <v>5.8798172111388373E-2</v>
      </c>
      <c r="AQ8">
        <f t="shared" si="5"/>
        <v>6.1819422248289492E-2</v>
      </c>
      <c r="AR8">
        <f t="shared" si="6"/>
        <v>5.8756938160496139E-2</v>
      </c>
      <c r="AS8">
        <f t="shared" si="7"/>
        <v>5.2335085897522914E-2</v>
      </c>
      <c r="AT8">
        <f t="shared" si="8"/>
        <v>6.5908318552130349E-2</v>
      </c>
      <c r="AU8">
        <f t="shared" si="9"/>
        <v>6.0539772186890072E-2</v>
      </c>
      <c r="AV8">
        <f t="shared" si="10"/>
        <v>7.6586072380588122E-2</v>
      </c>
      <c r="AX8">
        <f t="shared" si="11"/>
        <v>1.0857519570818389E-2</v>
      </c>
      <c r="AY8">
        <f t="shared" si="12"/>
        <v>2.0627813173682043E-2</v>
      </c>
      <c r="AZ8">
        <f t="shared" si="13"/>
        <v>1.4624575201683412E-2</v>
      </c>
      <c r="BA8">
        <f t="shared" si="14"/>
        <v>4.332541889543619E-3</v>
      </c>
      <c r="BB8">
        <f t="shared" si="15"/>
        <v>1.2659773881166915E-2</v>
      </c>
      <c r="BC8">
        <f t="shared" si="16"/>
        <v>1.1271511070597148E-2</v>
      </c>
      <c r="BD8">
        <f t="shared" si="17"/>
        <v>3.9997588839470024E-3</v>
      </c>
      <c r="BE8">
        <f t="shared" si="18"/>
        <v>9.1567676505122046E-3</v>
      </c>
      <c r="BF8">
        <f t="shared" si="19"/>
        <v>3.9335121004962059E-2</v>
      </c>
      <c r="BH8">
        <f t="shared" si="20"/>
        <v>5.4287597854091943E-3</v>
      </c>
      <c r="BI8">
        <f t="shared" si="0"/>
        <v>1.0313906586841021E-2</v>
      </c>
      <c r="BJ8">
        <f t="shared" si="21"/>
        <v>5.5275698590880832E-3</v>
      </c>
      <c r="BK8">
        <f t="shared" si="22"/>
        <v>2.5013942262033383E-3</v>
      </c>
      <c r="BL8">
        <f t="shared" si="0"/>
        <v>6.3298869405834573E-3</v>
      </c>
      <c r="BM8">
        <f t="shared" si="23"/>
        <v>4.6015751255157923E-3</v>
      </c>
      <c r="BN8">
        <f t="shared" si="24"/>
        <v>2.3092618683403991E-3</v>
      </c>
      <c r="BO8">
        <f t="shared" si="1"/>
        <v>5.2866622679300784E-3</v>
      </c>
      <c r="BP8">
        <f t="shared" si="1"/>
        <v>2.2710142700821348E-2</v>
      </c>
    </row>
    <row r="9" spans="1:68" x14ac:dyDescent="0.3">
      <c r="A9" t="s">
        <v>299</v>
      </c>
      <c r="B9">
        <v>5.70833084755479</v>
      </c>
      <c r="C9">
        <v>6.07636074862023</v>
      </c>
      <c r="D9">
        <v>6.2853001936483048</v>
      </c>
      <c r="E9">
        <v>6.11070912213812</v>
      </c>
      <c r="F9">
        <v>5.2003656322218106</v>
      </c>
      <c r="G9">
        <v>6.3527936137693448</v>
      </c>
      <c r="H9">
        <v>6.4989678019965602</v>
      </c>
      <c r="I9">
        <v>6.16123948163857</v>
      </c>
      <c r="J9">
        <v>5.9953241656128053</v>
      </c>
      <c r="K9">
        <v>5.7652675457784452</v>
      </c>
      <c r="L9">
        <v>6.2469335171037503</v>
      </c>
      <c r="M9">
        <v>5.3757686220374801</v>
      </c>
      <c r="N9">
        <v>6.5688701857029601</v>
      </c>
      <c r="O9">
        <v>6.1305442437214301</v>
      </c>
      <c r="P9">
        <v>5.5262307708057303</v>
      </c>
      <c r="Q9">
        <v>5.3867893239546394</v>
      </c>
      <c r="R9">
        <v>5.97465428031997</v>
      </c>
      <c r="S9">
        <v>5.7590186994322501</v>
      </c>
      <c r="T9">
        <v>6.0230299473161004</v>
      </c>
      <c r="U9">
        <v>6.0797583181819803</v>
      </c>
      <c r="V9">
        <v>5.7993157809683655</v>
      </c>
      <c r="W9">
        <v>6.5140251479175451</v>
      </c>
      <c r="X9">
        <v>6.6749169921843903</v>
      </c>
      <c r="Y9">
        <v>6.0762464275917498</v>
      </c>
      <c r="Z9">
        <v>5.5554303089331007</v>
      </c>
      <c r="AA9">
        <v>6.0694842712326</v>
      </c>
      <c r="AB9">
        <v>6.2341132865519793</v>
      </c>
      <c r="AC9">
        <v>5.6208138375846648</v>
      </c>
      <c r="AD9">
        <v>6.1788341224352203</v>
      </c>
      <c r="AE9">
        <v>6.3762690758625302</v>
      </c>
      <c r="AF9">
        <v>6.3072713517786099</v>
      </c>
      <c r="AG9">
        <v>6.364715449263155</v>
      </c>
      <c r="AH9">
        <v>5.7738968223670746</v>
      </c>
      <c r="AI9">
        <v>5.06354222928376</v>
      </c>
      <c r="AJ9">
        <v>6.3531647103407547</v>
      </c>
      <c r="AK9">
        <v>6.7780386567750002</v>
      </c>
      <c r="AL9">
        <v>5.8824025433973599</v>
      </c>
      <c r="AN9">
        <f t="shared" si="2"/>
        <v>6.0451752279903612</v>
      </c>
      <c r="AO9">
        <f t="shared" si="3"/>
        <v>6.0533416324065721</v>
      </c>
      <c r="AP9">
        <f t="shared" si="4"/>
        <v>5.9441341501089431</v>
      </c>
      <c r="AQ9">
        <f t="shared" si="5"/>
        <v>5.7068207679022862</v>
      </c>
      <c r="AR9">
        <f t="shared" si="6"/>
        <v>6.1040322985959978</v>
      </c>
      <c r="AS9">
        <f t="shared" si="7"/>
        <v>6.0385008540130807</v>
      </c>
      <c r="AT9">
        <f t="shared" si="8"/>
        <v>6.2874581833587868</v>
      </c>
      <c r="AU9">
        <f t="shared" si="9"/>
        <v>5.7340515003046635</v>
      </c>
      <c r="AV9">
        <f t="shared" si="10"/>
        <v>6.3378686368377046</v>
      </c>
      <c r="AX9">
        <f t="shared" si="11"/>
        <v>0.24248117709929434</v>
      </c>
      <c r="AY9">
        <f t="shared" si="12"/>
        <v>0.58522479297150443</v>
      </c>
      <c r="AZ9">
        <f t="shared" si="13"/>
        <v>0.4181362580124266</v>
      </c>
      <c r="BA9">
        <f t="shared" si="14"/>
        <v>0.29738824753612592</v>
      </c>
      <c r="BB9">
        <f t="shared" si="15"/>
        <v>0.29894085237045587</v>
      </c>
      <c r="BC9">
        <f t="shared" si="16"/>
        <v>0.41315711790378024</v>
      </c>
      <c r="BD9">
        <f t="shared" si="17"/>
        <v>0.10019761195175866</v>
      </c>
      <c r="BE9">
        <f t="shared" si="18"/>
        <v>0.65150109314227533</v>
      </c>
      <c r="BF9">
        <f t="shared" si="19"/>
        <v>0.4480139387284835</v>
      </c>
      <c r="BH9">
        <f t="shared" si="20"/>
        <v>0.12124058854964717</v>
      </c>
      <c r="BI9">
        <f t="shared" si="0"/>
        <v>0.29261239648575221</v>
      </c>
      <c r="BJ9">
        <f t="shared" si="21"/>
        <v>0.15804065040571708</v>
      </c>
      <c r="BK9">
        <f t="shared" si="22"/>
        <v>0.17169718476881338</v>
      </c>
      <c r="BL9">
        <f t="shared" si="0"/>
        <v>0.14947042618522793</v>
      </c>
      <c r="BM9">
        <f t="shared" si="23"/>
        <v>0.16867068707719499</v>
      </c>
      <c r="BN9">
        <f t="shared" si="24"/>
        <v>5.7849118232505534E-2</v>
      </c>
      <c r="BO9">
        <f t="shared" si="1"/>
        <v>0.37614433150302812</v>
      </c>
      <c r="BP9">
        <f t="shared" si="1"/>
        <v>0.25866096812559447</v>
      </c>
    </row>
    <row r="10" spans="1:68" x14ac:dyDescent="0.3">
      <c r="A10" t="s">
        <v>300</v>
      </c>
      <c r="B10">
        <v>0.300619943478734</v>
      </c>
      <c r="C10">
        <v>0.37070994783193051</v>
      </c>
      <c r="D10">
        <v>0.53430123586350853</v>
      </c>
      <c r="E10">
        <v>0.50318721007456302</v>
      </c>
      <c r="F10">
        <v>0.30049535730986354</v>
      </c>
      <c r="G10">
        <v>0.3720976419789655</v>
      </c>
      <c r="H10">
        <v>0.90928233303765105</v>
      </c>
      <c r="I10">
        <v>0.57345454287386854</v>
      </c>
      <c r="J10">
        <v>0.42428728580304897</v>
      </c>
      <c r="K10">
        <v>0.55616884045882697</v>
      </c>
      <c r="L10">
        <v>0.52269871171473603</v>
      </c>
      <c r="M10">
        <v>0.52959024873379157</v>
      </c>
      <c r="N10">
        <v>0.56194205056542701</v>
      </c>
      <c r="O10">
        <v>0.48745730138304399</v>
      </c>
      <c r="P10">
        <v>0.53219025866388692</v>
      </c>
      <c r="Q10">
        <v>0.3182659209115915</v>
      </c>
      <c r="R10">
        <v>0.39490279220242452</v>
      </c>
      <c r="S10">
        <v>0.43927414113854202</v>
      </c>
      <c r="T10">
        <v>0.31235665825459652</v>
      </c>
      <c r="U10">
        <v>0.43481774972546999</v>
      </c>
      <c r="V10">
        <v>0.52545495290586297</v>
      </c>
      <c r="W10">
        <v>0.52840788376793091</v>
      </c>
      <c r="X10">
        <v>0.43364822992311902</v>
      </c>
      <c r="Y10">
        <v>0.37537948832904799</v>
      </c>
      <c r="Z10">
        <v>0.45321244444559949</v>
      </c>
      <c r="AA10">
        <v>0.54722598565988356</v>
      </c>
      <c r="AB10">
        <v>0.41990899018142602</v>
      </c>
      <c r="AC10">
        <v>0.383926844203826</v>
      </c>
      <c r="AD10">
        <v>0.39332683314460198</v>
      </c>
      <c r="AE10">
        <v>0.447655107483661</v>
      </c>
      <c r="AF10">
        <v>0.70723341124328543</v>
      </c>
      <c r="AG10">
        <v>0.43478872384845402</v>
      </c>
      <c r="AH10">
        <v>0.4898582391506705</v>
      </c>
      <c r="AI10">
        <v>0.40610424272927703</v>
      </c>
      <c r="AJ10">
        <v>0.87857638848889097</v>
      </c>
      <c r="AK10">
        <v>0.60839865126827153</v>
      </c>
      <c r="AL10">
        <v>0.49948941337230945</v>
      </c>
      <c r="AN10">
        <f t="shared" si="2"/>
        <v>0.427204584312184</v>
      </c>
      <c r="AO10">
        <f t="shared" si="3"/>
        <v>0.53883246880008717</v>
      </c>
      <c r="AP10">
        <f t="shared" si="4"/>
        <v>0.51633352818896594</v>
      </c>
      <c r="AQ10">
        <f t="shared" si="5"/>
        <v>0.38414761808418607</v>
      </c>
      <c r="AR10">
        <f t="shared" si="6"/>
        <v>0.45025931116346507</v>
      </c>
      <c r="AS10">
        <f t="shared" si="7"/>
        <v>0.43555033045715041</v>
      </c>
      <c r="AT10">
        <f t="shared" si="8"/>
        <v>0.51607178395718278</v>
      </c>
      <c r="AU10">
        <f t="shared" si="9"/>
        <v>0.44358373524280054</v>
      </c>
      <c r="AV10">
        <f t="shared" si="10"/>
        <v>0.66215481770982398</v>
      </c>
      <c r="AX10">
        <f t="shared" si="11"/>
        <v>0.1102396895212444</v>
      </c>
      <c r="AY10">
        <f t="shared" si="12"/>
        <v>0.27266393913593373</v>
      </c>
      <c r="AZ10">
        <f t="shared" si="13"/>
        <v>4.7330449556267223E-2</v>
      </c>
      <c r="BA10">
        <f t="shared" si="14"/>
        <v>6.1216849546172687E-2</v>
      </c>
      <c r="BB10">
        <f t="shared" si="15"/>
        <v>0.10168114777104938</v>
      </c>
      <c r="BC10">
        <f t="shared" si="16"/>
        <v>6.2156554478052184E-2</v>
      </c>
      <c r="BD10">
        <f t="shared" si="17"/>
        <v>0.16776461533400905</v>
      </c>
      <c r="BE10">
        <f t="shared" si="18"/>
        <v>4.2564035854330252E-2</v>
      </c>
      <c r="BF10">
        <f t="shared" si="19"/>
        <v>0.19517691397455006</v>
      </c>
      <c r="BH10">
        <f t="shared" si="20"/>
        <v>5.5119844760622198E-2</v>
      </c>
      <c r="BI10">
        <f t="shared" si="0"/>
        <v>0.13633196956796687</v>
      </c>
      <c r="BJ10">
        <f t="shared" si="21"/>
        <v>1.7889228423824354E-2</v>
      </c>
      <c r="BK10">
        <f t="shared" si="22"/>
        <v>3.534356456442362E-2</v>
      </c>
      <c r="BL10">
        <f t="shared" si="0"/>
        <v>5.0840573885524688E-2</v>
      </c>
      <c r="BM10">
        <f t="shared" si="23"/>
        <v>2.5375307106788775E-2</v>
      </c>
      <c r="BN10">
        <f t="shared" si="24"/>
        <v>9.6858945823584147E-2</v>
      </c>
      <c r="BO10">
        <f t="shared" si="1"/>
        <v>2.4574357558294454E-2</v>
      </c>
      <c r="BP10">
        <f t="shared" si="1"/>
        <v>0.11268544382280692</v>
      </c>
    </row>
    <row r="11" spans="1:68" x14ac:dyDescent="0.3">
      <c r="A11" t="s">
        <v>301</v>
      </c>
      <c r="B11">
        <v>5.9036798312253449</v>
      </c>
      <c r="C11">
        <v>6.538658714988455</v>
      </c>
      <c r="D11">
        <v>8.0927359761699407</v>
      </c>
      <c r="E11">
        <v>7.4179234984076245</v>
      </c>
      <c r="F11">
        <v>5.4166461818257599</v>
      </c>
      <c r="G11">
        <v>6.6516361324713351</v>
      </c>
      <c r="H11">
        <v>7.7535296166268894</v>
      </c>
      <c r="I11">
        <v>8.1069567793331601</v>
      </c>
      <c r="J11">
        <v>6.3373273791936553</v>
      </c>
      <c r="K11">
        <v>6.4676844044064854</v>
      </c>
      <c r="L11">
        <v>7.3739897165280404</v>
      </c>
      <c r="M11">
        <v>6.9277368011983942</v>
      </c>
      <c r="N11">
        <v>7.805541094723246</v>
      </c>
      <c r="O11">
        <v>7.8243906576251803</v>
      </c>
      <c r="P11">
        <v>6.8504177992641901</v>
      </c>
      <c r="Q11">
        <v>5.4888275370631856</v>
      </c>
      <c r="R11">
        <v>6.6151652270889549</v>
      </c>
      <c r="S11">
        <v>6.9221525320739552</v>
      </c>
      <c r="T11">
        <v>6.2783499931620046</v>
      </c>
      <c r="U11">
        <v>6.8453619086683402</v>
      </c>
      <c r="V11">
        <v>6.9967720512808098</v>
      </c>
      <c r="W11">
        <v>8.7458590333510102</v>
      </c>
      <c r="X11">
        <v>7.0194670452233154</v>
      </c>
      <c r="Y11">
        <v>6.3673056012581046</v>
      </c>
      <c r="Z11">
        <v>6.8940542479810398</v>
      </c>
      <c r="AA11">
        <v>7.3372456612465253</v>
      </c>
      <c r="AB11">
        <v>7.5947105425384205</v>
      </c>
      <c r="AC11">
        <v>7.4615565464079108</v>
      </c>
      <c r="AD11">
        <v>6.1432304889779701</v>
      </c>
      <c r="AE11">
        <v>6.9506402997183203</v>
      </c>
      <c r="AF11">
        <v>7.8824860644283747</v>
      </c>
      <c r="AG11">
        <v>6.4671731202913101</v>
      </c>
      <c r="AH11">
        <v>7.0750519358916293</v>
      </c>
      <c r="AI11">
        <v>6.137260924540235</v>
      </c>
      <c r="AJ11">
        <v>6.6821040838255605</v>
      </c>
      <c r="AK11">
        <v>8.5942511784012705</v>
      </c>
      <c r="AL11">
        <v>7.3561189832263301</v>
      </c>
      <c r="AN11">
        <f t="shared" si="2"/>
        <v>6.9882495051978415</v>
      </c>
      <c r="AO11">
        <f t="shared" si="3"/>
        <v>6.9821921775642863</v>
      </c>
      <c r="AP11">
        <f t="shared" si="4"/>
        <v>7.0838696932770278</v>
      </c>
      <c r="AQ11">
        <f t="shared" si="5"/>
        <v>6.3420484320753658</v>
      </c>
      <c r="AR11">
        <f t="shared" si="6"/>
        <v>7.2165857466155412</v>
      </c>
      <c r="AS11">
        <f t="shared" si="7"/>
        <v>7.1123899407758868</v>
      </c>
      <c r="AT11">
        <f t="shared" si="8"/>
        <v>6.9921189510415545</v>
      </c>
      <c r="AU11">
        <f t="shared" si="9"/>
        <v>6.5598286602410587</v>
      </c>
      <c r="AV11">
        <f t="shared" si="10"/>
        <v>7.5441580818177201</v>
      </c>
      <c r="AX11">
        <f t="shared" si="11"/>
        <v>0.96314300795938235</v>
      </c>
      <c r="AY11">
        <f t="shared" si="12"/>
        <v>1.2138449129401909</v>
      </c>
      <c r="AZ11">
        <f t="shared" si="13"/>
        <v>0.60128162313789979</v>
      </c>
      <c r="BA11">
        <f t="shared" si="14"/>
        <v>0.75468518146279184</v>
      </c>
      <c r="BB11">
        <f t="shared" si="15"/>
        <v>1.0653776033404292</v>
      </c>
      <c r="BC11">
        <f t="shared" si="16"/>
        <v>0.4509027364437394</v>
      </c>
      <c r="BD11">
        <f t="shared" si="17"/>
        <v>0.87036937450172747</v>
      </c>
      <c r="BE11">
        <f t="shared" si="18"/>
        <v>0.47571186873505927</v>
      </c>
      <c r="BF11">
        <f t="shared" si="19"/>
        <v>0.96984310832880483</v>
      </c>
      <c r="BH11">
        <f t="shared" si="20"/>
        <v>0.48157150397969117</v>
      </c>
      <c r="BI11">
        <f t="shared" si="0"/>
        <v>0.60692245647009546</v>
      </c>
      <c r="BJ11">
        <f t="shared" si="21"/>
        <v>0.22726309181944906</v>
      </c>
      <c r="BK11">
        <f t="shared" si="22"/>
        <v>0.43571769267096444</v>
      </c>
      <c r="BL11">
        <f t="shared" si="0"/>
        <v>0.5326888016702146</v>
      </c>
      <c r="BM11">
        <f t="shared" si="23"/>
        <v>0.18408027131863441</v>
      </c>
      <c r="BN11">
        <f t="shared" si="24"/>
        <v>0.50250799266297863</v>
      </c>
      <c r="BO11">
        <f t="shared" si="1"/>
        <v>0.27465237547088639</v>
      </c>
      <c r="BP11">
        <f t="shared" si="1"/>
        <v>0.5599391796653389</v>
      </c>
    </row>
    <row r="12" spans="1:68" x14ac:dyDescent="0.3">
      <c r="A12" t="s">
        <v>302</v>
      </c>
      <c r="B12">
        <v>3.254886040517305</v>
      </c>
      <c r="C12">
        <v>3.1254998320104099</v>
      </c>
      <c r="D12">
        <v>2.4144101792695349</v>
      </c>
      <c r="E12">
        <v>3.361006359791725</v>
      </c>
      <c r="F12">
        <v>2.7741279173496851</v>
      </c>
      <c r="G12">
        <v>3.2600847868039451</v>
      </c>
      <c r="H12">
        <v>2.7264371566984202</v>
      </c>
      <c r="I12">
        <v>2.7274483927262452</v>
      </c>
      <c r="J12">
        <v>2.9795853615680148</v>
      </c>
      <c r="K12">
        <v>2.6570139224695151</v>
      </c>
      <c r="L12">
        <v>2.9986224353373601</v>
      </c>
      <c r="M12">
        <v>2.4926762480301949</v>
      </c>
      <c r="N12">
        <v>3.3907588523379397</v>
      </c>
      <c r="O12">
        <v>2.661230529282065</v>
      </c>
      <c r="P12">
        <v>2.2997782647750347</v>
      </c>
      <c r="Q12">
        <v>2.8076453267051402</v>
      </c>
      <c r="R12">
        <v>3.0004886231175352</v>
      </c>
      <c r="S12">
        <v>2.986090848385345</v>
      </c>
      <c r="T12">
        <v>3.0516176032850097</v>
      </c>
      <c r="U12">
        <v>3.3484224521774801</v>
      </c>
      <c r="V12">
        <v>2.6377223072625346</v>
      </c>
      <c r="W12">
        <v>2.2522364972725502</v>
      </c>
      <c r="X12">
        <v>3.3407480791022648</v>
      </c>
      <c r="Y12">
        <v>2.9171838859622152</v>
      </c>
      <c r="Z12">
        <v>2.5877134798151653</v>
      </c>
      <c r="AA12">
        <v>2.9851645140783649</v>
      </c>
      <c r="AB12">
        <v>3.1457076145555249</v>
      </c>
      <c r="AC12">
        <v>2.1069680478469501</v>
      </c>
      <c r="AD12">
        <v>3.3884388235394152</v>
      </c>
      <c r="AE12">
        <v>3.1743840679737998</v>
      </c>
      <c r="AF12">
        <v>2.8733357703224751</v>
      </c>
      <c r="AG12">
        <v>3.1778389985492552</v>
      </c>
      <c r="AH12">
        <v>2.0823757852230149</v>
      </c>
      <c r="AI12">
        <v>2.58570569827301</v>
      </c>
      <c r="AJ12">
        <v>3.6401134006456402</v>
      </c>
      <c r="AK12">
        <v>2.7214555800415652</v>
      </c>
      <c r="AL12">
        <v>2.8987905931846898</v>
      </c>
      <c r="AN12">
        <f t="shared" si="2"/>
        <v>3.0389506028972435</v>
      </c>
      <c r="AO12">
        <f t="shared" si="3"/>
        <v>2.8720245633945738</v>
      </c>
      <c r="AP12">
        <f t="shared" si="4"/>
        <v>2.7828093734000179</v>
      </c>
      <c r="AQ12">
        <f t="shared" si="5"/>
        <v>2.9314082660693401</v>
      </c>
      <c r="AR12">
        <f t="shared" si="6"/>
        <v>2.822499714999394</v>
      </c>
      <c r="AS12">
        <f t="shared" si="7"/>
        <v>2.8472476035600809</v>
      </c>
      <c r="AT12">
        <f t="shared" si="8"/>
        <v>3.145386220611897</v>
      </c>
      <c r="AU12">
        <f t="shared" si="9"/>
        <v>2.6153068273484266</v>
      </c>
      <c r="AV12">
        <f t="shared" si="10"/>
        <v>3.0867865246239652</v>
      </c>
      <c r="AX12">
        <f t="shared" si="11"/>
        <v>0.42735213176575815</v>
      </c>
      <c r="AY12">
        <f t="shared" si="12"/>
        <v>0.25966160826031398</v>
      </c>
      <c r="AZ12">
        <f t="shared" si="13"/>
        <v>0.36583257311493173</v>
      </c>
      <c r="BA12">
        <f t="shared" si="14"/>
        <v>0.10742333475255594</v>
      </c>
      <c r="BB12">
        <f t="shared" si="15"/>
        <v>0.47903811960896281</v>
      </c>
      <c r="BC12">
        <f t="shared" si="16"/>
        <v>0.44088661520209083</v>
      </c>
      <c r="BD12">
        <f t="shared" si="17"/>
        <v>0.25877296076304346</v>
      </c>
      <c r="BE12">
        <f t="shared" si="18"/>
        <v>0.54833118009982718</v>
      </c>
      <c r="BF12">
        <f t="shared" si="19"/>
        <v>0.48732935527992627</v>
      </c>
      <c r="BH12">
        <f t="shared" si="20"/>
        <v>0.21367606588287907</v>
      </c>
      <c r="BI12">
        <f t="shared" si="0"/>
        <v>0.12983080413015699</v>
      </c>
      <c r="BJ12">
        <f t="shared" si="21"/>
        <v>0.13827171570699476</v>
      </c>
      <c r="BK12">
        <f t="shared" si="22"/>
        <v>6.2020891236635456E-2</v>
      </c>
      <c r="BL12">
        <f t="shared" si="0"/>
        <v>0.2395190598044814</v>
      </c>
      <c r="BM12">
        <f t="shared" si="23"/>
        <v>0.17999120694465259</v>
      </c>
      <c r="BN12">
        <f t="shared" si="24"/>
        <v>0.14940263855553962</v>
      </c>
      <c r="BO12">
        <f t="shared" si="1"/>
        <v>0.31657915443570039</v>
      </c>
      <c r="BP12">
        <f t="shared" si="1"/>
        <v>0.28135973445487222</v>
      </c>
    </row>
    <row r="13" spans="1:68" x14ac:dyDescent="0.3">
      <c r="A13" t="s">
        <v>303</v>
      </c>
      <c r="B13">
        <v>0.53680002361259205</v>
      </c>
      <c r="C13">
        <v>0.54873488543067306</v>
      </c>
      <c r="D13">
        <v>0.47628590655540004</v>
      </c>
      <c r="E13">
        <v>0.6392984361687486</v>
      </c>
      <c r="F13">
        <v>0.441698732784433</v>
      </c>
      <c r="G13">
        <v>0.51088150156621803</v>
      </c>
      <c r="H13">
        <v>0.50015578993087906</v>
      </c>
      <c r="I13">
        <v>0.4641317803667675</v>
      </c>
      <c r="J13">
        <v>0.60253292284946947</v>
      </c>
      <c r="K13">
        <v>0.50266956446373356</v>
      </c>
      <c r="L13">
        <v>0.55152907763594949</v>
      </c>
      <c r="M13">
        <v>0.4408870006270465</v>
      </c>
      <c r="N13">
        <v>0.60293065418105696</v>
      </c>
      <c r="O13">
        <v>0.46647068534932951</v>
      </c>
      <c r="P13">
        <v>0.40090100334935053</v>
      </c>
      <c r="Q13">
        <v>0.447387362158368</v>
      </c>
      <c r="R13">
        <v>0.52098610522142108</v>
      </c>
      <c r="S13">
        <v>0.52300899612457952</v>
      </c>
      <c r="T13">
        <v>0.49208668390440596</v>
      </c>
      <c r="U13">
        <v>0.60300964689291348</v>
      </c>
      <c r="V13">
        <v>0.48196558888997154</v>
      </c>
      <c r="W13">
        <v>0.36714232402671954</v>
      </c>
      <c r="X13">
        <v>0.58295799641135093</v>
      </c>
      <c r="Y13">
        <v>0.47431373351225004</v>
      </c>
      <c r="Z13">
        <v>0.46404765970317197</v>
      </c>
      <c r="AA13">
        <v>0.53496426955597998</v>
      </c>
      <c r="AB13">
        <v>0.53024096442744251</v>
      </c>
      <c r="AC13">
        <v>0.3217812361277595</v>
      </c>
      <c r="AD13">
        <v>0.63879597893256701</v>
      </c>
      <c r="AE13">
        <v>0.56916699834579254</v>
      </c>
      <c r="AF13">
        <v>0.58218491645842407</v>
      </c>
      <c r="AG13">
        <v>0.57389622133347451</v>
      </c>
      <c r="AH13">
        <v>0.30979886124336753</v>
      </c>
      <c r="AI13">
        <v>0.50144202753633005</v>
      </c>
      <c r="AJ13">
        <v>0.78928080481793894</v>
      </c>
      <c r="AK13">
        <v>0.43638527028845597</v>
      </c>
      <c r="AL13">
        <v>0.57442073527645543</v>
      </c>
      <c r="AN13">
        <f t="shared" si="2"/>
        <v>0.55027981294185335</v>
      </c>
      <c r="AO13">
        <f t="shared" si="3"/>
        <v>0.47921695116207441</v>
      </c>
      <c r="AP13">
        <f t="shared" si="4"/>
        <v>0.50970298692227656</v>
      </c>
      <c r="AQ13">
        <f t="shared" si="5"/>
        <v>0.49712748783478949</v>
      </c>
      <c r="AR13">
        <f t="shared" si="6"/>
        <v>0.48605106092850259</v>
      </c>
      <c r="AS13">
        <f t="shared" si="7"/>
        <v>0.48471764328965916</v>
      </c>
      <c r="AT13">
        <f t="shared" si="8"/>
        <v>0.59671596457892784</v>
      </c>
      <c r="AU13">
        <f t="shared" si="9"/>
        <v>0.46171237003772408</v>
      </c>
      <c r="AV13">
        <f t="shared" si="10"/>
        <v>0.60002893679428337</v>
      </c>
      <c r="AX13">
        <f t="shared" si="11"/>
        <v>6.7289189287521173E-2</v>
      </c>
      <c r="AY13">
        <f t="shared" si="12"/>
        <v>3.2022168412099129E-2</v>
      </c>
      <c r="AZ13">
        <f t="shared" si="13"/>
        <v>7.910987016075792E-2</v>
      </c>
      <c r="BA13">
        <f t="shared" si="14"/>
        <v>4.3088085344224536E-2</v>
      </c>
      <c r="BB13">
        <f t="shared" si="15"/>
        <v>9.6387617408145207E-2</v>
      </c>
      <c r="BC13">
        <f t="shared" si="16"/>
        <v>9.0919772919850567E-2</v>
      </c>
      <c r="BD13">
        <f t="shared" si="17"/>
        <v>3.7019079594158628E-2</v>
      </c>
      <c r="BE13">
        <f t="shared" si="18"/>
        <v>0.13645764238531413</v>
      </c>
      <c r="BF13">
        <f t="shared" si="19"/>
        <v>0.1778360187404277</v>
      </c>
      <c r="BH13">
        <f t="shared" si="20"/>
        <v>3.3644594643760586E-2</v>
      </c>
      <c r="BI13">
        <f t="shared" si="0"/>
        <v>1.6011084206049565E-2</v>
      </c>
      <c r="BJ13">
        <f t="shared" si="21"/>
        <v>2.9900720385139256E-2</v>
      </c>
      <c r="BK13">
        <f t="shared" si="22"/>
        <v>2.4876917672353605E-2</v>
      </c>
      <c r="BL13">
        <f t="shared" si="0"/>
        <v>4.8193808704072603E-2</v>
      </c>
      <c r="BM13">
        <f t="shared" si="23"/>
        <v>3.7117841863891624E-2</v>
      </c>
      <c r="BN13">
        <f t="shared" si="24"/>
        <v>2.1372975568839669E-2</v>
      </c>
      <c r="BO13">
        <f t="shared" si="1"/>
        <v>7.8783856564142801E-2</v>
      </c>
      <c r="BP13">
        <f t="shared" si="1"/>
        <v>0.10267367329139727</v>
      </c>
    </row>
    <row r="14" spans="1:68" x14ac:dyDescent="0.3">
      <c r="A14" t="s">
        <v>304</v>
      </c>
      <c r="B14">
        <v>3.9814417448330905E-2</v>
      </c>
      <c r="C14">
        <v>3.5141032948251799E-2</v>
      </c>
      <c r="D14">
        <v>2.7579781545815849E-2</v>
      </c>
      <c r="E14">
        <v>4.2868985530489949E-2</v>
      </c>
      <c r="F14">
        <v>3.1973877396030102E-2</v>
      </c>
      <c r="G14">
        <v>3.7439052535645501E-2</v>
      </c>
      <c r="H14">
        <v>2.2785471743301797E-2</v>
      </c>
      <c r="I14">
        <v>2.2285791444205401E-2</v>
      </c>
      <c r="J14">
        <v>3.8854075316176302E-2</v>
      </c>
      <c r="K14">
        <v>3.29624425126918E-2</v>
      </c>
      <c r="L14">
        <v>3.7604397623934305E-2</v>
      </c>
      <c r="M14">
        <v>2.3713142970449852E-2</v>
      </c>
      <c r="N14">
        <v>4.2385985968774548E-2</v>
      </c>
      <c r="O14">
        <v>3.2201043841810648E-2</v>
      </c>
      <c r="P14">
        <v>2.6953479914297699E-2</v>
      </c>
      <c r="Q14">
        <v>2.2696914266949898E-2</v>
      </c>
      <c r="R14">
        <v>4.439347093947605E-2</v>
      </c>
      <c r="S14">
        <v>3.465701720839505E-2</v>
      </c>
      <c r="T14">
        <v>3.1880127627074352E-2</v>
      </c>
      <c r="U14">
        <v>3.8848849683500102E-2</v>
      </c>
      <c r="V14">
        <v>3.3111284577195102E-2</v>
      </c>
      <c r="W14">
        <v>2.9242677787011749E-2</v>
      </c>
      <c r="X14">
        <v>4.0031949537825753E-2</v>
      </c>
      <c r="Y14">
        <v>3.3157095575432199E-2</v>
      </c>
      <c r="Z14">
        <v>2.3325465514194201E-2</v>
      </c>
      <c r="AA14">
        <v>3.2504798635466348E-2</v>
      </c>
      <c r="AB14">
        <v>4.4067030463249501E-2</v>
      </c>
      <c r="AC14">
        <v>2.199483414405835E-2</v>
      </c>
      <c r="AD14">
        <v>3.8121280813206301E-2</v>
      </c>
      <c r="AE14">
        <v>3.8095447445380751E-2</v>
      </c>
      <c r="AF14">
        <v>3.5324489954658048E-2</v>
      </c>
      <c r="AG14">
        <v>4.1575205289006302E-2</v>
      </c>
      <c r="AH14">
        <v>1.7927802388184751E-2</v>
      </c>
      <c r="AI14">
        <v>3.7523117607840002E-2</v>
      </c>
      <c r="AJ14">
        <v>4.5298848564651398E-2</v>
      </c>
      <c r="AK14">
        <v>2.7841336338159599E-2</v>
      </c>
      <c r="AL14">
        <v>3.63492905551068E-2</v>
      </c>
      <c r="AN14">
        <f t="shared" si="2"/>
        <v>3.6351054368222127E-2</v>
      </c>
      <c r="AO14">
        <f t="shared" si="3"/>
        <v>2.8621048279795704E-2</v>
      </c>
      <c r="AP14">
        <f t="shared" si="4"/>
        <v>3.3524938306876452E-2</v>
      </c>
      <c r="AQ14">
        <f t="shared" si="5"/>
        <v>3.3915800804940333E-2</v>
      </c>
      <c r="AR14">
        <f t="shared" si="6"/>
        <v>3.3270734918695324E-2</v>
      </c>
      <c r="AS14">
        <f t="shared" si="7"/>
        <v>3.2513528978371058E-2</v>
      </c>
      <c r="AT14">
        <f t="shared" si="8"/>
        <v>3.7180406071081702E-2</v>
      </c>
      <c r="AU14">
        <f t="shared" si="9"/>
        <v>3.2342041761677015E-2</v>
      </c>
      <c r="AV14">
        <f t="shared" si="10"/>
        <v>3.6496491819305928E-2</v>
      </c>
      <c r="AX14">
        <f t="shared" si="11"/>
        <v>6.6552658154424684E-3</v>
      </c>
      <c r="AY14">
        <f t="shared" si="12"/>
        <v>7.3753665406094846E-3</v>
      </c>
      <c r="AZ14">
        <f t="shared" si="13"/>
        <v>6.6468582359421489E-3</v>
      </c>
      <c r="BA14">
        <f t="shared" si="14"/>
        <v>1.0867253295041826E-2</v>
      </c>
      <c r="BB14">
        <f t="shared" si="15"/>
        <v>4.0537974639570538E-3</v>
      </c>
      <c r="BC14">
        <f t="shared" si="16"/>
        <v>8.7805210516551865E-3</v>
      </c>
      <c r="BD14">
        <f t="shared" si="17"/>
        <v>1.6073224051583713E-3</v>
      </c>
      <c r="BE14">
        <f t="shared" si="18"/>
        <v>1.2646445199391655E-2</v>
      </c>
      <c r="BF14">
        <f t="shared" si="19"/>
        <v>8.7296869613786646E-3</v>
      </c>
      <c r="BH14">
        <f t="shared" si="20"/>
        <v>3.3276329077212342E-3</v>
      </c>
      <c r="BI14">
        <f t="shared" si="0"/>
        <v>3.6876832703047423E-3</v>
      </c>
      <c r="BJ14">
        <f t="shared" si="21"/>
        <v>2.5122762703149158E-3</v>
      </c>
      <c r="BK14">
        <f t="shared" si="22"/>
        <v>6.2742116152442462E-3</v>
      </c>
      <c r="BL14">
        <f t="shared" si="0"/>
        <v>2.0268987319785269E-3</v>
      </c>
      <c r="BM14">
        <f t="shared" si="23"/>
        <v>3.584632708720191E-3</v>
      </c>
      <c r="BN14">
        <f t="shared" si="24"/>
        <v>9.2798802329270244E-4</v>
      </c>
      <c r="BO14">
        <f t="shared" si="1"/>
        <v>7.3014285401606233E-3</v>
      </c>
      <c r="BP14">
        <f t="shared" si="1"/>
        <v>5.0400871170931385E-3</v>
      </c>
    </row>
    <row r="15" spans="1:68" x14ac:dyDescent="0.3">
      <c r="A15" t="s">
        <v>305</v>
      </c>
      <c r="B15">
        <v>0.57228463575771293</v>
      </c>
      <c r="C15">
        <v>0.60982418533675198</v>
      </c>
      <c r="D15">
        <v>0.56866809290353149</v>
      </c>
      <c r="E15">
        <v>0.59118357757151996</v>
      </c>
      <c r="F15">
        <v>0.57746852762332501</v>
      </c>
      <c r="G15">
        <v>0.59788013501646198</v>
      </c>
      <c r="H15">
        <v>0.57128030743779401</v>
      </c>
      <c r="I15">
        <v>0.57669590474434851</v>
      </c>
      <c r="J15">
        <v>0.58665213123140003</v>
      </c>
      <c r="K15">
        <v>0.51868325205856503</v>
      </c>
      <c r="L15">
        <v>0.60732464380725704</v>
      </c>
      <c r="M15">
        <v>0.48696314367909249</v>
      </c>
      <c r="N15">
        <v>0.52223877329065194</v>
      </c>
      <c r="O15">
        <v>0.5948457250674779</v>
      </c>
      <c r="P15">
        <v>0.59725191501021802</v>
      </c>
      <c r="Q15">
        <v>0.5472960982156021</v>
      </c>
      <c r="R15">
        <v>0.61191495571562249</v>
      </c>
      <c r="S15">
        <v>0.585642046703993</v>
      </c>
      <c r="T15">
        <v>0.569800542120248</v>
      </c>
      <c r="U15">
        <v>0.57153722864849299</v>
      </c>
      <c r="V15">
        <v>0.54883865449935909</v>
      </c>
      <c r="W15">
        <v>0.53728598598490995</v>
      </c>
      <c r="X15">
        <v>0.61182688596806156</v>
      </c>
      <c r="Y15">
        <v>0.531707554995557</v>
      </c>
      <c r="Z15">
        <v>0.61221396177832155</v>
      </c>
      <c r="AA15">
        <v>0.54650880633206644</v>
      </c>
      <c r="AB15">
        <v>0.53021884759192051</v>
      </c>
      <c r="AC15">
        <v>0.54891032348289293</v>
      </c>
      <c r="AD15">
        <v>0.64109301446924249</v>
      </c>
      <c r="AE15">
        <v>0.59596570925357351</v>
      </c>
      <c r="AF15">
        <v>0.58111959570098448</v>
      </c>
      <c r="AG15">
        <v>0.60325162204266491</v>
      </c>
      <c r="AH15">
        <v>0.54466774188541645</v>
      </c>
      <c r="AI15">
        <v>0.56189914249205253</v>
      </c>
      <c r="AJ15">
        <v>0.63619183746218244</v>
      </c>
      <c r="AK15">
        <v>0.59778507051910101</v>
      </c>
      <c r="AL15">
        <v>0.52413853828355994</v>
      </c>
      <c r="AN15">
        <f t="shared" si="2"/>
        <v>0.58549012289237901</v>
      </c>
      <c r="AO15">
        <f t="shared" si="3"/>
        <v>0.58083121870548249</v>
      </c>
      <c r="AP15">
        <f t="shared" si="4"/>
        <v>0.55913708344923752</v>
      </c>
      <c r="AQ15">
        <f t="shared" si="5"/>
        <v>0.5816177002117392</v>
      </c>
      <c r="AR15">
        <f t="shared" si="6"/>
        <v>0.55686560281325248</v>
      </c>
      <c r="AS15">
        <f t="shared" si="7"/>
        <v>0.56356439669146996</v>
      </c>
      <c r="AT15">
        <f t="shared" si="8"/>
        <v>0.60605943980793353</v>
      </c>
      <c r="AU15">
        <f t="shared" si="9"/>
        <v>0.56993950214004463</v>
      </c>
      <c r="AV15">
        <f t="shared" si="10"/>
        <v>0.58603848208828113</v>
      </c>
      <c r="AX15">
        <f t="shared" si="11"/>
        <v>1.8990590693284501E-2</v>
      </c>
      <c r="AY15">
        <f t="shared" si="12"/>
        <v>1.1694642167722395E-2</v>
      </c>
      <c r="AZ15">
        <f t="shared" si="13"/>
        <v>4.8328807226372013E-2</v>
      </c>
      <c r="BA15">
        <f t="shared" si="14"/>
        <v>3.2496856919851061E-2</v>
      </c>
      <c r="BB15">
        <f t="shared" si="15"/>
        <v>1.6636932348478833E-2</v>
      </c>
      <c r="BC15">
        <f t="shared" si="16"/>
        <v>3.8284375627694295E-2</v>
      </c>
      <c r="BD15">
        <f t="shared" si="17"/>
        <v>3.1234840916294516E-2</v>
      </c>
      <c r="BE15">
        <f t="shared" si="18"/>
        <v>3.0108193087953775E-2</v>
      </c>
      <c r="BF15">
        <f t="shared" si="19"/>
        <v>5.6942709972618744E-2</v>
      </c>
      <c r="BH15">
        <f t="shared" si="20"/>
        <v>9.4952953466422504E-3</v>
      </c>
      <c r="BI15">
        <f t="shared" si="0"/>
        <v>5.8473210838611974E-3</v>
      </c>
      <c r="BJ15">
        <f t="shared" si="21"/>
        <v>1.8266572154480229E-2</v>
      </c>
      <c r="BK15">
        <f t="shared" si="22"/>
        <v>1.8762069090492765E-2</v>
      </c>
      <c r="BL15">
        <f t="shared" si="0"/>
        <v>8.3184661742394164E-3</v>
      </c>
      <c r="BM15">
        <f t="shared" si="23"/>
        <v>1.5629530901482579E-2</v>
      </c>
      <c r="BN15">
        <f t="shared" si="24"/>
        <v>1.8033443811117777E-2</v>
      </c>
      <c r="BO15">
        <f t="shared" si="1"/>
        <v>1.7382973384143342E-2</v>
      </c>
      <c r="BP15">
        <f t="shared" si="1"/>
        <v>3.287588893107822E-2</v>
      </c>
    </row>
    <row r="16" spans="1:68" x14ac:dyDescent="0.3">
      <c r="A16" t="s">
        <v>306</v>
      </c>
      <c r="B16">
        <v>0.14828496585513901</v>
      </c>
      <c r="C16">
        <v>0.114470459408268</v>
      </c>
      <c r="D16">
        <v>0.11011132294402901</v>
      </c>
      <c r="E16">
        <v>0.150529596148509</v>
      </c>
      <c r="F16">
        <v>0.14524506542922899</v>
      </c>
      <c r="G16">
        <v>0.14027712265659048</v>
      </c>
      <c r="H16">
        <v>0.1506582365355135</v>
      </c>
      <c r="I16">
        <v>0.15559580360106851</v>
      </c>
      <c r="J16">
        <v>0.10210378576762449</v>
      </c>
      <c r="K16">
        <v>0.12726941770938849</v>
      </c>
      <c r="L16">
        <v>0.13893680627628349</v>
      </c>
      <c r="M16">
        <v>0.14339339357341802</v>
      </c>
      <c r="N16">
        <v>0.15308109534572051</v>
      </c>
      <c r="O16">
        <v>0.123354337118791</v>
      </c>
      <c r="P16">
        <v>0.122335317225891</v>
      </c>
      <c r="Q16">
        <v>9.0857329641530205E-2</v>
      </c>
      <c r="R16">
        <v>0.1013579332782078</v>
      </c>
      <c r="S16">
        <v>0.12447616736865599</v>
      </c>
      <c r="T16">
        <v>9.6913587358660347E-2</v>
      </c>
      <c r="U16">
        <v>0.1582699015570205</v>
      </c>
      <c r="V16">
        <v>0.127945004272977</v>
      </c>
      <c r="W16">
        <v>0.110915818408933</v>
      </c>
      <c r="X16">
        <v>0.1236693661356635</v>
      </c>
      <c r="Y16">
        <v>9.6897176838871557E-2</v>
      </c>
      <c r="Z16">
        <v>0.14838356210464598</v>
      </c>
      <c r="AA16">
        <v>0.14630445346162152</v>
      </c>
      <c r="AB16">
        <v>0.1083924804309985</v>
      </c>
      <c r="AC16">
        <v>0.1213441483251145</v>
      </c>
      <c r="AD16">
        <v>0.13603464142222799</v>
      </c>
      <c r="AE16">
        <v>0.114752958716395</v>
      </c>
      <c r="AF16">
        <v>0.152668758738529</v>
      </c>
      <c r="AG16">
        <v>0.13171110241050249</v>
      </c>
      <c r="AH16">
        <v>0.11033056866331201</v>
      </c>
      <c r="AI16">
        <v>0.1088075053642765</v>
      </c>
      <c r="AJ16">
        <v>0.16295425123976848</v>
      </c>
      <c r="AK16">
        <v>0.157296163216747</v>
      </c>
      <c r="AL16">
        <v>0.12078949433137551</v>
      </c>
      <c r="AN16">
        <f t="shared" si="2"/>
        <v>0.13084908608898627</v>
      </c>
      <c r="AO16">
        <f t="shared" si="3"/>
        <v>0.14794405705560038</v>
      </c>
      <c r="AP16">
        <f t="shared" si="4"/>
        <v>0.1300677361453024</v>
      </c>
      <c r="AQ16">
        <f t="shared" si="5"/>
        <v>0.10556381009613132</v>
      </c>
      <c r="AR16">
        <f t="shared" si="6"/>
        <v>0.12351107789939772</v>
      </c>
      <c r="AS16">
        <f t="shared" si="7"/>
        <v>0.12416519788281927</v>
      </c>
      <c r="AT16">
        <f t="shared" si="8"/>
        <v>0.13448545295905068</v>
      </c>
      <c r="AU16">
        <f t="shared" si="9"/>
        <v>0.11694972547936366</v>
      </c>
      <c r="AV16">
        <f t="shared" si="10"/>
        <v>0.14701330292929701</v>
      </c>
      <c r="AX16">
        <f t="shared" si="11"/>
        <v>2.1522442640380324E-2</v>
      </c>
      <c r="AY16">
        <f t="shared" si="12"/>
        <v>6.6328082117910652E-3</v>
      </c>
      <c r="AZ16">
        <f t="shared" si="13"/>
        <v>1.6735796904617867E-2</v>
      </c>
      <c r="BA16">
        <f t="shared" si="14"/>
        <v>1.719952360928546E-2</v>
      </c>
      <c r="BB16">
        <f t="shared" si="15"/>
        <v>2.641907511530758E-2</v>
      </c>
      <c r="BC16">
        <f t="shared" si="16"/>
        <v>2.0382362769616427E-2</v>
      </c>
      <c r="BD16">
        <f t="shared" si="17"/>
        <v>1.9005314033197052E-2</v>
      </c>
      <c r="BE16">
        <f t="shared" si="18"/>
        <v>1.2806389699309691E-2</v>
      </c>
      <c r="BF16">
        <f t="shared" si="19"/>
        <v>2.2886013044092601E-2</v>
      </c>
      <c r="BH16">
        <f t="shared" si="20"/>
        <v>1.0761221320190162E-2</v>
      </c>
      <c r="BI16">
        <f t="shared" si="0"/>
        <v>3.3164041058955326E-3</v>
      </c>
      <c r="BJ16">
        <f t="shared" si="21"/>
        <v>6.3255366574433486E-3</v>
      </c>
      <c r="BK16">
        <f t="shared" si="22"/>
        <v>9.9301495857542846E-3</v>
      </c>
      <c r="BL16">
        <f t="shared" si="0"/>
        <v>1.320953755765379E-2</v>
      </c>
      <c r="BM16">
        <f t="shared" si="23"/>
        <v>8.3210647563101946E-3</v>
      </c>
      <c r="BN16">
        <f t="shared" si="24"/>
        <v>1.0972723173099691E-2</v>
      </c>
      <c r="BO16">
        <f t="shared" si="1"/>
        <v>7.3937725402437012E-3</v>
      </c>
      <c r="BP16">
        <f t="shared" si="1"/>
        <v>1.3213245791684151E-2</v>
      </c>
    </row>
    <row r="17" spans="1:68" x14ac:dyDescent="0.3">
      <c r="A17" t="s">
        <v>307</v>
      </c>
      <c r="B17">
        <v>5.8873455347835446E-2</v>
      </c>
      <c r="C17">
        <v>4.7399339897554349E-2</v>
      </c>
      <c r="D17">
        <v>5.5608068690357351E-2</v>
      </c>
      <c r="E17">
        <v>7.092312752639425E-2</v>
      </c>
      <c r="F17">
        <v>5.3854738152972703E-2</v>
      </c>
      <c r="G17">
        <v>5.0675155630578853E-2</v>
      </c>
      <c r="H17">
        <v>7.6630445242544198E-2</v>
      </c>
      <c r="I17">
        <v>6.5899132116740144E-2</v>
      </c>
      <c r="J17">
        <v>5.9299243468637602E-2</v>
      </c>
      <c r="K17">
        <v>6.0906618923327702E-2</v>
      </c>
      <c r="L17">
        <v>5.9211320313329999E-2</v>
      </c>
      <c r="M17">
        <v>5.4362527624156595E-2</v>
      </c>
      <c r="N17">
        <v>6.6229959298957197E-2</v>
      </c>
      <c r="O17">
        <v>5.767691552743285E-2</v>
      </c>
      <c r="P17">
        <v>4.796228084839485E-2</v>
      </c>
      <c r="Q17">
        <v>4.4595483636636048E-2</v>
      </c>
      <c r="R17">
        <v>4.8715016130930898E-2</v>
      </c>
      <c r="S17">
        <v>6.1945777590837303E-2</v>
      </c>
      <c r="T17">
        <v>4.6654657700140503E-2</v>
      </c>
      <c r="U17">
        <v>6.9981427456508455E-2</v>
      </c>
      <c r="V17">
        <v>5.9356302706597149E-2</v>
      </c>
      <c r="W17">
        <v>5.04435914815985E-2</v>
      </c>
      <c r="X17">
        <v>5.6594412519713144E-2</v>
      </c>
      <c r="Y17">
        <v>5.1075330693257252E-2</v>
      </c>
      <c r="Z17">
        <v>4.9963627922170302E-2</v>
      </c>
      <c r="AA17">
        <v>6.2141314957105745E-2</v>
      </c>
      <c r="AB17">
        <v>5.6556671985727502E-2</v>
      </c>
      <c r="AC17">
        <v>4.1867089414533099E-2</v>
      </c>
      <c r="AD17">
        <v>6.4055383134872301E-2</v>
      </c>
      <c r="AE17">
        <v>5.6572112714213904E-2</v>
      </c>
      <c r="AF17">
        <v>5.7493006465407004E-2</v>
      </c>
      <c r="AG17">
        <v>6.9770151891741447E-2</v>
      </c>
      <c r="AH17">
        <v>4.0267302365669499E-2</v>
      </c>
      <c r="AI17">
        <v>4.8419352458986348E-2</v>
      </c>
      <c r="AJ17">
        <v>0.1137307116818685</v>
      </c>
      <c r="AK17">
        <v>5.2702746557248298E-2</v>
      </c>
      <c r="AL17">
        <v>6.3703216801923007E-2</v>
      </c>
      <c r="AN17">
        <f t="shared" si="2"/>
        <v>5.8200997865535342E-2</v>
      </c>
      <c r="AO17">
        <f t="shared" si="3"/>
        <v>6.1764867785708971E-2</v>
      </c>
      <c r="AP17">
        <f t="shared" si="4"/>
        <v>5.7949838000605255E-2</v>
      </c>
      <c r="AQ17">
        <f t="shared" si="5"/>
        <v>5.1752092452801414E-2</v>
      </c>
      <c r="AR17">
        <f t="shared" si="6"/>
        <v>5.6608994836211152E-2</v>
      </c>
      <c r="AS17">
        <f t="shared" si="7"/>
        <v>5.3033074582084505E-2</v>
      </c>
      <c r="AT17">
        <f t="shared" si="8"/>
        <v>5.9373500771497743E-2</v>
      </c>
      <c r="AU17">
        <f t="shared" si="9"/>
        <v>5.2818935572132429E-2</v>
      </c>
      <c r="AV17">
        <f t="shared" si="10"/>
        <v>7.6712225013679941E-2</v>
      </c>
      <c r="AX17">
        <f t="shared" si="11"/>
        <v>9.7588229949098753E-3</v>
      </c>
      <c r="AY17">
        <f t="shared" si="12"/>
        <v>1.188317299341583E-2</v>
      </c>
      <c r="AZ17">
        <f t="shared" si="13"/>
        <v>5.6775842157980915E-3</v>
      </c>
      <c r="BA17">
        <f t="shared" si="14"/>
        <v>9.0651006344633703E-3</v>
      </c>
      <c r="BB17">
        <f t="shared" si="15"/>
        <v>1.0383812419060421E-2</v>
      </c>
      <c r="BC17">
        <f t="shared" si="16"/>
        <v>7.0141627867108501E-3</v>
      </c>
      <c r="BD17">
        <f t="shared" si="17"/>
        <v>4.0806896688678719E-3</v>
      </c>
      <c r="BE17">
        <f t="shared" si="18"/>
        <v>1.5235543351538922E-2</v>
      </c>
      <c r="BF17">
        <f t="shared" si="19"/>
        <v>3.2527355453573728E-2</v>
      </c>
      <c r="BH17">
        <f t="shared" si="20"/>
        <v>4.8794114974549377E-3</v>
      </c>
      <c r="BI17">
        <f t="shared" si="0"/>
        <v>5.9415864967079148E-3</v>
      </c>
      <c r="BJ17">
        <f t="shared" si="21"/>
        <v>2.1459251260896321E-3</v>
      </c>
      <c r="BK17">
        <f t="shared" si="22"/>
        <v>5.2337382915384747E-3</v>
      </c>
      <c r="BL17">
        <f t="shared" si="0"/>
        <v>5.1919062095302105E-3</v>
      </c>
      <c r="BM17">
        <f t="shared" si="23"/>
        <v>2.8635199667099501E-3</v>
      </c>
      <c r="BN17">
        <f t="shared" si="24"/>
        <v>2.3559872788001908E-3</v>
      </c>
      <c r="BO17">
        <f t="shared" si="1"/>
        <v>8.7962450552612099E-3</v>
      </c>
      <c r="BP17">
        <f t="shared" si="1"/>
        <v>1.8779677427147434E-2</v>
      </c>
    </row>
    <row r="18" spans="1:68" x14ac:dyDescent="0.3">
      <c r="A18" t="s">
        <v>308</v>
      </c>
      <c r="B18">
        <v>0.26070126271437999</v>
      </c>
      <c r="C18">
        <v>0.24286801801135399</v>
      </c>
      <c r="D18">
        <v>0.10968505760762451</v>
      </c>
      <c r="E18">
        <v>0.22817571753038102</v>
      </c>
      <c r="F18">
        <v>0.22884959241800651</v>
      </c>
      <c r="G18">
        <v>0.24032445475719549</v>
      </c>
      <c r="H18">
        <v>0.12805723652787998</v>
      </c>
      <c r="I18">
        <v>0.12906909624076102</v>
      </c>
      <c r="J18">
        <v>0.20757821181198</v>
      </c>
      <c r="K18">
        <v>0.16432243570475499</v>
      </c>
      <c r="L18">
        <v>0.18725665806528802</v>
      </c>
      <c r="M18">
        <v>0.12089182670482826</v>
      </c>
      <c r="N18">
        <v>0.24067747402054601</v>
      </c>
      <c r="O18">
        <v>0.14835405417914899</v>
      </c>
      <c r="P18">
        <v>0.1170430191918925</v>
      </c>
      <c r="Q18">
        <v>0.26471631520807798</v>
      </c>
      <c r="R18">
        <v>0.23658438916719499</v>
      </c>
      <c r="S18">
        <v>0.18807678691850749</v>
      </c>
      <c r="T18">
        <v>0.26918529954165304</v>
      </c>
      <c r="U18">
        <v>0.2433502029477905</v>
      </c>
      <c r="V18">
        <v>0.14145107550463198</v>
      </c>
      <c r="W18">
        <v>0.10128073846823324</v>
      </c>
      <c r="X18">
        <v>0.25931885212830097</v>
      </c>
      <c r="Y18">
        <v>0.23542248470535701</v>
      </c>
      <c r="Z18">
        <v>0.14925937310319551</v>
      </c>
      <c r="AA18">
        <v>0.16085833726325049</v>
      </c>
      <c r="AB18">
        <v>0.216633791367256</v>
      </c>
      <c r="AC18">
        <v>9.750366137201015E-2</v>
      </c>
      <c r="AD18">
        <v>0.2778764376692065</v>
      </c>
      <c r="AE18">
        <v>0.24558115530903901</v>
      </c>
      <c r="AF18">
        <v>0.138918326545523</v>
      </c>
      <c r="AG18">
        <v>0.26059543188217499</v>
      </c>
      <c r="AH18">
        <v>8.5613988540195946E-2</v>
      </c>
      <c r="AI18">
        <v>0.19741103416177402</v>
      </c>
      <c r="AJ18">
        <v>0.239985699380731</v>
      </c>
      <c r="AK18">
        <v>0.132794188598861</v>
      </c>
      <c r="AL18">
        <v>0.1577373216236915</v>
      </c>
      <c r="AN18">
        <f t="shared" ref="AN18:AN33" si="25">AVERAGE(B18:E18)</f>
        <v>0.21035751396593486</v>
      </c>
      <c r="AO18">
        <f t="shared" ref="AO18:AO33" si="26">AVERAGE(F18:I18)</f>
        <v>0.18157509498596075</v>
      </c>
      <c r="AP18">
        <f t="shared" ref="AP18:AP33" si="27">AVERAGE(J18:P18)</f>
        <v>0.16944623995406269</v>
      </c>
      <c r="AQ18">
        <f t="shared" ref="AQ18:AQ33" si="28">AVERAGE(Q18:S18)</f>
        <v>0.22979249709792682</v>
      </c>
      <c r="AR18">
        <f t="shared" ref="AR18:AR33" si="29">AVERAGE(T18:W18)</f>
        <v>0.18881682911557721</v>
      </c>
      <c r="AS18">
        <f t="shared" ref="AS18:AS33" si="30">AVERAGE(X18:AC18)</f>
        <v>0.18649941665656167</v>
      </c>
      <c r="AT18">
        <f t="shared" ref="AT18:AT33" si="31">AVERAGE(AD18:AF18)</f>
        <v>0.22079197317458946</v>
      </c>
      <c r="AU18">
        <f t="shared" ref="AU18:AU33" si="32">AVERAGE(AG18:AI18)</f>
        <v>0.18120681819471499</v>
      </c>
      <c r="AV18">
        <f t="shared" ref="AV18:AV33" si="33">AVERAGE(AJ18:AL18)</f>
        <v>0.17683906986776118</v>
      </c>
      <c r="AX18">
        <f t="shared" ref="AX18:AX33" si="34">STDEV(B18:E18)</f>
        <v>6.8419923411273884E-2</v>
      </c>
      <c r="AY18">
        <f t="shared" ref="AY18:AY33" si="35">STDEV(F18:I18)</f>
        <v>6.1393285352587208E-2</v>
      </c>
      <c r="AZ18">
        <f t="shared" ref="AZ18:AZ33" si="36">STDEV(J18:P18)</f>
        <v>4.5497086428104794E-2</v>
      </c>
      <c r="BA18">
        <f t="shared" ref="BA18:BA33" si="37">STDEV(Q18:S18)</f>
        <v>3.8768565520565609E-2</v>
      </c>
      <c r="BB18">
        <f t="shared" ref="BB18:BB33" si="38">STDEV(T18:W18)</f>
        <v>8.0289189145869758E-2</v>
      </c>
      <c r="BC18">
        <f t="shared" ref="BC18:BC33" si="39">STDEV(X18:AC18)</f>
        <v>6.0940540798245207E-2</v>
      </c>
      <c r="BD18">
        <f t="shared" ref="BD18:BD33" si="40">STDEV(AD18:AF18)</f>
        <v>7.2720126683997882E-2</v>
      </c>
      <c r="BE18">
        <f t="shared" ref="BE18:BE33" si="41">STDEV(AG18:AI18)</f>
        <v>8.8609022338816443E-2</v>
      </c>
      <c r="BF18">
        <f t="shared" ref="BF18:BF33" si="42">STDEV(AJ18:AL18)</f>
        <v>5.6090663977259217E-2</v>
      </c>
      <c r="BH18">
        <f t="shared" ref="BH18:BH33" si="43">AX18/SQRT(4)</f>
        <v>3.4209961705636942E-2</v>
      </c>
      <c r="BI18">
        <f t="shared" ref="BI18:BI33" si="44">AY18/SQRT(4)</f>
        <v>3.0696642676293604E-2</v>
      </c>
      <c r="BJ18">
        <f t="shared" ref="BJ18:BJ33" si="45">AZ18/SQRT(7)</f>
        <v>1.7196282295253891E-2</v>
      </c>
      <c r="BK18">
        <f t="shared" ref="BK18:BK33" si="46">BA18/SQRT(3)</f>
        <v>2.2383041739394201E-2</v>
      </c>
      <c r="BL18">
        <f t="shared" ref="BL18:BL33" si="47">BB18/SQRT(4)</f>
        <v>4.0144594572934879E-2</v>
      </c>
      <c r="BM18">
        <f t="shared" ref="BM18:BM33" si="48">BC18/SQRT(6)</f>
        <v>2.4878871600826906E-2</v>
      </c>
      <c r="BN18">
        <f t="shared" ref="BN18:BN33" si="49">BD18/SQRT(3)</f>
        <v>4.1984984716509868E-2</v>
      </c>
      <c r="BO18">
        <f t="shared" ref="BO18:BO33" si="50">BE18/SQRT(3)</f>
        <v>5.1158442899945242E-2</v>
      </c>
      <c r="BP18">
        <f t="shared" ref="BP18:BP33" si="51">BF18/SQRT(3)</f>
        <v>3.2383959946295456E-2</v>
      </c>
    </row>
    <row r="19" spans="1:68" x14ac:dyDescent="0.3">
      <c r="A19" t="s">
        <v>309</v>
      </c>
      <c r="B19">
        <v>4.6821264541607146</v>
      </c>
      <c r="C19">
        <v>4.6165234979909302</v>
      </c>
      <c r="D19">
        <v>1.32353462592981</v>
      </c>
      <c r="E19">
        <v>4.0900985318176648</v>
      </c>
      <c r="F19">
        <v>4.0571091707010654</v>
      </c>
      <c r="G19">
        <v>4.4891417644640406</v>
      </c>
      <c r="H19">
        <v>1.376249159081635</v>
      </c>
      <c r="I19">
        <v>1.381374993026635</v>
      </c>
      <c r="J19">
        <v>4.1597046829249749</v>
      </c>
      <c r="K19">
        <v>3.0539981694318747</v>
      </c>
      <c r="L19">
        <v>3.2741319116621952</v>
      </c>
      <c r="M19">
        <v>1.235166247020135</v>
      </c>
      <c r="N19">
        <v>4.2612365988529106</v>
      </c>
      <c r="O19">
        <v>2.4404269152029099</v>
      </c>
      <c r="P19">
        <v>1.7345453825302801</v>
      </c>
      <c r="Q19">
        <v>3.8031303485523349</v>
      </c>
      <c r="R19">
        <v>4.5057160454691401</v>
      </c>
      <c r="S19">
        <v>3.6801376683461302</v>
      </c>
      <c r="T19">
        <v>4.6952744404513851</v>
      </c>
      <c r="U19">
        <v>4.6402541165037405</v>
      </c>
      <c r="V19">
        <v>2.4273033422860246</v>
      </c>
      <c r="W19">
        <v>1.3706427274769599</v>
      </c>
      <c r="X19">
        <v>4.6073441303369949</v>
      </c>
      <c r="Y19">
        <v>4.4424424402456246</v>
      </c>
      <c r="Z19">
        <v>2.0657727846870797</v>
      </c>
      <c r="AA19">
        <v>3.2835058030885298</v>
      </c>
      <c r="AB19">
        <v>4.4579562037139553</v>
      </c>
      <c r="AC19">
        <v>1.3230162446723601</v>
      </c>
      <c r="AD19">
        <v>4.5980887509887207</v>
      </c>
      <c r="AE19">
        <v>4.8059580344970545</v>
      </c>
      <c r="AF19">
        <v>2.6075797627924899</v>
      </c>
      <c r="AG19">
        <v>4.5417095882164098</v>
      </c>
      <c r="AH19">
        <v>1.2448172238169799</v>
      </c>
      <c r="AI19">
        <v>3.5124474662762601</v>
      </c>
      <c r="AJ19">
        <v>4.5518371407874652</v>
      </c>
      <c r="AK19">
        <v>1.38495569405928</v>
      </c>
      <c r="AL19">
        <v>2.6842785226670403</v>
      </c>
      <c r="AN19">
        <f t="shared" si="25"/>
        <v>3.6780707774747801</v>
      </c>
      <c r="AO19">
        <f t="shared" si="26"/>
        <v>2.8259687718183435</v>
      </c>
      <c r="AP19">
        <f t="shared" si="27"/>
        <v>2.8798871296607547</v>
      </c>
      <c r="AQ19">
        <f t="shared" si="28"/>
        <v>3.996328020789202</v>
      </c>
      <c r="AR19">
        <f t="shared" si="29"/>
        <v>3.2833686566795275</v>
      </c>
      <c r="AS19">
        <f t="shared" si="30"/>
        <v>3.3633396011240908</v>
      </c>
      <c r="AT19">
        <f t="shared" si="31"/>
        <v>4.003875516092755</v>
      </c>
      <c r="AU19">
        <f t="shared" si="32"/>
        <v>3.0996580927698836</v>
      </c>
      <c r="AV19">
        <f t="shared" si="33"/>
        <v>2.873690452504595</v>
      </c>
      <c r="AX19">
        <f t="shared" si="34"/>
        <v>1.5918991456549043</v>
      </c>
      <c r="AY19">
        <f t="shared" si="35"/>
        <v>1.6803163617311618</v>
      </c>
      <c r="AZ19">
        <f t="shared" si="36"/>
        <v>1.150495741524175</v>
      </c>
      <c r="BA19">
        <f t="shared" si="37"/>
        <v>0.44540871074954691</v>
      </c>
      <c r="BB19">
        <f t="shared" si="38"/>
        <v>1.6558969770774055</v>
      </c>
      <c r="BC19">
        <f t="shared" si="39"/>
        <v>1.397366679871642</v>
      </c>
      <c r="BD19">
        <f t="shared" si="40"/>
        <v>1.2136860313811952</v>
      </c>
      <c r="BE19">
        <f t="shared" si="41"/>
        <v>1.6867635032121888</v>
      </c>
      <c r="BF19">
        <f t="shared" si="42"/>
        <v>1.5919146282955605</v>
      </c>
      <c r="BH19">
        <f t="shared" si="43"/>
        <v>0.79594957282745216</v>
      </c>
      <c r="BI19">
        <f t="shared" si="44"/>
        <v>0.84015818086558092</v>
      </c>
      <c r="BJ19">
        <f t="shared" si="45"/>
        <v>0.43484651664454488</v>
      </c>
      <c r="BK19">
        <f t="shared" si="46"/>
        <v>0.25715683905065506</v>
      </c>
      <c r="BL19">
        <f t="shared" si="47"/>
        <v>0.82794848853870273</v>
      </c>
      <c r="BM19">
        <f t="shared" si="48"/>
        <v>0.57047255820876208</v>
      </c>
      <c r="BN19">
        <f t="shared" si="49"/>
        <v>0.70072195692962169</v>
      </c>
      <c r="BO19">
        <f t="shared" si="50"/>
        <v>0.97385336263879341</v>
      </c>
      <c r="BP19">
        <f t="shared" si="51"/>
        <v>0.91909233917334499</v>
      </c>
    </row>
    <row r="20" spans="1:68" x14ac:dyDescent="0.3">
      <c r="A20" t="s">
        <v>310</v>
      </c>
      <c r="B20">
        <v>0.4982193350894325</v>
      </c>
      <c r="C20">
        <v>0.59189947643296859</v>
      </c>
      <c r="D20">
        <v>0.324571242950908</v>
      </c>
      <c r="E20">
        <v>0.57260549866927857</v>
      </c>
      <c r="F20">
        <v>0.49970127425672201</v>
      </c>
      <c r="G20">
        <v>0.62461894144843844</v>
      </c>
      <c r="H20">
        <v>0.31087542755148301</v>
      </c>
      <c r="I20">
        <v>0.339926477305175</v>
      </c>
      <c r="J20">
        <v>0.55725355379653252</v>
      </c>
      <c r="K20">
        <v>0.51498314345431695</v>
      </c>
      <c r="L20">
        <v>0.5459793346041304</v>
      </c>
      <c r="M20">
        <v>0.28393792316212751</v>
      </c>
      <c r="N20">
        <v>0.63774173761052744</v>
      </c>
      <c r="O20">
        <v>0.47336331664728148</v>
      </c>
      <c r="P20">
        <v>0.36861527831476804</v>
      </c>
      <c r="Q20">
        <v>0.50735858151274493</v>
      </c>
      <c r="R20">
        <v>0.61759602456199447</v>
      </c>
      <c r="S20">
        <v>0.55466237396006002</v>
      </c>
      <c r="T20">
        <v>0.59012036381283206</v>
      </c>
      <c r="U20">
        <v>0.60057960670826749</v>
      </c>
      <c r="V20">
        <v>0.45348732556052396</v>
      </c>
      <c r="W20">
        <v>0.3760003913221045</v>
      </c>
      <c r="X20">
        <v>0.62491909182995153</v>
      </c>
      <c r="Y20">
        <v>0.61881694652189556</v>
      </c>
      <c r="Z20">
        <v>0.39340962307793048</v>
      </c>
      <c r="AA20">
        <v>0.55683911255698204</v>
      </c>
      <c r="AB20">
        <v>0.63689347228742599</v>
      </c>
      <c r="AC20">
        <v>0.33610270502992201</v>
      </c>
      <c r="AD20">
        <v>0.58685707615986449</v>
      </c>
      <c r="AE20">
        <v>0.60630409238152105</v>
      </c>
      <c r="AF20">
        <v>0.50343669410619807</v>
      </c>
      <c r="AG20">
        <v>0.62945298129003158</v>
      </c>
      <c r="AH20">
        <v>0.31926433639021601</v>
      </c>
      <c r="AI20">
        <v>0.51318247783169701</v>
      </c>
      <c r="AJ20">
        <v>0.59900781434434902</v>
      </c>
      <c r="AK20">
        <v>0.31646244987868899</v>
      </c>
      <c r="AL20">
        <v>0.48161305018578648</v>
      </c>
      <c r="AN20">
        <f t="shared" si="25"/>
        <v>0.49682388828564694</v>
      </c>
      <c r="AO20">
        <f t="shared" si="26"/>
        <v>0.4437805301404546</v>
      </c>
      <c r="AP20">
        <f t="shared" si="27"/>
        <v>0.48312489822709775</v>
      </c>
      <c r="AQ20">
        <f t="shared" si="28"/>
        <v>0.55987232667826647</v>
      </c>
      <c r="AR20">
        <f t="shared" si="29"/>
        <v>0.50504692185093192</v>
      </c>
      <c r="AS20">
        <f t="shared" si="30"/>
        <v>0.52783015855068449</v>
      </c>
      <c r="AT20">
        <f t="shared" si="31"/>
        <v>0.56553262088252787</v>
      </c>
      <c r="AU20">
        <f t="shared" si="32"/>
        <v>0.48729993183731485</v>
      </c>
      <c r="AV20">
        <f t="shared" si="33"/>
        <v>0.46569443813627487</v>
      </c>
      <c r="AX20">
        <f t="shared" si="34"/>
        <v>0.12173076991253169</v>
      </c>
      <c r="AY20">
        <f t="shared" si="35"/>
        <v>0.14637747004623666</v>
      </c>
      <c r="AZ20">
        <f t="shared" si="36"/>
        <v>0.12058900248476498</v>
      </c>
      <c r="BA20">
        <f t="shared" si="37"/>
        <v>5.5303084615630563E-2</v>
      </c>
      <c r="BB20">
        <f t="shared" si="38"/>
        <v>0.10904950468243561</v>
      </c>
      <c r="BC20">
        <f t="shared" si="39"/>
        <v>0.13059056562917629</v>
      </c>
      <c r="BD20">
        <f t="shared" si="40"/>
        <v>5.4648647756736189E-2</v>
      </c>
      <c r="BE20">
        <f t="shared" si="41"/>
        <v>0.15670570664962843</v>
      </c>
      <c r="BF20">
        <f t="shared" si="42"/>
        <v>0.14194372970457445</v>
      </c>
      <c r="BH20">
        <f t="shared" si="43"/>
        <v>6.0865384956265846E-2</v>
      </c>
      <c r="BI20">
        <f t="shared" si="44"/>
        <v>7.3188735023118331E-2</v>
      </c>
      <c r="BJ20">
        <f t="shared" si="45"/>
        <v>4.5578358774862583E-2</v>
      </c>
      <c r="BK20">
        <f t="shared" si="46"/>
        <v>3.1929250789850962E-2</v>
      </c>
      <c r="BL20">
        <f t="shared" si="47"/>
        <v>5.4524752341217807E-2</v>
      </c>
      <c r="BM20">
        <f t="shared" si="48"/>
        <v>5.3313375168820135E-2</v>
      </c>
      <c r="BN20">
        <f t="shared" si="49"/>
        <v>3.1551411493200676E-2</v>
      </c>
      <c r="BO20">
        <f t="shared" si="50"/>
        <v>9.0474081917713514E-2</v>
      </c>
      <c r="BP20">
        <f t="shared" si="51"/>
        <v>8.1951250554715541E-2</v>
      </c>
    </row>
    <row r="21" spans="1:68" x14ac:dyDescent="0.3">
      <c r="A21" t="s">
        <v>311</v>
      </c>
      <c r="B21">
        <v>1.161493574119688E-2</v>
      </c>
      <c r="C21">
        <v>1.2531031843372349E-2</v>
      </c>
      <c r="D21">
        <v>0.11541443786839201</v>
      </c>
      <c r="E21">
        <v>2.6798343427305998E-2</v>
      </c>
      <c r="F21">
        <v>1.0161519360897896E-2</v>
      </c>
      <c r="G21">
        <v>2.6033053706847852E-2</v>
      </c>
      <c r="H21">
        <v>0.14020167575071651</v>
      </c>
      <c r="I21">
        <v>0.1124357580288245</v>
      </c>
      <c r="J21">
        <v>2.5565715814958749E-2</v>
      </c>
      <c r="K21">
        <v>3.6098445050940252E-2</v>
      </c>
      <c r="L21">
        <v>4.3612029340601349E-2</v>
      </c>
      <c r="M21">
        <v>9.7407843437420802E-2</v>
      </c>
      <c r="N21">
        <v>2.9167968777385297E-2</v>
      </c>
      <c r="O21">
        <v>7.6405516245161342E-2</v>
      </c>
      <c r="P21">
        <v>8.7247004015962193E-2</v>
      </c>
      <c r="Q21">
        <v>1.1810879067721634E-2</v>
      </c>
      <c r="R21">
        <v>9.8736706952550907E-3</v>
      </c>
      <c r="S21">
        <v>2.4223653609168852E-2</v>
      </c>
      <c r="T21">
        <v>1.191937420057846E-2</v>
      </c>
      <c r="U21">
        <v>2.0716872770497E-2</v>
      </c>
      <c r="V21">
        <v>6.4487811192778355E-2</v>
      </c>
      <c r="W21">
        <v>9.1566016865376645E-2</v>
      </c>
      <c r="X21">
        <v>3.1232317558269249E-2</v>
      </c>
      <c r="Y21">
        <v>1.75069213331875E-2</v>
      </c>
      <c r="Z21">
        <v>7.5053626931419648E-2</v>
      </c>
      <c r="AA21">
        <v>3.7213275010067895E-2</v>
      </c>
      <c r="AB21">
        <v>1.5677550726369803E-2</v>
      </c>
      <c r="AC21">
        <v>8.1473792182142291E-2</v>
      </c>
      <c r="AD21">
        <v>2.0144583487206151E-2</v>
      </c>
      <c r="AE21">
        <v>2.1877369170993401E-2</v>
      </c>
      <c r="AF21">
        <v>6.7994876729159104E-2</v>
      </c>
      <c r="AG21">
        <v>2.1481385734607249E-2</v>
      </c>
      <c r="AH21">
        <v>9.43485909558818E-2</v>
      </c>
      <c r="AI21">
        <v>1.8242912616359699E-2</v>
      </c>
      <c r="AJ21">
        <v>2.537498515881275E-2</v>
      </c>
      <c r="AK21">
        <v>0.11747000760915099</v>
      </c>
      <c r="AL21">
        <v>4.2804018579315803E-2</v>
      </c>
      <c r="AN21">
        <f t="shared" si="25"/>
        <v>4.1589687220066805E-2</v>
      </c>
      <c r="AO21">
        <f t="shared" si="26"/>
        <v>7.2208001711821693E-2</v>
      </c>
      <c r="AP21">
        <f t="shared" si="27"/>
        <v>5.6500646097489997E-2</v>
      </c>
      <c r="AQ21">
        <f t="shared" si="28"/>
        <v>1.5302734457381858E-2</v>
      </c>
      <c r="AR21">
        <f t="shared" si="29"/>
        <v>4.7172518757307616E-2</v>
      </c>
      <c r="AS21">
        <f t="shared" si="30"/>
        <v>4.3026247290242736E-2</v>
      </c>
      <c r="AT21">
        <f t="shared" si="31"/>
        <v>3.6672276462452885E-2</v>
      </c>
      <c r="AU21">
        <f t="shared" si="32"/>
        <v>4.4690963102282912E-2</v>
      </c>
      <c r="AV21">
        <f t="shared" si="33"/>
        <v>6.1883003782426525E-2</v>
      </c>
      <c r="AX21">
        <f t="shared" si="34"/>
        <v>4.9705026030253535E-2</v>
      </c>
      <c r="AY21">
        <f t="shared" si="35"/>
        <v>6.38312981825091E-2</v>
      </c>
      <c r="AZ21">
        <f t="shared" si="36"/>
        <v>2.9724716386576106E-2</v>
      </c>
      <c r="BA21">
        <f t="shared" si="37"/>
        <v>7.7862245635563739E-3</v>
      </c>
      <c r="BB21">
        <f t="shared" si="38"/>
        <v>3.7475714056412993E-2</v>
      </c>
      <c r="BC21">
        <f t="shared" si="39"/>
        <v>2.8551852413434543E-2</v>
      </c>
      <c r="BD21">
        <f t="shared" si="40"/>
        <v>2.7140000039745444E-2</v>
      </c>
      <c r="BE21">
        <f t="shared" si="41"/>
        <v>4.3035240560142032E-2</v>
      </c>
      <c r="BF21">
        <f t="shared" si="42"/>
        <v>4.8922173370747363E-2</v>
      </c>
      <c r="BH21">
        <f t="shared" si="43"/>
        <v>2.4852513015126768E-2</v>
      </c>
      <c r="BI21">
        <f t="shared" si="44"/>
        <v>3.191564909125455E-2</v>
      </c>
      <c r="BJ21">
        <f t="shared" si="45"/>
        <v>1.1234886764400978E-2</v>
      </c>
      <c r="BK21">
        <f t="shared" si="46"/>
        <v>4.4953788477401493E-3</v>
      </c>
      <c r="BL21">
        <f t="shared" si="47"/>
        <v>1.8737857028206496E-2</v>
      </c>
      <c r="BM21">
        <f t="shared" si="48"/>
        <v>1.1656244937361174E-2</v>
      </c>
      <c r="BN21">
        <f t="shared" si="49"/>
        <v>1.5669286328753487E-2</v>
      </c>
      <c r="BO21">
        <f t="shared" si="50"/>
        <v>2.4846407722038305E-2</v>
      </c>
      <c r="BP21">
        <f t="shared" si="51"/>
        <v>2.8245229964942532E-2</v>
      </c>
    </row>
    <row r="22" spans="1:68" x14ac:dyDescent="0.3">
      <c r="A22" t="s">
        <v>312</v>
      </c>
      <c r="B22">
        <v>3.8293525503071198E-2</v>
      </c>
      <c r="C22">
        <v>3.1582809525696698E-2</v>
      </c>
      <c r="D22">
        <v>2.1749282068834801E-2</v>
      </c>
      <c r="E22">
        <v>3.20365528863591E-2</v>
      </c>
      <c r="F22">
        <v>3.4368177524114946E-2</v>
      </c>
      <c r="G22">
        <v>4.3163031783196304E-2</v>
      </c>
      <c r="H22">
        <v>3.1571356970789201E-2</v>
      </c>
      <c r="I22">
        <v>3.0722745445270302E-2</v>
      </c>
      <c r="J22">
        <v>2.7256763887427201E-2</v>
      </c>
      <c r="K22">
        <v>3.67770577705736E-2</v>
      </c>
      <c r="L22">
        <v>3.1192209498961052E-2</v>
      </c>
      <c r="M22">
        <v>3.2314883293650051E-2</v>
      </c>
      <c r="N22">
        <v>5.1126411734431304E-2</v>
      </c>
      <c r="O22">
        <v>3.0291110353001201E-2</v>
      </c>
      <c r="P22">
        <v>3.0277211186836999E-2</v>
      </c>
      <c r="Q22">
        <v>2.1249854896278751E-2</v>
      </c>
      <c r="R22">
        <v>2.867940946517545E-2</v>
      </c>
      <c r="S22">
        <v>3.2787919411362401E-2</v>
      </c>
      <c r="T22">
        <v>1.9764498902790598E-2</v>
      </c>
      <c r="U22">
        <v>3.5313567812852845E-2</v>
      </c>
      <c r="V22">
        <v>2.5005607860519648E-2</v>
      </c>
      <c r="W22">
        <v>3.1301868463889604E-2</v>
      </c>
      <c r="X22">
        <v>2.9828862839458448E-2</v>
      </c>
      <c r="Y22">
        <v>2.3962754892221699E-2</v>
      </c>
      <c r="Z22">
        <v>4.4607169821220552E-2</v>
      </c>
      <c r="AA22">
        <v>2.92200875308255E-2</v>
      </c>
      <c r="AB22">
        <v>2.5269513973357298E-2</v>
      </c>
      <c r="AC22">
        <v>3.2486777308633197E-2</v>
      </c>
      <c r="AD22">
        <v>3.172334774792325E-2</v>
      </c>
      <c r="AE22">
        <v>2.6553439455576599E-2</v>
      </c>
      <c r="AF22">
        <v>3.1181917052995948E-2</v>
      </c>
      <c r="AG22">
        <v>2.8215121829700547E-2</v>
      </c>
      <c r="AH22">
        <v>3.8199521350848052E-2</v>
      </c>
      <c r="AI22">
        <v>1.7515407514474751E-2</v>
      </c>
      <c r="AJ22">
        <v>4.4790914389578551E-2</v>
      </c>
      <c r="AK22">
        <v>3.2959281114064397E-2</v>
      </c>
      <c r="AL22">
        <v>3.4179360594074851E-2</v>
      </c>
      <c r="AN22">
        <f t="shared" si="25"/>
        <v>3.0915542495990447E-2</v>
      </c>
      <c r="AO22">
        <f t="shared" si="26"/>
        <v>3.495632793084269E-2</v>
      </c>
      <c r="AP22">
        <f t="shared" si="27"/>
        <v>3.4176521103554479E-2</v>
      </c>
      <c r="AQ22">
        <f t="shared" si="28"/>
        <v>2.7572394590938867E-2</v>
      </c>
      <c r="AR22">
        <f t="shared" si="29"/>
        <v>2.7846385760013172E-2</v>
      </c>
      <c r="AS22">
        <f t="shared" si="30"/>
        <v>3.0895861060952785E-2</v>
      </c>
      <c r="AT22">
        <f t="shared" si="31"/>
        <v>2.9819568085498599E-2</v>
      </c>
      <c r="AU22">
        <f t="shared" si="32"/>
        <v>2.7976683565007782E-2</v>
      </c>
      <c r="AV22">
        <f t="shared" si="33"/>
        <v>3.7309852032572602E-2</v>
      </c>
      <c r="AX22">
        <f t="shared" si="34"/>
        <v>6.8351267497503837E-3</v>
      </c>
      <c r="AY22">
        <f t="shared" si="35"/>
        <v>5.6885017970088984E-3</v>
      </c>
      <c r="AZ22">
        <f t="shared" si="36"/>
        <v>8.0064293841579457E-3</v>
      </c>
      <c r="BA22">
        <f t="shared" si="37"/>
        <v>5.8481488214129551E-3</v>
      </c>
      <c r="BB22">
        <f t="shared" si="38"/>
        <v>6.857747024940449E-3</v>
      </c>
      <c r="BC22">
        <f t="shared" si="39"/>
        <v>7.4054229757991108E-3</v>
      </c>
      <c r="BD22">
        <f t="shared" si="40"/>
        <v>2.8414756676328388E-3</v>
      </c>
      <c r="BE22">
        <f t="shared" si="41"/>
        <v>1.0344118179118256E-2</v>
      </c>
      <c r="BF22">
        <f t="shared" si="42"/>
        <v>6.5074471935194491E-3</v>
      </c>
      <c r="BH22">
        <f t="shared" si="43"/>
        <v>3.4175633748751919E-3</v>
      </c>
      <c r="BI22">
        <f t="shared" si="44"/>
        <v>2.8442508985044492E-3</v>
      </c>
      <c r="BJ22">
        <f t="shared" si="45"/>
        <v>3.0261458628688493E-3</v>
      </c>
      <c r="BK22">
        <f t="shared" si="46"/>
        <v>3.3764302963037625E-3</v>
      </c>
      <c r="BL22">
        <f t="shared" si="47"/>
        <v>3.4288735124702245E-3</v>
      </c>
      <c r="BM22">
        <f t="shared" si="48"/>
        <v>3.0232512700318005E-3</v>
      </c>
      <c r="BN22">
        <f t="shared" si="49"/>
        <v>1.640526741603591E-3</v>
      </c>
      <c r="BO22">
        <f t="shared" si="50"/>
        <v>5.9721794152432272E-3</v>
      </c>
      <c r="BP22">
        <f t="shared" si="51"/>
        <v>3.7570763889157289E-3</v>
      </c>
    </row>
    <row r="23" spans="1:68" x14ac:dyDescent="0.3">
      <c r="A23" t="s">
        <v>313</v>
      </c>
      <c r="B23">
        <v>8.7140723882462908E-3</v>
      </c>
      <c r="C23">
        <v>7.9711731745565548E-3</v>
      </c>
      <c r="D23">
        <v>1.2814070007910735E-2</v>
      </c>
      <c r="E23">
        <v>1.56684999229958E-2</v>
      </c>
      <c r="F23">
        <v>8.446862043871569E-3</v>
      </c>
      <c r="G23">
        <v>8.9580627154698007E-3</v>
      </c>
      <c r="H23">
        <v>2.2310441159585401E-2</v>
      </c>
      <c r="I23">
        <v>1.9065818574669352E-2</v>
      </c>
      <c r="J23">
        <v>1.0838815900471071E-2</v>
      </c>
      <c r="K23">
        <v>1.669175694859875E-2</v>
      </c>
      <c r="L23">
        <v>1.942226124188345E-2</v>
      </c>
      <c r="M23">
        <v>1.3209125728436001E-2</v>
      </c>
      <c r="N23">
        <v>1.84501058519888E-2</v>
      </c>
      <c r="O23">
        <v>1.701410007372595E-2</v>
      </c>
      <c r="P23">
        <v>1.629723088959395E-2</v>
      </c>
      <c r="Q23">
        <v>5.0858037253868095E-3</v>
      </c>
      <c r="R23">
        <v>5.461995353734375E-3</v>
      </c>
      <c r="S23">
        <v>1.5903379409637201E-2</v>
      </c>
      <c r="T23">
        <v>5.8151819233842154E-3</v>
      </c>
      <c r="U23">
        <v>1.28710091259439E-2</v>
      </c>
      <c r="V23">
        <v>1.7709260179853553E-2</v>
      </c>
      <c r="W23">
        <v>1.789801917258585E-2</v>
      </c>
      <c r="X23">
        <v>1.36476283308036E-2</v>
      </c>
      <c r="Y23">
        <v>7.6773482625997298E-3</v>
      </c>
      <c r="Z23">
        <v>1.229277268856332E-2</v>
      </c>
      <c r="AA23">
        <v>1.5475289710470099E-2</v>
      </c>
      <c r="AB23">
        <v>1.749063799068205E-2</v>
      </c>
      <c r="AC23">
        <v>1.16964293607635E-2</v>
      </c>
      <c r="AD23">
        <v>9.8995177945213151E-3</v>
      </c>
      <c r="AE23">
        <v>9.1478735274009397E-3</v>
      </c>
      <c r="AF23">
        <v>1.7864451913182051E-2</v>
      </c>
      <c r="AG23">
        <v>9.9559708323694839E-3</v>
      </c>
      <c r="AH23">
        <v>1.0376154040520285E-2</v>
      </c>
      <c r="AI23">
        <v>8.36649867499791E-3</v>
      </c>
      <c r="AJ23">
        <v>2.4670759670446851E-2</v>
      </c>
      <c r="AK23">
        <v>1.4172823958729899E-2</v>
      </c>
      <c r="AL23">
        <v>1.34268466564715E-2</v>
      </c>
      <c r="AN23">
        <f t="shared" si="25"/>
        <v>1.1291953873427345E-2</v>
      </c>
      <c r="AO23">
        <f t="shared" si="26"/>
        <v>1.4695296123399031E-2</v>
      </c>
      <c r="AP23">
        <f t="shared" si="27"/>
        <v>1.598905666209971E-2</v>
      </c>
      <c r="AQ23">
        <f t="shared" si="28"/>
        <v>8.8170594962527962E-3</v>
      </c>
      <c r="AR23">
        <f t="shared" si="29"/>
        <v>1.357336760044188E-2</v>
      </c>
      <c r="AS23">
        <f t="shared" si="30"/>
        <v>1.3046684390647051E-2</v>
      </c>
      <c r="AT23">
        <f t="shared" si="31"/>
        <v>1.2303947745034771E-2</v>
      </c>
      <c r="AU23">
        <f t="shared" si="32"/>
        <v>9.5662078492958925E-3</v>
      </c>
      <c r="AV23">
        <f t="shared" si="33"/>
        <v>1.7423476761882752E-2</v>
      </c>
      <c r="AX23">
        <f t="shared" si="34"/>
        <v>3.6122038634089659E-3</v>
      </c>
      <c r="AY23">
        <f t="shared" si="35"/>
        <v>7.0486565160194758E-3</v>
      </c>
      <c r="AZ23">
        <f t="shared" si="36"/>
        <v>2.9926611831623258E-3</v>
      </c>
      <c r="BA23">
        <f t="shared" si="37"/>
        <v>6.1398149378813511E-3</v>
      </c>
      <c r="BB23">
        <f t="shared" si="38"/>
        <v>5.6713011756645308E-3</v>
      </c>
      <c r="BC23">
        <f t="shared" si="39"/>
        <v>3.3831737458831918E-3</v>
      </c>
      <c r="BD23">
        <f t="shared" si="40"/>
        <v>4.8301808691871137E-3</v>
      </c>
      <c r="BE23">
        <f t="shared" si="41"/>
        <v>1.060007103407348E-3</v>
      </c>
      <c r="BF23">
        <f t="shared" si="42"/>
        <v>6.2874042896449017E-3</v>
      </c>
      <c r="BH23">
        <f t="shared" si="43"/>
        <v>1.8061019317044829E-3</v>
      </c>
      <c r="BI23">
        <f t="shared" si="44"/>
        <v>3.5243282580097379E-3</v>
      </c>
      <c r="BJ23">
        <f t="shared" si="45"/>
        <v>1.1311196069891188E-3</v>
      </c>
      <c r="BK23">
        <f t="shared" si="46"/>
        <v>3.5448238071602838E-3</v>
      </c>
      <c r="BL23">
        <f t="shared" si="47"/>
        <v>2.8356505878322654E-3</v>
      </c>
      <c r="BM23">
        <f t="shared" si="48"/>
        <v>1.381174898099037E-3</v>
      </c>
      <c r="BN23">
        <f t="shared" si="49"/>
        <v>2.7887062250597609E-3</v>
      </c>
      <c r="BO23">
        <f t="shared" si="50"/>
        <v>6.119953864951479E-4</v>
      </c>
      <c r="BP23">
        <f t="shared" si="51"/>
        <v>3.6300345591304918E-3</v>
      </c>
    </row>
    <row r="24" spans="1:68" x14ac:dyDescent="0.3">
      <c r="A24" t="s">
        <v>314</v>
      </c>
      <c r="B24">
        <v>1.5855970334128701E-2</v>
      </c>
      <c r="C24">
        <v>1.1796555884388309E-2</v>
      </c>
      <c r="D24">
        <v>1.1537577297427701E-2</v>
      </c>
      <c r="E24">
        <v>1.737352133791735E-2</v>
      </c>
      <c r="F24">
        <v>1.1852301028058305E-2</v>
      </c>
      <c r="G24">
        <v>9.920643907708776E-3</v>
      </c>
      <c r="H24">
        <v>1.8070162223751199E-2</v>
      </c>
      <c r="I24">
        <v>1.150458163900272E-2</v>
      </c>
      <c r="J24">
        <v>1.244411145812915E-2</v>
      </c>
      <c r="K24">
        <v>1.234970656625455E-2</v>
      </c>
      <c r="L24">
        <v>1.5561171759739499E-2</v>
      </c>
      <c r="M24">
        <v>1.14875214816215E-2</v>
      </c>
      <c r="N24">
        <v>1.542193859504125E-2</v>
      </c>
      <c r="O24">
        <v>1.3070528784080975E-2</v>
      </c>
      <c r="P24">
        <v>1.45667448887237E-2</v>
      </c>
      <c r="Q24">
        <v>9.8254238901716445E-3</v>
      </c>
      <c r="R24">
        <v>1.2803372142657501E-2</v>
      </c>
      <c r="S24">
        <v>1.47868212032505E-2</v>
      </c>
      <c r="T24">
        <v>1.4254679666158801E-2</v>
      </c>
      <c r="U24">
        <v>1.3458313596281E-2</v>
      </c>
      <c r="V24">
        <v>1.2545128288157049E-2</v>
      </c>
      <c r="W24">
        <v>1.0128877873195569E-2</v>
      </c>
      <c r="X24">
        <v>1.3822166088247526E-2</v>
      </c>
      <c r="Y24">
        <v>1.147557305198085E-2</v>
      </c>
      <c r="Z24">
        <v>1.269117902674115E-2</v>
      </c>
      <c r="AA24">
        <v>1.57830817220268E-2</v>
      </c>
      <c r="AB24">
        <v>1.53825989434151E-2</v>
      </c>
      <c r="AC24">
        <v>8.5643504069948494E-3</v>
      </c>
      <c r="AD24">
        <v>1.48928648669602E-2</v>
      </c>
      <c r="AE24">
        <v>1.0068738099799555E-2</v>
      </c>
      <c r="AF24">
        <v>1.428432575905975E-2</v>
      </c>
      <c r="AG24">
        <v>1.6998408722291351E-2</v>
      </c>
      <c r="AH24">
        <v>8.1456815588229255E-3</v>
      </c>
      <c r="AI24">
        <v>1.1817209271759565E-2</v>
      </c>
      <c r="AJ24">
        <v>2.0915808760904951E-2</v>
      </c>
      <c r="AK24">
        <v>1.47463078816529E-2</v>
      </c>
      <c r="AL24">
        <v>1.2392549036795049E-2</v>
      </c>
      <c r="AN24">
        <f t="shared" si="25"/>
        <v>1.4140906213465514E-2</v>
      </c>
      <c r="AO24">
        <f t="shared" si="26"/>
        <v>1.2836922199630249E-2</v>
      </c>
      <c r="AP24">
        <f t="shared" si="27"/>
        <v>1.3557389076227232E-2</v>
      </c>
      <c r="AQ24">
        <f t="shared" si="28"/>
        <v>1.2471872412026548E-2</v>
      </c>
      <c r="AR24">
        <f t="shared" si="29"/>
        <v>1.2596749855948105E-2</v>
      </c>
      <c r="AS24">
        <f t="shared" si="30"/>
        <v>1.2953158206567714E-2</v>
      </c>
      <c r="AT24">
        <f t="shared" si="31"/>
        <v>1.3081976241939833E-2</v>
      </c>
      <c r="AU24">
        <f t="shared" si="32"/>
        <v>1.2320433184291282E-2</v>
      </c>
      <c r="AV24">
        <f t="shared" si="33"/>
        <v>1.6018221893117631E-2</v>
      </c>
      <c r="AX24">
        <f t="shared" si="34"/>
        <v>2.9248672557538949E-3</v>
      </c>
      <c r="AY24">
        <f t="shared" si="35"/>
        <v>3.5886901253333386E-3</v>
      </c>
      <c r="AZ24">
        <f t="shared" si="36"/>
        <v>1.6191437042561174E-3</v>
      </c>
      <c r="BA24">
        <f t="shared" si="37"/>
        <v>2.4972554691326272E-3</v>
      </c>
      <c r="BB24">
        <f t="shared" si="38"/>
        <v>1.7873705308597712E-3</v>
      </c>
      <c r="BC24">
        <f t="shared" si="39"/>
        <v>2.6899572106980889E-3</v>
      </c>
      <c r="BD24">
        <f t="shared" si="40"/>
        <v>2.6272196401134458E-3</v>
      </c>
      <c r="BE24">
        <f t="shared" si="41"/>
        <v>4.4477657635391132E-3</v>
      </c>
      <c r="BF24">
        <f t="shared" si="42"/>
        <v>4.4016829759284991E-3</v>
      </c>
      <c r="BH24">
        <f t="shared" si="43"/>
        <v>1.4624336278769474E-3</v>
      </c>
      <c r="BI24">
        <f t="shared" si="44"/>
        <v>1.7943450626666693E-3</v>
      </c>
      <c r="BJ24">
        <f t="shared" si="45"/>
        <v>6.1197879690537145E-4</v>
      </c>
      <c r="BK24">
        <f t="shared" si="46"/>
        <v>1.4417911173389875E-3</v>
      </c>
      <c r="BL24">
        <f t="shared" si="47"/>
        <v>8.9368526542988561E-4</v>
      </c>
      <c r="BM24">
        <f t="shared" si="48"/>
        <v>1.0981704326884364E-3</v>
      </c>
      <c r="BN24">
        <f t="shared" si="49"/>
        <v>1.5168259664397699E-3</v>
      </c>
      <c r="BO24">
        <f t="shared" si="50"/>
        <v>2.5679187608717087E-3</v>
      </c>
      <c r="BP24">
        <f t="shared" si="51"/>
        <v>2.5413128510397122E-3</v>
      </c>
    </row>
    <row r="25" spans="1:68" x14ac:dyDescent="0.3">
      <c r="A25" t="s">
        <v>315</v>
      </c>
      <c r="B25">
        <v>0.10948032567068</v>
      </c>
      <c r="C25">
        <v>7.1494197692650446E-2</v>
      </c>
      <c r="D25">
        <v>5.7018934539270649E-2</v>
      </c>
      <c r="E25">
        <v>9.7318478475231202E-2</v>
      </c>
      <c r="F25">
        <v>8.3501934006031495E-2</v>
      </c>
      <c r="G25">
        <v>9.0564505700674341E-2</v>
      </c>
      <c r="H25">
        <v>5.3180721627815251E-2</v>
      </c>
      <c r="I25">
        <v>8.3792403057558598E-2</v>
      </c>
      <c r="J25">
        <v>7.2315081361620251E-2</v>
      </c>
      <c r="K25">
        <v>5.7448181272608145E-2</v>
      </c>
      <c r="L25">
        <v>9.5768839244961795E-2</v>
      </c>
      <c r="M25">
        <v>9.0614284180522947E-2</v>
      </c>
      <c r="N25">
        <v>9.0172015618338208E-2</v>
      </c>
      <c r="O25">
        <v>7.0939740876828E-2</v>
      </c>
      <c r="P25">
        <v>6.8013532866273291E-2</v>
      </c>
      <c r="Q25">
        <v>7.6474962489805051E-2</v>
      </c>
      <c r="R25">
        <v>7.1411082175176555E-2</v>
      </c>
      <c r="S25">
        <v>0.1013558297101413</v>
      </c>
      <c r="T25">
        <v>8.0924782451527844E-2</v>
      </c>
      <c r="U25">
        <v>0.1063495435194194</v>
      </c>
      <c r="V25">
        <v>5.2741470779076496E-2</v>
      </c>
      <c r="W25">
        <v>3.9704603123333695E-2</v>
      </c>
      <c r="X25">
        <v>7.5732360565878953E-2</v>
      </c>
      <c r="Y25">
        <v>7.2676447104741942E-2</v>
      </c>
      <c r="Z25">
        <v>7.6652007152316098E-2</v>
      </c>
      <c r="AA25">
        <v>7.7352573495590854E-2</v>
      </c>
      <c r="AB25">
        <v>6.8433138632011753E-2</v>
      </c>
      <c r="AC25">
        <v>6.7418729200887803E-2</v>
      </c>
      <c r="AD25">
        <v>9.863184234309065E-2</v>
      </c>
      <c r="AE25">
        <v>9.0641708130720089E-2</v>
      </c>
      <c r="AF25">
        <v>6.8158908862904793E-2</v>
      </c>
      <c r="AG25">
        <v>9.9349732404856103E-2</v>
      </c>
      <c r="AH25">
        <v>5.0672370442209652E-2</v>
      </c>
      <c r="AI25">
        <v>5.7558020940350008E-2</v>
      </c>
      <c r="AJ25">
        <v>7.4330909058198849E-2</v>
      </c>
      <c r="AK25">
        <v>8.9527999897334301E-2</v>
      </c>
      <c r="AL25">
        <v>7.1458418777416946E-2</v>
      </c>
      <c r="AN25">
        <f t="shared" si="25"/>
        <v>8.3827984094458075E-2</v>
      </c>
      <c r="AO25">
        <f t="shared" si="26"/>
        <v>7.7759891098019923E-2</v>
      </c>
      <c r="AP25">
        <f t="shared" si="27"/>
        <v>7.7895953631593226E-2</v>
      </c>
      <c r="AQ25">
        <f t="shared" si="28"/>
        <v>8.3080624791707636E-2</v>
      </c>
      <c r="AR25">
        <f t="shared" si="29"/>
        <v>6.9930099968339349E-2</v>
      </c>
      <c r="AS25">
        <f t="shared" si="30"/>
        <v>7.3044209358571227E-2</v>
      </c>
      <c r="AT25">
        <f t="shared" si="31"/>
        <v>8.5810819778905187E-2</v>
      </c>
      <c r="AU25">
        <f t="shared" si="32"/>
        <v>6.9193374595805254E-2</v>
      </c>
      <c r="AV25">
        <f t="shared" si="33"/>
        <v>7.8439109244316699E-2</v>
      </c>
      <c r="AX25">
        <f t="shared" si="34"/>
        <v>2.3880839544418192E-2</v>
      </c>
      <c r="AY25">
        <f t="shared" si="35"/>
        <v>1.6707842312987577E-2</v>
      </c>
      <c r="AZ25">
        <f t="shared" si="36"/>
        <v>1.4301551989287828E-2</v>
      </c>
      <c r="BA25">
        <f t="shared" si="37"/>
        <v>1.6028039713835169E-2</v>
      </c>
      <c r="BB25">
        <f t="shared" si="38"/>
        <v>2.9756167676689975E-2</v>
      </c>
      <c r="BC25">
        <f t="shared" si="39"/>
        <v>4.2859680982532391E-3</v>
      </c>
      <c r="BD25">
        <f t="shared" si="40"/>
        <v>1.5800412349769002E-2</v>
      </c>
      <c r="BE25">
        <f t="shared" si="41"/>
        <v>2.6342123736066939E-2</v>
      </c>
      <c r="BF25">
        <f t="shared" si="42"/>
        <v>9.7100680759318672E-3</v>
      </c>
      <c r="BH25">
        <f t="shared" si="43"/>
        <v>1.1940419772209096E-2</v>
      </c>
      <c r="BI25">
        <f t="shared" si="44"/>
        <v>8.3539211564937887E-3</v>
      </c>
      <c r="BJ25">
        <f t="shared" si="45"/>
        <v>5.4054785608452392E-3</v>
      </c>
      <c r="BK25">
        <f t="shared" si="46"/>
        <v>9.2537930433647473E-3</v>
      </c>
      <c r="BL25">
        <f t="shared" si="47"/>
        <v>1.4878083838344987E-2</v>
      </c>
      <c r="BM25">
        <f t="shared" si="48"/>
        <v>1.7497391490945392E-3</v>
      </c>
      <c r="BN25">
        <f t="shared" si="49"/>
        <v>9.1223723234462213E-3</v>
      </c>
      <c r="BO25">
        <f t="shared" si="50"/>
        <v>1.5208632230044677E-2</v>
      </c>
      <c r="BP25">
        <f t="shared" si="51"/>
        <v>5.6061104174888552E-3</v>
      </c>
    </row>
    <row r="26" spans="1:68" x14ac:dyDescent="0.3">
      <c r="A26" t="s">
        <v>316</v>
      </c>
      <c r="B26">
        <v>2.5427575989752552E-2</v>
      </c>
      <c r="C26">
        <v>1.579940386546105E-2</v>
      </c>
      <c r="D26">
        <v>1.8020716501402349E-2</v>
      </c>
      <c r="E26">
        <v>2.2211374366662248E-2</v>
      </c>
      <c r="F26">
        <v>1.4222710791830649E-2</v>
      </c>
      <c r="G26">
        <v>2.0102157816616652E-2</v>
      </c>
      <c r="H26">
        <v>1.847799769648965E-2</v>
      </c>
      <c r="I26">
        <v>1.6258211834574599E-2</v>
      </c>
      <c r="J26">
        <v>1.736602838028645E-2</v>
      </c>
      <c r="K26">
        <v>1.7592607544984748E-2</v>
      </c>
      <c r="L26">
        <v>1.99668909099254E-2</v>
      </c>
      <c r="M26">
        <v>1.77553552168285E-2</v>
      </c>
      <c r="N26">
        <v>1.7744449262689851E-2</v>
      </c>
      <c r="O26">
        <v>2.0510645605833801E-2</v>
      </c>
      <c r="P26">
        <v>1.5057626499143401E-2</v>
      </c>
      <c r="Q26">
        <v>1.954630910401095E-2</v>
      </c>
      <c r="R26">
        <v>1.8257328075882651E-2</v>
      </c>
      <c r="S26">
        <v>2.1466264661165753E-2</v>
      </c>
      <c r="T26">
        <v>2.0191733794256851E-2</v>
      </c>
      <c r="U26">
        <v>2.4169198965273503E-2</v>
      </c>
      <c r="V26">
        <v>1.6930796684990153E-2</v>
      </c>
      <c r="W26">
        <v>1.7348500603510147E-2</v>
      </c>
      <c r="X26">
        <v>2.6551464105171452E-2</v>
      </c>
      <c r="Y26">
        <v>1.7983240862594951E-2</v>
      </c>
      <c r="Z26">
        <v>1.5463055832450348E-2</v>
      </c>
      <c r="AA26">
        <v>1.696817706635715E-2</v>
      </c>
      <c r="AB26">
        <v>1.7751414619202599E-2</v>
      </c>
      <c r="AC26">
        <v>1.414312723698565E-2</v>
      </c>
      <c r="AD26">
        <v>1.7621453532822601E-2</v>
      </c>
      <c r="AE26">
        <v>2.1844445856667501E-2</v>
      </c>
      <c r="AF26">
        <v>1.775417628736765E-2</v>
      </c>
      <c r="AG26">
        <v>2.3354354721932452E-2</v>
      </c>
      <c r="AH26">
        <v>1.2487518567654551E-2</v>
      </c>
      <c r="AI26">
        <v>1.43012251517595E-2</v>
      </c>
      <c r="AJ26">
        <v>1.7039265047176601E-2</v>
      </c>
      <c r="AK26">
        <v>1.7678371208100098E-2</v>
      </c>
      <c r="AL26">
        <v>1.92367155835475E-2</v>
      </c>
      <c r="AN26">
        <f t="shared" si="25"/>
        <v>2.0364767680819552E-2</v>
      </c>
      <c r="AO26">
        <f t="shared" si="26"/>
        <v>1.7265269534877888E-2</v>
      </c>
      <c r="AP26">
        <f t="shared" si="27"/>
        <v>1.7999086202813163E-2</v>
      </c>
      <c r="AQ26">
        <f t="shared" si="28"/>
        <v>1.9756633947019785E-2</v>
      </c>
      <c r="AR26">
        <f t="shared" si="29"/>
        <v>1.9660057512007664E-2</v>
      </c>
      <c r="AS26">
        <f t="shared" si="30"/>
        <v>1.8143413287127024E-2</v>
      </c>
      <c r="AT26">
        <f t="shared" si="31"/>
        <v>1.9073358558952588E-2</v>
      </c>
      <c r="AU26">
        <f t="shared" si="32"/>
        <v>1.6714366147115502E-2</v>
      </c>
      <c r="AV26">
        <f t="shared" si="33"/>
        <v>1.7984783946274733E-2</v>
      </c>
      <c r="AX26">
        <f t="shared" si="34"/>
        <v>4.2964755681648295E-3</v>
      </c>
      <c r="AY26">
        <f t="shared" si="35"/>
        <v>2.5683959737331716E-3</v>
      </c>
      <c r="AZ26">
        <f t="shared" si="36"/>
        <v>1.8038201619195178E-3</v>
      </c>
      <c r="BA26">
        <f t="shared" si="37"/>
        <v>1.6147742587687335E-3</v>
      </c>
      <c r="BB26">
        <f t="shared" si="38"/>
        <v>3.3370244389166817E-3</v>
      </c>
      <c r="BC26">
        <f t="shared" si="39"/>
        <v>4.3690369982974167E-3</v>
      </c>
      <c r="BD26">
        <f t="shared" si="40"/>
        <v>2.4007493499033231E-3</v>
      </c>
      <c r="BE26">
        <f t="shared" si="41"/>
        <v>5.8214662327098583E-3</v>
      </c>
      <c r="BF26">
        <f t="shared" si="42"/>
        <v>1.1303157919519422E-3</v>
      </c>
      <c r="BH26">
        <f t="shared" si="43"/>
        <v>2.1482377840824148E-3</v>
      </c>
      <c r="BI26">
        <f t="shared" si="44"/>
        <v>1.2841979868665858E-3</v>
      </c>
      <c r="BJ26">
        <f t="shared" si="45"/>
        <v>6.8177993690332942E-4</v>
      </c>
      <c r="BK26">
        <f t="shared" si="46"/>
        <v>9.3229035298060677E-4</v>
      </c>
      <c r="BL26">
        <f t="shared" si="47"/>
        <v>1.6685122194583409E-3</v>
      </c>
      <c r="BM26">
        <f t="shared" si="48"/>
        <v>1.7836518855282881E-3</v>
      </c>
      <c r="BN26">
        <f t="shared" si="49"/>
        <v>1.3860732834235028E-3</v>
      </c>
      <c r="BO26">
        <f t="shared" si="50"/>
        <v>3.3610250965333535E-3</v>
      </c>
      <c r="BP26">
        <f t="shared" si="51"/>
        <v>6.525881267527389E-4</v>
      </c>
    </row>
    <row r="27" spans="1:68" x14ac:dyDescent="0.3">
      <c r="A27" t="s">
        <v>317</v>
      </c>
      <c r="B27">
        <v>0.1330411727535605</v>
      </c>
      <c r="C27">
        <v>9.8382389636862244E-2</v>
      </c>
      <c r="D27">
        <v>0.11687508750766049</v>
      </c>
      <c r="E27">
        <v>0.11769238794901951</v>
      </c>
      <c r="F27">
        <v>9.7166662143147453E-2</v>
      </c>
      <c r="G27">
        <v>0.1075020925985915</v>
      </c>
      <c r="H27">
        <v>0.10572384532232751</v>
      </c>
      <c r="I27">
        <v>0.11795117414796949</v>
      </c>
      <c r="J27">
        <v>6.6174169584130443E-2</v>
      </c>
      <c r="K27">
        <v>7.6666072135132157E-2</v>
      </c>
      <c r="L27">
        <v>0.12560060536624551</v>
      </c>
      <c r="M27">
        <v>0.12599923028581611</v>
      </c>
      <c r="N27">
        <v>0.116973797714855</v>
      </c>
      <c r="O27">
        <v>0.10329764109121151</v>
      </c>
      <c r="P27">
        <v>0.10312562520989775</v>
      </c>
      <c r="Q27">
        <v>0.11467229529673401</v>
      </c>
      <c r="R27">
        <v>0.1133968117077955</v>
      </c>
      <c r="S27">
        <v>0.1294194655509035</v>
      </c>
      <c r="T27">
        <v>0.1211025770202655</v>
      </c>
      <c r="U27">
        <v>0.136559487454607</v>
      </c>
      <c r="V27">
        <v>9.8363232775545303E-2</v>
      </c>
      <c r="W27">
        <v>7.7125982007418409E-2</v>
      </c>
      <c r="X27">
        <v>0.12636927340208348</v>
      </c>
      <c r="Y27">
        <v>8.758556009676044E-2</v>
      </c>
      <c r="Z27">
        <v>0.121075647877179</v>
      </c>
      <c r="AA27">
        <v>9.3069818970900858E-2</v>
      </c>
      <c r="AB27">
        <v>8.1111557920942295E-2</v>
      </c>
      <c r="AC27">
        <v>9.8516316674636201E-2</v>
      </c>
      <c r="AD27">
        <v>0.11704761257299051</v>
      </c>
      <c r="AE27">
        <v>0.113880579481481</v>
      </c>
      <c r="AF27">
        <v>9.5597339422285654E-2</v>
      </c>
      <c r="AG27">
        <v>0.11315798107745201</v>
      </c>
      <c r="AH27">
        <v>8.2240462523578611E-2</v>
      </c>
      <c r="AI27">
        <v>9.7602863425835254E-2</v>
      </c>
      <c r="AJ27">
        <v>8.48115757079973E-2</v>
      </c>
      <c r="AK27">
        <v>0.126067161267922</v>
      </c>
      <c r="AL27">
        <v>0.120972436446905</v>
      </c>
      <c r="AN27">
        <f t="shared" si="25"/>
        <v>0.11649775946177568</v>
      </c>
      <c r="AO27">
        <f t="shared" si="26"/>
        <v>0.10708594355300899</v>
      </c>
      <c r="AP27">
        <f t="shared" si="27"/>
        <v>0.10254816305532692</v>
      </c>
      <c r="AQ27">
        <f t="shared" si="28"/>
        <v>0.11916285751847766</v>
      </c>
      <c r="AR27">
        <f t="shared" si="29"/>
        <v>0.10828781981445906</v>
      </c>
      <c r="AS27">
        <f t="shared" si="30"/>
        <v>0.10128802915708372</v>
      </c>
      <c r="AT27">
        <f t="shared" si="31"/>
        <v>0.10884184382558572</v>
      </c>
      <c r="AU27">
        <f t="shared" si="32"/>
        <v>9.7667102342288634E-2</v>
      </c>
      <c r="AV27">
        <f t="shared" si="33"/>
        <v>0.11061705780760811</v>
      </c>
      <c r="AX27">
        <f t="shared" si="34"/>
        <v>1.4182391205446078E-2</v>
      </c>
      <c r="AY27">
        <f t="shared" si="35"/>
        <v>8.5337344538768643E-3</v>
      </c>
      <c r="AZ27">
        <f t="shared" si="36"/>
        <v>2.3392704693940534E-2</v>
      </c>
      <c r="BA27">
        <f t="shared" si="37"/>
        <v>8.9053478789168829E-3</v>
      </c>
      <c r="BB27">
        <f t="shared" si="38"/>
        <v>2.6032433339996119E-2</v>
      </c>
      <c r="BC27">
        <f t="shared" si="39"/>
        <v>1.8388516449843295E-2</v>
      </c>
      <c r="BD27">
        <f t="shared" si="40"/>
        <v>1.157886856810523E-2</v>
      </c>
      <c r="BE27">
        <f t="shared" si="41"/>
        <v>1.5458859380984947E-2</v>
      </c>
      <c r="BF27">
        <f t="shared" si="42"/>
        <v>2.249291521891883E-2</v>
      </c>
      <c r="BH27">
        <f t="shared" si="43"/>
        <v>7.0911956027230388E-3</v>
      </c>
      <c r="BI27">
        <f t="shared" si="44"/>
        <v>4.2668672269384322E-3</v>
      </c>
      <c r="BJ27">
        <f t="shared" si="45"/>
        <v>8.8416113019057097E-3</v>
      </c>
      <c r="BK27">
        <f t="shared" si="46"/>
        <v>5.1415049951199256E-3</v>
      </c>
      <c r="BL27">
        <f t="shared" si="47"/>
        <v>1.3016216669998059E-2</v>
      </c>
      <c r="BM27">
        <f t="shared" si="48"/>
        <v>7.5070804048151495E-3</v>
      </c>
      <c r="BN27">
        <f t="shared" si="49"/>
        <v>6.6850628847068515E-3</v>
      </c>
      <c r="BO27">
        <f t="shared" si="50"/>
        <v>8.9251766249762304E-3</v>
      </c>
      <c r="BP27">
        <f t="shared" si="51"/>
        <v>1.2986290656502216E-2</v>
      </c>
    </row>
    <row r="28" spans="1:68" x14ac:dyDescent="0.3">
      <c r="A28" t="s">
        <v>318</v>
      </c>
      <c r="B28">
        <v>0.11275230481790099</v>
      </c>
      <c r="C28">
        <v>0.13087721190899049</v>
      </c>
      <c r="D28">
        <v>0.13147386499944999</v>
      </c>
      <c r="E28">
        <v>0.14830738799996951</v>
      </c>
      <c r="F28">
        <v>0.10109563698014171</v>
      </c>
      <c r="G28">
        <v>0.1130138213666855</v>
      </c>
      <c r="H28">
        <v>0.19971977120837148</v>
      </c>
      <c r="I28">
        <v>0.13724809485025502</v>
      </c>
      <c r="J28">
        <v>0.17314167563730251</v>
      </c>
      <c r="K28">
        <v>0.14012227102413499</v>
      </c>
      <c r="L28">
        <v>0.16635937242309101</v>
      </c>
      <c r="M28">
        <v>0.133484037754936</v>
      </c>
      <c r="N28">
        <v>0.1531348098204815</v>
      </c>
      <c r="O28">
        <v>0.1800712251497345</v>
      </c>
      <c r="P28">
        <v>0.13979590936790801</v>
      </c>
      <c r="Q28">
        <v>8.3253157316139151E-2</v>
      </c>
      <c r="R28">
        <v>0.12879562906869402</v>
      </c>
      <c r="S28">
        <v>0.14603872541101648</v>
      </c>
      <c r="T28">
        <v>0.1157358855442905</v>
      </c>
      <c r="U28">
        <v>0.16132247102825401</v>
      </c>
      <c r="V28">
        <v>0.185714263270709</v>
      </c>
      <c r="W28">
        <v>0.13504573804895201</v>
      </c>
      <c r="X28">
        <v>0.17170419032044648</v>
      </c>
      <c r="Y28">
        <v>0.14546034110677097</v>
      </c>
      <c r="Z28">
        <v>0.14429646449473449</v>
      </c>
      <c r="AA28">
        <v>0.14257548933623651</v>
      </c>
      <c r="AB28">
        <v>0.11994829070716251</v>
      </c>
      <c r="AC28">
        <v>0.10901237693133101</v>
      </c>
      <c r="AD28">
        <v>0.12553858838544701</v>
      </c>
      <c r="AE28">
        <v>0.15457980850391051</v>
      </c>
      <c r="AF28">
        <v>0.170157294395929</v>
      </c>
      <c r="AG28">
        <v>0.15655156888208899</v>
      </c>
      <c r="AH28">
        <v>0.131965963202681</v>
      </c>
      <c r="AI28">
        <v>0.13607955723554699</v>
      </c>
      <c r="AJ28">
        <v>0.30326561735346746</v>
      </c>
      <c r="AK28">
        <v>0.15424861410240048</v>
      </c>
      <c r="AL28">
        <v>0.1164291040436235</v>
      </c>
      <c r="AN28">
        <f t="shared" si="25"/>
        <v>0.13085269243157777</v>
      </c>
      <c r="AO28">
        <f t="shared" si="26"/>
        <v>0.13776933110136341</v>
      </c>
      <c r="AP28">
        <f t="shared" si="27"/>
        <v>0.15515847159679835</v>
      </c>
      <c r="AQ28">
        <f t="shared" si="28"/>
        <v>0.11936250393194987</v>
      </c>
      <c r="AR28">
        <f t="shared" si="29"/>
        <v>0.14945458947305137</v>
      </c>
      <c r="AS28">
        <f t="shared" si="30"/>
        <v>0.13883285881611365</v>
      </c>
      <c r="AT28">
        <f t="shared" si="31"/>
        <v>0.15009189709509552</v>
      </c>
      <c r="AU28">
        <f t="shared" si="32"/>
        <v>0.14153236310677234</v>
      </c>
      <c r="AV28">
        <f t="shared" si="33"/>
        <v>0.19131444516649712</v>
      </c>
      <c r="AX28">
        <f t="shared" si="34"/>
        <v>1.4522131222315217E-2</v>
      </c>
      <c r="AY28">
        <f t="shared" si="35"/>
        <v>4.395423308928708E-2</v>
      </c>
      <c r="AZ28">
        <f t="shared" si="36"/>
        <v>1.828238237448029E-2</v>
      </c>
      <c r="BA28">
        <f t="shared" si="37"/>
        <v>3.2438322669848793E-2</v>
      </c>
      <c r="BB28">
        <f t="shared" si="38"/>
        <v>3.0551467779895963E-2</v>
      </c>
      <c r="BC28">
        <f t="shared" si="39"/>
        <v>2.1973594512981299E-2</v>
      </c>
      <c r="BD28">
        <f t="shared" si="40"/>
        <v>2.2645380171736451E-2</v>
      </c>
      <c r="BE28">
        <f t="shared" si="41"/>
        <v>1.3168630170134884E-2</v>
      </c>
      <c r="BF28">
        <f t="shared" si="42"/>
        <v>9.8779438907087305E-2</v>
      </c>
      <c r="BH28">
        <f t="shared" si="43"/>
        <v>7.2610656111576086E-3</v>
      </c>
      <c r="BI28">
        <f t="shared" si="44"/>
        <v>2.197711654464354E-2</v>
      </c>
      <c r="BJ28">
        <f t="shared" si="45"/>
        <v>6.9100910195236268E-3</v>
      </c>
      <c r="BK28">
        <f t="shared" si="46"/>
        <v>1.8728274325497143E-2</v>
      </c>
      <c r="BL28">
        <f t="shared" si="47"/>
        <v>1.5275733889947981E-2</v>
      </c>
      <c r="BM28">
        <f t="shared" si="48"/>
        <v>8.9706823952707369E-3</v>
      </c>
      <c r="BN28">
        <f t="shared" si="49"/>
        <v>1.3074316338053454E-2</v>
      </c>
      <c r="BO28">
        <f t="shared" si="50"/>
        <v>7.6029121735860031E-3</v>
      </c>
      <c r="BP28">
        <f t="shared" si="51"/>
        <v>5.7030335643407051E-2</v>
      </c>
    </row>
    <row r="29" spans="1:68" x14ac:dyDescent="0.3">
      <c r="A29" t="s">
        <v>319</v>
      </c>
      <c r="B29">
        <v>2.0500073313516949E-2</v>
      </c>
      <c r="C29">
        <v>2.1853446506302901E-2</v>
      </c>
      <c r="D29">
        <v>1.5988767688038599E-2</v>
      </c>
      <c r="E29">
        <v>2.4818992420497753E-2</v>
      </c>
      <c r="F29">
        <v>1.8215481272040049E-2</v>
      </c>
      <c r="G29">
        <v>2.0103391078344503E-2</v>
      </c>
      <c r="H29">
        <v>2.2060141030125352E-2</v>
      </c>
      <c r="I29">
        <v>2.25028024447292E-2</v>
      </c>
      <c r="J29">
        <v>1.6528861418301899E-2</v>
      </c>
      <c r="K29">
        <v>2.0120068310508048E-2</v>
      </c>
      <c r="L29">
        <v>2.344420586037875E-2</v>
      </c>
      <c r="M29">
        <v>2.1329921242799602E-2</v>
      </c>
      <c r="N29">
        <v>2.2982581211016803E-2</v>
      </c>
      <c r="O29">
        <v>1.85982710252207E-2</v>
      </c>
      <c r="P29">
        <v>2.0836597960882948E-2</v>
      </c>
      <c r="Q29">
        <v>1.4629693070221101E-2</v>
      </c>
      <c r="R29">
        <v>1.76003494409167E-2</v>
      </c>
      <c r="S29">
        <v>2.2506698935645449E-2</v>
      </c>
      <c r="T29">
        <v>1.3696800619352949E-2</v>
      </c>
      <c r="U29">
        <v>2.59622817639488E-2</v>
      </c>
      <c r="V29">
        <v>1.79074098276805E-2</v>
      </c>
      <c r="W29">
        <v>1.7928698430550852E-2</v>
      </c>
      <c r="X29">
        <v>2.4747958692403749E-2</v>
      </c>
      <c r="Y29">
        <v>1.8886568122062651E-2</v>
      </c>
      <c r="Z29">
        <v>1.9492819352623751E-2</v>
      </c>
      <c r="AA29">
        <v>2.10796999098069E-2</v>
      </c>
      <c r="AB29">
        <v>1.831667241496495E-2</v>
      </c>
      <c r="AC29">
        <v>1.604198972065075E-2</v>
      </c>
      <c r="AD29">
        <v>1.82608329589957E-2</v>
      </c>
      <c r="AE29">
        <v>2.15933803244556E-2</v>
      </c>
      <c r="AF29">
        <v>2.1035371962534702E-2</v>
      </c>
      <c r="AG29">
        <v>1.5890714428582052E-2</v>
      </c>
      <c r="AH29">
        <v>1.7139704950962502E-2</v>
      </c>
      <c r="AI29">
        <v>1.6301461806232702E-2</v>
      </c>
      <c r="AJ29">
        <v>3.56823109576523E-2</v>
      </c>
      <c r="AK29">
        <v>1.9452679404088048E-2</v>
      </c>
      <c r="AL29">
        <v>1.8776287078424547E-2</v>
      </c>
      <c r="AN29">
        <f t="shared" si="25"/>
        <v>2.0790319982089051E-2</v>
      </c>
      <c r="AO29">
        <f t="shared" si="26"/>
        <v>2.0720453956309774E-2</v>
      </c>
      <c r="AP29">
        <f t="shared" si="27"/>
        <v>2.0548643861301251E-2</v>
      </c>
      <c r="AQ29">
        <f t="shared" si="28"/>
        <v>1.8245580482261083E-2</v>
      </c>
      <c r="AR29">
        <f t="shared" si="29"/>
        <v>1.8873797660383274E-2</v>
      </c>
      <c r="AS29">
        <f t="shared" si="30"/>
        <v>1.9760951368752128E-2</v>
      </c>
      <c r="AT29">
        <f t="shared" si="31"/>
        <v>2.0296528415328668E-2</v>
      </c>
      <c r="AU29">
        <f t="shared" si="32"/>
        <v>1.6443960395259086E-2</v>
      </c>
      <c r="AV29">
        <f t="shared" si="33"/>
        <v>2.4637092480054967E-2</v>
      </c>
      <c r="AX29">
        <f t="shared" si="34"/>
        <v>3.6742158883948423E-3</v>
      </c>
      <c r="AY29">
        <f t="shared" si="35"/>
        <v>1.9686867309808178E-3</v>
      </c>
      <c r="AZ29">
        <f t="shared" si="36"/>
        <v>2.4203279500463466E-3</v>
      </c>
      <c r="BA29">
        <f t="shared" si="37"/>
        <v>3.9779451571782844E-3</v>
      </c>
      <c r="BB29">
        <f t="shared" si="38"/>
        <v>5.1275407765894966E-3</v>
      </c>
      <c r="BC29">
        <f t="shared" si="39"/>
        <v>2.9449074021861807E-3</v>
      </c>
      <c r="BD29">
        <f t="shared" si="40"/>
        <v>1.7849048507397886E-3</v>
      </c>
      <c r="BE29">
        <f t="shared" si="41"/>
        <v>6.3657184759847009E-4</v>
      </c>
      <c r="BF29">
        <f t="shared" si="42"/>
        <v>9.571416564853252E-3</v>
      </c>
      <c r="BH29">
        <f t="shared" si="43"/>
        <v>1.8371079441974211E-3</v>
      </c>
      <c r="BI29">
        <f t="shared" si="44"/>
        <v>9.8434336549040892E-4</v>
      </c>
      <c r="BJ29">
        <f t="shared" si="45"/>
        <v>9.147979781487706E-4</v>
      </c>
      <c r="BK29">
        <f t="shared" si="46"/>
        <v>2.2966677073184508E-3</v>
      </c>
      <c r="BL29">
        <f t="shared" si="47"/>
        <v>2.5637703882947483E-3</v>
      </c>
      <c r="BM29">
        <f t="shared" si="48"/>
        <v>1.2022534125168843E-3</v>
      </c>
      <c r="BN29">
        <f t="shared" si="49"/>
        <v>1.0305152960524858E-3</v>
      </c>
      <c r="BO29">
        <f t="shared" si="50"/>
        <v>3.6752492756951413E-4</v>
      </c>
      <c r="BP29">
        <f t="shared" si="51"/>
        <v>5.5260599302440682E-3</v>
      </c>
    </row>
    <row r="30" spans="1:68" x14ac:dyDescent="0.3">
      <c r="A30" t="s">
        <v>320</v>
      </c>
      <c r="B30">
        <v>2.8930770453800651E-2</v>
      </c>
      <c r="C30">
        <v>3.4296262461221999E-2</v>
      </c>
      <c r="D30">
        <v>4.2808762516067349E-2</v>
      </c>
      <c r="E30">
        <v>4.1054322289576499E-2</v>
      </c>
      <c r="F30">
        <v>1.80752224457504E-2</v>
      </c>
      <c r="G30">
        <v>2.910566013113635E-2</v>
      </c>
      <c r="H30">
        <v>6.4455632810314106E-2</v>
      </c>
      <c r="I30">
        <v>4.9143078233807751E-2</v>
      </c>
      <c r="J30">
        <v>4.1937227625533452E-2</v>
      </c>
      <c r="K30">
        <v>4.0525022419871999E-2</v>
      </c>
      <c r="L30">
        <v>5.1216632158454498E-2</v>
      </c>
      <c r="M30">
        <v>3.3904137296867601E-2</v>
      </c>
      <c r="N30">
        <v>4.4101680564476248E-2</v>
      </c>
      <c r="O30">
        <v>6.05056436984579E-2</v>
      </c>
      <c r="P30">
        <v>4.1128576187762347E-2</v>
      </c>
      <c r="Q30">
        <v>2.1711477311272001E-2</v>
      </c>
      <c r="R30">
        <v>2.8033134383317899E-2</v>
      </c>
      <c r="S30">
        <v>4.962669767773855E-2</v>
      </c>
      <c r="T30">
        <v>3.1012840442989749E-2</v>
      </c>
      <c r="U30">
        <v>5.3749740815002951E-2</v>
      </c>
      <c r="V30">
        <v>6.2618404572145445E-2</v>
      </c>
      <c r="W30">
        <v>3.87807082796802E-2</v>
      </c>
      <c r="X30">
        <v>4.488516397069775E-2</v>
      </c>
      <c r="Y30">
        <v>3.9285088082858299E-2</v>
      </c>
      <c r="Z30">
        <v>3.8037401012040103E-2</v>
      </c>
      <c r="AA30">
        <v>4.650289955670505E-2</v>
      </c>
      <c r="AB30">
        <v>3.022979667620845E-2</v>
      </c>
      <c r="AC30">
        <v>2.8738142116839199E-2</v>
      </c>
      <c r="AD30">
        <v>2.4761185826662251E-2</v>
      </c>
      <c r="AE30">
        <v>3.6306073072421854E-2</v>
      </c>
      <c r="AF30">
        <v>5.7995426411995399E-2</v>
      </c>
      <c r="AG30">
        <v>4.5514044438897401E-2</v>
      </c>
      <c r="AH30">
        <v>4.6492236311463001E-2</v>
      </c>
      <c r="AI30">
        <v>4.7607232668412901E-2</v>
      </c>
      <c r="AJ30">
        <v>6.80657246922418E-2</v>
      </c>
      <c r="AK30">
        <v>4.8751166697456501E-2</v>
      </c>
      <c r="AL30">
        <v>3.762756507388685E-2</v>
      </c>
      <c r="AN30">
        <f t="shared" si="25"/>
        <v>3.677252943016663E-2</v>
      </c>
      <c r="AO30">
        <f t="shared" si="26"/>
        <v>4.0194898405252151E-2</v>
      </c>
      <c r="AP30">
        <f t="shared" si="27"/>
        <v>4.4759845707346292E-2</v>
      </c>
      <c r="AQ30">
        <f t="shared" si="28"/>
        <v>3.312376979077615E-2</v>
      </c>
      <c r="AR30">
        <f t="shared" si="29"/>
        <v>4.6540423527454584E-2</v>
      </c>
      <c r="AS30">
        <f t="shared" si="30"/>
        <v>3.7946415235891477E-2</v>
      </c>
      <c r="AT30">
        <f t="shared" si="31"/>
        <v>3.9687561770359835E-2</v>
      </c>
      <c r="AU30">
        <f t="shared" si="32"/>
        <v>4.6537837806257774E-2</v>
      </c>
      <c r="AV30">
        <f t="shared" si="33"/>
        <v>5.1481485487861717E-2</v>
      </c>
      <c r="AX30">
        <f t="shared" si="34"/>
        <v>6.3873557884077184E-3</v>
      </c>
      <c r="AY30">
        <f t="shared" si="35"/>
        <v>2.066320744843033E-2</v>
      </c>
      <c r="AZ30">
        <f t="shared" si="36"/>
        <v>8.6312113048759263E-3</v>
      </c>
      <c r="BA30">
        <f t="shared" si="37"/>
        <v>1.4637308791777532E-2</v>
      </c>
      <c r="BB30">
        <f t="shared" si="38"/>
        <v>1.4280461563472929E-2</v>
      </c>
      <c r="BC30">
        <f t="shared" si="39"/>
        <v>7.314348599437635E-3</v>
      </c>
      <c r="BD30">
        <f t="shared" si="40"/>
        <v>1.6873189863853943E-2</v>
      </c>
      <c r="BE30">
        <f t="shared" si="41"/>
        <v>1.0473389438434893E-3</v>
      </c>
      <c r="BF30">
        <f t="shared" si="42"/>
        <v>1.5401667791542693E-2</v>
      </c>
      <c r="BH30">
        <f t="shared" si="43"/>
        <v>3.1936778942038592E-3</v>
      </c>
      <c r="BI30">
        <f t="shared" si="44"/>
        <v>1.0331603724215165E-2</v>
      </c>
      <c r="BJ30">
        <f t="shared" si="45"/>
        <v>3.2622912322787137E-3</v>
      </c>
      <c r="BK30">
        <f t="shared" si="46"/>
        <v>8.4508541711444344E-3</v>
      </c>
      <c r="BL30">
        <f t="shared" si="47"/>
        <v>7.1402307817364646E-3</v>
      </c>
      <c r="BM30">
        <f t="shared" si="48"/>
        <v>2.9860703115771655E-3</v>
      </c>
      <c r="BN30">
        <f t="shared" si="49"/>
        <v>9.7417407099837389E-3</v>
      </c>
      <c r="BO30">
        <f t="shared" si="50"/>
        <v>6.0468142116081698E-4</v>
      </c>
      <c r="BP30">
        <f t="shared" si="51"/>
        <v>8.8921570454163629E-3</v>
      </c>
    </row>
    <row r="31" spans="1:68" x14ac:dyDescent="0.3">
      <c r="A31" t="s">
        <v>321</v>
      </c>
      <c r="B31">
        <v>2.98430079591594E-3</v>
      </c>
      <c r="C31">
        <v>4.4580798408769551E-3</v>
      </c>
      <c r="D31">
        <v>4.4009628224279951E-3</v>
      </c>
      <c r="E31">
        <v>4.2901908074191447E-3</v>
      </c>
      <c r="F31">
        <v>3.7811080926061901E-3</v>
      </c>
      <c r="G31">
        <v>3.252857755123355E-3</v>
      </c>
      <c r="H31">
        <v>6.6445782493283357E-3</v>
      </c>
      <c r="I31">
        <v>6.90920537449978E-3</v>
      </c>
      <c r="J31">
        <v>6.2235088503653398E-3</v>
      </c>
      <c r="K31">
        <v>4.3939252496113853E-3</v>
      </c>
      <c r="L31">
        <v>4.8743667355328306E-3</v>
      </c>
      <c r="M31">
        <v>6.0016489183708352E-3</v>
      </c>
      <c r="N31">
        <v>5.3753267082090848E-3</v>
      </c>
      <c r="O31">
        <v>6.4024798870326955E-3</v>
      </c>
      <c r="P31">
        <v>6.0597089333507305E-3</v>
      </c>
      <c r="Q31">
        <v>2.3696772858724201E-3</v>
      </c>
      <c r="R31">
        <v>3.9092985802465646E-3</v>
      </c>
      <c r="S31">
        <v>6.2276411432815402E-3</v>
      </c>
      <c r="T31">
        <v>2.7362551827981849E-3</v>
      </c>
      <c r="U31">
        <v>6.4222744342857657E-3</v>
      </c>
      <c r="V31">
        <v>4.695767976894815E-3</v>
      </c>
      <c r="W31">
        <v>2.7368016732479848E-3</v>
      </c>
      <c r="X31">
        <v>5.1560276977981453E-3</v>
      </c>
      <c r="Y31">
        <v>4.5997403207160099E-3</v>
      </c>
      <c r="Z31">
        <v>4.9106913206551804E-3</v>
      </c>
      <c r="AA31">
        <v>4.7204805538357646E-3</v>
      </c>
      <c r="AB31">
        <v>5.690894702155295E-3</v>
      </c>
      <c r="AC31">
        <v>2.4753013708677649E-3</v>
      </c>
      <c r="AD31">
        <v>3.9716449754608803E-3</v>
      </c>
      <c r="AE31">
        <v>4.9370065387025555E-3</v>
      </c>
      <c r="AF31">
        <v>4.2397532664583855E-3</v>
      </c>
      <c r="AG31">
        <v>5.0574365053538493E-3</v>
      </c>
      <c r="AH31">
        <v>4.1420074268770646E-3</v>
      </c>
      <c r="AI31">
        <v>3.4098634506483198E-3</v>
      </c>
      <c r="AJ31">
        <v>1.0945504117703401E-2</v>
      </c>
      <c r="AK31">
        <v>4.8177277271293246E-3</v>
      </c>
      <c r="AL31">
        <v>6.1013528444579853E-3</v>
      </c>
      <c r="AN31">
        <f t="shared" si="25"/>
        <v>4.0333835666600086E-3</v>
      </c>
      <c r="AO31">
        <f t="shared" si="26"/>
        <v>5.146937367889415E-3</v>
      </c>
      <c r="AP31">
        <f t="shared" si="27"/>
        <v>5.618709326067557E-3</v>
      </c>
      <c r="AQ31">
        <f t="shared" si="28"/>
        <v>4.1688723364668419E-3</v>
      </c>
      <c r="AR31">
        <f t="shared" si="29"/>
        <v>4.1477748168066873E-3</v>
      </c>
      <c r="AS31">
        <f t="shared" si="30"/>
        <v>4.5921893276713597E-3</v>
      </c>
      <c r="AT31">
        <f t="shared" si="31"/>
        <v>4.3828015935406068E-3</v>
      </c>
      <c r="AU31">
        <f t="shared" si="32"/>
        <v>4.2031024609597446E-3</v>
      </c>
      <c r="AV31">
        <f t="shared" si="33"/>
        <v>7.2881948964302378E-3</v>
      </c>
      <c r="AX31">
        <f t="shared" si="34"/>
        <v>7.028527710654333E-4</v>
      </c>
      <c r="AY31">
        <f t="shared" si="35"/>
        <v>1.8975022112939547E-3</v>
      </c>
      <c r="AZ31">
        <f t="shared" si="36"/>
        <v>7.565909470010787E-4</v>
      </c>
      <c r="BA31">
        <f t="shared" si="37"/>
        <v>1.9420363494171504E-3</v>
      </c>
      <c r="BB31">
        <f t="shared" si="38"/>
        <v>1.7754696939543697E-3</v>
      </c>
      <c r="BC31">
        <f t="shared" si="39"/>
        <v>1.1067286031316446E-3</v>
      </c>
      <c r="BD31">
        <f t="shared" si="40"/>
        <v>4.9832504939734807E-4</v>
      </c>
      <c r="BE31">
        <f t="shared" si="41"/>
        <v>8.2548391567619308E-4</v>
      </c>
      <c r="BF31">
        <f t="shared" si="42"/>
        <v>3.2316955944931632E-3</v>
      </c>
      <c r="BH31">
        <f t="shared" si="43"/>
        <v>3.5142638553271665E-4</v>
      </c>
      <c r="BI31">
        <f t="shared" si="44"/>
        <v>9.4875110564697734E-4</v>
      </c>
      <c r="BJ31">
        <f t="shared" si="45"/>
        <v>2.8596449856681488E-4</v>
      </c>
      <c r="BK31">
        <f t="shared" si="46"/>
        <v>1.1212352091120299E-3</v>
      </c>
      <c r="BL31">
        <f t="shared" si="47"/>
        <v>8.8773484697718483E-4</v>
      </c>
      <c r="BM31">
        <f t="shared" si="48"/>
        <v>4.5182006023595307E-4</v>
      </c>
      <c r="BN31">
        <f t="shared" si="49"/>
        <v>2.8770810141349248E-4</v>
      </c>
      <c r="BO31">
        <f t="shared" si="50"/>
        <v>4.7659336092735645E-4</v>
      </c>
      <c r="BP31">
        <f t="shared" si="51"/>
        <v>1.8658203214195555E-3</v>
      </c>
    </row>
    <row r="32" spans="1:68" x14ac:dyDescent="0.3">
      <c r="A32" t="s">
        <v>91</v>
      </c>
    </row>
    <row r="33" spans="1:68" x14ac:dyDescent="0.3">
      <c r="A33" t="s">
        <v>92</v>
      </c>
      <c r="B33">
        <v>23.430915305605549</v>
      </c>
      <c r="C33">
        <v>24.403641559562651</v>
      </c>
      <c r="D33">
        <v>21.892443900048349</v>
      </c>
      <c r="E33">
        <v>25.410626644587097</v>
      </c>
      <c r="F33">
        <v>21.1785397913516</v>
      </c>
      <c r="G33">
        <v>24.866256711784899</v>
      </c>
      <c r="H33">
        <v>22.998924448368999</v>
      </c>
      <c r="I33">
        <v>22.335692455456151</v>
      </c>
      <c r="J33">
        <v>23.806867021069948</v>
      </c>
      <c r="K33">
        <v>21.996259831679147</v>
      </c>
      <c r="L33">
        <v>24.282335869699601</v>
      </c>
      <c r="M33">
        <v>19.56665729529675</v>
      </c>
      <c r="N33">
        <v>26.44470776318455</v>
      </c>
      <c r="O33">
        <v>23.012573464184399</v>
      </c>
      <c r="P33">
        <v>20.20188657714175</v>
      </c>
      <c r="Q33">
        <v>21.047627937312999</v>
      </c>
      <c r="R33">
        <v>24.090612838839249</v>
      </c>
      <c r="S33">
        <v>23.361881687951801</v>
      </c>
      <c r="T33">
        <v>23.9557053380267</v>
      </c>
      <c r="U33">
        <v>25.3237224617029</v>
      </c>
      <c r="V33">
        <v>21.71237609564875</v>
      </c>
      <c r="W33">
        <v>22.5239292414537</v>
      </c>
      <c r="X33">
        <v>26.025822586670049</v>
      </c>
      <c r="Y33">
        <v>23.703933149514949</v>
      </c>
      <c r="Z33">
        <v>20.9269819643422</v>
      </c>
      <c r="AA33">
        <v>23.766142914876703</v>
      </c>
      <c r="AB33">
        <v>25.364792114962</v>
      </c>
      <c r="AC33">
        <v>19.795828725778851</v>
      </c>
      <c r="AD33">
        <v>24.558625185316149</v>
      </c>
      <c r="AE33">
        <v>25.471315664887101</v>
      </c>
      <c r="AF33">
        <v>24.160386958716799</v>
      </c>
      <c r="AG33">
        <v>24.911353914560898</v>
      </c>
      <c r="AH33">
        <v>19.56117276751975</v>
      </c>
      <c r="AI33">
        <v>21.043077743605899</v>
      </c>
      <c r="AJ33">
        <v>26.7663448214604</v>
      </c>
      <c r="AK33">
        <v>23.519274234569551</v>
      </c>
      <c r="AL33">
        <v>22.73032948537595</v>
      </c>
      <c r="AN33">
        <f t="shared" si="25"/>
        <v>23.78440685245091</v>
      </c>
      <c r="AO33">
        <f t="shared" si="26"/>
        <v>22.844853351740412</v>
      </c>
      <c r="AP33">
        <f t="shared" si="27"/>
        <v>22.758755403179446</v>
      </c>
      <c r="AQ33">
        <f t="shared" si="28"/>
        <v>22.833374154701346</v>
      </c>
      <c r="AR33">
        <f t="shared" si="29"/>
        <v>23.378933284208014</v>
      </c>
      <c r="AS33">
        <f t="shared" si="30"/>
        <v>23.263916909357459</v>
      </c>
      <c r="AT33">
        <f t="shared" si="31"/>
        <v>24.730109269640014</v>
      </c>
      <c r="AU33">
        <f t="shared" si="32"/>
        <v>21.838534808562184</v>
      </c>
      <c r="AV33">
        <f t="shared" si="33"/>
        <v>24.338649513801968</v>
      </c>
      <c r="AX33">
        <f t="shared" si="34"/>
        <v>1.4980567992994755</v>
      </c>
      <c r="AY33">
        <f t="shared" si="35"/>
        <v>1.5433356889819436</v>
      </c>
      <c r="AZ33">
        <f t="shared" si="36"/>
        <v>2.3937060467786337</v>
      </c>
      <c r="BA33">
        <f t="shared" si="37"/>
        <v>1.588845315710764</v>
      </c>
      <c r="BB33">
        <f t="shared" si="38"/>
        <v>1.5940844522622004</v>
      </c>
      <c r="BC33">
        <f t="shared" si="39"/>
        <v>2.4485320270900535</v>
      </c>
      <c r="BD33">
        <f t="shared" si="40"/>
        <v>0.67207783146569533</v>
      </c>
      <c r="BE33">
        <f t="shared" si="41"/>
        <v>2.7623673783876472</v>
      </c>
      <c r="BF33">
        <f t="shared" si="42"/>
        <v>2.1391322620259179</v>
      </c>
      <c r="BH33">
        <f t="shared" si="43"/>
        <v>0.74902839964973777</v>
      </c>
      <c r="BI33">
        <f t="shared" si="44"/>
        <v>0.77166784449097181</v>
      </c>
      <c r="BJ33">
        <f t="shared" si="45"/>
        <v>0.90473584450968692</v>
      </c>
      <c r="BK33">
        <f t="shared" si="46"/>
        <v>0.91732027072628564</v>
      </c>
      <c r="BL33">
        <f t="shared" si="47"/>
        <v>0.79704222613110021</v>
      </c>
      <c r="BM33">
        <f t="shared" si="48"/>
        <v>0.9996090142055315</v>
      </c>
      <c r="BN33">
        <f t="shared" si="49"/>
        <v>0.38802431691309913</v>
      </c>
      <c r="BO33">
        <f t="shared" si="50"/>
        <v>1.5948535495127489</v>
      </c>
      <c r="BP33">
        <f t="shared" si="51"/>
        <v>1.2350285873128768</v>
      </c>
    </row>
    <row r="36" spans="1:68" x14ac:dyDescent="0.3">
      <c r="A36" s="13" t="s">
        <v>2061</v>
      </c>
      <c r="B36" s="14">
        <f>SUM(B30,B28,B21,B15,B11,B9,B7)</f>
        <v>13.239702999619906</v>
      </c>
      <c r="C36" s="14">
        <f t="shared" ref="C36:AL36" si="52">SUM(C30,C28,C21,C15,C11,C9,C7)</f>
        <v>14.383094822956108</v>
      </c>
      <c r="D36" s="14">
        <f t="shared" si="52"/>
        <v>16.217329339294839</v>
      </c>
      <c r="E36" s="14">
        <f t="shared" si="52"/>
        <v>15.357210069035377</v>
      </c>
      <c r="F36" s="14">
        <f t="shared" si="52"/>
        <v>12.318687389240663</v>
      </c>
      <c r="G36" s="14">
        <f t="shared" si="52"/>
        <v>14.761361311364357</v>
      </c>
      <c r="H36" s="14">
        <f t="shared" si="52"/>
        <v>16.427556708277766</v>
      </c>
      <c r="I36" s="14">
        <f t="shared" si="52"/>
        <v>16.121457140670177</v>
      </c>
      <c r="J36" s="14">
        <f t="shared" si="52"/>
        <v>14.37663103207991</v>
      </c>
      <c r="K36" s="14">
        <f t="shared" si="52"/>
        <v>14.003771012852884</v>
      </c>
      <c r="L36" s="14">
        <f t="shared" si="52"/>
        <v>15.57581426277747</v>
      </c>
      <c r="M36" s="14">
        <f t="shared" si="52"/>
        <v>13.883719910651408</v>
      </c>
      <c r="N36" s="14">
        <f t="shared" si="52"/>
        <v>16.079898167517893</v>
      </c>
      <c r="O36" s="14">
        <f t="shared" si="52"/>
        <v>15.791716608570784</v>
      </c>
      <c r="P36" s="14">
        <f t="shared" si="52"/>
        <v>14.229888280951471</v>
      </c>
      <c r="Q36" s="14">
        <f t="shared" si="52"/>
        <v>12.413017350057771</v>
      </c>
      <c r="R36" s="14">
        <f t="shared" si="52"/>
        <v>14.283820293507985</v>
      </c>
      <c r="S36" s="14">
        <f t="shared" si="52"/>
        <v>14.368275107345211</v>
      </c>
      <c r="T36" s="14">
        <f t="shared" si="52"/>
        <v>14.027303194151466</v>
      </c>
      <c r="U36" s="14">
        <f t="shared" si="52"/>
        <v>14.75107188395147</v>
      </c>
      <c r="V36" s="14">
        <f t="shared" si="52"/>
        <v>14.527264536788639</v>
      </c>
      <c r="W36" s="14">
        <f t="shared" si="52"/>
        <v>17.077668347778051</v>
      </c>
      <c r="X36" s="14">
        <f t="shared" si="52"/>
        <v>15.573155852273185</v>
      </c>
      <c r="Y36" s="14">
        <f t="shared" si="52"/>
        <v>14.154379932781458</v>
      </c>
      <c r="Z36" s="14">
        <f t="shared" si="52"/>
        <v>14.247198363268778</v>
      </c>
      <c r="AA36" s="14">
        <f t="shared" si="52"/>
        <v>15.127685191301394</v>
      </c>
      <c r="AB36" s="14">
        <f t="shared" si="52"/>
        <v>15.446961694695029</v>
      </c>
      <c r="AC36" s="14">
        <f t="shared" si="52"/>
        <v>14.748383599006456</v>
      </c>
      <c r="AD36" s="14">
        <f t="shared" si="52"/>
        <v>14.063086795019382</v>
      </c>
      <c r="AE36" s="14">
        <f t="shared" si="52"/>
        <v>15.048241056855739</v>
      </c>
      <c r="AF36" s="14">
        <f t="shared" si="52"/>
        <v>16.162202151355629</v>
      </c>
      <c r="AG36" s="14">
        <f t="shared" si="52"/>
        <v>14.666980262913979</v>
      </c>
      <c r="AH36" s="14">
        <f t="shared" si="52"/>
        <v>14.581279101385096</v>
      </c>
      <c r="AI36" s="14">
        <f t="shared" si="52"/>
        <v>12.850834618474639</v>
      </c>
      <c r="AJ36" s="14">
        <f t="shared" si="52"/>
        <v>15.310910704953205</v>
      </c>
      <c r="AK36" s="14">
        <f t="shared" si="52"/>
        <v>17.301340084319911</v>
      </c>
      <c r="AL36" s="14">
        <f t="shared" si="52"/>
        <v>14.868537389607242</v>
      </c>
      <c r="AM36" s="13" t="s">
        <v>2061</v>
      </c>
      <c r="AN36" s="39">
        <f t="shared" ref="AN36:AN38" si="53">AVERAGE(B36:E36)</f>
        <v>14.799334307726557</v>
      </c>
      <c r="AO36" s="39">
        <f t="shared" ref="AO36:AO38" si="54">AVERAGE(F36:I36)</f>
        <v>14.907265637388239</v>
      </c>
      <c r="AP36" s="39">
        <f t="shared" ref="AP36:AP38" si="55">AVERAGE(J36:P36)</f>
        <v>14.848777039343117</v>
      </c>
      <c r="AQ36" s="39">
        <f t="shared" ref="AQ36:AQ38" si="56">AVERAGE(Q36:S36)</f>
        <v>13.688370916970323</v>
      </c>
      <c r="AR36" s="39">
        <f t="shared" ref="AR36:AR38" si="57">AVERAGE(T36:W36)</f>
        <v>15.095826990667407</v>
      </c>
      <c r="AS36" s="39">
        <f t="shared" ref="AS36:AS38" si="58">AVERAGE(X36:AC36)</f>
        <v>14.882960772221052</v>
      </c>
      <c r="AT36" s="39">
        <f t="shared" ref="AT36:AT38" si="59">AVERAGE(AD36:AF36)</f>
        <v>15.091176667743582</v>
      </c>
      <c r="AU36" s="39">
        <f t="shared" ref="AU36:AU38" si="60">AVERAGE(AG36:AI36)</f>
        <v>14.033031327591237</v>
      </c>
      <c r="AV36" s="39">
        <f t="shared" ref="AV36:AV38" si="61">AVERAGE(AJ36:AL36)</f>
        <v>15.826929392960119</v>
      </c>
      <c r="AX36">
        <f t="shared" ref="AX36:AX38" si="62">STDEV(B36:E36)</f>
        <v>1.2816188201537224</v>
      </c>
      <c r="AY36">
        <f t="shared" ref="AY36:AY38" si="63">STDEV(F36:I36)</f>
        <v>1.871503082730035</v>
      </c>
      <c r="AZ36">
        <f t="shared" ref="AZ36:AZ38" si="64">STDEV(J36:P36)</f>
        <v>0.92957812847140198</v>
      </c>
      <c r="BA36">
        <f t="shared" ref="BA36:BA38" si="65">STDEV(Q36:S36)</f>
        <v>1.105295523546755</v>
      </c>
      <c r="BB36">
        <f t="shared" ref="BB36:BB38" si="66">STDEV(T36:W36)</f>
        <v>1.3554282983670218</v>
      </c>
      <c r="BC36">
        <f t="shared" ref="BC36:BC38" si="67">STDEV(X36:AC36)</f>
        <v>0.60124724135077934</v>
      </c>
      <c r="BD36">
        <f t="shared" ref="BD36:BD38" si="68">STDEV(AD36:AF36)</f>
        <v>1.05021613004819</v>
      </c>
      <c r="BE36">
        <f t="shared" ref="BE36:BE38" si="69">STDEV(AG36:AI36)</f>
        <v>1.0247087227873282</v>
      </c>
      <c r="BF36">
        <f t="shared" ref="BF36:BF38" si="70">STDEV(AJ36:AL36)</f>
        <v>1.2958930135738784</v>
      </c>
      <c r="BH36">
        <f t="shared" ref="BH36:BH38" si="71">AX36/SQRT(4)</f>
        <v>0.64080941007686121</v>
      </c>
      <c r="BI36">
        <f t="shared" ref="BI36:BI38" si="72">AY36/SQRT(4)</f>
        <v>0.93575154136501748</v>
      </c>
      <c r="BJ36">
        <f t="shared" ref="BJ36:BJ38" si="73">AZ36/SQRT(7)</f>
        <v>0.35134750744859716</v>
      </c>
      <c r="BK36">
        <f t="shared" ref="BK36:BK38" si="74">BA36/SQRT(3)</f>
        <v>0.63814266805380737</v>
      </c>
      <c r="BL36">
        <f t="shared" ref="BL36:BL38" si="75">BB36/SQRT(4)</f>
        <v>0.67771414918351092</v>
      </c>
      <c r="BM36">
        <f t="shared" ref="BM36:BM38" si="76">BC36/SQRT(6)</f>
        <v>0.24545815842756932</v>
      </c>
      <c r="BN36">
        <f t="shared" ref="BN36:BN38" si="77">BD36/SQRT(3)</f>
        <v>0.6063425653906096</v>
      </c>
      <c r="BO36">
        <f t="shared" ref="BO36:BO38" si="78">BE36/SQRT(3)</f>
        <v>0.59161585694222152</v>
      </c>
      <c r="BP36">
        <f t="shared" ref="BP36:BP38" si="79">BF36/SQRT(3)</f>
        <v>0.74818418022783406</v>
      </c>
    </row>
    <row r="37" spans="1:68" x14ac:dyDescent="0.3">
      <c r="A37" s="13" t="s">
        <v>2062</v>
      </c>
      <c r="B37" s="14">
        <f>SUM(B31,B29,B22,B16,B12,B10,B8)</f>
        <v>3.8221582404760333</v>
      </c>
      <c r="C37" s="14">
        <f t="shared" ref="C37:AL37" si="80">SUM(C31,C29,C22,C16,C12,C10,C8)</f>
        <v>3.7325367656408837</v>
      </c>
      <c r="D37" s="14">
        <f t="shared" si="80"/>
        <v>3.1415834916199579</v>
      </c>
      <c r="E37" s="14">
        <f t="shared" si="80"/>
        <v>4.1391820162569122</v>
      </c>
      <c r="F37" s="14">
        <f t="shared" si="80"/>
        <v>3.3314745463887965</v>
      </c>
      <c r="G37" s="14">
        <f t="shared" si="80"/>
        <v>3.9147670672793877</v>
      </c>
      <c r="H37" s="14">
        <f t="shared" si="80"/>
        <v>3.9388510419835616</v>
      </c>
      <c r="I37" s="14">
        <f t="shared" si="80"/>
        <v>3.5629758550318891</v>
      </c>
      <c r="J37" s="14">
        <f t="shared" si="80"/>
        <v>3.6258750921376679</v>
      </c>
      <c r="K37" s="14">
        <f t="shared" si="80"/>
        <v>3.4818981198679819</v>
      </c>
      <c r="L37" s="14">
        <f t="shared" si="80"/>
        <v>3.7744891384945327</v>
      </c>
      <c r="M37" s="14">
        <f t="shared" si="80"/>
        <v>3.2649131996433578</v>
      </c>
      <c r="N37" s="14">
        <f t="shared" si="80"/>
        <v>4.2548448786910082</v>
      </c>
      <c r="O37" s="14">
        <f t="shared" si="80"/>
        <v>3.3775312684340073</v>
      </c>
      <c r="P37" s="14">
        <f t="shared" si="80"/>
        <v>3.0589170916876278</v>
      </c>
      <c r="Q37" s="14">
        <f t="shared" si="80"/>
        <v>3.319120787413977</v>
      </c>
      <c r="R37" s="14">
        <f t="shared" si="80"/>
        <v>3.6114709043858979</v>
      </c>
      <c r="S37" s="14">
        <f t="shared" si="80"/>
        <v>3.6681861999229666</v>
      </c>
      <c r="T37" s="14">
        <f t="shared" si="80"/>
        <v>3.5609116159821212</v>
      </c>
      <c r="U37" s="14">
        <f t="shared" si="80"/>
        <v>4.0832191748971667</v>
      </c>
      <c r="V37" s="14">
        <f t="shared" si="80"/>
        <v>3.3901467506275429</v>
      </c>
      <c r="W37" s="14">
        <f t="shared" si="80"/>
        <v>2.9893024603329925</v>
      </c>
      <c r="X37" s="14">
        <f t="shared" si="80"/>
        <v>4.0253774091405088</v>
      </c>
      <c r="Y37" s="14">
        <f t="shared" si="80"/>
        <v>3.4969270161009933</v>
      </c>
      <c r="Z37" s="14">
        <f t="shared" si="80"/>
        <v>3.2958304044884392</v>
      </c>
      <c r="AA37" s="14">
        <f t="shared" si="80"/>
        <v>3.7889951465526286</v>
      </c>
      <c r="AB37" s="14">
        <f t="shared" si="80"/>
        <v>3.7753129379156656</v>
      </c>
      <c r="AC37" s="14">
        <f t="shared" si="80"/>
        <v>2.7048404031314637</v>
      </c>
      <c r="AD37" s="14">
        <f t="shared" si="80"/>
        <v>4.0336501914879124</v>
      </c>
      <c r="AE37" s="14">
        <f t="shared" si="80"/>
        <v>3.855813422242317</v>
      </c>
      <c r="AF37" s="14">
        <f t="shared" si="80"/>
        <v>3.8595884087936563</v>
      </c>
      <c r="AG37" s="14">
        <f t="shared" si="80"/>
        <v>3.8645576239851884</v>
      </c>
      <c r="AH37" s="14">
        <f t="shared" si="80"/>
        <v>2.7982819642572641</v>
      </c>
      <c r="AI37" s="14">
        <f t="shared" si="80"/>
        <v>3.1921718317936714</v>
      </c>
      <c r="AJ37" s="14">
        <f t="shared" si="80"/>
        <v>4.8945247786854473</v>
      </c>
      <c r="AK37" s="14">
        <f t="shared" si="80"/>
        <v>3.6045998003151789</v>
      </c>
      <c r="AL37" s="14">
        <f t="shared" si="80"/>
        <v>3.6262029921575696</v>
      </c>
      <c r="AM37" s="13" t="s">
        <v>2062</v>
      </c>
      <c r="AN37" s="39">
        <f t="shared" si="53"/>
        <v>3.7088651284984469</v>
      </c>
      <c r="AO37" s="39">
        <f t="shared" si="54"/>
        <v>3.6870171276709085</v>
      </c>
      <c r="AP37" s="39">
        <f t="shared" si="55"/>
        <v>3.548352684136598</v>
      </c>
      <c r="AQ37" s="39">
        <f t="shared" si="56"/>
        <v>3.5329259639076138</v>
      </c>
      <c r="AR37" s="39">
        <f t="shared" si="57"/>
        <v>3.5058950004599563</v>
      </c>
      <c r="AS37" s="39">
        <f t="shared" si="58"/>
        <v>3.5145472195549501</v>
      </c>
      <c r="AT37" s="39">
        <f t="shared" si="59"/>
        <v>3.9163506741746286</v>
      </c>
      <c r="AU37" s="39">
        <f t="shared" si="60"/>
        <v>3.2850038066787079</v>
      </c>
      <c r="AV37" s="39">
        <f t="shared" si="61"/>
        <v>4.0417758570527313</v>
      </c>
      <c r="AX37">
        <f t="shared" si="62"/>
        <v>0.41648399531324071</v>
      </c>
      <c r="AY37">
        <f t="shared" si="63"/>
        <v>0.29273829029376702</v>
      </c>
      <c r="AZ37">
        <f t="shared" si="64"/>
        <v>0.38939267806816996</v>
      </c>
      <c r="BA37">
        <f t="shared" si="65"/>
        <v>0.18731963674044069</v>
      </c>
      <c r="BB37">
        <f t="shared" si="66"/>
        <v>0.45335620293804629</v>
      </c>
      <c r="BC37">
        <f t="shared" si="67"/>
        <v>0.47075270629551957</v>
      </c>
      <c r="BD37">
        <f t="shared" si="68"/>
        <v>0.10160189566298812</v>
      </c>
      <c r="BE37">
        <f t="shared" si="69"/>
        <v>0.53916535246883734</v>
      </c>
      <c r="BF37">
        <f t="shared" si="70"/>
        <v>0.73858121894871065</v>
      </c>
      <c r="BH37">
        <f t="shared" si="71"/>
        <v>0.20824199765662035</v>
      </c>
      <c r="BI37">
        <f t="shared" si="72"/>
        <v>0.14636914514688351</v>
      </c>
      <c r="BJ37">
        <f t="shared" si="73"/>
        <v>0.14717659835968752</v>
      </c>
      <c r="BK37">
        <f t="shared" si="74"/>
        <v>0.10814904269659635</v>
      </c>
      <c r="BL37">
        <f t="shared" si="75"/>
        <v>0.22667810146902315</v>
      </c>
      <c r="BM37">
        <f t="shared" si="76"/>
        <v>0.19218398757638289</v>
      </c>
      <c r="BN37">
        <f t="shared" si="77"/>
        <v>5.8659881811202463E-2</v>
      </c>
      <c r="BO37">
        <f t="shared" si="78"/>
        <v>0.3112872613856027</v>
      </c>
      <c r="BP37">
        <f t="shared" si="79"/>
        <v>0.42642006557844003</v>
      </c>
    </row>
    <row r="38" spans="1:68" x14ac:dyDescent="0.3">
      <c r="A38" s="13" t="s">
        <v>2063</v>
      </c>
      <c r="B38" s="14">
        <f>SUM(B13:B14,B17:B20,B23:B27)</f>
        <v>6.369054065509653</v>
      </c>
      <c r="C38" s="14">
        <f t="shared" ref="C38:AL38" si="81">SUM(C13:C14,C17:C20,C23:C27)</f>
        <v>6.2880099709656507</v>
      </c>
      <c r="D38" s="14">
        <f t="shared" si="81"/>
        <v>2.5335310691335877</v>
      </c>
      <c r="E38" s="14">
        <f t="shared" si="81"/>
        <v>5.9142345592947834</v>
      </c>
      <c r="F38" s="14">
        <f t="shared" si="81"/>
        <v>5.5283778557221694</v>
      </c>
      <c r="G38" s="14">
        <f t="shared" si="81"/>
        <v>6.1901283331411774</v>
      </c>
      <c r="H38" s="14">
        <f t="shared" si="81"/>
        <v>2.6325166981076915</v>
      </c>
      <c r="I38" s="14">
        <f t="shared" si="81"/>
        <v>2.6512594597540589</v>
      </c>
      <c r="J38" s="14">
        <f t="shared" si="81"/>
        <v>5.8043608968524083</v>
      </c>
      <c r="K38" s="14">
        <f t="shared" si="81"/>
        <v>4.5105906989582785</v>
      </c>
      <c r="L38" s="14">
        <f t="shared" si="81"/>
        <v>4.9320324684275834</v>
      </c>
      <c r="M38" s="14">
        <f t="shared" si="81"/>
        <v>2.4180241850019688</v>
      </c>
      <c r="N38" s="14">
        <f t="shared" si="81"/>
        <v>6.1099647169756865</v>
      </c>
      <c r="O38" s="14">
        <f t="shared" si="81"/>
        <v>3.8433255871795935</v>
      </c>
      <c r="P38" s="14">
        <f t="shared" si="81"/>
        <v>2.9130812045026162</v>
      </c>
      <c r="Q38" s="14">
        <f t="shared" si="81"/>
        <v>5.3154897998412212</v>
      </c>
      <c r="R38" s="14">
        <f t="shared" si="81"/>
        <v>6.1953216409454051</v>
      </c>
      <c r="S38" s="14">
        <f t="shared" si="81"/>
        <v>5.3254203806836067</v>
      </c>
      <c r="T38" s="14">
        <f t="shared" si="81"/>
        <v>6.3674905278930849</v>
      </c>
      <c r="U38" s="14">
        <f t="shared" si="81"/>
        <v>6.4894314028542457</v>
      </c>
      <c r="V38" s="14">
        <f t="shared" si="81"/>
        <v>3.7949648082325673</v>
      </c>
      <c r="W38" s="14">
        <f t="shared" si="81"/>
        <v>2.4569584333426717</v>
      </c>
      <c r="X38" s="14">
        <f t="shared" si="81"/>
        <v>6.4272893252563232</v>
      </c>
      <c r="Y38" s="14">
        <f t="shared" si="81"/>
        <v>6.0526262006324947</v>
      </c>
      <c r="Z38" s="14">
        <f t="shared" si="81"/>
        <v>3.3839531965849918</v>
      </c>
      <c r="AA38" s="14">
        <f t="shared" si="81"/>
        <v>4.8494625770226607</v>
      </c>
      <c r="AB38" s="14">
        <f t="shared" si="81"/>
        <v>6.1425174823513107</v>
      </c>
      <c r="AC38" s="14">
        <f t="shared" si="81"/>
        <v>2.3426047236409113</v>
      </c>
      <c r="AD38" s="14">
        <f t="shared" si="81"/>
        <v>6.4618881988088228</v>
      </c>
      <c r="AE38" s="14">
        <f t="shared" si="81"/>
        <v>6.5672611857890715</v>
      </c>
      <c r="AF38" s="14">
        <f t="shared" si="81"/>
        <v>4.1385963985674996</v>
      </c>
      <c r="AG38" s="14">
        <f t="shared" si="81"/>
        <v>6.3798160276617404</v>
      </c>
      <c r="AH38" s="14">
        <f t="shared" si="81"/>
        <v>2.1816117018774004</v>
      </c>
      <c r="AI38" s="14">
        <f t="shared" si="81"/>
        <v>5.0000712933375899</v>
      </c>
      <c r="AJ38" s="14">
        <f t="shared" si="81"/>
        <v>6.5609093378217285</v>
      </c>
      <c r="AK38" s="14">
        <f t="shared" si="81"/>
        <v>2.613334349934433</v>
      </c>
      <c r="AL38" s="14">
        <f t="shared" si="81"/>
        <v>4.2355891036111393</v>
      </c>
      <c r="AM38" s="13" t="s">
        <v>2063</v>
      </c>
      <c r="AN38" s="39">
        <f t="shared" si="53"/>
        <v>5.2762074162259189</v>
      </c>
      <c r="AO38" s="39">
        <f t="shared" si="54"/>
        <v>4.2505705866812749</v>
      </c>
      <c r="AP38" s="39">
        <f t="shared" si="55"/>
        <v>4.361625679699733</v>
      </c>
      <c r="AQ38" s="39">
        <f t="shared" si="56"/>
        <v>5.6120772738234104</v>
      </c>
      <c r="AR38" s="39">
        <f t="shared" si="57"/>
        <v>4.7772112930806419</v>
      </c>
      <c r="AS38" s="39">
        <f t="shared" si="58"/>
        <v>4.8664089175814489</v>
      </c>
      <c r="AT38" s="39">
        <f t="shared" si="59"/>
        <v>5.722581927721798</v>
      </c>
      <c r="AU38" s="39">
        <f t="shared" si="60"/>
        <v>4.5204996742922434</v>
      </c>
      <c r="AV38" s="39">
        <f t="shared" si="61"/>
        <v>4.4699442637890998</v>
      </c>
      <c r="AX38">
        <f t="shared" si="62"/>
        <v>1.8391492950837249</v>
      </c>
      <c r="AY38">
        <f t="shared" si="63"/>
        <v>1.8771050526193822</v>
      </c>
      <c r="AZ38">
        <f t="shared" si="64"/>
        <v>1.3922542649953802</v>
      </c>
      <c r="BA38">
        <f t="shared" si="65"/>
        <v>0.50512884291398208</v>
      </c>
      <c r="BB38">
        <f t="shared" si="66"/>
        <v>1.984025137534589</v>
      </c>
      <c r="BC38">
        <f t="shared" si="67"/>
        <v>1.6756766938330669</v>
      </c>
      <c r="BD38">
        <f t="shared" si="68"/>
        <v>1.3727831161636401</v>
      </c>
      <c r="BE38">
        <f t="shared" si="69"/>
        <v>2.1397947550183201</v>
      </c>
      <c r="BF38">
        <f t="shared" si="70"/>
        <v>1.984194755328941</v>
      </c>
      <c r="BH38">
        <f t="shared" si="71"/>
        <v>0.91957464754186247</v>
      </c>
      <c r="BI38">
        <f t="shared" si="72"/>
        <v>0.9385525263096911</v>
      </c>
      <c r="BJ38">
        <f t="shared" si="73"/>
        <v>0.5262226495638278</v>
      </c>
      <c r="BK38">
        <f t="shared" si="74"/>
        <v>0.29163627343183174</v>
      </c>
      <c r="BL38">
        <f t="shared" si="75"/>
        <v>0.99201256876729449</v>
      </c>
      <c r="BM38">
        <f t="shared" si="76"/>
        <v>0.68409214562748766</v>
      </c>
      <c r="BN38">
        <f t="shared" si="77"/>
        <v>0.79257670165605099</v>
      </c>
      <c r="BO38">
        <f t="shared" si="78"/>
        <v>1.2354110778203764</v>
      </c>
      <c r="BP38">
        <f t="shared" si="79"/>
        <v>1.1455753761138077</v>
      </c>
    </row>
    <row r="39" spans="1:68" x14ac:dyDescent="0.3">
      <c r="A39" s="21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21"/>
    </row>
    <row r="40" spans="1:68" x14ac:dyDescent="0.3">
      <c r="A40" t="s">
        <v>92</v>
      </c>
      <c r="B40">
        <f>SUM(B7:B31)</f>
        <v>23.430915305605598</v>
      </c>
      <c r="C40">
        <f t="shared" ref="C40:AL40" si="82">SUM(C7:C31)</f>
        <v>24.403641559562644</v>
      </c>
      <c r="D40">
        <f t="shared" si="82"/>
        <v>21.892443900048388</v>
      </c>
      <c r="E40">
        <f t="shared" si="82"/>
        <v>25.410626644587072</v>
      </c>
      <c r="F40">
        <f t="shared" si="82"/>
        <v>21.178539791351632</v>
      </c>
      <c r="G40">
        <f t="shared" si="82"/>
        <v>24.866256711784914</v>
      </c>
      <c r="H40">
        <f t="shared" si="82"/>
        <v>22.998924448369017</v>
      </c>
      <c r="I40">
        <f t="shared" si="82"/>
        <v>22.335692455456122</v>
      </c>
      <c r="J40">
        <f t="shared" si="82"/>
        <v>23.806867021069987</v>
      </c>
      <c r="K40">
        <f t="shared" si="82"/>
        <v>21.996259831679144</v>
      </c>
      <c r="L40">
        <f t="shared" si="82"/>
        <v>24.282335869699576</v>
      </c>
      <c r="M40">
        <f t="shared" si="82"/>
        <v>19.566657295296739</v>
      </c>
      <c r="N40">
        <f t="shared" si="82"/>
        <v>26.444707763184592</v>
      </c>
      <c r="O40">
        <f t="shared" si="82"/>
        <v>23.012573464184381</v>
      </c>
      <c r="P40">
        <f t="shared" si="82"/>
        <v>20.201886577141718</v>
      </c>
      <c r="Q40">
        <f t="shared" si="82"/>
        <v>21.047627937312971</v>
      </c>
      <c r="R40">
        <f t="shared" si="82"/>
        <v>24.090612838839284</v>
      </c>
      <c r="S40">
        <f t="shared" si="82"/>
        <v>23.361881687951783</v>
      </c>
      <c r="T40">
        <f t="shared" si="82"/>
        <v>23.955705338026679</v>
      </c>
      <c r="U40">
        <f t="shared" si="82"/>
        <v>25.323722461702882</v>
      </c>
      <c r="V40">
        <f t="shared" si="82"/>
        <v>21.712376095648743</v>
      </c>
      <c r="W40">
        <f t="shared" si="82"/>
        <v>22.523929241453711</v>
      </c>
      <c r="X40">
        <f t="shared" si="82"/>
        <v>26.025822586670024</v>
      </c>
      <c r="Y40">
        <f t="shared" si="82"/>
        <v>23.703933149514949</v>
      </c>
      <c r="Z40">
        <f t="shared" si="82"/>
        <v>20.926981964342211</v>
      </c>
      <c r="AA40">
        <f t="shared" si="82"/>
        <v>23.766142914876685</v>
      </c>
      <c r="AB40">
        <f t="shared" si="82"/>
        <v>25.364792114962007</v>
      </c>
      <c r="AC40">
        <f t="shared" si="82"/>
        <v>19.795828725778836</v>
      </c>
      <c r="AD40">
        <f t="shared" si="82"/>
        <v>24.558625185316117</v>
      </c>
      <c r="AE40">
        <f t="shared" si="82"/>
        <v>25.471315664887133</v>
      </c>
      <c r="AF40">
        <f t="shared" si="82"/>
        <v>24.160386958716781</v>
      </c>
      <c r="AG40">
        <f t="shared" si="82"/>
        <v>24.911353914560909</v>
      </c>
      <c r="AH40">
        <f t="shared" si="82"/>
        <v>19.561172767519764</v>
      </c>
      <c r="AI40">
        <f t="shared" si="82"/>
        <v>21.043077743605892</v>
      </c>
      <c r="AJ40">
        <f t="shared" si="82"/>
        <v>26.766344821460386</v>
      </c>
      <c r="AK40">
        <f t="shared" si="82"/>
        <v>23.519274234569519</v>
      </c>
      <c r="AL40">
        <f t="shared" si="82"/>
        <v>22.730329485375947</v>
      </c>
      <c r="AM40" t="s">
        <v>92</v>
      </c>
      <c r="AN40">
        <f t="shared" ref="AN40:AN41" si="83">AVERAGE(B40:E40)</f>
        <v>23.784406852450925</v>
      </c>
      <c r="AO40">
        <f t="shared" ref="AO40:AO41" si="84">AVERAGE(F40:I40)</f>
        <v>22.844853351740422</v>
      </c>
      <c r="AP40">
        <f t="shared" ref="AP40:AP41" si="85">AVERAGE(J40:P40)</f>
        <v>22.758755403179446</v>
      </c>
      <c r="AQ40">
        <f t="shared" ref="AQ40:AQ41" si="86">AVERAGE(Q40:S40)</f>
        <v>22.833374154701346</v>
      </c>
      <c r="AR40">
        <f t="shared" ref="AR40:AR41" si="87">AVERAGE(T40:W40)</f>
        <v>23.378933284208003</v>
      </c>
      <c r="AS40">
        <f t="shared" ref="AS40:AS41" si="88">AVERAGE(X40:AC40)</f>
        <v>23.263916909357452</v>
      </c>
      <c r="AT40">
        <f t="shared" ref="AT40:AT41" si="89">AVERAGE(AD40:AF40)</f>
        <v>24.73010926964001</v>
      </c>
      <c r="AU40">
        <f t="shared" ref="AU40:AU41" si="90">AVERAGE(AG40:AI40)</f>
        <v>21.838534808562187</v>
      </c>
      <c r="AV40">
        <f t="shared" ref="AV40:AV41" si="91">AVERAGE(AJ40:AL40)</f>
        <v>24.338649513801951</v>
      </c>
      <c r="AX40">
        <f t="shared" ref="AX40:AX41" si="92">STDEV(B40:E40)</f>
        <v>1.4980567992994454</v>
      </c>
      <c r="AY40">
        <f t="shared" ref="AY40:AY41" si="93">STDEV(F40:I40)</f>
        <v>1.5433356889819418</v>
      </c>
      <c r="AZ40">
        <f t="shared" ref="AZ40:AZ41" si="94">STDEV(J40:P40)</f>
        <v>2.3937060467786528</v>
      </c>
      <c r="BA40">
        <f t="shared" ref="BA40:BA41" si="95">STDEV(Q40:S40)</f>
        <v>1.5888453157107911</v>
      </c>
      <c r="BB40">
        <f t="shared" ref="BB40:BB41" si="96">STDEV(T40:W40)</f>
        <v>1.5940844522621911</v>
      </c>
      <c r="BC40">
        <f t="shared" ref="BC40:BC41" si="97">STDEV(X40:AC40)</f>
        <v>2.4485320270900504</v>
      </c>
      <c r="BD40">
        <f t="shared" ref="BD40:BD41" si="98">STDEV(AD40:AF40)</f>
        <v>0.67207783146572453</v>
      </c>
      <c r="BE40">
        <f t="shared" ref="BE40:BE41" si="99">STDEV(AG40:AI40)</f>
        <v>2.7623673783876677</v>
      </c>
      <c r="BF40">
        <f t="shared" ref="BF40:BF41" si="100">STDEV(AJ40:AL40)</f>
        <v>2.139132262025917</v>
      </c>
      <c r="BH40">
        <f t="shared" ref="BH40:BH41" si="101">AX40/SQRT(4)</f>
        <v>0.74902839964972268</v>
      </c>
      <c r="BI40">
        <f t="shared" ref="BI40:BI41" si="102">AY40/SQRT(4)</f>
        <v>0.77166784449097092</v>
      </c>
      <c r="BJ40">
        <f t="shared" ref="BJ40:BJ41" si="103">AZ40/SQRT(7)</f>
        <v>0.90473584450969413</v>
      </c>
      <c r="BK40">
        <f t="shared" ref="BK40:BK41" si="104">BA40/SQRT(3)</f>
        <v>0.91732027072630129</v>
      </c>
      <c r="BL40">
        <f t="shared" ref="BL40:BL41" si="105">BB40/SQRT(4)</f>
        <v>0.79704222613109554</v>
      </c>
      <c r="BM40">
        <f t="shared" ref="BM40:BM41" si="106">BC40/SQRT(6)</f>
        <v>0.99960901420553028</v>
      </c>
      <c r="BN40">
        <f t="shared" ref="BN40:BN41" si="107">BD40/SQRT(3)</f>
        <v>0.38802431691311601</v>
      </c>
      <c r="BO40">
        <f t="shared" ref="BO40:BO41" si="108">BE40/SQRT(3)</f>
        <v>1.5948535495127609</v>
      </c>
      <c r="BP40">
        <f t="shared" ref="BP40:BP41" si="109">BF40/SQRT(3)</f>
        <v>1.2350285873128763</v>
      </c>
    </row>
    <row r="41" spans="1:68" x14ac:dyDescent="0.3">
      <c r="A41" s="16" t="s">
        <v>2068</v>
      </c>
      <c r="B41" s="13">
        <f>COUNTIF(B7:B31, "&gt;0")</f>
        <v>25</v>
      </c>
      <c r="C41" s="13">
        <f t="shared" ref="C41:AL41" si="110">COUNTIF(C7:C31, "&gt;0")</f>
        <v>25</v>
      </c>
      <c r="D41" s="13">
        <f t="shared" si="110"/>
        <v>25</v>
      </c>
      <c r="E41" s="13">
        <f t="shared" si="110"/>
        <v>25</v>
      </c>
      <c r="F41" s="13">
        <f t="shared" si="110"/>
        <v>25</v>
      </c>
      <c r="G41" s="13">
        <f t="shared" si="110"/>
        <v>25</v>
      </c>
      <c r="H41" s="13">
        <f t="shared" si="110"/>
        <v>25</v>
      </c>
      <c r="I41" s="13">
        <f t="shared" si="110"/>
        <v>25</v>
      </c>
      <c r="J41" s="13">
        <f t="shared" si="110"/>
        <v>25</v>
      </c>
      <c r="K41" s="13">
        <f t="shared" si="110"/>
        <v>25</v>
      </c>
      <c r="L41" s="13">
        <f t="shared" si="110"/>
        <v>25</v>
      </c>
      <c r="M41" s="13">
        <f t="shared" si="110"/>
        <v>25</v>
      </c>
      <c r="N41" s="13">
        <f t="shared" si="110"/>
        <v>25</v>
      </c>
      <c r="O41" s="13">
        <f t="shared" si="110"/>
        <v>25</v>
      </c>
      <c r="P41" s="13">
        <f t="shared" si="110"/>
        <v>25</v>
      </c>
      <c r="Q41" s="13">
        <f t="shared" si="110"/>
        <v>25</v>
      </c>
      <c r="R41" s="13">
        <f t="shared" si="110"/>
        <v>25</v>
      </c>
      <c r="S41" s="13">
        <f t="shared" si="110"/>
        <v>25</v>
      </c>
      <c r="T41" s="13">
        <f t="shared" si="110"/>
        <v>25</v>
      </c>
      <c r="U41" s="13">
        <f t="shared" si="110"/>
        <v>25</v>
      </c>
      <c r="V41" s="13">
        <f t="shared" si="110"/>
        <v>25</v>
      </c>
      <c r="W41" s="13">
        <f t="shared" si="110"/>
        <v>25</v>
      </c>
      <c r="X41" s="13">
        <f t="shared" si="110"/>
        <v>25</v>
      </c>
      <c r="Y41" s="13">
        <f t="shared" si="110"/>
        <v>25</v>
      </c>
      <c r="Z41" s="13">
        <f t="shared" si="110"/>
        <v>25</v>
      </c>
      <c r="AA41" s="13">
        <f t="shared" si="110"/>
        <v>25</v>
      </c>
      <c r="AB41" s="13">
        <f t="shared" si="110"/>
        <v>25</v>
      </c>
      <c r="AC41" s="13">
        <f t="shared" si="110"/>
        <v>25</v>
      </c>
      <c r="AD41" s="13">
        <f t="shared" si="110"/>
        <v>25</v>
      </c>
      <c r="AE41" s="13">
        <f t="shared" si="110"/>
        <v>25</v>
      </c>
      <c r="AF41" s="13">
        <f t="shared" si="110"/>
        <v>25</v>
      </c>
      <c r="AG41" s="13">
        <f t="shared" si="110"/>
        <v>25</v>
      </c>
      <c r="AH41" s="13">
        <f t="shared" si="110"/>
        <v>25</v>
      </c>
      <c r="AI41" s="13">
        <f t="shared" si="110"/>
        <v>25</v>
      </c>
      <c r="AJ41" s="13">
        <f t="shared" si="110"/>
        <v>25</v>
      </c>
      <c r="AK41" s="13">
        <f t="shared" si="110"/>
        <v>25</v>
      </c>
      <c r="AL41" s="13">
        <f t="shared" si="110"/>
        <v>25</v>
      </c>
      <c r="AM41" s="16" t="s">
        <v>2068</v>
      </c>
      <c r="AN41">
        <f t="shared" si="83"/>
        <v>25</v>
      </c>
      <c r="AO41">
        <f t="shared" si="84"/>
        <v>25</v>
      </c>
      <c r="AP41">
        <f t="shared" si="85"/>
        <v>25</v>
      </c>
      <c r="AQ41">
        <f t="shared" si="86"/>
        <v>25</v>
      </c>
      <c r="AR41">
        <f t="shared" si="87"/>
        <v>25</v>
      </c>
      <c r="AS41">
        <f t="shared" si="88"/>
        <v>25</v>
      </c>
      <c r="AT41">
        <f t="shared" si="89"/>
        <v>25</v>
      </c>
      <c r="AU41">
        <f t="shared" si="90"/>
        <v>25</v>
      </c>
      <c r="AV41">
        <f t="shared" si="91"/>
        <v>25</v>
      </c>
      <c r="AX41">
        <f t="shared" si="92"/>
        <v>0</v>
      </c>
      <c r="AY41">
        <f t="shared" si="93"/>
        <v>0</v>
      </c>
      <c r="AZ41">
        <f t="shared" si="94"/>
        <v>0</v>
      </c>
      <c r="BA41">
        <f t="shared" si="95"/>
        <v>0</v>
      </c>
      <c r="BB41">
        <f t="shared" si="96"/>
        <v>0</v>
      </c>
      <c r="BC41">
        <f t="shared" si="97"/>
        <v>0</v>
      </c>
      <c r="BD41">
        <f t="shared" si="98"/>
        <v>0</v>
      </c>
      <c r="BE41">
        <f t="shared" si="99"/>
        <v>0</v>
      </c>
      <c r="BF41">
        <f t="shared" si="100"/>
        <v>0</v>
      </c>
      <c r="BH41">
        <f t="shared" si="101"/>
        <v>0</v>
      </c>
      <c r="BI41">
        <f t="shared" si="102"/>
        <v>0</v>
      </c>
      <c r="BJ41">
        <f t="shared" si="103"/>
        <v>0</v>
      </c>
      <c r="BK41">
        <f t="shared" si="104"/>
        <v>0</v>
      </c>
      <c r="BL41">
        <f t="shared" si="105"/>
        <v>0</v>
      </c>
      <c r="BM41">
        <f t="shared" si="106"/>
        <v>0</v>
      </c>
      <c r="BN41">
        <f t="shared" si="107"/>
        <v>0</v>
      </c>
      <c r="BO41">
        <f t="shared" si="108"/>
        <v>0</v>
      </c>
      <c r="BP41">
        <f t="shared" si="109"/>
        <v>0</v>
      </c>
    </row>
  </sheetData>
  <mergeCells count="15">
    <mergeCell ref="BH4:BJ4"/>
    <mergeCell ref="BK4:BM4"/>
    <mergeCell ref="BN4:BP4"/>
    <mergeCell ref="AN4:AP4"/>
    <mergeCell ref="AQ4:AS4"/>
    <mergeCell ref="AT4:AV4"/>
    <mergeCell ref="AX4:AZ4"/>
    <mergeCell ref="BA4:BC4"/>
    <mergeCell ref="BD4:BF4"/>
    <mergeCell ref="BH3:BP3"/>
    <mergeCell ref="B3:P3"/>
    <mergeCell ref="Q3:AC3"/>
    <mergeCell ref="AD3:AL3"/>
    <mergeCell ref="AN3:AV3"/>
    <mergeCell ref="AX3:BF3"/>
  </mergeCells>
  <conditionalFormatting sqref="A36">
    <cfRule type="aboveAverage" dxfId="123" priority="6" stdDev="2"/>
  </conditionalFormatting>
  <conditionalFormatting sqref="A37">
    <cfRule type="aboveAverage" dxfId="122" priority="5" stdDev="2"/>
  </conditionalFormatting>
  <conditionalFormatting sqref="A38">
    <cfRule type="aboveAverage" dxfId="121" priority="4" stdDev="2"/>
  </conditionalFormatting>
  <conditionalFormatting sqref="AM36">
    <cfRule type="aboveAverage" dxfId="120" priority="3" stdDev="2"/>
  </conditionalFormatting>
  <conditionalFormatting sqref="AM37">
    <cfRule type="aboveAverage" dxfId="119" priority="2" stdDev="2"/>
  </conditionalFormatting>
  <conditionalFormatting sqref="AM38">
    <cfRule type="aboveAverage" dxfId="118" priority="1" stdDev="2"/>
  </conditionalFormatting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P262"/>
  <sheetViews>
    <sheetView topLeftCell="R1" zoomScale="40" zoomScaleNormal="40" workbookViewId="0">
      <selection activeCell="AN1" sqref="AN1:BP1048576"/>
    </sheetView>
  </sheetViews>
  <sheetFormatPr defaultRowHeight="14.4" x14ac:dyDescent="0.3"/>
  <sheetData>
    <row r="1" spans="1:68" x14ac:dyDescent="0.3">
      <c r="A1" t="s">
        <v>322</v>
      </c>
    </row>
    <row r="2" spans="1:68" x14ac:dyDescent="0.3">
      <c r="A2" t="s">
        <v>1</v>
      </c>
      <c r="B2" t="s">
        <v>2057</v>
      </c>
      <c r="F2" t="s">
        <v>2057</v>
      </c>
      <c r="K2" t="s">
        <v>2058</v>
      </c>
      <c r="Q2" t="s">
        <v>2059</v>
      </c>
      <c r="T2" t="s">
        <v>2057</v>
      </c>
      <c r="X2" t="s">
        <v>2060</v>
      </c>
      <c r="AD2" t="s">
        <v>2059</v>
      </c>
      <c r="AG2" t="s">
        <v>2059</v>
      </c>
      <c r="AJ2" t="s">
        <v>2059</v>
      </c>
    </row>
    <row r="3" spans="1:68" x14ac:dyDescent="0.3">
      <c r="A3" t="s">
        <v>1</v>
      </c>
      <c r="B3" s="41" t="s">
        <v>2048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0" t="s">
        <v>2049</v>
      </c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6" t="s">
        <v>2050</v>
      </c>
      <c r="AE3" s="46"/>
      <c r="AF3" s="46"/>
      <c r="AG3" s="46"/>
      <c r="AH3" s="46"/>
      <c r="AI3" s="46"/>
      <c r="AJ3" s="46"/>
      <c r="AK3" s="46"/>
      <c r="AL3" s="46"/>
      <c r="AN3" s="45" t="s">
        <v>2054</v>
      </c>
      <c r="AO3" s="45"/>
      <c r="AP3" s="45"/>
      <c r="AQ3" s="45"/>
      <c r="AR3" s="45"/>
      <c r="AS3" s="45"/>
      <c r="AT3" s="45"/>
      <c r="AU3" s="45"/>
      <c r="AV3" s="45"/>
      <c r="AX3" s="45" t="s">
        <v>2055</v>
      </c>
      <c r="AY3" s="45"/>
      <c r="AZ3" s="45"/>
      <c r="BA3" s="45"/>
      <c r="BB3" s="45"/>
      <c r="BC3" s="45"/>
      <c r="BD3" s="45"/>
      <c r="BE3" s="45"/>
      <c r="BF3" s="45"/>
      <c r="BH3" s="45" t="s">
        <v>2056</v>
      </c>
      <c r="BI3" s="45"/>
      <c r="BJ3" s="45"/>
      <c r="BK3" s="45"/>
      <c r="BL3" s="45"/>
      <c r="BM3" s="45"/>
      <c r="BN3" s="45"/>
      <c r="BO3" s="45"/>
      <c r="BP3" s="45"/>
    </row>
    <row r="4" spans="1:68" x14ac:dyDescent="0.3">
      <c r="A4" t="s">
        <v>2</v>
      </c>
      <c r="B4" s="2" t="s">
        <v>2048</v>
      </c>
      <c r="C4" s="2" t="s">
        <v>2048</v>
      </c>
      <c r="D4" s="2" t="s">
        <v>2048</v>
      </c>
      <c r="E4" s="2" t="s">
        <v>2048</v>
      </c>
      <c r="F4" s="5" t="s">
        <v>2048</v>
      </c>
      <c r="G4" s="5" t="s">
        <v>2048</v>
      </c>
      <c r="H4" s="5" t="s">
        <v>2048</v>
      </c>
      <c r="I4" s="5" t="s">
        <v>2048</v>
      </c>
      <c r="J4" s="1" t="s">
        <v>2048</v>
      </c>
      <c r="K4" s="1" t="s">
        <v>2048</v>
      </c>
      <c r="L4" s="1" t="s">
        <v>2048</v>
      </c>
      <c r="M4" s="1" t="s">
        <v>2048</v>
      </c>
      <c r="N4" s="1" t="s">
        <v>2048</v>
      </c>
      <c r="O4" s="1" t="s">
        <v>2048</v>
      </c>
      <c r="P4" s="1" t="s">
        <v>2048</v>
      </c>
      <c r="Q4" s="3" t="s">
        <v>2049</v>
      </c>
      <c r="R4" s="3" t="s">
        <v>2049</v>
      </c>
      <c r="S4" s="3" t="s">
        <v>2049</v>
      </c>
      <c r="T4" s="6" t="s">
        <v>2049</v>
      </c>
      <c r="U4" s="6" t="s">
        <v>2049</v>
      </c>
      <c r="V4" s="6" t="s">
        <v>2049</v>
      </c>
      <c r="W4" s="6" t="s">
        <v>2049</v>
      </c>
      <c r="X4" s="8" t="s">
        <v>2049</v>
      </c>
      <c r="Y4" s="8" t="s">
        <v>2049</v>
      </c>
      <c r="Z4" s="8" t="s">
        <v>2049</v>
      </c>
      <c r="AA4" s="8" t="s">
        <v>2049</v>
      </c>
      <c r="AB4" s="8" t="s">
        <v>2049</v>
      </c>
      <c r="AC4" s="8" t="s">
        <v>2049</v>
      </c>
      <c r="AD4" s="4" t="s">
        <v>2050</v>
      </c>
      <c r="AE4" s="4" t="s">
        <v>2050</v>
      </c>
      <c r="AF4" s="4" t="s">
        <v>2050</v>
      </c>
      <c r="AG4" s="7" t="s">
        <v>2050</v>
      </c>
      <c r="AH4" s="7" t="s">
        <v>2050</v>
      </c>
      <c r="AI4" s="7" t="s">
        <v>2050</v>
      </c>
      <c r="AJ4" s="9" t="s">
        <v>2050</v>
      </c>
      <c r="AK4" s="9" t="s">
        <v>2050</v>
      </c>
      <c r="AL4" s="9" t="s">
        <v>2050</v>
      </c>
      <c r="AN4" s="44" t="s">
        <v>2048</v>
      </c>
      <c r="AO4" s="44"/>
      <c r="AP4" s="44"/>
      <c r="AQ4" s="43" t="s">
        <v>2049</v>
      </c>
      <c r="AR4" s="43"/>
      <c r="AS4" s="43"/>
      <c r="AT4" s="42" t="s">
        <v>2050</v>
      </c>
      <c r="AU4" s="42"/>
      <c r="AV4" s="42"/>
      <c r="AX4" s="44" t="s">
        <v>2048</v>
      </c>
      <c r="AY4" s="44"/>
      <c r="AZ4" s="44"/>
      <c r="BA4" s="43" t="s">
        <v>2049</v>
      </c>
      <c r="BB4" s="43"/>
      <c r="BC4" s="43"/>
      <c r="BD4" s="42" t="s">
        <v>2050</v>
      </c>
      <c r="BE4" s="42"/>
      <c r="BF4" s="42"/>
      <c r="BH4" s="44" t="s">
        <v>2048</v>
      </c>
      <c r="BI4" s="44"/>
      <c r="BJ4" s="44"/>
      <c r="BK4" s="43" t="s">
        <v>2049</v>
      </c>
      <c r="BL4" s="43"/>
      <c r="BM4" s="43"/>
      <c r="BN4" s="42" t="s">
        <v>2050</v>
      </c>
      <c r="BO4" s="42"/>
      <c r="BP4" s="42"/>
    </row>
    <row r="5" spans="1:68" x14ac:dyDescent="0.3">
      <c r="A5" t="s">
        <v>1</v>
      </c>
      <c r="B5" s="2" t="s">
        <v>2052</v>
      </c>
      <c r="C5" s="2" t="s">
        <v>2052</v>
      </c>
      <c r="D5" s="2" t="s">
        <v>2052</v>
      </c>
      <c r="E5" s="2" t="s">
        <v>2052</v>
      </c>
      <c r="F5" s="5" t="s">
        <v>2053</v>
      </c>
      <c r="G5" s="5" t="s">
        <v>2053</v>
      </c>
      <c r="H5" s="5" t="s">
        <v>2053</v>
      </c>
      <c r="I5" s="5" t="s">
        <v>2053</v>
      </c>
      <c r="J5" s="1" t="s">
        <v>2051</v>
      </c>
      <c r="K5" s="1" t="s">
        <v>2051</v>
      </c>
      <c r="L5" s="1" t="s">
        <v>2051</v>
      </c>
      <c r="M5" s="1" t="s">
        <v>2051</v>
      </c>
      <c r="N5" s="1" t="s">
        <v>2051</v>
      </c>
      <c r="O5" s="1" t="s">
        <v>2051</v>
      </c>
      <c r="P5" s="1" t="s">
        <v>2051</v>
      </c>
      <c r="Q5" s="3" t="s">
        <v>2052</v>
      </c>
      <c r="R5" s="3" t="s">
        <v>2052</v>
      </c>
      <c r="S5" s="3" t="s">
        <v>2052</v>
      </c>
      <c r="T5" s="6" t="s">
        <v>2053</v>
      </c>
      <c r="U5" s="6" t="s">
        <v>2053</v>
      </c>
      <c r="V5" s="6" t="s">
        <v>2053</v>
      </c>
      <c r="W5" s="6" t="s">
        <v>2053</v>
      </c>
      <c r="X5" s="8" t="s">
        <v>2051</v>
      </c>
      <c r="Y5" s="8" t="s">
        <v>2051</v>
      </c>
      <c r="Z5" s="8" t="s">
        <v>2051</v>
      </c>
      <c r="AA5" s="8" t="s">
        <v>2051</v>
      </c>
      <c r="AB5" s="8" t="s">
        <v>2051</v>
      </c>
      <c r="AC5" s="8" t="s">
        <v>2051</v>
      </c>
      <c r="AD5" s="4" t="s">
        <v>2052</v>
      </c>
      <c r="AE5" s="4" t="s">
        <v>2052</v>
      </c>
      <c r="AF5" s="4" t="s">
        <v>2052</v>
      </c>
      <c r="AG5" s="7" t="s">
        <v>2053</v>
      </c>
      <c r="AH5" s="7" t="s">
        <v>2053</v>
      </c>
      <c r="AI5" s="7" t="s">
        <v>2053</v>
      </c>
      <c r="AJ5" s="9" t="s">
        <v>2051</v>
      </c>
      <c r="AK5" s="9" t="s">
        <v>2051</v>
      </c>
      <c r="AL5" s="9" t="s">
        <v>2051</v>
      </c>
      <c r="AN5" s="12" t="s">
        <v>2052</v>
      </c>
      <c r="AO5" s="5" t="s">
        <v>2053</v>
      </c>
      <c r="AP5" s="1" t="s">
        <v>2051</v>
      </c>
      <c r="AQ5" s="11" t="s">
        <v>2052</v>
      </c>
      <c r="AR5" s="6" t="s">
        <v>2053</v>
      </c>
      <c r="AS5" s="8" t="s">
        <v>2051</v>
      </c>
      <c r="AT5" s="10" t="s">
        <v>2052</v>
      </c>
      <c r="AU5" s="7" t="s">
        <v>2053</v>
      </c>
      <c r="AV5" s="9" t="s">
        <v>2051</v>
      </c>
      <c r="AX5" s="12" t="s">
        <v>2052</v>
      </c>
      <c r="AY5" s="5" t="s">
        <v>2053</v>
      </c>
      <c r="AZ5" s="1" t="s">
        <v>2051</v>
      </c>
      <c r="BA5" s="11" t="s">
        <v>2052</v>
      </c>
      <c r="BB5" s="6" t="s">
        <v>2053</v>
      </c>
      <c r="BC5" s="8" t="s">
        <v>2051</v>
      </c>
      <c r="BD5" s="10" t="s">
        <v>2052</v>
      </c>
      <c r="BE5" s="7" t="s">
        <v>2053</v>
      </c>
      <c r="BF5" s="9" t="s">
        <v>2051</v>
      </c>
      <c r="BH5" s="12" t="s">
        <v>2052</v>
      </c>
      <c r="BI5" s="5" t="s">
        <v>2053</v>
      </c>
      <c r="BJ5" s="1" t="s">
        <v>2051</v>
      </c>
      <c r="BK5" s="11" t="s">
        <v>2052</v>
      </c>
      <c r="BL5" s="6" t="s">
        <v>2053</v>
      </c>
      <c r="BM5" s="8" t="s">
        <v>2051</v>
      </c>
      <c r="BN5" s="10" t="s">
        <v>2052</v>
      </c>
      <c r="BO5" s="7" t="s">
        <v>2053</v>
      </c>
      <c r="BP5" s="9" t="s">
        <v>2051</v>
      </c>
    </row>
    <row r="6" spans="1:68" x14ac:dyDescent="0.3">
      <c r="A6" t="s">
        <v>323</v>
      </c>
      <c r="B6" t="e">
        <v>#N/A</v>
      </c>
      <c r="C6" t="e">
        <v>#N/A</v>
      </c>
      <c r="D6" t="e">
        <v>#N/A</v>
      </c>
      <c r="E6" t="e">
        <v>#N/A</v>
      </c>
      <c r="F6" t="e">
        <v>#N/A</v>
      </c>
      <c r="G6" t="e">
        <v>#N/A</v>
      </c>
      <c r="H6" t="e">
        <v>#N/A</v>
      </c>
      <c r="I6" t="e">
        <v>#N/A</v>
      </c>
      <c r="J6" t="e">
        <v>#N/A</v>
      </c>
      <c r="K6" t="e">
        <v>#N/A</v>
      </c>
      <c r="L6" t="e">
        <v>#N/A</v>
      </c>
      <c r="M6" t="e">
        <v>#N/A</v>
      </c>
      <c r="N6" t="e">
        <v>#N/A</v>
      </c>
      <c r="O6" t="e">
        <v>#N/A</v>
      </c>
      <c r="P6" t="e">
        <v>#N/A</v>
      </c>
      <c r="Q6" t="e">
        <v>#N/A</v>
      </c>
      <c r="R6" t="e">
        <v>#N/A</v>
      </c>
      <c r="S6" t="e">
        <v>#N/A</v>
      </c>
      <c r="T6" t="e">
        <v>#N/A</v>
      </c>
      <c r="U6" t="e">
        <v>#N/A</v>
      </c>
      <c r="V6" t="e">
        <v>#N/A</v>
      </c>
      <c r="W6" t="e">
        <v>#N/A</v>
      </c>
      <c r="X6" t="e">
        <v>#N/A</v>
      </c>
      <c r="Y6" t="e">
        <v>#N/A</v>
      </c>
      <c r="Z6" t="e">
        <v>#N/A</v>
      </c>
      <c r="AA6" t="e">
        <v>#N/A</v>
      </c>
      <c r="AB6" t="e">
        <v>#N/A</v>
      </c>
      <c r="AC6" t="e">
        <v>#N/A</v>
      </c>
      <c r="AD6" t="e">
        <v>#N/A</v>
      </c>
      <c r="AE6" t="e">
        <v>#N/A</v>
      </c>
      <c r="AF6" t="e">
        <v>#N/A</v>
      </c>
      <c r="AG6" t="e">
        <v>#N/A</v>
      </c>
      <c r="AH6" t="e">
        <v>#N/A</v>
      </c>
      <c r="AI6" t="e">
        <v>#N/A</v>
      </c>
      <c r="AJ6" t="e">
        <v>#N/A</v>
      </c>
      <c r="AK6" t="e">
        <v>#N/A</v>
      </c>
      <c r="AL6" t="e">
        <v>#N/A</v>
      </c>
      <c r="AN6" t="e">
        <f>AVERAGE(B6:E6)</f>
        <v>#N/A</v>
      </c>
      <c r="AO6" t="e">
        <f>AVERAGE(F6:I6)</f>
        <v>#N/A</v>
      </c>
      <c r="AP6" t="e">
        <f>AVERAGE(J6:P6)</f>
        <v>#N/A</v>
      </c>
      <c r="AQ6" t="e">
        <f>AVERAGE(Q6:S6)</f>
        <v>#N/A</v>
      </c>
      <c r="AR6" t="e">
        <f>AVERAGE(T6:W6)</f>
        <v>#N/A</v>
      </c>
      <c r="AS6" t="e">
        <f>AVERAGE(X6:AC6)</f>
        <v>#N/A</v>
      </c>
      <c r="AT6" t="e">
        <f>AVERAGE(AD6:AF6)</f>
        <v>#N/A</v>
      </c>
      <c r="AU6" t="e">
        <f>AVERAGE(AG6:AI6)</f>
        <v>#N/A</v>
      </c>
      <c r="AV6" t="e">
        <f>AVERAGE(AJ6:AL6)</f>
        <v>#N/A</v>
      </c>
      <c r="AX6" t="e">
        <f>STDEV(B6:E6)</f>
        <v>#N/A</v>
      </c>
      <c r="AY6" t="e">
        <f>STDEV(F6:I6)</f>
        <v>#N/A</v>
      </c>
      <c r="AZ6" t="e">
        <f>STDEV(J6:P6)</f>
        <v>#N/A</v>
      </c>
      <c r="BA6" t="e">
        <f>STDEV(Q6:S6)</f>
        <v>#N/A</v>
      </c>
      <c r="BB6" t="e">
        <f>STDEV(T6:W6)</f>
        <v>#N/A</v>
      </c>
      <c r="BC6" t="e">
        <f>STDEV(X6:AC6)</f>
        <v>#N/A</v>
      </c>
      <c r="BD6" t="e">
        <f>STDEV(AD6:AF6)</f>
        <v>#N/A</v>
      </c>
      <c r="BE6" t="e">
        <f>STDEV(AG6:AI6)</f>
        <v>#N/A</v>
      </c>
      <c r="BF6" t="e">
        <f>STDEV(AJ6:AL6)</f>
        <v>#N/A</v>
      </c>
      <c r="BH6" t="e">
        <f>AX6/SQRT(4)</f>
        <v>#N/A</v>
      </c>
      <c r="BI6" t="e">
        <f t="shared" ref="BI6:BL17" si="0">AY6/SQRT(4)</f>
        <v>#N/A</v>
      </c>
      <c r="BJ6" t="e">
        <f>AZ6/SQRT(7)</f>
        <v>#N/A</v>
      </c>
      <c r="BK6" t="e">
        <f>BA6/SQRT(3)</f>
        <v>#N/A</v>
      </c>
      <c r="BL6" t="e">
        <f t="shared" si="0"/>
        <v>#N/A</v>
      </c>
      <c r="BM6" t="e">
        <f>BC6/SQRT(6)</f>
        <v>#N/A</v>
      </c>
      <c r="BN6" t="e">
        <f>BD6/SQRT(3)</f>
        <v>#N/A</v>
      </c>
      <c r="BO6" t="e">
        <f t="shared" ref="BO6:BP17" si="1">BE6/SQRT(3)</f>
        <v>#N/A</v>
      </c>
      <c r="BP6" t="e">
        <f t="shared" si="1"/>
        <v>#N/A</v>
      </c>
    </row>
    <row r="7" spans="1:68" x14ac:dyDescent="0.3">
      <c r="A7" t="s">
        <v>324</v>
      </c>
      <c r="B7">
        <v>0</v>
      </c>
      <c r="C7">
        <v>0</v>
      </c>
      <c r="D7">
        <v>0</v>
      </c>
      <c r="E7">
        <v>0</v>
      </c>
      <c r="F7">
        <v>0</v>
      </c>
      <c r="G7">
        <v>1.94963141684708E-4</v>
      </c>
      <c r="H7">
        <v>0</v>
      </c>
      <c r="I7">
        <v>0</v>
      </c>
      <c r="J7">
        <v>0</v>
      </c>
      <c r="K7">
        <v>0</v>
      </c>
      <c r="L7">
        <v>0</v>
      </c>
      <c r="M7">
        <v>7.9900916411320503E-5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N7">
        <f t="shared" ref="AN7:AN17" si="2">AVERAGE(B7:E7)</f>
        <v>0</v>
      </c>
      <c r="AO7">
        <f t="shared" ref="AO7:AO17" si="3">AVERAGE(F7:I7)</f>
        <v>4.8740785421177001E-5</v>
      </c>
      <c r="AP7">
        <f t="shared" ref="AP7:AP17" si="4">AVERAGE(J7:P7)</f>
        <v>1.1414416630188643E-5</v>
      </c>
      <c r="AQ7">
        <f t="shared" ref="AQ7:AQ17" si="5">AVERAGE(Q7:S7)</f>
        <v>0</v>
      </c>
      <c r="AR7">
        <f t="shared" ref="AR7:AR17" si="6">AVERAGE(T7:W7)</f>
        <v>0</v>
      </c>
      <c r="AS7">
        <f t="shared" ref="AS7:AS17" si="7">AVERAGE(X7:AC7)</f>
        <v>0</v>
      </c>
      <c r="AT7">
        <f t="shared" ref="AT7:AT17" si="8">AVERAGE(AD7:AF7)</f>
        <v>0</v>
      </c>
      <c r="AU7">
        <f t="shared" ref="AU7:AU17" si="9">AVERAGE(AG7:AI7)</f>
        <v>0</v>
      </c>
      <c r="AV7">
        <f t="shared" ref="AV7:AV17" si="10">AVERAGE(AJ7:AL7)</f>
        <v>0</v>
      </c>
      <c r="AX7">
        <f t="shared" ref="AX7:AX17" si="11">STDEV(B7:E7)</f>
        <v>0</v>
      </c>
      <c r="AY7">
        <f t="shared" ref="AY7:AY17" si="12">STDEV(F7:I7)</f>
        <v>9.7481570842353988E-5</v>
      </c>
      <c r="AZ7">
        <f t="shared" ref="AZ7:AZ17" si="13">STDEV(J7:P7)</f>
        <v>3.019970776435907E-5</v>
      </c>
      <c r="BA7">
        <f t="shared" ref="BA7:BA17" si="14">STDEV(Q7:S7)</f>
        <v>0</v>
      </c>
      <c r="BB7">
        <f t="shared" ref="BB7:BB17" si="15">STDEV(T7:W7)</f>
        <v>0</v>
      </c>
      <c r="BC7">
        <f t="shared" ref="BC7:BC17" si="16">STDEV(X7:AC7)</f>
        <v>0</v>
      </c>
      <c r="BD7">
        <f t="shared" ref="BD7:BD17" si="17">STDEV(AD7:AF7)</f>
        <v>0</v>
      </c>
      <c r="BE7">
        <f t="shared" ref="BE7:BE17" si="18">STDEV(AG7:AI7)</f>
        <v>0</v>
      </c>
      <c r="BF7">
        <f t="shared" ref="BF7:BF17" si="19">STDEV(AJ7:AL7)</f>
        <v>0</v>
      </c>
      <c r="BH7">
        <f t="shared" ref="BH7:BH17" si="20">AX7/SQRT(4)</f>
        <v>0</v>
      </c>
      <c r="BI7">
        <f t="shared" si="0"/>
        <v>4.8740785421176994E-5</v>
      </c>
      <c r="BJ7">
        <f t="shared" ref="BJ7:BJ17" si="21">AZ7/SQRT(7)</f>
        <v>1.1414416630188643E-5</v>
      </c>
      <c r="BK7">
        <f t="shared" ref="BK7:BK17" si="22">BA7/SQRT(3)</f>
        <v>0</v>
      </c>
      <c r="BL7">
        <f t="shared" si="0"/>
        <v>0</v>
      </c>
      <c r="BM7">
        <f t="shared" ref="BM7:BM17" si="23">BC7/SQRT(6)</f>
        <v>0</v>
      </c>
      <c r="BN7">
        <f t="shared" ref="BN7:BN17" si="24">BD7/SQRT(3)</f>
        <v>0</v>
      </c>
      <c r="BO7">
        <f t="shared" si="1"/>
        <v>0</v>
      </c>
      <c r="BP7">
        <f t="shared" si="1"/>
        <v>0</v>
      </c>
    </row>
    <row r="8" spans="1:68" x14ac:dyDescent="0.3">
      <c r="A8" t="s">
        <v>325</v>
      </c>
      <c r="B8">
        <v>4.7507140189564551E-6</v>
      </c>
      <c r="C8">
        <v>0</v>
      </c>
      <c r="D8">
        <v>0</v>
      </c>
      <c r="E8">
        <v>1.9291563959181499E-4</v>
      </c>
      <c r="F8">
        <v>0</v>
      </c>
      <c r="G8">
        <v>1.166320095531925E-4</v>
      </c>
      <c r="H8">
        <v>0</v>
      </c>
      <c r="I8">
        <v>0</v>
      </c>
      <c r="J8">
        <v>0</v>
      </c>
      <c r="K8">
        <v>0</v>
      </c>
      <c r="L8">
        <v>1.5625444138337349E-4</v>
      </c>
      <c r="M8">
        <v>0</v>
      </c>
      <c r="N8">
        <v>8.9193523048294006E-5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1.3679106565645151E-4</v>
      </c>
      <c r="V8">
        <v>0</v>
      </c>
      <c r="W8">
        <v>0</v>
      </c>
      <c r="X8">
        <v>1.14426938404928E-4</v>
      </c>
      <c r="Y8">
        <v>0</v>
      </c>
      <c r="Z8">
        <v>4.0912761291368098E-4</v>
      </c>
      <c r="AA8">
        <v>1.12631760717353E-4</v>
      </c>
      <c r="AB8">
        <v>1.4258839529641051E-4</v>
      </c>
      <c r="AC8">
        <v>9.9988199585719498E-5</v>
      </c>
      <c r="AD8">
        <v>1.2894627751824835E-4</v>
      </c>
      <c r="AE8">
        <v>0</v>
      </c>
      <c r="AF8">
        <v>0</v>
      </c>
      <c r="AG8">
        <v>7.1376341080242001E-5</v>
      </c>
      <c r="AH8">
        <v>3.0184197884222099E-3</v>
      </c>
      <c r="AI8">
        <v>0</v>
      </c>
      <c r="AJ8">
        <v>1.0447111258129149E-4</v>
      </c>
      <c r="AK8">
        <v>0</v>
      </c>
      <c r="AL8">
        <v>0</v>
      </c>
      <c r="AN8">
        <f t="shared" si="2"/>
        <v>4.9416588402692864E-5</v>
      </c>
      <c r="AO8">
        <f t="shared" si="3"/>
        <v>2.9158002388298124E-5</v>
      </c>
      <c r="AP8">
        <f t="shared" si="4"/>
        <v>3.5063994918809644E-5</v>
      </c>
      <c r="AQ8">
        <f t="shared" si="5"/>
        <v>0</v>
      </c>
      <c r="AR8">
        <f t="shared" si="6"/>
        <v>3.4197766414112877E-5</v>
      </c>
      <c r="AS8">
        <f t="shared" si="7"/>
        <v>1.4646048448634867E-4</v>
      </c>
      <c r="AT8">
        <f t="shared" si="8"/>
        <v>4.2982092506082787E-5</v>
      </c>
      <c r="AU8">
        <f t="shared" si="9"/>
        <v>1.029932043167484E-3</v>
      </c>
      <c r="AV8">
        <f t="shared" si="10"/>
        <v>3.4823704193763829E-5</v>
      </c>
      <c r="AX8">
        <f t="shared" si="11"/>
        <v>9.5692243582163491E-5</v>
      </c>
      <c r="AY8">
        <f t="shared" si="12"/>
        <v>5.8316004776596248E-5</v>
      </c>
      <c r="AZ8">
        <f t="shared" si="13"/>
        <v>6.2934554403936826E-5</v>
      </c>
      <c r="BA8">
        <f t="shared" si="14"/>
        <v>0</v>
      </c>
      <c r="BB8">
        <f t="shared" si="15"/>
        <v>6.8395532828225753E-5</v>
      </c>
      <c r="BC8">
        <f t="shared" si="16"/>
        <v>1.376879739390527E-4</v>
      </c>
      <c r="BD8">
        <f t="shared" si="17"/>
        <v>7.4447168036160873E-5</v>
      </c>
      <c r="BE8">
        <f t="shared" si="18"/>
        <v>1.7224506612056175E-3</v>
      </c>
      <c r="BF8">
        <f t="shared" si="19"/>
        <v>6.0316424971348344E-5</v>
      </c>
      <c r="BH8">
        <f t="shared" si="20"/>
        <v>4.7846121791081745E-5</v>
      </c>
      <c r="BI8">
        <f t="shared" si="0"/>
        <v>2.9158002388298124E-5</v>
      </c>
      <c r="BJ8">
        <f t="shared" si="21"/>
        <v>2.3787025689354521E-5</v>
      </c>
      <c r="BK8">
        <f t="shared" si="22"/>
        <v>0</v>
      </c>
      <c r="BL8">
        <f t="shared" si="0"/>
        <v>3.4197766414112877E-5</v>
      </c>
      <c r="BM8">
        <f t="shared" si="23"/>
        <v>5.6210879978051194E-5</v>
      </c>
      <c r="BN8">
        <f t="shared" si="24"/>
        <v>4.2982092506082787E-5</v>
      </c>
      <c r="BO8">
        <f t="shared" si="1"/>
        <v>9.9445735291291224E-4</v>
      </c>
      <c r="BP8">
        <f t="shared" si="1"/>
        <v>3.4823704193763836E-5</v>
      </c>
    </row>
    <row r="9" spans="1:68" x14ac:dyDescent="0.3">
      <c r="A9" t="s">
        <v>326</v>
      </c>
      <c r="B9">
        <v>1.10663374994592E-5</v>
      </c>
      <c r="C9">
        <v>0</v>
      </c>
      <c r="D9">
        <v>7.7877350898420997E-5</v>
      </c>
      <c r="E9">
        <v>9.0412715710540503E-5</v>
      </c>
      <c r="F9">
        <v>0</v>
      </c>
      <c r="G9">
        <v>1.166320095531925E-4</v>
      </c>
      <c r="H9">
        <v>3.4247794755372053E-3</v>
      </c>
      <c r="I9">
        <v>0</v>
      </c>
      <c r="J9">
        <v>7.6574924312703493E-6</v>
      </c>
      <c r="K9">
        <v>0</v>
      </c>
      <c r="L9">
        <v>0</v>
      </c>
      <c r="M9">
        <v>2.425747858428585E-5</v>
      </c>
      <c r="N9">
        <v>2.8732933493207201E-5</v>
      </c>
      <c r="O9">
        <v>1.6661361084821299E-4</v>
      </c>
      <c r="P9">
        <v>9.8261577400445043E-4</v>
      </c>
      <c r="Q9">
        <v>1.4721773967508401E-4</v>
      </c>
      <c r="R9">
        <v>1.0741696499873649E-4</v>
      </c>
      <c r="S9">
        <v>7.4709783331033995E-5</v>
      </c>
      <c r="T9">
        <v>1.831348608913125E-4</v>
      </c>
      <c r="U9">
        <v>0</v>
      </c>
      <c r="V9">
        <v>0</v>
      </c>
      <c r="W9">
        <v>1.17601795174029E-3</v>
      </c>
      <c r="X9">
        <v>7.3050463701540504E-5</v>
      </c>
      <c r="Y9">
        <v>0</v>
      </c>
      <c r="Z9">
        <v>0</v>
      </c>
      <c r="AA9">
        <v>1.1481775123974401E-4</v>
      </c>
      <c r="AB9">
        <v>1.3823808861182399E-4</v>
      </c>
      <c r="AC9">
        <v>0</v>
      </c>
      <c r="AD9">
        <v>2.9072799237401051E-4</v>
      </c>
      <c r="AE9">
        <v>6.3095152042937503E-5</v>
      </c>
      <c r="AF9">
        <v>1.797700046073335E-4</v>
      </c>
      <c r="AG9">
        <v>0</v>
      </c>
      <c r="AH9">
        <v>0</v>
      </c>
      <c r="AI9">
        <v>0</v>
      </c>
      <c r="AJ9">
        <v>0</v>
      </c>
      <c r="AK9">
        <v>1.0955183827230301E-3</v>
      </c>
      <c r="AL9">
        <v>1.4012976090587901E-4</v>
      </c>
      <c r="AN9">
        <f t="shared" si="2"/>
        <v>4.4839101027105175E-5</v>
      </c>
      <c r="AO9">
        <f t="shared" si="3"/>
        <v>8.8535287127259948E-4</v>
      </c>
      <c r="AP9">
        <f t="shared" si="4"/>
        <v>1.728396127659181E-4</v>
      </c>
      <c r="AQ9">
        <f t="shared" si="5"/>
        <v>1.0978149600161817E-4</v>
      </c>
      <c r="AR9">
        <f t="shared" si="6"/>
        <v>3.397882031579006E-4</v>
      </c>
      <c r="AS9">
        <f t="shared" si="7"/>
        <v>5.4351050592184747E-5</v>
      </c>
      <c r="AT9">
        <f t="shared" si="8"/>
        <v>1.7786438300809382E-4</v>
      </c>
      <c r="AU9">
        <f t="shared" si="9"/>
        <v>0</v>
      </c>
      <c r="AV9">
        <f t="shared" si="10"/>
        <v>4.1188271454296969E-4</v>
      </c>
      <c r="AX9">
        <f t="shared" si="11"/>
        <v>4.5897076330586211E-5</v>
      </c>
      <c r="AY9">
        <f t="shared" si="12"/>
        <v>1.693843622753762E-3</v>
      </c>
      <c r="AZ9">
        <f t="shared" si="13"/>
        <v>3.6185903709857889E-4</v>
      </c>
      <c r="BA9">
        <f t="shared" si="14"/>
        <v>3.6311763774916764E-5</v>
      </c>
      <c r="BB9">
        <f t="shared" si="15"/>
        <v>5.6413134051921173E-4</v>
      </c>
      <c r="BC9">
        <f t="shared" si="16"/>
        <v>6.3095221985451429E-5</v>
      </c>
      <c r="BD9">
        <f t="shared" si="17"/>
        <v>1.138283841779262E-4</v>
      </c>
      <c r="BE9">
        <f t="shared" si="18"/>
        <v>0</v>
      </c>
      <c r="BF9">
        <f t="shared" si="19"/>
        <v>5.9617730800398878E-4</v>
      </c>
      <c r="BH9">
        <f t="shared" si="20"/>
        <v>2.2948538165293106E-5</v>
      </c>
      <c r="BI9">
        <f t="shared" si="0"/>
        <v>8.4692181137688098E-4</v>
      </c>
      <c r="BJ9">
        <f t="shared" si="21"/>
        <v>1.3676986026059078E-4</v>
      </c>
      <c r="BK9">
        <f t="shared" si="22"/>
        <v>2.0964606590198296E-5</v>
      </c>
      <c r="BL9">
        <f t="shared" si="0"/>
        <v>2.8206567025960586E-4</v>
      </c>
      <c r="BM9">
        <f t="shared" si="23"/>
        <v>2.5758516511998492E-5</v>
      </c>
      <c r="BN9">
        <f t="shared" si="24"/>
        <v>6.5718848246545836E-5</v>
      </c>
      <c r="BO9">
        <f t="shared" si="1"/>
        <v>0</v>
      </c>
      <c r="BP9">
        <f t="shared" si="1"/>
        <v>3.4420312926084938E-4</v>
      </c>
    </row>
    <row r="10" spans="1:68" x14ac:dyDescent="0.3">
      <c r="A10" t="s">
        <v>327</v>
      </c>
      <c r="B10">
        <v>9.2182384915277002E-4</v>
      </c>
      <c r="C10">
        <v>5.6441860870795895E-4</v>
      </c>
      <c r="D10">
        <v>1.19537201767389E-3</v>
      </c>
      <c r="E10">
        <v>8.6137942996820298E-4</v>
      </c>
      <c r="F10">
        <v>6.847076017565155E-4</v>
      </c>
      <c r="G10">
        <v>8.6872160653487347E-4</v>
      </c>
      <c r="H10">
        <v>3.7817757599337551E-3</v>
      </c>
      <c r="I10">
        <v>0</v>
      </c>
      <c r="J10">
        <v>1.7940935389971561E-4</v>
      </c>
      <c r="K10">
        <v>5.9953574548357396E-4</v>
      </c>
      <c r="L10">
        <v>3.3358469967026448E-4</v>
      </c>
      <c r="M10">
        <v>2.4762836087575454E-3</v>
      </c>
      <c r="N10">
        <v>7.8942390900702301E-4</v>
      </c>
      <c r="O10">
        <v>1.8042019048600849E-4</v>
      </c>
      <c r="P10">
        <v>1.3977927669534054E-3</v>
      </c>
      <c r="Q10">
        <v>1.14293947802875E-3</v>
      </c>
      <c r="R10">
        <v>1.0459897075227346E-3</v>
      </c>
      <c r="S10">
        <v>9.6702294180250252E-4</v>
      </c>
      <c r="T10">
        <v>6.0265061799278752E-4</v>
      </c>
      <c r="U10">
        <v>5.4750065976550799E-4</v>
      </c>
      <c r="V10">
        <v>1.2710749795333349E-3</v>
      </c>
      <c r="W10">
        <v>9.5850922543702156E-4</v>
      </c>
      <c r="X10">
        <v>3.12609946776308E-4</v>
      </c>
      <c r="Y10">
        <v>1.0919188588955386E-3</v>
      </c>
      <c r="Z10">
        <v>6.5510757086061501E-4</v>
      </c>
      <c r="AA10">
        <v>1.281249932893675E-3</v>
      </c>
      <c r="AB10">
        <v>1.2717232787273799E-3</v>
      </c>
      <c r="AC10">
        <v>9.4821460181947499E-5</v>
      </c>
      <c r="AD10">
        <v>6.8382856530889902E-4</v>
      </c>
      <c r="AE10">
        <v>1.0835491765642271E-3</v>
      </c>
      <c r="AF10">
        <v>1.32584861201329E-3</v>
      </c>
      <c r="AG10">
        <v>1.0642457473484081E-3</v>
      </c>
      <c r="AH10">
        <v>3.0454188948593002E-3</v>
      </c>
      <c r="AI10">
        <v>5.3115558851545648E-4</v>
      </c>
      <c r="AJ10">
        <v>5.2064118989439412E-4</v>
      </c>
      <c r="AK10">
        <v>0</v>
      </c>
      <c r="AL10">
        <v>4.83373006503446E-4</v>
      </c>
      <c r="AN10">
        <f t="shared" si="2"/>
        <v>8.857484763757056E-4</v>
      </c>
      <c r="AO10">
        <f t="shared" si="3"/>
        <v>1.3338012420562859E-3</v>
      </c>
      <c r="AP10">
        <f t="shared" si="4"/>
        <v>8.5092146775107662E-4</v>
      </c>
      <c r="AQ10">
        <f t="shared" si="5"/>
        <v>1.0519840424513291E-3</v>
      </c>
      <c r="AR10">
        <f t="shared" si="6"/>
        <v>8.4493387068216295E-4</v>
      </c>
      <c r="AS10">
        <f t="shared" si="7"/>
        <v>7.8457184138924394E-4</v>
      </c>
      <c r="AT10">
        <f t="shared" si="8"/>
        <v>1.0310754512954719E-3</v>
      </c>
      <c r="AU10">
        <f t="shared" si="9"/>
        <v>1.5469400769077214E-3</v>
      </c>
      <c r="AV10">
        <f t="shared" si="10"/>
        <v>3.3467139879928004E-4</v>
      </c>
      <c r="AX10">
        <f t="shared" si="11"/>
        <v>2.5885317854285354E-4</v>
      </c>
      <c r="AY10">
        <f t="shared" si="12"/>
        <v>1.6742387936753683E-3</v>
      </c>
      <c r="AZ10">
        <f t="shared" si="13"/>
        <v>8.3426463146407345E-4</v>
      </c>
      <c r="BA10">
        <f t="shared" si="14"/>
        <v>8.8111327125899567E-5</v>
      </c>
      <c r="BB10">
        <f t="shared" si="15"/>
        <v>3.3747261387680704E-4</v>
      </c>
      <c r="BC10">
        <f t="shared" si="16"/>
        <v>5.0867129943350711E-4</v>
      </c>
      <c r="BD10">
        <f t="shared" si="17"/>
        <v>3.2421066295737819E-4</v>
      </c>
      <c r="BE10">
        <f t="shared" si="18"/>
        <v>1.3248114413939467E-3</v>
      </c>
      <c r="BF10">
        <f t="shared" si="19"/>
        <v>2.90432329904946E-4</v>
      </c>
      <c r="BH10">
        <f t="shared" si="20"/>
        <v>1.2942658927142677E-4</v>
      </c>
      <c r="BI10">
        <f t="shared" si="0"/>
        <v>8.3711939683768413E-4</v>
      </c>
      <c r="BJ10">
        <f t="shared" si="21"/>
        <v>3.153223917815557E-4</v>
      </c>
      <c r="BK10">
        <f t="shared" si="22"/>
        <v>5.087109843479329E-5</v>
      </c>
      <c r="BL10">
        <f t="shared" si="0"/>
        <v>1.6873630693840352E-4</v>
      </c>
      <c r="BM10">
        <f t="shared" si="23"/>
        <v>2.0766418840176108E-4</v>
      </c>
      <c r="BN10">
        <f t="shared" si="24"/>
        <v>1.8718311353258934E-4</v>
      </c>
      <c r="BO10">
        <f t="shared" si="1"/>
        <v>7.6488024231429136E-4</v>
      </c>
      <c r="BP10">
        <f t="shared" si="1"/>
        <v>1.6768118385199077E-4</v>
      </c>
    </row>
    <row r="11" spans="1:68" x14ac:dyDescent="0.3">
      <c r="A11" t="s">
        <v>328</v>
      </c>
      <c r="B11">
        <v>1.2459146963995896E-3</v>
      </c>
      <c r="C11">
        <v>2.3748566843705401E-3</v>
      </c>
      <c r="D11">
        <v>1.3192301341041851E-2</v>
      </c>
      <c r="E11">
        <v>1.680772592148585E-3</v>
      </c>
      <c r="F11">
        <v>1.7723195844064452E-3</v>
      </c>
      <c r="G11">
        <v>1.822710424900835E-3</v>
      </c>
      <c r="H11">
        <v>1.1914846264121134E-2</v>
      </c>
      <c r="I11">
        <v>1.1818634906720721E-2</v>
      </c>
      <c r="J11">
        <v>1.7506571772231698E-3</v>
      </c>
      <c r="K11">
        <v>1.94564850140811E-3</v>
      </c>
      <c r="L11">
        <v>9.0695052191127343E-4</v>
      </c>
      <c r="M11">
        <v>9.775072256668061E-3</v>
      </c>
      <c r="N11">
        <v>1.5895688868584801E-3</v>
      </c>
      <c r="O11">
        <v>1.6348838480576219E-3</v>
      </c>
      <c r="P11">
        <v>2.4970226890766349E-3</v>
      </c>
      <c r="Q11">
        <v>1.483053068328235E-3</v>
      </c>
      <c r="R11">
        <v>8.293899755531665E-4</v>
      </c>
      <c r="S11">
        <v>1.6274353951003049E-3</v>
      </c>
      <c r="T11">
        <v>2.00725019715402E-3</v>
      </c>
      <c r="U11">
        <v>6.4552669289968804E-4</v>
      </c>
      <c r="V11">
        <v>2.2572263478651849E-4</v>
      </c>
      <c r="W11">
        <v>1.0085663204539311E-2</v>
      </c>
      <c r="X11">
        <v>2.24546546613203E-3</v>
      </c>
      <c r="Y11">
        <v>4.8142433571408901E-4</v>
      </c>
      <c r="Z11">
        <v>9.9675519401240392E-3</v>
      </c>
      <c r="AA11">
        <v>2.8190763466036249E-3</v>
      </c>
      <c r="AB11">
        <v>1.86714940370029E-3</v>
      </c>
      <c r="AC11">
        <v>1.5397224491046749E-2</v>
      </c>
      <c r="AD11">
        <v>2.0887387593252699E-3</v>
      </c>
      <c r="AE11">
        <v>5.5497321738773504E-4</v>
      </c>
      <c r="AF11">
        <v>6.1751242434188395E-3</v>
      </c>
      <c r="AG11">
        <v>8.7068722501400199E-4</v>
      </c>
      <c r="AH11">
        <v>3.4497538040626649E-2</v>
      </c>
      <c r="AI11">
        <v>9.2704356116980898E-4</v>
      </c>
      <c r="AJ11">
        <v>1.1308950767060951E-3</v>
      </c>
      <c r="AK11">
        <v>5.9923800741651647E-3</v>
      </c>
      <c r="AL11">
        <v>1.2362818371688101E-3</v>
      </c>
      <c r="AN11">
        <f t="shared" si="2"/>
        <v>4.6234613284901411E-3</v>
      </c>
      <c r="AO11">
        <f t="shared" si="3"/>
        <v>6.8321277950372837E-3</v>
      </c>
      <c r="AP11">
        <f t="shared" si="4"/>
        <v>2.8714005544576214E-3</v>
      </c>
      <c r="AQ11">
        <f t="shared" si="5"/>
        <v>1.313292812993902E-3</v>
      </c>
      <c r="AR11">
        <f t="shared" si="6"/>
        <v>3.2410406823448843E-3</v>
      </c>
      <c r="AS11">
        <f t="shared" si="7"/>
        <v>5.4629819972201359E-3</v>
      </c>
      <c r="AT11">
        <f t="shared" si="8"/>
        <v>2.9396120733772811E-3</v>
      </c>
      <c r="AU11">
        <f t="shared" si="9"/>
        <v>1.2098422942270154E-2</v>
      </c>
      <c r="AV11">
        <f t="shared" si="10"/>
        <v>2.7865189960133568E-3</v>
      </c>
      <c r="AX11">
        <f t="shared" si="11"/>
        <v>5.7314477594292918E-3</v>
      </c>
      <c r="AY11">
        <f t="shared" si="12"/>
        <v>5.8136391852100008E-3</v>
      </c>
      <c r="AZ11">
        <f t="shared" si="13"/>
        <v>3.08072108060668E-3</v>
      </c>
      <c r="BA11">
        <f t="shared" si="14"/>
        <v>4.2524467208117432E-4</v>
      </c>
      <c r="BB11">
        <f t="shared" si="15"/>
        <v>4.626010960860902E-3</v>
      </c>
      <c r="BC11">
        <f t="shared" si="16"/>
        <v>5.9003203775622251E-3</v>
      </c>
      <c r="BD11">
        <f t="shared" si="17"/>
        <v>2.9050840669891144E-3</v>
      </c>
      <c r="BE11">
        <f t="shared" si="18"/>
        <v>1.9398223163507082E-2</v>
      </c>
      <c r="BF11">
        <f t="shared" si="19"/>
        <v>2.7768571320157453E-3</v>
      </c>
      <c r="BH11">
        <f t="shared" si="20"/>
        <v>2.8657238797146459E-3</v>
      </c>
      <c r="BI11">
        <f t="shared" si="0"/>
        <v>2.9068195926050004E-3</v>
      </c>
      <c r="BJ11">
        <f t="shared" si="21"/>
        <v>1.1644031197199209E-3</v>
      </c>
      <c r="BK11">
        <f t="shared" si="22"/>
        <v>2.4551512589752013E-4</v>
      </c>
      <c r="BL11">
        <f t="shared" si="0"/>
        <v>2.313005480430451E-3</v>
      </c>
      <c r="BM11">
        <f t="shared" si="23"/>
        <v>2.4087957073288735E-3</v>
      </c>
      <c r="BN11">
        <f t="shared" si="24"/>
        <v>1.677251068094658E-3</v>
      </c>
      <c r="BO11">
        <f t="shared" si="1"/>
        <v>1.1199569365251249E-2</v>
      </c>
      <c r="BP11">
        <f t="shared" si="1"/>
        <v>1.6032192126704229E-3</v>
      </c>
    </row>
    <row r="12" spans="1:68" x14ac:dyDescent="0.3">
      <c r="A12" t="s">
        <v>329</v>
      </c>
      <c r="B12">
        <v>2.4987003141338148E-3</v>
      </c>
      <c r="C12">
        <v>3.7465847983894551E-3</v>
      </c>
      <c r="D12">
        <v>1.9428792991563099E-2</v>
      </c>
      <c r="E12">
        <v>7.5361345799618957E-4</v>
      </c>
      <c r="F12">
        <v>2.3126649269523351E-3</v>
      </c>
      <c r="G12">
        <v>2.5362728120894148E-3</v>
      </c>
      <c r="H12">
        <v>1.6209258354009951E-2</v>
      </c>
      <c r="I12">
        <v>1.9751234944812651E-2</v>
      </c>
      <c r="J12">
        <v>1.9392193928578052E-3</v>
      </c>
      <c r="K12">
        <v>6.7146792699205151E-3</v>
      </c>
      <c r="L12">
        <v>2.49303900343774E-3</v>
      </c>
      <c r="M12">
        <v>1.7905161231158699E-2</v>
      </c>
      <c r="N12">
        <v>2.1894239730651998E-3</v>
      </c>
      <c r="O12">
        <v>1.427299130906114E-3</v>
      </c>
      <c r="P12">
        <v>3.5533702641116702E-3</v>
      </c>
      <c r="Q12">
        <v>1.4137813447031148E-3</v>
      </c>
      <c r="R12">
        <v>1.0271535309504065E-3</v>
      </c>
      <c r="S12">
        <v>1.9213113628805149E-3</v>
      </c>
      <c r="T12">
        <v>1.405851466702085E-3</v>
      </c>
      <c r="U12">
        <v>9.4472115585395901E-4</v>
      </c>
      <c r="V12">
        <v>7.2085764991468651E-4</v>
      </c>
      <c r="W12">
        <v>1.5624764396895051E-2</v>
      </c>
      <c r="X12">
        <v>1.2740013067011745E-3</v>
      </c>
      <c r="Y12">
        <v>2.9923999233249197E-3</v>
      </c>
      <c r="Z12">
        <v>1.629787273305525E-2</v>
      </c>
      <c r="AA12">
        <v>2.3707151599132899E-3</v>
      </c>
      <c r="AB12">
        <v>1.6707492177784849E-3</v>
      </c>
      <c r="AC12">
        <v>2.33919329450895E-2</v>
      </c>
      <c r="AD12">
        <v>2.3703856887017701E-3</v>
      </c>
      <c r="AE12">
        <v>1.3157292289890199E-3</v>
      </c>
      <c r="AF12">
        <v>1.0603539720882061E-2</v>
      </c>
      <c r="AG12">
        <v>1.4050286487038721E-3</v>
      </c>
      <c r="AH12">
        <v>9.6302587420593347E-2</v>
      </c>
      <c r="AI12">
        <v>6.5744107787142994E-4</v>
      </c>
      <c r="AJ12">
        <v>2.0619868076710598E-3</v>
      </c>
      <c r="AK12">
        <v>1.5850736444056449E-2</v>
      </c>
      <c r="AL12">
        <v>1.6891341872195401E-3</v>
      </c>
      <c r="AN12">
        <f t="shared" si="2"/>
        <v>6.6069228905206393E-3</v>
      </c>
      <c r="AO12">
        <f t="shared" si="3"/>
        <v>1.0202357759466088E-2</v>
      </c>
      <c r="AP12">
        <f t="shared" si="4"/>
        <v>5.1745988950653923E-3</v>
      </c>
      <c r="AQ12">
        <f t="shared" si="5"/>
        <v>1.4540820795113454E-3</v>
      </c>
      <c r="AR12">
        <f t="shared" si="6"/>
        <v>4.6740486673414452E-3</v>
      </c>
      <c r="AS12">
        <f t="shared" si="7"/>
        <v>7.9996118809771023E-3</v>
      </c>
      <c r="AT12">
        <f t="shared" si="8"/>
        <v>4.7632182128576174E-3</v>
      </c>
      <c r="AU12">
        <f t="shared" si="9"/>
        <v>3.278835238238955E-2</v>
      </c>
      <c r="AV12">
        <f t="shared" si="10"/>
        <v>6.5339524796490167E-3</v>
      </c>
      <c r="AX12">
        <f t="shared" si="11"/>
        <v>8.6355970829915668E-3</v>
      </c>
      <c r="AY12">
        <f t="shared" si="12"/>
        <v>9.0972527293569534E-3</v>
      </c>
      <c r="AZ12">
        <f t="shared" si="13"/>
        <v>5.8833014546977721E-3</v>
      </c>
      <c r="BA12">
        <f t="shared" si="14"/>
        <v>4.4843914751061876E-4</v>
      </c>
      <c r="BB12">
        <f t="shared" si="15"/>
        <v>7.306045233000792E-3</v>
      </c>
      <c r="BC12">
        <f t="shared" si="16"/>
        <v>9.4639280534200027E-3</v>
      </c>
      <c r="BD12">
        <f t="shared" si="17"/>
        <v>5.0852818554946539E-3</v>
      </c>
      <c r="BE12">
        <f t="shared" si="18"/>
        <v>5.5006211114383814E-2</v>
      </c>
      <c r="BF12">
        <f t="shared" si="19"/>
        <v>8.0707250200167252E-3</v>
      </c>
      <c r="BH12">
        <f t="shared" si="20"/>
        <v>4.3177985414957834E-3</v>
      </c>
      <c r="BI12">
        <f t="shared" si="0"/>
        <v>4.5486263646784767E-3</v>
      </c>
      <c r="BJ12">
        <f t="shared" si="21"/>
        <v>2.2236789338792632E-3</v>
      </c>
      <c r="BK12">
        <f t="shared" si="22"/>
        <v>2.5890646253042205E-4</v>
      </c>
      <c r="BL12">
        <f t="shared" si="0"/>
        <v>3.653022616500396E-3</v>
      </c>
      <c r="BM12">
        <f t="shared" si="23"/>
        <v>3.8636324488817114E-3</v>
      </c>
      <c r="BN12">
        <f t="shared" si="24"/>
        <v>2.9359888481749583E-3</v>
      </c>
      <c r="BO12">
        <f t="shared" si="1"/>
        <v>3.1757850793990884E-2</v>
      </c>
      <c r="BP12">
        <f t="shared" si="1"/>
        <v>4.6596352628621041E-3</v>
      </c>
    </row>
    <row r="13" spans="1:68" x14ac:dyDescent="0.3">
      <c r="A13" t="s">
        <v>330</v>
      </c>
      <c r="B13">
        <v>1.375785656584458E-4</v>
      </c>
      <c r="C13">
        <v>2.3160558897393651E-4</v>
      </c>
      <c r="D13">
        <v>8.3469186866419497E-5</v>
      </c>
      <c r="E13">
        <v>1.0144699680041989E-4</v>
      </c>
      <c r="F13">
        <v>2.1141551386803402E-4</v>
      </c>
      <c r="G13">
        <v>1.8926353138911501E-4</v>
      </c>
      <c r="H13">
        <v>0</v>
      </c>
      <c r="I13">
        <v>5.1063601681287252E-3</v>
      </c>
      <c r="J13">
        <v>4.7770778981247753E-4</v>
      </c>
      <c r="K13">
        <v>5.1727591136955001E-4</v>
      </c>
      <c r="L13">
        <v>4.5163025383241902E-4</v>
      </c>
      <c r="M13">
        <v>2.5811286833380799E-3</v>
      </c>
      <c r="N13">
        <v>1.6119748831402352E-4</v>
      </c>
      <c r="O13">
        <v>2.1648937778148E-4</v>
      </c>
      <c r="P13">
        <v>1.0857383748479655E-3</v>
      </c>
      <c r="Q13">
        <v>1.513126766982355E-4</v>
      </c>
      <c r="R13">
        <v>7.3477993286907506E-5</v>
      </c>
      <c r="S13">
        <v>1.2636922213645951E-5</v>
      </c>
      <c r="T13">
        <v>1.6940642643774849E-4</v>
      </c>
      <c r="U13">
        <v>6.9185940603421495E-5</v>
      </c>
      <c r="V13">
        <v>6.4992756947919998E-5</v>
      </c>
      <c r="W13">
        <v>4.5529539215498452E-4</v>
      </c>
      <c r="X13">
        <v>4.9415695485374798E-4</v>
      </c>
      <c r="Y13">
        <v>3.2092661549823438E-4</v>
      </c>
      <c r="Z13">
        <v>2.5364831745020599E-3</v>
      </c>
      <c r="AA13">
        <v>5.2394959532085751E-4</v>
      </c>
      <c r="AB13">
        <v>1.6896080654056779E-4</v>
      </c>
      <c r="AC13">
        <v>4.16059733525544E-4</v>
      </c>
      <c r="AD13">
        <v>7.1422185219436858E-4</v>
      </c>
      <c r="AE13">
        <v>1.017736845389405E-4</v>
      </c>
      <c r="AF13">
        <v>8.9339413371686553E-4</v>
      </c>
      <c r="AG13">
        <v>2.4444476514387699E-4</v>
      </c>
      <c r="AH13">
        <v>7.1059774213383499E-3</v>
      </c>
      <c r="AI13">
        <v>1.57994718336888E-4</v>
      </c>
      <c r="AJ13">
        <v>1.451171967206735E-4</v>
      </c>
      <c r="AK13">
        <v>3.0122302511358151E-3</v>
      </c>
      <c r="AL13">
        <v>0</v>
      </c>
      <c r="AN13">
        <f t="shared" si="2"/>
        <v>1.3852508457480543E-4</v>
      </c>
      <c r="AO13">
        <f t="shared" si="3"/>
        <v>1.3767598033464685E-3</v>
      </c>
      <c r="AP13">
        <f t="shared" si="4"/>
        <v>7.8445255418514216E-4</v>
      </c>
      <c r="AQ13">
        <f t="shared" si="5"/>
        <v>7.9142530732929646E-5</v>
      </c>
      <c r="AR13">
        <f t="shared" si="6"/>
        <v>1.8972012903601863E-4</v>
      </c>
      <c r="AS13">
        <f t="shared" si="7"/>
        <v>7.4342281337350189E-4</v>
      </c>
      <c r="AT13">
        <f t="shared" si="8"/>
        <v>5.697965568167248E-4</v>
      </c>
      <c r="AU13">
        <f t="shared" si="9"/>
        <v>2.5028056349397049E-3</v>
      </c>
      <c r="AV13">
        <f t="shared" si="10"/>
        <v>1.0524491492854961E-3</v>
      </c>
      <c r="AX13">
        <f t="shared" si="11"/>
        <v>6.6007102301537677E-5</v>
      </c>
      <c r="AY13">
        <f t="shared" si="12"/>
        <v>2.4882096070620177E-3</v>
      </c>
      <c r="AZ13">
        <f t="shared" si="13"/>
        <v>8.4716130874756617E-4</v>
      </c>
      <c r="BA13">
        <f t="shared" si="14"/>
        <v>6.951119664360253E-5</v>
      </c>
      <c r="BB13">
        <f t="shared" si="15"/>
        <v>1.8351046729734224E-4</v>
      </c>
      <c r="BC13">
        <f t="shared" si="16"/>
        <v>8.8781120074907466E-4</v>
      </c>
      <c r="BD13">
        <f t="shared" si="17"/>
        <v>4.1510207581732793E-4</v>
      </c>
      <c r="BE13">
        <f t="shared" si="18"/>
        <v>3.9866980414837794E-3</v>
      </c>
      <c r="BF13">
        <f t="shared" si="19"/>
        <v>1.6987705040920785E-3</v>
      </c>
      <c r="BH13">
        <f t="shared" si="20"/>
        <v>3.3003551150768839E-5</v>
      </c>
      <c r="BI13">
        <f t="shared" si="0"/>
        <v>1.2441048035310089E-3</v>
      </c>
      <c r="BJ13">
        <f t="shared" si="21"/>
        <v>3.2019687761458107E-4</v>
      </c>
      <c r="BK13">
        <f t="shared" si="22"/>
        <v>4.0132308093876936E-5</v>
      </c>
      <c r="BL13">
        <f t="shared" si="0"/>
        <v>9.1755233648671122E-5</v>
      </c>
      <c r="BM13">
        <f t="shared" si="23"/>
        <v>3.6244740496047927E-4</v>
      </c>
      <c r="BN13">
        <f t="shared" si="24"/>
        <v>2.3965929521430673E-4</v>
      </c>
      <c r="BO13">
        <f t="shared" si="1"/>
        <v>2.301721187428414E-3</v>
      </c>
      <c r="BP13">
        <f t="shared" si="1"/>
        <v>9.8078560782895782E-4</v>
      </c>
    </row>
    <row r="14" spans="1:68" x14ac:dyDescent="0.3">
      <c r="A14" t="s">
        <v>331</v>
      </c>
      <c r="B14">
        <v>1.401421530700105E-4</v>
      </c>
      <c r="C14">
        <v>2.1059918126178348E-4</v>
      </c>
      <c r="D14">
        <v>0</v>
      </c>
      <c r="E14">
        <v>0</v>
      </c>
      <c r="F14">
        <v>2.5379216613437451E-4</v>
      </c>
      <c r="G14">
        <v>6.7289458777198494E-5</v>
      </c>
      <c r="H14">
        <v>2.2677345823526348E-3</v>
      </c>
      <c r="I14">
        <v>1.7407015133763201E-3</v>
      </c>
      <c r="J14">
        <v>0</v>
      </c>
      <c r="K14">
        <v>2.6913454676295449E-4</v>
      </c>
      <c r="L14">
        <v>9.0726571517649E-5</v>
      </c>
      <c r="M14">
        <v>1.250690049321991E-3</v>
      </c>
      <c r="N14">
        <v>8.9193523048294006E-5</v>
      </c>
      <c r="O14">
        <v>0</v>
      </c>
      <c r="P14">
        <v>0</v>
      </c>
      <c r="Q14">
        <v>0</v>
      </c>
      <c r="R14">
        <v>0</v>
      </c>
      <c r="S14">
        <v>0</v>
      </c>
      <c r="T14">
        <v>2.7978267019465949E-4</v>
      </c>
      <c r="U14">
        <v>6.9185940603421495E-5</v>
      </c>
      <c r="V14">
        <v>0</v>
      </c>
      <c r="W14">
        <v>1.6972639515105085E-3</v>
      </c>
      <c r="X14">
        <v>0</v>
      </c>
      <c r="Y14">
        <v>1.6287044093746294E-4</v>
      </c>
      <c r="Z14">
        <v>1.0642351837743E-3</v>
      </c>
      <c r="AA14">
        <v>1.1438788199277325E-4</v>
      </c>
      <c r="AB14">
        <v>2.60627850994406E-5</v>
      </c>
      <c r="AC14">
        <v>2.5471260423074347E-3</v>
      </c>
      <c r="AD14">
        <v>1.24597711017433E-4</v>
      </c>
      <c r="AE14">
        <v>3.8767026723097398E-5</v>
      </c>
      <c r="AF14">
        <v>1.4824783142536199E-4</v>
      </c>
      <c r="AG14">
        <v>7.7899969289979003E-5</v>
      </c>
      <c r="AH14">
        <v>8.0970967398822091E-3</v>
      </c>
      <c r="AI14">
        <v>0</v>
      </c>
      <c r="AJ14">
        <v>4.4773333963410603E-5</v>
      </c>
      <c r="AK14">
        <v>0</v>
      </c>
      <c r="AL14">
        <v>0</v>
      </c>
      <c r="AN14">
        <f t="shared" si="2"/>
        <v>8.7685333582948494E-5</v>
      </c>
      <c r="AO14">
        <f t="shared" si="3"/>
        <v>1.082379430160132E-3</v>
      </c>
      <c r="AP14">
        <f t="shared" si="4"/>
        <v>2.4282067009298407E-4</v>
      </c>
      <c r="AQ14">
        <f t="shared" si="5"/>
        <v>0</v>
      </c>
      <c r="AR14">
        <f t="shared" si="6"/>
        <v>5.1155814057714743E-4</v>
      </c>
      <c r="AS14">
        <f t="shared" si="7"/>
        <v>6.5244705568523519E-4</v>
      </c>
      <c r="AT14">
        <f t="shared" si="8"/>
        <v>1.0387085638863079E-4</v>
      </c>
      <c r="AU14">
        <f t="shared" si="9"/>
        <v>2.724998903057396E-3</v>
      </c>
      <c r="AV14">
        <f t="shared" si="10"/>
        <v>1.4924444654470201E-5</v>
      </c>
      <c r="AX14">
        <f t="shared" si="11"/>
        <v>1.0525677699958321E-4</v>
      </c>
      <c r="AY14">
        <f t="shared" si="12"/>
        <v>1.0886412488644286E-3</v>
      </c>
      <c r="AZ14">
        <f t="shared" si="13"/>
        <v>4.5462670663168228E-4</v>
      </c>
      <c r="BA14">
        <f t="shared" si="14"/>
        <v>0</v>
      </c>
      <c r="BB14">
        <f t="shared" si="15"/>
        <v>7.9937538809008151E-4</v>
      </c>
      <c r="BC14">
        <f t="shared" si="16"/>
        <v>1.0106052914758516E-3</v>
      </c>
      <c r="BD14">
        <f t="shared" si="17"/>
        <v>5.7608276546573369E-5</v>
      </c>
      <c r="BE14">
        <f t="shared" si="18"/>
        <v>4.6525362414082515E-3</v>
      </c>
      <c r="BF14">
        <f t="shared" si="19"/>
        <v>2.5849896416292127E-5</v>
      </c>
      <c r="BH14">
        <f t="shared" si="20"/>
        <v>5.2628388499791607E-5</v>
      </c>
      <c r="BI14">
        <f t="shared" si="0"/>
        <v>5.4432062443221432E-4</v>
      </c>
      <c r="BJ14">
        <f t="shared" si="21"/>
        <v>1.7183274358796433E-4</v>
      </c>
      <c r="BK14">
        <f t="shared" si="22"/>
        <v>0</v>
      </c>
      <c r="BL14">
        <f t="shared" si="0"/>
        <v>3.9968769404504076E-4</v>
      </c>
      <c r="BM14">
        <f t="shared" si="23"/>
        <v>4.1257788257875044E-4</v>
      </c>
      <c r="BN14">
        <f t="shared" si="24"/>
        <v>3.3260153971714539E-5</v>
      </c>
      <c r="BO14">
        <f t="shared" si="1"/>
        <v>2.686143051391544E-3</v>
      </c>
      <c r="BP14">
        <f t="shared" si="1"/>
        <v>1.4924444654470203E-5</v>
      </c>
    </row>
    <row r="15" spans="1:68" x14ac:dyDescent="0.3">
      <c r="A15" t="s">
        <v>332</v>
      </c>
      <c r="B15">
        <v>3.4315423315999872E-4</v>
      </c>
      <c r="C15">
        <v>3.0985871939347051E-4</v>
      </c>
      <c r="D15">
        <v>2.468077814165985E-3</v>
      </c>
      <c r="E15">
        <v>3.4674837062111E-4</v>
      </c>
      <c r="F15">
        <v>7.6764742295547792E-4</v>
      </c>
      <c r="G15">
        <v>4.2868731275497846E-4</v>
      </c>
      <c r="H15">
        <v>0</v>
      </c>
      <c r="I15">
        <v>9.9916946424516741E-3</v>
      </c>
      <c r="J15">
        <v>6.7429263770458602E-4</v>
      </c>
      <c r="K15">
        <v>1.2111056331786316E-3</v>
      </c>
      <c r="L15">
        <v>1.5625444138337349E-4</v>
      </c>
      <c r="M15">
        <v>5.5785721985277346E-3</v>
      </c>
      <c r="N15">
        <v>3.5385193427536603E-4</v>
      </c>
      <c r="O15">
        <v>3.4677091101502198E-4</v>
      </c>
      <c r="P15">
        <v>2.4369644373093153E-3</v>
      </c>
      <c r="Q15">
        <v>7.0197595416515203E-4</v>
      </c>
      <c r="R15">
        <v>2.7038114409496002E-4</v>
      </c>
      <c r="S15">
        <v>4.4549718947084949E-4</v>
      </c>
      <c r="T15">
        <v>4.4211778707274949E-4</v>
      </c>
      <c r="U15">
        <v>3.0570462693733702E-4</v>
      </c>
      <c r="V15">
        <v>1.5643841352587249E-4</v>
      </c>
      <c r="W15">
        <v>3.54488159001642E-3</v>
      </c>
      <c r="X15">
        <v>7.7663825589194496E-4</v>
      </c>
      <c r="Y15">
        <v>3.2308588238221599E-4</v>
      </c>
      <c r="Z15">
        <v>5.1652184545936397E-3</v>
      </c>
      <c r="AA15">
        <v>1.472931393579565E-3</v>
      </c>
      <c r="AB15">
        <v>5.6771153358809953E-4</v>
      </c>
      <c r="AC15">
        <v>4.533843125817125E-3</v>
      </c>
      <c r="AD15">
        <v>8.2911108824130055E-4</v>
      </c>
      <c r="AE15">
        <v>1.4054071126203791E-4</v>
      </c>
      <c r="AF15">
        <v>1.4945270474739148E-3</v>
      </c>
      <c r="AG15">
        <v>0</v>
      </c>
      <c r="AH15">
        <v>1.9330462687988801E-2</v>
      </c>
      <c r="AI15">
        <v>1.0935405026329584E-4</v>
      </c>
      <c r="AJ15">
        <v>1.6333352037734748E-4</v>
      </c>
      <c r="AK15">
        <v>1.004290717154746E-2</v>
      </c>
      <c r="AL15">
        <v>3.1683812655604099E-4</v>
      </c>
      <c r="AN15">
        <f t="shared" si="2"/>
        <v>8.6695978433514115E-4</v>
      </c>
      <c r="AO15">
        <f t="shared" si="3"/>
        <v>2.7970073445405326E-3</v>
      </c>
      <c r="AP15">
        <f t="shared" si="4"/>
        <v>1.5368303133420041E-3</v>
      </c>
      <c r="AQ15">
        <f t="shared" si="5"/>
        <v>4.7261809591032049E-4</v>
      </c>
      <c r="AR15">
        <f t="shared" si="6"/>
        <v>1.1122856043880947E-3</v>
      </c>
      <c r="AS15">
        <f t="shared" si="7"/>
        <v>2.1399047743087649E-3</v>
      </c>
      <c r="AT15">
        <f t="shared" si="8"/>
        <v>8.2139294899241774E-4</v>
      </c>
      <c r="AU15">
        <f t="shared" si="9"/>
        <v>6.479938912750699E-3</v>
      </c>
      <c r="AV15">
        <f t="shared" si="10"/>
        <v>3.5076929394936163E-3</v>
      </c>
      <c r="AX15">
        <f t="shared" si="11"/>
        <v>1.0675412111340701E-3</v>
      </c>
      <c r="AY15">
        <f t="shared" si="12"/>
        <v>4.8067319759003985E-3</v>
      </c>
      <c r="AZ15">
        <f t="shared" si="13"/>
        <v>1.9458355395303817E-3</v>
      </c>
      <c r="BA15">
        <f t="shared" si="14"/>
        <v>2.1707182611858036E-4</v>
      </c>
      <c r="BB15">
        <f t="shared" si="15"/>
        <v>1.6259217752939285E-3</v>
      </c>
      <c r="BC15">
        <f t="shared" si="16"/>
        <v>2.1428688834367817E-3</v>
      </c>
      <c r="BD15">
        <f t="shared" si="17"/>
        <v>6.770261641304672E-4</v>
      </c>
      <c r="BE15">
        <f t="shared" si="18"/>
        <v>1.1129014356651134E-2</v>
      </c>
      <c r="BF15">
        <f t="shared" si="19"/>
        <v>5.6601819502696965E-3</v>
      </c>
      <c r="BH15">
        <f t="shared" si="20"/>
        <v>5.3377060556703503E-4</v>
      </c>
      <c r="BI15">
        <f t="shared" si="0"/>
        <v>2.4033659879501993E-3</v>
      </c>
      <c r="BJ15">
        <f t="shared" si="21"/>
        <v>7.3545670426122605E-4</v>
      </c>
      <c r="BK15">
        <f t="shared" si="22"/>
        <v>1.2532647724304601E-4</v>
      </c>
      <c r="BL15">
        <f t="shared" si="0"/>
        <v>8.1296088764696423E-4</v>
      </c>
      <c r="BM15">
        <f t="shared" si="23"/>
        <v>8.7482255835127313E-4</v>
      </c>
      <c r="BN15">
        <f t="shared" si="24"/>
        <v>3.9088123810914502E-4</v>
      </c>
      <c r="BO15">
        <f t="shared" si="1"/>
        <v>6.4253394346277422E-3</v>
      </c>
      <c r="BP15">
        <f t="shared" si="1"/>
        <v>3.2679075726504705E-3</v>
      </c>
    </row>
    <row r="16" spans="1:68" x14ac:dyDescent="0.3">
      <c r="A16" t="s">
        <v>333</v>
      </c>
      <c r="B16">
        <v>6.53120693177873E-3</v>
      </c>
      <c r="C16">
        <v>6.7613361703041455E-3</v>
      </c>
      <c r="D16">
        <v>0.10502975922788349</v>
      </c>
      <c r="E16">
        <v>3.9488167880978049E-3</v>
      </c>
      <c r="F16">
        <v>5.4880413051634196E-3</v>
      </c>
      <c r="G16">
        <v>6.8117071447924456E-3</v>
      </c>
      <c r="H16">
        <v>0.12060883568612675</v>
      </c>
      <c r="I16">
        <v>4.577216058177605E-2</v>
      </c>
      <c r="J16">
        <v>5.350042335414835E-3</v>
      </c>
      <c r="K16">
        <v>1.0224700654493674E-2</v>
      </c>
      <c r="L16">
        <v>8.3505282086963305E-3</v>
      </c>
      <c r="M16">
        <v>6.2350228751883549E-2</v>
      </c>
      <c r="N16">
        <v>4.780296607141965E-3</v>
      </c>
      <c r="O16">
        <v>5.1816193576168946E-3</v>
      </c>
      <c r="P16">
        <v>1.684726092811565E-2</v>
      </c>
      <c r="Q16">
        <v>9.7178861767700641E-3</v>
      </c>
      <c r="R16">
        <v>6.7039757063631E-3</v>
      </c>
      <c r="S16">
        <v>8.6082483862680859E-3</v>
      </c>
      <c r="T16">
        <v>1.0025954769116704E-2</v>
      </c>
      <c r="U16">
        <v>4.0738305530211502E-3</v>
      </c>
      <c r="V16">
        <v>1.00742723064445E-2</v>
      </c>
      <c r="W16">
        <v>2.5474836620846149E-2</v>
      </c>
      <c r="X16">
        <v>7.7495641344230651E-3</v>
      </c>
      <c r="Y16">
        <v>6.2197492536741053E-3</v>
      </c>
      <c r="Z16">
        <v>4.8626583275487349E-2</v>
      </c>
      <c r="AA16">
        <v>7.370557944111295E-3</v>
      </c>
      <c r="AB16">
        <v>4.2321191760700608E-3</v>
      </c>
      <c r="AC16">
        <v>4.3897169593686898E-2</v>
      </c>
      <c r="AD16">
        <v>6.3942171434872696E-3</v>
      </c>
      <c r="AE16">
        <v>5.1565272773615549E-3</v>
      </c>
      <c r="AF16">
        <v>1.420939290163455E-2</v>
      </c>
      <c r="AG16">
        <v>5.7959621830854652E-3</v>
      </c>
      <c r="AH16">
        <v>0.16129601545758898</v>
      </c>
      <c r="AI16">
        <v>4.8587029543942298E-3</v>
      </c>
      <c r="AJ16">
        <v>5.5465483703833847E-3</v>
      </c>
      <c r="AK16">
        <v>6.2192365455514896E-2</v>
      </c>
      <c r="AL16">
        <v>7.9481007722493058E-3</v>
      </c>
      <c r="AN16">
        <f t="shared" si="2"/>
        <v>3.0567779779516042E-2</v>
      </c>
      <c r="AO16">
        <f t="shared" si="3"/>
        <v>4.4670186179464666E-2</v>
      </c>
      <c r="AP16">
        <f t="shared" si="4"/>
        <v>1.6154953834766127E-2</v>
      </c>
      <c r="AQ16">
        <f t="shared" si="5"/>
        <v>8.3433700898004164E-3</v>
      </c>
      <c r="AR16">
        <f t="shared" si="6"/>
        <v>1.2412223562357126E-2</v>
      </c>
      <c r="AS16">
        <f t="shared" si="7"/>
        <v>1.9682623896242129E-2</v>
      </c>
      <c r="AT16">
        <f t="shared" si="8"/>
        <v>8.5867124408277925E-3</v>
      </c>
      <c r="AU16">
        <f t="shared" si="9"/>
        <v>5.7316893531689561E-2</v>
      </c>
      <c r="AV16">
        <f t="shared" si="10"/>
        <v>2.5229004866049193E-2</v>
      </c>
      <c r="AX16">
        <f t="shared" si="11"/>
        <v>4.9657692138918283E-2</v>
      </c>
      <c r="AY16">
        <f t="shared" si="12"/>
        <v>5.3964178699851338E-2</v>
      </c>
      <c r="AZ16">
        <f t="shared" si="13"/>
        <v>2.0805058219163494E-2</v>
      </c>
      <c r="BA16">
        <f t="shared" si="14"/>
        <v>1.5243144245403876E-3</v>
      </c>
      <c r="BB16">
        <f t="shared" si="15"/>
        <v>9.1527947047621763E-3</v>
      </c>
      <c r="BC16">
        <f t="shared" si="16"/>
        <v>2.0678728108466264E-2</v>
      </c>
      <c r="BD16">
        <f t="shared" si="17"/>
        <v>4.9085507763932876E-3</v>
      </c>
      <c r="BE16">
        <f t="shared" si="18"/>
        <v>9.0049780461010753E-2</v>
      </c>
      <c r="BF16">
        <f t="shared" si="19"/>
        <v>3.2033722590964611E-2</v>
      </c>
      <c r="BH16">
        <f t="shared" si="20"/>
        <v>2.4828846069459141E-2</v>
      </c>
      <c r="BI16">
        <f t="shared" si="0"/>
        <v>2.6982089349925669E-2</v>
      </c>
      <c r="BJ16">
        <f t="shared" si="21"/>
        <v>7.8635728657324207E-3</v>
      </c>
      <c r="BK16">
        <f t="shared" si="22"/>
        <v>8.8006334333802234E-4</v>
      </c>
      <c r="BL16">
        <f t="shared" si="0"/>
        <v>4.5763973523810881E-3</v>
      </c>
      <c r="BM16">
        <f t="shared" si="23"/>
        <v>8.4420553992483847E-3</v>
      </c>
      <c r="BN16">
        <f t="shared" si="24"/>
        <v>2.8339531120816111E-3</v>
      </c>
      <c r="BO16">
        <f t="shared" si="1"/>
        <v>5.1990264989631267E-2</v>
      </c>
      <c r="BP16">
        <f t="shared" si="1"/>
        <v>1.8494678361039216E-2</v>
      </c>
    </row>
    <row r="17" spans="1:68" x14ac:dyDescent="0.3">
      <c r="A17" t="s">
        <v>334</v>
      </c>
      <c r="B17">
        <v>4.1584752734506248E-4</v>
      </c>
      <c r="C17">
        <v>7.5503164117362155E-4</v>
      </c>
      <c r="D17">
        <v>1.4939873866339898E-2</v>
      </c>
      <c r="E17">
        <v>2.636069976962475E-4</v>
      </c>
      <c r="F17">
        <v>1.100301553973965E-4</v>
      </c>
      <c r="G17">
        <v>2.6225260046190647E-4</v>
      </c>
      <c r="H17">
        <v>7.1672904669368449E-3</v>
      </c>
      <c r="I17">
        <v>5.1446236570855102E-3</v>
      </c>
      <c r="J17">
        <v>3.5694858306803748E-4</v>
      </c>
      <c r="K17">
        <v>3.1254714099926802E-4</v>
      </c>
      <c r="L17">
        <v>1.4527414430953801E-4</v>
      </c>
      <c r="M17">
        <v>6.9649167553760549E-3</v>
      </c>
      <c r="N17">
        <v>3.0485429515084102E-4</v>
      </c>
      <c r="O17">
        <v>6.6871767385844549E-4</v>
      </c>
      <c r="P17">
        <v>1.363202578748095E-3</v>
      </c>
      <c r="Q17">
        <v>8.2282829090300454E-4</v>
      </c>
      <c r="R17">
        <v>2.5063958499705149E-4</v>
      </c>
      <c r="S17">
        <v>6.8827594933683551E-4</v>
      </c>
      <c r="T17">
        <v>6.0538184105938099E-4</v>
      </c>
      <c r="U17">
        <v>3.4562177782084349E-4</v>
      </c>
      <c r="V17">
        <v>4.2056538219634198E-4</v>
      </c>
      <c r="W17">
        <v>3.6797994946718747E-3</v>
      </c>
      <c r="X17">
        <v>5.7756568610152405E-4</v>
      </c>
      <c r="Y17">
        <v>5.0034326090913196E-4</v>
      </c>
      <c r="Z17">
        <v>1.5534023263788599E-3</v>
      </c>
      <c r="AA17">
        <v>9.8878768764327401E-4</v>
      </c>
      <c r="AB17">
        <v>1.6442211411763798E-4</v>
      </c>
      <c r="AC17">
        <v>3.797461582412425E-3</v>
      </c>
      <c r="AD17">
        <v>4.206138876583275E-4</v>
      </c>
      <c r="AE17">
        <v>4.5976764034352552E-4</v>
      </c>
      <c r="AF17">
        <v>1.0874217757851771E-3</v>
      </c>
      <c r="AG17">
        <v>6.6426638511874999E-4</v>
      </c>
      <c r="AH17">
        <v>1.816596370025831E-2</v>
      </c>
      <c r="AI17">
        <v>1.87521495328759E-4</v>
      </c>
      <c r="AJ17">
        <v>3.51790843118752E-4</v>
      </c>
      <c r="AK17">
        <v>7.4992438371560147E-3</v>
      </c>
      <c r="AL17">
        <v>1.0339624813359791E-3</v>
      </c>
      <c r="AN17">
        <f t="shared" si="2"/>
        <v>4.0935900081387078E-3</v>
      </c>
      <c r="AO17">
        <f t="shared" si="3"/>
        <v>3.1710492199704147E-3</v>
      </c>
      <c r="AP17">
        <f t="shared" si="4"/>
        <v>1.4452087387871828E-3</v>
      </c>
      <c r="AQ17">
        <f t="shared" si="5"/>
        <v>5.8724794174563053E-4</v>
      </c>
      <c r="AR17">
        <f t="shared" si="6"/>
        <v>1.2628421239371103E-3</v>
      </c>
      <c r="AS17">
        <f t="shared" si="7"/>
        <v>1.2636637762604753E-3</v>
      </c>
      <c r="AT17">
        <f t="shared" si="8"/>
        <v>6.5593443459567666E-4</v>
      </c>
      <c r="AU17">
        <f t="shared" si="9"/>
        <v>6.3392505269019399E-3</v>
      </c>
      <c r="AV17">
        <f t="shared" si="10"/>
        <v>2.9616657205369153E-3</v>
      </c>
      <c r="AX17">
        <f t="shared" si="11"/>
        <v>7.233772762019839E-3</v>
      </c>
      <c r="AY17">
        <f t="shared" si="12"/>
        <v>3.5447555463498266E-3</v>
      </c>
      <c r="AZ17">
        <f t="shared" si="13"/>
        <v>2.4676004079964074E-3</v>
      </c>
      <c r="BA17">
        <f t="shared" si="14"/>
        <v>2.9917381658488892E-4</v>
      </c>
      <c r="BB17">
        <f t="shared" si="15"/>
        <v>1.6149984755945187E-3</v>
      </c>
      <c r="BC17">
        <f t="shared" si="16"/>
        <v>1.3297637116604722E-3</v>
      </c>
      <c r="BD17">
        <f t="shared" si="17"/>
        <v>3.7419145940603942E-4</v>
      </c>
      <c r="BE17">
        <f t="shared" si="18"/>
        <v>1.024500755422445E-2</v>
      </c>
      <c r="BF17">
        <f t="shared" si="19"/>
        <v>3.9444329008505637E-3</v>
      </c>
      <c r="BH17">
        <f t="shared" si="20"/>
        <v>3.6168863810099195E-3</v>
      </c>
      <c r="BI17">
        <f t="shared" si="0"/>
        <v>1.7723777731749133E-3</v>
      </c>
      <c r="BJ17">
        <f t="shared" si="21"/>
        <v>9.3266528780571616E-4</v>
      </c>
      <c r="BK17">
        <f t="shared" si="22"/>
        <v>1.7272808353977336E-4</v>
      </c>
      <c r="BL17">
        <f t="shared" si="0"/>
        <v>8.0749923779725936E-4</v>
      </c>
      <c r="BM17">
        <f t="shared" si="23"/>
        <v>5.428737620062691E-4</v>
      </c>
      <c r="BN17">
        <f t="shared" si="24"/>
        <v>2.160395398165358E-4</v>
      </c>
      <c r="BO17">
        <f t="shared" si="1"/>
        <v>5.9149578692812357E-3</v>
      </c>
      <c r="BP17">
        <f t="shared" si="1"/>
        <v>2.2773193971064895E-3</v>
      </c>
    </row>
    <row r="18" spans="1:68" x14ac:dyDescent="0.3">
      <c r="A18" t="s">
        <v>335</v>
      </c>
      <c r="B18">
        <v>2.2813092284458599E-3</v>
      </c>
      <c r="C18">
        <v>2.2192379311375401E-3</v>
      </c>
      <c r="D18">
        <v>2.2516777894872851E-2</v>
      </c>
      <c r="E18">
        <v>1.2288933484425504E-3</v>
      </c>
      <c r="F18">
        <v>1.364876844342166E-3</v>
      </c>
      <c r="G18">
        <v>1.789814625551915E-3</v>
      </c>
      <c r="H18">
        <v>2.2163974684967901E-2</v>
      </c>
      <c r="I18">
        <v>1.8986705790220999E-2</v>
      </c>
      <c r="J18">
        <v>1.2656154008469731E-3</v>
      </c>
      <c r="K18">
        <v>3.4081463221579799E-3</v>
      </c>
      <c r="L18">
        <v>1.3259009757117554E-3</v>
      </c>
      <c r="M18">
        <v>2.0202648447493251E-2</v>
      </c>
      <c r="N18">
        <v>1.750956981308545E-3</v>
      </c>
      <c r="O18">
        <v>1.7662567005869349E-3</v>
      </c>
      <c r="P18">
        <v>5.373999025176805E-3</v>
      </c>
      <c r="Q18">
        <v>1.2145016834581301E-3</v>
      </c>
      <c r="R18">
        <v>2.4801025070885301E-3</v>
      </c>
      <c r="S18">
        <v>1.576136801786235E-3</v>
      </c>
      <c r="T18">
        <v>1.464180766561352E-3</v>
      </c>
      <c r="U18">
        <v>1.6087968070799749E-3</v>
      </c>
      <c r="V18">
        <v>1.5579720434843055E-3</v>
      </c>
      <c r="W18">
        <v>7.3509047896459252E-3</v>
      </c>
      <c r="X18">
        <v>1.5676763976976052E-3</v>
      </c>
      <c r="Y18">
        <v>1.4834592643301675E-3</v>
      </c>
      <c r="Z18">
        <v>1.12464035450545E-2</v>
      </c>
      <c r="AA18">
        <v>2.0393556346433349E-3</v>
      </c>
      <c r="AB18">
        <v>1.1628073501455446E-3</v>
      </c>
      <c r="AC18">
        <v>1.4059128929761674E-2</v>
      </c>
      <c r="AD18">
        <v>2.024498705211375E-3</v>
      </c>
      <c r="AE18">
        <v>1.19491929729631E-3</v>
      </c>
      <c r="AF18">
        <v>2.6185981064224448E-3</v>
      </c>
      <c r="AG18">
        <v>1.46210388675837E-3</v>
      </c>
      <c r="AH18">
        <v>4.5378618858868999E-2</v>
      </c>
      <c r="AI18">
        <v>1.1337420442561145E-3</v>
      </c>
      <c r="AJ18">
        <v>2.034960702879065E-3</v>
      </c>
      <c r="AK18">
        <v>1.9361797057984048E-2</v>
      </c>
      <c r="AL18">
        <v>2.31794949307799E-3</v>
      </c>
      <c r="AN18">
        <f t="shared" ref="AN18:AN81" si="25">AVERAGE(B18:E18)</f>
        <v>7.0615546007247003E-3</v>
      </c>
      <c r="AO18">
        <f t="shared" ref="AO18:AO81" si="26">AVERAGE(F18:I18)</f>
        <v>1.1076342986270745E-2</v>
      </c>
      <c r="AP18">
        <f t="shared" ref="AP18:AP81" si="27">AVERAGE(J18:P18)</f>
        <v>5.0133605504688924E-3</v>
      </c>
      <c r="AQ18">
        <f t="shared" ref="AQ18:AQ81" si="28">AVERAGE(Q18:S18)</f>
        <v>1.7569136641109649E-3</v>
      </c>
      <c r="AR18">
        <f t="shared" ref="AR18:AR81" si="29">AVERAGE(T18:W18)</f>
        <v>2.9954636016928894E-3</v>
      </c>
      <c r="AS18">
        <f t="shared" ref="AS18:AS81" si="30">AVERAGE(X18:AC18)</f>
        <v>5.2598051869388041E-3</v>
      </c>
      <c r="AT18">
        <f t="shared" ref="AT18:AT81" si="31">AVERAGE(AD18:AF18)</f>
        <v>1.9460053696433767E-3</v>
      </c>
      <c r="AU18">
        <f t="shared" ref="AU18:AU81" si="32">AVERAGE(AG18:AI18)</f>
        <v>1.5991488263294492E-2</v>
      </c>
      <c r="AV18">
        <f t="shared" ref="AV18:AV81" si="33">AVERAGE(AJ18:AL18)</f>
        <v>7.9049024179803692E-3</v>
      </c>
      <c r="AX18">
        <f t="shared" ref="AX18:AX81" si="34">STDEV(B18:E18)</f>
        <v>1.0314757080733218E-2</v>
      </c>
      <c r="AY18">
        <f t="shared" ref="AY18:AY81" si="35">STDEV(F18:I18)</f>
        <v>1.1046290478351154E-2</v>
      </c>
      <c r="AZ18">
        <f t="shared" ref="AZ18:AZ81" si="36">STDEV(J18:P18)</f>
        <v>6.8587067771418977E-3</v>
      </c>
      <c r="BA18">
        <f t="shared" ref="BA18:BA81" si="37">STDEV(Q18:S18)</f>
        <v>6.5187925772911925E-4</v>
      </c>
      <c r="BB18">
        <f t="shared" ref="BB18:BB81" si="38">STDEV(T18:W18)</f>
        <v>2.9042452744266864E-3</v>
      </c>
      <c r="BC18">
        <f t="shared" ref="BC18:BC81" si="39">STDEV(X18:AC18)</f>
        <v>5.8020125534079146E-3</v>
      </c>
      <c r="BD18">
        <f t="shared" ref="BD18:BD81" si="40">STDEV(AD18:AF18)</f>
        <v>7.1507778645763095E-4</v>
      </c>
      <c r="BE18">
        <f t="shared" ref="BE18:BE81" si="41">STDEV(AG18:AI18)</f>
        <v>2.5450531209700047E-2</v>
      </c>
      <c r="BF18">
        <f t="shared" ref="BF18:BF81" si="42">STDEV(AJ18:AL18)</f>
        <v>9.9229706619516581E-3</v>
      </c>
      <c r="BH18">
        <f t="shared" ref="BH18:BH81" si="43">AX18/SQRT(4)</f>
        <v>5.1573785403666089E-3</v>
      </c>
      <c r="BI18">
        <f t="shared" ref="BI18:BI81" si="44">AY18/SQRT(4)</f>
        <v>5.5231452391755771E-3</v>
      </c>
      <c r="BJ18">
        <f t="shared" ref="BJ18:BJ81" si="45">AZ18/SQRT(7)</f>
        <v>2.5923474925472526E-3</v>
      </c>
      <c r="BK18">
        <f t="shared" ref="BK18:BK81" si="46">BA18/SQRT(3)</f>
        <v>3.7636266492904047E-4</v>
      </c>
      <c r="BL18">
        <f t="shared" ref="BL18:BL81" si="47">BB18/SQRT(4)</f>
        <v>1.4521226372133432E-3</v>
      </c>
      <c r="BM18">
        <f t="shared" ref="BM18:BM81" si="48">BC18/SQRT(6)</f>
        <v>2.368661706178654E-3</v>
      </c>
      <c r="BN18">
        <f t="shared" ref="BN18:BN81" si="49">BD18/SQRT(3)</f>
        <v>4.1285035250283501E-4</v>
      </c>
      <c r="BO18">
        <f t="shared" ref="BO18:BO81" si="50">BE18/SQRT(3)</f>
        <v>1.4693871044939294E-2</v>
      </c>
      <c r="BP18">
        <f t="shared" ref="BP18:BP81" si="51">BF18/SQRT(3)</f>
        <v>5.7290297828385493E-3</v>
      </c>
    </row>
    <row r="19" spans="1:68" x14ac:dyDescent="0.3">
      <c r="A19" t="s">
        <v>336</v>
      </c>
      <c r="B19">
        <v>1.401421530700105E-4</v>
      </c>
      <c r="C19">
        <v>0</v>
      </c>
      <c r="D19">
        <v>1.19537201767389E-3</v>
      </c>
      <c r="E19">
        <v>0</v>
      </c>
      <c r="F19">
        <v>2.4491265447745499E-4</v>
      </c>
      <c r="G19">
        <v>1.21974072611916E-4</v>
      </c>
      <c r="H19">
        <v>0</v>
      </c>
      <c r="I19">
        <v>1.3894106386836151E-4</v>
      </c>
      <c r="J19">
        <v>0</v>
      </c>
      <c r="K19">
        <v>0</v>
      </c>
      <c r="L19">
        <v>2.3600071582718701E-4</v>
      </c>
      <c r="M19">
        <v>1.0370388245667749E-4</v>
      </c>
      <c r="N19">
        <v>6.8003141211614497E-5</v>
      </c>
      <c r="O19">
        <v>3.0697897373911046E-4</v>
      </c>
      <c r="P19">
        <v>0</v>
      </c>
      <c r="Q19">
        <v>5.3026421771792498E-6</v>
      </c>
      <c r="R19">
        <v>7.3477993286907506E-5</v>
      </c>
      <c r="S19">
        <v>0</v>
      </c>
      <c r="T19">
        <v>0</v>
      </c>
      <c r="U19">
        <v>1.4347985725008801E-4</v>
      </c>
      <c r="V19">
        <v>2.1881316757555049E-4</v>
      </c>
      <c r="W19">
        <v>1.0412646238915845E-3</v>
      </c>
      <c r="X19">
        <v>2.5833909424633449E-4</v>
      </c>
      <c r="Y19">
        <v>2.31746658388955E-4</v>
      </c>
      <c r="Z19">
        <v>0</v>
      </c>
      <c r="AA19">
        <v>1.100657037406955E-4</v>
      </c>
      <c r="AB19">
        <v>8.0904778623430498E-5</v>
      </c>
      <c r="AC19">
        <v>1.297935060356155E-3</v>
      </c>
      <c r="AD19">
        <v>2.4886196258043047E-4</v>
      </c>
      <c r="AE19">
        <v>1.5701177257125399E-4</v>
      </c>
      <c r="AF19">
        <v>0</v>
      </c>
      <c r="AG19">
        <v>0</v>
      </c>
      <c r="AH19">
        <v>5.0606511387296608E-3</v>
      </c>
      <c r="AI19">
        <v>1.33681624830355E-5</v>
      </c>
      <c r="AJ19">
        <v>2.3413567976694649E-4</v>
      </c>
      <c r="AK19">
        <v>3.690556696540745E-3</v>
      </c>
      <c r="AL19">
        <v>2.4716808776532151E-5</v>
      </c>
      <c r="AN19">
        <f t="shared" si="25"/>
        <v>3.3387854268597511E-4</v>
      </c>
      <c r="AO19">
        <f t="shared" si="26"/>
        <v>1.2645694773943313E-4</v>
      </c>
      <c r="AP19">
        <f t="shared" si="27"/>
        <v>1.0209810189065565E-4</v>
      </c>
      <c r="AQ19">
        <f t="shared" si="28"/>
        <v>2.6260211821362255E-5</v>
      </c>
      <c r="AR19">
        <f t="shared" si="29"/>
        <v>3.5088941217930572E-4</v>
      </c>
      <c r="AS19">
        <f t="shared" si="30"/>
        <v>3.2983188255926178E-4</v>
      </c>
      <c r="AT19">
        <f t="shared" si="31"/>
        <v>1.352912450505615E-4</v>
      </c>
      <c r="AU19">
        <f t="shared" si="32"/>
        <v>1.6913397670708988E-3</v>
      </c>
      <c r="AV19">
        <f t="shared" si="33"/>
        <v>1.3164697283614077E-3</v>
      </c>
      <c r="AX19">
        <f t="shared" si="34"/>
        <v>5.7811606638586658E-4</v>
      </c>
      <c r="AY19">
        <f t="shared" si="35"/>
        <v>1.0033122381277499E-4</v>
      </c>
      <c r="AZ19">
        <f t="shared" si="36"/>
        <v>1.240585841261931E-4</v>
      </c>
      <c r="BA19">
        <f t="shared" si="37"/>
        <v>4.0977660601976676E-5</v>
      </c>
      <c r="BB19">
        <f t="shared" si="38"/>
        <v>4.6911411916180891E-4</v>
      </c>
      <c r="BC19">
        <f t="shared" si="39"/>
        <v>4.8394351736968645E-4</v>
      </c>
      <c r="BD19">
        <f t="shared" si="40"/>
        <v>1.258447658493541E-4</v>
      </c>
      <c r="BE19">
        <f t="shared" si="41"/>
        <v>2.9179168967490882E-3</v>
      </c>
      <c r="BF19">
        <f t="shared" si="42"/>
        <v>2.0586842315520231E-3</v>
      </c>
      <c r="BH19">
        <f t="shared" si="43"/>
        <v>2.8905803319293329E-4</v>
      </c>
      <c r="BI19">
        <f t="shared" si="44"/>
        <v>5.0165611906387497E-5</v>
      </c>
      <c r="BJ19">
        <f t="shared" si="45"/>
        <v>4.6889737371527455E-5</v>
      </c>
      <c r="BK19">
        <f t="shared" si="46"/>
        <v>2.3658463379312358E-5</v>
      </c>
      <c r="BL19">
        <f t="shared" si="47"/>
        <v>2.3455705958090446E-4</v>
      </c>
      <c r="BM19">
        <f t="shared" si="48"/>
        <v>1.9756911364724331E-4</v>
      </c>
      <c r="BN19">
        <f t="shared" si="49"/>
        <v>7.2656509439230022E-5</v>
      </c>
      <c r="BO19">
        <f t="shared" si="50"/>
        <v>1.6846601058110437E-3</v>
      </c>
      <c r="BP19">
        <f t="shared" si="51"/>
        <v>1.1885818952629985E-3</v>
      </c>
    </row>
    <row r="20" spans="1:68" x14ac:dyDescent="0.3">
      <c r="A20" t="s">
        <v>337</v>
      </c>
      <c r="B20">
        <v>1.401421530700105E-4</v>
      </c>
      <c r="C20">
        <v>4.1813726991081197E-4</v>
      </c>
      <c r="D20">
        <v>2.3200133645461398E-5</v>
      </c>
      <c r="E20">
        <v>7.2321310778973995E-5</v>
      </c>
      <c r="F20">
        <v>3.5523165074510452E-4</v>
      </c>
      <c r="G20">
        <v>5.71546006817511E-4</v>
      </c>
      <c r="H20">
        <v>2.2677345823526348E-3</v>
      </c>
      <c r="I20">
        <v>1.563316578183995E-4</v>
      </c>
      <c r="J20">
        <v>1.7364926437639361E-4</v>
      </c>
      <c r="K20">
        <v>7.2038757019203005E-4</v>
      </c>
      <c r="L20">
        <v>3.0152858569291151E-4</v>
      </c>
      <c r="M20">
        <v>1.05684085882685E-4</v>
      </c>
      <c r="N20">
        <v>0</v>
      </c>
      <c r="O20">
        <v>2.7094641594643148E-5</v>
      </c>
      <c r="P20">
        <v>1.369476560253732E-3</v>
      </c>
      <c r="Q20">
        <v>4.4755318142869949E-4</v>
      </c>
      <c r="R20">
        <v>1.093713952541485E-4</v>
      </c>
      <c r="S20">
        <v>2.6867918559559149E-4</v>
      </c>
      <c r="T20">
        <v>2.6065237814224397E-4</v>
      </c>
      <c r="U20">
        <v>0</v>
      </c>
      <c r="V20">
        <v>0</v>
      </c>
      <c r="W20">
        <v>5.4663522825201003E-4</v>
      </c>
      <c r="X20">
        <v>1.14426938404928E-4</v>
      </c>
      <c r="Y20">
        <v>0</v>
      </c>
      <c r="Z20">
        <v>2.3681493058076452E-3</v>
      </c>
      <c r="AA20">
        <v>6.5454835213943948E-4</v>
      </c>
      <c r="AB20">
        <v>1.3823808861182399E-4</v>
      </c>
      <c r="AC20">
        <v>2.76437891710025E-3</v>
      </c>
      <c r="AD20">
        <v>1.2894627751824835E-4</v>
      </c>
      <c r="AE20">
        <v>6.7948670177375503E-5</v>
      </c>
      <c r="AF20">
        <v>8.0223260445999849E-4</v>
      </c>
      <c r="AG20">
        <v>0</v>
      </c>
      <c r="AH20">
        <v>3.2918103830808297E-3</v>
      </c>
      <c r="AI20">
        <v>8.22051036890085E-5</v>
      </c>
      <c r="AJ20">
        <v>3.4222085585196689E-4</v>
      </c>
      <c r="AK20">
        <v>1.1343471368536751E-3</v>
      </c>
      <c r="AL20">
        <v>0</v>
      </c>
      <c r="AN20">
        <f t="shared" si="25"/>
        <v>1.6345021685131448E-4</v>
      </c>
      <c r="AO20">
        <f t="shared" si="26"/>
        <v>8.3771097443341251E-4</v>
      </c>
      <c r="AP20">
        <f t="shared" si="27"/>
        <v>3.8540295828462794E-4</v>
      </c>
      <c r="AQ20">
        <f t="shared" si="28"/>
        <v>2.7520125409281312E-4</v>
      </c>
      <c r="AR20">
        <f t="shared" si="29"/>
        <v>2.018219015985635E-4</v>
      </c>
      <c r="AS20">
        <f t="shared" si="30"/>
        <v>1.0066236003440146E-3</v>
      </c>
      <c r="AT20">
        <f t="shared" si="31"/>
        <v>3.330425173852074E-4</v>
      </c>
      <c r="AU20">
        <f t="shared" si="32"/>
        <v>1.1246718289232795E-3</v>
      </c>
      <c r="AV20">
        <f t="shared" si="33"/>
        <v>4.9218933090188063E-4</v>
      </c>
      <c r="AX20">
        <f t="shared" si="34"/>
        <v>1.7643065133790748E-4</v>
      </c>
      <c r="AY20">
        <f t="shared" si="35"/>
        <v>9.6831044954424818E-4</v>
      </c>
      <c r="AZ20">
        <f t="shared" si="36"/>
        <v>4.9793791768489297E-4</v>
      </c>
      <c r="BA20">
        <f t="shared" si="37"/>
        <v>1.6918520372114184E-4</v>
      </c>
      <c r="BB20">
        <f t="shared" si="38"/>
        <v>2.6065393093646438E-4</v>
      </c>
      <c r="BC20">
        <f t="shared" si="39"/>
        <v>1.2353794829081902E-3</v>
      </c>
      <c r="BD20">
        <f t="shared" si="40"/>
        <v>4.0747353335187958E-4</v>
      </c>
      <c r="BE20">
        <f t="shared" si="41"/>
        <v>1.8772470680374462E-3</v>
      </c>
      <c r="BF20">
        <f t="shared" si="42"/>
        <v>5.8185373106445747E-4</v>
      </c>
      <c r="BH20">
        <f t="shared" si="43"/>
        <v>8.8215325668953741E-5</v>
      </c>
      <c r="BI20">
        <f t="shared" si="44"/>
        <v>4.8415522477212409E-4</v>
      </c>
      <c r="BJ20">
        <f t="shared" si="45"/>
        <v>1.8820284264908253E-4</v>
      </c>
      <c r="BK20">
        <f t="shared" si="46"/>
        <v>9.7679122911302919E-5</v>
      </c>
      <c r="BL20">
        <f t="shared" si="47"/>
        <v>1.3032696546823219E-4</v>
      </c>
      <c r="BM20">
        <f t="shared" si="48"/>
        <v>5.0434156197139981E-4</v>
      </c>
      <c r="BN20">
        <f t="shared" si="49"/>
        <v>2.3525495416835564E-4</v>
      </c>
      <c r="BO20">
        <f t="shared" si="50"/>
        <v>1.0838291000668553E-3</v>
      </c>
      <c r="BP20">
        <f t="shared" si="51"/>
        <v>3.3593340825905266E-4</v>
      </c>
    </row>
    <row r="21" spans="1:68" x14ac:dyDescent="0.3">
      <c r="A21" t="s">
        <v>338</v>
      </c>
      <c r="B21">
        <v>0</v>
      </c>
      <c r="C21">
        <v>1.46655054565914E-4</v>
      </c>
      <c r="D21">
        <v>0</v>
      </c>
      <c r="E21">
        <v>2.9125686021445902E-5</v>
      </c>
      <c r="F21">
        <v>0</v>
      </c>
      <c r="G21">
        <v>1.8392146833039099E-4</v>
      </c>
      <c r="H21">
        <v>0</v>
      </c>
      <c r="I21">
        <v>1.563316578183995E-4</v>
      </c>
      <c r="J21">
        <v>1.586060009412095E-4</v>
      </c>
      <c r="K21">
        <v>0</v>
      </c>
      <c r="L21">
        <v>0</v>
      </c>
      <c r="M21">
        <v>4.1680094855370102E-3</v>
      </c>
      <c r="N21">
        <v>9.4441039355995499E-5</v>
      </c>
      <c r="O21">
        <v>0</v>
      </c>
      <c r="P21">
        <v>3.11413779222812E-4</v>
      </c>
      <c r="Q21">
        <v>0</v>
      </c>
      <c r="R21">
        <v>0</v>
      </c>
      <c r="S21">
        <v>1.9396940226455749E-4</v>
      </c>
      <c r="T21">
        <v>7.2602754187606498E-5</v>
      </c>
      <c r="U21">
        <v>0</v>
      </c>
      <c r="V21">
        <v>0</v>
      </c>
      <c r="W21">
        <v>4.5529539215498452E-4</v>
      </c>
      <c r="X21">
        <v>0</v>
      </c>
      <c r="Y21">
        <v>0</v>
      </c>
      <c r="Z21">
        <v>1.9539374084438601E-3</v>
      </c>
      <c r="AA21">
        <v>2.2269746445804852E-4</v>
      </c>
      <c r="AB21">
        <v>8.7746401772420505E-5</v>
      </c>
      <c r="AC21">
        <v>0</v>
      </c>
      <c r="AD21">
        <v>2.44336951133181E-4</v>
      </c>
      <c r="AE21">
        <v>0</v>
      </c>
      <c r="AF21">
        <v>6.4387020446376E-4</v>
      </c>
      <c r="AG21">
        <v>0</v>
      </c>
      <c r="AH21">
        <v>3.2850420463150852E-3</v>
      </c>
      <c r="AI21">
        <v>0</v>
      </c>
      <c r="AJ21">
        <v>0</v>
      </c>
      <c r="AK21">
        <v>0</v>
      </c>
      <c r="AL21">
        <v>2.9212131777950898E-4</v>
      </c>
      <c r="AN21">
        <f t="shared" si="25"/>
        <v>4.3945185146839978E-5</v>
      </c>
      <c r="AO21">
        <f t="shared" si="26"/>
        <v>8.506328153719763E-5</v>
      </c>
      <c r="AP21">
        <f t="shared" si="27"/>
        <v>6.760671864367182E-4</v>
      </c>
      <c r="AQ21">
        <f t="shared" si="28"/>
        <v>6.465646742151916E-5</v>
      </c>
      <c r="AR21">
        <f t="shared" si="29"/>
        <v>1.3197453658564775E-4</v>
      </c>
      <c r="AS21">
        <f t="shared" si="30"/>
        <v>3.7739687911238819E-4</v>
      </c>
      <c r="AT21">
        <f t="shared" si="31"/>
        <v>2.9606905186564696E-4</v>
      </c>
      <c r="AU21">
        <f t="shared" si="32"/>
        <v>1.0950140154383618E-3</v>
      </c>
      <c r="AV21">
        <f t="shared" si="33"/>
        <v>9.7373772593169661E-5</v>
      </c>
      <c r="AX21">
        <f t="shared" si="34"/>
        <v>6.9836221321963672E-5</v>
      </c>
      <c r="AY21">
        <f t="shared" si="35"/>
        <v>9.8866317630677414E-5</v>
      </c>
      <c r="AZ21">
        <f t="shared" si="36"/>
        <v>1.5440147183468553E-3</v>
      </c>
      <c r="BA21">
        <f t="shared" si="37"/>
        <v>1.1198828661199308E-4</v>
      </c>
      <c r="BB21">
        <f t="shared" si="38"/>
        <v>2.1824752064662824E-4</v>
      </c>
      <c r="BC21">
        <f t="shared" si="39"/>
        <v>7.7725086833450819E-4</v>
      </c>
      <c r="BD21">
        <f t="shared" si="40"/>
        <v>3.2503748665914909E-4</v>
      </c>
      <c r="BE21">
        <f t="shared" si="41"/>
        <v>1.8966199097392535E-3</v>
      </c>
      <c r="BF21">
        <f t="shared" si="42"/>
        <v>1.6865632145602772E-4</v>
      </c>
      <c r="BH21">
        <f t="shared" si="43"/>
        <v>3.4918110660981836E-5</v>
      </c>
      <c r="BI21">
        <f t="shared" si="44"/>
        <v>4.9433158815338707E-5</v>
      </c>
      <c r="BJ21">
        <f t="shared" si="45"/>
        <v>5.8358270933845952E-4</v>
      </c>
      <c r="BK21">
        <f t="shared" si="46"/>
        <v>6.4656467421519173E-5</v>
      </c>
      <c r="BL21">
        <f t="shared" si="47"/>
        <v>1.0912376032331412E-4</v>
      </c>
      <c r="BM21">
        <f t="shared" si="48"/>
        <v>3.1731133825911606E-4</v>
      </c>
      <c r="BN21">
        <f t="shared" si="49"/>
        <v>1.8766048041937914E-4</v>
      </c>
      <c r="BO21">
        <f t="shared" si="50"/>
        <v>1.0950140154383618E-3</v>
      </c>
      <c r="BP21">
        <f t="shared" si="51"/>
        <v>9.7373772593169661E-5</v>
      </c>
    </row>
    <row r="22" spans="1:68" x14ac:dyDescent="0.3">
      <c r="A22" t="s">
        <v>339</v>
      </c>
      <c r="B22">
        <v>4.7507140189564551E-6</v>
      </c>
      <c r="C22">
        <v>3.0985871939347051E-4</v>
      </c>
      <c r="D22">
        <v>1.010774845438825E-4</v>
      </c>
      <c r="E22">
        <v>0</v>
      </c>
      <c r="F22">
        <v>1.1540441488741191E-4</v>
      </c>
      <c r="G22">
        <v>7.13291624113165E-5</v>
      </c>
      <c r="H22">
        <v>0</v>
      </c>
      <c r="I22">
        <v>1.1002743927491716E-3</v>
      </c>
      <c r="J22">
        <v>1.7181918964813899E-4</v>
      </c>
      <c r="K22">
        <v>4.2326757653346199E-4</v>
      </c>
      <c r="L22">
        <v>9.75839838430775E-5</v>
      </c>
      <c r="M22">
        <v>2.9420797477966733E-3</v>
      </c>
      <c r="N22">
        <v>4.4860342496216252E-4</v>
      </c>
      <c r="O22">
        <v>0</v>
      </c>
      <c r="P22">
        <v>0</v>
      </c>
      <c r="Q22">
        <v>2.9322777419614054E-4</v>
      </c>
      <c r="R22">
        <v>7.2164966120588501E-5</v>
      </c>
      <c r="S22">
        <v>0</v>
      </c>
      <c r="T22">
        <v>1.94641265260721E-4</v>
      </c>
      <c r="U22">
        <v>1.7281281181549501E-4</v>
      </c>
      <c r="V22">
        <v>0</v>
      </c>
      <c r="W22">
        <v>0</v>
      </c>
      <c r="X22">
        <v>7.3050463701540504E-5</v>
      </c>
      <c r="Y22">
        <v>1.17292279625193E-4</v>
      </c>
      <c r="Z22">
        <v>0</v>
      </c>
      <c r="AA22">
        <v>2.7446747209409979E-4</v>
      </c>
      <c r="AB22">
        <v>2.783877623546075E-4</v>
      </c>
      <c r="AC22">
        <v>6.3240334076268502E-4</v>
      </c>
      <c r="AD22">
        <v>1.2426425156299723E-4</v>
      </c>
      <c r="AE22">
        <v>4.2435286152788648E-5</v>
      </c>
      <c r="AF22">
        <v>2.357879321991895E-4</v>
      </c>
      <c r="AG22">
        <v>7.7899969289979003E-5</v>
      </c>
      <c r="AH22">
        <v>9.0762375629192191E-3</v>
      </c>
      <c r="AI22">
        <v>1.763077851909855E-4</v>
      </c>
      <c r="AJ22">
        <v>6.4059790519625499E-5</v>
      </c>
      <c r="AK22">
        <v>4.5140178264864803E-3</v>
      </c>
      <c r="AL22">
        <v>5.7672553811908502E-5</v>
      </c>
      <c r="AN22">
        <f t="shared" si="25"/>
        <v>1.0392172948907736E-4</v>
      </c>
      <c r="AO22">
        <f t="shared" si="26"/>
        <v>3.2175199251197501E-4</v>
      </c>
      <c r="AP22">
        <f t="shared" si="27"/>
        <v>5.8333627468335912E-4</v>
      </c>
      <c r="AQ22">
        <f t="shared" si="28"/>
        <v>1.2179758010557634E-4</v>
      </c>
      <c r="AR22">
        <f t="shared" si="29"/>
        <v>9.1863519269053996E-5</v>
      </c>
      <c r="AS22">
        <f t="shared" si="30"/>
        <v>2.2926688642302095E-4</v>
      </c>
      <c r="AT22">
        <f t="shared" si="31"/>
        <v>1.3416248997165847E-4</v>
      </c>
      <c r="AU22">
        <f t="shared" si="32"/>
        <v>3.1101484391333947E-3</v>
      </c>
      <c r="AV22">
        <f t="shared" si="33"/>
        <v>1.5452500569393382E-3</v>
      </c>
      <c r="AX22">
        <f t="shared" si="34"/>
        <v>1.4497442269766799E-4</v>
      </c>
      <c r="AY22">
        <f t="shared" si="35"/>
        <v>5.2118851003696667E-4</v>
      </c>
      <c r="AZ22">
        <f t="shared" si="36"/>
        <v>1.056196771355559E-3</v>
      </c>
      <c r="BA22">
        <f t="shared" si="37"/>
        <v>1.5278474782596201E-4</v>
      </c>
      <c r="BB22">
        <f t="shared" si="38"/>
        <v>1.0644852493089265E-4</v>
      </c>
      <c r="BC22">
        <f t="shared" si="39"/>
        <v>2.2648626568530896E-4</v>
      </c>
      <c r="BD22">
        <f t="shared" si="40"/>
        <v>9.7055616921341633E-5</v>
      </c>
      <c r="BE22">
        <f t="shared" si="41"/>
        <v>5.1670190244738051E-3</v>
      </c>
      <c r="BF22">
        <f t="shared" si="42"/>
        <v>2.5710302898496987E-3</v>
      </c>
      <c r="BH22">
        <f t="shared" si="43"/>
        <v>7.2487211348833995E-5</v>
      </c>
      <c r="BI22">
        <f t="shared" si="44"/>
        <v>2.6059425501848333E-4</v>
      </c>
      <c r="BJ22">
        <f t="shared" si="45"/>
        <v>3.992048560794511E-4</v>
      </c>
      <c r="BK22">
        <f t="shared" si="46"/>
        <v>8.8210315285388262E-5</v>
      </c>
      <c r="BL22">
        <f t="shared" si="47"/>
        <v>5.3224262465446326E-5</v>
      </c>
      <c r="BM22">
        <f t="shared" si="48"/>
        <v>9.2462630779571666E-5</v>
      </c>
      <c r="BN22">
        <f t="shared" si="49"/>
        <v>5.6035086555901791E-5</v>
      </c>
      <c r="BO22">
        <f t="shared" si="50"/>
        <v>2.9831798246878691E-3</v>
      </c>
      <c r="BP22">
        <f t="shared" si="51"/>
        <v>1.4843850299394051E-3</v>
      </c>
    </row>
    <row r="23" spans="1:68" x14ac:dyDescent="0.3">
      <c r="A23" t="s">
        <v>340</v>
      </c>
      <c r="B23">
        <v>4.7507140189564551E-6</v>
      </c>
      <c r="C23">
        <v>0</v>
      </c>
      <c r="D23">
        <v>1.359080796663471E-3</v>
      </c>
      <c r="E23">
        <v>6.8932681025060506E-5</v>
      </c>
      <c r="F23">
        <v>1.064529476634105E-4</v>
      </c>
      <c r="G23">
        <v>0</v>
      </c>
      <c r="H23">
        <v>2.2677345823526348E-3</v>
      </c>
      <c r="I23">
        <v>0</v>
      </c>
      <c r="J23">
        <v>1.6599177194512362E-4</v>
      </c>
      <c r="K23">
        <v>4.0655547583535599E-4</v>
      </c>
      <c r="L23">
        <v>0</v>
      </c>
      <c r="M23">
        <v>0</v>
      </c>
      <c r="N23">
        <v>6.8003141211614497E-5</v>
      </c>
      <c r="O23">
        <v>0</v>
      </c>
      <c r="P23">
        <v>3.1205439210543848E-4</v>
      </c>
      <c r="Q23">
        <v>0</v>
      </c>
      <c r="R23">
        <v>0</v>
      </c>
      <c r="S23">
        <v>0</v>
      </c>
      <c r="T23">
        <v>7.2602754187606498E-5</v>
      </c>
      <c r="U23">
        <v>1.01259121810653E-4</v>
      </c>
      <c r="V23">
        <v>0</v>
      </c>
      <c r="W23">
        <v>1.622688837822665E-4</v>
      </c>
      <c r="X23">
        <v>0</v>
      </c>
      <c r="Y23">
        <v>0</v>
      </c>
      <c r="Z23">
        <v>0</v>
      </c>
      <c r="AA23">
        <v>7.3378521681986002E-6</v>
      </c>
      <c r="AB23">
        <v>0</v>
      </c>
      <c r="AC23">
        <v>0</v>
      </c>
      <c r="AD23">
        <v>2.44336951133181E-4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2.4716808776532151E-5</v>
      </c>
      <c r="AN23">
        <f t="shared" si="25"/>
        <v>3.5819104792687194E-4</v>
      </c>
      <c r="AO23">
        <f t="shared" si="26"/>
        <v>5.935468825040113E-4</v>
      </c>
      <c r="AP23">
        <f t="shared" si="27"/>
        <v>1.3608639729964752E-4</v>
      </c>
      <c r="AQ23">
        <f t="shared" si="28"/>
        <v>0</v>
      </c>
      <c r="AR23">
        <f t="shared" si="29"/>
        <v>8.4032689945131488E-5</v>
      </c>
      <c r="AS23">
        <f t="shared" si="30"/>
        <v>1.2229753613664333E-6</v>
      </c>
      <c r="AT23">
        <f t="shared" si="31"/>
        <v>8.1445650377727006E-5</v>
      </c>
      <c r="AU23">
        <f t="shared" si="32"/>
        <v>0</v>
      </c>
      <c r="AV23">
        <f t="shared" si="33"/>
        <v>8.2389362588440497E-6</v>
      </c>
      <c r="AX23">
        <f t="shared" si="34"/>
        <v>6.6799989730453424E-4</v>
      </c>
      <c r="AY23">
        <f t="shared" si="35"/>
        <v>1.1172526958486736E-3</v>
      </c>
      <c r="AZ23">
        <f t="shared" si="36"/>
        <v>1.6593494780694113E-4</v>
      </c>
      <c r="BA23">
        <f t="shared" si="37"/>
        <v>0</v>
      </c>
      <c r="BB23">
        <f t="shared" si="38"/>
        <v>6.7354258444374956E-5</v>
      </c>
      <c r="BC23">
        <f t="shared" si="39"/>
        <v>2.9956656033436292E-6</v>
      </c>
      <c r="BD23">
        <f t="shared" si="40"/>
        <v>1.4106800450971449E-4</v>
      </c>
      <c r="BE23">
        <f t="shared" si="41"/>
        <v>0</v>
      </c>
      <c r="BF23">
        <f t="shared" si="42"/>
        <v>1.4270256200639343E-5</v>
      </c>
      <c r="BH23">
        <f t="shared" si="43"/>
        <v>3.3399994865226712E-4</v>
      </c>
      <c r="BI23">
        <f t="shared" si="44"/>
        <v>5.586263479243368E-4</v>
      </c>
      <c r="BJ23">
        <f t="shared" si="45"/>
        <v>6.2717515101664125E-5</v>
      </c>
      <c r="BK23">
        <f t="shared" si="46"/>
        <v>0</v>
      </c>
      <c r="BL23">
        <f t="shared" si="47"/>
        <v>3.3677129222187478E-5</v>
      </c>
      <c r="BM23">
        <f t="shared" si="48"/>
        <v>1.2229753613664335E-6</v>
      </c>
      <c r="BN23">
        <f t="shared" si="49"/>
        <v>8.1445650377727006E-5</v>
      </c>
      <c r="BO23">
        <f t="shared" si="50"/>
        <v>0</v>
      </c>
      <c r="BP23">
        <f t="shared" si="51"/>
        <v>8.2389362588440514E-6</v>
      </c>
    </row>
    <row r="24" spans="1:68" x14ac:dyDescent="0.3">
      <c r="A24" t="s">
        <v>341</v>
      </c>
      <c r="B24">
        <v>0</v>
      </c>
      <c r="C24">
        <v>0</v>
      </c>
      <c r="D24">
        <v>1.19537201767389E-3</v>
      </c>
      <c r="E24">
        <v>0</v>
      </c>
      <c r="F24">
        <v>0</v>
      </c>
      <c r="G24">
        <v>0</v>
      </c>
      <c r="H24">
        <v>0</v>
      </c>
      <c r="I24">
        <v>0</v>
      </c>
      <c r="J24">
        <v>1.586060009412095E-4</v>
      </c>
      <c r="K24">
        <v>7.3741062864414995E-4</v>
      </c>
      <c r="L24">
        <v>0</v>
      </c>
      <c r="M24">
        <v>0</v>
      </c>
      <c r="N24">
        <v>0</v>
      </c>
      <c r="O24">
        <v>2.7094641594643148E-5</v>
      </c>
      <c r="P24">
        <v>0</v>
      </c>
      <c r="Q24">
        <v>0</v>
      </c>
      <c r="R24">
        <v>0</v>
      </c>
      <c r="S24">
        <v>3.7078740613981549E-4</v>
      </c>
      <c r="T24">
        <v>1.244237130298165E-4</v>
      </c>
      <c r="U24">
        <v>0</v>
      </c>
      <c r="V24">
        <v>2.01752214620791E-4</v>
      </c>
      <c r="W24">
        <v>4.646736901183935E-4</v>
      </c>
      <c r="X24">
        <v>7.3050463701540504E-5</v>
      </c>
      <c r="Y24">
        <v>1.17292279625193E-4</v>
      </c>
      <c r="Z24">
        <v>4.0912761291368098E-4</v>
      </c>
      <c r="AA24">
        <v>0</v>
      </c>
      <c r="AB24">
        <v>0</v>
      </c>
      <c r="AC24">
        <v>5.8308746442093003E-4</v>
      </c>
      <c r="AD24">
        <v>0</v>
      </c>
      <c r="AE24">
        <v>0</v>
      </c>
      <c r="AF24">
        <v>2.357879321991895E-4</v>
      </c>
      <c r="AG24">
        <v>0</v>
      </c>
      <c r="AH24">
        <v>2.5283621289248349E-3</v>
      </c>
      <c r="AI24">
        <v>8.22051036890085E-5</v>
      </c>
      <c r="AJ24">
        <v>4.4773333963410603E-5</v>
      </c>
      <c r="AK24">
        <v>8.6485168310577998E-4</v>
      </c>
      <c r="AL24">
        <v>0</v>
      </c>
      <c r="AN24">
        <f t="shared" si="25"/>
        <v>2.988430044184725E-4</v>
      </c>
      <c r="AO24">
        <f t="shared" si="26"/>
        <v>0</v>
      </c>
      <c r="AP24">
        <f t="shared" si="27"/>
        <v>1.3187303874000037E-4</v>
      </c>
      <c r="AQ24">
        <f t="shared" si="28"/>
        <v>1.2359580204660515E-4</v>
      </c>
      <c r="AR24">
        <f t="shared" si="29"/>
        <v>1.9771240444225026E-4</v>
      </c>
      <c r="AS24">
        <f t="shared" si="30"/>
        <v>1.9709297011022409E-4</v>
      </c>
      <c r="AT24">
        <f t="shared" si="31"/>
        <v>7.8595977399729838E-5</v>
      </c>
      <c r="AU24">
        <f t="shared" si="32"/>
        <v>8.701890775379478E-4</v>
      </c>
      <c r="AV24">
        <f t="shared" si="33"/>
        <v>3.0320833902306354E-4</v>
      </c>
      <c r="AX24">
        <f t="shared" si="34"/>
        <v>5.9768600883694501E-4</v>
      </c>
      <c r="AY24">
        <f t="shared" si="35"/>
        <v>0</v>
      </c>
      <c r="AZ24">
        <f t="shared" si="36"/>
        <v>2.7323095540507305E-4</v>
      </c>
      <c r="BA24">
        <f t="shared" si="37"/>
        <v>2.1407420874694556E-4</v>
      </c>
      <c r="BB24">
        <f t="shared" si="38"/>
        <v>1.9642307678021685E-4</v>
      </c>
      <c r="BC24">
        <f t="shared" si="39"/>
        <v>2.4223806914634309E-4</v>
      </c>
      <c r="BD24">
        <f t="shared" si="40"/>
        <v>1.3613222612686728E-4</v>
      </c>
      <c r="BE24">
        <f t="shared" si="41"/>
        <v>1.4366080958380422E-3</v>
      </c>
      <c r="BF24">
        <f t="shared" si="42"/>
        <v>4.8691230968508307E-4</v>
      </c>
      <c r="BH24">
        <f t="shared" si="43"/>
        <v>2.988430044184725E-4</v>
      </c>
      <c r="BI24">
        <f t="shared" si="44"/>
        <v>0</v>
      </c>
      <c r="BJ24">
        <f t="shared" si="45"/>
        <v>1.0327159406948609E-4</v>
      </c>
      <c r="BK24">
        <f t="shared" si="46"/>
        <v>1.2359580204660515E-4</v>
      </c>
      <c r="BL24">
        <f t="shared" si="47"/>
        <v>9.8211538390108427E-5</v>
      </c>
      <c r="BM24">
        <f t="shared" si="48"/>
        <v>9.889327761426162E-5</v>
      </c>
      <c r="BN24">
        <f t="shared" si="49"/>
        <v>7.8595977399729838E-5</v>
      </c>
      <c r="BO24">
        <f t="shared" si="50"/>
        <v>8.2942607085208936E-4</v>
      </c>
      <c r="BP24">
        <f t="shared" si="51"/>
        <v>2.8111895306842514E-4</v>
      </c>
    </row>
    <row r="25" spans="1:68" x14ac:dyDescent="0.3">
      <c r="A25" t="s">
        <v>342</v>
      </c>
      <c r="B25">
        <v>1.6457920147838949E-3</v>
      </c>
      <c r="C25">
        <v>1.2032201170414569E-3</v>
      </c>
      <c r="D25">
        <v>1.1024238230475686E-2</v>
      </c>
      <c r="E25">
        <v>5.8142785885515098E-4</v>
      </c>
      <c r="F25">
        <v>8.838193964920215E-4</v>
      </c>
      <c r="G25">
        <v>1.162067458609015E-3</v>
      </c>
      <c r="H25">
        <v>1.4236657079538039E-2</v>
      </c>
      <c r="I25">
        <v>3.9489985577240748E-3</v>
      </c>
      <c r="J25">
        <v>1.0923054931385795E-3</v>
      </c>
      <c r="K25">
        <v>4.731467278038E-4</v>
      </c>
      <c r="L25">
        <v>1.1320433475725659E-3</v>
      </c>
      <c r="M25">
        <v>2.9896373594289457E-3</v>
      </c>
      <c r="N25">
        <v>5.9395777854761049E-4</v>
      </c>
      <c r="O25">
        <v>7.9889945447156297E-4</v>
      </c>
      <c r="P25">
        <v>1.6727544849480772E-3</v>
      </c>
      <c r="Q25">
        <v>1.1702150124561599E-3</v>
      </c>
      <c r="R25">
        <v>5.7176971388430504E-4</v>
      </c>
      <c r="S25">
        <v>2.0661480388210899E-3</v>
      </c>
      <c r="T25">
        <v>1.1404605538695156E-3</v>
      </c>
      <c r="U25">
        <v>6.0958103621522406E-4</v>
      </c>
      <c r="V25">
        <v>2.2943978774726849E-3</v>
      </c>
      <c r="W25">
        <v>4.1228314869002297E-3</v>
      </c>
      <c r="X25">
        <v>1.1539294415987499E-3</v>
      </c>
      <c r="Y25">
        <v>1.443020831468715E-3</v>
      </c>
      <c r="Z25">
        <v>7.7292307396914853E-3</v>
      </c>
      <c r="AA25">
        <v>2.0239334227571551E-3</v>
      </c>
      <c r="AB25">
        <v>8.7668558368719101E-4</v>
      </c>
      <c r="AC25">
        <v>4.2869016180241849E-3</v>
      </c>
      <c r="AD25">
        <v>1.3120039839916949E-3</v>
      </c>
      <c r="AE25">
        <v>8.7957556324536751E-4</v>
      </c>
      <c r="AF25">
        <v>2.1545275619013699E-3</v>
      </c>
      <c r="AG25">
        <v>9.2210401287346096E-4</v>
      </c>
      <c r="AH25">
        <v>1.2282248542978595E-2</v>
      </c>
      <c r="AI25">
        <v>9.2056989064499047E-4</v>
      </c>
      <c r="AJ25">
        <v>1.0567301902790619E-3</v>
      </c>
      <c r="AK25">
        <v>1.460938647866936E-3</v>
      </c>
      <c r="AL25">
        <v>1.2145257435405002E-3</v>
      </c>
      <c r="AN25">
        <f t="shared" si="25"/>
        <v>3.6136695552890469E-3</v>
      </c>
      <c r="AO25">
        <f t="shared" si="26"/>
        <v>5.0578856230907871E-3</v>
      </c>
      <c r="AP25">
        <f t="shared" si="27"/>
        <v>1.2503920922730203E-3</v>
      </c>
      <c r="AQ25">
        <f t="shared" si="28"/>
        <v>1.269377588387185E-3</v>
      </c>
      <c r="AR25">
        <f t="shared" si="29"/>
        <v>2.0418177386144136E-3</v>
      </c>
      <c r="AS25">
        <f t="shared" si="30"/>
        <v>2.9189502728712464E-3</v>
      </c>
      <c r="AT25">
        <f t="shared" si="31"/>
        <v>1.448702369712811E-3</v>
      </c>
      <c r="AU25">
        <f t="shared" si="32"/>
        <v>4.7083074821656816E-3</v>
      </c>
      <c r="AV25">
        <f t="shared" si="33"/>
        <v>1.244064860562166E-3</v>
      </c>
      <c r="AX25">
        <f t="shared" si="34"/>
        <v>4.9596312465082356E-3</v>
      </c>
      <c r="AY25">
        <f t="shared" si="35"/>
        <v>6.2737469933091556E-3</v>
      </c>
      <c r="AZ25">
        <f t="shared" si="36"/>
        <v>8.6421677981496738E-4</v>
      </c>
      <c r="BA25">
        <f t="shared" si="37"/>
        <v>7.5210807525193807E-4</v>
      </c>
      <c r="BB25">
        <f t="shared" si="38"/>
        <v>1.5554379547564514E-3</v>
      </c>
      <c r="BC25">
        <f t="shared" si="39"/>
        <v>2.6561496767192514E-3</v>
      </c>
      <c r="BD25">
        <f t="shared" si="40"/>
        <v>6.4837526650335993E-4</v>
      </c>
      <c r="BE25">
        <f t="shared" si="41"/>
        <v>6.5592254102815849E-3</v>
      </c>
      <c r="BF25">
        <f t="shared" si="42"/>
        <v>2.0371681048015358E-4</v>
      </c>
      <c r="BH25">
        <f t="shared" si="43"/>
        <v>2.4798156232541178E-3</v>
      </c>
      <c r="BI25">
        <f t="shared" si="44"/>
        <v>3.1368734966545778E-3</v>
      </c>
      <c r="BJ25">
        <f t="shared" si="45"/>
        <v>3.2664323974849547E-4</v>
      </c>
      <c r="BK25">
        <f t="shared" si="46"/>
        <v>4.3422979970639779E-4</v>
      </c>
      <c r="BL25">
        <f t="shared" si="47"/>
        <v>7.7771897737822571E-4</v>
      </c>
      <c r="BM25">
        <f t="shared" si="48"/>
        <v>1.0843685647367769E-3</v>
      </c>
      <c r="BN25">
        <f t="shared" si="49"/>
        <v>3.7433963465161025E-4</v>
      </c>
      <c r="BO25">
        <f t="shared" si="50"/>
        <v>3.7869705563015068E-3</v>
      </c>
      <c r="BP25">
        <f t="shared" si="51"/>
        <v>1.1761595536916865E-4</v>
      </c>
    </row>
    <row r="26" spans="1:68" x14ac:dyDescent="0.3">
      <c r="A26" t="s">
        <v>343</v>
      </c>
      <c r="B26">
        <v>2.5879863686706799E-3</v>
      </c>
      <c r="C26">
        <v>2.0095781953520966E-3</v>
      </c>
      <c r="D26">
        <v>2.640284242428521E-3</v>
      </c>
      <c r="E26">
        <v>1.0264879570051543E-3</v>
      </c>
      <c r="F26">
        <v>1.6089191999029899E-3</v>
      </c>
      <c r="G26">
        <v>1.6953690972099575E-3</v>
      </c>
      <c r="H26">
        <v>0</v>
      </c>
      <c r="I26">
        <v>1.7407015133763201E-3</v>
      </c>
      <c r="J26">
        <v>2.4790530539759051E-3</v>
      </c>
      <c r="K26">
        <v>1.0594330981605156E-3</v>
      </c>
      <c r="L26">
        <v>1.1513879094520551E-3</v>
      </c>
      <c r="M26">
        <v>1.2741085166041251E-3</v>
      </c>
      <c r="N26">
        <v>9.3199426055419845E-4</v>
      </c>
      <c r="O26">
        <v>1.4171229686490649E-3</v>
      </c>
      <c r="P26">
        <v>3.11413779222812E-4</v>
      </c>
      <c r="Q26">
        <v>1.82705627963889E-3</v>
      </c>
      <c r="R26">
        <v>1.7973529014847348E-3</v>
      </c>
      <c r="S26">
        <v>1.5217119433368E-3</v>
      </c>
      <c r="T26">
        <v>1.2729406753499439E-3</v>
      </c>
      <c r="U26">
        <v>1.6074610388642349E-3</v>
      </c>
      <c r="V26">
        <v>8.6930127334438343E-4</v>
      </c>
      <c r="W26">
        <v>1.750160832707565E-3</v>
      </c>
      <c r="X26">
        <v>1.50173188215908E-3</v>
      </c>
      <c r="Y26">
        <v>1.3287388747598055E-3</v>
      </c>
      <c r="Z26">
        <v>8.9684101353592997E-4</v>
      </c>
      <c r="AA26">
        <v>1.2778261518415065E-3</v>
      </c>
      <c r="AB26">
        <v>1.3521147519277099E-3</v>
      </c>
      <c r="AC26">
        <v>3.2208258869159301E-3</v>
      </c>
      <c r="AD26">
        <v>1.9161411221054201E-3</v>
      </c>
      <c r="AE26">
        <v>9.7188395487947995E-4</v>
      </c>
      <c r="AF26">
        <v>7.9480735062954506E-4</v>
      </c>
      <c r="AG26">
        <v>1.5700511266854749E-3</v>
      </c>
      <c r="AH26">
        <v>4.0484903004710804E-3</v>
      </c>
      <c r="AI26">
        <v>7.5735354366413096E-4</v>
      </c>
      <c r="AJ26">
        <v>2.0276778913951E-3</v>
      </c>
      <c r="AK26">
        <v>8.6485168310577998E-4</v>
      </c>
      <c r="AL26">
        <v>9.8625272467463363E-4</v>
      </c>
      <c r="AN26">
        <f t="shared" si="25"/>
        <v>2.0660841908641129E-3</v>
      </c>
      <c r="AO26">
        <f t="shared" si="26"/>
        <v>1.2612474526223169E-3</v>
      </c>
      <c r="AP26">
        <f t="shared" si="27"/>
        <v>1.2320733695169537E-3</v>
      </c>
      <c r="AQ26">
        <f t="shared" si="28"/>
        <v>1.715373708153475E-3</v>
      </c>
      <c r="AR26">
        <f t="shared" si="29"/>
        <v>1.3749659550665316E-3</v>
      </c>
      <c r="AS26">
        <f t="shared" si="30"/>
        <v>1.5963464268566605E-3</v>
      </c>
      <c r="AT26">
        <f t="shared" si="31"/>
        <v>1.227610809204815E-3</v>
      </c>
      <c r="AU26">
        <f t="shared" si="32"/>
        <v>2.1252983236068955E-3</v>
      </c>
      <c r="AV26">
        <f t="shared" si="33"/>
        <v>1.2929274330585046E-3</v>
      </c>
      <c r="AX26">
        <f t="shared" si="34"/>
        <v>7.4967567196273642E-4</v>
      </c>
      <c r="AY26">
        <f t="shared" si="35"/>
        <v>8.426067843853108E-4</v>
      </c>
      <c r="AZ26">
        <f t="shared" si="36"/>
        <v>6.5382783166764778E-4</v>
      </c>
      <c r="BA26">
        <f t="shared" si="37"/>
        <v>1.6837230185625553E-4</v>
      </c>
      <c r="BB26">
        <f t="shared" si="38"/>
        <v>3.9197410128756401E-4</v>
      </c>
      <c r="BC26">
        <f t="shared" si="39"/>
        <v>8.2096422943528954E-4</v>
      </c>
      <c r="BD26">
        <f t="shared" si="40"/>
        <v>6.0282213361855397E-4</v>
      </c>
      <c r="BE26">
        <f t="shared" si="41"/>
        <v>1.7143861511538946E-3</v>
      </c>
      <c r="BF26">
        <f t="shared" si="42"/>
        <v>6.3920124393095361E-4</v>
      </c>
      <c r="BH26">
        <f t="shared" si="43"/>
        <v>3.7483783598136821E-4</v>
      </c>
      <c r="BI26">
        <f t="shared" si="44"/>
        <v>4.213033921926554E-4</v>
      </c>
      <c r="BJ26">
        <f t="shared" si="45"/>
        <v>2.471236918350282E-4</v>
      </c>
      <c r="BK26">
        <f t="shared" si="46"/>
        <v>9.7209793800786059E-5</v>
      </c>
      <c r="BL26">
        <f t="shared" si="47"/>
        <v>1.9598705064378201E-4</v>
      </c>
      <c r="BM26">
        <f t="shared" si="48"/>
        <v>3.351572431989396E-4</v>
      </c>
      <c r="BN26">
        <f t="shared" si="49"/>
        <v>3.4803952111813673E-4</v>
      </c>
      <c r="BO26">
        <f t="shared" si="50"/>
        <v>9.8980130586366752E-4</v>
      </c>
      <c r="BP26">
        <f t="shared" si="51"/>
        <v>3.6904301024987972E-4</v>
      </c>
    </row>
    <row r="27" spans="1:68" x14ac:dyDescent="0.3">
      <c r="A27" t="s">
        <v>344</v>
      </c>
      <c r="B27">
        <v>4.6884253234074404E-4</v>
      </c>
      <c r="C27">
        <v>4.1279791445026704E-4</v>
      </c>
      <c r="D27">
        <v>1.4991650154321564E-3</v>
      </c>
      <c r="E27">
        <v>3.5270263490276847E-4</v>
      </c>
      <c r="F27">
        <v>1.2974107427422838E-3</v>
      </c>
      <c r="G27">
        <v>6.2132974866693845E-4</v>
      </c>
      <c r="H27">
        <v>3.4247794755372053E-3</v>
      </c>
      <c r="I27">
        <v>3.8093100238714003E-3</v>
      </c>
      <c r="J27">
        <v>7.6681473532032448E-4</v>
      </c>
      <c r="K27">
        <v>5.7678423167629403E-4</v>
      </c>
      <c r="L27">
        <v>6.9773496296311158E-4</v>
      </c>
      <c r="M27">
        <v>5.3851810404730201E-3</v>
      </c>
      <c r="N27">
        <v>3.0423376161247899E-5</v>
      </c>
      <c r="O27">
        <v>1.9340261100061749E-4</v>
      </c>
      <c r="P27">
        <v>0</v>
      </c>
      <c r="Q27">
        <v>5.1279330215584797E-4</v>
      </c>
      <c r="R27">
        <v>5.6893285408474495E-4</v>
      </c>
      <c r="S27">
        <v>3.8342432835346149E-4</v>
      </c>
      <c r="T27">
        <v>3.1769407404293252E-4</v>
      </c>
      <c r="U27">
        <v>3.8211889087636549E-4</v>
      </c>
      <c r="V27">
        <v>1.5382041062763101E-4</v>
      </c>
      <c r="W27">
        <v>1.644382210055035E-3</v>
      </c>
      <c r="X27">
        <v>3.3406414042972353E-4</v>
      </c>
      <c r="Y27">
        <v>4.72446297061174E-5</v>
      </c>
      <c r="Z27">
        <v>0</v>
      </c>
      <c r="AA27">
        <v>4.6707388563751101E-4</v>
      </c>
      <c r="AB27">
        <v>8.4757917720790059E-4</v>
      </c>
      <c r="AC27">
        <v>1.3491791815370001E-3</v>
      </c>
      <c r="AD27">
        <v>6.0155733289263502E-6</v>
      </c>
      <c r="AE27">
        <v>9.3916620528317003E-5</v>
      </c>
      <c r="AF27">
        <v>7.2754203433752346E-4</v>
      </c>
      <c r="AG27">
        <v>2.7494559764703003E-4</v>
      </c>
      <c r="AH27">
        <v>3.2850420463150852E-3</v>
      </c>
      <c r="AI27">
        <v>3.2212665804363049E-4</v>
      </c>
      <c r="AJ27">
        <v>2.9268537695334852E-4</v>
      </c>
      <c r="AK27">
        <v>3.1135056433031802E-3</v>
      </c>
      <c r="AL27">
        <v>3.624655729466655E-4</v>
      </c>
      <c r="AN27">
        <f t="shared" si="25"/>
        <v>6.8337702428148393E-4</v>
      </c>
      <c r="AO27">
        <f t="shared" si="26"/>
        <v>2.2882074977044571E-3</v>
      </c>
      <c r="AP27">
        <f t="shared" si="27"/>
        <v>1.0929058510849451E-3</v>
      </c>
      <c r="AQ27">
        <f t="shared" si="28"/>
        <v>4.8838349486468471E-4</v>
      </c>
      <c r="AR27">
        <f t="shared" si="29"/>
        <v>6.2450389640049105E-4</v>
      </c>
      <c r="AS27">
        <f t="shared" si="30"/>
        <v>5.0752350241970877E-4</v>
      </c>
      <c r="AT27">
        <f t="shared" si="31"/>
        <v>2.7582474273158894E-4</v>
      </c>
      <c r="AU27">
        <f t="shared" si="32"/>
        <v>1.2940381006685819E-3</v>
      </c>
      <c r="AV27">
        <f t="shared" si="33"/>
        <v>1.2562188644010648E-3</v>
      </c>
      <c r="AX27">
        <f t="shared" si="34"/>
        <v>5.4592236969675488E-4</v>
      </c>
      <c r="AY27">
        <f t="shared" si="35"/>
        <v>1.5669193125137891E-3</v>
      </c>
      <c r="AZ27">
        <f t="shared" si="36"/>
        <v>1.9185463925341564E-3</v>
      </c>
      <c r="BA27">
        <f t="shared" si="37"/>
        <v>9.5132708879450904E-5</v>
      </c>
      <c r="BB27">
        <f t="shared" si="38"/>
        <v>6.8667738092938841E-4</v>
      </c>
      <c r="BC27">
        <f t="shared" si="39"/>
        <v>5.1481709607989967E-4</v>
      </c>
      <c r="BD27">
        <f t="shared" si="40"/>
        <v>3.9365979243064441E-4</v>
      </c>
      <c r="BE27">
        <f t="shared" si="41"/>
        <v>1.7244213657920139E-3</v>
      </c>
      <c r="BF27">
        <f t="shared" si="42"/>
        <v>1.608835900038181E-3</v>
      </c>
      <c r="BH27">
        <f t="shared" si="43"/>
        <v>2.7296118484837744E-4</v>
      </c>
      <c r="BI27">
        <f t="shared" si="44"/>
        <v>7.8345965625689455E-4</v>
      </c>
      <c r="BJ27">
        <f t="shared" si="45"/>
        <v>7.2514237619792634E-4</v>
      </c>
      <c r="BK27">
        <f t="shared" si="46"/>
        <v>5.4924895080289284E-5</v>
      </c>
      <c r="BL27">
        <f t="shared" si="47"/>
        <v>3.4333869046469421E-4</v>
      </c>
      <c r="BM27">
        <f t="shared" si="48"/>
        <v>2.1017319937618938E-4</v>
      </c>
      <c r="BN27">
        <f t="shared" si="49"/>
        <v>2.2727958712896477E-4</v>
      </c>
      <c r="BO27">
        <f t="shared" si="50"/>
        <v>9.9559513973636131E-4</v>
      </c>
      <c r="BP27">
        <f t="shared" si="51"/>
        <v>9.2886183996897774E-4</v>
      </c>
    </row>
    <row r="28" spans="1:68" x14ac:dyDescent="0.3">
      <c r="A28" t="s">
        <v>345</v>
      </c>
      <c r="B28">
        <v>3.2342039674145885E-4</v>
      </c>
      <c r="C28">
        <v>6.5529716311678906E-4</v>
      </c>
      <c r="D28">
        <v>1.3044035794105113E-3</v>
      </c>
      <c r="E28">
        <v>5.4942875782559354E-4</v>
      </c>
      <c r="F28">
        <v>1.788510502101385E-5</v>
      </c>
      <c r="G28">
        <v>1.909234380505895E-4</v>
      </c>
      <c r="H28">
        <v>4.8077882712100747E-3</v>
      </c>
      <c r="I28">
        <v>2.9549170153742202E-3</v>
      </c>
      <c r="J28">
        <v>1.586060009412095E-4</v>
      </c>
      <c r="K28">
        <v>2.48689641337276E-4</v>
      </c>
      <c r="L28">
        <v>5.4608933128262496E-4</v>
      </c>
      <c r="M28">
        <v>2.7698797245226201E-3</v>
      </c>
      <c r="N28">
        <v>3.5237460237484046E-4</v>
      </c>
      <c r="O28">
        <v>3.7386555260966514E-4</v>
      </c>
      <c r="P28">
        <v>3.11413779222812E-4</v>
      </c>
      <c r="Q28">
        <v>4.9486459613305299E-4</v>
      </c>
      <c r="R28">
        <v>2.5905287313861784E-4</v>
      </c>
      <c r="S28">
        <v>1.9396940226455749E-4</v>
      </c>
      <c r="T28">
        <v>6.3079091230317799E-4</v>
      </c>
      <c r="U28">
        <v>1.12393926566826E-4</v>
      </c>
      <c r="V28">
        <v>0</v>
      </c>
      <c r="W28">
        <v>2.2345208817991101E-3</v>
      </c>
      <c r="X28">
        <v>4.4605224809263547E-4</v>
      </c>
      <c r="Y28">
        <v>4.1116330379985255E-4</v>
      </c>
      <c r="Z28">
        <v>1.627823255880075E-3</v>
      </c>
      <c r="AA28">
        <v>3.74436174148245E-4</v>
      </c>
      <c r="AB28">
        <v>3.5863033899538003E-4</v>
      </c>
      <c r="AC28">
        <v>3.0802901634395452E-3</v>
      </c>
      <c r="AD28">
        <v>1.2408780661656349E-4</v>
      </c>
      <c r="AE28">
        <v>9.0456395687227507E-5</v>
      </c>
      <c r="AF28">
        <v>8.8725378286819753E-4</v>
      </c>
      <c r="AG28">
        <v>2.9961427771137502E-4</v>
      </c>
      <c r="AH28">
        <v>1.2318538605400019E-2</v>
      </c>
      <c r="AI28">
        <v>8.9576172668382004E-5</v>
      </c>
      <c r="AJ28">
        <v>4.4773333963410603E-5</v>
      </c>
      <c r="AK28">
        <v>3.1252845075701551E-3</v>
      </c>
      <c r="AL28">
        <v>3.1777973844751502E-4</v>
      </c>
      <c r="AN28">
        <f t="shared" si="25"/>
        <v>7.0813747427358824E-4</v>
      </c>
      <c r="AO28">
        <f t="shared" si="26"/>
        <v>1.9928784574139748E-3</v>
      </c>
      <c r="AP28">
        <f t="shared" si="27"/>
        <v>6.8013123318443546E-4</v>
      </c>
      <c r="AQ28">
        <f t="shared" si="28"/>
        <v>3.1596229051207607E-4</v>
      </c>
      <c r="AR28">
        <f t="shared" si="29"/>
        <v>7.444264301672785E-4</v>
      </c>
      <c r="AS28">
        <f t="shared" si="30"/>
        <v>1.0497325807259554E-3</v>
      </c>
      <c r="AT28">
        <f t="shared" si="31"/>
        <v>3.6726599505732953E-4</v>
      </c>
      <c r="AU28">
        <f t="shared" si="32"/>
        <v>4.2359096852599256E-3</v>
      </c>
      <c r="AV28">
        <f t="shared" si="33"/>
        <v>1.1626125266603602E-3</v>
      </c>
      <c r="AX28">
        <f t="shared" si="34"/>
        <v>4.2092004507575858E-4</v>
      </c>
      <c r="AY28">
        <f t="shared" si="35"/>
        <v>2.3091756162905916E-3</v>
      </c>
      <c r="AZ28">
        <f t="shared" si="36"/>
        <v>9.2918620671990533E-4</v>
      </c>
      <c r="BA28">
        <f t="shared" si="37"/>
        <v>1.5831453111647627E-4</v>
      </c>
      <c r="BB28">
        <f t="shared" si="38"/>
        <v>1.0306842874587842E-3</v>
      </c>
      <c r="BC28">
        <f t="shared" si="39"/>
        <v>1.1102433189278647E-3</v>
      </c>
      <c r="BD28">
        <f t="shared" si="40"/>
        <v>4.5063648604457744E-4</v>
      </c>
      <c r="BE28">
        <f t="shared" si="41"/>
        <v>7.0005497424778206E-3</v>
      </c>
      <c r="BF28">
        <f t="shared" si="42"/>
        <v>1.7051962065136722E-3</v>
      </c>
      <c r="BH28">
        <f t="shared" si="43"/>
        <v>2.1046002253787929E-4</v>
      </c>
      <c r="BI28">
        <f t="shared" si="44"/>
        <v>1.1545878081452958E-3</v>
      </c>
      <c r="BJ28">
        <f t="shared" si="45"/>
        <v>3.5119937495033186E-4</v>
      </c>
      <c r="BK28">
        <f t="shared" si="46"/>
        <v>9.1402937156726967E-5</v>
      </c>
      <c r="BL28">
        <f t="shared" si="47"/>
        <v>5.1534214372939212E-4</v>
      </c>
      <c r="BM28">
        <f t="shared" si="48"/>
        <v>4.5325493695122623E-4</v>
      </c>
      <c r="BN28">
        <f t="shared" si="49"/>
        <v>2.6017509652450385E-4</v>
      </c>
      <c r="BO28">
        <f t="shared" si="50"/>
        <v>4.0417692782949355E-3</v>
      </c>
      <c r="BP28">
        <f t="shared" si="51"/>
        <v>9.8449548885179731E-4</v>
      </c>
    </row>
    <row r="29" spans="1:68" x14ac:dyDescent="0.3">
      <c r="A29" t="s">
        <v>346</v>
      </c>
      <c r="B29">
        <v>1.355209112001728E-3</v>
      </c>
      <c r="C29">
        <v>1.2925208264461113E-3</v>
      </c>
      <c r="D29">
        <v>1.1704950096238575E-2</v>
      </c>
      <c r="E29">
        <v>8.0972536424957198E-4</v>
      </c>
      <c r="F29">
        <v>2.5049614275687001E-3</v>
      </c>
      <c r="G29">
        <v>1.0347335146427164E-3</v>
      </c>
      <c r="H29">
        <v>6.3350250789904645E-3</v>
      </c>
      <c r="I29">
        <v>6.44411059604162E-3</v>
      </c>
      <c r="J29">
        <v>5.7098425325952953E-4</v>
      </c>
      <c r="K29">
        <v>2.3210794059128452E-3</v>
      </c>
      <c r="L29">
        <v>1.0894069335022905E-3</v>
      </c>
      <c r="M29">
        <v>1.0001663160977935E-2</v>
      </c>
      <c r="N29">
        <v>1.33757396335372E-3</v>
      </c>
      <c r="O29">
        <v>8.1190239159506798E-4</v>
      </c>
      <c r="P29">
        <v>1.67153131065832E-3</v>
      </c>
      <c r="Q29">
        <v>8.5628691362614256E-4</v>
      </c>
      <c r="R29">
        <v>1.2109690134661131E-3</v>
      </c>
      <c r="S29">
        <v>1.9633248067732652E-3</v>
      </c>
      <c r="T29">
        <v>8.5124225442749393E-4</v>
      </c>
      <c r="U29">
        <v>8.38354905933044E-4</v>
      </c>
      <c r="V29">
        <v>9.9987043725273199E-4</v>
      </c>
      <c r="W29">
        <v>7.3679131789083207E-3</v>
      </c>
      <c r="X29">
        <v>8.1271166585230345E-4</v>
      </c>
      <c r="Y29">
        <v>5.0565207361856501E-4</v>
      </c>
      <c r="Z29">
        <v>6.9389094817480755E-3</v>
      </c>
      <c r="AA29">
        <v>2.1428853988516953E-3</v>
      </c>
      <c r="AB29">
        <v>1.1338166012162501E-3</v>
      </c>
      <c r="AC29">
        <v>1.549881629707355E-2</v>
      </c>
      <c r="AD29">
        <v>1.8161422337308751E-3</v>
      </c>
      <c r="AE29">
        <v>3.8350733982917148E-4</v>
      </c>
      <c r="AF29">
        <v>2.9341931395899254E-3</v>
      </c>
      <c r="AG29">
        <v>1.3121114284808115E-3</v>
      </c>
      <c r="AH29">
        <v>1.2716103353949699E-2</v>
      </c>
      <c r="AI29">
        <v>5.7432445482024795E-4</v>
      </c>
      <c r="AJ29">
        <v>2.5045597359412612E-4</v>
      </c>
      <c r="AK29">
        <v>9.462651190102785E-3</v>
      </c>
      <c r="AL29">
        <v>1.1199859621376339E-3</v>
      </c>
      <c r="AN29">
        <f t="shared" si="25"/>
        <v>3.7906013497339963E-3</v>
      </c>
      <c r="AO29">
        <f t="shared" si="26"/>
        <v>4.0797076543108747E-3</v>
      </c>
      <c r="AP29">
        <f t="shared" si="27"/>
        <v>2.5434487741799578E-3</v>
      </c>
      <c r="AQ29">
        <f t="shared" si="28"/>
        <v>1.3435269112885069E-3</v>
      </c>
      <c r="AR29">
        <f t="shared" si="29"/>
        <v>2.5143451941303978E-3</v>
      </c>
      <c r="AS29">
        <f t="shared" si="30"/>
        <v>4.5054652530600731E-3</v>
      </c>
      <c r="AT29">
        <f t="shared" si="31"/>
        <v>1.711280904383324E-3</v>
      </c>
      <c r="AU29">
        <f t="shared" si="32"/>
        <v>4.8675130790835864E-3</v>
      </c>
      <c r="AV29">
        <f t="shared" si="33"/>
        <v>3.611031041944848E-3</v>
      </c>
      <c r="AX29">
        <f t="shared" si="34"/>
        <v>5.2818582391229571E-3</v>
      </c>
      <c r="AY29">
        <f t="shared" si="35"/>
        <v>2.7342610913380205E-3</v>
      </c>
      <c r="AZ29">
        <f t="shared" si="36"/>
        <v>3.338959192466445E-3</v>
      </c>
      <c r="BA29">
        <f t="shared" si="37"/>
        <v>5.6529808191981695E-4</v>
      </c>
      <c r="BB29">
        <f t="shared" si="38"/>
        <v>3.2365419203351994E-3</v>
      </c>
      <c r="BC29">
        <f t="shared" si="39"/>
        <v>5.8882960305390317E-3</v>
      </c>
      <c r="BD29">
        <f t="shared" si="40"/>
        <v>1.2785720300670161E-3</v>
      </c>
      <c r="BE29">
        <f t="shared" si="41"/>
        <v>6.8070815612616244E-3</v>
      </c>
      <c r="BF29">
        <f t="shared" si="42"/>
        <v>5.0862672333441203E-3</v>
      </c>
      <c r="BH29">
        <f t="shared" si="43"/>
        <v>2.6409291195614785E-3</v>
      </c>
      <c r="BI29">
        <f t="shared" si="44"/>
        <v>1.3671305456690102E-3</v>
      </c>
      <c r="BJ29">
        <f t="shared" si="45"/>
        <v>1.2620079515798946E-3</v>
      </c>
      <c r="BK29">
        <f t="shared" si="46"/>
        <v>3.2637499976878543E-4</v>
      </c>
      <c r="BL29">
        <f t="shared" si="47"/>
        <v>1.6182709601675997E-3</v>
      </c>
      <c r="BM29">
        <f t="shared" si="48"/>
        <v>2.4038867882127104E-3</v>
      </c>
      <c r="BN29">
        <f t="shared" si="49"/>
        <v>7.3818390573751808E-4</v>
      </c>
      <c r="BO29">
        <f t="shared" si="50"/>
        <v>3.9300703717901368E-3</v>
      </c>
      <c r="BP29">
        <f t="shared" si="51"/>
        <v>2.9365577563416011E-3</v>
      </c>
    </row>
    <row r="30" spans="1:68" x14ac:dyDescent="0.3">
      <c r="A30" t="s">
        <v>347</v>
      </c>
      <c r="B30">
        <v>7.1840151285406197E-4</v>
      </c>
      <c r="C30">
        <v>9.750809306054316E-4</v>
      </c>
      <c r="D30">
        <v>3.856494152523135E-3</v>
      </c>
      <c r="E30">
        <v>6.9356599266264646E-4</v>
      </c>
      <c r="F30">
        <v>4.8665462870590347E-4</v>
      </c>
      <c r="G30">
        <v>7.9832106930072201E-4</v>
      </c>
      <c r="H30">
        <v>8.9981552123281055E-3</v>
      </c>
      <c r="I30">
        <v>4.9534918293375144E-3</v>
      </c>
      <c r="J30">
        <v>1.27520171630577E-3</v>
      </c>
      <c r="K30">
        <v>1.4551637504992155E-3</v>
      </c>
      <c r="L30">
        <v>9.6226805602015245E-4</v>
      </c>
      <c r="M30">
        <v>8.3257576077702903E-3</v>
      </c>
      <c r="N30">
        <v>6.5459745787175899E-4</v>
      </c>
      <c r="O30">
        <v>7.0491540254863892E-4</v>
      </c>
      <c r="P30">
        <v>1.9124322359186071E-3</v>
      </c>
      <c r="Q30">
        <v>1.0188815057813041E-3</v>
      </c>
      <c r="R30">
        <v>7.4466852778445902E-4</v>
      </c>
      <c r="S30">
        <v>2.066063244782035E-4</v>
      </c>
      <c r="T30">
        <v>8.9407609929712103E-4</v>
      </c>
      <c r="U30">
        <v>4.4849659418232395E-4</v>
      </c>
      <c r="V30">
        <v>7.1534533928281651E-4</v>
      </c>
      <c r="W30">
        <v>7.73498887735986E-3</v>
      </c>
      <c r="X30">
        <v>4.9839423731517054E-4</v>
      </c>
      <c r="Y30">
        <v>4.4814208692221737E-4</v>
      </c>
      <c r="Z30">
        <v>2.5331703078209449E-3</v>
      </c>
      <c r="AA30">
        <v>5.1296804995282252E-4</v>
      </c>
      <c r="AB30">
        <v>6.95762235600643E-4</v>
      </c>
      <c r="AC30">
        <v>7.6317627477224901E-3</v>
      </c>
      <c r="AD30">
        <v>4.4642155080332348E-4</v>
      </c>
      <c r="AE30">
        <v>4.7006344882494152E-4</v>
      </c>
      <c r="AF30">
        <v>1.6653119654178499E-3</v>
      </c>
      <c r="AG30">
        <v>7.9495417976943258E-4</v>
      </c>
      <c r="AH30">
        <v>1.762263949040635E-2</v>
      </c>
      <c r="AI30">
        <v>1.6773784380459499E-4</v>
      </c>
      <c r="AJ30">
        <v>4.4071328294163358E-4</v>
      </c>
      <c r="AK30">
        <v>9.1721825312825953E-3</v>
      </c>
      <c r="AL30">
        <v>5.6650817113744695E-4</v>
      </c>
      <c r="AN30">
        <f t="shared" si="25"/>
        <v>1.5608856471613188E-3</v>
      </c>
      <c r="AO30">
        <f t="shared" si="26"/>
        <v>3.8091556849180613E-3</v>
      </c>
      <c r="AP30">
        <f t="shared" si="27"/>
        <v>2.1843337467049194E-3</v>
      </c>
      <c r="AQ30">
        <f t="shared" si="28"/>
        <v>6.5671878601465553E-4</v>
      </c>
      <c r="AR30">
        <f t="shared" si="29"/>
        <v>2.4482267275305301E-3</v>
      </c>
      <c r="AS30">
        <f t="shared" si="30"/>
        <v>2.0533666108890482E-3</v>
      </c>
      <c r="AT30">
        <f t="shared" si="31"/>
        <v>8.6059898834870503E-4</v>
      </c>
      <c r="AU30">
        <f t="shared" si="32"/>
        <v>6.1951105046601255E-3</v>
      </c>
      <c r="AV30">
        <f t="shared" si="33"/>
        <v>3.3931346617872252E-3</v>
      </c>
      <c r="AX30">
        <f t="shared" si="34"/>
        <v>1.5356875198064414E-3</v>
      </c>
      <c r="AY30">
        <f t="shared" si="35"/>
        <v>4.0141150813106556E-3</v>
      </c>
      <c r="AZ30">
        <f t="shared" si="36"/>
        <v>2.7438246939762529E-3</v>
      </c>
      <c r="BA30">
        <f t="shared" si="37"/>
        <v>4.1321799373729792E-4</v>
      </c>
      <c r="BB30">
        <f t="shared" si="38"/>
        <v>3.5292603906986191E-3</v>
      </c>
      <c r="BC30">
        <f t="shared" si="39"/>
        <v>2.8481333279285546E-3</v>
      </c>
      <c r="BD30">
        <f t="shared" si="40"/>
        <v>6.970021279975627E-4</v>
      </c>
      <c r="BE30">
        <f t="shared" si="41"/>
        <v>9.9014980746894004E-3</v>
      </c>
      <c r="BF30">
        <f t="shared" si="42"/>
        <v>5.0051974783132461E-3</v>
      </c>
      <c r="BH30">
        <f t="shared" si="43"/>
        <v>7.6784375990322068E-4</v>
      </c>
      <c r="BI30">
        <f t="shared" si="44"/>
        <v>2.0070575406553278E-3</v>
      </c>
      <c r="BJ30">
        <f t="shared" si="45"/>
        <v>1.0370682544884385E-3</v>
      </c>
      <c r="BK30">
        <f t="shared" si="46"/>
        <v>2.3857151991822607E-4</v>
      </c>
      <c r="BL30">
        <f t="shared" si="47"/>
        <v>1.7646301953493095E-3</v>
      </c>
      <c r="BM30">
        <f t="shared" si="48"/>
        <v>1.1627455621399856E-3</v>
      </c>
      <c r="BN30">
        <f t="shared" si="49"/>
        <v>4.0241436622513483E-4</v>
      </c>
      <c r="BO30">
        <f t="shared" si="50"/>
        <v>5.716632578802487E-3</v>
      </c>
      <c r="BP30">
        <f t="shared" si="51"/>
        <v>2.8897521114513887E-3</v>
      </c>
    </row>
    <row r="31" spans="1:68" x14ac:dyDescent="0.3">
      <c r="A31" t="s">
        <v>348</v>
      </c>
      <c r="B31">
        <v>0</v>
      </c>
      <c r="C31">
        <v>0</v>
      </c>
      <c r="D31">
        <v>0</v>
      </c>
      <c r="E31">
        <v>0</v>
      </c>
      <c r="F31">
        <v>1.1159249242326551E-4</v>
      </c>
      <c r="G31">
        <v>1.166320095531925E-4</v>
      </c>
      <c r="H31">
        <v>1.655245569214955E-3</v>
      </c>
      <c r="I31">
        <v>1.3894106386836151E-4</v>
      </c>
      <c r="J31">
        <v>5.7600895233218E-6</v>
      </c>
      <c r="K31">
        <v>9.6430869941659003E-5</v>
      </c>
      <c r="L31">
        <v>0</v>
      </c>
      <c r="M31">
        <v>0</v>
      </c>
      <c r="N31">
        <v>0</v>
      </c>
      <c r="O31">
        <v>0</v>
      </c>
      <c r="P31">
        <v>0</v>
      </c>
      <c r="Q31">
        <v>1.4721773967508401E-4</v>
      </c>
      <c r="R31">
        <v>0</v>
      </c>
      <c r="S31">
        <v>0</v>
      </c>
      <c r="T31">
        <v>7.2602754187606498E-5</v>
      </c>
      <c r="U31">
        <v>0</v>
      </c>
      <c r="V31">
        <v>3.124980110459185E-4</v>
      </c>
      <c r="W31">
        <v>0</v>
      </c>
      <c r="X31">
        <v>0</v>
      </c>
      <c r="Y31">
        <v>0</v>
      </c>
      <c r="Z31">
        <v>0</v>
      </c>
      <c r="AA31">
        <v>1.122018914703825E-4</v>
      </c>
      <c r="AB31">
        <v>6.168361667298E-5</v>
      </c>
      <c r="AC31">
        <v>0</v>
      </c>
      <c r="AD31">
        <v>0</v>
      </c>
      <c r="AE31">
        <v>4.2435286152788648E-5</v>
      </c>
      <c r="AF31">
        <v>1.7109282034988399E-4</v>
      </c>
      <c r="AG31">
        <v>1.4644614605305599E-4</v>
      </c>
      <c r="AH31">
        <v>3.0454188948593002E-3</v>
      </c>
      <c r="AI31">
        <v>0</v>
      </c>
      <c r="AJ31">
        <v>6.4059790519625499E-5</v>
      </c>
      <c r="AK31">
        <v>8.6485168310577998E-4</v>
      </c>
      <c r="AL31">
        <v>0</v>
      </c>
      <c r="AN31">
        <f t="shared" si="25"/>
        <v>0</v>
      </c>
      <c r="AO31">
        <f t="shared" si="26"/>
        <v>5.0560278376494364E-4</v>
      </c>
      <c r="AP31">
        <f t="shared" si="27"/>
        <v>1.4598708494997259E-5</v>
      </c>
      <c r="AQ31">
        <f t="shared" si="28"/>
        <v>4.9072579891694668E-5</v>
      </c>
      <c r="AR31">
        <f t="shared" si="29"/>
        <v>9.6275191308381242E-5</v>
      </c>
      <c r="AS31">
        <f t="shared" si="30"/>
        <v>2.8980918023893747E-5</v>
      </c>
      <c r="AT31">
        <f t="shared" si="31"/>
        <v>7.117603550089088E-5</v>
      </c>
      <c r="AU31">
        <f t="shared" si="32"/>
        <v>1.0639550136374522E-3</v>
      </c>
      <c r="AV31">
        <f t="shared" si="33"/>
        <v>3.096371578751352E-4</v>
      </c>
      <c r="AX31">
        <f t="shared" si="34"/>
        <v>0</v>
      </c>
      <c r="AY31">
        <f t="shared" si="35"/>
        <v>7.6652065070003674E-4</v>
      </c>
      <c r="AZ31">
        <f t="shared" si="36"/>
        <v>3.6148386964862158E-5</v>
      </c>
      <c r="BA31">
        <f t="shared" si="37"/>
        <v>8.4996201630897997E-5</v>
      </c>
      <c r="BB31">
        <f t="shared" si="38"/>
        <v>1.4815590547057671E-4</v>
      </c>
      <c r="BC31">
        <f t="shared" si="39"/>
        <v>4.765453044222497E-5</v>
      </c>
      <c r="BD31">
        <f t="shared" si="40"/>
        <v>8.9093834234683431E-5</v>
      </c>
      <c r="BE31">
        <f t="shared" si="41"/>
        <v>1.7175595922306482E-3</v>
      </c>
      <c r="BF31">
        <f t="shared" si="42"/>
        <v>4.8189551871818893E-4</v>
      </c>
      <c r="BH31">
        <f t="shared" si="43"/>
        <v>0</v>
      </c>
      <c r="BI31">
        <f t="shared" si="44"/>
        <v>3.8326032535001837E-4</v>
      </c>
      <c r="BJ31">
        <f t="shared" si="45"/>
        <v>1.3662806029307744E-5</v>
      </c>
      <c r="BK31">
        <f t="shared" si="46"/>
        <v>4.9072579891694668E-5</v>
      </c>
      <c r="BL31">
        <f t="shared" si="47"/>
        <v>7.4077952735288356E-5</v>
      </c>
      <c r="BM31">
        <f t="shared" si="48"/>
        <v>1.9454880585896465E-5</v>
      </c>
      <c r="BN31">
        <f t="shared" si="49"/>
        <v>5.143834917853038E-5</v>
      </c>
      <c r="BO31">
        <f t="shared" si="50"/>
        <v>9.9163349292358868E-4</v>
      </c>
      <c r="BP31">
        <f t="shared" si="51"/>
        <v>2.7822250745322073E-4</v>
      </c>
    </row>
    <row r="32" spans="1:68" x14ac:dyDescent="0.3">
      <c r="A32" t="s">
        <v>349</v>
      </c>
      <c r="B32">
        <v>0</v>
      </c>
      <c r="C32">
        <v>1.4774701501924899E-4</v>
      </c>
      <c r="D32">
        <v>0</v>
      </c>
      <c r="E32">
        <v>0</v>
      </c>
      <c r="F32">
        <v>3.2144566926543101E-4</v>
      </c>
      <c r="G32">
        <v>0</v>
      </c>
      <c r="H32">
        <v>0</v>
      </c>
      <c r="I32">
        <v>0</v>
      </c>
      <c r="J32">
        <v>0</v>
      </c>
      <c r="K32">
        <v>0</v>
      </c>
      <c r="L32">
        <v>2.3403828483540949E-4</v>
      </c>
      <c r="M32">
        <v>0</v>
      </c>
      <c r="N32">
        <v>0</v>
      </c>
      <c r="O32">
        <v>0</v>
      </c>
      <c r="P32">
        <v>0</v>
      </c>
      <c r="Q32">
        <v>4.4454045089437598E-4</v>
      </c>
      <c r="R32">
        <v>0</v>
      </c>
      <c r="S32">
        <v>0</v>
      </c>
      <c r="T32">
        <v>1.4140253886762251E-4</v>
      </c>
      <c r="U32">
        <v>0</v>
      </c>
      <c r="V32">
        <v>0</v>
      </c>
      <c r="W32">
        <v>8.0307345648649001E-5</v>
      </c>
      <c r="X32">
        <v>1.14426938404928E-4</v>
      </c>
      <c r="Y32">
        <v>0</v>
      </c>
      <c r="Z32">
        <v>0</v>
      </c>
      <c r="AA32">
        <v>2.1361877296867852E-6</v>
      </c>
      <c r="AB32">
        <v>8.0904778623430498E-5</v>
      </c>
      <c r="AC32">
        <v>0</v>
      </c>
      <c r="AD32">
        <v>0</v>
      </c>
      <c r="AE32">
        <v>0</v>
      </c>
      <c r="AF32">
        <v>1.797700046073335E-4</v>
      </c>
      <c r="AG32">
        <v>6.8546176763076999E-5</v>
      </c>
      <c r="AH32">
        <v>0</v>
      </c>
      <c r="AI32">
        <v>0</v>
      </c>
      <c r="AJ32">
        <v>0</v>
      </c>
      <c r="AK32">
        <v>3.5291191283388598E-4</v>
      </c>
      <c r="AL32">
        <v>0</v>
      </c>
      <c r="AN32">
        <f t="shared" si="25"/>
        <v>3.6936753754812249E-5</v>
      </c>
      <c r="AO32">
        <f t="shared" si="26"/>
        <v>8.0361417316357752E-5</v>
      </c>
      <c r="AP32">
        <f t="shared" si="27"/>
        <v>3.3434040690772785E-5</v>
      </c>
      <c r="AQ32">
        <f t="shared" si="28"/>
        <v>1.4818015029812533E-4</v>
      </c>
      <c r="AR32">
        <f t="shared" si="29"/>
        <v>5.5427471129067877E-5</v>
      </c>
      <c r="AS32">
        <f t="shared" si="30"/>
        <v>3.2911317459674214E-5</v>
      </c>
      <c r="AT32">
        <f t="shared" si="31"/>
        <v>5.9923334869111168E-5</v>
      </c>
      <c r="AU32">
        <f t="shared" si="32"/>
        <v>2.2848725587692332E-5</v>
      </c>
      <c r="AV32">
        <f t="shared" si="33"/>
        <v>1.17637304277962E-4</v>
      </c>
      <c r="AX32">
        <f t="shared" si="34"/>
        <v>7.3873507509624497E-5</v>
      </c>
      <c r="AY32">
        <f t="shared" si="35"/>
        <v>1.607228346327155E-4</v>
      </c>
      <c r="AZ32">
        <f t="shared" si="36"/>
        <v>8.8458156991798968E-5</v>
      </c>
      <c r="BA32">
        <f t="shared" si="37"/>
        <v>2.5665554898954561E-4</v>
      </c>
      <c r="BB32">
        <f t="shared" si="38"/>
        <v>6.8690439752769255E-5</v>
      </c>
      <c r="BC32">
        <f t="shared" si="39"/>
        <v>5.1273271464300402E-5</v>
      </c>
      <c r="BD32">
        <f t="shared" si="40"/>
        <v>1.0379026055226426E-4</v>
      </c>
      <c r="BE32">
        <f t="shared" si="41"/>
        <v>3.9575153606082179E-5</v>
      </c>
      <c r="BF32">
        <f t="shared" si="42"/>
        <v>2.0375378787486982E-4</v>
      </c>
      <c r="BH32">
        <f t="shared" si="43"/>
        <v>3.6936753754812249E-5</v>
      </c>
      <c r="BI32">
        <f t="shared" si="44"/>
        <v>8.0361417316357752E-5</v>
      </c>
      <c r="BJ32">
        <f t="shared" si="45"/>
        <v>3.3434040690772785E-5</v>
      </c>
      <c r="BK32">
        <f t="shared" si="46"/>
        <v>1.4818015029812535E-4</v>
      </c>
      <c r="BL32">
        <f t="shared" si="47"/>
        <v>3.4345219876384627E-5</v>
      </c>
      <c r="BM32">
        <f t="shared" si="48"/>
        <v>2.0932225421790211E-5</v>
      </c>
      <c r="BN32">
        <f t="shared" si="49"/>
        <v>5.9923334869111168E-5</v>
      </c>
      <c r="BO32">
        <f t="shared" si="50"/>
        <v>2.2848725587692335E-5</v>
      </c>
      <c r="BP32">
        <f t="shared" si="51"/>
        <v>1.1763730427796201E-4</v>
      </c>
    </row>
    <row r="33" spans="1:68" x14ac:dyDescent="0.3">
      <c r="A33" t="s">
        <v>350</v>
      </c>
      <c r="B33">
        <v>0</v>
      </c>
      <c r="C33">
        <v>1.4774701501924899E-4</v>
      </c>
      <c r="D33">
        <v>2.5123965833621E-3</v>
      </c>
      <c r="E33">
        <v>1.3424568018390048E-4</v>
      </c>
      <c r="F33">
        <v>9.6165087381416005E-6</v>
      </c>
      <c r="G33">
        <v>3.1300892657093254E-4</v>
      </c>
      <c r="H33">
        <v>2.479230865828685E-3</v>
      </c>
      <c r="I33">
        <v>0</v>
      </c>
      <c r="J33">
        <v>0</v>
      </c>
      <c r="K33">
        <v>1.4523828019315401E-4</v>
      </c>
      <c r="L33">
        <v>0</v>
      </c>
      <c r="M33">
        <v>1.2498510380198401E-3</v>
      </c>
      <c r="N33">
        <v>6.4629167855731004E-5</v>
      </c>
      <c r="O33">
        <v>0</v>
      </c>
      <c r="P33">
        <v>0</v>
      </c>
      <c r="Q33">
        <v>1.58964809757199E-4</v>
      </c>
      <c r="R33">
        <v>1.093713952541485E-4</v>
      </c>
      <c r="S33">
        <v>2.3191606186138299E-4</v>
      </c>
      <c r="T33">
        <v>0</v>
      </c>
      <c r="U33">
        <v>0</v>
      </c>
      <c r="V33">
        <v>1.4618861659868051E-4</v>
      </c>
      <c r="W33">
        <v>6.2897945818286003E-4</v>
      </c>
      <c r="X33">
        <v>0</v>
      </c>
      <c r="Y33">
        <v>7.2545107246909505E-5</v>
      </c>
      <c r="Z33">
        <v>2.135045777978975E-3</v>
      </c>
      <c r="AA33">
        <v>1.12631760717353E-4</v>
      </c>
      <c r="AB33">
        <v>2.9457204630156399E-5</v>
      </c>
      <c r="AC33">
        <v>0</v>
      </c>
      <c r="AD33">
        <v>0</v>
      </c>
      <c r="AE33">
        <v>1.4219410588503864E-4</v>
      </c>
      <c r="AF33">
        <v>1.6260405634636351E-4</v>
      </c>
      <c r="AG33">
        <v>0</v>
      </c>
      <c r="AH33">
        <v>0</v>
      </c>
      <c r="AI33">
        <v>1.012571035365985E-5</v>
      </c>
      <c r="AJ33">
        <v>5.0515652374425998E-5</v>
      </c>
      <c r="AK33">
        <v>2.2298655195767052E-3</v>
      </c>
      <c r="AL33">
        <v>3.1756231559531818E-4</v>
      </c>
      <c r="AN33">
        <f t="shared" si="25"/>
        <v>6.9859731964131235E-4</v>
      </c>
      <c r="AO33">
        <f t="shared" si="26"/>
        <v>7.0046407528443974E-4</v>
      </c>
      <c r="AP33">
        <f t="shared" si="27"/>
        <v>2.0853121229553215E-4</v>
      </c>
      <c r="AQ33">
        <f t="shared" si="28"/>
        <v>1.667507556242435E-4</v>
      </c>
      <c r="AR33">
        <f t="shared" si="29"/>
        <v>1.9379201869538514E-4</v>
      </c>
      <c r="AS33">
        <f t="shared" si="30"/>
        <v>3.9161330842889898E-4</v>
      </c>
      <c r="AT33">
        <f t="shared" si="31"/>
        <v>1.0159938741046738E-4</v>
      </c>
      <c r="AU33">
        <f t="shared" si="32"/>
        <v>3.3752367845532831E-6</v>
      </c>
      <c r="AV33">
        <f t="shared" si="33"/>
        <v>8.6598116251548299E-4</v>
      </c>
      <c r="AX33">
        <f t="shared" si="34"/>
        <v>1.2110374086080889E-3</v>
      </c>
      <c r="AY33">
        <f t="shared" si="35"/>
        <v>1.194717967886802E-3</v>
      </c>
      <c r="AZ33">
        <f t="shared" si="36"/>
        <v>4.6242149587801223E-4</v>
      </c>
      <c r="BA33">
        <f t="shared" si="37"/>
        <v>6.1642230193698986E-5</v>
      </c>
      <c r="BB33">
        <f t="shared" si="38"/>
        <v>2.9819729732673646E-4</v>
      </c>
      <c r="BC33">
        <f t="shared" si="39"/>
        <v>8.5522757287712125E-4</v>
      </c>
      <c r="BD33">
        <f t="shared" si="40"/>
        <v>8.8577469827801652E-5</v>
      </c>
      <c r="BE33">
        <f t="shared" si="41"/>
        <v>5.8460815984216955E-6</v>
      </c>
      <c r="BF33">
        <f t="shared" si="42"/>
        <v>1.1886815741238613E-3</v>
      </c>
      <c r="BH33">
        <f t="shared" si="43"/>
        <v>6.0551870430404443E-4</v>
      </c>
      <c r="BI33">
        <f t="shared" si="44"/>
        <v>5.9735898394340102E-4</v>
      </c>
      <c r="BJ33">
        <f t="shared" si="45"/>
        <v>1.7477889699767142E-4</v>
      </c>
      <c r="BK33">
        <f t="shared" si="46"/>
        <v>3.5589158195780986E-5</v>
      </c>
      <c r="BL33">
        <f t="shared" si="47"/>
        <v>1.4909864866336823E-4</v>
      </c>
      <c r="BM33">
        <f t="shared" si="48"/>
        <v>3.4914519458464362E-4</v>
      </c>
      <c r="BN33">
        <f t="shared" si="49"/>
        <v>5.1140226049217242E-5</v>
      </c>
      <c r="BO33">
        <f t="shared" si="50"/>
        <v>3.375236784553284E-6</v>
      </c>
      <c r="BP33">
        <f t="shared" si="51"/>
        <v>6.862856268011595E-4</v>
      </c>
    </row>
    <row r="34" spans="1:68" x14ac:dyDescent="0.3">
      <c r="A34" t="s">
        <v>351</v>
      </c>
      <c r="B34">
        <v>2.6744252815800599E-3</v>
      </c>
      <c r="C34">
        <v>3.097272288544685E-3</v>
      </c>
      <c r="D34">
        <v>1.3551471630807263E-3</v>
      </c>
      <c r="E34">
        <v>4.098547598367995E-3</v>
      </c>
      <c r="F34">
        <v>3.2188714122966902E-3</v>
      </c>
      <c r="G34">
        <v>3.4027807536772849E-3</v>
      </c>
      <c r="H34">
        <v>9.2046728252693655E-3</v>
      </c>
      <c r="I34">
        <v>5.23880703395419E-3</v>
      </c>
      <c r="J34">
        <v>4.66609590267916E-3</v>
      </c>
      <c r="K34">
        <v>4.0769669592087701E-3</v>
      </c>
      <c r="L34">
        <v>2.8927425853754749E-3</v>
      </c>
      <c r="M34">
        <v>2.6370654892638448E-3</v>
      </c>
      <c r="N34">
        <v>2.5120638007402299E-3</v>
      </c>
      <c r="O34">
        <v>3.4401646804109003E-3</v>
      </c>
      <c r="P34">
        <v>2.9345154400865952E-3</v>
      </c>
      <c r="Q34">
        <v>3.7153205727015149E-3</v>
      </c>
      <c r="R34">
        <v>3.6450575582513351E-3</v>
      </c>
      <c r="S34">
        <v>5.2231203355590254E-3</v>
      </c>
      <c r="T34">
        <v>3.6177905319874698E-3</v>
      </c>
      <c r="U34">
        <v>2.9021362512547701E-3</v>
      </c>
      <c r="V34">
        <v>3.1119508964997647E-3</v>
      </c>
      <c r="W34">
        <v>5.5617009610096704E-3</v>
      </c>
      <c r="X34">
        <v>3.2304428141794149E-3</v>
      </c>
      <c r="Y34">
        <v>2.80095429259854E-3</v>
      </c>
      <c r="Z34">
        <v>4.7383183275690752E-3</v>
      </c>
      <c r="AA34">
        <v>4.3437680745465699E-3</v>
      </c>
      <c r="AB34">
        <v>3.1887690748767248E-3</v>
      </c>
      <c r="AC34">
        <v>2.6597517687786299E-3</v>
      </c>
      <c r="AD34">
        <v>3.4671895614827399E-3</v>
      </c>
      <c r="AE34">
        <v>2.8801135276434299E-3</v>
      </c>
      <c r="AF34">
        <v>3.4086238729166751E-3</v>
      </c>
      <c r="AG34">
        <v>4.3770150175606454E-3</v>
      </c>
      <c r="AH34">
        <v>0</v>
      </c>
      <c r="AI34">
        <v>3.8156261828534051E-3</v>
      </c>
      <c r="AJ34">
        <v>3.144982613889995E-3</v>
      </c>
      <c r="AK34">
        <v>2.7112674644405349E-3</v>
      </c>
      <c r="AL34">
        <v>2.7196668070445249E-3</v>
      </c>
      <c r="AN34">
        <f t="shared" si="25"/>
        <v>2.8063480828933668E-3</v>
      </c>
      <c r="AO34">
        <f t="shared" si="26"/>
        <v>5.266283006299383E-3</v>
      </c>
      <c r="AP34">
        <f t="shared" si="27"/>
        <v>3.3085164082521392E-3</v>
      </c>
      <c r="AQ34">
        <f t="shared" si="28"/>
        <v>4.1944994888372918E-3</v>
      </c>
      <c r="AR34">
        <f t="shared" si="29"/>
        <v>3.7983946601879187E-3</v>
      </c>
      <c r="AS34">
        <f t="shared" si="30"/>
        <v>3.4936673920914923E-3</v>
      </c>
      <c r="AT34">
        <f t="shared" si="31"/>
        <v>3.2519756540142822E-3</v>
      </c>
      <c r="AU34">
        <f t="shared" si="32"/>
        <v>2.7308804001380167E-3</v>
      </c>
      <c r="AV34">
        <f t="shared" si="33"/>
        <v>2.8586389617916846E-3</v>
      </c>
      <c r="AX34">
        <f t="shared" si="34"/>
        <v>1.1369262972884563E-3</v>
      </c>
      <c r="AY34">
        <f t="shared" si="35"/>
        <v>2.7794606296910073E-3</v>
      </c>
      <c r="AZ34">
        <f t="shared" si="36"/>
        <v>8.0091586003333787E-4</v>
      </c>
      <c r="BA34">
        <f t="shared" si="37"/>
        <v>8.9150426669355244E-4</v>
      </c>
      <c r="BB34">
        <f t="shared" si="38"/>
        <v>1.2133083062341673E-3</v>
      </c>
      <c r="BC34">
        <f t="shared" si="39"/>
        <v>8.496286234311568E-4</v>
      </c>
      <c r="BD34">
        <f t="shared" si="40"/>
        <v>3.2337063215618825E-4</v>
      </c>
      <c r="BE34">
        <f t="shared" si="41"/>
        <v>2.3816108363515168E-3</v>
      </c>
      <c r="BF34">
        <f t="shared" si="42"/>
        <v>2.4801643607187272E-4</v>
      </c>
      <c r="BH34">
        <f t="shared" si="43"/>
        <v>5.6846314864422817E-4</v>
      </c>
      <c r="BI34">
        <f t="shared" si="44"/>
        <v>1.3897303148455037E-3</v>
      </c>
      <c r="BJ34">
        <f t="shared" si="45"/>
        <v>3.0271774096223252E-4</v>
      </c>
      <c r="BK34">
        <f t="shared" si="46"/>
        <v>5.1471022835922241E-4</v>
      </c>
      <c r="BL34">
        <f t="shared" si="47"/>
        <v>6.0665415311708366E-4</v>
      </c>
      <c r="BM34">
        <f t="shared" si="48"/>
        <v>3.4685943304493501E-4</v>
      </c>
      <c r="BN34">
        <f t="shared" si="49"/>
        <v>1.8669812152339476E-4</v>
      </c>
      <c r="BO34">
        <f t="shared" si="50"/>
        <v>1.3750236574724781E-3</v>
      </c>
      <c r="BP34">
        <f t="shared" si="51"/>
        <v>1.4319235612954734E-4</v>
      </c>
    </row>
    <row r="35" spans="1:68" x14ac:dyDescent="0.3">
      <c r="A35" t="s">
        <v>352</v>
      </c>
      <c r="B35">
        <v>1.2839608331911849E-5</v>
      </c>
      <c r="C35">
        <v>3.9139337699330146E-4</v>
      </c>
      <c r="D35">
        <v>0</v>
      </c>
      <c r="E35">
        <v>2.8684622452449551E-4</v>
      </c>
      <c r="F35">
        <v>3.6971858758098398E-4</v>
      </c>
      <c r="G35">
        <v>3.1418929813353997E-4</v>
      </c>
      <c r="H35">
        <v>0</v>
      </c>
      <c r="I35">
        <v>0</v>
      </c>
      <c r="J35">
        <v>4.6973108377301048E-4</v>
      </c>
      <c r="K35">
        <v>0</v>
      </c>
      <c r="L35">
        <v>2.175919689970095E-4</v>
      </c>
      <c r="M35">
        <v>7.33899939082975E-5</v>
      </c>
      <c r="N35">
        <v>2.8454116697204147E-4</v>
      </c>
      <c r="O35">
        <v>3.2758904438465701E-4</v>
      </c>
      <c r="P35">
        <v>0</v>
      </c>
      <c r="Q35">
        <v>0</v>
      </c>
      <c r="R35">
        <v>6.6437239269899007E-5</v>
      </c>
      <c r="S35">
        <v>4.0819832387893899E-4</v>
      </c>
      <c r="T35">
        <v>0</v>
      </c>
      <c r="U35">
        <v>3.1202167072414896E-4</v>
      </c>
      <c r="V35">
        <v>4.9191158915969254E-4</v>
      </c>
      <c r="W35">
        <v>0</v>
      </c>
      <c r="X35">
        <v>1.8123106548080449E-4</v>
      </c>
      <c r="Y35">
        <v>1.9715508950006352E-4</v>
      </c>
      <c r="Z35">
        <v>0</v>
      </c>
      <c r="AA35">
        <v>2.3960188884157601E-4</v>
      </c>
      <c r="AB35">
        <v>1.62304177132157E-4</v>
      </c>
      <c r="AC35">
        <v>6.9642810024494496E-5</v>
      </c>
      <c r="AD35">
        <v>1.1415450479895099E-5</v>
      </c>
      <c r="AE35">
        <v>1.017736845389405E-4</v>
      </c>
      <c r="AF35">
        <v>1.708507224252835E-4</v>
      </c>
      <c r="AG35">
        <v>5.2450870124836051E-4</v>
      </c>
      <c r="AH35">
        <v>0</v>
      </c>
      <c r="AI35">
        <v>3.6011304199788299E-4</v>
      </c>
      <c r="AJ35">
        <v>0</v>
      </c>
      <c r="AK35">
        <v>0</v>
      </c>
      <c r="AL35">
        <v>1.8153570032910201E-5</v>
      </c>
      <c r="AN35">
        <f t="shared" si="25"/>
        <v>1.7276980246242721E-4</v>
      </c>
      <c r="AO35">
        <f t="shared" si="26"/>
        <v>1.7097697142863099E-4</v>
      </c>
      <c r="AP35">
        <f t="shared" si="27"/>
        <v>1.9612046543357372E-4</v>
      </c>
      <c r="AQ35">
        <f t="shared" si="28"/>
        <v>1.5821185438294599E-4</v>
      </c>
      <c r="AR35">
        <f t="shared" si="29"/>
        <v>2.0098331497096037E-4</v>
      </c>
      <c r="AS35">
        <f t="shared" si="30"/>
        <v>1.4165583849651593E-4</v>
      </c>
      <c r="AT35">
        <f t="shared" si="31"/>
        <v>9.4679952481373036E-5</v>
      </c>
      <c r="AU35">
        <f t="shared" si="32"/>
        <v>2.948739144154145E-4</v>
      </c>
      <c r="AV35">
        <f t="shared" si="33"/>
        <v>6.0511900109700668E-6</v>
      </c>
      <c r="AX35">
        <f t="shared" si="34"/>
        <v>1.9683899431487172E-4</v>
      </c>
      <c r="AY35">
        <f t="shared" si="35"/>
        <v>1.987244742760661E-4</v>
      </c>
      <c r="AZ35">
        <f t="shared" si="36"/>
        <v>1.7907877512885931E-4</v>
      </c>
      <c r="BA35">
        <f t="shared" si="37"/>
        <v>2.1902831526712411E-4</v>
      </c>
      <c r="BB35">
        <f t="shared" si="38"/>
        <v>2.4341827031143897E-4</v>
      </c>
      <c r="BC35">
        <f t="shared" si="39"/>
        <v>8.9351442035688562E-5</v>
      </c>
      <c r="BD35">
        <f t="shared" si="40"/>
        <v>7.9954000906480024E-5</v>
      </c>
      <c r="BE35">
        <f t="shared" si="41"/>
        <v>2.6827122888431715E-4</v>
      </c>
      <c r="BF35">
        <f t="shared" si="42"/>
        <v>1.0480968545253429E-5</v>
      </c>
      <c r="BH35">
        <f t="shared" si="43"/>
        <v>9.8419497157435859E-5</v>
      </c>
      <c r="BI35">
        <f t="shared" si="44"/>
        <v>9.9362237138033048E-5</v>
      </c>
      <c r="BJ35">
        <f t="shared" si="45"/>
        <v>6.768541486871722E-5</v>
      </c>
      <c r="BK35">
        <f t="shared" si="46"/>
        <v>1.2645605677962432E-4</v>
      </c>
      <c r="BL35">
        <f t="shared" si="47"/>
        <v>1.2170913515571948E-4</v>
      </c>
      <c r="BM35">
        <f t="shared" si="48"/>
        <v>3.6477573461550805E-5</v>
      </c>
      <c r="BN35">
        <f t="shared" si="49"/>
        <v>4.6161463946143826E-5</v>
      </c>
      <c r="BO35">
        <f t="shared" si="50"/>
        <v>1.5488646621219222E-4</v>
      </c>
      <c r="BP35">
        <f t="shared" si="51"/>
        <v>6.0511900109700676E-6</v>
      </c>
    </row>
    <row r="36" spans="1:68" x14ac:dyDescent="0.3">
      <c r="A36" t="s">
        <v>353</v>
      </c>
      <c r="B36">
        <v>0</v>
      </c>
      <c r="C36">
        <v>0</v>
      </c>
      <c r="D36">
        <v>0</v>
      </c>
      <c r="E36">
        <v>0</v>
      </c>
      <c r="F36">
        <v>1.145790749427655E-4</v>
      </c>
      <c r="G36">
        <v>1.166320095531925E-4</v>
      </c>
      <c r="H36">
        <v>0</v>
      </c>
      <c r="I36">
        <v>1.020470059944055E-4</v>
      </c>
      <c r="J36">
        <v>1.5297796417201601E-4</v>
      </c>
      <c r="K36">
        <v>8.8253491381403456E-4</v>
      </c>
      <c r="L36">
        <v>0</v>
      </c>
      <c r="M36">
        <v>7.2014885100210496E-5</v>
      </c>
      <c r="N36">
        <v>3.098715988750995E-4</v>
      </c>
      <c r="O36">
        <v>1.6661361084821299E-4</v>
      </c>
      <c r="P36">
        <v>0</v>
      </c>
      <c r="Q36">
        <v>1.4558759515965599E-4</v>
      </c>
      <c r="R36">
        <v>5.1429931076650497E-5</v>
      </c>
      <c r="S36">
        <v>4.3169804892566099E-4</v>
      </c>
      <c r="T36">
        <v>0</v>
      </c>
      <c r="U36">
        <v>0</v>
      </c>
      <c r="V36">
        <v>0</v>
      </c>
      <c r="W36">
        <v>5.5281827198866505E-4</v>
      </c>
      <c r="X36">
        <v>6.6974612507865499E-5</v>
      </c>
      <c r="Y36">
        <v>5.3820112631486999E-5</v>
      </c>
      <c r="Z36">
        <v>2.6079145721757549E-3</v>
      </c>
      <c r="AA36">
        <v>0</v>
      </c>
      <c r="AB36">
        <v>2.9011895948358852E-4</v>
      </c>
      <c r="AC36">
        <v>1.2216926987253969E-3</v>
      </c>
      <c r="AD36">
        <v>2.8955354347445848E-4</v>
      </c>
      <c r="AE36">
        <v>2.4396779042397951E-4</v>
      </c>
      <c r="AF36">
        <v>2.2440686037998199E-4</v>
      </c>
      <c r="AG36">
        <v>3.6120092696992497E-4</v>
      </c>
      <c r="AH36">
        <v>1.8710118186844699E-3</v>
      </c>
      <c r="AI36">
        <v>1.051147375376235E-4</v>
      </c>
      <c r="AJ36">
        <v>1.50859515131689E-4</v>
      </c>
      <c r="AK36">
        <v>0</v>
      </c>
      <c r="AL36">
        <v>3.13579495282316E-4</v>
      </c>
      <c r="AN36">
        <f t="shared" si="25"/>
        <v>0</v>
      </c>
      <c r="AO36">
        <f t="shared" si="26"/>
        <v>8.331452262259087E-5</v>
      </c>
      <c r="AP36">
        <f t="shared" si="27"/>
        <v>2.2628756754422482E-4</v>
      </c>
      <c r="AQ36">
        <f t="shared" si="28"/>
        <v>2.0957185838732249E-4</v>
      </c>
      <c r="AR36">
        <f t="shared" si="29"/>
        <v>1.3820456799716626E-4</v>
      </c>
      <c r="AS36">
        <f t="shared" si="30"/>
        <v>7.0675349258734891E-4</v>
      </c>
      <c r="AT36">
        <f t="shared" si="31"/>
        <v>2.5264273142614E-4</v>
      </c>
      <c r="AU36">
        <f t="shared" si="32"/>
        <v>7.7910916106400604E-4</v>
      </c>
      <c r="AV36">
        <f t="shared" si="33"/>
        <v>1.5481300347133502E-4</v>
      </c>
      <c r="AX36">
        <f t="shared" si="34"/>
        <v>0</v>
      </c>
      <c r="AY36">
        <f t="shared" si="35"/>
        <v>5.5915837888315875E-5</v>
      </c>
      <c r="AZ36">
        <f t="shared" si="36"/>
        <v>3.0897527836184352E-4</v>
      </c>
      <c r="BA36">
        <f t="shared" si="37"/>
        <v>1.9804406029643433E-4</v>
      </c>
      <c r="BB36">
        <f t="shared" si="38"/>
        <v>2.7640913599433252E-4</v>
      </c>
      <c r="BC36">
        <f t="shared" si="39"/>
        <v>1.0381040105957768E-3</v>
      </c>
      <c r="BD36">
        <f t="shared" si="40"/>
        <v>3.3428483821379952E-5</v>
      </c>
      <c r="BE36">
        <f t="shared" si="41"/>
        <v>9.5424503896717394E-4</v>
      </c>
      <c r="BF36">
        <f t="shared" si="42"/>
        <v>1.5682712621838352E-4</v>
      </c>
      <c r="BH36">
        <f t="shared" si="43"/>
        <v>0</v>
      </c>
      <c r="BI36">
        <f t="shared" si="44"/>
        <v>2.7957918944157937E-5</v>
      </c>
      <c r="BJ36">
        <f t="shared" si="45"/>
        <v>1.1678167825891346E-4</v>
      </c>
      <c r="BK36">
        <f t="shared" si="46"/>
        <v>1.1434079152355284E-4</v>
      </c>
      <c r="BL36">
        <f t="shared" si="47"/>
        <v>1.3820456799716626E-4</v>
      </c>
      <c r="BM36">
        <f t="shared" si="48"/>
        <v>4.238041876494059E-4</v>
      </c>
      <c r="BN36">
        <f t="shared" si="49"/>
        <v>1.9299944132874765E-5</v>
      </c>
      <c r="BO36">
        <f t="shared" si="50"/>
        <v>5.509336301205628E-4</v>
      </c>
      <c r="BP36">
        <f t="shared" si="51"/>
        <v>9.0544183538419142E-5</v>
      </c>
    </row>
    <row r="37" spans="1:68" x14ac:dyDescent="0.3">
      <c r="A37" t="s">
        <v>354</v>
      </c>
      <c r="B37">
        <v>2.1093776945438451E-2</v>
      </c>
      <c r="C37">
        <v>1.595196886937705E-2</v>
      </c>
      <c r="D37">
        <v>6.7285466729864697E-3</v>
      </c>
      <c r="E37">
        <v>1.5156792083572599E-2</v>
      </c>
      <c r="F37">
        <v>1.3332527716125399E-2</v>
      </c>
      <c r="G37">
        <v>1.28018140613605E-2</v>
      </c>
      <c r="H37">
        <v>3.6552817513125502E-3</v>
      </c>
      <c r="I37">
        <v>1.4500496405787749E-2</v>
      </c>
      <c r="J37">
        <v>2.0644040537961199E-2</v>
      </c>
      <c r="K37">
        <v>1.5289086710636599E-2</v>
      </c>
      <c r="L37">
        <v>1.40691808447127E-2</v>
      </c>
      <c r="M37">
        <v>7.2419630821119029E-3</v>
      </c>
      <c r="N37">
        <v>1.7134243832150002E-2</v>
      </c>
      <c r="O37">
        <v>1.289931082482095E-2</v>
      </c>
      <c r="P37">
        <v>1.032949033751613E-2</v>
      </c>
      <c r="Q37">
        <v>2.0300405198220649E-2</v>
      </c>
      <c r="R37">
        <v>1.334445398977085E-2</v>
      </c>
      <c r="S37">
        <v>1.686626236404265E-2</v>
      </c>
      <c r="T37">
        <v>1.4097804857800701E-2</v>
      </c>
      <c r="U37">
        <v>1.48876353715722E-2</v>
      </c>
      <c r="V37">
        <v>1.131602918222145E-2</v>
      </c>
      <c r="W37">
        <v>1.5481705933416334E-2</v>
      </c>
      <c r="X37">
        <v>1.6425403324943799E-2</v>
      </c>
      <c r="Y37">
        <v>1.8637399902932651E-2</v>
      </c>
      <c r="Z37">
        <v>1.338883960802232E-2</v>
      </c>
      <c r="AA37">
        <v>1.0443054475998775E-2</v>
      </c>
      <c r="AB37">
        <v>1.48501015323271E-2</v>
      </c>
      <c r="AC37">
        <v>9.3664560701607093E-3</v>
      </c>
      <c r="AD37">
        <v>1.37838606669453E-2</v>
      </c>
      <c r="AE37">
        <v>1.6634404786979799E-2</v>
      </c>
      <c r="AF37">
        <v>1.3360703520716706E-2</v>
      </c>
      <c r="AG37">
        <v>1.25848466986459E-2</v>
      </c>
      <c r="AH37">
        <v>2.0588548472876701E-2</v>
      </c>
      <c r="AI37">
        <v>1.3942094215971E-2</v>
      </c>
      <c r="AJ37">
        <v>1.261485412609735E-2</v>
      </c>
      <c r="AK37">
        <v>1.8283119314727151E-2</v>
      </c>
      <c r="AL37">
        <v>1.1132990611989595E-2</v>
      </c>
      <c r="AN37">
        <f t="shared" si="25"/>
        <v>1.4732771142843642E-2</v>
      </c>
      <c r="AO37">
        <f t="shared" si="26"/>
        <v>1.1072529983646551E-2</v>
      </c>
      <c r="AP37">
        <f t="shared" si="27"/>
        <v>1.3943902309987068E-2</v>
      </c>
      <c r="AQ37">
        <f t="shared" si="28"/>
        <v>1.6837040517344717E-2</v>
      </c>
      <c r="AR37">
        <f t="shared" si="29"/>
        <v>1.3945793836252671E-2</v>
      </c>
      <c r="AS37">
        <f t="shared" si="30"/>
        <v>1.3851875819064226E-2</v>
      </c>
      <c r="AT37">
        <f t="shared" si="31"/>
        <v>1.4592989658213935E-2</v>
      </c>
      <c r="AU37">
        <f t="shared" si="32"/>
        <v>1.5705163129164534E-2</v>
      </c>
      <c r="AV37">
        <f t="shared" si="33"/>
        <v>1.4010321350938033E-2</v>
      </c>
      <c r="AX37">
        <f t="shared" si="34"/>
        <v>5.9496846145843793E-3</v>
      </c>
      <c r="AY37">
        <f t="shared" si="35"/>
        <v>4.9954825694032059E-3</v>
      </c>
      <c r="AZ37">
        <f t="shared" si="36"/>
        <v>4.3963333543754722E-3</v>
      </c>
      <c r="BA37">
        <f t="shared" si="37"/>
        <v>3.4780676734110397E-3</v>
      </c>
      <c r="BB37">
        <f t="shared" si="38"/>
        <v>1.8425399981303666E-3</v>
      </c>
      <c r="BC37">
        <f t="shared" si="39"/>
        <v>3.5348039538551758E-3</v>
      </c>
      <c r="BD37">
        <f t="shared" si="40"/>
        <v>1.7805328664662989E-3</v>
      </c>
      <c r="BE37">
        <f t="shared" si="41"/>
        <v>4.2832370372427892E-3</v>
      </c>
      <c r="BF37">
        <f t="shared" si="42"/>
        <v>3.7738020215866185E-3</v>
      </c>
      <c r="BH37">
        <f t="shared" si="43"/>
        <v>2.9748423072921896E-3</v>
      </c>
      <c r="BI37">
        <f t="shared" si="44"/>
        <v>2.4977412847016029E-3</v>
      </c>
      <c r="BJ37">
        <f t="shared" si="45"/>
        <v>1.6616578194594135E-3</v>
      </c>
      <c r="BK37">
        <f t="shared" si="46"/>
        <v>2.0080633075035994E-3</v>
      </c>
      <c r="BL37">
        <f t="shared" si="47"/>
        <v>9.2126999906518329E-4</v>
      </c>
      <c r="BM37">
        <f t="shared" si="48"/>
        <v>1.4430776712862795E-3</v>
      </c>
      <c r="BN37">
        <f t="shared" si="49"/>
        <v>1.0279911297552938E-3</v>
      </c>
      <c r="BO37">
        <f t="shared" si="50"/>
        <v>2.4729280564550998E-3</v>
      </c>
      <c r="BP37">
        <f t="shared" si="51"/>
        <v>2.178805613031388E-3</v>
      </c>
    </row>
    <row r="38" spans="1:68" x14ac:dyDescent="0.3">
      <c r="A38" t="s">
        <v>355</v>
      </c>
      <c r="B38">
        <v>3.2605227850765299E-4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1.020470059944055E-4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6.6437239269899007E-5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6.1485939634950502E-4</v>
      </c>
      <c r="AD38">
        <v>0</v>
      </c>
      <c r="AE38">
        <v>0</v>
      </c>
      <c r="AF38">
        <v>0</v>
      </c>
      <c r="AG38">
        <v>1.4059797136586251E-4</v>
      </c>
      <c r="AH38">
        <v>0</v>
      </c>
      <c r="AI38">
        <v>0</v>
      </c>
      <c r="AJ38">
        <v>0</v>
      </c>
      <c r="AK38">
        <v>0</v>
      </c>
      <c r="AL38">
        <v>0</v>
      </c>
      <c r="AN38">
        <f t="shared" si="25"/>
        <v>8.1513069626913248E-5</v>
      </c>
      <c r="AO38">
        <f t="shared" si="26"/>
        <v>2.5511751498601375E-5</v>
      </c>
      <c r="AP38">
        <f t="shared" si="27"/>
        <v>0</v>
      </c>
      <c r="AQ38">
        <f t="shared" si="28"/>
        <v>2.214574642329967E-5</v>
      </c>
      <c r="AR38">
        <f t="shared" si="29"/>
        <v>0</v>
      </c>
      <c r="AS38">
        <f t="shared" si="30"/>
        <v>1.0247656605825084E-4</v>
      </c>
      <c r="AT38">
        <f t="shared" si="31"/>
        <v>0</v>
      </c>
      <c r="AU38">
        <f t="shared" si="32"/>
        <v>4.6865990455287501E-5</v>
      </c>
      <c r="AV38">
        <f t="shared" si="33"/>
        <v>0</v>
      </c>
      <c r="AX38">
        <f t="shared" si="34"/>
        <v>1.630261392538265E-4</v>
      </c>
      <c r="AY38">
        <f t="shared" si="35"/>
        <v>5.102350299720275E-5</v>
      </c>
      <c r="AZ38">
        <f t="shared" si="36"/>
        <v>0</v>
      </c>
      <c r="BA38">
        <f t="shared" si="37"/>
        <v>3.8357557976691766E-5</v>
      </c>
      <c r="BB38">
        <f t="shared" si="38"/>
        <v>0</v>
      </c>
      <c r="BC38">
        <f t="shared" si="39"/>
        <v>2.5101529743532821E-4</v>
      </c>
      <c r="BD38">
        <f t="shared" si="40"/>
        <v>0</v>
      </c>
      <c r="BE38">
        <f t="shared" si="41"/>
        <v>8.1174276615596022E-5</v>
      </c>
      <c r="BF38">
        <f t="shared" si="42"/>
        <v>0</v>
      </c>
      <c r="BH38">
        <f t="shared" si="43"/>
        <v>8.1513069626913248E-5</v>
      </c>
      <c r="BI38">
        <f t="shared" si="44"/>
        <v>2.5511751498601375E-5</v>
      </c>
      <c r="BJ38">
        <f t="shared" si="45"/>
        <v>0</v>
      </c>
      <c r="BK38">
        <f t="shared" si="46"/>
        <v>2.214574642329967E-5</v>
      </c>
      <c r="BL38">
        <f t="shared" si="47"/>
        <v>0</v>
      </c>
      <c r="BM38">
        <f t="shared" si="48"/>
        <v>1.0247656605825085E-4</v>
      </c>
      <c r="BN38">
        <f t="shared" si="49"/>
        <v>0</v>
      </c>
      <c r="BO38">
        <f t="shared" si="50"/>
        <v>4.6865990455287508E-5</v>
      </c>
      <c r="BP38">
        <f t="shared" si="51"/>
        <v>0</v>
      </c>
    </row>
    <row r="39" spans="1:68" x14ac:dyDescent="0.3">
      <c r="A39" t="s">
        <v>356</v>
      </c>
      <c r="B39">
        <v>1.3081250718608499E-4</v>
      </c>
      <c r="C39">
        <v>0</v>
      </c>
      <c r="D39">
        <v>1.2812034457650499E-3</v>
      </c>
      <c r="E39">
        <v>0</v>
      </c>
      <c r="F39">
        <v>0</v>
      </c>
      <c r="G39">
        <v>7.8361274282156006E-5</v>
      </c>
      <c r="H39">
        <v>0</v>
      </c>
      <c r="I39">
        <v>0</v>
      </c>
      <c r="J39">
        <v>0</v>
      </c>
      <c r="K39">
        <v>2.3529227281792999E-4</v>
      </c>
      <c r="L39">
        <v>1.032171837404005E-4</v>
      </c>
      <c r="M39">
        <v>0</v>
      </c>
      <c r="N39">
        <v>1.5907020721172649E-4</v>
      </c>
      <c r="O39">
        <v>0</v>
      </c>
      <c r="P39">
        <v>0</v>
      </c>
      <c r="Q39">
        <v>0</v>
      </c>
      <c r="R39">
        <v>1.0741696499873649E-4</v>
      </c>
      <c r="S39">
        <v>2.3191606186138299E-4</v>
      </c>
      <c r="T39">
        <v>1.25841480580705E-4</v>
      </c>
      <c r="U39">
        <v>0</v>
      </c>
      <c r="V39">
        <v>0</v>
      </c>
      <c r="W39">
        <v>0</v>
      </c>
      <c r="X39">
        <v>0</v>
      </c>
      <c r="Y39">
        <v>7.2545107246909505E-5</v>
      </c>
      <c r="Z39">
        <v>0</v>
      </c>
      <c r="AA39">
        <v>1.100657037406955E-4</v>
      </c>
      <c r="AB39">
        <v>1.5861090843114099E-4</v>
      </c>
      <c r="AC39">
        <v>0</v>
      </c>
      <c r="AD39">
        <v>1.2423722224933701E-4</v>
      </c>
      <c r="AE39">
        <v>0</v>
      </c>
      <c r="AF39">
        <v>0</v>
      </c>
      <c r="AG39">
        <v>8.55798758003515E-5</v>
      </c>
      <c r="AH39">
        <v>1.8544243970581751E-3</v>
      </c>
      <c r="AI39">
        <v>8.2172501374634503E-5</v>
      </c>
      <c r="AJ39">
        <v>0</v>
      </c>
      <c r="AK39">
        <v>0</v>
      </c>
      <c r="AL39">
        <v>1.6625904008633471E-4</v>
      </c>
      <c r="AN39">
        <f t="shared" si="25"/>
        <v>3.5300398823778371E-4</v>
      </c>
      <c r="AO39">
        <f t="shared" si="26"/>
        <v>1.9590318570539001E-5</v>
      </c>
      <c r="AP39">
        <f t="shared" si="27"/>
        <v>7.1082809110008141E-5</v>
      </c>
      <c r="AQ39">
        <f t="shared" si="28"/>
        <v>1.1311100895337315E-4</v>
      </c>
      <c r="AR39">
        <f t="shared" si="29"/>
        <v>3.1460370145176249E-5</v>
      </c>
      <c r="AS39">
        <f t="shared" si="30"/>
        <v>5.6870286569790998E-5</v>
      </c>
      <c r="AT39">
        <f t="shared" si="31"/>
        <v>4.1412407416445669E-5</v>
      </c>
      <c r="AU39">
        <f t="shared" si="32"/>
        <v>6.7405892474438703E-4</v>
      </c>
      <c r="AV39">
        <f t="shared" si="33"/>
        <v>5.5419680028778235E-5</v>
      </c>
      <c r="AX39">
        <f t="shared" si="34"/>
        <v>6.2186464728519546E-4</v>
      </c>
      <c r="AY39">
        <f t="shared" si="35"/>
        <v>3.9180637141078003E-5</v>
      </c>
      <c r="AZ39">
        <f t="shared" si="36"/>
        <v>9.6566221865894875E-5</v>
      </c>
      <c r="BA39">
        <f t="shared" si="37"/>
        <v>1.160628344464377E-4</v>
      </c>
      <c r="BB39">
        <f t="shared" si="38"/>
        <v>6.2920740290352498E-5</v>
      </c>
      <c r="BC39">
        <f t="shared" si="39"/>
        <v>6.8013667790483177E-5</v>
      </c>
      <c r="BD39">
        <f t="shared" si="40"/>
        <v>7.1728393709026089E-5</v>
      </c>
      <c r="BE39">
        <f t="shared" si="41"/>
        <v>1.0222279044924539E-3</v>
      </c>
      <c r="BF39">
        <f t="shared" si="42"/>
        <v>9.5989701549054125E-5</v>
      </c>
      <c r="BH39">
        <f t="shared" si="43"/>
        <v>3.1093232364259773E-4</v>
      </c>
      <c r="BI39">
        <f t="shared" si="44"/>
        <v>1.9590318570539001E-5</v>
      </c>
      <c r="BJ39">
        <f t="shared" si="45"/>
        <v>3.649860115803507E-5</v>
      </c>
      <c r="BK39">
        <f t="shared" si="46"/>
        <v>6.7008908710561787E-5</v>
      </c>
      <c r="BL39">
        <f t="shared" si="47"/>
        <v>3.1460370145176249E-5</v>
      </c>
      <c r="BM39">
        <f t="shared" si="48"/>
        <v>2.7766463603641863E-5</v>
      </c>
      <c r="BN39">
        <f t="shared" si="49"/>
        <v>4.1412407416445676E-5</v>
      </c>
      <c r="BO39">
        <f t="shared" si="50"/>
        <v>5.9018355583186533E-4</v>
      </c>
      <c r="BP39">
        <f t="shared" si="51"/>
        <v>5.5419680028778242E-5</v>
      </c>
    </row>
    <row r="40" spans="1:68" x14ac:dyDescent="0.3">
      <c r="A40" t="s">
        <v>357</v>
      </c>
      <c r="B40">
        <v>7.1503743886360905E-4</v>
      </c>
      <c r="C40">
        <v>1.7159117680562749E-3</v>
      </c>
      <c r="D40">
        <v>1.8771603810926251E-2</v>
      </c>
      <c r="E40">
        <v>9.8149340911891751E-4</v>
      </c>
      <c r="F40">
        <v>2.160319529588995E-3</v>
      </c>
      <c r="G40">
        <v>1.54903327802173E-3</v>
      </c>
      <c r="H40">
        <v>7.1780984865450152E-3</v>
      </c>
      <c r="I40">
        <v>1.7667420925756752E-2</v>
      </c>
      <c r="J40">
        <v>8.8553274553897254E-4</v>
      </c>
      <c r="K40">
        <v>2.522115193759035E-3</v>
      </c>
      <c r="L40">
        <v>1.2477995768287249E-3</v>
      </c>
      <c r="M40">
        <v>1.5215571306161049E-2</v>
      </c>
      <c r="N40">
        <v>1.4196684211834698E-3</v>
      </c>
      <c r="O40">
        <v>3.1402975992626102E-3</v>
      </c>
      <c r="P40">
        <v>3.9848286050589597E-3</v>
      </c>
      <c r="Q40">
        <v>9.3879942690154095E-4</v>
      </c>
      <c r="R40">
        <v>1.1177626422371435E-3</v>
      </c>
      <c r="S40">
        <v>6.2566745119021854E-4</v>
      </c>
      <c r="T40">
        <v>1.1380721351542649E-3</v>
      </c>
      <c r="U40">
        <v>9.2530109118479009E-4</v>
      </c>
      <c r="V40">
        <v>1.4264616469073449E-3</v>
      </c>
      <c r="W40">
        <v>7.5744721301170201E-3</v>
      </c>
      <c r="X40">
        <v>1.2328043116367898E-3</v>
      </c>
      <c r="Y40">
        <v>4.9509389185336595E-4</v>
      </c>
      <c r="Z40">
        <v>5.3631912889749852E-3</v>
      </c>
      <c r="AA40">
        <v>2.0001051985989631E-3</v>
      </c>
      <c r="AB40">
        <v>1.6272909028406E-3</v>
      </c>
      <c r="AC40">
        <v>8.2380060619915256E-3</v>
      </c>
      <c r="AD40">
        <v>1.5271874836786329E-3</v>
      </c>
      <c r="AE40">
        <v>1.049058819394453E-3</v>
      </c>
      <c r="AF40">
        <v>3.47225561842588E-3</v>
      </c>
      <c r="AG40">
        <v>1.18871765453119E-3</v>
      </c>
      <c r="AH40">
        <v>2.169787335402305E-2</v>
      </c>
      <c r="AI40">
        <v>6.9407447078670003E-4</v>
      </c>
      <c r="AJ40">
        <v>1.074515496552035E-3</v>
      </c>
      <c r="AK40">
        <v>1.3516307819530577E-2</v>
      </c>
      <c r="AL40">
        <v>1.207732902366185E-3</v>
      </c>
      <c r="AN40">
        <f t="shared" si="25"/>
        <v>5.5460116067412631E-3</v>
      </c>
      <c r="AO40">
        <f t="shared" si="26"/>
        <v>7.1387180549781232E-3</v>
      </c>
      <c r="AP40">
        <f t="shared" si="27"/>
        <v>4.0594019211132601E-3</v>
      </c>
      <c r="AQ40">
        <f t="shared" si="28"/>
        <v>8.9407650677630088E-4</v>
      </c>
      <c r="AR40">
        <f t="shared" si="29"/>
        <v>2.7660767508408549E-3</v>
      </c>
      <c r="AS40">
        <f t="shared" si="30"/>
        <v>3.1594152759827046E-3</v>
      </c>
      <c r="AT40">
        <f t="shared" si="31"/>
        <v>2.0161673071663216E-3</v>
      </c>
      <c r="AU40">
        <f t="shared" si="32"/>
        <v>7.8602218264469791E-3</v>
      </c>
      <c r="AV40">
        <f t="shared" si="33"/>
        <v>5.2661854061495997E-3</v>
      </c>
      <c r="AX40">
        <f t="shared" si="34"/>
        <v>8.8272134469268813E-3</v>
      </c>
      <c r="AY40">
        <f t="shared" si="35"/>
        <v>7.4584216995033474E-3</v>
      </c>
      <c r="AZ40">
        <f t="shared" si="36"/>
        <v>5.0434846749806391E-3</v>
      </c>
      <c r="BA40">
        <f t="shared" si="37"/>
        <v>2.4907734531922775E-4</v>
      </c>
      <c r="BB40">
        <f t="shared" si="38"/>
        <v>3.2121689872530177E-3</v>
      </c>
      <c r="BC40">
        <f t="shared" si="39"/>
        <v>3.0050143521567481E-3</v>
      </c>
      <c r="BD40">
        <f t="shared" si="40"/>
        <v>1.2834705421405578E-3</v>
      </c>
      <c r="BE40">
        <f t="shared" si="41"/>
        <v>1.1986309599654828E-2</v>
      </c>
      <c r="BF40">
        <f t="shared" si="42"/>
        <v>7.1451260727947502E-3</v>
      </c>
      <c r="BH40">
        <f t="shared" si="43"/>
        <v>4.4136067234634407E-3</v>
      </c>
      <c r="BI40">
        <f t="shared" si="44"/>
        <v>3.7292108497516737E-3</v>
      </c>
      <c r="BJ40">
        <f t="shared" si="45"/>
        <v>1.9062580273091709E-3</v>
      </c>
      <c r="BK40">
        <f t="shared" si="46"/>
        <v>1.4380487236909353E-4</v>
      </c>
      <c r="BL40">
        <f t="shared" si="47"/>
        <v>1.6060844936265088E-3</v>
      </c>
      <c r="BM40">
        <f t="shared" si="48"/>
        <v>1.2267919720873653E-3</v>
      </c>
      <c r="BN40">
        <f t="shared" si="49"/>
        <v>7.4101206300180601E-4</v>
      </c>
      <c r="BO40">
        <f t="shared" si="50"/>
        <v>6.9202990739509109E-3</v>
      </c>
      <c r="BP40">
        <f t="shared" si="51"/>
        <v>4.1252404615218629E-3</v>
      </c>
    </row>
    <row r="41" spans="1:68" x14ac:dyDescent="0.3">
      <c r="A41" t="s">
        <v>358</v>
      </c>
      <c r="B41">
        <v>1.0531243690744749E-2</v>
      </c>
      <c r="C41">
        <v>1.2531574763820601E-2</v>
      </c>
      <c r="D41">
        <v>9.902832157301214E-2</v>
      </c>
      <c r="E41">
        <v>7.71024429879218E-3</v>
      </c>
      <c r="F41">
        <v>1.458231028316755E-2</v>
      </c>
      <c r="G41">
        <v>1.2584390025089199E-2</v>
      </c>
      <c r="H41">
        <v>0.1286837539641765</v>
      </c>
      <c r="I41">
        <v>0.12377369051856449</v>
      </c>
      <c r="J41">
        <v>1.07428331894631E-2</v>
      </c>
      <c r="K41">
        <v>2.1633113978402403E-2</v>
      </c>
      <c r="L41">
        <v>1.20161236380393E-2</v>
      </c>
      <c r="M41">
        <v>0.1599241494588515</v>
      </c>
      <c r="N41">
        <v>1.4930938749677349E-2</v>
      </c>
      <c r="O41">
        <v>1.9611702916047302E-2</v>
      </c>
      <c r="P41">
        <v>4.0970872692397353E-2</v>
      </c>
      <c r="Q41">
        <v>9.0710539713922504E-3</v>
      </c>
      <c r="R41">
        <v>6.0719537676157103E-3</v>
      </c>
      <c r="S41">
        <v>6.4718327736033804E-3</v>
      </c>
      <c r="T41">
        <v>8.5485570877913662E-3</v>
      </c>
      <c r="U41">
        <v>9.2547502146658085E-3</v>
      </c>
      <c r="V41">
        <v>1.1376558001472324E-2</v>
      </c>
      <c r="W41">
        <v>8.6768184587646097E-2</v>
      </c>
      <c r="X41">
        <v>8.3224093965912037E-3</v>
      </c>
      <c r="Y41">
        <v>6.5706102109847897E-3</v>
      </c>
      <c r="Z41">
        <v>6.0639654676210394E-2</v>
      </c>
      <c r="AA41">
        <v>1.954170984169825E-2</v>
      </c>
      <c r="AB41">
        <v>1.0697392896363098E-2</v>
      </c>
      <c r="AC41">
        <v>0.11498980352659149</v>
      </c>
      <c r="AD41">
        <v>8.0473811180780536E-3</v>
      </c>
      <c r="AE41">
        <v>7.2543534303264245E-3</v>
      </c>
      <c r="AF41">
        <v>2.9636956274644001E-2</v>
      </c>
      <c r="AG41">
        <v>9.3919039609289406E-3</v>
      </c>
      <c r="AH41">
        <v>0.34740523302763604</v>
      </c>
      <c r="AI41">
        <v>6.2922430499281496E-3</v>
      </c>
      <c r="AJ41">
        <v>6.2058523854402695E-3</v>
      </c>
      <c r="AK41">
        <v>0.10743039852924149</v>
      </c>
      <c r="AL41">
        <v>8.7953911820036756E-3</v>
      </c>
      <c r="AN41">
        <f t="shared" si="25"/>
        <v>3.2450346081592418E-2</v>
      </c>
      <c r="AO41">
        <f t="shared" si="26"/>
        <v>6.9906036197749433E-2</v>
      </c>
      <c r="AP41">
        <f t="shared" si="27"/>
        <v>3.99756763746969E-2</v>
      </c>
      <c r="AQ41">
        <f t="shared" si="28"/>
        <v>7.2049468375371137E-3</v>
      </c>
      <c r="AR41">
        <f t="shared" si="29"/>
        <v>2.8987012472893897E-2</v>
      </c>
      <c r="AS41">
        <f t="shared" si="30"/>
        <v>3.6793596758073206E-2</v>
      </c>
      <c r="AT41">
        <f t="shared" si="31"/>
        <v>1.4979563607682827E-2</v>
      </c>
      <c r="AU41">
        <f t="shared" si="32"/>
        <v>0.12102979334616437</v>
      </c>
      <c r="AV41">
        <f t="shared" si="33"/>
        <v>4.0810547365561813E-2</v>
      </c>
      <c r="AX41">
        <f t="shared" si="34"/>
        <v>4.4429359501683696E-2</v>
      </c>
      <c r="AY41">
        <f t="shared" si="35"/>
        <v>6.5071832249374018E-2</v>
      </c>
      <c r="AZ41">
        <f t="shared" si="36"/>
        <v>5.3856757876565416E-2</v>
      </c>
      <c r="BA41">
        <f t="shared" si="37"/>
        <v>1.6284172318930417E-3</v>
      </c>
      <c r="BB41">
        <f t="shared" si="38"/>
        <v>3.8539523392663408E-2</v>
      </c>
      <c r="BC41">
        <f t="shared" si="39"/>
        <v>4.3326569481059639E-2</v>
      </c>
      <c r="BD41">
        <f t="shared" si="40"/>
        <v>1.2699865868327137E-2</v>
      </c>
      <c r="BE41">
        <f t="shared" si="41"/>
        <v>0.19605300748184279</v>
      </c>
      <c r="BF41">
        <f t="shared" si="42"/>
        <v>5.770901016823847E-2</v>
      </c>
      <c r="BH41">
        <f t="shared" si="43"/>
        <v>2.2214679750841848E-2</v>
      </c>
      <c r="BI41">
        <f t="shared" si="44"/>
        <v>3.2535916124687009E-2</v>
      </c>
      <c r="BJ41">
        <f t="shared" si="45"/>
        <v>2.0355941108801595E-2</v>
      </c>
      <c r="BK41">
        <f t="shared" si="46"/>
        <v>9.4016712718647294E-4</v>
      </c>
      <c r="BL41">
        <f t="shared" si="47"/>
        <v>1.9269761696331704E-2</v>
      </c>
      <c r="BM41">
        <f t="shared" si="48"/>
        <v>1.7687997922306381E-2</v>
      </c>
      <c r="BN41">
        <f t="shared" si="49"/>
        <v>7.3322709777508136E-3</v>
      </c>
      <c r="BO41">
        <f t="shared" si="50"/>
        <v>0.11319125664507765</v>
      </c>
      <c r="BP41">
        <f t="shared" si="51"/>
        <v>3.331831255529933E-2</v>
      </c>
    </row>
    <row r="42" spans="1:68" x14ac:dyDescent="0.3">
      <c r="A42" t="s">
        <v>359</v>
      </c>
      <c r="B42">
        <v>7.9850514731799398E-4</v>
      </c>
      <c r="C42">
        <v>4.7735547039768201E-4</v>
      </c>
      <c r="D42">
        <v>4.3505440873123071E-3</v>
      </c>
      <c r="E42">
        <v>2.9006672753751147E-4</v>
      </c>
      <c r="F42">
        <v>3.7232866951977442E-4</v>
      </c>
      <c r="G42">
        <v>3.4536237520836898E-4</v>
      </c>
      <c r="H42">
        <v>2.4689517246140849E-3</v>
      </c>
      <c r="I42">
        <v>6.0687598358404246E-3</v>
      </c>
      <c r="J42">
        <v>4.7813493574628299E-4</v>
      </c>
      <c r="K42">
        <v>1.4279218128594904E-3</v>
      </c>
      <c r="L42">
        <v>7.0322061667929493E-4</v>
      </c>
      <c r="M42">
        <v>5.6707793193790153E-3</v>
      </c>
      <c r="N42">
        <v>6.8209924791788352E-4</v>
      </c>
      <c r="O42">
        <v>1.0124092503294106E-3</v>
      </c>
      <c r="P42">
        <v>1.8390271715923749E-3</v>
      </c>
      <c r="Q42">
        <v>5.332256122955345E-4</v>
      </c>
      <c r="R42">
        <v>4.1100006056329951E-4</v>
      </c>
      <c r="S42">
        <v>1.9396940226455749E-4</v>
      </c>
      <c r="T42">
        <v>5.554592335387335E-4</v>
      </c>
      <c r="U42">
        <v>8.7681948356564047E-4</v>
      </c>
      <c r="V42">
        <v>0</v>
      </c>
      <c r="W42">
        <v>5.041728364917215E-3</v>
      </c>
      <c r="X42">
        <v>2.9892147786958652E-4</v>
      </c>
      <c r="Y42">
        <v>4.7180735584582956E-4</v>
      </c>
      <c r="Z42">
        <v>2.8544808699752749E-3</v>
      </c>
      <c r="AA42">
        <v>1.3870982125825E-3</v>
      </c>
      <c r="AB42">
        <v>4.0945359507452096E-4</v>
      </c>
      <c r="AC42">
        <v>6.2468686337193401E-3</v>
      </c>
      <c r="AD42">
        <v>8.5479291215270043E-4</v>
      </c>
      <c r="AE42">
        <v>2.5504998571346E-4</v>
      </c>
      <c r="AF42">
        <v>1.688985246358775E-3</v>
      </c>
      <c r="AG42">
        <v>2.24136414685154E-4</v>
      </c>
      <c r="AH42">
        <v>1.3716612358663499E-2</v>
      </c>
      <c r="AI42">
        <v>1.6695045294637151E-4</v>
      </c>
      <c r="AJ42">
        <v>2.5294150220262699E-4</v>
      </c>
      <c r="AK42">
        <v>4.5534294868038241E-3</v>
      </c>
      <c r="AL42">
        <v>3.4189605362959367E-4</v>
      </c>
      <c r="AN42">
        <f t="shared" si="25"/>
        <v>1.4791178581413738E-3</v>
      </c>
      <c r="AO42">
        <f t="shared" si="26"/>
        <v>2.3138506512956633E-3</v>
      </c>
      <c r="AP42">
        <f t="shared" si="27"/>
        <v>1.687656050643393E-3</v>
      </c>
      <c r="AQ42">
        <f t="shared" si="28"/>
        <v>3.7939835837446381E-4</v>
      </c>
      <c r="AR42">
        <f t="shared" si="29"/>
        <v>1.6185017705053974E-3</v>
      </c>
      <c r="AS42">
        <f t="shared" si="30"/>
        <v>1.9447716908445086E-3</v>
      </c>
      <c r="AT42">
        <f t="shared" si="31"/>
        <v>9.3294271474164518E-4</v>
      </c>
      <c r="AU42">
        <f t="shared" si="32"/>
        <v>4.7025664087650089E-3</v>
      </c>
      <c r="AV42">
        <f t="shared" si="33"/>
        <v>1.7160890142120149E-3</v>
      </c>
      <c r="AX42">
        <f t="shared" si="34"/>
        <v>1.9257632880145146E-3</v>
      </c>
      <c r="AY42">
        <f t="shared" si="35"/>
        <v>2.6936872514538648E-3</v>
      </c>
      <c r="AZ42">
        <f t="shared" si="36"/>
        <v>1.8191024911727552E-3</v>
      </c>
      <c r="BA42">
        <f t="shared" si="37"/>
        <v>1.7182169448899488E-4</v>
      </c>
      <c r="BB42">
        <f t="shared" si="38"/>
        <v>2.3107127578576377E-3</v>
      </c>
      <c r="BC42">
        <f t="shared" si="39"/>
        <v>2.3187176247128957E-3</v>
      </c>
      <c r="BD42">
        <f t="shared" si="40"/>
        <v>7.20154932402747E-4</v>
      </c>
      <c r="BE42">
        <f t="shared" si="41"/>
        <v>7.8064451479989295E-3</v>
      </c>
      <c r="BF42">
        <f t="shared" si="42"/>
        <v>2.4576114310668655E-3</v>
      </c>
      <c r="BH42">
        <f t="shared" si="43"/>
        <v>9.6288164400725731E-4</v>
      </c>
      <c r="BI42">
        <f t="shared" si="44"/>
        <v>1.3468436257269324E-3</v>
      </c>
      <c r="BJ42">
        <f t="shared" si="45"/>
        <v>6.8755611442588281E-4</v>
      </c>
      <c r="BK42">
        <f t="shared" si="46"/>
        <v>9.9201301565838844E-5</v>
      </c>
      <c r="BL42">
        <f t="shared" si="47"/>
        <v>1.1553563789288188E-3</v>
      </c>
      <c r="BM42">
        <f t="shared" si="48"/>
        <v>9.4661250635746886E-4</v>
      </c>
      <c r="BN42">
        <f t="shared" si="49"/>
        <v>4.1578164408096277E-4</v>
      </c>
      <c r="BO42">
        <f t="shared" si="50"/>
        <v>4.5070532076112299E-3</v>
      </c>
      <c r="BP42">
        <f t="shared" si="51"/>
        <v>1.4189026212899562E-3</v>
      </c>
    </row>
    <row r="43" spans="1:68" x14ac:dyDescent="0.3">
      <c r="A43" t="s">
        <v>360</v>
      </c>
      <c r="B43">
        <v>1.3973669078899399E-4</v>
      </c>
      <c r="C43">
        <v>7.1599897964024999E-5</v>
      </c>
      <c r="D43">
        <v>3.582111992315815E-5</v>
      </c>
      <c r="E43">
        <v>9.0412715710540503E-5</v>
      </c>
      <c r="F43">
        <v>1.064529476634105E-4</v>
      </c>
      <c r="G43">
        <v>1.166320095531925E-4</v>
      </c>
      <c r="H43">
        <v>0</v>
      </c>
      <c r="I43">
        <v>0</v>
      </c>
      <c r="J43">
        <v>0</v>
      </c>
      <c r="K43">
        <v>1.26493845876635E-4</v>
      </c>
      <c r="L43">
        <v>0</v>
      </c>
      <c r="M43">
        <v>0</v>
      </c>
      <c r="N43">
        <v>8.9193523048294006E-5</v>
      </c>
      <c r="O43">
        <v>0</v>
      </c>
      <c r="P43">
        <v>0</v>
      </c>
      <c r="Q43">
        <v>1.4679180615524649E-4</v>
      </c>
      <c r="R43">
        <v>0</v>
      </c>
      <c r="S43">
        <v>2.3191606186138299E-4</v>
      </c>
      <c r="T43">
        <v>5.7246863901383E-5</v>
      </c>
      <c r="U43">
        <v>0</v>
      </c>
      <c r="V43">
        <v>0</v>
      </c>
      <c r="W43">
        <v>4.9383553531862805E-4</v>
      </c>
      <c r="X43">
        <v>1.069033751874735E-4</v>
      </c>
      <c r="Y43">
        <v>0</v>
      </c>
      <c r="Z43">
        <v>8.9684101353592997E-4</v>
      </c>
      <c r="AA43">
        <v>6.6136235291074002E-6</v>
      </c>
      <c r="AB43">
        <v>0</v>
      </c>
      <c r="AC43">
        <v>1.21082254071711E-3</v>
      </c>
      <c r="AD43">
        <v>1.24597711017433E-4</v>
      </c>
      <c r="AE43">
        <v>9.3916620528317003E-5</v>
      </c>
      <c r="AF43">
        <v>2.5255663546401748E-4</v>
      </c>
      <c r="AG43">
        <v>0</v>
      </c>
      <c r="AH43">
        <v>0</v>
      </c>
      <c r="AI43">
        <v>1.012571035365985E-5</v>
      </c>
      <c r="AJ43">
        <v>3.3376285288021549E-4</v>
      </c>
      <c r="AK43">
        <v>1.1343471368536751E-3</v>
      </c>
      <c r="AL43">
        <v>0</v>
      </c>
      <c r="AN43">
        <f t="shared" si="25"/>
        <v>8.4392606096679411E-5</v>
      </c>
      <c r="AO43">
        <f t="shared" si="26"/>
        <v>5.5771239304150746E-5</v>
      </c>
      <c r="AP43">
        <f t="shared" si="27"/>
        <v>3.0812481274989861E-5</v>
      </c>
      <c r="AQ43">
        <f t="shared" si="28"/>
        <v>1.2623595600554316E-4</v>
      </c>
      <c r="AR43">
        <f t="shared" si="29"/>
        <v>1.3777059980500276E-4</v>
      </c>
      <c r="AS43">
        <f t="shared" si="30"/>
        <v>3.7019675882827018E-4</v>
      </c>
      <c r="AT43">
        <f t="shared" si="31"/>
        <v>1.5702365566992249E-4</v>
      </c>
      <c r="AU43">
        <f t="shared" si="32"/>
        <v>3.3752367845532831E-6</v>
      </c>
      <c r="AV43">
        <f t="shared" si="33"/>
        <v>4.8936999657796351E-4</v>
      </c>
      <c r="AX43">
        <f t="shared" si="34"/>
        <v>4.328992215541181E-5</v>
      </c>
      <c r="AY43">
        <f t="shared" si="35"/>
        <v>6.4533017865692609E-5</v>
      </c>
      <c r="AZ43">
        <f t="shared" si="36"/>
        <v>5.3712684073344096E-5</v>
      </c>
      <c r="BA43">
        <f t="shared" si="37"/>
        <v>1.1731654686725143E-4</v>
      </c>
      <c r="BB43">
        <f t="shared" si="38"/>
        <v>2.3890569037973854E-4</v>
      </c>
      <c r="BC43">
        <f t="shared" si="39"/>
        <v>5.4029866903958072E-4</v>
      </c>
      <c r="BD43">
        <f t="shared" si="40"/>
        <v>8.414419171668685E-5</v>
      </c>
      <c r="BE43">
        <f t="shared" si="41"/>
        <v>5.8460815984216955E-6</v>
      </c>
      <c r="BF43">
        <f t="shared" si="42"/>
        <v>5.8296315844087547E-4</v>
      </c>
      <c r="BH43">
        <f t="shared" si="43"/>
        <v>2.1644961077705905E-5</v>
      </c>
      <c r="BI43">
        <f t="shared" si="44"/>
        <v>3.2266508932846304E-5</v>
      </c>
      <c r="BJ43">
        <f t="shared" si="45"/>
        <v>2.0301486329692613E-5</v>
      </c>
      <c r="BK43">
        <f t="shared" si="46"/>
        <v>6.773273991420496E-5</v>
      </c>
      <c r="BL43">
        <f t="shared" si="47"/>
        <v>1.1945284518986927E-4</v>
      </c>
      <c r="BM43">
        <f t="shared" si="48"/>
        <v>2.2057600797530935E-4</v>
      </c>
      <c r="BN43">
        <f t="shared" si="49"/>
        <v>4.8580671738372635E-5</v>
      </c>
      <c r="BO43">
        <f t="shared" si="50"/>
        <v>3.375236784553284E-6</v>
      </c>
      <c r="BP43">
        <f t="shared" si="51"/>
        <v>3.3657393645347391E-4</v>
      </c>
    </row>
    <row r="44" spans="1:68" x14ac:dyDescent="0.3">
      <c r="A44" t="s">
        <v>361</v>
      </c>
      <c r="B44">
        <v>0</v>
      </c>
      <c r="C44">
        <v>9.1381317544790997E-5</v>
      </c>
      <c r="D44">
        <v>0</v>
      </c>
      <c r="E44">
        <v>0</v>
      </c>
      <c r="F44">
        <v>1.064529476634105E-4</v>
      </c>
      <c r="G44">
        <v>0</v>
      </c>
      <c r="H44">
        <v>0</v>
      </c>
      <c r="I44">
        <v>0</v>
      </c>
      <c r="J44">
        <v>0</v>
      </c>
      <c r="K44">
        <v>1.08798426941295E-4</v>
      </c>
      <c r="L44">
        <v>0</v>
      </c>
      <c r="M44">
        <v>0</v>
      </c>
      <c r="N44">
        <v>1.2166863644483749E-4</v>
      </c>
      <c r="O44">
        <v>0</v>
      </c>
      <c r="P44">
        <v>0</v>
      </c>
      <c r="Q44">
        <v>0</v>
      </c>
      <c r="R44">
        <v>1.093713952541485E-4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6.6136235291074002E-6</v>
      </c>
      <c r="AB44">
        <v>5.8623186295189999E-5</v>
      </c>
      <c r="AC44">
        <v>7.3437586545046997E-5</v>
      </c>
      <c r="AD44">
        <v>0</v>
      </c>
      <c r="AE44">
        <v>0</v>
      </c>
      <c r="AF44">
        <v>2.2440686037998199E-4</v>
      </c>
      <c r="AG44">
        <v>0</v>
      </c>
      <c r="AH44">
        <v>0</v>
      </c>
      <c r="AI44">
        <v>0</v>
      </c>
      <c r="AJ44">
        <v>0</v>
      </c>
      <c r="AK44">
        <v>4.1301263411718398E-4</v>
      </c>
      <c r="AL44">
        <v>0</v>
      </c>
      <c r="AN44">
        <f t="shared" si="25"/>
        <v>2.2845329386197749E-5</v>
      </c>
      <c r="AO44">
        <f t="shared" si="26"/>
        <v>2.6613236915852626E-5</v>
      </c>
      <c r="AP44">
        <f t="shared" si="27"/>
        <v>3.2923866198018927E-5</v>
      </c>
      <c r="AQ44">
        <f t="shared" si="28"/>
        <v>3.6457131751382834E-5</v>
      </c>
      <c r="AR44">
        <f t="shared" si="29"/>
        <v>0</v>
      </c>
      <c r="AS44">
        <f t="shared" si="30"/>
        <v>2.3112399394890731E-5</v>
      </c>
      <c r="AT44">
        <f t="shared" si="31"/>
        <v>7.4802286793327334E-5</v>
      </c>
      <c r="AU44">
        <f t="shared" si="32"/>
        <v>0</v>
      </c>
      <c r="AV44">
        <f t="shared" si="33"/>
        <v>1.3767087803906133E-4</v>
      </c>
      <c r="AX44">
        <f t="shared" si="34"/>
        <v>4.5690658772395499E-5</v>
      </c>
      <c r="AY44">
        <f t="shared" si="35"/>
        <v>5.3226473831705251E-5</v>
      </c>
      <c r="AZ44">
        <f t="shared" si="36"/>
        <v>5.6350817860481515E-5</v>
      </c>
      <c r="BA44">
        <f t="shared" si="37"/>
        <v>6.3145604491627591E-5</v>
      </c>
      <c r="BB44">
        <f t="shared" si="38"/>
        <v>0</v>
      </c>
      <c r="BC44">
        <f t="shared" si="39"/>
        <v>3.3670162073898337E-5</v>
      </c>
      <c r="BD44">
        <f t="shared" si="40"/>
        <v>1.2956136124838138E-4</v>
      </c>
      <c r="BE44">
        <f t="shared" si="41"/>
        <v>0</v>
      </c>
      <c r="BF44">
        <f t="shared" si="42"/>
        <v>2.3845295548627257E-4</v>
      </c>
      <c r="BH44">
        <f t="shared" si="43"/>
        <v>2.2845329386197749E-5</v>
      </c>
      <c r="BI44">
        <f t="shared" si="44"/>
        <v>2.6613236915852626E-5</v>
      </c>
      <c r="BJ44">
        <f t="shared" si="45"/>
        <v>2.1298607176275846E-5</v>
      </c>
      <c r="BK44">
        <f t="shared" si="46"/>
        <v>3.6457131751382834E-5</v>
      </c>
      <c r="BL44">
        <f t="shared" si="47"/>
        <v>0</v>
      </c>
      <c r="BM44">
        <f t="shared" si="48"/>
        <v>1.3745786106310194E-5</v>
      </c>
      <c r="BN44">
        <f t="shared" si="49"/>
        <v>7.4802286793327334E-5</v>
      </c>
      <c r="BO44">
        <f t="shared" si="50"/>
        <v>0</v>
      </c>
      <c r="BP44">
        <f t="shared" si="51"/>
        <v>1.3767087803906133E-4</v>
      </c>
    </row>
    <row r="45" spans="1:68" x14ac:dyDescent="0.3">
      <c r="A45" t="s">
        <v>362</v>
      </c>
      <c r="B45">
        <v>3.0522918343419851E-4</v>
      </c>
      <c r="C45">
        <v>1.5226504442926149E-4</v>
      </c>
      <c r="D45">
        <v>0</v>
      </c>
      <c r="E45">
        <v>1.3424568018390048E-4</v>
      </c>
      <c r="F45">
        <v>1.049625662046235E-4</v>
      </c>
      <c r="G45">
        <v>1.5228458358911251E-4</v>
      </c>
      <c r="H45">
        <v>0</v>
      </c>
      <c r="I45">
        <v>0</v>
      </c>
      <c r="J45">
        <v>1.453123765094885E-5</v>
      </c>
      <c r="K45">
        <v>0</v>
      </c>
      <c r="L45">
        <v>1.437859329272745E-4</v>
      </c>
      <c r="M45">
        <v>1.2498510380198401E-3</v>
      </c>
      <c r="N45">
        <v>1.2691615275253911E-4</v>
      </c>
      <c r="O45">
        <v>1.8625071968149176E-4</v>
      </c>
      <c r="P45">
        <v>0</v>
      </c>
      <c r="Q45">
        <v>1.4558759515965599E-4</v>
      </c>
      <c r="R45">
        <v>0</v>
      </c>
      <c r="S45">
        <v>1.138968790484455E-5</v>
      </c>
      <c r="T45">
        <v>6.2612799013323558E-4</v>
      </c>
      <c r="U45">
        <v>1.1169856319609784E-4</v>
      </c>
      <c r="V45">
        <v>2.9699343369478555E-4</v>
      </c>
      <c r="W45">
        <v>4.8851820700542047E-4</v>
      </c>
      <c r="X45">
        <v>3.97909222433816E-4</v>
      </c>
      <c r="Y45">
        <v>0</v>
      </c>
      <c r="Z45">
        <v>1.3622945106645866E-3</v>
      </c>
      <c r="AA45">
        <v>3.3870440524333054E-4</v>
      </c>
      <c r="AB45">
        <v>7.7706129807710497E-5</v>
      </c>
      <c r="AC45">
        <v>7.3437586545046997E-5</v>
      </c>
      <c r="AD45">
        <v>1.3520754710426427E-4</v>
      </c>
      <c r="AE45">
        <v>3.4416115733565595E-4</v>
      </c>
      <c r="AF45">
        <v>8.5849729599302995E-5</v>
      </c>
      <c r="AG45">
        <v>4.5565182424118849E-4</v>
      </c>
      <c r="AH45">
        <v>1.8710118186844699E-3</v>
      </c>
      <c r="AI45">
        <v>0</v>
      </c>
      <c r="AJ45">
        <v>1.8755634091548699E-4</v>
      </c>
      <c r="AK45">
        <v>0</v>
      </c>
      <c r="AL45">
        <v>0</v>
      </c>
      <c r="AN45">
        <f t="shared" si="25"/>
        <v>1.4793497701184012E-4</v>
      </c>
      <c r="AO45">
        <f t="shared" si="26"/>
        <v>6.4311787448434002E-5</v>
      </c>
      <c r="AP45">
        <f t="shared" si="27"/>
        <v>2.4590501157601346E-4</v>
      </c>
      <c r="AQ45">
        <f t="shared" si="28"/>
        <v>5.2325761021500176E-5</v>
      </c>
      <c r="AR45">
        <f t="shared" si="29"/>
        <v>3.8083454850738484E-4</v>
      </c>
      <c r="AS45">
        <f t="shared" si="30"/>
        <v>3.7500864244908175E-4</v>
      </c>
      <c r="AT45">
        <f t="shared" si="31"/>
        <v>1.8840614467974107E-4</v>
      </c>
      <c r="AU45">
        <f t="shared" si="32"/>
        <v>7.7555454764188618E-4</v>
      </c>
      <c r="AV45">
        <f t="shared" si="33"/>
        <v>6.2518780305162336E-5</v>
      </c>
      <c r="AX45">
        <f t="shared" si="34"/>
        <v>1.249431485770175E-4</v>
      </c>
      <c r="AY45">
        <f t="shared" si="35"/>
        <v>7.6732675968627505E-5</v>
      </c>
      <c r="AZ45">
        <f t="shared" si="36"/>
        <v>4.4917058489299491E-4</v>
      </c>
      <c r="BA45">
        <f t="shared" si="37"/>
        <v>8.0967638768535827E-5</v>
      </c>
      <c r="BB45">
        <f t="shared" si="38"/>
        <v>2.2452034349895996E-4</v>
      </c>
      <c r="BC45">
        <f t="shared" si="39"/>
        <v>5.0922317061858485E-4</v>
      </c>
      <c r="BD45">
        <f t="shared" si="40"/>
        <v>1.3712682637907295E-4</v>
      </c>
      <c r="BE45">
        <f t="shared" si="41"/>
        <v>9.7566624454453147E-4</v>
      </c>
      <c r="BF45">
        <f t="shared" si="42"/>
        <v>1.0828570391577763E-4</v>
      </c>
      <c r="BH45">
        <f t="shared" si="43"/>
        <v>6.2471574288508748E-5</v>
      </c>
      <c r="BI45">
        <f t="shared" si="44"/>
        <v>3.8366337984313752E-5</v>
      </c>
      <c r="BJ45">
        <f t="shared" si="45"/>
        <v>1.6977052341032717E-4</v>
      </c>
      <c r="BK45">
        <f t="shared" si="46"/>
        <v>4.6746688038662539E-5</v>
      </c>
      <c r="BL45">
        <f t="shared" si="47"/>
        <v>1.1226017174947998E-4</v>
      </c>
      <c r="BM45">
        <f t="shared" si="48"/>
        <v>2.0788948886962531E-4</v>
      </c>
      <c r="BN45">
        <f t="shared" si="49"/>
        <v>7.9170210123076845E-5</v>
      </c>
      <c r="BO45">
        <f t="shared" si="50"/>
        <v>5.6330116892701646E-4</v>
      </c>
      <c r="BP45">
        <f t="shared" si="51"/>
        <v>6.2518780305162336E-5</v>
      </c>
    </row>
    <row r="46" spans="1:68" x14ac:dyDescent="0.3">
      <c r="A46" t="s">
        <v>363</v>
      </c>
      <c r="B46">
        <v>1.6808899006350102E-3</v>
      </c>
      <c r="C46">
        <v>1.2628821115677966E-3</v>
      </c>
      <c r="D46">
        <v>1.0640137904461796E-2</v>
      </c>
      <c r="E46">
        <v>3.8820336172929045E-4</v>
      </c>
      <c r="F46">
        <v>1.2016575493068091E-3</v>
      </c>
      <c r="G46">
        <v>1.1767625688720784E-3</v>
      </c>
      <c r="H46">
        <v>6.1242334759266347E-3</v>
      </c>
      <c r="I46">
        <v>1.0614466222306655E-2</v>
      </c>
      <c r="J46">
        <v>7.0121581461460249E-4</v>
      </c>
      <c r="K46">
        <v>2.6079822702030401E-3</v>
      </c>
      <c r="L46">
        <v>1.878778021741205E-3</v>
      </c>
      <c r="M46">
        <v>1.5122801210928301E-2</v>
      </c>
      <c r="N46">
        <v>7.5283232768471253E-4</v>
      </c>
      <c r="O46">
        <v>1.5256688517762051E-3</v>
      </c>
      <c r="P46">
        <v>3.2788959225080153E-3</v>
      </c>
      <c r="Q46">
        <v>1.1464973552543696E-3</v>
      </c>
      <c r="R46">
        <v>9.5473328302660447E-4</v>
      </c>
      <c r="S46">
        <v>8.0510232419627099E-4</v>
      </c>
      <c r="T46">
        <v>8.3203499764198351E-4</v>
      </c>
      <c r="U46">
        <v>6.61243968992469E-4</v>
      </c>
      <c r="V46">
        <v>1.1597035809639655E-3</v>
      </c>
      <c r="W46">
        <v>3.9999142742291752E-3</v>
      </c>
      <c r="X46">
        <v>7.6662354210383754E-4</v>
      </c>
      <c r="Y46">
        <v>6.099707404993535E-4</v>
      </c>
      <c r="Z46">
        <v>4.6288356034992753E-3</v>
      </c>
      <c r="AA46">
        <v>9.6044112867194195E-4</v>
      </c>
      <c r="AB46">
        <v>9.2955616228366145E-4</v>
      </c>
      <c r="AC46">
        <v>7.0819299750486953E-3</v>
      </c>
      <c r="AD46">
        <v>6.9354281476196808E-4</v>
      </c>
      <c r="AE46">
        <v>5.1723606802623646E-4</v>
      </c>
      <c r="AF46">
        <v>2.07344668205338E-3</v>
      </c>
      <c r="AG46">
        <v>3.2806193318701252E-4</v>
      </c>
      <c r="AH46">
        <v>2.6331825504995701E-2</v>
      </c>
      <c r="AI46">
        <v>3.63481548386452E-4</v>
      </c>
      <c r="AJ46">
        <v>8.3869920793903843E-4</v>
      </c>
      <c r="AK46">
        <v>1.0410418777218305E-2</v>
      </c>
      <c r="AL46">
        <v>8.3377414300369408E-4</v>
      </c>
      <c r="AN46">
        <f t="shared" si="25"/>
        <v>3.4930283195984736E-3</v>
      </c>
      <c r="AO46">
        <f t="shared" si="26"/>
        <v>4.779279954103044E-3</v>
      </c>
      <c r="AP46">
        <f t="shared" si="27"/>
        <v>3.695453488493726E-3</v>
      </c>
      <c r="AQ46">
        <f t="shared" si="28"/>
        <v>9.687776541590816E-4</v>
      </c>
      <c r="AR46">
        <f t="shared" si="29"/>
        <v>1.6632242054568983E-3</v>
      </c>
      <c r="AS46">
        <f t="shared" si="30"/>
        <v>2.4962261920177943E-3</v>
      </c>
      <c r="AT46">
        <f t="shared" si="31"/>
        <v>1.0947418549471948E-3</v>
      </c>
      <c r="AU46">
        <f t="shared" si="32"/>
        <v>9.0077896621897219E-3</v>
      </c>
      <c r="AV46">
        <f t="shared" si="33"/>
        <v>4.0276307093870126E-3</v>
      </c>
      <c r="AX46">
        <f t="shared" si="34"/>
        <v>4.795084677588414E-3</v>
      </c>
      <c r="AY46">
        <f t="shared" si="35"/>
        <v>4.5326891334941935E-3</v>
      </c>
      <c r="AZ46">
        <f t="shared" si="36"/>
        <v>5.1246649238555937E-3</v>
      </c>
      <c r="BA46">
        <f t="shared" si="37"/>
        <v>1.7113028685235729E-4</v>
      </c>
      <c r="BB46">
        <f t="shared" si="38"/>
        <v>1.5714635842892912E-3</v>
      </c>
      <c r="BC46">
        <f t="shared" si="39"/>
        <v>2.7180609921588989E-3</v>
      </c>
      <c r="BD46">
        <f t="shared" si="40"/>
        <v>8.521551332866834E-4</v>
      </c>
      <c r="BE46">
        <f t="shared" si="41"/>
        <v>1.500306558838576E-2</v>
      </c>
      <c r="BF46">
        <f t="shared" si="42"/>
        <v>5.5276571622345835E-3</v>
      </c>
      <c r="BH46">
        <f t="shared" si="43"/>
        <v>2.397542338794207E-3</v>
      </c>
      <c r="BI46">
        <f t="shared" si="44"/>
        <v>2.2663445667470967E-3</v>
      </c>
      <c r="BJ46">
        <f t="shared" si="45"/>
        <v>1.936941277293951E-3</v>
      </c>
      <c r="BK46">
        <f t="shared" si="46"/>
        <v>9.8802117180706362E-5</v>
      </c>
      <c r="BL46">
        <f t="shared" si="47"/>
        <v>7.8573179214464558E-4</v>
      </c>
      <c r="BM46">
        <f t="shared" si="48"/>
        <v>1.109643753425382E-3</v>
      </c>
      <c r="BN46">
        <f t="shared" si="49"/>
        <v>4.9199199559438807E-4</v>
      </c>
      <c r="BO46">
        <f t="shared" si="50"/>
        <v>8.6620239561241291E-3</v>
      </c>
      <c r="BP46">
        <f t="shared" si="51"/>
        <v>3.1913943506040997E-3</v>
      </c>
    </row>
    <row r="47" spans="1:68" x14ac:dyDescent="0.3">
      <c r="A47" t="s">
        <v>364</v>
      </c>
      <c r="B47">
        <v>2.021149769426495E-3</v>
      </c>
      <c r="C47">
        <v>1.93035135771358E-3</v>
      </c>
      <c r="D47">
        <v>1.3732711698915361E-2</v>
      </c>
      <c r="E47">
        <v>1.590721773058705E-3</v>
      </c>
      <c r="F47">
        <v>2.792277534971725E-3</v>
      </c>
      <c r="G47">
        <v>1.7367622316577301E-3</v>
      </c>
      <c r="H47">
        <v>1.9709483391460066E-2</v>
      </c>
      <c r="I47">
        <v>2.256268387030045E-2</v>
      </c>
      <c r="J47">
        <v>1.9050406181479699E-3</v>
      </c>
      <c r="K47">
        <v>3.9832023651504549E-3</v>
      </c>
      <c r="L47">
        <v>2.1121820797678952E-3</v>
      </c>
      <c r="M47">
        <v>1.9935251716072001E-2</v>
      </c>
      <c r="N47">
        <v>1.81213377956323E-3</v>
      </c>
      <c r="O47">
        <v>3.6415057455912499E-3</v>
      </c>
      <c r="P47">
        <v>7.0741100733340799E-3</v>
      </c>
      <c r="Q47">
        <v>1.9822878928136001E-3</v>
      </c>
      <c r="R47">
        <v>1.7533733751346199E-3</v>
      </c>
      <c r="S47">
        <v>2.1681227442254848E-3</v>
      </c>
      <c r="T47">
        <v>1.4693269262694749E-3</v>
      </c>
      <c r="U47">
        <v>1.1689697934983234E-3</v>
      </c>
      <c r="V47">
        <v>9.7524417119917647E-4</v>
      </c>
      <c r="W47">
        <v>1.779185299324965E-2</v>
      </c>
      <c r="X47">
        <v>1.5331099143736655E-3</v>
      </c>
      <c r="Y47">
        <v>1.0851635339999735E-3</v>
      </c>
      <c r="Z47">
        <v>1.0823698575004665E-2</v>
      </c>
      <c r="AA47">
        <v>4.0142447687965249E-3</v>
      </c>
      <c r="AB47">
        <v>2.27127343404599E-3</v>
      </c>
      <c r="AC47">
        <v>1.77266014615708E-2</v>
      </c>
      <c r="AD47">
        <v>2.754494182559145E-3</v>
      </c>
      <c r="AE47">
        <v>8.7440007286735202E-4</v>
      </c>
      <c r="AF47">
        <v>7.2902548935856442E-3</v>
      </c>
      <c r="AG47">
        <v>1.299594688095594E-3</v>
      </c>
      <c r="AH47">
        <v>7.2420324446610146E-2</v>
      </c>
      <c r="AI47">
        <v>7.3240222260854103E-4</v>
      </c>
      <c r="AJ47">
        <v>1.4860851467408949E-3</v>
      </c>
      <c r="AK47">
        <v>1.4502020864224599E-2</v>
      </c>
      <c r="AL47">
        <v>1.7511750978278001E-3</v>
      </c>
      <c r="AN47">
        <f t="shared" si="25"/>
        <v>4.8187336497785352E-3</v>
      </c>
      <c r="AO47">
        <f t="shared" si="26"/>
        <v>1.1700301757097492E-2</v>
      </c>
      <c r="AP47">
        <f t="shared" si="27"/>
        <v>5.7804894825181268E-3</v>
      </c>
      <c r="AQ47">
        <f t="shared" si="28"/>
        <v>1.9679280040579019E-3</v>
      </c>
      <c r="AR47">
        <f t="shared" si="29"/>
        <v>5.3513484710541563E-3</v>
      </c>
      <c r="AS47">
        <f t="shared" si="30"/>
        <v>6.2423486146319374E-3</v>
      </c>
      <c r="AT47">
        <f t="shared" si="31"/>
        <v>3.6397163830040468E-3</v>
      </c>
      <c r="AU47">
        <f t="shared" si="32"/>
        <v>2.4817440452438094E-2</v>
      </c>
      <c r="AV47">
        <f t="shared" si="33"/>
        <v>5.9130937029310974E-3</v>
      </c>
      <c r="AX47">
        <f t="shared" si="34"/>
        <v>5.9455387524164549E-3</v>
      </c>
      <c r="AY47">
        <f t="shared" si="35"/>
        <v>1.0966059016231584E-2</v>
      </c>
      <c r="AZ47">
        <f t="shared" si="36"/>
        <v>6.507171308347868E-3</v>
      </c>
      <c r="BA47">
        <f t="shared" si="37"/>
        <v>2.0774723727194218E-4</v>
      </c>
      <c r="BB47">
        <f t="shared" si="38"/>
        <v>8.2961602420762882E-3</v>
      </c>
      <c r="BC47">
        <f t="shared" si="39"/>
        <v>6.6690959333544743E-3</v>
      </c>
      <c r="BD47">
        <f t="shared" si="40"/>
        <v>3.2982589389333765E-3</v>
      </c>
      <c r="BE47">
        <f t="shared" si="41"/>
        <v>4.1226282275329866E-2</v>
      </c>
      <c r="BF47">
        <f t="shared" si="42"/>
        <v>7.4394099569149797E-3</v>
      </c>
      <c r="BH47">
        <f t="shared" si="43"/>
        <v>2.9727693762082274E-3</v>
      </c>
      <c r="BI47">
        <f t="shared" si="44"/>
        <v>5.483029508115792E-3</v>
      </c>
      <c r="BJ47">
        <f t="shared" si="45"/>
        <v>2.4594795743404655E-3</v>
      </c>
      <c r="BK47">
        <f t="shared" si="46"/>
        <v>1.1994292336235688E-4</v>
      </c>
      <c r="BL47">
        <f t="shared" si="47"/>
        <v>4.1480801210381441E-3</v>
      </c>
      <c r="BM47">
        <f t="shared" si="48"/>
        <v>2.7226470137314651E-3</v>
      </c>
      <c r="BN47">
        <f t="shared" si="49"/>
        <v>1.9042506862502744E-3</v>
      </c>
      <c r="BO47">
        <f t="shared" si="50"/>
        <v>2.3802005169349195E-2</v>
      </c>
      <c r="BP47">
        <f t="shared" si="51"/>
        <v>4.2951453412368463E-3</v>
      </c>
    </row>
    <row r="48" spans="1:68" x14ac:dyDescent="0.3">
      <c r="A48" t="s">
        <v>365</v>
      </c>
      <c r="B48">
        <v>6.7288036611592994E-3</v>
      </c>
      <c r="C48">
        <v>7.1319682910908396E-3</v>
      </c>
      <c r="D48">
        <v>4.5455509632661553E-2</v>
      </c>
      <c r="E48">
        <v>3.4266391170928055E-3</v>
      </c>
      <c r="F48">
        <v>1.0462355576864559E-2</v>
      </c>
      <c r="G48">
        <v>7.5299183576383807E-3</v>
      </c>
      <c r="H48">
        <v>5.5643794105805347E-2</v>
      </c>
      <c r="I48">
        <v>6.1425546472848994E-2</v>
      </c>
      <c r="J48">
        <v>1.039923388415172E-2</v>
      </c>
      <c r="K48">
        <v>1.5694421875632799E-2</v>
      </c>
      <c r="L48">
        <v>5.956127147831565E-3</v>
      </c>
      <c r="M48">
        <v>7.294409279143145E-2</v>
      </c>
      <c r="N48">
        <v>6.8941389445825695E-3</v>
      </c>
      <c r="O48">
        <v>8.9248065476858554E-3</v>
      </c>
      <c r="P48">
        <v>1.8480277364125601E-2</v>
      </c>
      <c r="Q48">
        <v>5.822673384942815E-3</v>
      </c>
      <c r="R48">
        <v>4.9387214815070496E-3</v>
      </c>
      <c r="S48">
        <v>5.0045879365265104E-3</v>
      </c>
      <c r="T48">
        <v>4.8192205877752199E-3</v>
      </c>
      <c r="U48">
        <v>4.7901700863354699E-3</v>
      </c>
      <c r="V48">
        <v>3.3195419275510903E-3</v>
      </c>
      <c r="W48">
        <v>4.82952396059547E-2</v>
      </c>
      <c r="X48">
        <v>4.7896929911418699E-3</v>
      </c>
      <c r="Y48">
        <v>5.0470646685750404E-3</v>
      </c>
      <c r="Z48">
        <v>4.1539761646967155E-2</v>
      </c>
      <c r="AA48">
        <v>1.209075541101725E-2</v>
      </c>
      <c r="AB48">
        <v>6.2131781462123649E-3</v>
      </c>
      <c r="AC48">
        <v>5.6521716394299953E-2</v>
      </c>
      <c r="AD48">
        <v>6.5421827424362103E-3</v>
      </c>
      <c r="AE48">
        <v>3.5746234876071251E-3</v>
      </c>
      <c r="AF48">
        <v>1.9670489465475151E-2</v>
      </c>
      <c r="AG48">
        <v>5.3338847061111796E-3</v>
      </c>
      <c r="AH48">
        <v>0.23637530430034998</v>
      </c>
      <c r="AI48">
        <v>4.1786013646542353E-3</v>
      </c>
      <c r="AJ48">
        <v>4.4938622723673652E-3</v>
      </c>
      <c r="AK48">
        <v>5.3173536914402353E-2</v>
      </c>
      <c r="AL48">
        <v>6.1201602492294647E-3</v>
      </c>
      <c r="AN48">
        <f t="shared" si="25"/>
        <v>1.5685730175501126E-2</v>
      </c>
      <c r="AO48">
        <f t="shared" si="26"/>
        <v>3.3765403628289323E-2</v>
      </c>
      <c r="AP48">
        <f t="shared" si="27"/>
        <v>1.9899014079348794E-2</v>
      </c>
      <c r="AQ48">
        <f t="shared" si="28"/>
        <v>5.2553276009921247E-3</v>
      </c>
      <c r="AR48">
        <f t="shared" si="29"/>
        <v>1.530604305190412E-2</v>
      </c>
      <c r="AS48">
        <f t="shared" si="30"/>
        <v>2.1033694876368938E-2</v>
      </c>
      <c r="AT48">
        <f t="shared" si="31"/>
        <v>9.9290985651728295E-3</v>
      </c>
      <c r="AU48">
        <f t="shared" si="32"/>
        <v>8.1962596790371794E-2</v>
      </c>
      <c r="AV48">
        <f t="shared" si="33"/>
        <v>2.1262519811999728E-2</v>
      </c>
      <c r="AX48">
        <f t="shared" si="34"/>
        <v>1.9915809946412153E-2</v>
      </c>
      <c r="AY48">
        <f t="shared" si="35"/>
        <v>2.8723278642601963E-2</v>
      </c>
      <c r="AZ48">
        <f t="shared" si="36"/>
        <v>2.383163763081448E-2</v>
      </c>
      <c r="BA48">
        <f t="shared" si="37"/>
        <v>4.9243834781541426E-4</v>
      </c>
      <c r="BB48">
        <f t="shared" si="38"/>
        <v>2.2003941526523796E-2</v>
      </c>
      <c r="BC48">
        <f t="shared" si="39"/>
        <v>2.2356038426944842E-2</v>
      </c>
      <c r="BD48">
        <f t="shared" si="40"/>
        <v>8.5657821876989181E-3</v>
      </c>
      <c r="BE48">
        <f t="shared" si="41"/>
        <v>0.13372657495921039</v>
      </c>
      <c r="BF48">
        <f t="shared" si="42"/>
        <v>2.7647711852154439E-2</v>
      </c>
      <c r="BH48">
        <f t="shared" si="43"/>
        <v>9.9579049732060766E-3</v>
      </c>
      <c r="BI48">
        <f t="shared" si="44"/>
        <v>1.4361639321300981E-2</v>
      </c>
      <c r="BJ48">
        <f t="shared" si="45"/>
        <v>9.0075123580776635E-3</v>
      </c>
      <c r="BK48">
        <f t="shared" si="46"/>
        <v>2.8430941267052401E-4</v>
      </c>
      <c r="BL48">
        <f t="shared" si="47"/>
        <v>1.1001970763261898E-2</v>
      </c>
      <c r="BM48">
        <f t="shared" si="48"/>
        <v>9.1268144693446625E-3</v>
      </c>
      <c r="BN48">
        <f t="shared" si="49"/>
        <v>4.9454566518876723E-3</v>
      </c>
      <c r="BO48">
        <f t="shared" si="50"/>
        <v>7.7207074050506794E-2</v>
      </c>
      <c r="BP48">
        <f t="shared" si="51"/>
        <v>1.5962413880318573E-2</v>
      </c>
    </row>
    <row r="49" spans="1:68" x14ac:dyDescent="0.3">
      <c r="A49" t="s">
        <v>366</v>
      </c>
      <c r="B49">
        <v>1.2839608331911849E-5</v>
      </c>
      <c r="C49">
        <v>4.7735547039768201E-4</v>
      </c>
      <c r="D49">
        <v>1.52693342979722E-3</v>
      </c>
      <c r="E49">
        <v>1.8526998825584901E-4</v>
      </c>
      <c r="F49">
        <v>4.6594467708363101E-4</v>
      </c>
      <c r="G49">
        <v>4.0877498712972799E-4</v>
      </c>
      <c r="H49">
        <v>4.7469654481813199E-3</v>
      </c>
      <c r="I49">
        <v>4.8574283841987601E-3</v>
      </c>
      <c r="J49">
        <v>8.4076830536718291E-4</v>
      </c>
      <c r="K49">
        <v>5.7305606260549952E-4</v>
      </c>
      <c r="L49">
        <v>5.6264893140354154E-4</v>
      </c>
      <c r="M49">
        <v>6.6979525351733901E-3</v>
      </c>
      <c r="N49">
        <v>4.8583576486193095E-4</v>
      </c>
      <c r="O49">
        <v>4.8908217924617254E-4</v>
      </c>
      <c r="P49">
        <v>1.4398113822774784E-3</v>
      </c>
      <c r="Q49">
        <v>4.4701363412236357E-5</v>
      </c>
      <c r="R49">
        <v>1.019408264850045E-4</v>
      </c>
      <c r="S49">
        <v>1.9396940226455749E-4</v>
      </c>
      <c r="T49">
        <v>5.0322132388480546E-4</v>
      </c>
      <c r="U49">
        <v>2.5540170985531747E-4</v>
      </c>
      <c r="V49">
        <v>3.8493591472793152E-4</v>
      </c>
      <c r="W49">
        <v>1.4610124083154704E-3</v>
      </c>
      <c r="X49">
        <v>6.4194151381057355E-4</v>
      </c>
      <c r="Y49">
        <v>3.573269211957585E-4</v>
      </c>
      <c r="Z49">
        <v>3.5393042521368948E-3</v>
      </c>
      <c r="AA49">
        <v>2.5363081959012599E-4</v>
      </c>
      <c r="AB49">
        <v>4.2871530596785249E-4</v>
      </c>
      <c r="AC49">
        <v>2.0070214943332049E-3</v>
      </c>
      <c r="AD49">
        <v>3.6372975911297997E-4</v>
      </c>
      <c r="AE49">
        <v>3.9428199770940241E-4</v>
      </c>
      <c r="AF49">
        <v>3.2163766179849252E-4</v>
      </c>
      <c r="AG49">
        <v>8.29292533306402E-4</v>
      </c>
      <c r="AH49">
        <v>1.1013430440206411E-2</v>
      </c>
      <c r="AI49">
        <v>3.3035344202274848E-5</v>
      </c>
      <c r="AJ49">
        <v>2.8705632858185221E-4</v>
      </c>
      <c r="AK49">
        <v>3.9829208168673446E-3</v>
      </c>
      <c r="AL49">
        <v>1.7095503229403719E-4</v>
      </c>
      <c r="AN49">
        <f t="shared" si="25"/>
        <v>5.5059962419566578E-4</v>
      </c>
      <c r="AO49">
        <f t="shared" si="26"/>
        <v>2.6197783741483596E-3</v>
      </c>
      <c r="AP49">
        <f t="shared" si="27"/>
        <v>1.5841650229907419E-3</v>
      </c>
      <c r="AQ49">
        <f t="shared" si="28"/>
        <v>1.1353719738726611E-4</v>
      </c>
      <c r="AR49">
        <f t="shared" si="29"/>
        <v>6.5114283919588114E-4</v>
      </c>
      <c r="AS49">
        <f t="shared" si="30"/>
        <v>1.2046567178390685E-3</v>
      </c>
      <c r="AT49">
        <f t="shared" si="31"/>
        <v>3.5988313954029167E-4</v>
      </c>
      <c r="AU49">
        <f t="shared" si="32"/>
        <v>3.9585861059050287E-3</v>
      </c>
      <c r="AV49">
        <f t="shared" si="33"/>
        <v>1.4803107259144114E-3</v>
      </c>
      <c r="AX49">
        <f t="shared" si="34"/>
        <v>6.7853862174128803E-4</v>
      </c>
      <c r="AY49">
        <f t="shared" si="35"/>
        <v>2.5205513938707175E-3</v>
      </c>
      <c r="AZ49">
        <f t="shared" si="36"/>
        <v>2.2801925877062906E-3</v>
      </c>
      <c r="BA49">
        <f t="shared" si="37"/>
        <v>7.5306664507742126E-5</v>
      </c>
      <c r="BB49">
        <f t="shared" si="38"/>
        <v>5.4931674583501256E-4</v>
      </c>
      <c r="BC49">
        <f t="shared" si="39"/>
        <v>1.3141932782420346E-3</v>
      </c>
      <c r="BD49">
        <f t="shared" si="40"/>
        <v>3.6474610986095793E-5</v>
      </c>
      <c r="BE49">
        <f t="shared" si="41"/>
        <v>6.1226324251679714E-3</v>
      </c>
      <c r="BF49">
        <f t="shared" si="42"/>
        <v>2.1681012034161407E-3</v>
      </c>
      <c r="BH49">
        <f t="shared" si="43"/>
        <v>3.3926931087064401E-4</v>
      </c>
      <c r="BI49">
        <f t="shared" si="44"/>
        <v>1.2602756969353588E-3</v>
      </c>
      <c r="BJ49">
        <f t="shared" si="45"/>
        <v>8.6183178977195418E-4</v>
      </c>
      <c r="BK49">
        <f t="shared" si="46"/>
        <v>4.3478323025317757E-5</v>
      </c>
      <c r="BL49">
        <f t="shared" si="47"/>
        <v>2.7465837291750628E-4</v>
      </c>
      <c r="BM49">
        <f t="shared" si="48"/>
        <v>5.3651715918141059E-4</v>
      </c>
      <c r="BN49">
        <f t="shared" si="49"/>
        <v>2.1058626471409288E-5</v>
      </c>
      <c r="BO49">
        <f t="shared" si="50"/>
        <v>3.5349034788198599E-3</v>
      </c>
      <c r="BP49">
        <f t="shared" si="51"/>
        <v>1.2517538134226604E-3</v>
      </c>
    </row>
    <row r="50" spans="1:68" x14ac:dyDescent="0.3">
      <c r="A50" t="s">
        <v>367</v>
      </c>
      <c r="B50">
        <v>1.19848405379192E-5</v>
      </c>
      <c r="C50">
        <v>1.5226504442926149E-4</v>
      </c>
      <c r="D50">
        <v>0</v>
      </c>
      <c r="E50">
        <v>9.0412715710540503E-5</v>
      </c>
      <c r="F50">
        <v>0</v>
      </c>
      <c r="G50">
        <v>7.3923309306956502E-5</v>
      </c>
      <c r="H50">
        <v>1.5231632860237801E-3</v>
      </c>
      <c r="I50">
        <v>1.78946858531956E-3</v>
      </c>
      <c r="J50">
        <v>1.5253536504720151E-4</v>
      </c>
      <c r="K50">
        <v>2.71732126069789E-4</v>
      </c>
      <c r="L50">
        <v>1.33681821680245E-4</v>
      </c>
      <c r="M50">
        <v>8.7391886598002497E-5</v>
      </c>
      <c r="N50">
        <v>1.2166863644483749E-4</v>
      </c>
      <c r="O50">
        <v>1.9868600054273499E-5</v>
      </c>
      <c r="P50">
        <v>0</v>
      </c>
      <c r="Q50">
        <v>2.6865077282178603E-5</v>
      </c>
      <c r="R50">
        <v>5.0510895408353999E-5</v>
      </c>
      <c r="S50">
        <v>1.9396940226455749E-4</v>
      </c>
      <c r="T50">
        <v>1.9901026463512399E-4</v>
      </c>
      <c r="U50">
        <v>1.01259121810653E-4</v>
      </c>
      <c r="V50">
        <v>0</v>
      </c>
      <c r="W50">
        <v>0</v>
      </c>
      <c r="X50">
        <v>1.1560629533387124E-4</v>
      </c>
      <c r="Y50">
        <v>1.17292279625193E-4</v>
      </c>
      <c r="Z50">
        <v>8.9684101353592997E-4</v>
      </c>
      <c r="AA50">
        <v>0</v>
      </c>
      <c r="AB50">
        <v>0</v>
      </c>
      <c r="AC50">
        <v>0</v>
      </c>
      <c r="AD50">
        <v>0</v>
      </c>
      <c r="AE50">
        <v>9.3916620528317003E-5</v>
      </c>
      <c r="AF50">
        <v>6.2775043521720846E-4</v>
      </c>
      <c r="AG50">
        <v>1.4059797136586251E-4</v>
      </c>
      <c r="AH50">
        <v>1.4446285085158599E-3</v>
      </c>
      <c r="AI50">
        <v>2.4915555663538002E-4</v>
      </c>
      <c r="AJ50">
        <v>1.00343862757263E-4</v>
      </c>
      <c r="AK50">
        <v>8.1188782696796054E-4</v>
      </c>
      <c r="AL50">
        <v>0</v>
      </c>
      <c r="AN50">
        <f t="shared" si="25"/>
        <v>6.3665650169430306E-5</v>
      </c>
      <c r="AO50">
        <f t="shared" si="26"/>
        <v>8.4663879516257417E-4</v>
      </c>
      <c r="AP50">
        <f t="shared" si="27"/>
        <v>1.1241120512776413E-4</v>
      </c>
      <c r="AQ50">
        <f t="shared" si="28"/>
        <v>9.0448458318363362E-5</v>
      </c>
      <c r="AR50">
        <f t="shared" si="29"/>
        <v>7.5067346611444249E-5</v>
      </c>
      <c r="AS50">
        <f t="shared" si="30"/>
        <v>1.8828993141583239E-4</v>
      </c>
      <c r="AT50">
        <f t="shared" si="31"/>
        <v>2.4055568524850848E-4</v>
      </c>
      <c r="AU50">
        <f t="shared" si="32"/>
        <v>6.1146067883903412E-4</v>
      </c>
      <c r="AV50">
        <f t="shared" si="33"/>
        <v>3.0407722990840783E-4</v>
      </c>
      <c r="AX50">
        <f t="shared" si="34"/>
        <v>7.1389726791124561E-5</v>
      </c>
      <c r="AY50">
        <f t="shared" si="35"/>
        <v>9.4171826492815745E-4</v>
      </c>
      <c r="AZ50">
        <f t="shared" si="36"/>
        <v>9.0698789328493359E-5</v>
      </c>
      <c r="BA50">
        <f t="shared" si="37"/>
        <v>9.0427985465492609E-5</v>
      </c>
      <c r="BB50">
        <f t="shared" si="38"/>
        <v>9.542548414142472E-5</v>
      </c>
      <c r="BC50">
        <f t="shared" si="39"/>
        <v>3.5177478826805587E-4</v>
      </c>
      <c r="BD50">
        <f t="shared" si="40"/>
        <v>3.385925482129783E-4</v>
      </c>
      <c r="BE50">
        <f t="shared" si="41"/>
        <v>7.2358320989101264E-4</v>
      </c>
      <c r="BF50">
        <f t="shared" si="42"/>
        <v>4.4262955681105006E-4</v>
      </c>
      <c r="BH50">
        <f t="shared" si="43"/>
        <v>3.569486339556228E-5</v>
      </c>
      <c r="BI50">
        <f t="shared" si="44"/>
        <v>4.7085913246407873E-4</v>
      </c>
      <c r="BJ50">
        <f t="shared" si="45"/>
        <v>3.4280920111118912E-5</v>
      </c>
      <c r="BK50">
        <f t="shared" si="46"/>
        <v>5.2208621750777727E-5</v>
      </c>
      <c r="BL50">
        <f t="shared" si="47"/>
        <v>4.771274207071236E-5</v>
      </c>
      <c r="BM50">
        <f t="shared" si="48"/>
        <v>1.4361145593872119E-4</v>
      </c>
      <c r="BN50">
        <f t="shared" si="49"/>
        <v>1.9548649885636437E-4</v>
      </c>
      <c r="BO50">
        <f t="shared" si="50"/>
        <v>4.1776096101166964E-4</v>
      </c>
      <c r="BP50">
        <f t="shared" si="51"/>
        <v>2.5555229377614451E-4</v>
      </c>
    </row>
    <row r="51" spans="1:68" x14ac:dyDescent="0.3">
      <c r="A51" t="s">
        <v>368</v>
      </c>
      <c r="B51">
        <v>3.2699835716335797E-4</v>
      </c>
      <c r="C51">
        <v>1.071640096125728E-3</v>
      </c>
      <c r="D51">
        <v>1.5191968484117499E-3</v>
      </c>
      <c r="E51">
        <v>1.8739997551795121E-4</v>
      </c>
      <c r="F51">
        <v>4.9606177454626004E-4</v>
      </c>
      <c r="G51">
        <v>3.1862726310874002E-4</v>
      </c>
      <c r="H51">
        <v>2.479230865828685E-3</v>
      </c>
      <c r="I51">
        <v>9.3018226243315495E-4</v>
      </c>
      <c r="J51">
        <v>1.7267835631073401E-4</v>
      </c>
      <c r="K51">
        <v>1.26493845876635E-4</v>
      </c>
      <c r="L51">
        <v>4.810414015030845E-4</v>
      </c>
      <c r="M51">
        <v>2.9163190887129598E-3</v>
      </c>
      <c r="N51">
        <v>2.5411451875548253E-4</v>
      </c>
      <c r="O51">
        <v>1.614931348615155E-4</v>
      </c>
      <c r="P51">
        <v>1.240920968886195E-3</v>
      </c>
      <c r="Q51">
        <v>1.4558759515965599E-4</v>
      </c>
      <c r="R51">
        <v>1.695868780734855E-4</v>
      </c>
      <c r="S51">
        <v>2.3191606186138299E-4</v>
      </c>
      <c r="T51">
        <v>7.9760425360502499E-5</v>
      </c>
      <c r="U51">
        <v>6.22104939248745E-5</v>
      </c>
      <c r="V51">
        <v>2.9699343369478555E-4</v>
      </c>
      <c r="W51">
        <v>1.2112656524135049E-3</v>
      </c>
      <c r="X51">
        <v>4.8631682826005749E-5</v>
      </c>
      <c r="Y51">
        <v>0</v>
      </c>
      <c r="Z51">
        <v>3.3059624210042449E-3</v>
      </c>
      <c r="AA51">
        <v>2.2937092883816549E-4</v>
      </c>
      <c r="AB51">
        <v>7.7706129807710497E-5</v>
      </c>
      <c r="AC51">
        <v>1.3605374169821699E-3</v>
      </c>
      <c r="AD51">
        <v>2.6025038374666548E-4</v>
      </c>
      <c r="AE51">
        <v>2.665502068011005E-4</v>
      </c>
      <c r="AF51">
        <v>0</v>
      </c>
      <c r="AG51">
        <v>6.1423688257636496E-5</v>
      </c>
      <c r="AH51">
        <v>4.7474615076572102E-3</v>
      </c>
      <c r="AI51">
        <v>0</v>
      </c>
      <c r="AJ51">
        <v>1.9901145920249899E-4</v>
      </c>
      <c r="AK51">
        <v>2.9477346767020152E-3</v>
      </c>
      <c r="AL51">
        <v>3.4557943012465751E-4</v>
      </c>
      <c r="AN51">
        <f t="shared" si="25"/>
        <v>7.7630881930469675E-4</v>
      </c>
      <c r="AO51">
        <f t="shared" si="26"/>
        <v>1.0560255414792099E-3</v>
      </c>
      <c r="AP51">
        <f t="shared" si="27"/>
        <v>7.6472304498665798E-4</v>
      </c>
      <c r="AQ51">
        <f t="shared" si="28"/>
        <v>1.823635116981748E-4</v>
      </c>
      <c r="AR51">
        <f t="shared" si="29"/>
        <v>4.1255750134841686E-4</v>
      </c>
      <c r="AS51">
        <f t="shared" si="30"/>
        <v>8.3703476324304945E-4</v>
      </c>
      <c r="AT51">
        <f t="shared" si="31"/>
        <v>1.7560019684925533E-4</v>
      </c>
      <c r="AU51">
        <f t="shared" si="32"/>
        <v>1.6029617319716155E-3</v>
      </c>
      <c r="AV51">
        <f t="shared" si="33"/>
        <v>1.1641085220097239E-3</v>
      </c>
      <c r="AX51">
        <f t="shared" si="34"/>
        <v>6.2923146364942881E-4</v>
      </c>
      <c r="AY51">
        <f t="shared" si="35"/>
        <v>9.8296584670394841E-4</v>
      </c>
      <c r="AZ51">
        <f t="shared" si="36"/>
        <v>1.0262444549967937E-3</v>
      </c>
      <c r="BA51">
        <f t="shared" si="37"/>
        <v>4.4559878992794104E-5</v>
      </c>
      <c r="BB51">
        <f t="shared" si="38"/>
        <v>5.4307356276020967E-4</v>
      </c>
      <c r="BC51">
        <f t="shared" si="39"/>
        <v>1.3143592149041251E-3</v>
      </c>
      <c r="BD51">
        <f t="shared" si="40"/>
        <v>1.5210684992054833E-4</v>
      </c>
      <c r="BE51">
        <f t="shared" si="41"/>
        <v>2.7233898631732587E-3</v>
      </c>
      <c r="BF51">
        <f t="shared" si="42"/>
        <v>1.5464029996420294E-3</v>
      </c>
      <c r="BH51">
        <f t="shared" si="43"/>
        <v>3.146157318247144E-4</v>
      </c>
      <c r="BI51">
        <f t="shared" si="44"/>
        <v>4.9148292335197421E-4</v>
      </c>
      <c r="BJ51">
        <f t="shared" si="45"/>
        <v>3.8788394461150468E-4</v>
      </c>
      <c r="BK51">
        <f t="shared" si="46"/>
        <v>2.5726658131546826E-5</v>
      </c>
      <c r="BL51">
        <f t="shared" si="47"/>
        <v>2.7153678138010484E-4</v>
      </c>
      <c r="BM51">
        <f t="shared" si="48"/>
        <v>5.3658490254003424E-4</v>
      </c>
      <c r="BN51">
        <f t="shared" si="49"/>
        <v>8.7818930747214589E-5</v>
      </c>
      <c r="BO51">
        <f t="shared" si="50"/>
        <v>1.572349870611379E-3</v>
      </c>
      <c r="BP51">
        <f t="shared" si="51"/>
        <v>8.9281618811897054E-4</v>
      </c>
    </row>
    <row r="52" spans="1:68" x14ac:dyDescent="0.3">
      <c r="A52" t="s">
        <v>369</v>
      </c>
      <c r="B52">
        <v>0.10959215253668605</v>
      </c>
      <c r="C52">
        <v>8.2449825792392489E-2</v>
      </c>
      <c r="D52">
        <v>3.6450957767363554E-2</v>
      </c>
      <c r="E52">
        <v>5.9873152499463345E-2</v>
      </c>
      <c r="F52">
        <v>8.0535742932564547E-2</v>
      </c>
      <c r="G52">
        <v>8.0662468092500356E-2</v>
      </c>
      <c r="H52">
        <v>3.3606647848155653E-2</v>
      </c>
      <c r="I52">
        <v>3.1323297313543053E-2</v>
      </c>
      <c r="J52">
        <v>0.1233258887793465</v>
      </c>
      <c r="K52">
        <v>6.1739639745477103E-2</v>
      </c>
      <c r="L52">
        <v>5.5165366892524152E-2</v>
      </c>
      <c r="M52">
        <v>3.5526112448904953E-2</v>
      </c>
      <c r="N52">
        <v>5.7795027780214947E-2</v>
      </c>
      <c r="O52">
        <v>4.6993059175981997E-2</v>
      </c>
      <c r="P52">
        <v>4.2858153179167101E-2</v>
      </c>
      <c r="Q52">
        <v>9.1406471435021008E-2</v>
      </c>
      <c r="R52">
        <v>7.2043299202957947E-2</v>
      </c>
      <c r="S52">
        <v>7.9000010330790696E-2</v>
      </c>
      <c r="T52">
        <v>8.6625839124269896E-2</v>
      </c>
      <c r="U52">
        <v>6.5486416479434054E-2</v>
      </c>
      <c r="V52">
        <v>7.1298888148152245E-2</v>
      </c>
      <c r="W52">
        <v>3.7787855393493747E-2</v>
      </c>
      <c r="X52">
        <v>8.1695765524568559E-2</v>
      </c>
      <c r="Y52">
        <v>8.1377852486821611E-2</v>
      </c>
      <c r="Z52">
        <v>6.4727980230356544E-2</v>
      </c>
      <c r="AA52">
        <v>5.6784712420573299E-2</v>
      </c>
      <c r="AB52">
        <v>5.5755660700720203E-2</v>
      </c>
      <c r="AC52">
        <v>3.9359460670946894E-2</v>
      </c>
      <c r="AD52">
        <v>8.3278716261828256E-2</v>
      </c>
      <c r="AE52">
        <v>7.2399991348121154E-2</v>
      </c>
      <c r="AF52">
        <v>6.646172508350856E-2</v>
      </c>
      <c r="AG52">
        <v>8.5701107375937197E-2</v>
      </c>
      <c r="AH52">
        <v>7.5737452052277304E-2</v>
      </c>
      <c r="AI52">
        <v>5.8284638369281952E-2</v>
      </c>
      <c r="AJ52">
        <v>8.1764998320017851E-2</v>
      </c>
      <c r="AK52">
        <v>4.808610364302425E-2</v>
      </c>
      <c r="AL52">
        <v>5.1482476894300952E-2</v>
      </c>
      <c r="AN52">
        <f t="shared" si="25"/>
        <v>7.2091522148976364E-2</v>
      </c>
      <c r="AO52">
        <f t="shared" si="26"/>
        <v>5.65320390466909E-2</v>
      </c>
      <c r="AP52">
        <f t="shared" si="27"/>
        <v>6.0486178285945255E-2</v>
      </c>
      <c r="AQ52">
        <f t="shared" si="28"/>
        <v>8.0816593656256541E-2</v>
      </c>
      <c r="AR52">
        <f t="shared" si="29"/>
        <v>6.5299749786337485E-2</v>
      </c>
      <c r="AS52">
        <f t="shared" si="30"/>
        <v>6.3283572005664521E-2</v>
      </c>
      <c r="AT52">
        <f t="shared" si="31"/>
        <v>7.4046810897819323E-2</v>
      </c>
      <c r="AU52">
        <f t="shared" si="32"/>
        <v>7.3241065932498808E-2</v>
      </c>
      <c r="AV52">
        <f t="shared" si="33"/>
        <v>6.0444526285781029E-2</v>
      </c>
      <c r="AX52">
        <f t="shared" si="34"/>
        <v>3.1268355250299806E-2</v>
      </c>
      <c r="AY52">
        <f t="shared" si="35"/>
        <v>2.780593238591348E-2</v>
      </c>
      <c r="AZ52">
        <f t="shared" si="36"/>
        <v>2.9159818599470349E-2</v>
      </c>
      <c r="BA52">
        <f t="shared" si="37"/>
        <v>9.8085723199609898E-3</v>
      </c>
      <c r="BB52">
        <f t="shared" si="38"/>
        <v>2.039387918854552E-2</v>
      </c>
      <c r="BC52">
        <f t="shared" si="39"/>
        <v>1.6369275482474598E-2</v>
      </c>
      <c r="BD52">
        <f t="shared" si="40"/>
        <v>8.5285877520766412E-3</v>
      </c>
      <c r="BE52">
        <f t="shared" si="41"/>
        <v>1.3877667345144468E-2</v>
      </c>
      <c r="BF52">
        <f t="shared" si="42"/>
        <v>1.8541999181250719E-2</v>
      </c>
      <c r="BH52">
        <f t="shared" si="43"/>
        <v>1.5634177625149903E-2</v>
      </c>
      <c r="BI52">
        <f t="shared" si="44"/>
        <v>1.390296619295674E-2</v>
      </c>
      <c r="BJ52">
        <f t="shared" si="45"/>
        <v>1.1021375469993473E-2</v>
      </c>
      <c r="BK52">
        <f t="shared" si="46"/>
        <v>5.6629818692953901E-3</v>
      </c>
      <c r="BL52">
        <f t="shared" si="47"/>
        <v>1.019693959427276E-2</v>
      </c>
      <c r="BM52">
        <f t="shared" si="48"/>
        <v>6.6827287318522817E-3</v>
      </c>
      <c r="BN52">
        <f t="shared" si="49"/>
        <v>4.9239824344687946E-3</v>
      </c>
      <c r="BO52">
        <f t="shared" si="50"/>
        <v>8.012274977443239E-3</v>
      </c>
      <c r="BP52">
        <f t="shared" si="51"/>
        <v>1.0705228218608923E-2</v>
      </c>
    </row>
    <row r="53" spans="1:68" x14ac:dyDescent="0.3">
      <c r="A53" t="s">
        <v>370</v>
      </c>
      <c r="B53">
        <v>1.98796495572141E-2</v>
      </c>
      <c r="C53">
        <v>2.08308912958063E-2</v>
      </c>
      <c r="D53">
        <v>6.6012344775250101E-2</v>
      </c>
      <c r="E53">
        <v>9.4957567631443595E-3</v>
      </c>
      <c r="F53">
        <v>1.9958610539890148E-2</v>
      </c>
      <c r="G53">
        <v>2.0825119085921551E-2</v>
      </c>
      <c r="H53">
        <v>7.8518608279491003E-2</v>
      </c>
      <c r="I53">
        <v>8.7105973659940245E-2</v>
      </c>
      <c r="J53">
        <v>2.3732424525537803E-2</v>
      </c>
      <c r="K53">
        <v>2.9009260791252447E-2</v>
      </c>
      <c r="L53">
        <v>1.289729751024165E-2</v>
      </c>
      <c r="M53">
        <v>8.5962590520581902E-2</v>
      </c>
      <c r="N53">
        <v>1.3646353066941699E-2</v>
      </c>
      <c r="O53">
        <v>1.6051404503618749E-2</v>
      </c>
      <c r="P53">
        <v>2.7417817466941951E-2</v>
      </c>
      <c r="Q53">
        <v>1.4510025965533951E-2</v>
      </c>
      <c r="R53">
        <v>1.261610684784935E-2</v>
      </c>
      <c r="S53">
        <v>1.486278047204E-2</v>
      </c>
      <c r="T53">
        <v>1.647245869545555E-2</v>
      </c>
      <c r="U53">
        <v>9.769488222696205E-3</v>
      </c>
      <c r="V53">
        <v>1.30810429831856E-2</v>
      </c>
      <c r="W53">
        <v>9.0827690585233489E-2</v>
      </c>
      <c r="X53">
        <v>1.459847047354295E-2</v>
      </c>
      <c r="Y53">
        <v>1.4602164406001851E-2</v>
      </c>
      <c r="Z53">
        <v>6.9782845309965397E-2</v>
      </c>
      <c r="AA53">
        <v>2.5471436379494099E-2</v>
      </c>
      <c r="AB53">
        <v>1.7107346239398649E-2</v>
      </c>
      <c r="AC53">
        <v>9.5910634157240104E-2</v>
      </c>
      <c r="AD53">
        <v>1.7840298966808249E-2</v>
      </c>
      <c r="AE53">
        <v>1.30823444383617E-2</v>
      </c>
      <c r="AF53">
        <v>3.6177405616927852E-2</v>
      </c>
      <c r="AG53">
        <v>1.48633659145283E-2</v>
      </c>
      <c r="AH53">
        <v>0.3101301374727905</v>
      </c>
      <c r="AI53">
        <v>1.0068772241109455E-2</v>
      </c>
      <c r="AJ53">
        <v>1.256674565640835E-2</v>
      </c>
      <c r="AK53">
        <v>0.10258350631318885</v>
      </c>
      <c r="AL53">
        <v>1.198667373424675E-2</v>
      </c>
      <c r="AN53">
        <f t="shared" si="25"/>
        <v>2.9054660597853717E-2</v>
      </c>
      <c r="AO53">
        <f t="shared" si="26"/>
        <v>5.1602077891310737E-2</v>
      </c>
      <c r="AP53">
        <f t="shared" si="27"/>
        <v>2.9816735483588031E-2</v>
      </c>
      <c r="AQ53">
        <f t="shared" si="28"/>
        <v>1.3996304428474432E-2</v>
      </c>
      <c r="AR53">
        <f t="shared" si="29"/>
        <v>3.2537670121642714E-2</v>
      </c>
      <c r="AS53">
        <f t="shared" si="30"/>
        <v>3.9578816160940507E-2</v>
      </c>
      <c r="AT53">
        <f t="shared" si="31"/>
        <v>2.2366683007365936E-2</v>
      </c>
      <c r="AU53">
        <f t="shared" si="32"/>
        <v>0.1116874252094761</v>
      </c>
      <c r="AV53">
        <f t="shared" si="33"/>
        <v>4.2378975234614646E-2</v>
      </c>
      <c r="AX53">
        <f t="shared" si="34"/>
        <v>2.5167653500083129E-2</v>
      </c>
      <c r="AY53">
        <f t="shared" si="35"/>
        <v>3.621029523131316E-2</v>
      </c>
      <c r="AZ53">
        <f t="shared" si="36"/>
        <v>2.5602785286375041E-2</v>
      </c>
      <c r="BA53">
        <f t="shared" si="37"/>
        <v>1.2082292649317769E-3</v>
      </c>
      <c r="BB53">
        <f t="shared" si="38"/>
        <v>3.8956248751654668E-2</v>
      </c>
      <c r="BC53">
        <f t="shared" si="39"/>
        <v>3.4748792853523572E-2</v>
      </c>
      <c r="BD53">
        <f t="shared" si="40"/>
        <v>1.2194735629458706E-2</v>
      </c>
      <c r="BE53">
        <f t="shared" si="41"/>
        <v>0.17187314964804346</v>
      </c>
      <c r="BF53">
        <f t="shared" si="42"/>
        <v>5.2139460034142812E-2</v>
      </c>
      <c r="BH53">
        <f t="shared" si="43"/>
        <v>1.2583826750041565E-2</v>
      </c>
      <c r="BI53">
        <f t="shared" si="44"/>
        <v>1.810514761565658E-2</v>
      </c>
      <c r="BJ53">
        <f t="shared" si="45"/>
        <v>9.6769432483331391E-3</v>
      </c>
      <c r="BK53">
        <f t="shared" si="46"/>
        <v>6.9757149135114512E-4</v>
      </c>
      <c r="BL53">
        <f t="shared" si="47"/>
        <v>1.9478124375827334E-2</v>
      </c>
      <c r="BM53">
        <f t="shared" si="48"/>
        <v>1.41861352781339E-2</v>
      </c>
      <c r="BN53">
        <f t="shared" si="49"/>
        <v>7.0406338983643041E-3</v>
      </c>
      <c r="BO53">
        <f t="shared" si="50"/>
        <v>9.9231009215766733E-2</v>
      </c>
      <c r="BP53">
        <f t="shared" si="51"/>
        <v>3.0102731286114088E-2</v>
      </c>
    </row>
    <row r="54" spans="1:68" x14ac:dyDescent="0.3">
      <c r="A54" t="s">
        <v>371</v>
      </c>
      <c r="B54">
        <v>1.3006554711194E-2</v>
      </c>
      <c r="C54">
        <v>1.7471889651711699E-2</v>
      </c>
      <c r="D54">
        <v>0.1003132556540587</v>
      </c>
      <c r="E54">
        <v>7.8248839327238855E-3</v>
      </c>
      <c r="F54">
        <v>1.7091460565339649E-2</v>
      </c>
      <c r="G54">
        <v>1.337048088164805E-2</v>
      </c>
      <c r="H54">
        <v>0.1026238501575035</v>
      </c>
      <c r="I54">
        <v>0.1075063567172934</v>
      </c>
      <c r="J54">
        <v>1.6671128057872499E-2</v>
      </c>
      <c r="K54">
        <v>2.7159376672691297E-2</v>
      </c>
      <c r="L54">
        <v>1.1409798075239844E-2</v>
      </c>
      <c r="M54">
        <v>0.136859356289419</v>
      </c>
      <c r="N54">
        <v>1.6193421963411898E-2</v>
      </c>
      <c r="O54">
        <v>1.99264394878799E-2</v>
      </c>
      <c r="P54">
        <v>3.4039887019535753E-2</v>
      </c>
      <c r="Q54">
        <v>1.156023469658375E-2</v>
      </c>
      <c r="R54">
        <v>4.9788916336844704E-3</v>
      </c>
      <c r="S54">
        <v>6.7195995175874353E-3</v>
      </c>
      <c r="T54">
        <v>1.0737987345826934E-2</v>
      </c>
      <c r="U54">
        <v>5.4038043253439045E-3</v>
      </c>
      <c r="V54">
        <v>6.6112329020079959E-3</v>
      </c>
      <c r="W54">
        <v>8.6471510037448907E-2</v>
      </c>
      <c r="X54">
        <v>9.8774197704691313E-3</v>
      </c>
      <c r="Y54">
        <v>7.5110834379484796E-3</v>
      </c>
      <c r="Z54">
        <v>8.1033081716945746E-2</v>
      </c>
      <c r="AA54">
        <v>2.0734009119272548E-2</v>
      </c>
      <c r="AB54">
        <v>1.174436839712488E-2</v>
      </c>
      <c r="AC54">
        <v>0.10219761149119735</v>
      </c>
      <c r="AD54">
        <v>1.15931486545294E-2</v>
      </c>
      <c r="AE54">
        <v>7.7004146428505948E-3</v>
      </c>
      <c r="AF54">
        <v>3.6748185399522446E-2</v>
      </c>
      <c r="AG54">
        <v>8.3647089422567746E-3</v>
      </c>
      <c r="AH54">
        <v>0.36522061092561553</v>
      </c>
      <c r="AI54">
        <v>5.2642597807949498E-3</v>
      </c>
      <c r="AJ54">
        <v>7.6126724841779599E-3</v>
      </c>
      <c r="AK54">
        <v>0.14134117386516251</v>
      </c>
      <c r="AL54">
        <v>8.54949569441181E-3</v>
      </c>
      <c r="AN54">
        <f t="shared" si="25"/>
        <v>3.4654145987422065E-2</v>
      </c>
      <c r="AO54">
        <f t="shared" si="26"/>
        <v>6.0148037080446151E-2</v>
      </c>
      <c r="AP54">
        <f t="shared" si="27"/>
        <v>3.746562965229288E-2</v>
      </c>
      <c r="AQ54">
        <f t="shared" si="28"/>
        <v>7.7529086159518852E-3</v>
      </c>
      <c r="AR54">
        <f t="shared" si="29"/>
        <v>2.7306133652656935E-2</v>
      </c>
      <c r="AS54">
        <f t="shared" si="30"/>
        <v>3.8849595655493022E-2</v>
      </c>
      <c r="AT54">
        <f t="shared" si="31"/>
        <v>1.8680582898967481E-2</v>
      </c>
      <c r="AU54">
        <f t="shared" si="32"/>
        <v>0.12628319321622242</v>
      </c>
      <c r="AV54">
        <f t="shared" si="33"/>
        <v>5.2501114014584092E-2</v>
      </c>
      <c r="AX54">
        <f t="shared" si="34"/>
        <v>4.3949881021696245E-2</v>
      </c>
      <c r="AY54">
        <f t="shared" si="35"/>
        <v>5.1926273633925248E-2</v>
      </c>
      <c r="AZ54">
        <f t="shared" si="36"/>
        <v>4.4475677107822326E-2</v>
      </c>
      <c r="BA54">
        <f t="shared" si="37"/>
        <v>3.4101781328055567E-3</v>
      </c>
      <c r="BB54">
        <f t="shared" si="38"/>
        <v>3.9509645159293748E-2</v>
      </c>
      <c r="BC54">
        <f t="shared" si="39"/>
        <v>4.1657591746087408E-2</v>
      </c>
      <c r="BD54">
        <f t="shared" si="40"/>
        <v>1.5767594604439994E-2</v>
      </c>
      <c r="BE54">
        <f t="shared" si="41"/>
        <v>0.20693168047081492</v>
      </c>
      <c r="BF54">
        <f t="shared" si="42"/>
        <v>7.693917458046047E-2</v>
      </c>
      <c r="BH54">
        <f t="shared" si="43"/>
        <v>2.1974940510848123E-2</v>
      </c>
      <c r="BI54">
        <f t="shared" si="44"/>
        <v>2.5963136816962624E-2</v>
      </c>
      <c r="BJ54">
        <f t="shared" si="45"/>
        <v>1.6810225859786615E-2</v>
      </c>
      <c r="BK54">
        <f t="shared" si="46"/>
        <v>1.9688672629598635E-3</v>
      </c>
      <c r="BL54">
        <f t="shared" si="47"/>
        <v>1.9754822579646874E-2</v>
      </c>
      <c r="BM54">
        <f t="shared" si="48"/>
        <v>1.7006640615181715E-2</v>
      </c>
      <c r="BN54">
        <f t="shared" si="49"/>
        <v>9.1034249893463225E-3</v>
      </c>
      <c r="BO54">
        <f t="shared" si="50"/>
        <v>0.11947206142368663</v>
      </c>
      <c r="BP54">
        <f t="shared" si="51"/>
        <v>4.4420853155256464E-2</v>
      </c>
    </row>
    <row r="55" spans="1:68" x14ac:dyDescent="0.3">
      <c r="A55" t="s">
        <v>372</v>
      </c>
      <c r="B55">
        <v>6.5808052739533607E-2</v>
      </c>
      <c r="C55">
        <v>0.1040967335910265</v>
      </c>
      <c r="D55">
        <v>0.59219317982996045</v>
      </c>
      <c r="E55">
        <v>3.7819263461504299E-2</v>
      </c>
      <c r="F55">
        <v>0.11518021710736001</v>
      </c>
      <c r="G55">
        <v>0.10025651250869244</v>
      </c>
      <c r="H55">
        <v>0.70903396431615151</v>
      </c>
      <c r="I55">
        <v>0.58291030339894756</v>
      </c>
      <c r="J55">
        <v>8.267185535336391E-2</v>
      </c>
      <c r="K55">
        <v>0.16763676154228399</v>
      </c>
      <c r="L55">
        <v>5.7699367796485754E-2</v>
      </c>
      <c r="M55">
        <v>0.75110911058164953</v>
      </c>
      <c r="N55">
        <v>8.8614751977745501E-2</v>
      </c>
      <c r="O55">
        <v>9.499078173404446E-2</v>
      </c>
      <c r="P55">
        <v>0.15747101327715152</v>
      </c>
      <c r="Q55">
        <v>7.0308702075537993E-2</v>
      </c>
      <c r="R55">
        <v>4.5847394279663348E-2</v>
      </c>
      <c r="S55">
        <v>3.8527606367416353E-2</v>
      </c>
      <c r="T55">
        <v>6.4201220723999197E-2</v>
      </c>
      <c r="U55">
        <v>4.7674818687118953E-2</v>
      </c>
      <c r="V55">
        <v>5.1080967307617797E-2</v>
      </c>
      <c r="W55">
        <v>0.53130428572598354</v>
      </c>
      <c r="X55">
        <v>6.6567695780842762E-2</v>
      </c>
      <c r="Y55">
        <v>4.0971238610143151E-2</v>
      </c>
      <c r="Z55">
        <v>0.52898245854712744</v>
      </c>
      <c r="AA55">
        <v>0.11894339207246699</v>
      </c>
      <c r="AB55">
        <v>7.8857918971322855E-2</v>
      </c>
      <c r="AC55">
        <v>0.62804656856275098</v>
      </c>
      <c r="AD55">
        <v>6.6728079766828041E-2</v>
      </c>
      <c r="AE55">
        <v>3.6758832121980597E-2</v>
      </c>
      <c r="AF55">
        <v>0.22463140371942</v>
      </c>
      <c r="AG55">
        <v>4.574832357191335E-2</v>
      </c>
      <c r="AH55">
        <v>0.2184074238258375</v>
      </c>
      <c r="AI55">
        <v>2.5982068679769699E-2</v>
      </c>
      <c r="AJ55">
        <v>3.7074663935967249E-2</v>
      </c>
      <c r="AK55">
        <v>0.67625997673380156</v>
      </c>
      <c r="AL55">
        <v>6.0674677284510051E-2</v>
      </c>
      <c r="AN55">
        <f t="shared" si="25"/>
        <v>0.19997930740550621</v>
      </c>
      <c r="AO55">
        <f t="shared" si="26"/>
        <v>0.37684524933278785</v>
      </c>
      <c r="AP55">
        <f t="shared" si="27"/>
        <v>0.20002766318038925</v>
      </c>
      <c r="AQ55">
        <f t="shared" si="28"/>
        <v>5.1561234240872562E-2</v>
      </c>
      <c r="AR55">
        <f t="shared" si="29"/>
        <v>0.17356532311117986</v>
      </c>
      <c r="AS55">
        <f t="shared" si="30"/>
        <v>0.24372821209077569</v>
      </c>
      <c r="AT55">
        <f t="shared" si="31"/>
        <v>0.10937277186940954</v>
      </c>
      <c r="AU55">
        <f t="shared" si="32"/>
        <v>9.6712605359173517E-2</v>
      </c>
      <c r="AV55">
        <f t="shared" si="33"/>
        <v>0.25800310598475962</v>
      </c>
      <c r="AX55">
        <f t="shared" si="34"/>
        <v>0.26288336774701504</v>
      </c>
      <c r="AY55">
        <f t="shared" si="35"/>
        <v>0.31505664427055585</v>
      </c>
      <c r="AZ55">
        <f t="shared" si="36"/>
        <v>0.24631494513259078</v>
      </c>
      <c r="BA55">
        <f t="shared" si="37"/>
        <v>1.6643181379439764E-2</v>
      </c>
      <c r="BB55">
        <f t="shared" si="38"/>
        <v>0.23859904217775599</v>
      </c>
      <c r="BC55">
        <f t="shared" si="39"/>
        <v>0.26241962119370016</v>
      </c>
      <c r="BD55">
        <f t="shared" si="40"/>
        <v>0.10093539078564927</v>
      </c>
      <c r="BE55">
        <f t="shared" si="41"/>
        <v>0.10585319002912016</v>
      </c>
      <c r="BF55">
        <f t="shared" si="42"/>
        <v>0.36241322768919243</v>
      </c>
      <c r="BH55">
        <f t="shared" si="43"/>
        <v>0.13144168387350752</v>
      </c>
      <c r="BI55">
        <f t="shared" si="44"/>
        <v>0.15752832213527793</v>
      </c>
      <c r="BJ55">
        <f t="shared" si="45"/>
        <v>9.3098298431336393E-2</v>
      </c>
      <c r="BK55">
        <f t="shared" si="46"/>
        <v>9.6089452495913153E-3</v>
      </c>
      <c r="BL55">
        <f t="shared" si="47"/>
        <v>0.11929952108887799</v>
      </c>
      <c r="BM55">
        <f t="shared" si="48"/>
        <v>0.10713236173650262</v>
      </c>
      <c r="BN55">
        <f t="shared" si="49"/>
        <v>5.8275075040854683E-2</v>
      </c>
      <c r="BO55">
        <f t="shared" si="50"/>
        <v>6.111436775789314E-2</v>
      </c>
      <c r="BP55">
        <f t="shared" si="51"/>
        <v>0.20923937456423639</v>
      </c>
    </row>
    <row r="56" spans="1:68" x14ac:dyDescent="0.3">
      <c r="A56" t="s">
        <v>373</v>
      </c>
      <c r="B56">
        <v>3.134875690992505E-2</v>
      </c>
      <c r="C56">
        <v>3.8742151603624E-2</v>
      </c>
      <c r="D56">
        <v>0.23825770547851999</v>
      </c>
      <c r="E56">
        <v>2.12491644678846E-2</v>
      </c>
      <c r="F56">
        <v>4.9754272022789099E-2</v>
      </c>
      <c r="G56">
        <v>4.0798539257274599E-2</v>
      </c>
      <c r="H56">
        <v>0.381814885800074</v>
      </c>
      <c r="I56">
        <v>0.30402708786267302</v>
      </c>
      <c r="J56">
        <v>4.4319048635830152E-2</v>
      </c>
      <c r="K56">
        <v>6.3299725598658554E-2</v>
      </c>
      <c r="L56">
        <v>2.7269059831893299E-2</v>
      </c>
      <c r="M56">
        <v>0.33365614473046501</v>
      </c>
      <c r="N56">
        <v>3.5849133911581454E-2</v>
      </c>
      <c r="O56">
        <v>3.6289267275892503E-2</v>
      </c>
      <c r="P56">
        <v>8.7670960053358005E-2</v>
      </c>
      <c r="Q56">
        <v>2.8626153465277998E-2</v>
      </c>
      <c r="R56">
        <v>1.8210271261206251E-2</v>
      </c>
      <c r="S56">
        <v>1.888193985897265E-2</v>
      </c>
      <c r="T56">
        <v>3.1922546148703504E-2</v>
      </c>
      <c r="U56">
        <v>2.24513206919933E-2</v>
      </c>
      <c r="V56">
        <v>1.9914353647465299E-2</v>
      </c>
      <c r="W56">
        <v>0.222972096910379</v>
      </c>
      <c r="X56">
        <v>2.6358186891533401E-2</v>
      </c>
      <c r="Y56">
        <v>1.8864937114942498E-2</v>
      </c>
      <c r="Z56">
        <v>0.2096314810792195</v>
      </c>
      <c r="AA56">
        <v>5.1595958579401746E-2</v>
      </c>
      <c r="AB56">
        <v>3.3621920169759699E-2</v>
      </c>
      <c r="AC56">
        <v>0.27419673126455801</v>
      </c>
      <c r="AD56">
        <v>3.1169443492881747E-2</v>
      </c>
      <c r="AE56">
        <v>1.79579223940559E-2</v>
      </c>
      <c r="AF56">
        <v>7.7158210695492849E-2</v>
      </c>
      <c r="AG56">
        <v>2.4397512006848497E-2</v>
      </c>
      <c r="AH56">
        <v>0.79132796279609496</v>
      </c>
      <c r="AI56">
        <v>1.2760763344461749E-2</v>
      </c>
      <c r="AJ56">
        <v>1.9848329897059751E-2</v>
      </c>
      <c r="AK56">
        <v>0.29661152037116401</v>
      </c>
      <c r="AL56">
        <v>2.5506611005579001E-2</v>
      </c>
      <c r="AN56">
        <f t="shared" si="25"/>
        <v>8.239944461498841E-2</v>
      </c>
      <c r="AO56">
        <f t="shared" si="26"/>
        <v>0.19409869623570269</v>
      </c>
      <c r="AP56">
        <f t="shared" si="27"/>
        <v>8.9764762862525577E-2</v>
      </c>
      <c r="AQ56">
        <f t="shared" si="28"/>
        <v>2.1906121528485634E-2</v>
      </c>
      <c r="AR56">
        <f t="shared" si="29"/>
        <v>7.4315079349635271E-2</v>
      </c>
      <c r="AS56">
        <f t="shared" si="30"/>
        <v>0.10237820251656915</v>
      </c>
      <c r="AT56">
        <f t="shared" si="31"/>
        <v>4.2095192194143503E-2</v>
      </c>
      <c r="AU56">
        <f t="shared" si="32"/>
        <v>0.2761620793824684</v>
      </c>
      <c r="AV56">
        <f t="shared" si="33"/>
        <v>0.11398882042460091</v>
      </c>
      <c r="AX56">
        <f t="shared" si="34"/>
        <v>0.1041525902857821</v>
      </c>
      <c r="AY56">
        <f t="shared" si="35"/>
        <v>0.17479308724053116</v>
      </c>
      <c r="AZ56">
        <f t="shared" si="36"/>
        <v>0.10948769936185672</v>
      </c>
      <c r="BA56">
        <f t="shared" si="37"/>
        <v>5.829400192124249E-3</v>
      </c>
      <c r="BB56">
        <f t="shared" si="38"/>
        <v>9.9239313715664523E-2</v>
      </c>
      <c r="BC56">
        <f t="shared" si="39"/>
        <v>0.11053021624757849</v>
      </c>
      <c r="BD56">
        <f t="shared" si="40"/>
        <v>3.1075674123913301E-2</v>
      </c>
      <c r="BE56">
        <f t="shared" si="41"/>
        <v>0.44618468043497933</v>
      </c>
      <c r="BF56">
        <f t="shared" si="42"/>
        <v>0.15818119969865277</v>
      </c>
      <c r="BH56">
        <f t="shared" si="43"/>
        <v>5.2076295142891048E-2</v>
      </c>
      <c r="BI56">
        <f t="shared" si="44"/>
        <v>8.7396543620265582E-2</v>
      </c>
      <c r="BJ56">
        <f t="shared" si="45"/>
        <v>4.1382460590296877E-2</v>
      </c>
      <c r="BK56">
        <f t="shared" si="46"/>
        <v>3.3656057701369913E-3</v>
      </c>
      <c r="BL56">
        <f t="shared" si="47"/>
        <v>4.9619656857832262E-2</v>
      </c>
      <c r="BM56">
        <f t="shared" si="48"/>
        <v>4.5123771827675019E-2</v>
      </c>
      <c r="BN56">
        <f t="shared" si="49"/>
        <v>1.7941548820690434E-2</v>
      </c>
      <c r="BO56">
        <f t="shared" si="50"/>
        <v>0.25760484535742251</v>
      </c>
      <c r="BP56">
        <f t="shared" si="51"/>
        <v>9.1325958226755127E-2</v>
      </c>
    </row>
    <row r="57" spans="1:68" x14ac:dyDescent="0.3">
      <c r="A57" t="s">
        <v>374</v>
      </c>
      <c r="B57">
        <v>1.1279755960019984E-3</v>
      </c>
      <c r="C57">
        <v>1.4693967083944451E-3</v>
      </c>
      <c r="D57">
        <v>9.6106692982104586E-3</v>
      </c>
      <c r="E57">
        <v>2.6202197077942601E-4</v>
      </c>
      <c r="F57">
        <v>1.434206253575114E-3</v>
      </c>
      <c r="G57">
        <v>1.0768582314560581E-3</v>
      </c>
      <c r="H57">
        <v>1.259941599844685E-2</v>
      </c>
      <c r="I57">
        <v>7.1203113147615951E-3</v>
      </c>
      <c r="J57">
        <v>1.0875032618057146E-3</v>
      </c>
      <c r="K57">
        <v>8.6663206679339448E-4</v>
      </c>
      <c r="L57">
        <v>1.1059915016712846E-3</v>
      </c>
      <c r="M57">
        <v>9.8493138764361946E-3</v>
      </c>
      <c r="N57">
        <v>1.2510176478935054E-3</v>
      </c>
      <c r="O57">
        <v>1.332300883869755E-3</v>
      </c>
      <c r="P57">
        <v>9.4714016975233997E-4</v>
      </c>
      <c r="Q57">
        <v>6.3588746055676549E-4</v>
      </c>
      <c r="R57">
        <v>9.1149360221096196E-4</v>
      </c>
      <c r="S57">
        <v>8.5773634918431504E-4</v>
      </c>
      <c r="T57">
        <v>1.3282939726656751E-4</v>
      </c>
      <c r="U57">
        <v>6.2962903304746801E-4</v>
      </c>
      <c r="V57">
        <v>5.4726382019624749E-4</v>
      </c>
      <c r="W57">
        <v>6.75937053525632E-3</v>
      </c>
      <c r="X57">
        <v>1.035509173597337E-3</v>
      </c>
      <c r="Y57">
        <v>5.6522356812107005E-4</v>
      </c>
      <c r="Z57">
        <v>2.4404945649459148E-3</v>
      </c>
      <c r="AA57">
        <v>8.2224082520646708E-4</v>
      </c>
      <c r="AB57">
        <v>7.93908214547386E-4</v>
      </c>
      <c r="AC57">
        <v>6.1237568490167347E-3</v>
      </c>
      <c r="AD57">
        <v>1.283579855820035E-3</v>
      </c>
      <c r="AE57">
        <v>4.6358278392133364E-4</v>
      </c>
      <c r="AF57">
        <v>1.925866393353735E-3</v>
      </c>
      <c r="AG57">
        <v>4.4067464648124403E-4</v>
      </c>
      <c r="AH57">
        <v>2.2542470240164848E-2</v>
      </c>
      <c r="AI57">
        <v>4.6590474413637844E-4</v>
      </c>
      <c r="AJ57">
        <v>4.4705057541371749E-4</v>
      </c>
      <c r="AK57">
        <v>3.8456146012942104E-3</v>
      </c>
      <c r="AL57">
        <v>3.6085952905000047E-4</v>
      </c>
      <c r="AN57">
        <f t="shared" si="25"/>
        <v>3.117515893346582E-3</v>
      </c>
      <c r="AO57">
        <f t="shared" si="26"/>
        <v>5.5576979495599041E-3</v>
      </c>
      <c r="AP57">
        <f t="shared" si="27"/>
        <v>2.3485570583174557E-3</v>
      </c>
      <c r="AQ57">
        <f t="shared" si="28"/>
        <v>8.0170580398401413E-4</v>
      </c>
      <c r="AR57">
        <f t="shared" si="29"/>
        <v>2.0172731964416507E-3</v>
      </c>
      <c r="AS57">
        <f t="shared" si="30"/>
        <v>1.9635221992391517E-3</v>
      </c>
      <c r="AT57">
        <f t="shared" si="31"/>
        <v>1.2243430110317011E-3</v>
      </c>
      <c r="AU57">
        <f t="shared" si="32"/>
        <v>7.8163498769274909E-3</v>
      </c>
      <c r="AV57">
        <f t="shared" si="33"/>
        <v>1.5511749019193096E-3</v>
      </c>
      <c r="AX57">
        <f t="shared" si="34"/>
        <v>4.3584956932210218E-3</v>
      </c>
      <c r="AY57">
        <f t="shared" si="35"/>
        <v>5.4500355336859841E-3</v>
      </c>
      <c r="AZ57">
        <f t="shared" si="36"/>
        <v>3.3114201140500323E-3</v>
      </c>
      <c r="BA57">
        <f t="shared" si="37"/>
        <v>1.4609672421365399E-4</v>
      </c>
      <c r="BB57">
        <f t="shared" si="38"/>
        <v>3.1688641231779951E-3</v>
      </c>
      <c r="BC57">
        <f t="shared" si="39"/>
        <v>2.145787606651971E-3</v>
      </c>
      <c r="BD57">
        <f t="shared" si="40"/>
        <v>7.329393504506501E-4</v>
      </c>
      <c r="BE57">
        <f t="shared" si="41"/>
        <v>1.2753200572949224E-2</v>
      </c>
      <c r="BF57">
        <f t="shared" si="42"/>
        <v>1.9875103458017536E-3</v>
      </c>
      <c r="BH57">
        <f t="shared" si="43"/>
        <v>2.1792478466105109E-3</v>
      </c>
      <c r="BI57">
        <f t="shared" si="44"/>
        <v>2.725017766842992E-3</v>
      </c>
      <c r="BJ57">
        <f t="shared" si="45"/>
        <v>1.2515991583190755E-3</v>
      </c>
      <c r="BK57">
        <f t="shared" si="46"/>
        <v>8.4348983052475658E-5</v>
      </c>
      <c r="BL57">
        <f t="shared" si="47"/>
        <v>1.5844320615889976E-3</v>
      </c>
      <c r="BM57">
        <f t="shared" si="48"/>
        <v>8.7601412211421137E-4</v>
      </c>
      <c r="BN57">
        <f t="shared" si="49"/>
        <v>4.2316273128235231E-4</v>
      </c>
      <c r="BO57">
        <f t="shared" si="50"/>
        <v>7.3630637838215246E-3</v>
      </c>
      <c r="BP57">
        <f t="shared" si="51"/>
        <v>1.1474896331658086E-3</v>
      </c>
    </row>
    <row r="58" spans="1:68" x14ac:dyDescent="0.3">
      <c r="A58" t="s">
        <v>375</v>
      </c>
      <c r="B58">
        <v>1.5149428863490749E-3</v>
      </c>
      <c r="C58">
        <v>1.4763091135388249E-3</v>
      </c>
      <c r="D58">
        <v>8.27461453665412E-3</v>
      </c>
      <c r="E58">
        <v>8.9991759455923547E-4</v>
      </c>
      <c r="F58">
        <v>1.5578640601272551E-3</v>
      </c>
      <c r="G58">
        <v>9.2134229384266148E-4</v>
      </c>
      <c r="H58">
        <v>1.12331476230705E-2</v>
      </c>
      <c r="I58">
        <v>9.7854399157881501E-3</v>
      </c>
      <c r="J58">
        <v>1.0250969548851175E-3</v>
      </c>
      <c r="K58">
        <v>2.5517965267479051E-3</v>
      </c>
      <c r="L58">
        <v>1.33681821680245E-4</v>
      </c>
      <c r="M58">
        <v>1.0066967193436419E-2</v>
      </c>
      <c r="N58">
        <v>9.8618481456310943E-4</v>
      </c>
      <c r="O58">
        <v>9.7291431385962803E-4</v>
      </c>
      <c r="P58">
        <v>2.9422899547148851E-3</v>
      </c>
      <c r="Q58">
        <v>1.720376813266233E-3</v>
      </c>
      <c r="R58">
        <v>1.2067319967973898E-3</v>
      </c>
      <c r="S58">
        <v>5.617965744300435E-4</v>
      </c>
      <c r="T58">
        <v>1.0047374151869399E-3</v>
      </c>
      <c r="U58">
        <v>1.2365242756686551E-3</v>
      </c>
      <c r="V58">
        <v>1.227802187247179E-3</v>
      </c>
      <c r="W58">
        <v>6.6374540248130796E-3</v>
      </c>
      <c r="X58">
        <v>9.6238931081520703E-4</v>
      </c>
      <c r="Y58">
        <v>9.6302218211990749E-4</v>
      </c>
      <c r="Z58">
        <v>7.2468709980112195E-3</v>
      </c>
      <c r="AA58">
        <v>7.6077154063738852E-4</v>
      </c>
      <c r="AB58">
        <v>8.7972275487877699E-4</v>
      </c>
      <c r="AC58">
        <v>8.2851198763284201E-3</v>
      </c>
      <c r="AD58">
        <v>8.3817255863517196E-4</v>
      </c>
      <c r="AE58">
        <v>7.8417612235108253E-4</v>
      </c>
      <c r="AF58">
        <v>2.3239107658590248E-3</v>
      </c>
      <c r="AG58">
        <v>6.8553269988668158E-4</v>
      </c>
      <c r="AH58">
        <v>1.8665370261318551E-2</v>
      </c>
      <c r="AI58">
        <v>9.7789870160105703E-4</v>
      </c>
      <c r="AJ58">
        <v>8.35997366673426E-4</v>
      </c>
      <c r="AK58">
        <v>1.3589466769066451E-2</v>
      </c>
      <c r="AL58">
        <v>1.0834340933929215E-3</v>
      </c>
      <c r="AN58">
        <f t="shared" si="25"/>
        <v>3.0414460327753139E-3</v>
      </c>
      <c r="AO58">
        <f t="shared" si="26"/>
        <v>5.8744484732071419E-3</v>
      </c>
      <c r="AP58">
        <f t="shared" si="27"/>
        <v>2.6684187971267584E-3</v>
      </c>
      <c r="AQ58">
        <f t="shared" si="28"/>
        <v>1.1629684614978889E-3</v>
      </c>
      <c r="AR58">
        <f t="shared" si="29"/>
        <v>2.5266294757289635E-3</v>
      </c>
      <c r="AS58">
        <f t="shared" si="30"/>
        <v>3.1829827771318198E-3</v>
      </c>
      <c r="AT58">
        <f t="shared" si="31"/>
        <v>1.315419815615093E-3</v>
      </c>
      <c r="AU58">
        <f t="shared" si="32"/>
        <v>6.7762672209354296E-3</v>
      </c>
      <c r="AV58">
        <f t="shared" si="33"/>
        <v>5.1696327430442663E-3</v>
      </c>
      <c r="AX58">
        <f t="shared" si="34"/>
        <v>3.5000981926075368E-3</v>
      </c>
      <c r="AY58">
        <f t="shared" si="35"/>
        <v>5.3906608272081998E-3</v>
      </c>
      <c r="AZ58">
        <f t="shared" si="36"/>
        <v>3.407275778247639E-3</v>
      </c>
      <c r="BA58">
        <f t="shared" si="37"/>
        <v>5.805286192099951E-4</v>
      </c>
      <c r="BB58">
        <f t="shared" si="38"/>
        <v>2.7426482135472076E-3</v>
      </c>
      <c r="BC58">
        <f t="shared" si="39"/>
        <v>3.5659042286960898E-3</v>
      </c>
      <c r="BD58">
        <f t="shared" si="40"/>
        <v>8.7379597236756409E-4</v>
      </c>
      <c r="BE58">
        <f t="shared" si="41"/>
        <v>1.0297302938069512E-2</v>
      </c>
      <c r="BF58">
        <f t="shared" si="42"/>
        <v>7.292839639177125E-3</v>
      </c>
      <c r="BH58">
        <f t="shared" si="43"/>
        <v>1.7500490963037684E-3</v>
      </c>
      <c r="BI58">
        <f t="shared" si="44"/>
        <v>2.6953304136040999E-3</v>
      </c>
      <c r="BJ58">
        <f t="shared" si="45"/>
        <v>1.2878291939224734E-3</v>
      </c>
      <c r="BK58">
        <f t="shared" si="46"/>
        <v>3.3516835457317242E-4</v>
      </c>
      <c r="BL58">
        <f t="shared" si="47"/>
        <v>1.3713241067736038E-3</v>
      </c>
      <c r="BM58">
        <f t="shared" si="48"/>
        <v>1.4557743053230387E-3</v>
      </c>
      <c r="BN58">
        <f t="shared" si="49"/>
        <v>5.04486339863224E-4</v>
      </c>
      <c r="BO58">
        <f t="shared" si="50"/>
        <v>5.9451506232215574E-3</v>
      </c>
      <c r="BP58">
        <f t="shared" si="51"/>
        <v>4.2105229288356867E-3</v>
      </c>
    </row>
    <row r="59" spans="1:68" x14ac:dyDescent="0.3">
      <c r="A59" t="s">
        <v>376</v>
      </c>
      <c r="B59">
        <v>0</v>
      </c>
      <c r="C59">
        <v>1.5226504442926149E-4</v>
      </c>
      <c r="D59">
        <v>0</v>
      </c>
      <c r="E59">
        <v>0</v>
      </c>
      <c r="F59">
        <v>0</v>
      </c>
      <c r="G59">
        <v>0</v>
      </c>
      <c r="H59">
        <v>0</v>
      </c>
      <c r="I59">
        <v>8.5439300849717503E-4</v>
      </c>
      <c r="J59">
        <v>0</v>
      </c>
      <c r="K59">
        <v>0</v>
      </c>
      <c r="L59">
        <v>0</v>
      </c>
      <c r="M59">
        <v>0</v>
      </c>
      <c r="N59">
        <v>0</v>
      </c>
      <c r="O59">
        <v>1.6661361084821299E-4</v>
      </c>
      <c r="P59">
        <v>0</v>
      </c>
      <c r="Q59">
        <v>0</v>
      </c>
      <c r="R59">
        <v>1.093713952541485E-4</v>
      </c>
      <c r="S59">
        <v>1.2849519917145549E-4</v>
      </c>
      <c r="T59">
        <v>0</v>
      </c>
      <c r="U59">
        <v>0</v>
      </c>
      <c r="V59">
        <v>0</v>
      </c>
      <c r="W59">
        <v>5.0400769360297996E-4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4.5680731012384349E-5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N59">
        <f t="shared" si="25"/>
        <v>3.8066261107315373E-5</v>
      </c>
      <c r="AO59">
        <f t="shared" si="26"/>
        <v>2.1359825212429376E-4</v>
      </c>
      <c r="AP59">
        <f t="shared" si="27"/>
        <v>2.3801944406887571E-5</v>
      </c>
      <c r="AQ59">
        <f t="shared" si="28"/>
        <v>7.928886480853467E-5</v>
      </c>
      <c r="AR59">
        <f t="shared" si="29"/>
        <v>1.2600192340074499E-4</v>
      </c>
      <c r="AS59">
        <f t="shared" si="30"/>
        <v>0</v>
      </c>
      <c r="AT59">
        <f t="shared" si="31"/>
        <v>1.522691033746145E-5</v>
      </c>
      <c r="AU59">
        <f t="shared" si="32"/>
        <v>0</v>
      </c>
      <c r="AV59">
        <f t="shared" si="33"/>
        <v>0</v>
      </c>
      <c r="AX59">
        <f t="shared" si="34"/>
        <v>7.6132522214630746E-5</v>
      </c>
      <c r="AY59">
        <f t="shared" si="35"/>
        <v>4.2719650424858751E-4</v>
      </c>
      <c r="AZ59">
        <f t="shared" si="36"/>
        <v>6.2974025620409288E-5</v>
      </c>
      <c r="BA59">
        <f t="shared" si="37"/>
        <v>6.9328731641625076E-5</v>
      </c>
      <c r="BB59">
        <f t="shared" si="38"/>
        <v>2.5200384680148998E-4</v>
      </c>
      <c r="BC59">
        <f t="shared" si="39"/>
        <v>0</v>
      </c>
      <c r="BD59">
        <f t="shared" si="40"/>
        <v>2.6373782346778987E-5</v>
      </c>
      <c r="BE59">
        <f t="shared" si="41"/>
        <v>0</v>
      </c>
      <c r="BF59">
        <f t="shared" si="42"/>
        <v>0</v>
      </c>
      <c r="BH59">
        <f t="shared" si="43"/>
        <v>3.8066261107315373E-5</v>
      </c>
      <c r="BI59">
        <f t="shared" si="44"/>
        <v>2.1359825212429376E-4</v>
      </c>
      <c r="BJ59">
        <f t="shared" si="45"/>
        <v>2.3801944406887571E-5</v>
      </c>
      <c r="BK59">
        <f t="shared" si="46"/>
        <v>4.0026961875867563E-5</v>
      </c>
      <c r="BL59">
        <f t="shared" si="47"/>
        <v>1.2600192340074499E-4</v>
      </c>
      <c r="BM59">
        <f t="shared" si="48"/>
        <v>0</v>
      </c>
      <c r="BN59">
        <f t="shared" si="49"/>
        <v>1.5226910337461449E-5</v>
      </c>
      <c r="BO59">
        <f t="shared" si="50"/>
        <v>0</v>
      </c>
      <c r="BP59">
        <f t="shared" si="51"/>
        <v>0</v>
      </c>
    </row>
    <row r="60" spans="1:68" x14ac:dyDescent="0.3">
      <c r="A60" t="s">
        <v>377</v>
      </c>
      <c r="B60">
        <v>0</v>
      </c>
      <c r="C60">
        <v>0</v>
      </c>
      <c r="D60">
        <v>0</v>
      </c>
      <c r="E60">
        <v>3.0907769178109296E-4</v>
      </c>
      <c r="F60">
        <v>1.049625662046235E-4</v>
      </c>
      <c r="G60">
        <v>1.23633979273391E-4</v>
      </c>
      <c r="H60">
        <v>0</v>
      </c>
      <c r="I60">
        <v>0</v>
      </c>
      <c r="J60">
        <v>0</v>
      </c>
      <c r="K60">
        <v>2.7044141665686551E-5</v>
      </c>
      <c r="L60">
        <v>0</v>
      </c>
      <c r="M60">
        <v>0</v>
      </c>
      <c r="N60">
        <v>2.1385811483618701E-4</v>
      </c>
      <c r="O60">
        <v>0</v>
      </c>
      <c r="P60">
        <v>0</v>
      </c>
      <c r="Q60">
        <v>0</v>
      </c>
      <c r="R60">
        <v>1.093713952541485E-4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9.3985808762560993E-5</v>
      </c>
      <c r="AF60">
        <v>0</v>
      </c>
      <c r="AG60">
        <v>0</v>
      </c>
      <c r="AH60">
        <v>0</v>
      </c>
      <c r="AI60">
        <v>8.22051036890085E-5</v>
      </c>
      <c r="AJ60">
        <v>0</v>
      </c>
      <c r="AK60">
        <v>0</v>
      </c>
      <c r="AL60">
        <v>0</v>
      </c>
      <c r="AN60">
        <f t="shared" si="25"/>
        <v>7.7269422945273241E-5</v>
      </c>
      <c r="AO60">
        <f t="shared" si="26"/>
        <v>5.7149136369503625E-5</v>
      </c>
      <c r="AP60">
        <f t="shared" si="27"/>
        <v>3.4414608071696226E-5</v>
      </c>
      <c r="AQ60">
        <f t="shared" si="28"/>
        <v>3.6457131751382834E-5</v>
      </c>
      <c r="AR60">
        <f t="shared" si="29"/>
        <v>0</v>
      </c>
      <c r="AS60">
        <f t="shared" si="30"/>
        <v>0</v>
      </c>
      <c r="AT60">
        <f t="shared" si="31"/>
        <v>3.1328602920853667E-5</v>
      </c>
      <c r="AU60">
        <f t="shared" si="32"/>
        <v>2.7401701229669499E-5</v>
      </c>
      <c r="AV60">
        <f t="shared" si="33"/>
        <v>0</v>
      </c>
      <c r="AX60">
        <f t="shared" si="34"/>
        <v>1.5453884589054648E-4</v>
      </c>
      <c r="AY60">
        <f t="shared" si="35"/>
        <v>6.6428924383164992E-5</v>
      </c>
      <c r="AZ60">
        <f t="shared" si="36"/>
        <v>7.9766452993120548E-5</v>
      </c>
      <c r="BA60">
        <f t="shared" si="37"/>
        <v>6.3145604491627591E-5</v>
      </c>
      <c r="BB60">
        <f t="shared" si="38"/>
        <v>0</v>
      </c>
      <c r="BC60">
        <f t="shared" si="39"/>
        <v>0</v>
      </c>
      <c r="BD60">
        <f t="shared" si="40"/>
        <v>5.4262731989069269E-5</v>
      </c>
      <c r="BE60">
        <f t="shared" si="41"/>
        <v>4.7461138743610159E-5</v>
      </c>
      <c r="BF60">
        <f t="shared" si="42"/>
        <v>0</v>
      </c>
      <c r="BH60">
        <f t="shared" si="43"/>
        <v>7.7269422945273241E-5</v>
      </c>
      <c r="BI60">
        <f t="shared" si="44"/>
        <v>3.3214462191582496E-5</v>
      </c>
      <c r="BJ60">
        <f t="shared" si="45"/>
        <v>3.0148885369360102E-5</v>
      </c>
      <c r="BK60">
        <f t="shared" si="46"/>
        <v>3.6457131751382834E-5</v>
      </c>
      <c r="BL60">
        <f t="shared" si="47"/>
        <v>0</v>
      </c>
      <c r="BM60">
        <f t="shared" si="48"/>
        <v>0</v>
      </c>
      <c r="BN60">
        <f t="shared" si="49"/>
        <v>3.132860292085366E-5</v>
      </c>
      <c r="BO60">
        <f t="shared" si="50"/>
        <v>2.7401701229669502E-5</v>
      </c>
      <c r="BP60">
        <f t="shared" si="51"/>
        <v>0</v>
      </c>
    </row>
    <row r="61" spans="1:68" x14ac:dyDescent="0.3">
      <c r="A61" t="s">
        <v>378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8.9193523048294006E-5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9.9013798092393E-6</v>
      </c>
      <c r="AC61">
        <v>0</v>
      </c>
      <c r="AD61">
        <v>0</v>
      </c>
      <c r="AE61">
        <v>0</v>
      </c>
      <c r="AF61">
        <v>2.2440686037998199E-4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N61">
        <f t="shared" si="25"/>
        <v>0</v>
      </c>
      <c r="AO61">
        <f t="shared" si="26"/>
        <v>0</v>
      </c>
      <c r="AP61">
        <f t="shared" si="27"/>
        <v>1.2741931864042001E-5</v>
      </c>
      <c r="AQ61">
        <f t="shared" si="28"/>
        <v>0</v>
      </c>
      <c r="AR61">
        <f t="shared" si="29"/>
        <v>0</v>
      </c>
      <c r="AS61">
        <f t="shared" si="30"/>
        <v>1.65022996820655E-6</v>
      </c>
      <c r="AT61">
        <f t="shared" si="31"/>
        <v>7.4802286793327334E-5</v>
      </c>
      <c r="AU61">
        <f t="shared" si="32"/>
        <v>0</v>
      </c>
      <c r="AV61">
        <f t="shared" si="33"/>
        <v>0</v>
      </c>
      <c r="AX61">
        <f t="shared" si="34"/>
        <v>0</v>
      </c>
      <c r="AY61">
        <f t="shared" si="35"/>
        <v>0</v>
      </c>
      <c r="AZ61">
        <f t="shared" si="36"/>
        <v>3.3711982934784804E-5</v>
      </c>
      <c r="BA61">
        <f t="shared" si="37"/>
        <v>0</v>
      </c>
      <c r="BB61">
        <f t="shared" si="38"/>
        <v>0</v>
      </c>
      <c r="BC61">
        <f t="shared" si="39"/>
        <v>4.0422213803553541E-6</v>
      </c>
      <c r="BD61">
        <f t="shared" si="40"/>
        <v>1.2956136124838138E-4</v>
      </c>
      <c r="BE61">
        <f t="shared" si="41"/>
        <v>0</v>
      </c>
      <c r="BF61">
        <f t="shared" si="42"/>
        <v>0</v>
      </c>
      <c r="BH61">
        <f t="shared" si="43"/>
        <v>0</v>
      </c>
      <c r="BI61">
        <f t="shared" si="44"/>
        <v>0</v>
      </c>
      <c r="BJ61">
        <f t="shared" si="45"/>
        <v>1.2741931864042E-5</v>
      </c>
      <c r="BK61">
        <f t="shared" si="46"/>
        <v>0</v>
      </c>
      <c r="BL61">
        <f t="shared" si="47"/>
        <v>0</v>
      </c>
      <c r="BM61">
        <f t="shared" si="48"/>
        <v>1.65022996820655E-6</v>
      </c>
      <c r="BN61">
        <f t="shared" si="49"/>
        <v>7.4802286793327334E-5</v>
      </c>
      <c r="BO61">
        <f t="shared" si="50"/>
        <v>0</v>
      </c>
      <c r="BP61">
        <f t="shared" si="51"/>
        <v>0</v>
      </c>
    </row>
    <row r="62" spans="1:68" x14ac:dyDescent="0.3">
      <c r="A62" t="s">
        <v>379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9.1653477786937494E-5</v>
      </c>
      <c r="O62">
        <v>9.6806995820510993E-5</v>
      </c>
      <c r="P62">
        <v>0</v>
      </c>
      <c r="Q62">
        <v>0</v>
      </c>
      <c r="R62">
        <v>0</v>
      </c>
      <c r="S62">
        <v>0</v>
      </c>
      <c r="T62">
        <v>1.192498392746215E-4</v>
      </c>
      <c r="U62">
        <v>0</v>
      </c>
      <c r="V62">
        <v>2.4691066934544351E-5</v>
      </c>
      <c r="W62">
        <v>0</v>
      </c>
      <c r="X62">
        <v>0</v>
      </c>
      <c r="Y62">
        <v>0</v>
      </c>
      <c r="Z62">
        <v>0</v>
      </c>
      <c r="AA62">
        <v>7.4613007811760501E-5</v>
      </c>
      <c r="AB62">
        <v>0</v>
      </c>
      <c r="AC62">
        <v>9.4033733560242895E-4</v>
      </c>
      <c r="AD62">
        <v>4.5680731012384349E-5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8.8311188600449496E-5</v>
      </c>
      <c r="AN62">
        <f t="shared" si="25"/>
        <v>0</v>
      </c>
      <c r="AO62">
        <f t="shared" si="26"/>
        <v>0</v>
      </c>
      <c r="AP62">
        <f t="shared" si="27"/>
        <v>2.6922924801064071E-5</v>
      </c>
      <c r="AQ62">
        <f t="shared" si="28"/>
        <v>0</v>
      </c>
      <c r="AR62">
        <f t="shared" si="29"/>
        <v>3.5985226552291462E-5</v>
      </c>
      <c r="AS62">
        <f t="shared" si="30"/>
        <v>1.6915839056903155E-4</v>
      </c>
      <c r="AT62">
        <f t="shared" si="31"/>
        <v>1.522691033746145E-5</v>
      </c>
      <c r="AU62">
        <f t="shared" si="32"/>
        <v>0</v>
      </c>
      <c r="AV62">
        <f t="shared" si="33"/>
        <v>2.9437062866816499E-5</v>
      </c>
      <c r="AX62">
        <f t="shared" si="34"/>
        <v>0</v>
      </c>
      <c r="AY62">
        <f t="shared" si="35"/>
        <v>0</v>
      </c>
      <c r="AZ62">
        <f t="shared" si="36"/>
        <v>4.6003708675364465E-5</v>
      </c>
      <c r="BA62">
        <f t="shared" si="37"/>
        <v>0</v>
      </c>
      <c r="BB62">
        <f t="shared" si="38"/>
        <v>5.6716919384225608E-5</v>
      </c>
      <c r="BC62">
        <f t="shared" si="39"/>
        <v>3.7897599899285516E-4</v>
      </c>
      <c r="BD62">
        <f t="shared" si="40"/>
        <v>2.6373782346778987E-5</v>
      </c>
      <c r="BE62">
        <f t="shared" si="41"/>
        <v>0</v>
      </c>
      <c r="BF62">
        <f t="shared" si="42"/>
        <v>5.0986488510925325E-5</v>
      </c>
      <c r="BH62">
        <f t="shared" si="43"/>
        <v>0</v>
      </c>
      <c r="BI62">
        <f t="shared" si="44"/>
        <v>0</v>
      </c>
      <c r="BJ62">
        <f t="shared" si="45"/>
        <v>1.7387767505954144E-5</v>
      </c>
      <c r="BK62">
        <f t="shared" si="46"/>
        <v>0</v>
      </c>
      <c r="BL62">
        <f t="shared" si="47"/>
        <v>2.8358459692112804E-5</v>
      </c>
      <c r="BM62">
        <f t="shared" si="48"/>
        <v>1.547163037156678E-4</v>
      </c>
      <c r="BN62">
        <f t="shared" si="49"/>
        <v>1.5226910337461449E-5</v>
      </c>
      <c r="BO62">
        <f t="shared" si="50"/>
        <v>0</v>
      </c>
      <c r="BP62">
        <f t="shared" si="51"/>
        <v>2.9437062866816499E-5</v>
      </c>
    </row>
    <row r="63" spans="1:68" x14ac:dyDescent="0.3">
      <c r="A63" t="s">
        <v>380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1.5297796417201601E-4</v>
      </c>
      <c r="K63">
        <v>5.0427129913441996E-4</v>
      </c>
      <c r="L63">
        <v>0</v>
      </c>
      <c r="M63">
        <v>0</v>
      </c>
      <c r="N63">
        <v>9.4441039355995499E-5</v>
      </c>
      <c r="O63">
        <v>8.5147136476333994E-5</v>
      </c>
      <c r="P63">
        <v>0</v>
      </c>
      <c r="Q63">
        <v>0</v>
      </c>
      <c r="R63">
        <v>1.094519689978785E-4</v>
      </c>
      <c r="S63">
        <v>0</v>
      </c>
      <c r="T63">
        <v>0</v>
      </c>
      <c r="U63">
        <v>1.01259121810653E-4</v>
      </c>
      <c r="V63">
        <v>2.01752214620791E-4</v>
      </c>
      <c r="W63">
        <v>0</v>
      </c>
      <c r="X63">
        <v>8.9555618648099998E-5</v>
      </c>
      <c r="Y63">
        <v>1.7072741752999349E-7</v>
      </c>
      <c r="Z63">
        <v>0</v>
      </c>
      <c r="AA63">
        <v>0</v>
      </c>
      <c r="AB63">
        <v>8.0904778623430498E-5</v>
      </c>
      <c r="AC63">
        <v>0</v>
      </c>
      <c r="AD63">
        <v>0</v>
      </c>
      <c r="AE63">
        <v>0</v>
      </c>
      <c r="AF63">
        <v>0</v>
      </c>
      <c r="AG63">
        <v>1.13112195217294E-4</v>
      </c>
      <c r="AH63">
        <v>0</v>
      </c>
      <c r="AI63">
        <v>4.2076939376035747E-5</v>
      </c>
      <c r="AJ63">
        <v>1.23469669498714E-5</v>
      </c>
      <c r="AK63">
        <v>0</v>
      </c>
      <c r="AL63">
        <v>0</v>
      </c>
      <c r="AN63">
        <f t="shared" si="25"/>
        <v>0</v>
      </c>
      <c r="AO63">
        <f t="shared" si="26"/>
        <v>0</v>
      </c>
      <c r="AP63">
        <f t="shared" si="27"/>
        <v>1.1954820559125219E-4</v>
      </c>
      <c r="AQ63">
        <f t="shared" si="28"/>
        <v>3.6483989665959497E-5</v>
      </c>
      <c r="AR63">
        <f t="shared" si="29"/>
        <v>7.5752834107861003E-5</v>
      </c>
      <c r="AS63">
        <f t="shared" si="30"/>
        <v>2.843852078151008E-5</v>
      </c>
      <c r="AT63">
        <f t="shared" si="31"/>
        <v>0</v>
      </c>
      <c r="AU63">
        <f t="shared" si="32"/>
        <v>5.1729711531109916E-5</v>
      </c>
      <c r="AV63">
        <f t="shared" si="33"/>
        <v>4.1156556499571335E-6</v>
      </c>
      <c r="AX63">
        <f t="shared" si="34"/>
        <v>0</v>
      </c>
      <c r="AY63">
        <f t="shared" si="35"/>
        <v>0</v>
      </c>
      <c r="AZ63">
        <f t="shared" si="36"/>
        <v>1.7973059987894487E-4</v>
      </c>
      <c r="BA63">
        <f t="shared" si="37"/>
        <v>6.3192123764259733E-5</v>
      </c>
      <c r="BB63">
        <f t="shared" si="38"/>
        <v>9.6615040845556994E-5</v>
      </c>
      <c r="BC63">
        <f t="shared" si="39"/>
        <v>4.4075672196709659E-5</v>
      </c>
      <c r="BD63">
        <f t="shared" si="40"/>
        <v>0</v>
      </c>
      <c r="BE63">
        <f t="shared" si="41"/>
        <v>5.7170570964676739E-5</v>
      </c>
      <c r="BF63">
        <f t="shared" si="42"/>
        <v>7.1285246921836645E-6</v>
      </c>
      <c r="BH63">
        <f t="shared" si="43"/>
        <v>0</v>
      </c>
      <c r="BI63">
        <f t="shared" si="44"/>
        <v>0</v>
      </c>
      <c r="BJ63">
        <f t="shared" si="45"/>
        <v>6.7931781466877669E-5</v>
      </c>
      <c r="BK63">
        <f t="shared" si="46"/>
        <v>3.6483989665959504E-5</v>
      </c>
      <c r="BL63">
        <f t="shared" si="47"/>
        <v>4.8307520422778497E-5</v>
      </c>
      <c r="BM63">
        <f t="shared" si="48"/>
        <v>1.7993817825352336E-5</v>
      </c>
      <c r="BN63">
        <f t="shared" si="49"/>
        <v>0</v>
      </c>
      <c r="BO63">
        <f t="shared" si="50"/>
        <v>3.3007444536180718E-5</v>
      </c>
      <c r="BP63">
        <f t="shared" si="51"/>
        <v>4.1156556499571335E-6</v>
      </c>
    </row>
    <row r="64" spans="1:68" x14ac:dyDescent="0.3">
      <c r="A64" t="s">
        <v>381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2.177831727957085E-4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N64">
        <f t="shared" si="25"/>
        <v>0</v>
      </c>
      <c r="AO64">
        <f t="shared" si="26"/>
        <v>0</v>
      </c>
      <c r="AP64">
        <f t="shared" si="27"/>
        <v>0</v>
      </c>
      <c r="AQ64">
        <f t="shared" si="28"/>
        <v>0</v>
      </c>
      <c r="AR64">
        <f t="shared" si="29"/>
        <v>0</v>
      </c>
      <c r="AS64">
        <f t="shared" si="30"/>
        <v>0</v>
      </c>
      <c r="AT64">
        <f t="shared" si="31"/>
        <v>7.2594390931902833E-5</v>
      </c>
      <c r="AU64">
        <f t="shared" si="32"/>
        <v>0</v>
      </c>
      <c r="AV64">
        <f t="shared" si="33"/>
        <v>0</v>
      </c>
      <c r="AX64">
        <f t="shared" si="34"/>
        <v>0</v>
      </c>
      <c r="AY64">
        <f t="shared" si="35"/>
        <v>0</v>
      </c>
      <c r="AZ64">
        <f t="shared" si="36"/>
        <v>0</v>
      </c>
      <c r="BA64">
        <f t="shared" si="37"/>
        <v>0</v>
      </c>
      <c r="BB64">
        <f t="shared" si="38"/>
        <v>0</v>
      </c>
      <c r="BC64">
        <f t="shared" si="39"/>
        <v>0</v>
      </c>
      <c r="BD64">
        <f t="shared" si="40"/>
        <v>1.2573717343857308E-4</v>
      </c>
      <c r="BE64">
        <f t="shared" si="41"/>
        <v>0</v>
      </c>
      <c r="BF64">
        <f t="shared" si="42"/>
        <v>0</v>
      </c>
      <c r="BH64">
        <f t="shared" si="43"/>
        <v>0</v>
      </c>
      <c r="BI64">
        <f t="shared" si="44"/>
        <v>0</v>
      </c>
      <c r="BJ64">
        <f t="shared" si="45"/>
        <v>0</v>
      </c>
      <c r="BK64">
        <f t="shared" si="46"/>
        <v>0</v>
      </c>
      <c r="BL64">
        <f t="shared" si="47"/>
        <v>0</v>
      </c>
      <c r="BM64">
        <f t="shared" si="48"/>
        <v>0</v>
      </c>
      <c r="BN64">
        <f t="shared" si="49"/>
        <v>7.2594390931902833E-5</v>
      </c>
      <c r="BO64">
        <f t="shared" si="50"/>
        <v>0</v>
      </c>
      <c r="BP64">
        <f t="shared" si="51"/>
        <v>0</v>
      </c>
    </row>
    <row r="65" spans="1:68" x14ac:dyDescent="0.3">
      <c r="A65" t="s">
        <v>382</v>
      </c>
      <c r="B65">
        <v>0</v>
      </c>
      <c r="C65">
        <v>0</v>
      </c>
      <c r="D65">
        <v>8.4873433655374003E-4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2.5470737186011899E-5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3.1471770466781152E-4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N65">
        <f t="shared" si="25"/>
        <v>2.1218358413843501E-4</v>
      </c>
      <c r="AO65">
        <f t="shared" si="26"/>
        <v>0</v>
      </c>
      <c r="AP65">
        <f t="shared" si="27"/>
        <v>0</v>
      </c>
      <c r="AQ65">
        <f t="shared" si="28"/>
        <v>0</v>
      </c>
      <c r="AR65">
        <f t="shared" si="29"/>
        <v>6.3676842965029748E-6</v>
      </c>
      <c r="AS65">
        <f t="shared" si="30"/>
        <v>5.2452950777968589E-5</v>
      </c>
      <c r="AT65">
        <f t="shared" si="31"/>
        <v>0</v>
      </c>
      <c r="AU65">
        <f t="shared" si="32"/>
        <v>0</v>
      </c>
      <c r="AV65">
        <f t="shared" si="33"/>
        <v>0</v>
      </c>
      <c r="AX65">
        <f t="shared" si="34"/>
        <v>4.2436716827686996E-4</v>
      </c>
      <c r="AY65">
        <f t="shared" si="35"/>
        <v>0</v>
      </c>
      <c r="AZ65">
        <f t="shared" si="36"/>
        <v>0</v>
      </c>
      <c r="BA65">
        <f t="shared" si="37"/>
        <v>0</v>
      </c>
      <c r="BB65">
        <f t="shared" si="38"/>
        <v>1.273536859300595E-5</v>
      </c>
      <c r="BC65">
        <f t="shared" si="39"/>
        <v>1.2848296490934496E-4</v>
      </c>
      <c r="BD65">
        <f t="shared" si="40"/>
        <v>0</v>
      </c>
      <c r="BE65">
        <f t="shared" si="41"/>
        <v>0</v>
      </c>
      <c r="BF65">
        <f t="shared" si="42"/>
        <v>0</v>
      </c>
      <c r="BH65">
        <f t="shared" si="43"/>
        <v>2.1218358413843498E-4</v>
      </c>
      <c r="BI65">
        <f t="shared" si="44"/>
        <v>0</v>
      </c>
      <c r="BJ65">
        <f t="shared" si="45"/>
        <v>0</v>
      </c>
      <c r="BK65">
        <f t="shared" si="46"/>
        <v>0</v>
      </c>
      <c r="BL65">
        <f t="shared" si="47"/>
        <v>6.3676842965029748E-6</v>
      </c>
      <c r="BM65">
        <f t="shared" si="48"/>
        <v>5.2452950777968589E-5</v>
      </c>
      <c r="BN65">
        <f t="shared" si="49"/>
        <v>0</v>
      </c>
      <c r="BO65">
        <f t="shared" si="50"/>
        <v>0</v>
      </c>
      <c r="BP65">
        <f t="shared" si="51"/>
        <v>0</v>
      </c>
    </row>
    <row r="66" spans="1:68" x14ac:dyDescent="0.3">
      <c r="A66" t="s">
        <v>383</v>
      </c>
      <c r="B66">
        <v>0</v>
      </c>
      <c r="C66">
        <v>0</v>
      </c>
      <c r="D66">
        <v>0</v>
      </c>
      <c r="E66">
        <v>9.4857272545308496E-5</v>
      </c>
      <c r="F66">
        <v>7.5730439607910995E-5</v>
      </c>
      <c r="G66">
        <v>0</v>
      </c>
      <c r="H66">
        <v>0</v>
      </c>
      <c r="I66">
        <v>4.9206147044723099E-4</v>
      </c>
      <c r="J66">
        <v>0</v>
      </c>
      <c r="K66">
        <v>0</v>
      </c>
      <c r="L66">
        <v>2.3403828483540949E-4</v>
      </c>
      <c r="M66">
        <v>8.2796490678444998E-4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1.05420540981371E-4</v>
      </c>
      <c r="U66">
        <v>1.00920353006521E-4</v>
      </c>
      <c r="V66">
        <v>0</v>
      </c>
      <c r="W66">
        <v>2.5797791398715652E-4</v>
      </c>
      <c r="X66">
        <v>0</v>
      </c>
      <c r="Y66">
        <v>0</v>
      </c>
      <c r="Z66">
        <v>0</v>
      </c>
      <c r="AA66">
        <v>0</v>
      </c>
      <c r="AB66">
        <v>0</v>
      </c>
      <c r="AC66">
        <v>5.8308746442093003E-4</v>
      </c>
      <c r="AD66">
        <v>1.24597711017433E-4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N66">
        <f t="shared" si="25"/>
        <v>2.3714318136327124E-5</v>
      </c>
      <c r="AO66">
        <f t="shared" si="26"/>
        <v>1.4194797751378551E-4</v>
      </c>
      <c r="AP66">
        <f t="shared" si="27"/>
        <v>1.5171474165997994E-4</v>
      </c>
      <c r="AQ66">
        <f t="shared" si="28"/>
        <v>0</v>
      </c>
      <c r="AR66">
        <f t="shared" si="29"/>
        <v>1.1607970199376214E-4</v>
      </c>
      <c r="AS66">
        <f t="shared" si="30"/>
        <v>9.7181244070155E-5</v>
      </c>
      <c r="AT66">
        <f t="shared" si="31"/>
        <v>4.1532570339144336E-5</v>
      </c>
      <c r="AU66">
        <f t="shared" si="32"/>
        <v>0</v>
      </c>
      <c r="AV66">
        <f t="shared" si="33"/>
        <v>0</v>
      </c>
      <c r="AX66">
        <f t="shared" si="34"/>
        <v>4.7428636272654255E-5</v>
      </c>
      <c r="AY66">
        <f t="shared" si="35"/>
        <v>2.3612332716956903E-4</v>
      </c>
      <c r="AZ66">
        <f t="shared" si="36"/>
        <v>3.1069230914647215E-4</v>
      </c>
      <c r="BA66">
        <f t="shared" si="37"/>
        <v>0</v>
      </c>
      <c r="BB66">
        <f t="shared" si="38"/>
        <v>1.0638455927606532E-4</v>
      </c>
      <c r="BC66">
        <f t="shared" si="39"/>
        <v>2.3804446054075321E-4</v>
      </c>
      <c r="BD66">
        <f t="shared" si="40"/>
        <v>7.1936521996326139E-5</v>
      </c>
      <c r="BE66">
        <f t="shared" si="41"/>
        <v>0</v>
      </c>
      <c r="BF66">
        <f t="shared" si="42"/>
        <v>0</v>
      </c>
      <c r="BH66">
        <f t="shared" si="43"/>
        <v>2.3714318136327127E-5</v>
      </c>
      <c r="BI66">
        <f t="shared" si="44"/>
        <v>1.1806166358478451E-4</v>
      </c>
      <c r="BJ66">
        <f t="shared" si="45"/>
        <v>1.1743065489456625E-4</v>
      </c>
      <c r="BK66">
        <f t="shared" si="46"/>
        <v>0</v>
      </c>
      <c r="BL66">
        <f t="shared" si="47"/>
        <v>5.3192279638032661E-5</v>
      </c>
      <c r="BM66">
        <f t="shared" si="48"/>
        <v>9.7181244070155E-5</v>
      </c>
      <c r="BN66">
        <f t="shared" si="49"/>
        <v>4.1532570339144336E-5</v>
      </c>
      <c r="BO66">
        <f t="shared" si="50"/>
        <v>0</v>
      </c>
      <c r="BP66">
        <f t="shared" si="51"/>
        <v>0</v>
      </c>
    </row>
    <row r="67" spans="1:68" x14ac:dyDescent="0.3">
      <c r="A67" t="s">
        <v>384</v>
      </c>
      <c r="B67">
        <v>6.6981866677597599E-4</v>
      </c>
      <c r="C67">
        <v>1.796336937120456E-4</v>
      </c>
      <c r="D67">
        <v>1.2812034457650499E-3</v>
      </c>
      <c r="E67">
        <v>2.25865649826888E-4</v>
      </c>
      <c r="F67">
        <v>4.9114181713062342E-4</v>
      </c>
      <c r="G67">
        <v>4.0511129452443847E-4</v>
      </c>
      <c r="H67">
        <v>4.7386710243253246E-3</v>
      </c>
      <c r="I67">
        <v>5.0589025851167854E-3</v>
      </c>
      <c r="J67">
        <v>2.6743425540815501E-4</v>
      </c>
      <c r="K67">
        <v>2.0915036915755949E-4</v>
      </c>
      <c r="L67">
        <v>4.7257365705159597E-4</v>
      </c>
      <c r="M67">
        <v>1.7877984692396449E-3</v>
      </c>
      <c r="N67">
        <v>4.2105052433549247E-4</v>
      </c>
      <c r="O67">
        <v>9.1519066864072446E-4</v>
      </c>
      <c r="P67">
        <v>3.7654960923896901E-4</v>
      </c>
      <c r="Q67">
        <v>1.4721773967508401E-4</v>
      </c>
      <c r="R67">
        <v>1.093713952541485E-4</v>
      </c>
      <c r="S67">
        <v>3.8879387391953349E-4</v>
      </c>
      <c r="T67">
        <v>2.6169208127692139E-4</v>
      </c>
      <c r="U67">
        <v>2.607075316314099E-4</v>
      </c>
      <c r="V67">
        <v>2.01752214620791E-4</v>
      </c>
      <c r="W67">
        <v>1.4629496997543381E-3</v>
      </c>
      <c r="X67">
        <v>1.9645899383557351E-4</v>
      </c>
      <c r="Y67">
        <v>1.0897081859493501E-5</v>
      </c>
      <c r="Z67">
        <v>4.0801989433266097E-3</v>
      </c>
      <c r="AA67">
        <v>6.65317298453119E-4</v>
      </c>
      <c r="AB67">
        <v>1.793261084006735E-4</v>
      </c>
      <c r="AC67">
        <v>4.4999733704988746E-3</v>
      </c>
      <c r="AD67">
        <v>1.19739240115748E-4</v>
      </c>
      <c r="AE67">
        <v>4.6561203399409054E-4</v>
      </c>
      <c r="AF67">
        <v>1.7293509275937301E-3</v>
      </c>
      <c r="AG67">
        <v>3.5877655605024447E-5</v>
      </c>
      <c r="AH67">
        <v>1.043433170920915E-2</v>
      </c>
      <c r="AI67">
        <v>4.9258273448940352E-5</v>
      </c>
      <c r="AJ67">
        <v>9.5487323186828498E-5</v>
      </c>
      <c r="AK67">
        <v>8.447968425791175E-3</v>
      </c>
      <c r="AL67">
        <v>2.40773322319892E-4</v>
      </c>
      <c r="AN67">
        <f t="shared" si="25"/>
        <v>5.8913036401998992E-4</v>
      </c>
      <c r="AO67">
        <f t="shared" si="26"/>
        <v>2.6734566802742929E-3</v>
      </c>
      <c r="AP67">
        <f t="shared" si="27"/>
        <v>6.3567822186744866E-4</v>
      </c>
      <c r="AQ67">
        <f t="shared" si="28"/>
        <v>2.1512766961625531E-4</v>
      </c>
      <c r="AR67">
        <f t="shared" si="29"/>
        <v>5.4677538182086507E-4</v>
      </c>
      <c r="AS67">
        <f t="shared" si="30"/>
        <v>1.6053619660623905E-3</v>
      </c>
      <c r="AT67">
        <f t="shared" si="31"/>
        <v>7.7156740056785625E-4</v>
      </c>
      <c r="AU67">
        <f t="shared" si="32"/>
        <v>3.5064892127543716E-3</v>
      </c>
      <c r="AV67">
        <f t="shared" si="33"/>
        <v>2.9280763570992984E-3</v>
      </c>
      <c r="AX67">
        <f t="shared" si="34"/>
        <v>5.1157421366107298E-4</v>
      </c>
      <c r="AY67">
        <f t="shared" si="35"/>
        <v>2.5731531501742102E-3</v>
      </c>
      <c r="AZ67">
        <f t="shared" si="36"/>
        <v>5.5720338683038872E-4</v>
      </c>
      <c r="BA67">
        <f t="shared" si="37"/>
        <v>1.5158512240433749E-4</v>
      </c>
      <c r="BB67">
        <f t="shared" si="38"/>
        <v>6.1142556644470361E-4</v>
      </c>
      <c r="BC67">
        <f t="shared" si="39"/>
        <v>2.0951458824278271E-3</v>
      </c>
      <c r="BD67">
        <f t="shared" si="40"/>
        <v>8.4730098599487933E-4</v>
      </c>
      <c r="BE67">
        <f t="shared" si="41"/>
        <v>5.999691325559762E-3</v>
      </c>
      <c r="BF67">
        <f t="shared" si="42"/>
        <v>4.7809186714366557E-3</v>
      </c>
      <c r="BH67">
        <f t="shared" si="43"/>
        <v>2.5578710683053649E-4</v>
      </c>
      <c r="BI67">
        <f t="shared" si="44"/>
        <v>1.2865765750871051E-3</v>
      </c>
      <c r="BJ67">
        <f t="shared" si="45"/>
        <v>2.1060308446230444E-4</v>
      </c>
      <c r="BK67">
        <f t="shared" si="46"/>
        <v>8.7517711225286628E-5</v>
      </c>
      <c r="BL67">
        <f t="shared" si="47"/>
        <v>3.0571278322235181E-4</v>
      </c>
      <c r="BM67">
        <f t="shared" si="48"/>
        <v>8.5533972477356223E-4</v>
      </c>
      <c r="BN67">
        <f t="shared" si="49"/>
        <v>4.8918945234877889E-4</v>
      </c>
      <c r="BO67">
        <f t="shared" si="50"/>
        <v>3.4639234018665915E-3</v>
      </c>
      <c r="BP67">
        <f t="shared" si="51"/>
        <v>2.7602646819276612E-3</v>
      </c>
    </row>
    <row r="68" spans="1:68" x14ac:dyDescent="0.3">
      <c r="A68" t="s">
        <v>385</v>
      </c>
      <c r="B68">
        <v>0</v>
      </c>
      <c r="C68">
        <v>0</v>
      </c>
      <c r="D68">
        <v>0</v>
      </c>
      <c r="E68">
        <v>1.7980148110383599E-4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8.6560849384876505E-5</v>
      </c>
      <c r="O68">
        <v>8.5281697708265998E-5</v>
      </c>
      <c r="P68">
        <v>0</v>
      </c>
      <c r="Q68">
        <v>0</v>
      </c>
      <c r="R68">
        <v>0</v>
      </c>
      <c r="S68">
        <v>1.2849519917145549E-4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9.8122172342440003E-4</v>
      </c>
      <c r="AA68">
        <v>0</v>
      </c>
      <c r="AB68">
        <v>0</v>
      </c>
      <c r="AC68">
        <v>5.8308746442093003E-4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9.7021652975576704E-5</v>
      </c>
      <c r="AJ68">
        <v>1.9901145920249899E-4</v>
      </c>
      <c r="AK68">
        <v>0</v>
      </c>
      <c r="AL68">
        <v>0</v>
      </c>
      <c r="AN68">
        <f t="shared" si="25"/>
        <v>4.4950370275958998E-5</v>
      </c>
      <c r="AO68">
        <f t="shared" si="26"/>
        <v>0</v>
      </c>
      <c r="AP68">
        <f t="shared" si="27"/>
        <v>2.4548935299020358E-5</v>
      </c>
      <c r="AQ68">
        <f t="shared" si="28"/>
        <v>4.2831733057151829E-5</v>
      </c>
      <c r="AR68">
        <f t="shared" si="29"/>
        <v>0</v>
      </c>
      <c r="AS68">
        <f t="shared" si="30"/>
        <v>2.6071819797422166E-4</v>
      </c>
      <c r="AT68">
        <f t="shared" si="31"/>
        <v>0</v>
      </c>
      <c r="AU68">
        <f t="shared" si="32"/>
        <v>3.2340550991858901E-5</v>
      </c>
      <c r="AV68">
        <f t="shared" si="33"/>
        <v>6.633715306749966E-5</v>
      </c>
      <c r="AX68">
        <f t="shared" si="34"/>
        <v>8.9900740551917996E-5</v>
      </c>
      <c r="AY68">
        <f t="shared" si="35"/>
        <v>0</v>
      </c>
      <c r="AZ68">
        <f t="shared" si="36"/>
        <v>4.1926914665138678E-5</v>
      </c>
      <c r="BA68">
        <f t="shared" si="37"/>
        <v>7.4186737831214404E-5</v>
      </c>
      <c r="BB68">
        <f t="shared" si="38"/>
        <v>0</v>
      </c>
      <c r="BC68">
        <f t="shared" si="39"/>
        <v>4.230704880171214E-4</v>
      </c>
      <c r="BD68">
        <f t="shared" si="40"/>
        <v>0</v>
      </c>
      <c r="BE68">
        <f t="shared" si="41"/>
        <v>5.6015477462671666E-5</v>
      </c>
      <c r="BF68">
        <f t="shared" si="42"/>
        <v>1.1489931954238302E-4</v>
      </c>
      <c r="BH68">
        <f t="shared" si="43"/>
        <v>4.4950370275958998E-5</v>
      </c>
      <c r="BI68">
        <f t="shared" si="44"/>
        <v>0</v>
      </c>
      <c r="BJ68">
        <f t="shared" si="45"/>
        <v>1.584688420631198E-5</v>
      </c>
      <c r="BK68">
        <f t="shared" si="46"/>
        <v>4.2831733057151829E-5</v>
      </c>
      <c r="BL68">
        <f t="shared" si="47"/>
        <v>0</v>
      </c>
      <c r="BM68">
        <f t="shared" si="48"/>
        <v>1.7271780347870208E-4</v>
      </c>
      <c r="BN68">
        <f t="shared" si="49"/>
        <v>0</v>
      </c>
      <c r="BO68">
        <f t="shared" si="50"/>
        <v>3.2340550991858901E-5</v>
      </c>
      <c r="BP68">
        <f t="shared" si="51"/>
        <v>6.6337153067499673E-5</v>
      </c>
    </row>
    <row r="69" spans="1:68" x14ac:dyDescent="0.3">
      <c r="A69" t="s">
        <v>386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6.9188234244278994E-8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N69">
        <f t="shared" si="25"/>
        <v>0</v>
      </c>
      <c r="AO69">
        <f t="shared" si="26"/>
        <v>0</v>
      </c>
      <c r="AP69">
        <f t="shared" si="27"/>
        <v>0</v>
      </c>
      <c r="AQ69">
        <f t="shared" si="28"/>
        <v>0</v>
      </c>
      <c r="AR69">
        <f t="shared" si="29"/>
        <v>0</v>
      </c>
      <c r="AS69">
        <f t="shared" si="30"/>
        <v>0</v>
      </c>
      <c r="AT69">
        <f t="shared" si="31"/>
        <v>2.3062744748092998E-8</v>
      </c>
      <c r="AU69">
        <f t="shared" si="32"/>
        <v>0</v>
      </c>
      <c r="AV69">
        <f t="shared" si="33"/>
        <v>0</v>
      </c>
      <c r="AX69">
        <f t="shared" si="34"/>
        <v>0</v>
      </c>
      <c r="AY69">
        <f t="shared" si="35"/>
        <v>0</v>
      </c>
      <c r="AZ69">
        <f t="shared" si="36"/>
        <v>0</v>
      </c>
      <c r="BA69">
        <f t="shared" si="37"/>
        <v>0</v>
      </c>
      <c r="BB69">
        <f t="shared" si="38"/>
        <v>0</v>
      </c>
      <c r="BC69">
        <f t="shared" si="39"/>
        <v>0</v>
      </c>
      <c r="BD69">
        <f t="shared" si="40"/>
        <v>3.994584566568936E-8</v>
      </c>
      <c r="BE69">
        <f t="shared" si="41"/>
        <v>0</v>
      </c>
      <c r="BF69">
        <f t="shared" si="42"/>
        <v>0</v>
      </c>
      <c r="BH69">
        <f t="shared" si="43"/>
        <v>0</v>
      </c>
      <c r="BI69">
        <f t="shared" si="44"/>
        <v>0</v>
      </c>
      <c r="BJ69">
        <f t="shared" si="45"/>
        <v>0</v>
      </c>
      <c r="BK69">
        <f t="shared" si="46"/>
        <v>0</v>
      </c>
      <c r="BL69">
        <f t="shared" si="47"/>
        <v>0</v>
      </c>
      <c r="BM69">
        <f t="shared" si="48"/>
        <v>0</v>
      </c>
      <c r="BN69">
        <f t="shared" si="49"/>
        <v>2.3062744748092998E-8</v>
      </c>
      <c r="BO69">
        <f t="shared" si="50"/>
        <v>0</v>
      </c>
      <c r="BP69">
        <f t="shared" si="51"/>
        <v>0</v>
      </c>
    </row>
    <row r="70" spans="1:68" x14ac:dyDescent="0.3">
      <c r="A70" t="s">
        <v>387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2.0915036915755949E-4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N70">
        <f t="shared" si="25"/>
        <v>0</v>
      </c>
      <c r="AO70">
        <f t="shared" si="26"/>
        <v>0</v>
      </c>
      <c r="AP70">
        <f t="shared" si="27"/>
        <v>2.987862416536564E-5</v>
      </c>
      <c r="AQ70">
        <f t="shared" si="28"/>
        <v>0</v>
      </c>
      <c r="AR70">
        <f t="shared" si="29"/>
        <v>0</v>
      </c>
      <c r="AS70">
        <f t="shared" si="30"/>
        <v>0</v>
      </c>
      <c r="AT70">
        <f t="shared" si="31"/>
        <v>0</v>
      </c>
      <c r="AU70">
        <f t="shared" si="32"/>
        <v>0</v>
      </c>
      <c r="AV70">
        <f t="shared" si="33"/>
        <v>0</v>
      </c>
      <c r="AX70">
        <f t="shared" si="34"/>
        <v>0</v>
      </c>
      <c r="AY70">
        <f t="shared" si="35"/>
        <v>0</v>
      </c>
      <c r="AZ70">
        <f t="shared" si="36"/>
        <v>7.9051409058322302E-5</v>
      </c>
      <c r="BA70">
        <f t="shared" si="37"/>
        <v>0</v>
      </c>
      <c r="BB70">
        <f t="shared" si="38"/>
        <v>0</v>
      </c>
      <c r="BC70">
        <f t="shared" si="39"/>
        <v>0</v>
      </c>
      <c r="BD70">
        <f t="shared" si="40"/>
        <v>0</v>
      </c>
      <c r="BE70">
        <f t="shared" si="41"/>
        <v>0</v>
      </c>
      <c r="BF70">
        <f t="shared" si="42"/>
        <v>0</v>
      </c>
      <c r="BH70">
        <f t="shared" si="43"/>
        <v>0</v>
      </c>
      <c r="BI70">
        <f t="shared" si="44"/>
        <v>0</v>
      </c>
      <c r="BJ70">
        <f t="shared" si="45"/>
        <v>2.987862416536564E-5</v>
      </c>
      <c r="BK70">
        <f t="shared" si="46"/>
        <v>0</v>
      </c>
      <c r="BL70">
        <f t="shared" si="47"/>
        <v>0</v>
      </c>
      <c r="BM70">
        <f t="shared" si="48"/>
        <v>0</v>
      </c>
      <c r="BN70">
        <f t="shared" si="49"/>
        <v>0</v>
      </c>
      <c r="BO70">
        <f t="shared" si="50"/>
        <v>0</v>
      </c>
      <c r="BP70">
        <f t="shared" si="51"/>
        <v>0</v>
      </c>
    </row>
    <row r="71" spans="1:68" x14ac:dyDescent="0.3">
      <c r="A71" t="s">
        <v>388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1.01259121810653E-4</v>
      </c>
      <c r="V71">
        <v>0</v>
      </c>
      <c r="W71">
        <v>5.0400769360297996E-4</v>
      </c>
      <c r="X71">
        <v>0</v>
      </c>
      <c r="Y71">
        <v>8.6409047430603494E-8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N71">
        <f t="shared" si="25"/>
        <v>0</v>
      </c>
      <c r="AO71">
        <f t="shared" si="26"/>
        <v>0</v>
      </c>
      <c r="AP71">
        <f t="shared" si="27"/>
        <v>0</v>
      </c>
      <c r="AQ71">
        <f t="shared" si="28"/>
        <v>0</v>
      </c>
      <c r="AR71">
        <f t="shared" si="29"/>
        <v>1.5131670385340823E-4</v>
      </c>
      <c r="AS71">
        <f t="shared" si="30"/>
        <v>1.4401507905100582E-8</v>
      </c>
      <c r="AT71">
        <f t="shared" si="31"/>
        <v>0</v>
      </c>
      <c r="AU71">
        <f t="shared" si="32"/>
        <v>0</v>
      </c>
      <c r="AV71">
        <f t="shared" si="33"/>
        <v>0</v>
      </c>
      <c r="AX71">
        <f t="shared" si="34"/>
        <v>0</v>
      </c>
      <c r="AY71">
        <f t="shared" si="35"/>
        <v>0</v>
      </c>
      <c r="AZ71">
        <f t="shared" si="36"/>
        <v>0</v>
      </c>
      <c r="BA71">
        <f t="shared" si="37"/>
        <v>0</v>
      </c>
      <c r="BB71">
        <f t="shared" si="38"/>
        <v>2.3992372781130516E-4</v>
      </c>
      <c r="BC71">
        <f t="shared" si="39"/>
        <v>3.5276345894154732E-8</v>
      </c>
      <c r="BD71">
        <f t="shared" si="40"/>
        <v>0</v>
      </c>
      <c r="BE71">
        <f t="shared" si="41"/>
        <v>0</v>
      </c>
      <c r="BF71">
        <f t="shared" si="42"/>
        <v>0</v>
      </c>
      <c r="BH71">
        <f t="shared" si="43"/>
        <v>0</v>
      </c>
      <c r="BI71">
        <f t="shared" si="44"/>
        <v>0</v>
      </c>
      <c r="BJ71">
        <f t="shared" si="45"/>
        <v>0</v>
      </c>
      <c r="BK71">
        <f t="shared" si="46"/>
        <v>0</v>
      </c>
      <c r="BL71">
        <f t="shared" si="47"/>
        <v>1.1996186390565258E-4</v>
      </c>
      <c r="BM71">
        <f t="shared" si="48"/>
        <v>1.4401507905100583E-8</v>
      </c>
      <c r="BN71">
        <f t="shared" si="49"/>
        <v>0</v>
      </c>
      <c r="BO71">
        <f t="shared" si="50"/>
        <v>0</v>
      </c>
      <c r="BP71">
        <f t="shared" si="51"/>
        <v>0</v>
      </c>
    </row>
    <row r="72" spans="1:68" x14ac:dyDescent="0.3">
      <c r="A72" t="s">
        <v>389</v>
      </c>
      <c r="B72">
        <v>0</v>
      </c>
      <c r="C72">
        <v>0</v>
      </c>
      <c r="D72">
        <v>0</v>
      </c>
      <c r="E72">
        <v>1.160892964692725E-5</v>
      </c>
      <c r="F72">
        <v>0</v>
      </c>
      <c r="G72">
        <v>3.1548800358626349E-5</v>
      </c>
      <c r="H72">
        <v>0</v>
      </c>
      <c r="I72">
        <v>8.5439300849717503E-4</v>
      </c>
      <c r="J72">
        <v>0</v>
      </c>
      <c r="K72">
        <v>0</v>
      </c>
      <c r="L72">
        <v>0</v>
      </c>
      <c r="M72">
        <v>0</v>
      </c>
      <c r="N72">
        <v>0</v>
      </c>
      <c r="O72">
        <v>8.5147136476333994E-5</v>
      </c>
      <c r="P72">
        <v>6.67049346129098E-4</v>
      </c>
      <c r="Q72">
        <v>2.0292082502636752E-4</v>
      </c>
      <c r="R72">
        <v>1.093713952541485E-4</v>
      </c>
      <c r="S72">
        <v>2.8382612886695049E-5</v>
      </c>
      <c r="T72">
        <v>1.25841480580705E-4</v>
      </c>
      <c r="U72">
        <v>9.7462724726269004E-6</v>
      </c>
      <c r="V72">
        <v>0</v>
      </c>
      <c r="W72">
        <v>2.527712629612855E-4</v>
      </c>
      <c r="X72">
        <v>0</v>
      </c>
      <c r="Y72">
        <v>1.14454378763762E-4</v>
      </c>
      <c r="Z72">
        <v>8.9684101353592997E-4</v>
      </c>
      <c r="AA72">
        <v>0</v>
      </c>
      <c r="AB72">
        <v>7.5412522890534503E-5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6.0267412623043999E-3</v>
      </c>
      <c r="AI72">
        <v>2.8002032402306149E-4</v>
      </c>
      <c r="AJ72">
        <v>1.2556729886229801E-5</v>
      </c>
      <c r="AK72">
        <v>1.1008652681001451E-3</v>
      </c>
      <c r="AL72">
        <v>0</v>
      </c>
      <c r="AN72">
        <f t="shared" si="25"/>
        <v>2.9022324117318126E-6</v>
      </c>
      <c r="AO72">
        <f t="shared" si="26"/>
        <v>2.2148545221395034E-4</v>
      </c>
      <c r="AP72">
        <f t="shared" si="27"/>
        <v>1.0745664037220457E-4</v>
      </c>
      <c r="AQ72">
        <f t="shared" si="28"/>
        <v>1.1355827772240369E-4</v>
      </c>
      <c r="AR72">
        <f t="shared" si="29"/>
        <v>9.7089754003654345E-5</v>
      </c>
      <c r="AS72">
        <f t="shared" si="30"/>
        <v>1.8111798586503775E-4</v>
      </c>
      <c r="AT72">
        <f t="shared" si="31"/>
        <v>0</v>
      </c>
      <c r="AU72">
        <f t="shared" si="32"/>
        <v>2.1022538621091537E-3</v>
      </c>
      <c r="AV72">
        <f t="shared" si="33"/>
        <v>3.7114066599545827E-4</v>
      </c>
      <c r="AX72">
        <f t="shared" si="34"/>
        <v>5.8044648234636252E-6</v>
      </c>
      <c r="AY72">
        <f t="shared" si="35"/>
        <v>4.2220039381129988E-4</v>
      </c>
      <c r="AZ72">
        <f t="shared" si="36"/>
        <v>2.487891872318166E-4</v>
      </c>
      <c r="BA72">
        <f t="shared" si="37"/>
        <v>8.7344400867088014E-5</v>
      </c>
      <c r="BB72">
        <f t="shared" si="38"/>
        <v>1.1848867472032579E-4</v>
      </c>
      <c r="BC72">
        <f t="shared" si="39"/>
        <v>3.5391759158431786E-4</v>
      </c>
      <c r="BD72">
        <f t="shared" si="40"/>
        <v>0</v>
      </c>
      <c r="BE72">
        <f t="shared" si="41"/>
        <v>3.4015884320688955E-3</v>
      </c>
      <c r="BF72">
        <f t="shared" si="42"/>
        <v>6.3199122941223762E-4</v>
      </c>
      <c r="BH72">
        <f t="shared" si="43"/>
        <v>2.9022324117318126E-6</v>
      </c>
      <c r="BI72">
        <f t="shared" si="44"/>
        <v>2.1110019690564994E-4</v>
      </c>
      <c r="BJ72">
        <f t="shared" si="45"/>
        <v>9.4033474042467524E-5</v>
      </c>
      <c r="BK72">
        <f t="shared" si="46"/>
        <v>5.0428313352819853E-5</v>
      </c>
      <c r="BL72">
        <f t="shared" si="47"/>
        <v>5.9244337360162894E-5</v>
      </c>
      <c r="BM72">
        <f t="shared" si="48"/>
        <v>1.4448625172938545E-4</v>
      </c>
      <c r="BN72">
        <f t="shared" si="49"/>
        <v>0</v>
      </c>
      <c r="BO72">
        <f t="shared" si="50"/>
        <v>1.9639079969272942E-3</v>
      </c>
      <c r="BP72">
        <f t="shared" si="51"/>
        <v>3.6488030642663796E-4</v>
      </c>
    </row>
    <row r="73" spans="1:68" x14ac:dyDescent="0.3">
      <c r="A73" t="s">
        <v>390</v>
      </c>
      <c r="B73">
        <v>0</v>
      </c>
      <c r="C73">
        <v>0</v>
      </c>
      <c r="D73">
        <v>2.50174640772331E-3</v>
      </c>
      <c r="E73">
        <v>0</v>
      </c>
      <c r="F73">
        <v>0</v>
      </c>
      <c r="G73">
        <v>1.23633979273391E-4</v>
      </c>
      <c r="H73">
        <v>2.4709364419726902E-3</v>
      </c>
      <c r="I73">
        <v>4.3732373305979298E-4</v>
      </c>
      <c r="J73">
        <v>0</v>
      </c>
      <c r="K73">
        <v>4.56259494687891E-4</v>
      </c>
      <c r="L73">
        <v>4.5084726393030447E-4</v>
      </c>
      <c r="M73">
        <v>1.2264325707377051E-3</v>
      </c>
      <c r="N73">
        <v>2.8111119406125948E-4</v>
      </c>
      <c r="O73">
        <v>8.5147136476333994E-5</v>
      </c>
      <c r="P73">
        <v>0</v>
      </c>
      <c r="Q73">
        <v>1.038712815769825E-4</v>
      </c>
      <c r="R73">
        <v>1.0159749392907868E-5</v>
      </c>
      <c r="S73">
        <v>3.5356592868897047E-4</v>
      </c>
      <c r="T73">
        <v>1.25841480580705E-4</v>
      </c>
      <c r="U73">
        <v>0</v>
      </c>
      <c r="V73">
        <v>4.9597750743750888E-4</v>
      </c>
      <c r="W73">
        <v>2.5797791398715652E-4</v>
      </c>
      <c r="X73">
        <v>2.0398255705302801E-4</v>
      </c>
      <c r="Y73">
        <v>1.17292279625193E-4</v>
      </c>
      <c r="Z73">
        <v>1.9591607074383702E-3</v>
      </c>
      <c r="AA73">
        <v>4.0434610434330405E-4</v>
      </c>
      <c r="AB73">
        <v>1.8131430288465751E-4</v>
      </c>
      <c r="AC73">
        <v>6.1485939634950502E-4</v>
      </c>
      <c r="AD73">
        <v>3.7224335321449646E-4</v>
      </c>
      <c r="AE73">
        <v>1.0257279005107399E-4</v>
      </c>
      <c r="AF73">
        <v>5.2093632610936277E-4</v>
      </c>
      <c r="AG73">
        <v>0</v>
      </c>
      <c r="AH73">
        <v>0</v>
      </c>
      <c r="AI73">
        <v>8.4777951571736993E-5</v>
      </c>
      <c r="AJ73">
        <v>0</v>
      </c>
      <c r="AK73">
        <v>2.72897915407701E-4</v>
      </c>
      <c r="AL73">
        <v>1.5199155687363E-4</v>
      </c>
      <c r="AN73">
        <f t="shared" si="25"/>
        <v>6.2543660193082749E-4</v>
      </c>
      <c r="AO73">
        <f t="shared" si="26"/>
        <v>7.5797353857646847E-4</v>
      </c>
      <c r="AP73">
        <f t="shared" si="27"/>
        <v>3.5711395141335624E-4</v>
      </c>
      <c r="AQ73">
        <f t="shared" si="28"/>
        <v>1.5586565321962028E-4</v>
      </c>
      <c r="AR73">
        <f t="shared" si="29"/>
        <v>2.1994922550134261E-4</v>
      </c>
      <c r="AS73">
        <f t="shared" si="30"/>
        <v>5.8015922461567622E-4</v>
      </c>
      <c r="AT73">
        <f t="shared" si="31"/>
        <v>3.319174897916444E-4</v>
      </c>
      <c r="AU73">
        <f t="shared" si="32"/>
        <v>2.8259317190578997E-5</v>
      </c>
      <c r="AV73">
        <f t="shared" si="33"/>
        <v>1.4162982409377702E-4</v>
      </c>
      <c r="AX73">
        <f t="shared" si="34"/>
        <v>1.250873203861655E-3</v>
      </c>
      <c r="AY73">
        <f t="shared" si="35"/>
        <v>1.1567149991633565E-3</v>
      </c>
      <c r="AZ73">
        <f t="shared" si="36"/>
        <v>4.2994839819657943E-4</v>
      </c>
      <c r="BA73">
        <f t="shared" si="37"/>
        <v>1.7750918851305817E-4</v>
      </c>
      <c r="BB73">
        <f t="shared" si="38"/>
        <v>2.1203122649684646E-4</v>
      </c>
      <c r="BC73">
        <f t="shared" si="39"/>
        <v>6.9979874397993014E-4</v>
      </c>
      <c r="BD73">
        <f t="shared" si="40"/>
        <v>2.1207697546267879E-4</v>
      </c>
      <c r="BE73">
        <f t="shared" si="41"/>
        <v>4.8946573161287415E-5</v>
      </c>
      <c r="BF73">
        <f t="shared" si="42"/>
        <v>1.3674370986673572E-4</v>
      </c>
      <c r="BH73">
        <f t="shared" si="43"/>
        <v>6.2543660193082749E-4</v>
      </c>
      <c r="BI73">
        <f t="shared" si="44"/>
        <v>5.7835749958167826E-4</v>
      </c>
      <c r="BJ73">
        <f t="shared" si="45"/>
        <v>1.6250521974553152E-4</v>
      </c>
      <c r="BK73">
        <f t="shared" si="46"/>
        <v>1.0248497777164616E-4</v>
      </c>
      <c r="BL73">
        <f t="shared" si="47"/>
        <v>1.0601561324842323E-4</v>
      </c>
      <c r="BM73">
        <f t="shared" si="48"/>
        <v>2.8569164089856504E-4</v>
      </c>
      <c r="BN73">
        <f t="shared" si="49"/>
        <v>1.2244269887229926E-4</v>
      </c>
      <c r="BO73">
        <f t="shared" si="50"/>
        <v>2.8259317190579003E-5</v>
      </c>
      <c r="BP73">
        <f t="shared" si="51"/>
        <v>7.8949017701547956E-5</v>
      </c>
    </row>
    <row r="74" spans="1:68" x14ac:dyDescent="0.3">
      <c r="A74" t="s">
        <v>391</v>
      </c>
      <c r="B74">
        <v>6.7606988403374948E-4</v>
      </c>
      <c r="C74">
        <v>5.1717502954379399E-4</v>
      </c>
      <c r="D74">
        <v>3.8767515970977301E-3</v>
      </c>
      <c r="E74">
        <v>3.25694349116014E-4</v>
      </c>
      <c r="F74">
        <v>5.3183051263324147E-4</v>
      </c>
      <c r="G74">
        <v>4.0592244264248784E-4</v>
      </c>
      <c r="H74">
        <v>4.5689926841981847E-4</v>
      </c>
      <c r="I74">
        <v>1.29171674155697E-3</v>
      </c>
      <c r="J74">
        <v>6.3589066295390256E-4</v>
      </c>
      <c r="K74">
        <v>6.1004818319093505E-4</v>
      </c>
      <c r="L74">
        <v>4.5084726393030447E-4</v>
      </c>
      <c r="M74">
        <v>5.640003748634095E-3</v>
      </c>
      <c r="N74">
        <v>1.199111979908805E-4</v>
      </c>
      <c r="O74">
        <v>5.3050369031714501E-4</v>
      </c>
      <c r="P74">
        <v>3.331819768178685E-4</v>
      </c>
      <c r="Q74">
        <v>3.9921114459314649E-4</v>
      </c>
      <c r="R74">
        <v>2.6072020047208271E-4</v>
      </c>
      <c r="S74">
        <v>1.9396940226455749E-4</v>
      </c>
      <c r="T74">
        <v>3.006682925436625E-4</v>
      </c>
      <c r="U74">
        <v>4.4081850844345151E-4</v>
      </c>
      <c r="V74">
        <v>1.957972111203605E-4</v>
      </c>
      <c r="W74">
        <v>2.4765230564820252E-3</v>
      </c>
      <c r="X74">
        <v>2.5056165473305705E-4</v>
      </c>
      <c r="Y74">
        <v>1.2810295243725599E-4</v>
      </c>
      <c r="Z74">
        <v>2.9864696067175849E-3</v>
      </c>
      <c r="AA74">
        <v>5.3913731236010444E-4</v>
      </c>
      <c r="AB74">
        <v>2.6357006302819629E-4</v>
      </c>
      <c r="AC74">
        <v>3.4083821884258198E-3</v>
      </c>
      <c r="AD74">
        <v>3.0003835931781783E-4</v>
      </c>
      <c r="AE74">
        <v>6.6198262485693549E-4</v>
      </c>
      <c r="AF74">
        <v>5.6139635088577381E-4</v>
      </c>
      <c r="AG74">
        <v>3.9340347182988101E-4</v>
      </c>
      <c r="AH74">
        <v>3.3257556020126647E-3</v>
      </c>
      <c r="AI74">
        <v>3.6924199323839E-4</v>
      </c>
      <c r="AJ74">
        <v>4.3794739891490398E-4</v>
      </c>
      <c r="AK74">
        <v>3.6058850390006249E-3</v>
      </c>
      <c r="AL74">
        <v>2.5973906480069003E-4</v>
      </c>
      <c r="AN74">
        <f t="shared" si="25"/>
        <v>1.3489227149478219E-3</v>
      </c>
      <c r="AO74">
        <f t="shared" si="26"/>
        <v>6.7159224131312946E-4</v>
      </c>
      <c r="AP74">
        <f t="shared" si="27"/>
        <v>1.18862667483359E-3</v>
      </c>
      <c r="AQ74">
        <f t="shared" si="28"/>
        <v>2.8463358244326225E-4</v>
      </c>
      <c r="AR74">
        <f t="shared" si="29"/>
        <v>8.53451767147375E-4</v>
      </c>
      <c r="AS74">
        <f t="shared" si="30"/>
        <v>1.2627039629503364E-3</v>
      </c>
      <c r="AT74">
        <f t="shared" si="31"/>
        <v>5.0780577835350899E-4</v>
      </c>
      <c r="AU74">
        <f t="shared" si="32"/>
        <v>1.3628003556936453E-3</v>
      </c>
      <c r="AV74">
        <f t="shared" si="33"/>
        <v>1.4345238342387398E-3</v>
      </c>
      <c r="AX74">
        <f t="shared" si="34"/>
        <v>1.6912963755965546E-3</v>
      </c>
      <c r="AY74">
        <f t="shared" si="35"/>
        <v>4.1663783279235485E-4</v>
      </c>
      <c r="AZ74">
        <f t="shared" si="36"/>
        <v>1.9708885790714168E-3</v>
      </c>
      <c r="BA74">
        <f t="shared" si="37"/>
        <v>1.0468968705891417E-4</v>
      </c>
      <c r="BB74">
        <f t="shared" si="38"/>
        <v>1.0866931031511926E-3</v>
      </c>
      <c r="BC74">
        <f t="shared" si="39"/>
        <v>1.5105543217556019E-3</v>
      </c>
      <c r="BD74">
        <f t="shared" si="40"/>
        <v>1.8682846393795237E-4</v>
      </c>
      <c r="BE74">
        <f t="shared" si="41"/>
        <v>1.7000120348251812E-3</v>
      </c>
      <c r="BF74">
        <f t="shared" si="42"/>
        <v>1.8825638538295796E-3</v>
      </c>
      <c r="BH74">
        <f t="shared" si="43"/>
        <v>8.4564818779827731E-4</v>
      </c>
      <c r="BI74">
        <f t="shared" si="44"/>
        <v>2.0831891639617743E-4</v>
      </c>
      <c r="BJ74">
        <f t="shared" si="45"/>
        <v>7.4492586314863266E-4</v>
      </c>
      <c r="BK74">
        <f t="shared" si="46"/>
        <v>6.0442619004841777E-5</v>
      </c>
      <c r="BL74">
        <f t="shared" si="47"/>
        <v>5.4334655157559628E-4</v>
      </c>
      <c r="BM74">
        <f t="shared" si="48"/>
        <v>6.166812195095246E-4</v>
      </c>
      <c r="BN74">
        <f t="shared" si="49"/>
        <v>1.078654639468611E-4</v>
      </c>
      <c r="BO74">
        <f t="shared" si="50"/>
        <v>9.8150240593192196E-4</v>
      </c>
      <c r="BP74">
        <f t="shared" si="51"/>
        <v>1.0868987477751671E-3</v>
      </c>
    </row>
    <row r="75" spans="1:68" x14ac:dyDescent="0.3">
      <c r="A75" t="s">
        <v>392</v>
      </c>
      <c r="B75">
        <v>0</v>
      </c>
      <c r="C75">
        <v>1.4774701501924899E-4</v>
      </c>
      <c r="D75">
        <v>0</v>
      </c>
      <c r="E75">
        <v>0</v>
      </c>
      <c r="F75">
        <v>2.4491265447745499E-4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9.6654249463821006E-5</v>
      </c>
      <c r="P75">
        <v>0</v>
      </c>
      <c r="Q75">
        <v>0</v>
      </c>
      <c r="R75">
        <v>7.9133917876668502E-8</v>
      </c>
      <c r="S75">
        <v>0</v>
      </c>
      <c r="T75">
        <v>0</v>
      </c>
      <c r="U75">
        <v>9.9741702698870008E-6</v>
      </c>
      <c r="V75">
        <v>0</v>
      </c>
      <c r="W75">
        <v>2.5797791398715652E-4</v>
      </c>
      <c r="X75">
        <v>0</v>
      </c>
      <c r="Y75">
        <v>1.2810295243725599E-4</v>
      </c>
      <c r="Z75">
        <v>0</v>
      </c>
      <c r="AA75">
        <v>0</v>
      </c>
      <c r="AB75">
        <v>7.5412522890534503E-5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3.0352302530989952E-3</v>
      </c>
      <c r="AI75">
        <v>4.7763379526636352E-5</v>
      </c>
      <c r="AJ75">
        <v>0</v>
      </c>
      <c r="AK75">
        <v>0</v>
      </c>
      <c r="AL75">
        <v>0</v>
      </c>
      <c r="AN75">
        <f t="shared" si="25"/>
        <v>3.6936753754812249E-5</v>
      </c>
      <c r="AO75">
        <f t="shared" si="26"/>
        <v>6.1228163619363749E-5</v>
      </c>
      <c r="AP75">
        <f t="shared" si="27"/>
        <v>1.3807749923403E-5</v>
      </c>
      <c r="AQ75">
        <f t="shared" si="28"/>
        <v>2.6377972625556166E-8</v>
      </c>
      <c r="AR75">
        <f t="shared" si="29"/>
        <v>6.698802106426088E-5</v>
      </c>
      <c r="AS75">
        <f t="shared" si="30"/>
        <v>3.3919245887965084E-5</v>
      </c>
      <c r="AT75">
        <f t="shared" si="31"/>
        <v>0</v>
      </c>
      <c r="AU75">
        <f t="shared" si="32"/>
        <v>1.0276645442085439E-3</v>
      </c>
      <c r="AV75">
        <f t="shared" si="33"/>
        <v>0</v>
      </c>
      <c r="AX75">
        <f t="shared" si="34"/>
        <v>7.3873507509624497E-5</v>
      </c>
      <c r="AY75">
        <f t="shared" si="35"/>
        <v>1.224563272387275E-4</v>
      </c>
      <c r="AZ75">
        <f t="shared" si="36"/>
        <v>3.6531872462695493E-5</v>
      </c>
      <c r="BA75">
        <f t="shared" si="37"/>
        <v>4.5687988788124295E-8</v>
      </c>
      <c r="BB75">
        <f t="shared" si="38"/>
        <v>1.2741338013635511E-4</v>
      </c>
      <c r="BC75">
        <f t="shared" si="39"/>
        <v>5.5125898781258604E-5</v>
      </c>
      <c r="BD75">
        <f t="shared" si="40"/>
        <v>0</v>
      </c>
      <c r="BE75">
        <f t="shared" si="41"/>
        <v>1.7387669170249836E-3</v>
      </c>
      <c r="BF75">
        <f t="shared" si="42"/>
        <v>0</v>
      </c>
      <c r="BH75">
        <f t="shared" si="43"/>
        <v>3.6936753754812249E-5</v>
      </c>
      <c r="BI75">
        <f t="shared" si="44"/>
        <v>6.1228163619363749E-5</v>
      </c>
      <c r="BJ75">
        <f t="shared" si="45"/>
        <v>1.3807749923403002E-5</v>
      </c>
      <c r="BK75">
        <f t="shared" si="46"/>
        <v>2.6377972625556166E-8</v>
      </c>
      <c r="BL75">
        <f t="shared" si="47"/>
        <v>6.3706690068177557E-5</v>
      </c>
      <c r="BM75">
        <f t="shared" si="48"/>
        <v>2.2505053937732778E-5</v>
      </c>
      <c r="BN75">
        <f t="shared" si="49"/>
        <v>0</v>
      </c>
      <c r="BO75">
        <f t="shared" si="50"/>
        <v>1.0038775476023901E-3</v>
      </c>
      <c r="BP75">
        <f t="shared" si="51"/>
        <v>0</v>
      </c>
    </row>
    <row r="76" spans="1:68" x14ac:dyDescent="0.3">
      <c r="A76" t="s">
        <v>393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1.14426938404928E-4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N76">
        <f t="shared" si="25"/>
        <v>0</v>
      </c>
      <c r="AO76">
        <f t="shared" si="26"/>
        <v>0</v>
      </c>
      <c r="AP76">
        <f t="shared" si="27"/>
        <v>0</v>
      </c>
      <c r="AQ76">
        <f t="shared" si="28"/>
        <v>0</v>
      </c>
      <c r="AR76">
        <f t="shared" si="29"/>
        <v>0</v>
      </c>
      <c r="AS76">
        <f t="shared" si="30"/>
        <v>1.9071156400821335E-5</v>
      </c>
      <c r="AT76">
        <f t="shared" si="31"/>
        <v>0</v>
      </c>
      <c r="AU76">
        <f t="shared" si="32"/>
        <v>0</v>
      </c>
      <c r="AV76">
        <f t="shared" si="33"/>
        <v>0</v>
      </c>
      <c r="AX76">
        <f t="shared" si="34"/>
        <v>0</v>
      </c>
      <c r="AY76">
        <f t="shared" si="35"/>
        <v>0</v>
      </c>
      <c r="AZ76">
        <f t="shared" si="36"/>
        <v>0</v>
      </c>
      <c r="BA76">
        <f t="shared" si="37"/>
        <v>0</v>
      </c>
      <c r="BB76">
        <f t="shared" si="38"/>
        <v>0</v>
      </c>
      <c r="BC76">
        <f t="shared" si="39"/>
        <v>4.6714601986825616E-5</v>
      </c>
      <c r="BD76">
        <f t="shared" si="40"/>
        <v>0</v>
      </c>
      <c r="BE76">
        <f t="shared" si="41"/>
        <v>0</v>
      </c>
      <c r="BF76">
        <f t="shared" si="42"/>
        <v>0</v>
      </c>
      <c r="BH76">
        <f t="shared" si="43"/>
        <v>0</v>
      </c>
      <c r="BI76">
        <f t="shared" si="44"/>
        <v>0</v>
      </c>
      <c r="BJ76">
        <f t="shared" si="45"/>
        <v>0</v>
      </c>
      <c r="BK76">
        <f t="shared" si="46"/>
        <v>0</v>
      </c>
      <c r="BL76">
        <f t="shared" si="47"/>
        <v>0</v>
      </c>
      <c r="BM76">
        <f t="shared" si="48"/>
        <v>1.9071156400821338E-5</v>
      </c>
      <c r="BN76">
        <f t="shared" si="49"/>
        <v>0</v>
      </c>
      <c r="BO76">
        <f t="shared" si="50"/>
        <v>0</v>
      </c>
      <c r="BP76">
        <f t="shared" si="51"/>
        <v>0</v>
      </c>
    </row>
    <row r="77" spans="1:68" x14ac:dyDescent="0.3">
      <c r="A77" t="s">
        <v>394</v>
      </c>
      <c r="B77">
        <v>0</v>
      </c>
      <c r="C77">
        <v>0</v>
      </c>
      <c r="D77">
        <v>0</v>
      </c>
      <c r="E77">
        <v>0</v>
      </c>
      <c r="F77">
        <v>4.0611987039394297E-5</v>
      </c>
      <c r="G77">
        <v>0</v>
      </c>
      <c r="H77">
        <v>0</v>
      </c>
      <c r="I77">
        <v>0</v>
      </c>
      <c r="J77">
        <v>1.586060009412095E-4</v>
      </c>
      <c r="K77">
        <v>0</v>
      </c>
      <c r="L77">
        <v>0</v>
      </c>
      <c r="M77">
        <v>0</v>
      </c>
      <c r="N77">
        <v>0</v>
      </c>
      <c r="O77">
        <v>9.6654249463821006E-5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4.7763379526636352E-5</v>
      </c>
      <c r="AJ77">
        <v>9.7109559755371999E-5</v>
      </c>
      <c r="AK77">
        <v>0</v>
      </c>
      <c r="AL77">
        <v>0</v>
      </c>
      <c r="AN77">
        <f t="shared" si="25"/>
        <v>0</v>
      </c>
      <c r="AO77">
        <f t="shared" si="26"/>
        <v>1.0152996759848574E-5</v>
      </c>
      <c r="AP77">
        <f t="shared" si="27"/>
        <v>3.6465750057861501E-5</v>
      </c>
      <c r="AQ77">
        <f t="shared" si="28"/>
        <v>0</v>
      </c>
      <c r="AR77">
        <f t="shared" si="29"/>
        <v>0</v>
      </c>
      <c r="AS77">
        <f t="shared" si="30"/>
        <v>0</v>
      </c>
      <c r="AT77">
        <f t="shared" si="31"/>
        <v>0</v>
      </c>
      <c r="AU77">
        <f t="shared" si="32"/>
        <v>1.5921126508878784E-5</v>
      </c>
      <c r="AV77">
        <f t="shared" si="33"/>
        <v>3.2369853251790669E-5</v>
      </c>
      <c r="AX77">
        <f t="shared" si="34"/>
        <v>0</v>
      </c>
      <c r="AY77">
        <f t="shared" si="35"/>
        <v>2.0305993519697149E-5</v>
      </c>
      <c r="AZ77">
        <f t="shared" si="36"/>
        <v>6.4794098217610982E-5</v>
      </c>
      <c r="BA77">
        <f t="shared" si="37"/>
        <v>0</v>
      </c>
      <c r="BB77">
        <f t="shared" si="38"/>
        <v>0</v>
      </c>
      <c r="BC77">
        <f t="shared" si="39"/>
        <v>0</v>
      </c>
      <c r="BD77">
        <f t="shared" si="40"/>
        <v>0</v>
      </c>
      <c r="BE77">
        <f t="shared" si="41"/>
        <v>2.7576200027109759E-5</v>
      </c>
      <c r="BF77">
        <f t="shared" si="42"/>
        <v>5.6066230465650065E-5</v>
      </c>
      <c r="BH77">
        <f t="shared" si="43"/>
        <v>0</v>
      </c>
      <c r="BI77">
        <f t="shared" si="44"/>
        <v>1.0152996759848574E-5</v>
      </c>
      <c r="BJ77">
        <f t="shared" si="45"/>
        <v>2.4489867186927443E-5</v>
      </c>
      <c r="BK77">
        <f t="shared" si="46"/>
        <v>0</v>
      </c>
      <c r="BL77">
        <f t="shared" si="47"/>
        <v>0</v>
      </c>
      <c r="BM77">
        <f t="shared" si="48"/>
        <v>0</v>
      </c>
      <c r="BN77">
        <f t="shared" si="49"/>
        <v>0</v>
      </c>
      <c r="BO77">
        <f t="shared" si="50"/>
        <v>1.5921126508878787E-5</v>
      </c>
      <c r="BP77">
        <f t="shared" si="51"/>
        <v>3.2369853251790662E-5</v>
      </c>
    </row>
    <row r="78" spans="1:68" x14ac:dyDescent="0.3">
      <c r="A78" t="s">
        <v>395</v>
      </c>
      <c r="B78">
        <v>4.6996334644639544E-4</v>
      </c>
      <c r="C78">
        <v>3.1415497030477801E-4</v>
      </c>
      <c r="D78">
        <v>0</v>
      </c>
      <c r="E78">
        <v>2.0083069208220325E-4</v>
      </c>
      <c r="F78">
        <v>5.6471763906436431E-4</v>
      </c>
      <c r="G78">
        <v>3.3797152666755501E-4</v>
      </c>
      <c r="H78">
        <v>2.38627978485697E-4</v>
      </c>
      <c r="I78">
        <v>9.6133332888081004E-4</v>
      </c>
      <c r="J78">
        <v>6.5224942197589046E-4</v>
      </c>
      <c r="K78">
        <v>0</v>
      </c>
      <c r="L78">
        <v>2.8581683528545603E-4</v>
      </c>
      <c r="M78">
        <v>5.2786790659302505E-4</v>
      </c>
      <c r="N78">
        <v>2.6740785022010802E-4</v>
      </c>
      <c r="O78">
        <v>9.6654249463821006E-5</v>
      </c>
      <c r="P78">
        <v>4.9489235415642145E-4</v>
      </c>
      <c r="Q78">
        <v>2.0292082502636752E-4</v>
      </c>
      <c r="R78">
        <v>4.8001490424869997E-4</v>
      </c>
      <c r="S78">
        <v>3.5356592868897047E-4</v>
      </c>
      <c r="T78">
        <v>4.9439985493175199E-4</v>
      </c>
      <c r="U78">
        <v>3.0782740517097852E-4</v>
      </c>
      <c r="V78">
        <v>6.8141742270638403E-4</v>
      </c>
      <c r="W78">
        <v>0</v>
      </c>
      <c r="X78">
        <v>2.2373849467566999E-4</v>
      </c>
      <c r="Y78">
        <v>1.3581415885446991E-4</v>
      </c>
      <c r="Z78">
        <v>0</v>
      </c>
      <c r="AA78">
        <v>2.9608332156929538E-4</v>
      </c>
      <c r="AB78">
        <v>1.01619978592963E-4</v>
      </c>
      <c r="AC78">
        <v>9.9449453606148389E-4</v>
      </c>
      <c r="AD78">
        <v>7.7057589570245298E-4</v>
      </c>
      <c r="AE78">
        <v>1.01433194232617E-4</v>
      </c>
      <c r="AF78">
        <v>2.2440686037998199E-4</v>
      </c>
      <c r="AG78">
        <v>5.7619720820801796E-4</v>
      </c>
      <c r="AH78">
        <v>0</v>
      </c>
      <c r="AI78">
        <v>3.3095490956889053E-4</v>
      </c>
      <c r="AJ78">
        <v>1.078342901367E-4</v>
      </c>
      <c r="AK78">
        <v>0</v>
      </c>
      <c r="AL78">
        <v>3.5886090232884252E-4</v>
      </c>
      <c r="AN78">
        <f t="shared" si="25"/>
        <v>2.4623725220834417E-4</v>
      </c>
      <c r="AO78">
        <f t="shared" si="26"/>
        <v>5.2566261827460662E-4</v>
      </c>
      <c r="AP78">
        <f t="shared" si="27"/>
        <v>3.3212694538496028E-4</v>
      </c>
      <c r="AQ78">
        <f t="shared" si="28"/>
        <v>3.4550055265467929E-4</v>
      </c>
      <c r="AR78">
        <f t="shared" si="29"/>
        <v>3.7091117070227862E-4</v>
      </c>
      <c r="AS78">
        <f t="shared" si="30"/>
        <v>2.9195841495898036E-4</v>
      </c>
      <c r="AT78">
        <f t="shared" si="31"/>
        <v>3.6547198343835069E-4</v>
      </c>
      <c r="AU78">
        <f t="shared" si="32"/>
        <v>3.023840392589695E-4</v>
      </c>
      <c r="AV78">
        <f t="shared" si="33"/>
        <v>1.5556506415518085E-4</v>
      </c>
      <c r="AX78">
        <f t="shared" si="34"/>
        <v>1.9778837322758603E-4</v>
      </c>
      <c r="AY78">
        <f t="shared" si="35"/>
        <v>3.2091073163544948E-4</v>
      </c>
      <c r="AZ78">
        <f t="shared" si="36"/>
        <v>2.3782850549552428E-4</v>
      </c>
      <c r="BA78">
        <f t="shared" si="37"/>
        <v>1.3872299702266005E-4</v>
      </c>
      <c r="BB78">
        <f t="shared" si="38"/>
        <v>2.9052724811493241E-4</v>
      </c>
      <c r="BC78">
        <f t="shared" si="39"/>
        <v>3.5890874577524805E-4</v>
      </c>
      <c r="BD78">
        <f t="shared" si="40"/>
        <v>3.5617764590186178E-4</v>
      </c>
      <c r="BE78">
        <f t="shared" si="41"/>
        <v>2.8915917184031746E-4</v>
      </c>
      <c r="BF78">
        <f t="shared" si="42"/>
        <v>1.8413027153721962E-4</v>
      </c>
      <c r="BH78">
        <f t="shared" si="43"/>
        <v>9.8894186613793014E-5</v>
      </c>
      <c r="BI78">
        <f t="shared" si="44"/>
        <v>1.6045536581772474E-4</v>
      </c>
      <c r="BJ78">
        <f t="shared" si="45"/>
        <v>8.9890725746187927E-5</v>
      </c>
      <c r="BK78">
        <f t="shared" si="46"/>
        <v>8.0091759673824432E-5</v>
      </c>
      <c r="BL78">
        <f t="shared" si="47"/>
        <v>1.4526362405746621E-4</v>
      </c>
      <c r="BM78">
        <f t="shared" si="48"/>
        <v>1.4652388189527425E-4</v>
      </c>
      <c r="BN78">
        <f t="shared" si="49"/>
        <v>2.0563925974076712E-4</v>
      </c>
      <c r="BO78">
        <f t="shared" si="50"/>
        <v>1.6694612570065655E-4</v>
      </c>
      <c r="BP78">
        <f t="shared" si="51"/>
        <v>1.0630766183797263E-4</v>
      </c>
    </row>
    <row r="79" spans="1:68" x14ac:dyDescent="0.3">
      <c r="A79" t="s">
        <v>396</v>
      </c>
      <c r="B79">
        <v>4.9149203606001896E-4</v>
      </c>
      <c r="C79">
        <v>0</v>
      </c>
      <c r="D79">
        <v>6.2004170765762902E-3</v>
      </c>
      <c r="E79">
        <v>2.4288862369028545E-4</v>
      </c>
      <c r="F79">
        <v>2.4125765464304565E-4</v>
      </c>
      <c r="G79">
        <v>3.0157683362027899E-4</v>
      </c>
      <c r="H79">
        <v>3.03602948229531E-3</v>
      </c>
      <c r="I79">
        <v>0</v>
      </c>
      <c r="J79">
        <v>2.6743425540815501E-4</v>
      </c>
      <c r="K79">
        <v>7.96528699293906E-4</v>
      </c>
      <c r="L79">
        <v>6.6771126521628001E-4</v>
      </c>
      <c r="M79">
        <v>5.5320824647370499E-3</v>
      </c>
      <c r="N79">
        <v>4.4862016810271707E-4</v>
      </c>
      <c r="O79">
        <v>6.4052583930370897E-4</v>
      </c>
      <c r="P79">
        <v>4.9489235415642145E-4</v>
      </c>
      <c r="Q79">
        <v>7.5549134838668751E-4</v>
      </c>
      <c r="R79">
        <v>5.2480060610251113E-4</v>
      </c>
      <c r="S79">
        <v>6.422239301874925E-4</v>
      </c>
      <c r="T79">
        <v>5.2672675894438502E-4</v>
      </c>
      <c r="U79">
        <v>2.3939462707321386E-4</v>
      </c>
      <c r="V79">
        <v>2.01979903072699E-4</v>
      </c>
      <c r="W79">
        <v>3.9681335275184E-3</v>
      </c>
      <c r="X79">
        <v>5.7254122839612849E-4</v>
      </c>
      <c r="Y79">
        <v>3.9498592238938204E-4</v>
      </c>
      <c r="Z79">
        <v>8.9684101353592997E-4</v>
      </c>
      <c r="AA79">
        <v>2.3572251868377001E-4</v>
      </c>
      <c r="AB79">
        <v>2.935250396159545E-4</v>
      </c>
      <c r="AC79">
        <v>4.8808964357840105E-3</v>
      </c>
      <c r="AD79">
        <v>6.1512905298512699E-4</v>
      </c>
      <c r="AE79">
        <v>6.5196052658453502E-4</v>
      </c>
      <c r="AF79">
        <v>2.3418399247087801E-3</v>
      </c>
      <c r="AG79">
        <v>1.3502307980371099E-4</v>
      </c>
      <c r="AH79">
        <v>1.6411609743544001E-2</v>
      </c>
      <c r="AI79">
        <v>2.869813939725415E-4</v>
      </c>
      <c r="AJ79">
        <v>3.3458674905053752E-4</v>
      </c>
      <c r="AK79">
        <v>4.0551652882778099E-3</v>
      </c>
      <c r="AL79">
        <v>4.8632017767164247E-4</v>
      </c>
      <c r="AN79">
        <f t="shared" si="25"/>
        <v>1.7336994340816487E-3</v>
      </c>
      <c r="AO79">
        <f t="shared" si="26"/>
        <v>8.9471599263965865E-4</v>
      </c>
      <c r="AP79">
        <f t="shared" si="27"/>
        <v>1.2639707208883196E-3</v>
      </c>
      <c r="AQ79">
        <f t="shared" si="28"/>
        <v>6.4083862822556371E-4</v>
      </c>
      <c r="AR79">
        <f t="shared" si="29"/>
        <v>1.2340587041521744E-3</v>
      </c>
      <c r="AS79">
        <f t="shared" si="30"/>
        <v>1.2124186930675292E-3</v>
      </c>
      <c r="AT79">
        <f t="shared" si="31"/>
        <v>1.2029765014261475E-3</v>
      </c>
      <c r="AU79">
        <f t="shared" si="32"/>
        <v>5.6112047391067505E-3</v>
      </c>
      <c r="AV79">
        <f t="shared" si="33"/>
        <v>1.6253574049999964E-3</v>
      </c>
      <c r="AX79">
        <f t="shared" si="34"/>
        <v>2.9845645309149846E-3</v>
      </c>
      <c r="AY79">
        <f t="shared" si="35"/>
        <v>1.433476197910281E-3</v>
      </c>
      <c r="AZ79">
        <f t="shared" si="36"/>
        <v>1.8898347258212195E-3</v>
      </c>
      <c r="BA79">
        <f t="shared" si="37"/>
        <v>1.1535161004533211E-4</v>
      </c>
      <c r="BB79">
        <f t="shared" si="38"/>
        <v>1.8284808720488419E-3</v>
      </c>
      <c r="BC79">
        <f t="shared" si="39"/>
        <v>1.8129125013859363E-3</v>
      </c>
      <c r="BD79">
        <f t="shared" si="40"/>
        <v>9.8645656875006606E-4</v>
      </c>
      <c r="BE79">
        <f t="shared" si="41"/>
        <v>9.3537336944781654E-3</v>
      </c>
      <c r="BF79">
        <f t="shared" si="42"/>
        <v>2.1056425433984599E-3</v>
      </c>
      <c r="BH79">
        <f t="shared" si="43"/>
        <v>1.4922822654574923E-3</v>
      </c>
      <c r="BI79">
        <f t="shared" si="44"/>
        <v>7.1673809895514049E-4</v>
      </c>
      <c r="BJ79">
        <f t="shared" si="45"/>
        <v>7.1429038621955462E-4</v>
      </c>
      <c r="BK79">
        <f t="shared" si="46"/>
        <v>6.6598283111129241E-5</v>
      </c>
      <c r="BL79">
        <f t="shared" si="47"/>
        <v>9.1424043602442097E-4</v>
      </c>
      <c r="BM79">
        <f t="shared" si="48"/>
        <v>7.4011842945137421E-4</v>
      </c>
      <c r="BN79">
        <f t="shared" si="49"/>
        <v>5.6953096551172521E-4</v>
      </c>
      <c r="BO79">
        <f t="shared" si="50"/>
        <v>5.4003806664350415E-3</v>
      </c>
      <c r="BP79">
        <f t="shared" si="51"/>
        <v>1.2156932892482292E-3</v>
      </c>
    </row>
    <row r="80" spans="1:68" x14ac:dyDescent="0.3">
      <c r="A80" t="s">
        <v>397</v>
      </c>
      <c r="B80">
        <v>9.7019044518381452E-4</v>
      </c>
      <c r="C80">
        <v>6.9519054002141045E-4</v>
      </c>
      <c r="D80">
        <v>3.5409165038901651E-3</v>
      </c>
      <c r="E80">
        <v>6.6822831809643904E-4</v>
      </c>
      <c r="F80">
        <v>6.7009316579080445E-4</v>
      </c>
      <c r="G80">
        <v>5.0868255670711595E-4</v>
      </c>
      <c r="H80">
        <v>2.479230865828685E-3</v>
      </c>
      <c r="I80">
        <v>1.0246266475431075E-2</v>
      </c>
      <c r="J80">
        <v>1.2434720504263651E-3</v>
      </c>
      <c r="K80">
        <v>4.833036363535775E-4</v>
      </c>
      <c r="L80">
        <v>4.9437206377720257E-4</v>
      </c>
      <c r="M80">
        <v>9.1172052321805957E-3</v>
      </c>
      <c r="N80">
        <v>7.7701329494421251E-4</v>
      </c>
      <c r="O80">
        <v>1.7746762542780493E-3</v>
      </c>
      <c r="P80">
        <v>4.2160300296126647E-3</v>
      </c>
      <c r="Q80">
        <v>4.5366130044539107E-4</v>
      </c>
      <c r="R80">
        <v>1.0749609891661299E-4</v>
      </c>
      <c r="S80">
        <v>3.5356592868897047E-4</v>
      </c>
      <c r="T80">
        <v>9.4250903332676053E-4</v>
      </c>
      <c r="U80">
        <v>1.1691674951191601E-3</v>
      </c>
      <c r="V80">
        <v>4.4771122986170795E-4</v>
      </c>
      <c r="W80">
        <v>4.6784903352001849E-3</v>
      </c>
      <c r="X80">
        <v>1.131605409681997E-3</v>
      </c>
      <c r="Y80">
        <v>4.0673949910735374E-4</v>
      </c>
      <c r="Z80">
        <v>2.7719033120940798E-3</v>
      </c>
      <c r="AA80">
        <v>1.0946520942747601E-3</v>
      </c>
      <c r="AB80">
        <v>4.0019511638179699E-4</v>
      </c>
      <c r="AC80">
        <v>4.9510956609341503E-3</v>
      </c>
      <c r="AD80">
        <v>5.19628025296074E-4</v>
      </c>
      <c r="AE80">
        <v>3.3059407373775703E-4</v>
      </c>
      <c r="AF80">
        <v>6.9987481375885453E-4</v>
      </c>
      <c r="AG80">
        <v>6.0321907957682148E-4</v>
      </c>
      <c r="AH80">
        <v>1.4057736885721039E-2</v>
      </c>
      <c r="AI80">
        <v>2.0627118420583676E-4</v>
      </c>
      <c r="AJ80">
        <v>3.7802193980887447E-4</v>
      </c>
      <c r="AK80">
        <v>8.7754227159260543E-3</v>
      </c>
      <c r="AL80">
        <v>1.6699367171006649E-4</v>
      </c>
      <c r="AN80">
        <f t="shared" si="25"/>
        <v>1.4686314517979571E-3</v>
      </c>
      <c r="AO80">
        <f t="shared" si="26"/>
        <v>3.4760682659394204E-3</v>
      </c>
      <c r="AP80">
        <f t="shared" si="27"/>
        <v>2.5865817945103812E-3</v>
      </c>
      <c r="AQ80">
        <f t="shared" si="28"/>
        <v>3.0490777601699148E-4</v>
      </c>
      <c r="AR80">
        <f t="shared" si="29"/>
        <v>1.8094695233769533E-3</v>
      </c>
      <c r="AS80">
        <f t="shared" si="30"/>
        <v>1.7926985154123564E-3</v>
      </c>
      <c r="AT80">
        <f t="shared" si="31"/>
        <v>5.1669897093089515E-4</v>
      </c>
      <c r="AU80">
        <f t="shared" si="32"/>
        <v>4.9557423831678993E-3</v>
      </c>
      <c r="AV80">
        <f t="shared" si="33"/>
        <v>3.1068127758149982E-3</v>
      </c>
      <c r="AX80">
        <f t="shared" si="34"/>
        <v>1.3882440701173879E-3</v>
      </c>
      <c r="AY80">
        <f t="shared" si="35"/>
        <v>4.6010195539711151E-3</v>
      </c>
      <c r="AZ80">
        <f t="shared" si="36"/>
        <v>3.158135978416569E-3</v>
      </c>
      <c r="BA80">
        <f t="shared" si="37"/>
        <v>1.7813842525814607E-4</v>
      </c>
      <c r="BB80">
        <f t="shared" si="38"/>
        <v>1.9362569773777021E-3</v>
      </c>
      <c r="BC80">
        <f t="shared" si="39"/>
        <v>1.7730524850878341E-3</v>
      </c>
      <c r="BD80">
        <f t="shared" si="40"/>
        <v>1.8465779365420238E-4</v>
      </c>
      <c r="BE80">
        <f t="shared" si="41"/>
        <v>7.8850567436950358E-3</v>
      </c>
      <c r="BF80">
        <f t="shared" si="42"/>
        <v>4.9102940056913692E-3</v>
      </c>
      <c r="BH80">
        <f t="shared" si="43"/>
        <v>6.9412203505869394E-4</v>
      </c>
      <c r="BI80">
        <f t="shared" si="44"/>
        <v>2.3005097769855576E-3</v>
      </c>
      <c r="BJ80">
        <f t="shared" si="45"/>
        <v>1.1936632007736986E-3</v>
      </c>
      <c r="BK80">
        <f t="shared" si="46"/>
        <v>1.0284826777580667E-4</v>
      </c>
      <c r="BL80">
        <f t="shared" si="47"/>
        <v>9.6812848868885106E-4</v>
      </c>
      <c r="BM80">
        <f t="shared" si="48"/>
        <v>7.2384564593981225E-4</v>
      </c>
      <c r="BN80">
        <f t="shared" si="49"/>
        <v>1.0661222687421613E-4</v>
      </c>
      <c r="BO80">
        <f t="shared" si="50"/>
        <v>4.5524396335478029E-3</v>
      </c>
      <c r="BP80">
        <f t="shared" si="51"/>
        <v>2.834959565986118E-3</v>
      </c>
    </row>
    <row r="81" spans="1:68" x14ac:dyDescent="0.3">
      <c r="A81" t="s">
        <v>398</v>
      </c>
      <c r="B81">
        <v>2.722191534382135E-3</v>
      </c>
      <c r="C81">
        <v>2.760768137656975E-3</v>
      </c>
      <c r="D81">
        <v>1.790438100015045E-2</v>
      </c>
      <c r="E81">
        <v>1.665732524715015E-3</v>
      </c>
      <c r="F81">
        <v>2.73758248772817E-3</v>
      </c>
      <c r="G81">
        <v>2.3619395871761449E-3</v>
      </c>
      <c r="H81">
        <v>2.9160162247107251E-2</v>
      </c>
      <c r="I81">
        <v>2.6735067514960402E-2</v>
      </c>
      <c r="J81">
        <v>4.0508037789443599E-3</v>
      </c>
      <c r="K81">
        <v>3.99675904572604E-3</v>
      </c>
      <c r="L81">
        <v>4.3870580632938997E-3</v>
      </c>
      <c r="M81">
        <v>1.9665772952353951E-2</v>
      </c>
      <c r="N81">
        <v>2.7039605521535252E-3</v>
      </c>
      <c r="O81">
        <v>4.6991107407258802E-3</v>
      </c>
      <c r="P81">
        <v>8.6219601729017603E-3</v>
      </c>
      <c r="Q81">
        <v>1.85337682780815E-3</v>
      </c>
      <c r="R81">
        <v>2.2472588530788153E-3</v>
      </c>
      <c r="S81">
        <v>1.9825072045439197E-3</v>
      </c>
      <c r="T81">
        <v>2.5399116531864001E-3</v>
      </c>
      <c r="U81">
        <v>2.2383570672603898E-3</v>
      </c>
      <c r="V81">
        <v>1.1703068264790686E-3</v>
      </c>
      <c r="W81">
        <v>1.194275067889905E-2</v>
      </c>
      <c r="X81">
        <v>1.9915806503575601E-3</v>
      </c>
      <c r="Y81">
        <v>1.880851094467265E-3</v>
      </c>
      <c r="Z81">
        <v>1.2809446632981749E-2</v>
      </c>
      <c r="AA81">
        <v>3.1296172527043951E-3</v>
      </c>
      <c r="AB81">
        <v>2.4232809826611901E-3</v>
      </c>
      <c r="AC81">
        <v>1.7022638980324949E-2</v>
      </c>
      <c r="AD81">
        <v>4.1358386478819349E-3</v>
      </c>
      <c r="AE81">
        <v>2.0187187204086451E-3</v>
      </c>
      <c r="AF81">
        <v>5.6204556434950852E-3</v>
      </c>
      <c r="AG81">
        <v>2.4732376441875953E-3</v>
      </c>
      <c r="AH81">
        <v>7.0200451718592002E-2</v>
      </c>
      <c r="AI81">
        <v>9.6819255427747601E-4</v>
      </c>
      <c r="AJ81">
        <v>1.1442904759114006E-3</v>
      </c>
      <c r="AK81">
        <v>2.5356779136383852E-2</v>
      </c>
      <c r="AL81">
        <v>2.3560503299714149E-3</v>
      </c>
      <c r="AN81">
        <f t="shared" si="25"/>
        <v>6.2632682992261436E-3</v>
      </c>
      <c r="AO81">
        <f t="shared" si="26"/>
        <v>1.5248687959242993E-2</v>
      </c>
      <c r="AP81">
        <f t="shared" si="27"/>
        <v>6.8750607580142023E-3</v>
      </c>
      <c r="AQ81">
        <f t="shared" si="28"/>
        <v>2.0277142951436282E-3</v>
      </c>
      <c r="AR81">
        <f t="shared" si="29"/>
        <v>4.4728315564562266E-3</v>
      </c>
      <c r="AS81">
        <f t="shared" si="30"/>
        <v>6.5429025989161838E-3</v>
      </c>
      <c r="AT81">
        <f t="shared" si="31"/>
        <v>3.9250043372618887E-3</v>
      </c>
      <c r="AU81">
        <f t="shared" si="32"/>
        <v>2.454729397235236E-2</v>
      </c>
      <c r="AV81">
        <f t="shared" si="33"/>
        <v>9.619039980755556E-3</v>
      </c>
      <c r="AX81">
        <f t="shared" si="34"/>
        <v>7.7773082779292605E-3</v>
      </c>
      <c r="AY81">
        <f t="shared" si="35"/>
        <v>1.4697642394663698E-2</v>
      </c>
      <c r="AZ81">
        <f t="shared" si="36"/>
        <v>5.9334927466734022E-3</v>
      </c>
      <c r="BA81">
        <f t="shared" si="37"/>
        <v>2.0079472910960073E-4</v>
      </c>
      <c r="BB81">
        <f t="shared" si="38"/>
        <v>5.0144928917180091E-3</v>
      </c>
      <c r="BC81">
        <f t="shared" si="39"/>
        <v>6.635744171983286E-3</v>
      </c>
      <c r="BD81">
        <f t="shared" si="40"/>
        <v>1.8101009766535172E-3</v>
      </c>
      <c r="BE81">
        <f t="shared" si="41"/>
        <v>3.9543955281849917E-2</v>
      </c>
      <c r="BF81">
        <f t="shared" si="42"/>
        <v>1.3642742238418378E-2</v>
      </c>
      <c r="BH81">
        <f t="shared" si="43"/>
        <v>3.8886541389646302E-3</v>
      </c>
      <c r="BI81">
        <f t="shared" si="44"/>
        <v>7.348821197331849E-3</v>
      </c>
      <c r="BJ81">
        <f t="shared" si="45"/>
        <v>2.2426494591004844E-3</v>
      </c>
      <c r="BK81">
        <f t="shared" si="46"/>
        <v>1.1592889090328598E-4</v>
      </c>
      <c r="BL81">
        <f t="shared" si="47"/>
        <v>2.5072464458590045E-3</v>
      </c>
      <c r="BM81">
        <f t="shared" si="48"/>
        <v>2.7090312141677189E-3</v>
      </c>
      <c r="BN81">
        <f t="shared" si="49"/>
        <v>1.0450622861313127E-3</v>
      </c>
      <c r="BO81">
        <f t="shared" si="50"/>
        <v>2.2830713226798575E-2</v>
      </c>
      <c r="BP81">
        <f t="shared" si="51"/>
        <v>7.876640903835528E-3</v>
      </c>
    </row>
    <row r="82" spans="1:68" x14ac:dyDescent="0.3">
      <c r="A82" t="s">
        <v>399</v>
      </c>
      <c r="B82">
        <v>1.5330052773017151E-3</v>
      </c>
      <c r="C82">
        <v>1.0931446984619852E-3</v>
      </c>
      <c r="D82">
        <v>1.101540825497249E-2</v>
      </c>
      <c r="E82">
        <v>7.5363433445541203E-4</v>
      </c>
      <c r="F82">
        <v>1.62237733003606E-3</v>
      </c>
      <c r="G82">
        <v>2.0812165255966052E-3</v>
      </c>
      <c r="H82">
        <v>1.7980780487441096E-2</v>
      </c>
      <c r="I82">
        <v>1.1608527632463801E-2</v>
      </c>
      <c r="J82">
        <v>1.59170294452107E-3</v>
      </c>
      <c r="K82">
        <v>2.4662330553942499E-3</v>
      </c>
      <c r="L82">
        <v>1.7619988387134499E-3</v>
      </c>
      <c r="M82">
        <v>2.4100337686021302E-2</v>
      </c>
      <c r="N82">
        <v>1.1986866114682649E-3</v>
      </c>
      <c r="O82">
        <v>2.4930898051934249E-3</v>
      </c>
      <c r="P82">
        <v>2.9214173387045799E-3</v>
      </c>
      <c r="Q82">
        <v>1.569308907259081E-3</v>
      </c>
      <c r="R82">
        <v>1.4619372637220251E-3</v>
      </c>
      <c r="S82">
        <v>8.8692870863851E-4</v>
      </c>
      <c r="T82">
        <v>9.3185469420494654E-4</v>
      </c>
      <c r="U82">
        <v>1.1415461665197806E-3</v>
      </c>
      <c r="V82">
        <v>7.4910589413866146E-4</v>
      </c>
      <c r="W82">
        <v>5.2454997034824952E-3</v>
      </c>
      <c r="X82">
        <v>1.4540478627722406E-3</v>
      </c>
      <c r="Y82">
        <v>1.0920852664067675E-3</v>
      </c>
      <c r="Z82">
        <v>8.6272928667115549E-3</v>
      </c>
      <c r="AA82">
        <v>1.456528778681015E-3</v>
      </c>
      <c r="AB82">
        <v>9.7524394147735201E-4</v>
      </c>
      <c r="AC82">
        <v>9.3177642973912601E-3</v>
      </c>
      <c r="AD82">
        <v>1.9040890274841151E-3</v>
      </c>
      <c r="AE82">
        <v>1.2490684372731351E-3</v>
      </c>
      <c r="AF82">
        <v>3.03139800846216E-3</v>
      </c>
      <c r="AG82">
        <v>8.350187940250589E-4</v>
      </c>
      <c r="AH82">
        <v>3.0830270712249801E-2</v>
      </c>
      <c r="AI82">
        <v>1.1224156893119004E-3</v>
      </c>
      <c r="AJ82">
        <v>1.0144906921018494E-3</v>
      </c>
      <c r="AK82">
        <v>1.4453971996647099E-2</v>
      </c>
      <c r="AL82">
        <v>1.312430726424989E-3</v>
      </c>
      <c r="AN82">
        <f t="shared" ref="AN82:AN145" si="52">AVERAGE(B82:E82)</f>
        <v>3.5987981412979007E-3</v>
      </c>
      <c r="AO82">
        <f t="shared" ref="AO82:AO145" si="53">AVERAGE(F82:I82)</f>
        <v>8.3232254938843918E-3</v>
      </c>
      <c r="AP82">
        <f t="shared" ref="AP82:AP145" si="54">AVERAGE(J82:P82)</f>
        <v>5.2190666114309064E-3</v>
      </c>
      <c r="AQ82">
        <f t="shared" ref="AQ82:AQ145" si="55">AVERAGE(Q82:S82)</f>
        <v>1.3060582932065386E-3</v>
      </c>
      <c r="AR82">
        <f t="shared" ref="AR82:AR145" si="56">AVERAGE(T82:W82)</f>
        <v>2.0170016145864712E-3</v>
      </c>
      <c r="AS82">
        <f t="shared" ref="AS82:AS145" si="57">AVERAGE(X82:AC82)</f>
        <v>3.8204938355733652E-3</v>
      </c>
      <c r="AT82">
        <f t="shared" ref="AT82:AT145" si="58">AVERAGE(AD82:AF82)</f>
        <v>2.0615184910731366E-3</v>
      </c>
      <c r="AU82">
        <f t="shared" ref="AU82:AU145" si="59">AVERAGE(AG82:AI82)</f>
        <v>1.0929235065195587E-2</v>
      </c>
      <c r="AV82">
        <f t="shared" ref="AV82:AV145" si="60">AVERAGE(AJ82:AL82)</f>
        <v>5.5936311383913131E-3</v>
      </c>
      <c r="AX82">
        <f t="shared" ref="AX82:AX145" si="61">STDEV(B82:E82)</f>
        <v>4.9546901012596043E-3</v>
      </c>
      <c r="AY82">
        <f t="shared" ref="AY82:AY145" si="62">STDEV(F82:I82)</f>
        <v>7.9146619357253895E-3</v>
      </c>
      <c r="AZ82">
        <f t="shared" ref="AZ82:AZ145" si="63">STDEV(J82:P82)</f>
        <v>8.3472867029681045E-3</v>
      </c>
      <c r="BA82">
        <f t="shared" ref="BA82:BA145" si="64">STDEV(Q82:S82)</f>
        <v>3.6692557004668996E-4</v>
      </c>
      <c r="BB82">
        <f t="shared" ref="BB82:BB145" si="65">STDEV(T82:W82)</f>
        <v>2.1582960523136691E-3</v>
      </c>
      <c r="BC82">
        <f t="shared" ref="BC82:BC145" si="66">STDEV(X82:AC82)</f>
        <v>4.0013337043709905E-3</v>
      </c>
      <c r="BD82">
        <f t="shared" ref="BD82:BD145" si="67">STDEV(AD82:AF82)</f>
        <v>9.0153352798892541E-4</v>
      </c>
      <c r="BE82">
        <f t="shared" ref="BE82:BE145" si="68">STDEV(AG82:AI82)</f>
        <v>1.7235401478145122E-2</v>
      </c>
      <c r="BF82">
        <f t="shared" ref="BF82:BF145" si="69">STDEV(AJ82:AL82)</f>
        <v>7.6747261944235361E-3</v>
      </c>
      <c r="BH82">
        <f t="shared" ref="BH82:BH145" si="70">AX82/SQRT(4)</f>
        <v>2.4773450506298022E-3</v>
      </c>
      <c r="BI82">
        <f t="shared" ref="BI82:BI145" si="71">AY82/SQRT(4)</f>
        <v>3.9573309678626947E-3</v>
      </c>
      <c r="BJ82">
        <f t="shared" ref="BJ82:BJ145" si="72">AZ82/SQRT(7)</f>
        <v>3.1549778197442692E-3</v>
      </c>
      <c r="BK82">
        <f t="shared" ref="BK82:BK145" si="73">BA82/SQRT(3)</f>
        <v>2.1184457663901335E-4</v>
      </c>
      <c r="BL82">
        <f t="shared" ref="BL82:BL145" si="74">BB82/SQRT(4)</f>
        <v>1.0791480261568346E-3</v>
      </c>
      <c r="BM82">
        <f t="shared" ref="BM82:BM145" si="75">BC82/SQRT(6)</f>
        <v>1.6335376443848933E-3</v>
      </c>
      <c r="BN82">
        <f t="shared" ref="BN82:BN145" si="76">BD82/SQRT(3)</f>
        <v>5.205006250678791E-4</v>
      </c>
      <c r="BO82">
        <f t="shared" ref="BO82:BO145" si="77">BE82/SQRT(3)</f>
        <v>9.95086368299836E-3</v>
      </c>
      <c r="BP82">
        <f t="shared" ref="BP82:BP145" si="78">BF82/SQRT(3)</f>
        <v>4.4310052343071006E-3</v>
      </c>
    </row>
    <row r="83" spans="1:68" x14ac:dyDescent="0.3">
      <c r="A83" t="s">
        <v>400</v>
      </c>
      <c r="B83">
        <v>2.3320194044892099E-4</v>
      </c>
      <c r="C83">
        <v>0</v>
      </c>
      <c r="D83">
        <v>0</v>
      </c>
      <c r="E83">
        <v>0</v>
      </c>
      <c r="F83">
        <v>1.064529476634105E-4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2.0831755796306599E-3</v>
      </c>
      <c r="N83">
        <v>0</v>
      </c>
      <c r="O83">
        <v>0</v>
      </c>
      <c r="P83">
        <v>7.8663745440254854E-4</v>
      </c>
      <c r="Q83">
        <v>0</v>
      </c>
      <c r="R83">
        <v>1.0741696499873649E-4</v>
      </c>
      <c r="S83">
        <v>0</v>
      </c>
      <c r="T83">
        <v>0</v>
      </c>
      <c r="U83">
        <v>0</v>
      </c>
      <c r="V83">
        <v>0</v>
      </c>
      <c r="W83">
        <v>7.9093944161702794E-4</v>
      </c>
      <c r="X83">
        <v>2.251656453604095E-4</v>
      </c>
      <c r="Y83">
        <v>1.2526505157582491E-4</v>
      </c>
      <c r="Z83">
        <v>8.9684101353592997E-4</v>
      </c>
      <c r="AA83">
        <v>0</v>
      </c>
      <c r="AB83">
        <v>7.8516759038070995E-5</v>
      </c>
      <c r="AC83">
        <v>0</v>
      </c>
      <c r="AD83">
        <v>0</v>
      </c>
      <c r="AE83">
        <v>1.01433194232617E-4</v>
      </c>
      <c r="AF83">
        <v>0</v>
      </c>
      <c r="AG83">
        <v>1.4059797136586251E-4</v>
      </c>
      <c r="AH83">
        <v>0</v>
      </c>
      <c r="AI83">
        <v>0</v>
      </c>
      <c r="AJ83">
        <v>0</v>
      </c>
      <c r="AK83">
        <v>0</v>
      </c>
      <c r="AL83">
        <v>1.5199155687363E-4</v>
      </c>
      <c r="AN83">
        <f t="shared" si="52"/>
        <v>5.8300485112230247E-5</v>
      </c>
      <c r="AO83">
        <f t="shared" si="53"/>
        <v>2.6613236915852626E-5</v>
      </c>
      <c r="AP83">
        <f t="shared" si="54"/>
        <v>4.0997329057617261E-4</v>
      </c>
      <c r="AQ83">
        <f t="shared" si="55"/>
        <v>3.5805654999578834E-5</v>
      </c>
      <c r="AR83">
        <f t="shared" si="56"/>
        <v>1.9773486040425698E-4</v>
      </c>
      <c r="AS83">
        <f t="shared" si="57"/>
        <v>2.2096474491837257E-4</v>
      </c>
      <c r="AT83">
        <f t="shared" si="58"/>
        <v>3.3811064744205669E-5</v>
      </c>
      <c r="AU83">
        <f t="shared" si="59"/>
        <v>4.6865990455287501E-5</v>
      </c>
      <c r="AV83">
        <f t="shared" si="60"/>
        <v>5.0663852291209998E-5</v>
      </c>
      <c r="AX83">
        <f t="shared" si="61"/>
        <v>1.1660097022446051E-4</v>
      </c>
      <c r="AY83">
        <f t="shared" si="62"/>
        <v>5.3226473831705251E-5</v>
      </c>
      <c r="AZ83">
        <f t="shared" si="63"/>
        <v>7.939219406777841E-4</v>
      </c>
      <c r="BA83">
        <f t="shared" si="64"/>
        <v>6.2017213657553116E-5</v>
      </c>
      <c r="BB83">
        <f t="shared" si="65"/>
        <v>3.9546972080851402E-4</v>
      </c>
      <c r="BC83">
        <f t="shared" si="66"/>
        <v>3.4173881108993508E-4</v>
      </c>
      <c r="BD83">
        <f t="shared" si="67"/>
        <v>5.8562481994965017E-5</v>
      </c>
      <c r="BE83">
        <f t="shared" si="68"/>
        <v>8.1174276615596022E-5</v>
      </c>
      <c r="BF83">
        <f t="shared" si="69"/>
        <v>8.7752366275540601E-5</v>
      </c>
      <c r="BH83">
        <f t="shared" si="70"/>
        <v>5.8300485112230254E-5</v>
      </c>
      <c r="BI83">
        <f t="shared" si="71"/>
        <v>2.6613236915852626E-5</v>
      </c>
      <c r="BJ83">
        <f t="shared" si="72"/>
        <v>3.0007428791874164E-4</v>
      </c>
      <c r="BK83">
        <f t="shared" si="73"/>
        <v>3.5805654999578827E-5</v>
      </c>
      <c r="BL83">
        <f t="shared" si="74"/>
        <v>1.9773486040425701E-4</v>
      </c>
      <c r="BM83">
        <f t="shared" si="75"/>
        <v>1.3951428541261906E-4</v>
      </c>
      <c r="BN83">
        <f t="shared" si="76"/>
        <v>3.3811064744205669E-5</v>
      </c>
      <c r="BO83">
        <f t="shared" si="77"/>
        <v>4.6865990455287508E-5</v>
      </c>
      <c r="BP83">
        <f t="shared" si="78"/>
        <v>5.0663852291210005E-5</v>
      </c>
    </row>
    <row r="84" spans="1:68" x14ac:dyDescent="0.3">
      <c r="A84" t="s">
        <v>401</v>
      </c>
      <c r="B84">
        <v>5.3464478242046003E-5</v>
      </c>
      <c r="C84">
        <v>1.12173431091581E-7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8.2796490678444998E-4</v>
      </c>
      <c r="N84">
        <v>0</v>
      </c>
      <c r="O84">
        <v>0</v>
      </c>
      <c r="P84">
        <v>0</v>
      </c>
      <c r="Q84">
        <v>1.038712815769825E-4</v>
      </c>
      <c r="R84">
        <v>0</v>
      </c>
      <c r="S84">
        <v>0</v>
      </c>
      <c r="T84">
        <v>0</v>
      </c>
      <c r="U84">
        <v>1.00920353006521E-4</v>
      </c>
      <c r="V84">
        <v>1.957972111203605E-4</v>
      </c>
      <c r="W84">
        <v>0</v>
      </c>
      <c r="X84">
        <v>0</v>
      </c>
      <c r="Y84">
        <v>1.14454378763762E-4</v>
      </c>
      <c r="Z84">
        <v>0</v>
      </c>
      <c r="AA84">
        <v>0</v>
      </c>
      <c r="AB84">
        <v>0</v>
      </c>
      <c r="AC84">
        <v>2.9845514196032001E-4</v>
      </c>
      <c r="AD84">
        <v>0</v>
      </c>
      <c r="AE84">
        <v>9.3916620528317003E-5</v>
      </c>
      <c r="AF84">
        <v>2.2882831609661249E-4</v>
      </c>
      <c r="AG84">
        <v>0</v>
      </c>
      <c r="AH84">
        <v>0</v>
      </c>
      <c r="AI84">
        <v>0</v>
      </c>
      <c r="AJ84">
        <v>1.2556729886229801E-5</v>
      </c>
      <c r="AK84">
        <v>0</v>
      </c>
      <c r="AL84">
        <v>0</v>
      </c>
      <c r="AN84">
        <f t="shared" si="52"/>
        <v>1.3394162918284396E-5</v>
      </c>
      <c r="AO84">
        <f t="shared" si="53"/>
        <v>0</v>
      </c>
      <c r="AP84">
        <f t="shared" si="54"/>
        <v>1.1828070096920714E-4</v>
      </c>
      <c r="AQ84">
        <f t="shared" si="55"/>
        <v>3.462376052566083E-5</v>
      </c>
      <c r="AR84">
        <f t="shared" si="56"/>
        <v>7.4179391031720373E-5</v>
      </c>
      <c r="AS84">
        <f t="shared" si="57"/>
        <v>6.8818253454013667E-5</v>
      </c>
      <c r="AT84">
        <f t="shared" si="58"/>
        <v>1.0758164554164317E-4</v>
      </c>
      <c r="AU84">
        <f t="shared" si="59"/>
        <v>0</v>
      </c>
      <c r="AV84">
        <f t="shared" si="60"/>
        <v>4.1855766287432669E-6</v>
      </c>
      <c r="AX84">
        <f t="shared" si="61"/>
        <v>2.6713595885782422E-5</v>
      </c>
      <c r="AY84">
        <f t="shared" si="62"/>
        <v>0</v>
      </c>
      <c r="AZ84">
        <f t="shared" si="63"/>
        <v>3.129413196629186E-4</v>
      </c>
      <c r="BA84">
        <f t="shared" si="64"/>
        <v>5.997011237954226E-5</v>
      </c>
      <c r="BB84">
        <f t="shared" si="65"/>
        <v>9.4005562456208458E-5</v>
      </c>
      <c r="BC84">
        <f t="shared" si="66"/>
        <v>1.2145745306895602E-4</v>
      </c>
      <c r="BD84">
        <f t="shared" si="67"/>
        <v>1.1502455930523673E-4</v>
      </c>
      <c r="BE84">
        <f t="shared" si="68"/>
        <v>0</v>
      </c>
      <c r="BF84">
        <f t="shared" si="69"/>
        <v>7.2496313799561948E-6</v>
      </c>
      <c r="BH84">
        <f t="shared" si="70"/>
        <v>1.3356797942891211E-5</v>
      </c>
      <c r="BI84">
        <f t="shared" si="71"/>
        <v>0</v>
      </c>
      <c r="BJ84">
        <f t="shared" si="72"/>
        <v>1.1828070096920714E-4</v>
      </c>
      <c r="BK84">
        <f t="shared" si="73"/>
        <v>3.4623760525660837E-5</v>
      </c>
      <c r="BL84">
        <f t="shared" si="74"/>
        <v>4.7002781228104229E-5</v>
      </c>
      <c r="BM84">
        <f t="shared" si="75"/>
        <v>4.9584797579496173E-5</v>
      </c>
      <c r="BN84">
        <f t="shared" si="76"/>
        <v>6.6409460278296509E-5</v>
      </c>
      <c r="BO84">
        <f t="shared" si="77"/>
        <v>0</v>
      </c>
      <c r="BP84">
        <f t="shared" si="78"/>
        <v>4.1855766287432677E-6</v>
      </c>
    </row>
    <row r="85" spans="1:68" x14ac:dyDescent="0.3">
      <c r="A85" t="s">
        <v>402</v>
      </c>
      <c r="B85">
        <v>0</v>
      </c>
      <c r="C85">
        <v>6.2852166242534496E-5</v>
      </c>
      <c r="D85">
        <v>1.2812034457650499E-3</v>
      </c>
      <c r="E85">
        <v>9.4857272545308496E-5</v>
      </c>
      <c r="F85">
        <v>1.103189962676495E-4</v>
      </c>
      <c r="G85">
        <v>1.909234380505895E-4</v>
      </c>
      <c r="H85">
        <v>0</v>
      </c>
      <c r="I85">
        <v>9.6133332888081004E-4</v>
      </c>
      <c r="J85">
        <v>1.586060009412095E-4</v>
      </c>
      <c r="K85">
        <v>2.16116271057609E-4</v>
      </c>
      <c r="L85">
        <v>0</v>
      </c>
      <c r="M85">
        <v>0</v>
      </c>
      <c r="N85">
        <v>7.2003965265729497E-5</v>
      </c>
      <c r="O85">
        <v>1.80705315319349E-4</v>
      </c>
      <c r="P85">
        <v>3.1205439210543848E-4</v>
      </c>
      <c r="Q85">
        <v>1.54325407232559E-4</v>
      </c>
      <c r="R85">
        <v>2.1678836025288499E-4</v>
      </c>
      <c r="S85">
        <v>0</v>
      </c>
      <c r="T85">
        <v>0</v>
      </c>
      <c r="U85">
        <v>1.036268712120735E-4</v>
      </c>
      <c r="V85">
        <v>2.1881316757555049E-4</v>
      </c>
      <c r="W85">
        <v>1.6313133438952746E-3</v>
      </c>
      <c r="X85">
        <v>1.6869779093490149E-4</v>
      </c>
      <c r="Y85">
        <v>1.17292279625193E-4</v>
      </c>
      <c r="Z85">
        <v>0</v>
      </c>
      <c r="AA85">
        <v>2.1361877296867852E-6</v>
      </c>
      <c r="AB85">
        <v>1.3938974648069048E-4</v>
      </c>
      <c r="AC85">
        <v>6.3240334076268502E-4</v>
      </c>
      <c r="AD85">
        <v>2.44336951133181E-4</v>
      </c>
      <c r="AE85">
        <v>1.442089706917295E-4</v>
      </c>
      <c r="AF85">
        <v>1.797700046073335E-4</v>
      </c>
      <c r="AG85">
        <v>0</v>
      </c>
      <c r="AH85">
        <v>3.0184197884222099E-3</v>
      </c>
      <c r="AI85">
        <v>0</v>
      </c>
      <c r="AJ85">
        <v>0</v>
      </c>
      <c r="AK85">
        <v>0</v>
      </c>
      <c r="AL85">
        <v>0</v>
      </c>
      <c r="AN85">
        <f t="shared" si="52"/>
        <v>3.5972822113822321E-4</v>
      </c>
      <c r="AO85">
        <f t="shared" si="53"/>
        <v>3.1564394079976226E-4</v>
      </c>
      <c r="AP85">
        <f t="shared" si="54"/>
        <v>1.342122778127622E-4</v>
      </c>
      <c r="AQ85">
        <f t="shared" si="55"/>
        <v>1.2370458916181466E-4</v>
      </c>
      <c r="AR85">
        <f t="shared" si="56"/>
        <v>4.8843834567072468E-4</v>
      </c>
      <c r="AS85">
        <f t="shared" si="57"/>
        <v>1.7665322425552615E-4</v>
      </c>
      <c r="AT85">
        <f t="shared" si="58"/>
        <v>1.8943864214408131E-4</v>
      </c>
      <c r="AU85">
        <f t="shared" si="59"/>
        <v>1.0061399294740701E-3</v>
      </c>
      <c r="AV85">
        <f t="shared" si="60"/>
        <v>0</v>
      </c>
      <c r="AX85">
        <f t="shared" si="61"/>
        <v>6.1557912950956735E-4</v>
      </c>
      <c r="AY85">
        <f t="shared" si="62"/>
        <v>4.375154930198485E-4</v>
      </c>
      <c r="AZ85">
        <f t="shared" si="63"/>
        <v>1.1618124000279829E-4</v>
      </c>
      <c r="BA85">
        <f t="shared" si="64"/>
        <v>1.1159087847926854E-4</v>
      </c>
      <c r="BB85">
        <f t="shared" si="65"/>
        <v>7.6714033627627194E-4</v>
      </c>
      <c r="BC85">
        <f t="shared" si="66"/>
        <v>2.3424188515998724E-4</v>
      </c>
      <c r="BD85">
        <f t="shared" si="67"/>
        <v>5.0759383671235414E-5</v>
      </c>
      <c r="BE85">
        <f t="shared" si="68"/>
        <v>1.7426854773728562E-3</v>
      </c>
      <c r="BF85">
        <f t="shared" si="69"/>
        <v>0</v>
      </c>
      <c r="BH85">
        <f t="shared" si="70"/>
        <v>3.0778956475478367E-4</v>
      </c>
      <c r="BI85">
        <f t="shared" si="71"/>
        <v>2.1875774650992425E-4</v>
      </c>
      <c r="BJ85">
        <f t="shared" si="72"/>
        <v>4.3912381151216202E-5</v>
      </c>
      <c r="BK85">
        <f t="shared" si="73"/>
        <v>6.4427023729112518E-5</v>
      </c>
      <c r="BL85">
        <f t="shared" si="74"/>
        <v>3.8357016813813597E-4</v>
      </c>
      <c r="BM85">
        <f t="shared" si="75"/>
        <v>9.5628849171597324E-5</v>
      </c>
      <c r="BN85">
        <f t="shared" si="76"/>
        <v>2.9305943826487263E-5</v>
      </c>
      <c r="BO85">
        <f t="shared" si="77"/>
        <v>1.0061399294740701E-3</v>
      </c>
      <c r="BP85">
        <f t="shared" si="78"/>
        <v>0</v>
      </c>
    </row>
    <row r="86" spans="1:68" x14ac:dyDescent="0.3">
      <c r="A86" t="s">
        <v>403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2.16116271057609E-4</v>
      </c>
      <c r="L86">
        <v>0</v>
      </c>
      <c r="M86">
        <v>2.3802966045357099E-5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2.1361877296867852E-6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N86">
        <f t="shared" si="52"/>
        <v>0</v>
      </c>
      <c r="AO86">
        <f t="shared" si="53"/>
        <v>0</v>
      </c>
      <c r="AP86">
        <f t="shared" si="54"/>
        <v>3.4274176728995158E-5</v>
      </c>
      <c r="AQ86">
        <f t="shared" si="55"/>
        <v>0</v>
      </c>
      <c r="AR86">
        <f t="shared" si="56"/>
        <v>0</v>
      </c>
      <c r="AS86">
        <f t="shared" si="57"/>
        <v>3.5603128828113088E-7</v>
      </c>
      <c r="AT86">
        <f t="shared" si="58"/>
        <v>0</v>
      </c>
      <c r="AU86">
        <f t="shared" si="59"/>
        <v>0</v>
      </c>
      <c r="AV86">
        <f t="shared" si="60"/>
        <v>0</v>
      </c>
      <c r="AX86">
        <f t="shared" si="61"/>
        <v>0</v>
      </c>
      <c r="AY86">
        <f t="shared" si="62"/>
        <v>0</v>
      </c>
      <c r="AZ86">
        <f t="shared" si="63"/>
        <v>8.067402460442228E-5</v>
      </c>
      <c r="BA86">
        <f t="shared" si="64"/>
        <v>0</v>
      </c>
      <c r="BB86">
        <f t="shared" si="65"/>
        <v>0</v>
      </c>
      <c r="BC86">
        <f t="shared" si="66"/>
        <v>8.7209498875451081E-7</v>
      </c>
      <c r="BD86">
        <f t="shared" si="67"/>
        <v>0</v>
      </c>
      <c r="BE86">
        <f t="shared" si="68"/>
        <v>0</v>
      </c>
      <c r="BF86">
        <f t="shared" si="69"/>
        <v>0</v>
      </c>
      <c r="BH86">
        <f t="shared" si="70"/>
        <v>0</v>
      </c>
      <c r="BI86">
        <f t="shared" si="71"/>
        <v>0</v>
      </c>
      <c r="BJ86">
        <f t="shared" si="72"/>
        <v>3.0491915195143895E-5</v>
      </c>
      <c r="BK86">
        <f t="shared" si="73"/>
        <v>0</v>
      </c>
      <c r="BL86">
        <f t="shared" si="74"/>
        <v>0</v>
      </c>
      <c r="BM86">
        <f t="shared" si="75"/>
        <v>3.5603128828113093E-7</v>
      </c>
      <c r="BN86">
        <f t="shared" si="76"/>
        <v>0</v>
      </c>
      <c r="BO86">
        <f t="shared" si="77"/>
        <v>0</v>
      </c>
      <c r="BP86">
        <f t="shared" si="78"/>
        <v>0</v>
      </c>
    </row>
    <row r="87" spans="1:68" x14ac:dyDescent="0.3">
      <c r="A87" t="s">
        <v>404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9.6133332888081004E-4</v>
      </c>
      <c r="J87">
        <v>0</v>
      </c>
      <c r="K87">
        <v>2.4814136460659552E-4</v>
      </c>
      <c r="L87">
        <v>0</v>
      </c>
      <c r="M87">
        <v>2.425747858428585E-5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3.7394445543919148E-4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1.797700046073335E-4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N87">
        <f t="shared" si="52"/>
        <v>0</v>
      </c>
      <c r="AO87">
        <f t="shared" si="53"/>
        <v>2.4033333222020251E-4</v>
      </c>
      <c r="AP87">
        <f t="shared" si="54"/>
        <v>3.8914120455840195E-5</v>
      </c>
      <c r="AQ87">
        <f t="shared" si="55"/>
        <v>0</v>
      </c>
      <c r="AR87">
        <f t="shared" si="56"/>
        <v>0</v>
      </c>
      <c r="AS87">
        <f t="shared" si="57"/>
        <v>6.2324075906531909E-5</v>
      </c>
      <c r="AT87">
        <f t="shared" si="58"/>
        <v>5.9923334869111168E-5</v>
      </c>
      <c r="AU87">
        <f t="shared" si="59"/>
        <v>0</v>
      </c>
      <c r="AV87">
        <f t="shared" si="60"/>
        <v>0</v>
      </c>
      <c r="AX87">
        <f t="shared" si="61"/>
        <v>0</v>
      </c>
      <c r="AY87">
        <f t="shared" si="62"/>
        <v>4.8066666444040502E-4</v>
      </c>
      <c r="AZ87">
        <f t="shared" si="63"/>
        <v>9.2702391824706952E-5</v>
      </c>
      <c r="BA87">
        <f t="shared" si="64"/>
        <v>0</v>
      </c>
      <c r="BB87">
        <f t="shared" si="65"/>
        <v>0</v>
      </c>
      <c r="BC87">
        <f t="shared" si="66"/>
        <v>1.5266218466149012E-4</v>
      </c>
      <c r="BD87">
        <f t="shared" si="67"/>
        <v>1.0379026055226426E-4</v>
      </c>
      <c r="BE87">
        <f t="shared" si="68"/>
        <v>0</v>
      </c>
      <c r="BF87">
        <f t="shared" si="69"/>
        <v>0</v>
      </c>
      <c r="BH87">
        <f t="shared" si="70"/>
        <v>0</v>
      </c>
      <c r="BI87">
        <f t="shared" si="71"/>
        <v>2.4033333222020251E-4</v>
      </c>
      <c r="BJ87">
        <f t="shared" si="72"/>
        <v>3.5038210672720255E-5</v>
      </c>
      <c r="BK87">
        <f t="shared" si="73"/>
        <v>0</v>
      </c>
      <c r="BL87">
        <f t="shared" si="74"/>
        <v>0</v>
      </c>
      <c r="BM87">
        <f t="shared" si="75"/>
        <v>6.2324075906531909E-5</v>
      </c>
      <c r="BN87">
        <f t="shared" si="76"/>
        <v>5.9923334869111168E-5</v>
      </c>
      <c r="BO87">
        <f t="shared" si="77"/>
        <v>0</v>
      </c>
      <c r="BP87">
        <f t="shared" si="78"/>
        <v>0</v>
      </c>
    </row>
    <row r="88" spans="1:68" x14ac:dyDescent="0.3">
      <c r="A88" t="s">
        <v>405</v>
      </c>
      <c r="B88">
        <v>0</v>
      </c>
      <c r="C88">
        <v>0</v>
      </c>
      <c r="D88">
        <v>0</v>
      </c>
      <c r="E88">
        <v>0</v>
      </c>
      <c r="F88">
        <v>3.86604860423925E-6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5.4270852529973497E-5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1.00343862757263E-4</v>
      </c>
      <c r="AK88">
        <v>0</v>
      </c>
      <c r="AL88">
        <v>1.40876459279399E-4</v>
      </c>
      <c r="AN88">
        <f t="shared" si="52"/>
        <v>0</v>
      </c>
      <c r="AO88">
        <f t="shared" si="53"/>
        <v>9.665121510598125E-7</v>
      </c>
      <c r="AP88">
        <f t="shared" si="54"/>
        <v>0</v>
      </c>
      <c r="AQ88">
        <f t="shared" si="55"/>
        <v>0</v>
      </c>
      <c r="AR88">
        <f t="shared" si="56"/>
        <v>0</v>
      </c>
      <c r="AS88">
        <f t="shared" si="57"/>
        <v>9.0451420883289167E-6</v>
      </c>
      <c r="AT88">
        <f t="shared" si="58"/>
        <v>0</v>
      </c>
      <c r="AU88">
        <f t="shared" si="59"/>
        <v>0</v>
      </c>
      <c r="AV88">
        <f t="shared" si="60"/>
        <v>8.0406774012220666E-5</v>
      </c>
      <c r="AX88">
        <f t="shared" si="61"/>
        <v>0</v>
      </c>
      <c r="AY88">
        <f t="shared" si="62"/>
        <v>1.933024302119625E-6</v>
      </c>
      <c r="AZ88">
        <f t="shared" si="63"/>
        <v>0</v>
      </c>
      <c r="BA88">
        <f t="shared" si="64"/>
        <v>0</v>
      </c>
      <c r="BB88">
        <f t="shared" si="65"/>
        <v>0</v>
      </c>
      <c r="BC88">
        <f t="shared" si="66"/>
        <v>2.2155982767378098E-5</v>
      </c>
      <c r="BD88">
        <f t="shared" si="67"/>
        <v>0</v>
      </c>
      <c r="BE88">
        <f t="shared" si="68"/>
        <v>0</v>
      </c>
      <c r="BF88">
        <f t="shared" si="69"/>
        <v>7.2523512225317741E-5</v>
      </c>
      <c r="BH88">
        <f t="shared" si="70"/>
        <v>0</v>
      </c>
      <c r="BI88">
        <f t="shared" si="71"/>
        <v>9.665121510598125E-7</v>
      </c>
      <c r="BJ88">
        <f t="shared" si="72"/>
        <v>0</v>
      </c>
      <c r="BK88">
        <f t="shared" si="73"/>
        <v>0</v>
      </c>
      <c r="BL88">
        <f t="shared" si="74"/>
        <v>0</v>
      </c>
      <c r="BM88">
        <f t="shared" si="75"/>
        <v>9.0451420883289184E-6</v>
      </c>
      <c r="BN88">
        <f t="shared" si="76"/>
        <v>0</v>
      </c>
      <c r="BO88">
        <f t="shared" si="77"/>
        <v>0</v>
      </c>
      <c r="BP88">
        <f t="shared" si="78"/>
        <v>4.1871469305864318E-5</v>
      </c>
    </row>
    <row r="89" spans="1:68" x14ac:dyDescent="0.3">
      <c r="A89" t="s">
        <v>406</v>
      </c>
      <c r="B89">
        <v>1.401421530700105E-4</v>
      </c>
      <c r="C89">
        <v>0</v>
      </c>
      <c r="D89">
        <v>2.3200133645461398E-5</v>
      </c>
      <c r="E89">
        <v>0</v>
      </c>
      <c r="F89">
        <v>0</v>
      </c>
      <c r="G89">
        <v>0</v>
      </c>
      <c r="H89">
        <v>0</v>
      </c>
      <c r="I89">
        <v>0</v>
      </c>
      <c r="J89">
        <v>5.7600895233218E-6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1.4347985725008801E-4</v>
      </c>
      <c r="V89">
        <v>0</v>
      </c>
      <c r="W89">
        <v>0</v>
      </c>
      <c r="X89">
        <v>0</v>
      </c>
      <c r="Y89">
        <v>0</v>
      </c>
      <c r="Z89">
        <v>5.9877122958026995E-4</v>
      </c>
      <c r="AA89">
        <v>2.1859905223907402E-6</v>
      </c>
      <c r="AB89">
        <v>0</v>
      </c>
      <c r="AC89">
        <v>0</v>
      </c>
      <c r="AD89">
        <v>0</v>
      </c>
      <c r="AE89">
        <v>0</v>
      </c>
      <c r="AF89">
        <v>2.357879321991895E-4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N89">
        <f t="shared" si="52"/>
        <v>4.0835571678867972E-5</v>
      </c>
      <c r="AO89">
        <f t="shared" si="53"/>
        <v>0</v>
      </c>
      <c r="AP89">
        <f t="shared" si="54"/>
        <v>8.2286993190311433E-7</v>
      </c>
      <c r="AQ89">
        <f t="shared" si="55"/>
        <v>0</v>
      </c>
      <c r="AR89">
        <f t="shared" si="56"/>
        <v>3.5869964312522003E-5</v>
      </c>
      <c r="AS89">
        <f t="shared" si="57"/>
        <v>1.0015953668377678E-4</v>
      </c>
      <c r="AT89">
        <f t="shared" si="58"/>
        <v>7.8595977399729838E-5</v>
      </c>
      <c r="AU89">
        <f t="shared" si="59"/>
        <v>0</v>
      </c>
      <c r="AV89">
        <f t="shared" si="60"/>
        <v>0</v>
      </c>
      <c r="AX89">
        <f t="shared" si="61"/>
        <v>6.7101648292983254E-5</v>
      </c>
      <c r="AY89">
        <f t="shared" si="62"/>
        <v>0</v>
      </c>
      <c r="AZ89">
        <f t="shared" si="63"/>
        <v>2.177109201168295E-6</v>
      </c>
      <c r="BA89">
        <f t="shared" si="64"/>
        <v>0</v>
      </c>
      <c r="BB89">
        <f t="shared" si="65"/>
        <v>7.1739928625044007E-5</v>
      </c>
      <c r="BC89">
        <f t="shared" si="66"/>
        <v>2.4427041048615748E-4</v>
      </c>
      <c r="BD89">
        <f t="shared" si="67"/>
        <v>1.3613222612686728E-4</v>
      </c>
      <c r="BE89">
        <f t="shared" si="68"/>
        <v>0</v>
      </c>
      <c r="BF89">
        <f t="shared" si="69"/>
        <v>0</v>
      </c>
      <c r="BH89">
        <f t="shared" si="70"/>
        <v>3.3550824146491627E-5</v>
      </c>
      <c r="BI89">
        <f t="shared" si="71"/>
        <v>0</v>
      </c>
      <c r="BJ89">
        <f t="shared" si="72"/>
        <v>8.2286993190311423E-7</v>
      </c>
      <c r="BK89">
        <f t="shared" si="73"/>
        <v>0</v>
      </c>
      <c r="BL89">
        <f t="shared" si="74"/>
        <v>3.5869964312522003E-5</v>
      </c>
      <c r="BM89">
        <f t="shared" si="75"/>
        <v>9.9722977491879884E-5</v>
      </c>
      <c r="BN89">
        <f t="shared" si="76"/>
        <v>7.8595977399729838E-5</v>
      </c>
      <c r="BO89">
        <f t="shared" si="77"/>
        <v>0</v>
      </c>
      <c r="BP89">
        <f t="shared" si="78"/>
        <v>0</v>
      </c>
    </row>
    <row r="90" spans="1:68" x14ac:dyDescent="0.3">
      <c r="A90" t="s">
        <v>407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9.75839838430775E-5</v>
      </c>
      <c r="M90">
        <v>0</v>
      </c>
      <c r="N90">
        <v>0</v>
      </c>
      <c r="O90">
        <v>1.53368300014405E-4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8.6485168310577998E-4</v>
      </c>
      <c r="AL90">
        <v>0</v>
      </c>
      <c r="AN90">
        <f t="shared" si="52"/>
        <v>0</v>
      </c>
      <c r="AO90">
        <f t="shared" si="53"/>
        <v>0</v>
      </c>
      <c r="AP90">
        <f t="shared" si="54"/>
        <v>3.5850326265354642E-5</v>
      </c>
      <c r="AQ90">
        <f t="shared" si="55"/>
        <v>0</v>
      </c>
      <c r="AR90">
        <f t="shared" si="56"/>
        <v>0</v>
      </c>
      <c r="AS90">
        <f t="shared" si="57"/>
        <v>0</v>
      </c>
      <c r="AT90">
        <f t="shared" si="58"/>
        <v>0</v>
      </c>
      <c r="AU90">
        <f t="shared" si="59"/>
        <v>0</v>
      </c>
      <c r="AV90">
        <f t="shared" si="60"/>
        <v>2.8828389436859331E-4</v>
      </c>
      <c r="AX90">
        <f t="shared" si="61"/>
        <v>0</v>
      </c>
      <c r="AY90">
        <f t="shared" si="62"/>
        <v>0</v>
      </c>
      <c r="AZ90">
        <f t="shared" si="63"/>
        <v>6.330843558677353E-5</v>
      </c>
      <c r="BA90">
        <f t="shared" si="64"/>
        <v>0</v>
      </c>
      <c r="BB90">
        <f t="shared" si="65"/>
        <v>0</v>
      </c>
      <c r="BC90">
        <f t="shared" si="66"/>
        <v>0</v>
      </c>
      <c r="BD90">
        <f t="shared" si="67"/>
        <v>0</v>
      </c>
      <c r="BE90">
        <f t="shared" si="68"/>
        <v>0</v>
      </c>
      <c r="BF90">
        <f t="shared" si="69"/>
        <v>4.9932235205022303E-4</v>
      </c>
      <c r="BH90">
        <f t="shared" si="70"/>
        <v>0</v>
      </c>
      <c r="BI90">
        <f t="shared" si="71"/>
        <v>0</v>
      </c>
      <c r="BJ90">
        <f t="shared" si="72"/>
        <v>2.3928339493593464E-5</v>
      </c>
      <c r="BK90">
        <f t="shared" si="73"/>
        <v>0</v>
      </c>
      <c r="BL90">
        <f t="shared" si="74"/>
        <v>0</v>
      </c>
      <c r="BM90">
        <f t="shared" si="75"/>
        <v>0</v>
      </c>
      <c r="BN90">
        <f t="shared" si="76"/>
        <v>0</v>
      </c>
      <c r="BO90">
        <f t="shared" si="77"/>
        <v>0</v>
      </c>
      <c r="BP90">
        <f t="shared" si="78"/>
        <v>2.8828389436859336E-4</v>
      </c>
    </row>
    <row r="91" spans="1:68" x14ac:dyDescent="0.3">
      <c r="A91" t="s">
        <v>408</v>
      </c>
      <c r="B91">
        <v>0</v>
      </c>
      <c r="C91">
        <v>0</v>
      </c>
      <c r="D91">
        <v>0</v>
      </c>
      <c r="E91">
        <v>0</v>
      </c>
      <c r="F91">
        <v>1.049625662046235E-4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9.9988199585719498E-5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N91">
        <f t="shared" si="52"/>
        <v>0</v>
      </c>
      <c r="AO91">
        <f t="shared" si="53"/>
        <v>2.6240641551155875E-5</v>
      </c>
      <c r="AP91">
        <f t="shared" si="54"/>
        <v>0</v>
      </c>
      <c r="AQ91">
        <f t="shared" si="55"/>
        <v>0</v>
      </c>
      <c r="AR91">
        <f t="shared" si="56"/>
        <v>0</v>
      </c>
      <c r="AS91">
        <f t="shared" si="57"/>
        <v>1.6664699930953249E-5</v>
      </c>
      <c r="AT91">
        <f t="shared" si="58"/>
        <v>0</v>
      </c>
      <c r="AU91">
        <f t="shared" si="59"/>
        <v>0</v>
      </c>
      <c r="AV91">
        <f t="shared" si="60"/>
        <v>0</v>
      </c>
      <c r="AX91">
        <f t="shared" si="61"/>
        <v>0</v>
      </c>
      <c r="AY91">
        <f t="shared" si="62"/>
        <v>5.248128310231175E-5</v>
      </c>
      <c r="AZ91">
        <f t="shared" si="63"/>
        <v>0</v>
      </c>
      <c r="BA91">
        <f t="shared" si="64"/>
        <v>0</v>
      </c>
      <c r="BB91">
        <f t="shared" si="65"/>
        <v>0</v>
      </c>
      <c r="BC91">
        <f t="shared" si="66"/>
        <v>4.0820011547429522E-5</v>
      </c>
      <c r="BD91">
        <f t="shared" si="67"/>
        <v>0</v>
      </c>
      <c r="BE91">
        <f t="shared" si="68"/>
        <v>0</v>
      </c>
      <c r="BF91">
        <f t="shared" si="69"/>
        <v>0</v>
      </c>
      <c r="BH91">
        <f t="shared" si="70"/>
        <v>0</v>
      </c>
      <c r="BI91">
        <f t="shared" si="71"/>
        <v>2.6240641551155875E-5</v>
      </c>
      <c r="BJ91">
        <f t="shared" si="72"/>
        <v>0</v>
      </c>
      <c r="BK91">
        <f t="shared" si="73"/>
        <v>0</v>
      </c>
      <c r="BL91">
        <f t="shared" si="74"/>
        <v>0</v>
      </c>
      <c r="BM91">
        <f t="shared" si="75"/>
        <v>1.6664699930953252E-5</v>
      </c>
      <c r="BN91">
        <f t="shared" si="76"/>
        <v>0</v>
      </c>
      <c r="BO91">
        <f t="shared" si="77"/>
        <v>0</v>
      </c>
      <c r="BP91">
        <f t="shared" si="78"/>
        <v>0</v>
      </c>
    </row>
    <row r="92" spans="1:68" x14ac:dyDescent="0.3">
      <c r="A92" t="s">
        <v>409</v>
      </c>
      <c r="B92">
        <v>0</v>
      </c>
      <c r="C92">
        <v>0</v>
      </c>
      <c r="D92">
        <v>0</v>
      </c>
      <c r="E92">
        <v>9.4857272545308496E-5</v>
      </c>
      <c r="F92">
        <v>2.1141551386803402E-4</v>
      </c>
      <c r="G92">
        <v>0</v>
      </c>
      <c r="H92">
        <v>0</v>
      </c>
      <c r="I92">
        <v>0</v>
      </c>
      <c r="J92">
        <v>0</v>
      </c>
      <c r="K92">
        <v>1.1072043553419399E-4</v>
      </c>
      <c r="L92">
        <v>0</v>
      </c>
      <c r="M92">
        <v>0</v>
      </c>
      <c r="N92">
        <v>0</v>
      </c>
      <c r="O92">
        <v>0</v>
      </c>
      <c r="P92">
        <v>4.5252458403539052E-4</v>
      </c>
      <c r="Q92">
        <v>0</v>
      </c>
      <c r="R92">
        <v>7.2164966120588501E-5</v>
      </c>
      <c r="S92">
        <v>0</v>
      </c>
      <c r="T92">
        <v>1.192498392746215E-4</v>
      </c>
      <c r="U92">
        <v>0</v>
      </c>
      <c r="V92">
        <v>2.2086544499586201E-4</v>
      </c>
      <c r="W92">
        <v>0</v>
      </c>
      <c r="X92">
        <v>1.069033751874735E-4</v>
      </c>
      <c r="Y92">
        <v>0</v>
      </c>
      <c r="Z92">
        <v>0</v>
      </c>
      <c r="AA92">
        <v>1.12631760717353E-4</v>
      </c>
      <c r="AB92">
        <v>0</v>
      </c>
      <c r="AC92">
        <v>5.8308746442093003E-4</v>
      </c>
      <c r="AD92">
        <v>8.873577948064555E-6</v>
      </c>
      <c r="AE92">
        <v>6.3095152042937503E-5</v>
      </c>
      <c r="AF92">
        <v>2.2440686037998199E-4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N92">
        <f t="shared" si="52"/>
        <v>2.3714318136327124E-5</v>
      </c>
      <c r="AO92">
        <f t="shared" si="53"/>
        <v>5.2853878467008504E-5</v>
      </c>
      <c r="AP92">
        <f t="shared" si="54"/>
        <v>8.0463574224226361E-5</v>
      </c>
      <c r="AQ92">
        <f t="shared" si="55"/>
        <v>2.4054988706862835E-5</v>
      </c>
      <c r="AR92">
        <f t="shared" si="56"/>
        <v>8.5028821067620875E-5</v>
      </c>
      <c r="AS92">
        <f t="shared" si="57"/>
        <v>1.3377043338762609E-4</v>
      </c>
      <c r="AT92">
        <f t="shared" si="58"/>
        <v>9.8791863456994689E-5</v>
      </c>
      <c r="AU92">
        <f t="shared" si="59"/>
        <v>0</v>
      </c>
      <c r="AV92">
        <f t="shared" si="60"/>
        <v>0</v>
      </c>
      <c r="AX92">
        <f t="shared" si="61"/>
        <v>4.7428636272654255E-5</v>
      </c>
      <c r="AY92">
        <f t="shared" si="62"/>
        <v>1.0570775693401701E-4</v>
      </c>
      <c r="AZ92">
        <f t="shared" si="63"/>
        <v>1.6917289310186082E-4</v>
      </c>
      <c r="BA92">
        <f t="shared" si="64"/>
        <v>4.1664462615781992E-5</v>
      </c>
      <c r="BB92">
        <f t="shared" si="65"/>
        <v>1.0658715887580025E-4</v>
      </c>
      <c r="BC92">
        <f t="shared" si="66"/>
        <v>2.2660011616118571E-4</v>
      </c>
      <c r="BD92">
        <f t="shared" si="67"/>
        <v>1.1211306954723447E-4</v>
      </c>
      <c r="BE92">
        <f t="shared" si="68"/>
        <v>0</v>
      </c>
      <c r="BF92">
        <f t="shared" si="69"/>
        <v>0</v>
      </c>
      <c r="BH92">
        <f t="shared" si="70"/>
        <v>2.3714318136327127E-5</v>
      </c>
      <c r="BI92">
        <f t="shared" si="71"/>
        <v>5.2853878467008504E-5</v>
      </c>
      <c r="BJ92">
        <f t="shared" si="72"/>
        <v>6.3941343388691156E-5</v>
      </c>
      <c r="BK92">
        <f t="shared" si="73"/>
        <v>2.4054988706862835E-5</v>
      </c>
      <c r="BL92">
        <f t="shared" si="74"/>
        <v>5.3293579437900126E-5</v>
      </c>
      <c r="BM92">
        <f t="shared" si="75"/>
        <v>9.2509110041716846E-5</v>
      </c>
      <c r="BN92">
        <f t="shared" si="76"/>
        <v>6.4728510882771059E-5</v>
      </c>
      <c r="BO92">
        <f t="shared" si="77"/>
        <v>0</v>
      </c>
      <c r="BP92">
        <f t="shared" si="78"/>
        <v>0</v>
      </c>
    </row>
    <row r="93" spans="1:68" x14ac:dyDescent="0.3">
      <c r="A93" t="s">
        <v>410</v>
      </c>
      <c r="B93">
        <v>4.0685670593936202E-4</v>
      </c>
      <c r="C93">
        <v>6.2852166242534496E-5</v>
      </c>
      <c r="D93">
        <v>2.4865975386152851E-5</v>
      </c>
      <c r="E93">
        <v>6.7959934050040497E-5</v>
      </c>
      <c r="F93">
        <v>1.141309187317959E-4</v>
      </c>
      <c r="G93">
        <v>1.166320095531925E-4</v>
      </c>
      <c r="H93">
        <v>2.2677345823526348E-3</v>
      </c>
      <c r="I93">
        <v>8.8630850487914504E-4</v>
      </c>
      <c r="J93">
        <v>3.758407583861435E-4</v>
      </c>
      <c r="K93">
        <v>9.6430869941659003E-5</v>
      </c>
      <c r="L93">
        <v>0</v>
      </c>
      <c r="M93">
        <v>1.2264325707377051E-3</v>
      </c>
      <c r="N93">
        <v>1.1961689920954191E-4</v>
      </c>
      <c r="O93">
        <v>0</v>
      </c>
      <c r="P93">
        <v>0</v>
      </c>
      <c r="Q93">
        <v>5.3026421771792498E-6</v>
      </c>
      <c r="R93">
        <v>4.5146469056364799E-5</v>
      </c>
      <c r="S93">
        <v>0</v>
      </c>
      <c r="T93">
        <v>0</v>
      </c>
      <c r="U93">
        <v>0</v>
      </c>
      <c r="V93">
        <v>2.081229478225815E-4</v>
      </c>
      <c r="W93">
        <v>8.1961538133617498E-5</v>
      </c>
      <c r="X93">
        <v>1.79953838889014E-4</v>
      </c>
      <c r="Y93">
        <v>0</v>
      </c>
      <c r="Z93">
        <v>8.9684101353592997E-4</v>
      </c>
      <c r="AA93">
        <v>1.12631760717353E-4</v>
      </c>
      <c r="AB93">
        <v>2.1785580355049397E-4</v>
      </c>
      <c r="AC93">
        <v>5.6687425257986499E-4</v>
      </c>
      <c r="AD93">
        <v>4.5250114472492102E-6</v>
      </c>
      <c r="AE93">
        <v>3.8767026723097398E-5</v>
      </c>
      <c r="AF93">
        <v>1.6867843546062501E-4</v>
      </c>
      <c r="AG93">
        <v>0</v>
      </c>
      <c r="AH93">
        <v>0</v>
      </c>
      <c r="AI93">
        <v>9.1948229156715001E-5</v>
      </c>
      <c r="AJ93">
        <v>1.00343862757263E-4</v>
      </c>
      <c r="AK93">
        <v>0</v>
      </c>
      <c r="AL93">
        <v>2.4716808776532151E-5</v>
      </c>
      <c r="AN93">
        <f t="shared" si="52"/>
        <v>1.4063369540452247E-4</v>
      </c>
      <c r="AO93">
        <f t="shared" si="53"/>
        <v>8.4620150387919204E-4</v>
      </c>
      <c r="AP93">
        <f t="shared" si="54"/>
        <v>2.5976015689643562E-4</v>
      </c>
      <c r="AQ93">
        <f t="shared" si="55"/>
        <v>1.6816370411181348E-5</v>
      </c>
      <c r="AR93">
        <f t="shared" si="56"/>
        <v>7.2521121489049756E-5</v>
      </c>
      <c r="AS93">
        <f t="shared" si="57"/>
        <v>3.2902611154544265E-4</v>
      </c>
      <c r="AT93">
        <f t="shared" si="58"/>
        <v>7.0656824543657211E-5</v>
      </c>
      <c r="AU93">
        <f t="shared" si="59"/>
        <v>3.0649409718905E-5</v>
      </c>
      <c r="AV93">
        <f t="shared" si="60"/>
        <v>4.168689051126505E-5</v>
      </c>
      <c r="AX93">
        <f t="shared" si="61"/>
        <v>1.7852011857180157E-4</v>
      </c>
      <c r="AY93">
        <f t="shared" si="62"/>
        <v>1.014981749164739E-3</v>
      </c>
      <c r="AZ93">
        <f t="shared" si="63"/>
        <v>4.4659319066848606E-4</v>
      </c>
      <c r="BA93">
        <f t="shared" si="64"/>
        <v>2.4677426333578E-5</v>
      </c>
      <c r="BB93">
        <f t="shared" si="65"/>
        <v>9.8311753952195978E-5</v>
      </c>
      <c r="BC93">
        <f t="shared" si="66"/>
        <v>3.3723925575758999E-4</v>
      </c>
      <c r="BD93">
        <f t="shared" si="67"/>
        <v>8.6598533807483838E-5</v>
      </c>
      <c r="BE93">
        <f t="shared" si="68"/>
        <v>5.3086334855138802E-5</v>
      </c>
      <c r="BF93">
        <f t="shared" si="69"/>
        <v>5.2280115281287819E-5</v>
      </c>
      <c r="BH93">
        <f t="shared" si="70"/>
        <v>8.9260059285900783E-5</v>
      </c>
      <c r="BI93">
        <f t="shared" si="71"/>
        <v>5.0749087458236951E-4</v>
      </c>
      <c r="BJ93">
        <f t="shared" si="72"/>
        <v>1.6879635996052366E-4</v>
      </c>
      <c r="BK93">
        <f t="shared" si="73"/>
        <v>1.4247518736598419E-5</v>
      </c>
      <c r="BL93">
        <f t="shared" si="74"/>
        <v>4.9155876976097989E-5</v>
      </c>
      <c r="BM93">
        <f t="shared" si="75"/>
        <v>1.3767734964034161E-4</v>
      </c>
      <c r="BN93">
        <f t="shared" si="76"/>
        <v>4.9997686805177708E-5</v>
      </c>
      <c r="BO93">
        <f t="shared" si="77"/>
        <v>3.0649409718905E-5</v>
      </c>
      <c r="BP93">
        <f t="shared" si="78"/>
        <v>3.0183938630916192E-5</v>
      </c>
    </row>
    <row r="94" spans="1:68" x14ac:dyDescent="0.3">
      <c r="A94" t="s">
        <v>411</v>
      </c>
      <c r="B94">
        <v>0</v>
      </c>
      <c r="C94">
        <v>0</v>
      </c>
      <c r="D94">
        <v>0</v>
      </c>
      <c r="E94">
        <v>0</v>
      </c>
      <c r="F94">
        <v>1.064529476634105E-4</v>
      </c>
      <c r="G94">
        <v>5.9209716995702998E-5</v>
      </c>
      <c r="H94">
        <v>0</v>
      </c>
      <c r="I94">
        <v>0</v>
      </c>
      <c r="J94">
        <v>1.5297796417201601E-4</v>
      </c>
      <c r="K94">
        <v>0</v>
      </c>
      <c r="L94">
        <v>0</v>
      </c>
      <c r="M94">
        <v>0</v>
      </c>
      <c r="N94">
        <v>0</v>
      </c>
      <c r="O94">
        <v>2.7051890471603751E-5</v>
      </c>
      <c r="P94">
        <v>0</v>
      </c>
      <c r="Q94">
        <v>5.3026421771792498E-6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6.1676638217745495E-5</v>
      </c>
      <c r="Y94">
        <v>0</v>
      </c>
      <c r="Z94">
        <v>0</v>
      </c>
      <c r="AA94">
        <v>0</v>
      </c>
      <c r="AB94">
        <v>6.168361667298E-5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1.5280146226112699E-4</v>
      </c>
      <c r="AN94">
        <f t="shared" si="52"/>
        <v>0</v>
      </c>
      <c r="AO94">
        <f t="shared" si="53"/>
        <v>4.1415666164778379E-5</v>
      </c>
      <c r="AP94">
        <f t="shared" si="54"/>
        <v>2.5718550663374254E-5</v>
      </c>
      <c r="AQ94">
        <f t="shared" si="55"/>
        <v>1.7675473923930832E-6</v>
      </c>
      <c r="AR94">
        <f t="shared" si="56"/>
        <v>0</v>
      </c>
      <c r="AS94">
        <f t="shared" si="57"/>
        <v>2.0560042481787581E-5</v>
      </c>
      <c r="AT94">
        <f t="shared" si="58"/>
        <v>0</v>
      </c>
      <c r="AU94">
        <f t="shared" si="59"/>
        <v>0</v>
      </c>
      <c r="AV94">
        <f t="shared" si="60"/>
        <v>5.0933820753708997E-5</v>
      </c>
      <c r="AX94">
        <f t="shared" si="61"/>
        <v>0</v>
      </c>
      <c r="AY94">
        <f t="shared" si="62"/>
        <v>5.1565463369231221E-5</v>
      </c>
      <c r="AZ94">
        <f t="shared" si="63"/>
        <v>5.7014552766129249E-5</v>
      </c>
      <c r="BA94">
        <f t="shared" si="64"/>
        <v>3.0614818884107032E-6</v>
      </c>
      <c r="BB94">
        <f t="shared" si="65"/>
        <v>0</v>
      </c>
      <c r="BC94">
        <f t="shared" si="66"/>
        <v>3.1851480928158866E-5</v>
      </c>
      <c r="BD94">
        <f t="shared" si="67"/>
        <v>0</v>
      </c>
      <c r="BE94">
        <f t="shared" si="68"/>
        <v>0</v>
      </c>
      <c r="BF94">
        <f t="shared" si="69"/>
        <v>8.8219965369030107E-5</v>
      </c>
      <c r="BH94">
        <f t="shared" si="70"/>
        <v>0</v>
      </c>
      <c r="BI94">
        <f t="shared" si="71"/>
        <v>2.5782731684615611E-5</v>
      </c>
      <c r="BJ94">
        <f t="shared" si="72"/>
        <v>2.154947539010682E-5</v>
      </c>
      <c r="BK94">
        <f t="shared" si="73"/>
        <v>1.7675473923930834E-6</v>
      </c>
      <c r="BL94">
        <f t="shared" si="74"/>
        <v>0</v>
      </c>
      <c r="BM94">
        <f t="shared" si="75"/>
        <v>1.3003312637663195E-5</v>
      </c>
      <c r="BN94">
        <f t="shared" si="76"/>
        <v>0</v>
      </c>
      <c r="BO94">
        <f t="shared" si="77"/>
        <v>0</v>
      </c>
      <c r="BP94">
        <f t="shared" si="78"/>
        <v>5.0933820753708997E-5</v>
      </c>
    </row>
    <row r="95" spans="1:68" x14ac:dyDescent="0.3">
      <c r="A95" t="s">
        <v>412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1.017736845389405E-4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N95">
        <f t="shared" si="52"/>
        <v>0</v>
      </c>
      <c r="AO95">
        <f t="shared" si="53"/>
        <v>0</v>
      </c>
      <c r="AP95">
        <f t="shared" si="54"/>
        <v>0</v>
      </c>
      <c r="AQ95">
        <f t="shared" si="55"/>
        <v>0</v>
      </c>
      <c r="AR95">
        <f t="shared" si="56"/>
        <v>0</v>
      </c>
      <c r="AS95">
        <f t="shared" si="57"/>
        <v>0</v>
      </c>
      <c r="AT95">
        <f t="shared" si="58"/>
        <v>3.3924561512980165E-5</v>
      </c>
      <c r="AU95">
        <f t="shared" si="59"/>
        <v>0</v>
      </c>
      <c r="AV95">
        <f t="shared" si="60"/>
        <v>0</v>
      </c>
      <c r="AX95">
        <f t="shared" si="61"/>
        <v>0</v>
      </c>
      <c r="AY95">
        <f t="shared" si="62"/>
        <v>0</v>
      </c>
      <c r="AZ95">
        <f t="shared" si="63"/>
        <v>0</v>
      </c>
      <c r="BA95">
        <f t="shared" si="64"/>
        <v>0</v>
      </c>
      <c r="BB95">
        <f t="shared" si="65"/>
        <v>0</v>
      </c>
      <c r="BC95">
        <f t="shared" si="66"/>
        <v>0</v>
      </c>
      <c r="BD95">
        <f t="shared" si="67"/>
        <v>5.8759064164977352E-5</v>
      </c>
      <c r="BE95">
        <f t="shared" si="68"/>
        <v>0</v>
      </c>
      <c r="BF95">
        <f t="shared" si="69"/>
        <v>0</v>
      </c>
      <c r="BH95">
        <f t="shared" si="70"/>
        <v>0</v>
      </c>
      <c r="BI95">
        <f t="shared" si="71"/>
        <v>0</v>
      </c>
      <c r="BJ95">
        <f t="shared" si="72"/>
        <v>0</v>
      </c>
      <c r="BK95">
        <f t="shared" si="73"/>
        <v>0</v>
      </c>
      <c r="BL95">
        <f t="shared" si="74"/>
        <v>0</v>
      </c>
      <c r="BM95">
        <f t="shared" si="75"/>
        <v>0</v>
      </c>
      <c r="BN95">
        <f t="shared" si="76"/>
        <v>3.3924561512980172E-5</v>
      </c>
      <c r="BO95">
        <f t="shared" si="77"/>
        <v>0</v>
      </c>
      <c r="BP95">
        <f t="shared" si="78"/>
        <v>0</v>
      </c>
    </row>
    <row r="96" spans="1:68" x14ac:dyDescent="0.3">
      <c r="A96" t="s">
        <v>413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7.2602754187606498E-5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N96">
        <f t="shared" si="52"/>
        <v>0</v>
      </c>
      <c r="AO96">
        <f t="shared" si="53"/>
        <v>0</v>
      </c>
      <c r="AP96">
        <f t="shared" si="54"/>
        <v>0</v>
      </c>
      <c r="AQ96">
        <f t="shared" si="55"/>
        <v>0</v>
      </c>
      <c r="AR96">
        <f t="shared" si="56"/>
        <v>1.8150688546901625E-5</v>
      </c>
      <c r="AS96">
        <f t="shared" si="57"/>
        <v>0</v>
      </c>
      <c r="AT96">
        <f t="shared" si="58"/>
        <v>0</v>
      </c>
      <c r="AU96">
        <f t="shared" si="59"/>
        <v>0</v>
      </c>
      <c r="AV96">
        <f t="shared" si="60"/>
        <v>0</v>
      </c>
      <c r="AX96">
        <f t="shared" si="61"/>
        <v>0</v>
      </c>
      <c r="AY96">
        <f t="shared" si="62"/>
        <v>0</v>
      </c>
      <c r="AZ96">
        <f t="shared" si="63"/>
        <v>0</v>
      </c>
      <c r="BA96">
        <f t="shared" si="64"/>
        <v>0</v>
      </c>
      <c r="BB96">
        <f t="shared" si="65"/>
        <v>3.6301377093803249E-5</v>
      </c>
      <c r="BC96">
        <f t="shared" si="66"/>
        <v>0</v>
      </c>
      <c r="BD96">
        <f t="shared" si="67"/>
        <v>0</v>
      </c>
      <c r="BE96">
        <f t="shared" si="68"/>
        <v>0</v>
      </c>
      <c r="BF96">
        <f t="shared" si="69"/>
        <v>0</v>
      </c>
      <c r="BH96">
        <f t="shared" si="70"/>
        <v>0</v>
      </c>
      <c r="BI96">
        <f t="shared" si="71"/>
        <v>0</v>
      </c>
      <c r="BJ96">
        <f t="shared" si="72"/>
        <v>0</v>
      </c>
      <c r="BK96">
        <f t="shared" si="73"/>
        <v>0</v>
      </c>
      <c r="BL96">
        <f t="shared" si="74"/>
        <v>1.8150688546901625E-5</v>
      </c>
      <c r="BM96">
        <f t="shared" si="75"/>
        <v>0</v>
      </c>
      <c r="BN96">
        <f t="shared" si="76"/>
        <v>0</v>
      </c>
      <c r="BO96">
        <f t="shared" si="77"/>
        <v>0</v>
      </c>
      <c r="BP96">
        <f t="shared" si="78"/>
        <v>0</v>
      </c>
    </row>
    <row r="97" spans="1:68" x14ac:dyDescent="0.3">
      <c r="A97" t="s">
        <v>414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N97">
        <f t="shared" si="52"/>
        <v>0</v>
      </c>
      <c r="AO97">
        <f t="shared" si="53"/>
        <v>0</v>
      </c>
      <c r="AP97">
        <f t="shared" si="54"/>
        <v>0</v>
      </c>
      <c r="AQ97">
        <f t="shared" si="55"/>
        <v>0</v>
      </c>
      <c r="AR97">
        <f t="shared" si="56"/>
        <v>0</v>
      </c>
      <c r="AS97">
        <f t="shared" si="57"/>
        <v>0</v>
      </c>
      <c r="AT97">
        <f t="shared" si="58"/>
        <v>0</v>
      </c>
      <c r="AU97">
        <f t="shared" si="59"/>
        <v>0</v>
      </c>
      <c r="AV97">
        <f t="shared" si="60"/>
        <v>0</v>
      </c>
      <c r="AX97">
        <f t="shared" si="61"/>
        <v>0</v>
      </c>
      <c r="AY97">
        <f t="shared" si="62"/>
        <v>0</v>
      </c>
      <c r="AZ97">
        <f t="shared" si="63"/>
        <v>0</v>
      </c>
      <c r="BA97">
        <f t="shared" si="64"/>
        <v>0</v>
      </c>
      <c r="BB97">
        <f t="shared" si="65"/>
        <v>0</v>
      </c>
      <c r="BC97">
        <f t="shared" si="66"/>
        <v>0</v>
      </c>
      <c r="BD97">
        <f t="shared" si="67"/>
        <v>0</v>
      </c>
      <c r="BE97">
        <f t="shared" si="68"/>
        <v>0</v>
      </c>
      <c r="BF97">
        <f t="shared" si="69"/>
        <v>0</v>
      </c>
      <c r="BH97">
        <f t="shared" si="70"/>
        <v>0</v>
      </c>
      <c r="BI97">
        <f t="shared" si="71"/>
        <v>0</v>
      </c>
      <c r="BJ97">
        <f t="shared" si="72"/>
        <v>0</v>
      </c>
      <c r="BK97">
        <f t="shared" si="73"/>
        <v>0</v>
      </c>
      <c r="BL97">
        <f t="shared" si="74"/>
        <v>0</v>
      </c>
      <c r="BM97">
        <f t="shared" si="75"/>
        <v>0</v>
      </c>
      <c r="BN97">
        <f t="shared" si="76"/>
        <v>0</v>
      </c>
      <c r="BO97">
        <f t="shared" si="77"/>
        <v>0</v>
      </c>
      <c r="BP97">
        <f t="shared" si="78"/>
        <v>0</v>
      </c>
    </row>
    <row r="98" spans="1:68" x14ac:dyDescent="0.3">
      <c r="A98" t="s">
        <v>415</v>
      </c>
      <c r="B98">
        <v>0</v>
      </c>
      <c r="C98">
        <v>0</v>
      </c>
      <c r="D98">
        <v>2.3200133645461398E-5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N98">
        <f t="shared" si="52"/>
        <v>5.8000334113653496E-6</v>
      </c>
      <c r="AO98">
        <f t="shared" si="53"/>
        <v>0</v>
      </c>
      <c r="AP98">
        <f t="shared" si="54"/>
        <v>0</v>
      </c>
      <c r="AQ98">
        <f t="shared" si="55"/>
        <v>0</v>
      </c>
      <c r="AR98">
        <f t="shared" si="56"/>
        <v>0</v>
      </c>
      <c r="AS98">
        <f t="shared" si="57"/>
        <v>0</v>
      </c>
      <c r="AT98">
        <f t="shared" si="58"/>
        <v>0</v>
      </c>
      <c r="AU98">
        <f t="shared" si="59"/>
        <v>0</v>
      </c>
      <c r="AV98">
        <f t="shared" si="60"/>
        <v>0</v>
      </c>
      <c r="AX98">
        <f t="shared" si="61"/>
        <v>1.1600066822730699E-5</v>
      </c>
      <c r="AY98">
        <f t="shared" si="62"/>
        <v>0</v>
      </c>
      <c r="AZ98">
        <f t="shared" si="63"/>
        <v>0</v>
      </c>
      <c r="BA98">
        <f t="shared" si="64"/>
        <v>0</v>
      </c>
      <c r="BB98">
        <f t="shared" si="65"/>
        <v>0</v>
      </c>
      <c r="BC98">
        <f t="shared" si="66"/>
        <v>0</v>
      </c>
      <c r="BD98">
        <f t="shared" si="67"/>
        <v>0</v>
      </c>
      <c r="BE98">
        <f t="shared" si="68"/>
        <v>0</v>
      </c>
      <c r="BF98">
        <f t="shared" si="69"/>
        <v>0</v>
      </c>
      <c r="BH98">
        <f t="shared" si="70"/>
        <v>5.8000334113653496E-6</v>
      </c>
      <c r="BI98">
        <f t="shared" si="71"/>
        <v>0</v>
      </c>
      <c r="BJ98">
        <f t="shared" si="72"/>
        <v>0</v>
      </c>
      <c r="BK98">
        <f t="shared" si="73"/>
        <v>0</v>
      </c>
      <c r="BL98">
        <f t="shared" si="74"/>
        <v>0</v>
      </c>
      <c r="BM98">
        <f t="shared" si="75"/>
        <v>0</v>
      </c>
      <c r="BN98">
        <f t="shared" si="76"/>
        <v>0</v>
      </c>
      <c r="BO98">
        <f t="shared" si="77"/>
        <v>0</v>
      </c>
      <c r="BP98">
        <f t="shared" si="78"/>
        <v>0</v>
      </c>
    </row>
    <row r="99" spans="1:68" x14ac:dyDescent="0.3">
      <c r="A99" t="s">
        <v>416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6.3240334076268502E-4</v>
      </c>
      <c r="AD99">
        <v>0</v>
      </c>
      <c r="AE99">
        <v>0</v>
      </c>
      <c r="AF99">
        <v>0</v>
      </c>
      <c r="AG99">
        <v>1.3502307980371099E-4</v>
      </c>
      <c r="AH99">
        <v>0</v>
      </c>
      <c r="AI99">
        <v>0</v>
      </c>
      <c r="AJ99">
        <v>0</v>
      </c>
      <c r="AK99">
        <v>0</v>
      </c>
      <c r="AL99">
        <v>0</v>
      </c>
      <c r="AN99">
        <f t="shared" si="52"/>
        <v>0</v>
      </c>
      <c r="AO99">
        <f t="shared" si="53"/>
        <v>0</v>
      </c>
      <c r="AP99">
        <f t="shared" si="54"/>
        <v>0</v>
      </c>
      <c r="AQ99">
        <f t="shared" si="55"/>
        <v>0</v>
      </c>
      <c r="AR99">
        <f t="shared" si="56"/>
        <v>0</v>
      </c>
      <c r="AS99">
        <f t="shared" si="57"/>
        <v>1.0540055679378084E-4</v>
      </c>
      <c r="AT99">
        <f t="shared" si="58"/>
        <v>0</v>
      </c>
      <c r="AU99">
        <f t="shared" si="59"/>
        <v>4.500769326790366E-5</v>
      </c>
      <c r="AV99">
        <f t="shared" si="60"/>
        <v>0</v>
      </c>
      <c r="AX99">
        <f t="shared" si="61"/>
        <v>0</v>
      </c>
      <c r="AY99">
        <f t="shared" si="62"/>
        <v>0</v>
      </c>
      <c r="AZ99">
        <f t="shared" si="63"/>
        <v>0</v>
      </c>
      <c r="BA99">
        <f t="shared" si="64"/>
        <v>0</v>
      </c>
      <c r="BB99">
        <f t="shared" si="65"/>
        <v>0</v>
      </c>
      <c r="BC99">
        <f t="shared" si="66"/>
        <v>2.5817758275000196E-4</v>
      </c>
      <c r="BD99">
        <f t="shared" si="67"/>
        <v>0</v>
      </c>
      <c r="BE99">
        <f t="shared" si="68"/>
        <v>7.7955611471484864E-5</v>
      </c>
      <c r="BF99">
        <f t="shared" si="69"/>
        <v>0</v>
      </c>
      <c r="BH99">
        <f t="shared" si="70"/>
        <v>0</v>
      </c>
      <c r="BI99">
        <f t="shared" si="71"/>
        <v>0</v>
      </c>
      <c r="BJ99">
        <f t="shared" si="72"/>
        <v>0</v>
      </c>
      <c r="BK99">
        <f t="shared" si="73"/>
        <v>0</v>
      </c>
      <c r="BL99">
        <f t="shared" si="74"/>
        <v>0</v>
      </c>
      <c r="BM99">
        <f t="shared" si="75"/>
        <v>1.0540055679378084E-4</v>
      </c>
      <c r="BN99">
        <f t="shared" si="76"/>
        <v>0</v>
      </c>
      <c r="BO99">
        <f t="shared" si="77"/>
        <v>4.5007693267903667E-5</v>
      </c>
      <c r="BP99">
        <f t="shared" si="78"/>
        <v>0</v>
      </c>
    </row>
    <row r="100" spans="1:68" x14ac:dyDescent="0.3">
      <c r="A100" t="s">
        <v>417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N100">
        <f t="shared" si="52"/>
        <v>0</v>
      </c>
      <c r="AO100">
        <f t="shared" si="53"/>
        <v>0</v>
      </c>
      <c r="AP100">
        <f t="shared" si="54"/>
        <v>0</v>
      </c>
      <c r="AQ100">
        <f t="shared" si="55"/>
        <v>0</v>
      </c>
      <c r="AR100">
        <f t="shared" si="56"/>
        <v>0</v>
      </c>
      <c r="AS100">
        <f t="shared" si="57"/>
        <v>0</v>
      </c>
      <c r="AT100">
        <f t="shared" si="58"/>
        <v>0</v>
      </c>
      <c r="AU100">
        <f t="shared" si="59"/>
        <v>0</v>
      </c>
      <c r="AV100">
        <f t="shared" si="60"/>
        <v>0</v>
      </c>
      <c r="AX100">
        <f t="shared" si="61"/>
        <v>0</v>
      </c>
      <c r="AY100">
        <f t="shared" si="62"/>
        <v>0</v>
      </c>
      <c r="AZ100">
        <f t="shared" si="63"/>
        <v>0</v>
      </c>
      <c r="BA100">
        <f t="shared" si="64"/>
        <v>0</v>
      </c>
      <c r="BB100">
        <f t="shared" si="65"/>
        <v>0</v>
      </c>
      <c r="BC100">
        <f t="shared" si="66"/>
        <v>0</v>
      </c>
      <c r="BD100">
        <f t="shared" si="67"/>
        <v>0</v>
      </c>
      <c r="BE100">
        <f t="shared" si="68"/>
        <v>0</v>
      </c>
      <c r="BF100">
        <f t="shared" si="69"/>
        <v>0</v>
      </c>
      <c r="BH100">
        <f t="shared" si="70"/>
        <v>0</v>
      </c>
      <c r="BI100">
        <f t="shared" si="71"/>
        <v>0</v>
      </c>
      <c r="BJ100">
        <f t="shared" si="72"/>
        <v>0</v>
      </c>
      <c r="BK100">
        <f t="shared" si="73"/>
        <v>0</v>
      </c>
      <c r="BL100">
        <f t="shared" si="74"/>
        <v>0</v>
      </c>
      <c r="BM100">
        <f t="shared" si="75"/>
        <v>0</v>
      </c>
      <c r="BN100">
        <f t="shared" si="76"/>
        <v>0</v>
      </c>
      <c r="BO100">
        <f t="shared" si="77"/>
        <v>0</v>
      </c>
      <c r="BP100">
        <f t="shared" si="78"/>
        <v>0</v>
      </c>
    </row>
    <row r="101" spans="1:68" x14ac:dyDescent="0.3">
      <c r="A101" t="s">
        <v>418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7.13291624113165E-5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2.7094641594643148E-5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N101">
        <f t="shared" si="52"/>
        <v>0</v>
      </c>
      <c r="AO101">
        <f t="shared" si="53"/>
        <v>1.7832290602829125E-5</v>
      </c>
      <c r="AP101">
        <f t="shared" si="54"/>
        <v>3.8706630849490212E-6</v>
      </c>
      <c r="AQ101">
        <f t="shared" si="55"/>
        <v>0</v>
      </c>
      <c r="AR101">
        <f t="shared" si="56"/>
        <v>0</v>
      </c>
      <c r="AS101">
        <f t="shared" si="57"/>
        <v>0</v>
      </c>
      <c r="AT101">
        <f t="shared" si="58"/>
        <v>0</v>
      </c>
      <c r="AU101">
        <f t="shared" si="59"/>
        <v>0</v>
      </c>
      <c r="AV101">
        <f t="shared" si="60"/>
        <v>0</v>
      </c>
      <c r="AX101">
        <f t="shared" si="61"/>
        <v>0</v>
      </c>
      <c r="AY101">
        <f t="shared" si="62"/>
        <v>3.566458120565825E-5</v>
      </c>
      <c r="AZ101">
        <f t="shared" si="63"/>
        <v>1.0240811931693186E-5</v>
      </c>
      <c r="BA101">
        <f t="shared" si="64"/>
        <v>0</v>
      </c>
      <c r="BB101">
        <f t="shared" si="65"/>
        <v>0</v>
      </c>
      <c r="BC101">
        <f t="shared" si="66"/>
        <v>0</v>
      </c>
      <c r="BD101">
        <f t="shared" si="67"/>
        <v>0</v>
      </c>
      <c r="BE101">
        <f t="shared" si="68"/>
        <v>0</v>
      </c>
      <c r="BF101">
        <f t="shared" si="69"/>
        <v>0</v>
      </c>
      <c r="BH101">
        <f t="shared" si="70"/>
        <v>0</v>
      </c>
      <c r="BI101">
        <f t="shared" si="71"/>
        <v>1.7832290602829125E-5</v>
      </c>
      <c r="BJ101">
        <f t="shared" si="72"/>
        <v>3.8706630849490212E-6</v>
      </c>
      <c r="BK101">
        <f t="shared" si="73"/>
        <v>0</v>
      </c>
      <c r="BL101">
        <f t="shared" si="74"/>
        <v>0</v>
      </c>
      <c r="BM101">
        <f t="shared" si="75"/>
        <v>0</v>
      </c>
      <c r="BN101">
        <f t="shared" si="76"/>
        <v>0</v>
      </c>
      <c r="BO101">
        <f t="shared" si="77"/>
        <v>0</v>
      </c>
      <c r="BP101">
        <f t="shared" si="78"/>
        <v>0</v>
      </c>
    </row>
    <row r="102" spans="1:68" x14ac:dyDescent="0.3">
      <c r="A102" t="s">
        <v>419</v>
      </c>
      <c r="B102">
        <v>0</v>
      </c>
      <c r="C102">
        <v>0</v>
      </c>
      <c r="D102">
        <v>1.3353370909377933E-3</v>
      </c>
      <c r="E102">
        <v>2.7989568434965448E-4</v>
      </c>
      <c r="F102">
        <v>0</v>
      </c>
      <c r="G102">
        <v>7.13291624113165E-5</v>
      </c>
      <c r="H102">
        <v>9.4554860970852005E-4</v>
      </c>
      <c r="I102">
        <v>0</v>
      </c>
      <c r="J102">
        <v>0</v>
      </c>
      <c r="K102">
        <v>2.16116271057609E-4</v>
      </c>
      <c r="L102">
        <v>0</v>
      </c>
      <c r="M102">
        <v>0</v>
      </c>
      <c r="N102">
        <v>1.6845476535497651E-4</v>
      </c>
      <c r="O102">
        <v>3.5785936670027798E-4</v>
      </c>
      <c r="P102">
        <v>0</v>
      </c>
      <c r="Q102">
        <v>5.3465023701334504E-6</v>
      </c>
      <c r="R102">
        <v>0</v>
      </c>
      <c r="S102">
        <v>2.0651812068061751E-4</v>
      </c>
      <c r="T102">
        <v>0</v>
      </c>
      <c r="U102">
        <v>0</v>
      </c>
      <c r="V102">
        <v>5.7924298261462942E-4</v>
      </c>
      <c r="W102">
        <v>0</v>
      </c>
      <c r="X102">
        <v>1.5796056380705E-4</v>
      </c>
      <c r="Y102">
        <v>0</v>
      </c>
      <c r="Z102">
        <v>0</v>
      </c>
      <c r="AA102">
        <v>2.276819024939845E-4</v>
      </c>
      <c r="AB102">
        <v>1.6217777272669559E-4</v>
      </c>
      <c r="AC102">
        <v>2.5044402382824E-3</v>
      </c>
      <c r="AD102">
        <v>4.5250114472492102E-6</v>
      </c>
      <c r="AE102">
        <v>0</v>
      </c>
      <c r="AF102">
        <v>0</v>
      </c>
      <c r="AG102">
        <v>0</v>
      </c>
      <c r="AH102">
        <v>3.0184197884222099E-3</v>
      </c>
      <c r="AI102">
        <v>7.5789614647879999E-5</v>
      </c>
      <c r="AJ102">
        <v>0</v>
      </c>
      <c r="AK102">
        <v>3.5291191283388598E-4</v>
      </c>
      <c r="AL102">
        <v>2.4848515280509101E-5</v>
      </c>
      <c r="AN102">
        <f t="shared" si="52"/>
        <v>4.0380819382186196E-4</v>
      </c>
      <c r="AO102">
        <f t="shared" si="53"/>
        <v>2.5421944302995915E-4</v>
      </c>
      <c r="AP102">
        <f t="shared" si="54"/>
        <v>1.060614861589805E-4</v>
      </c>
      <c r="AQ102">
        <f t="shared" si="55"/>
        <v>7.062154101691699E-5</v>
      </c>
      <c r="AR102">
        <f t="shared" si="56"/>
        <v>1.4481074565365735E-4</v>
      </c>
      <c r="AS102">
        <f t="shared" si="57"/>
        <v>5.0871007955168837E-4</v>
      </c>
      <c r="AT102">
        <f t="shared" si="58"/>
        <v>1.50833714908307E-6</v>
      </c>
      <c r="AU102">
        <f t="shared" si="59"/>
        <v>1.0314031343566967E-3</v>
      </c>
      <c r="AV102">
        <f t="shared" si="60"/>
        <v>1.2592014270479835E-4</v>
      </c>
      <c r="AX102">
        <f t="shared" si="61"/>
        <v>6.3488122536452241E-4</v>
      </c>
      <c r="AY102">
        <f t="shared" si="62"/>
        <v>4.6211106957605067E-4</v>
      </c>
      <c r="AZ102">
        <f t="shared" si="63"/>
        <v>1.4399265316791273E-4</v>
      </c>
      <c r="BA102">
        <f t="shared" si="64"/>
        <v>1.177202469633743E-4</v>
      </c>
      <c r="BB102">
        <f t="shared" si="65"/>
        <v>2.8962149130731471E-4</v>
      </c>
      <c r="BC102">
        <f t="shared" si="66"/>
        <v>9.8209953215661473E-4</v>
      </c>
      <c r="BD102">
        <f t="shared" si="67"/>
        <v>2.6125165771554698E-6</v>
      </c>
      <c r="BE102">
        <f t="shared" si="68"/>
        <v>1.7212241004797718E-3</v>
      </c>
      <c r="BF102">
        <f t="shared" si="69"/>
        <v>1.9697286604419362E-4</v>
      </c>
      <c r="BH102">
        <f t="shared" si="70"/>
        <v>3.174406126822612E-4</v>
      </c>
      <c r="BI102">
        <f t="shared" si="71"/>
        <v>2.3105553478802534E-4</v>
      </c>
      <c r="BJ102">
        <f t="shared" si="72"/>
        <v>5.4424107271810568E-5</v>
      </c>
      <c r="BK102">
        <f t="shared" si="73"/>
        <v>6.7965816273373388E-5</v>
      </c>
      <c r="BL102">
        <f t="shared" si="74"/>
        <v>1.4481074565365735E-4</v>
      </c>
      <c r="BM102">
        <f t="shared" si="75"/>
        <v>4.0094045506829768E-4</v>
      </c>
      <c r="BN102">
        <f t="shared" si="76"/>
        <v>1.5083371490830702E-6</v>
      </c>
      <c r="BO102">
        <f t="shared" si="77"/>
        <v>9.9374919774766778E-4</v>
      </c>
      <c r="BP102">
        <f t="shared" si="78"/>
        <v>1.1372233723366729E-4</v>
      </c>
    </row>
    <row r="103" spans="1:68" x14ac:dyDescent="0.3">
      <c r="A103" t="s">
        <v>420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3.8815168123436502E-4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4.646736901183935E-4</v>
      </c>
      <c r="X103">
        <v>0</v>
      </c>
      <c r="Y103">
        <v>4.72446297061174E-5</v>
      </c>
      <c r="Z103">
        <v>0</v>
      </c>
      <c r="AA103">
        <v>2.1859905223907402E-6</v>
      </c>
      <c r="AB103">
        <v>1.4014967374278349E-4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N103">
        <f t="shared" si="52"/>
        <v>0</v>
      </c>
      <c r="AO103">
        <f t="shared" si="53"/>
        <v>0</v>
      </c>
      <c r="AP103">
        <f t="shared" si="54"/>
        <v>5.5450240176337863E-5</v>
      </c>
      <c r="AQ103">
        <f t="shared" si="55"/>
        <v>0</v>
      </c>
      <c r="AR103">
        <f t="shared" si="56"/>
        <v>1.1616842252959838E-4</v>
      </c>
      <c r="AS103">
        <f t="shared" si="57"/>
        <v>3.1596715661881936E-5</v>
      </c>
      <c r="AT103">
        <f t="shared" si="58"/>
        <v>0</v>
      </c>
      <c r="AU103">
        <f t="shared" si="59"/>
        <v>0</v>
      </c>
      <c r="AV103">
        <f t="shared" si="60"/>
        <v>0</v>
      </c>
      <c r="AX103">
        <f t="shared" si="61"/>
        <v>0</v>
      </c>
      <c r="AY103">
        <f t="shared" si="62"/>
        <v>0</v>
      </c>
      <c r="AZ103">
        <f t="shared" si="63"/>
        <v>1.4670754564539233E-4</v>
      </c>
      <c r="BA103">
        <f t="shared" si="64"/>
        <v>0</v>
      </c>
      <c r="BB103">
        <f t="shared" si="65"/>
        <v>2.3233684505919675E-4</v>
      </c>
      <c r="BC103">
        <f t="shared" si="66"/>
        <v>5.6371357970398217E-5</v>
      </c>
      <c r="BD103">
        <f t="shared" si="67"/>
        <v>0</v>
      </c>
      <c r="BE103">
        <f t="shared" si="68"/>
        <v>0</v>
      </c>
      <c r="BF103">
        <f t="shared" si="69"/>
        <v>0</v>
      </c>
      <c r="BH103">
        <f t="shared" si="70"/>
        <v>0</v>
      </c>
      <c r="BI103">
        <f t="shared" si="71"/>
        <v>0</v>
      </c>
      <c r="BJ103">
        <f t="shared" si="72"/>
        <v>5.5450240176337856E-5</v>
      </c>
      <c r="BK103">
        <f t="shared" si="73"/>
        <v>0</v>
      </c>
      <c r="BL103">
        <f t="shared" si="74"/>
        <v>1.1616842252959838E-4</v>
      </c>
      <c r="BM103">
        <f t="shared" si="75"/>
        <v>2.3013510522541533E-5</v>
      </c>
      <c r="BN103">
        <f t="shared" si="76"/>
        <v>0</v>
      </c>
      <c r="BO103">
        <f t="shared" si="77"/>
        <v>0</v>
      </c>
      <c r="BP103">
        <f t="shared" si="78"/>
        <v>0</v>
      </c>
    </row>
    <row r="104" spans="1:68" x14ac:dyDescent="0.3">
      <c r="A104" t="s">
        <v>421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N104">
        <f t="shared" si="52"/>
        <v>0</v>
      </c>
      <c r="AO104">
        <f t="shared" si="53"/>
        <v>0</v>
      </c>
      <c r="AP104">
        <f t="shared" si="54"/>
        <v>0</v>
      </c>
      <c r="AQ104">
        <f t="shared" si="55"/>
        <v>0</v>
      </c>
      <c r="AR104">
        <f t="shared" si="56"/>
        <v>0</v>
      </c>
      <c r="AS104">
        <f t="shared" si="57"/>
        <v>0</v>
      </c>
      <c r="AT104">
        <f t="shared" si="58"/>
        <v>0</v>
      </c>
      <c r="AU104">
        <f t="shared" si="59"/>
        <v>0</v>
      </c>
      <c r="AV104">
        <f t="shared" si="60"/>
        <v>0</v>
      </c>
      <c r="AX104">
        <f t="shared" si="61"/>
        <v>0</v>
      </c>
      <c r="AY104">
        <f t="shared" si="62"/>
        <v>0</v>
      </c>
      <c r="AZ104">
        <f t="shared" si="63"/>
        <v>0</v>
      </c>
      <c r="BA104">
        <f t="shared" si="64"/>
        <v>0</v>
      </c>
      <c r="BB104">
        <f t="shared" si="65"/>
        <v>0</v>
      </c>
      <c r="BC104">
        <f t="shared" si="66"/>
        <v>0</v>
      </c>
      <c r="BD104">
        <f t="shared" si="67"/>
        <v>0</v>
      </c>
      <c r="BE104">
        <f t="shared" si="68"/>
        <v>0</v>
      </c>
      <c r="BF104">
        <f t="shared" si="69"/>
        <v>0</v>
      </c>
      <c r="BH104">
        <f t="shared" si="70"/>
        <v>0</v>
      </c>
      <c r="BI104">
        <f t="shared" si="71"/>
        <v>0</v>
      </c>
      <c r="BJ104">
        <f t="shared" si="72"/>
        <v>0</v>
      </c>
      <c r="BK104">
        <f t="shared" si="73"/>
        <v>0</v>
      </c>
      <c r="BL104">
        <f t="shared" si="74"/>
        <v>0</v>
      </c>
      <c r="BM104">
        <f t="shared" si="75"/>
        <v>0</v>
      </c>
      <c r="BN104">
        <f t="shared" si="76"/>
        <v>0</v>
      </c>
      <c r="BO104">
        <f t="shared" si="77"/>
        <v>0</v>
      </c>
      <c r="BP104">
        <f t="shared" si="78"/>
        <v>0</v>
      </c>
    </row>
    <row r="105" spans="1:68" x14ac:dyDescent="0.3">
      <c r="A105" t="s">
        <v>422</v>
      </c>
      <c r="B105">
        <v>0</v>
      </c>
      <c r="C105">
        <v>1.022948448852265E-4</v>
      </c>
      <c r="D105">
        <v>8.3469186866419497E-5</v>
      </c>
      <c r="E105">
        <v>0</v>
      </c>
      <c r="F105">
        <v>0</v>
      </c>
      <c r="G105">
        <v>0</v>
      </c>
      <c r="H105">
        <v>0</v>
      </c>
      <c r="I105">
        <v>1.1002743927491716E-3</v>
      </c>
      <c r="J105">
        <v>1.586060009412095E-4</v>
      </c>
      <c r="K105">
        <v>0</v>
      </c>
      <c r="L105">
        <v>0</v>
      </c>
      <c r="M105">
        <v>8.1426607298399004E-5</v>
      </c>
      <c r="N105">
        <v>9.4441039355995499E-5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1.53951285784093E-4</v>
      </c>
      <c r="AJ105">
        <v>0</v>
      </c>
      <c r="AK105">
        <v>0</v>
      </c>
      <c r="AL105">
        <v>0</v>
      </c>
      <c r="AN105">
        <f t="shared" si="52"/>
        <v>4.6441007937911502E-5</v>
      </c>
      <c r="AO105">
        <f t="shared" si="53"/>
        <v>2.7506859818729289E-4</v>
      </c>
      <c r="AP105">
        <f t="shared" si="54"/>
        <v>4.7781949656514866E-5</v>
      </c>
      <c r="AQ105">
        <f t="shared" si="55"/>
        <v>0</v>
      </c>
      <c r="AR105">
        <f t="shared" si="56"/>
        <v>0</v>
      </c>
      <c r="AS105">
        <f t="shared" si="57"/>
        <v>0</v>
      </c>
      <c r="AT105">
        <f t="shared" si="58"/>
        <v>0</v>
      </c>
      <c r="AU105">
        <f t="shared" si="59"/>
        <v>5.1317095261364332E-5</v>
      </c>
      <c r="AV105">
        <f t="shared" si="60"/>
        <v>0</v>
      </c>
      <c r="AX105">
        <f t="shared" si="61"/>
        <v>5.4173399293617564E-5</v>
      </c>
      <c r="AY105">
        <f t="shared" si="62"/>
        <v>5.5013719637458578E-4</v>
      </c>
      <c r="AZ105">
        <f t="shared" si="63"/>
        <v>6.4191721733267249E-5</v>
      </c>
      <c r="BA105">
        <f t="shared" si="64"/>
        <v>0</v>
      </c>
      <c r="BB105">
        <f t="shared" si="65"/>
        <v>0</v>
      </c>
      <c r="BC105">
        <f t="shared" si="66"/>
        <v>0</v>
      </c>
      <c r="BD105">
        <f t="shared" si="67"/>
        <v>0</v>
      </c>
      <c r="BE105">
        <f t="shared" si="68"/>
        <v>8.8883816289535094E-5</v>
      </c>
      <c r="BF105">
        <f t="shared" si="69"/>
        <v>0</v>
      </c>
      <c r="BH105">
        <f t="shared" si="70"/>
        <v>2.7086699646808782E-5</v>
      </c>
      <c r="BI105">
        <f t="shared" si="71"/>
        <v>2.7506859818729289E-4</v>
      </c>
      <c r="BJ105">
        <f t="shared" si="72"/>
        <v>2.4262190276469313E-5</v>
      </c>
      <c r="BK105">
        <f t="shared" si="73"/>
        <v>0</v>
      </c>
      <c r="BL105">
        <f t="shared" si="74"/>
        <v>0</v>
      </c>
      <c r="BM105">
        <f t="shared" si="75"/>
        <v>0</v>
      </c>
      <c r="BN105">
        <f t="shared" si="76"/>
        <v>0</v>
      </c>
      <c r="BO105">
        <f t="shared" si="77"/>
        <v>5.1317095261364332E-5</v>
      </c>
      <c r="BP105">
        <f t="shared" si="78"/>
        <v>0</v>
      </c>
    </row>
    <row r="106" spans="1:68" x14ac:dyDescent="0.3">
      <c r="A106" t="s">
        <v>423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1.2498510380198401E-3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8.0904778623430498E-5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N106">
        <f t="shared" si="52"/>
        <v>0</v>
      </c>
      <c r="AO106">
        <f t="shared" si="53"/>
        <v>0</v>
      </c>
      <c r="AP106">
        <f t="shared" si="54"/>
        <v>1.7855014828854857E-4</v>
      </c>
      <c r="AQ106">
        <f t="shared" si="55"/>
        <v>0</v>
      </c>
      <c r="AR106">
        <f t="shared" si="56"/>
        <v>0</v>
      </c>
      <c r="AS106">
        <f t="shared" si="57"/>
        <v>1.348412977057175E-5</v>
      </c>
      <c r="AT106">
        <f t="shared" si="58"/>
        <v>0</v>
      </c>
      <c r="AU106">
        <f t="shared" si="59"/>
        <v>0</v>
      </c>
      <c r="AV106">
        <f t="shared" si="60"/>
        <v>0</v>
      </c>
      <c r="AX106">
        <f t="shared" si="61"/>
        <v>0</v>
      </c>
      <c r="AY106">
        <f t="shared" si="62"/>
        <v>0</v>
      </c>
      <c r="AZ106">
        <f t="shared" si="63"/>
        <v>4.7239928892520448E-4</v>
      </c>
      <c r="BA106">
        <f t="shared" si="64"/>
        <v>0</v>
      </c>
      <c r="BB106">
        <f t="shared" si="65"/>
        <v>0</v>
      </c>
      <c r="BC106">
        <f t="shared" si="66"/>
        <v>3.3029237563372787E-5</v>
      </c>
      <c r="BD106">
        <f t="shared" si="67"/>
        <v>0</v>
      </c>
      <c r="BE106">
        <f t="shared" si="68"/>
        <v>0</v>
      </c>
      <c r="BF106">
        <f t="shared" si="69"/>
        <v>0</v>
      </c>
      <c r="BH106">
        <f t="shared" si="70"/>
        <v>0</v>
      </c>
      <c r="BI106">
        <f t="shared" si="71"/>
        <v>0</v>
      </c>
      <c r="BJ106">
        <f t="shared" si="72"/>
        <v>1.7855014828854857E-4</v>
      </c>
      <c r="BK106">
        <f t="shared" si="73"/>
        <v>0</v>
      </c>
      <c r="BL106">
        <f t="shared" si="74"/>
        <v>0</v>
      </c>
      <c r="BM106">
        <f t="shared" si="75"/>
        <v>1.348412977057175E-5</v>
      </c>
      <c r="BN106">
        <f t="shared" si="76"/>
        <v>0</v>
      </c>
      <c r="BO106">
        <f t="shared" si="77"/>
        <v>0</v>
      </c>
      <c r="BP106">
        <f t="shared" si="78"/>
        <v>0</v>
      </c>
    </row>
    <row r="107" spans="1:68" x14ac:dyDescent="0.3">
      <c r="A107" t="s">
        <v>424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6.8799784680015995E-5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N107">
        <f t="shared" si="52"/>
        <v>0</v>
      </c>
      <c r="AO107">
        <f t="shared" si="53"/>
        <v>0</v>
      </c>
      <c r="AP107">
        <f t="shared" si="54"/>
        <v>0</v>
      </c>
      <c r="AQ107">
        <f t="shared" si="55"/>
        <v>0</v>
      </c>
      <c r="AR107">
        <f t="shared" si="56"/>
        <v>1.7199946170003999E-5</v>
      </c>
      <c r="AS107">
        <f t="shared" si="57"/>
        <v>0</v>
      </c>
      <c r="AT107">
        <f t="shared" si="58"/>
        <v>0</v>
      </c>
      <c r="AU107">
        <f t="shared" si="59"/>
        <v>0</v>
      </c>
      <c r="AV107">
        <f t="shared" si="60"/>
        <v>0</v>
      </c>
      <c r="AX107">
        <f t="shared" si="61"/>
        <v>0</v>
      </c>
      <c r="AY107">
        <f t="shared" si="62"/>
        <v>0</v>
      </c>
      <c r="AZ107">
        <f t="shared" si="63"/>
        <v>0</v>
      </c>
      <c r="BA107">
        <f t="shared" si="64"/>
        <v>0</v>
      </c>
      <c r="BB107">
        <f t="shared" si="65"/>
        <v>3.4399892340007997E-5</v>
      </c>
      <c r="BC107">
        <f t="shared" si="66"/>
        <v>0</v>
      </c>
      <c r="BD107">
        <f t="shared" si="67"/>
        <v>0</v>
      </c>
      <c r="BE107">
        <f t="shared" si="68"/>
        <v>0</v>
      </c>
      <c r="BF107">
        <f t="shared" si="69"/>
        <v>0</v>
      </c>
      <c r="BH107">
        <f t="shared" si="70"/>
        <v>0</v>
      </c>
      <c r="BI107">
        <f t="shared" si="71"/>
        <v>0</v>
      </c>
      <c r="BJ107">
        <f t="shared" si="72"/>
        <v>0</v>
      </c>
      <c r="BK107">
        <f t="shared" si="73"/>
        <v>0</v>
      </c>
      <c r="BL107">
        <f t="shared" si="74"/>
        <v>1.7199946170003999E-5</v>
      </c>
      <c r="BM107">
        <f t="shared" si="75"/>
        <v>0</v>
      </c>
      <c r="BN107">
        <f t="shared" si="76"/>
        <v>0</v>
      </c>
      <c r="BO107">
        <f t="shared" si="77"/>
        <v>0</v>
      </c>
      <c r="BP107">
        <f t="shared" si="78"/>
        <v>0</v>
      </c>
    </row>
    <row r="108" spans="1:68" x14ac:dyDescent="0.3">
      <c r="A108" t="s">
        <v>425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2.1361877296867852E-6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N108">
        <f t="shared" si="52"/>
        <v>0</v>
      </c>
      <c r="AO108">
        <f t="shared" si="53"/>
        <v>0</v>
      </c>
      <c r="AP108">
        <f t="shared" si="54"/>
        <v>0</v>
      </c>
      <c r="AQ108">
        <f t="shared" si="55"/>
        <v>0</v>
      </c>
      <c r="AR108">
        <f t="shared" si="56"/>
        <v>0</v>
      </c>
      <c r="AS108">
        <f t="shared" si="57"/>
        <v>3.5603128828113088E-7</v>
      </c>
      <c r="AT108">
        <f t="shared" si="58"/>
        <v>0</v>
      </c>
      <c r="AU108">
        <f t="shared" si="59"/>
        <v>0</v>
      </c>
      <c r="AV108">
        <f t="shared" si="60"/>
        <v>0</v>
      </c>
      <c r="AX108">
        <f t="shared" si="61"/>
        <v>0</v>
      </c>
      <c r="AY108">
        <f t="shared" si="62"/>
        <v>0</v>
      </c>
      <c r="AZ108">
        <f t="shared" si="63"/>
        <v>0</v>
      </c>
      <c r="BA108">
        <f t="shared" si="64"/>
        <v>0</v>
      </c>
      <c r="BB108">
        <f t="shared" si="65"/>
        <v>0</v>
      </c>
      <c r="BC108">
        <f t="shared" si="66"/>
        <v>8.7209498875451081E-7</v>
      </c>
      <c r="BD108">
        <f t="shared" si="67"/>
        <v>0</v>
      </c>
      <c r="BE108">
        <f t="shared" si="68"/>
        <v>0</v>
      </c>
      <c r="BF108">
        <f t="shared" si="69"/>
        <v>0</v>
      </c>
      <c r="BH108">
        <f t="shared" si="70"/>
        <v>0</v>
      </c>
      <c r="BI108">
        <f t="shared" si="71"/>
        <v>0</v>
      </c>
      <c r="BJ108">
        <f t="shared" si="72"/>
        <v>0</v>
      </c>
      <c r="BK108">
        <f t="shared" si="73"/>
        <v>0</v>
      </c>
      <c r="BL108">
        <f t="shared" si="74"/>
        <v>0</v>
      </c>
      <c r="BM108">
        <f t="shared" si="75"/>
        <v>3.5603128828113093E-7</v>
      </c>
      <c r="BN108">
        <f t="shared" si="76"/>
        <v>0</v>
      </c>
      <c r="BO108">
        <f t="shared" si="77"/>
        <v>0</v>
      </c>
      <c r="BP108">
        <f t="shared" si="78"/>
        <v>0</v>
      </c>
    </row>
    <row r="109" spans="1:68" x14ac:dyDescent="0.3">
      <c r="A109" t="s">
        <v>426</v>
      </c>
      <c r="B109">
        <v>0</v>
      </c>
      <c r="C109">
        <v>0</v>
      </c>
      <c r="D109">
        <v>1.2812034457650499E-3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1.3796920580308201E-4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N109">
        <f t="shared" si="52"/>
        <v>3.2030086144126249E-4</v>
      </c>
      <c r="AO109">
        <f t="shared" si="53"/>
        <v>0</v>
      </c>
      <c r="AP109">
        <f t="shared" si="54"/>
        <v>1.970988654329743E-5</v>
      </c>
      <c r="AQ109">
        <f t="shared" si="55"/>
        <v>0</v>
      </c>
      <c r="AR109">
        <f t="shared" si="56"/>
        <v>0</v>
      </c>
      <c r="AS109">
        <f t="shared" si="57"/>
        <v>0</v>
      </c>
      <c r="AT109">
        <f t="shared" si="58"/>
        <v>0</v>
      </c>
      <c r="AU109">
        <f t="shared" si="59"/>
        <v>0</v>
      </c>
      <c r="AV109">
        <f t="shared" si="60"/>
        <v>0</v>
      </c>
      <c r="AX109">
        <f t="shared" si="61"/>
        <v>6.4060172288252497E-4</v>
      </c>
      <c r="AY109">
        <f t="shared" si="62"/>
        <v>0</v>
      </c>
      <c r="AZ109">
        <f t="shared" si="63"/>
        <v>5.2147458162863511E-5</v>
      </c>
      <c r="BA109">
        <f t="shared" si="64"/>
        <v>0</v>
      </c>
      <c r="BB109">
        <f t="shared" si="65"/>
        <v>0</v>
      </c>
      <c r="BC109">
        <f t="shared" si="66"/>
        <v>0</v>
      </c>
      <c r="BD109">
        <f t="shared" si="67"/>
        <v>0</v>
      </c>
      <c r="BE109">
        <f t="shared" si="68"/>
        <v>0</v>
      </c>
      <c r="BF109">
        <f t="shared" si="69"/>
        <v>0</v>
      </c>
      <c r="BH109">
        <f t="shared" si="70"/>
        <v>3.2030086144126249E-4</v>
      </c>
      <c r="BI109">
        <f t="shared" si="71"/>
        <v>0</v>
      </c>
      <c r="BJ109">
        <f t="shared" si="72"/>
        <v>1.970988654329743E-5</v>
      </c>
      <c r="BK109">
        <f t="shared" si="73"/>
        <v>0</v>
      </c>
      <c r="BL109">
        <f t="shared" si="74"/>
        <v>0</v>
      </c>
      <c r="BM109">
        <f t="shared" si="75"/>
        <v>0</v>
      </c>
      <c r="BN109">
        <f t="shared" si="76"/>
        <v>0</v>
      </c>
      <c r="BO109">
        <f t="shared" si="77"/>
        <v>0</v>
      </c>
      <c r="BP109">
        <f t="shared" si="78"/>
        <v>0</v>
      </c>
    </row>
    <row r="110" spans="1:68" x14ac:dyDescent="0.3">
      <c r="A110" t="s">
        <v>427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7.2003965265729497E-5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N110">
        <f t="shared" si="52"/>
        <v>0</v>
      </c>
      <c r="AO110">
        <f t="shared" si="53"/>
        <v>0</v>
      </c>
      <c r="AP110">
        <f t="shared" si="54"/>
        <v>1.0286280752247071E-5</v>
      </c>
      <c r="AQ110">
        <f t="shared" si="55"/>
        <v>0</v>
      </c>
      <c r="AR110">
        <f t="shared" si="56"/>
        <v>0</v>
      </c>
      <c r="AS110">
        <f t="shared" si="57"/>
        <v>0</v>
      </c>
      <c r="AT110">
        <f t="shared" si="58"/>
        <v>0</v>
      </c>
      <c r="AU110">
        <f t="shared" si="59"/>
        <v>0</v>
      </c>
      <c r="AV110">
        <f t="shared" si="60"/>
        <v>0</v>
      </c>
      <c r="AX110">
        <f t="shared" si="61"/>
        <v>0</v>
      </c>
      <c r="AY110">
        <f t="shared" si="62"/>
        <v>0</v>
      </c>
      <c r="AZ110">
        <f t="shared" si="63"/>
        <v>2.7214940786236153E-5</v>
      </c>
      <c r="BA110">
        <f t="shared" si="64"/>
        <v>0</v>
      </c>
      <c r="BB110">
        <f t="shared" si="65"/>
        <v>0</v>
      </c>
      <c r="BC110">
        <f t="shared" si="66"/>
        <v>0</v>
      </c>
      <c r="BD110">
        <f t="shared" si="67"/>
        <v>0</v>
      </c>
      <c r="BE110">
        <f t="shared" si="68"/>
        <v>0</v>
      </c>
      <c r="BF110">
        <f t="shared" si="69"/>
        <v>0</v>
      </c>
      <c r="BH110">
        <f t="shared" si="70"/>
        <v>0</v>
      </c>
      <c r="BI110">
        <f t="shared" si="71"/>
        <v>0</v>
      </c>
      <c r="BJ110">
        <f t="shared" si="72"/>
        <v>1.0286280752247071E-5</v>
      </c>
      <c r="BK110">
        <f t="shared" si="73"/>
        <v>0</v>
      </c>
      <c r="BL110">
        <f t="shared" si="74"/>
        <v>0</v>
      </c>
      <c r="BM110">
        <f t="shared" si="75"/>
        <v>0</v>
      </c>
      <c r="BN110">
        <f t="shared" si="76"/>
        <v>0</v>
      </c>
      <c r="BO110">
        <f t="shared" si="77"/>
        <v>0</v>
      </c>
      <c r="BP110">
        <f t="shared" si="78"/>
        <v>0</v>
      </c>
    </row>
    <row r="111" spans="1:68" x14ac:dyDescent="0.3">
      <c r="A111" t="s">
        <v>428</v>
      </c>
      <c r="B111">
        <v>1.19848405379192E-5</v>
      </c>
      <c r="C111">
        <v>2.4644075670439148E-4</v>
      </c>
      <c r="D111">
        <v>4.1923806212172902E-3</v>
      </c>
      <c r="E111">
        <v>1.0004985740402869E-4</v>
      </c>
      <c r="F111">
        <v>4.9813625266575652E-4</v>
      </c>
      <c r="G111">
        <v>1.23633979273391E-4</v>
      </c>
      <c r="H111">
        <v>2.2677345823526348E-3</v>
      </c>
      <c r="I111">
        <v>3.8205446313895998E-3</v>
      </c>
      <c r="J111">
        <v>6.9617791001182899E-4</v>
      </c>
      <c r="K111">
        <v>4.6753079040388451E-4</v>
      </c>
      <c r="L111">
        <v>1.0083817995309996E-3</v>
      </c>
      <c r="M111">
        <v>1.3218659231200506E-3</v>
      </c>
      <c r="N111">
        <v>3.0255925980201452E-4</v>
      </c>
      <c r="O111">
        <v>5.7015822599316003E-4</v>
      </c>
      <c r="P111">
        <v>0</v>
      </c>
      <c r="Q111">
        <v>1.33772145975433E-5</v>
      </c>
      <c r="R111">
        <v>2.055311203714515E-4</v>
      </c>
      <c r="S111">
        <v>0</v>
      </c>
      <c r="T111">
        <v>1.3282939726656751E-4</v>
      </c>
      <c r="U111">
        <v>3.0546119925186602E-4</v>
      </c>
      <c r="V111">
        <v>1.4618861659868051E-4</v>
      </c>
      <c r="W111">
        <v>4.2240010800242206E-3</v>
      </c>
      <c r="X111">
        <v>2.8550629580357552E-4</v>
      </c>
      <c r="Y111">
        <v>2.31746658388955E-4</v>
      </c>
      <c r="Z111">
        <v>2.4926672924173352E-3</v>
      </c>
      <c r="AA111">
        <v>7.5339605832319603E-4</v>
      </c>
      <c r="AB111">
        <v>2.22091982555016E-4</v>
      </c>
      <c r="AC111">
        <v>6.5652505096597702E-4</v>
      </c>
      <c r="AD111">
        <v>1.3520754710426427E-4</v>
      </c>
      <c r="AE111">
        <v>1.0636478087408715E-4</v>
      </c>
      <c r="AF111">
        <v>6.5176250827062997E-4</v>
      </c>
      <c r="AG111">
        <v>1.3502307980371099E-4</v>
      </c>
      <c r="AH111">
        <v>1.0849383279530115E-2</v>
      </c>
      <c r="AI111">
        <v>8.4777951571736993E-5</v>
      </c>
      <c r="AJ111">
        <v>1.9479128583151101E-4</v>
      </c>
      <c r="AK111">
        <v>7.9380698313385003E-4</v>
      </c>
      <c r="AL111">
        <v>1.8372432875459813E-4</v>
      </c>
      <c r="AN111">
        <f t="shared" si="52"/>
        <v>1.1377140189659074E-3</v>
      </c>
      <c r="AO111">
        <f t="shared" si="53"/>
        <v>1.6775123614203456E-3</v>
      </c>
      <c r="AP111">
        <f t="shared" si="54"/>
        <v>6.2381055840884838E-4</v>
      </c>
      <c r="AQ111">
        <f t="shared" si="55"/>
        <v>7.2969444989664934E-5</v>
      </c>
      <c r="AR111">
        <f t="shared" si="56"/>
        <v>1.2021200732853336E-3</v>
      </c>
      <c r="AS111">
        <f t="shared" si="57"/>
        <v>7.7365555640900908E-4</v>
      </c>
      <c r="AT111">
        <f t="shared" si="58"/>
        <v>2.9777827874966046E-4</v>
      </c>
      <c r="AU111">
        <f t="shared" si="59"/>
        <v>3.6897281036351874E-3</v>
      </c>
      <c r="AV111">
        <f t="shared" si="60"/>
        <v>3.9077419923998642E-4</v>
      </c>
      <c r="AX111">
        <f t="shared" si="61"/>
        <v>2.0387389218408493E-3</v>
      </c>
      <c r="AY111">
        <f t="shared" si="62"/>
        <v>1.7074752914382656E-3</v>
      </c>
      <c r="AZ111">
        <f t="shared" si="63"/>
        <v>4.3970772746954994E-4</v>
      </c>
      <c r="BA111">
        <f t="shared" si="64"/>
        <v>1.1499645995689086E-4</v>
      </c>
      <c r="BB111">
        <f t="shared" si="65"/>
        <v>2.016113071094415E-3</v>
      </c>
      <c r="BC111">
        <f t="shared" si="66"/>
        <v>8.7238852370809163E-4</v>
      </c>
      <c r="BD111">
        <f t="shared" si="67"/>
        <v>3.0689835834216833E-4</v>
      </c>
      <c r="BE111">
        <f t="shared" si="68"/>
        <v>6.2004941594615689E-3</v>
      </c>
      <c r="BF111">
        <f t="shared" si="69"/>
        <v>3.4908048936407762E-4</v>
      </c>
      <c r="BH111">
        <f t="shared" si="70"/>
        <v>1.0193694609204247E-3</v>
      </c>
      <c r="BI111">
        <f t="shared" si="71"/>
        <v>8.5373764571913281E-4</v>
      </c>
      <c r="BJ111">
        <f t="shared" si="72"/>
        <v>1.6619389949111335E-4</v>
      </c>
      <c r="BK111">
        <f t="shared" si="73"/>
        <v>6.6393237111964963E-5</v>
      </c>
      <c r="BL111">
        <f t="shared" si="74"/>
        <v>1.0080565355472075E-3</v>
      </c>
      <c r="BM111">
        <f t="shared" si="75"/>
        <v>3.561511234241217E-4</v>
      </c>
      <c r="BN111">
        <f t="shared" si="76"/>
        <v>1.7718784980270513E-4</v>
      </c>
      <c r="BO111">
        <f t="shared" si="77"/>
        <v>3.5798569720738396E-3</v>
      </c>
      <c r="BP111">
        <f t="shared" si="78"/>
        <v>2.0154171450319653E-4</v>
      </c>
    </row>
    <row r="112" spans="1:68" x14ac:dyDescent="0.3">
      <c r="A112" t="s">
        <v>429</v>
      </c>
      <c r="B112">
        <v>0</v>
      </c>
      <c r="C112">
        <v>3.8751603057967548E-4</v>
      </c>
      <c r="D112">
        <v>0</v>
      </c>
      <c r="E112">
        <v>9.4857272545308496E-5</v>
      </c>
      <c r="F112">
        <v>2.09621452462976E-4</v>
      </c>
      <c r="G112">
        <v>7.8361274282156006E-5</v>
      </c>
      <c r="H112">
        <v>5.1784450373363504E-3</v>
      </c>
      <c r="I112">
        <v>2.7867086068542549E-3</v>
      </c>
      <c r="J112">
        <v>1.5297796417201601E-4</v>
      </c>
      <c r="K112">
        <v>2.16116271057609E-4</v>
      </c>
      <c r="L112">
        <v>0</v>
      </c>
      <c r="M112">
        <v>8.5122454377037186E-3</v>
      </c>
      <c r="N112">
        <v>1.235792425215876E-4</v>
      </c>
      <c r="O112">
        <v>1.864822109024865E-4</v>
      </c>
      <c r="P112">
        <v>7.8839638485080196E-4</v>
      </c>
      <c r="Q112">
        <v>0</v>
      </c>
      <c r="R112">
        <v>5.1429931076650497E-5</v>
      </c>
      <c r="S112">
        <v>1.0824293505145544E-3</v>
      </c>
      <c r="T112">
        <v>3.6619738355935102E-4</v>
      </c>
      <c r="U112">
        <v>2.0882298558173499E-4</v>
      </c>
      <c r="V112">
        <v>2.8158036741869299E-4</v>
      </c>
      <c r="W112">
        <v>1.3163142084941344E-3</v>
      </c>
      <c r="X112">
        <v>4.5375799462157905E-4</v>
      </c>
      <c r="Y112">
        <v>4.7316588581818801E-4</v>
      </c>
      <c r="Z112">
        <v>5.5099156921865997E-4</v>
      </c>
      <c r="AA112">
        <v>3.6142220349154298E-4</v>
      </c>
      <c r="AB112">
        <v>7.7706129807710497E-5</v>
      </c>
      <c r="AC112">
        <v>2.610060020188547E-3</v>
      </c>
      <c r="AD112">
        <v>3.1640443541147061E-4</v>
      </c>
      <c r="AE112">
        <v>1.956903050672575E-4</v>
      </c>
      <c r="AF112">
        <v>3.0611277341871599E-4</v>
      </c>
      <c r="AG112">
        <v>2.2617784716621401E-4</v>
      </c>
      <c r="AH112">
        <v>1.4446285085158599E-3</v>
      </c>
      <c r="AI112">
        <v>1.767688674529208E-4</v>
      </c>
      <c r="AJ112">
        <v>1.6615409823443299E-4</v>
      </c>
      <c r="AK112">
        <v>2.2298655195767052E-3</v>
      </c>
      <c r="AL112">
        <v>1.825030352570665E-5</v>
      </c>
      <c r="AN112">
        <f t="shared" si="52"/>
        <v>1.2059332578124599E-4</v>
      </c>
      <c r="AO112">
        <f t="shared" si="53"/>
        <v>2.0632840927339345E-3</v>
      </c>
      <c r="AP112">
        <f t="shared" si="54"/>
        <v>1.4256853587440315E-3</v>
      </c>
      <c r="AQ112">
        <f t="shared" si="55"/>
        <v>3.7795309386373497E-4</v>
      </c>
      <c r="AR112">
        <f t="shared" si="56"/>
        <v>5.4322873626347834E-4</v>
      </c>
      <c r="AS112">
        <f t="shared" si="57"/>
        <v>7.5451730052437124E-4</v>
      </c>
      <c r="AT112">
        <f t="shared" si="58"/>
        <v>2.7273583796581471E-4</v>
      </c>
      <c r="AU112">
        <f t="shared" si="59"/>
        <v>6.1585840771166494E-4</v>
      </c>
      <c r="AV112">
        <f t="shared" si="60"/>
        <v>8.0475664044561506E-4</v>
      </c>
      <c r="AX112">
        <f t="shared" si="61"/>
        <v>1.834807666750896E-4</v>
      </c>
      <c r="AY112">
        <f t="shared" si="62"/>
        <v>2.4223648581192503E-3</v>
      </c>
      <c r="AZ112">
        <f t="shared" si="63"/>
        <v>3.1350703341577859E-3</v>
      </c>
      <c r="BA112">
        <f t="shared" si="64"/>
        <v>6.1063602628014073E-4</v>
      </c>
      <c r="BB112">
        <f t="shared" si="65"/>
        <v>5.1938692135456094E-4</v>
      </c>
      <c r="BC112">
        <f t="shared" si="66"/>
        <v>9.2376115988546039E-4</v>
      </c>
      <c r="BD112">
        <f t="shared" si="67"/>
        <v>6.6921522557098726E-5</v>
      </c>
      <c r="BE112">
        <f t="shared" si="68"/>
        <v>7.1816099992224854E-4</v>
      </c>
      <c r="BF112">
        <f t="shared" si="69"/>
        <v>1.2363941002593041E-3</v>
      </c>
      <c r="BH112">
        <f t="shared" si="70"/>
        <v>9.1740383337544798E-5</v>
      </c>
      <c r="BI112">
        <f t="shared" si="71"/>
        <v>1.2111824290596252E-3</v>
      </c>
      <c r="BJ112">
        <f t="shared" si="72"/>
        <v>1.1849452066968094E-3</v>
      </c>
      <c r="BK112">
        <f t="shared" si="73"/>
        <v>3.5255087414972264E-4</v>
      </c>
      <c r="BL112">
        <f t="shared" si="74"/>
        <v>2.5969346067728047E-4</v>
      </c>
      <c r="BM112">
        <f t="shared" si="75"/>
        <v>3.7712391432015446E-4</v>
      </c>
      <c r="BN112">
        <f t="shared" si="76"/>
        <v>3.8637159062920566E-5</v>
      </c>
      <c r="BO112">
        <f t="shared" si="77"/>
        <v>4.1463044662660102E-4</v>
      </c>
      <c r="BP112">
        <f t="shared" si="78"/>
        <v>7.1383246660917444E-4</v>
      </c>
    </row>
    <row r="113" spans="1:68" x14ac:dyDescent="0.3">
      <c r="A113" t="s">
        <v>430</v>
      </c>
      <c r="B113">
        <v>0</v>
      </c>
      <c r="C113">
        <v>1.4774701501924899E-4</v>
      </c>
      <c r="D113">
        <v>3.8393187725792752E-5</v>
      </c>
      <c r="E113">
        <v>0</v>
      </c>
      <c r="F113">
        <v>1.046588862583525E-4</v>
      </c>
      <c r="G113">
        <v>0</v>
      </c>
      <c r="H113">
        <v>2.2677345823526348E-3</v>
      </c>
      <c r="I113">
        <v>1.14819745713364E-4</v>
      </c>
      <c r="J113">
        <v>1.4015605585856051E-5</v>
      </c>
      <c r="K113">
        <v>0</v>
      </c>
      <c r="L113">
        <v>0</v>
      </c>
      <c r="M113">
        <v>1.2998225646460027E-3</v>
      </c>
      <c r="N113">
        <v>0</v>
      </c>
      <c r="O113">
        <v>0</v>
      </c>
      <c r="P113">
        <v>1.57730305259016E-4</v>
      </c>
      <c r="Q113">
        <v>0</v>
      </c>
      <c r="R113">
        <v>0</v>
      </c>
      <c r="S113">
        <v>0</v>
      </c>
      <c r="T113">
        <v>5.7246863901383E-5</v>
      </c>
      <c r="U113">
        <v>4.8033396772402849E-5</v>
      </c>
      <c r="V113">
        <v>3.7277041951136404E-4</v>
      </c>
      <c r="W113">
        <v>9.8266635959440383E-4</v>
      </c>
      <c r="X113">
        <v>0</v>
      </c>
      <c r="Y113">
        <v>1.17292279625193E-4</v>
      </c>
      <c r="Z113">
        <v>9.8122172342440003E-4</v>
      </c>
      <c r="AA113">
        <v>2.2269746445804852E-4</v>
      </c>
      <c r="AB113">
        <v>5.6305461821959002E-5</v>
      </c>
      <c r="AC113">
        <v>0</v>
      </c>
      <c r="AD113">
        <v>0</v>
      </c>
      <c r="AE113">
        <v>9.3916620528317003E-5</v>
      </c>
      <c r="AF113">
        <v>1.6260405634636351E-4</v>
      </c>
      <c r="AG113">
        <v>0</v>
      </c>
      <c r="AH113">
        <v>3.0184197884222099E-3</v>
      </c>
      <c r="AI113">
        <v>8.2172501374634503E-5</v>
      </c>
      <c r="AJ113">
        <v>0</v>
      </c>
      <c r="AK113">
        <v>0</v>
      </c>
      <c r="AL113">
        <v>3.5464696603847E-4</v>
      </c>
      <c r="AN113">
        <f t="shared" si="52"/>
        <v>4.6535050686260433E-5</v>
      </c>
      <c r="AO113">
        <f t="shared" si="53"/>
        <v>6.2180330358108777E-4</v>
      </c>
      <c r="AP113">
        <f t="shared" si="54"/>
        <v>2.102240679272678E-4</v>
      </c>
      <c r="AQ113">
        <f t="shared" si="55"/>
        <v>0</v>
      </c>
      <c r="AR113">
        <f t="shared" si="56"/>
        <v>3.651792599448884E-4</v>
      </c>
      <c r="AS113">
        <f t="shared" si="57"/>
        <v>2.2958615488826676E-4</v>
      </c>
      <c r="AT113">
        <f t="shared" si="58"/>
        <v>8.5506892291560183E-5</v>
      </c>
      <c r="AU113">
        <f t="shared" si="59"/>
        <v>1.0335307632656149E-3</v>
      </c>
      <c r="AV113">
        <f t="shared" si="60"/>
        <v>1.1821565534615666E-4</v>
      </c>
      <c r="AX113">
        <f t="shared" si="61"/>
        <v>6.9859796596122531E-5</v>
      </c>
      <c r="AY113">
        <f t="shared" si="62"/>
        <v>1.0985141175089165E-3</v>
      </c>
      <c r="AZ113">
        <f t="shared" si="63"/>
        <v>4.8395159448177819E-4</v>
      </c>
      <c r="BA113">
        <f t="shared" si="64"/>
        <v>0</v>
      </c>
      <c r="BB113">
        <f t="shared" si="65"/>
        <v>4.3846391071468638E-4</v>
      </c>
      <c r="BC113">
        <f t="shared" si="66"/>
        <v>3.7763982840489083E-4</v>
      </c>
      <c r="BD113">
        <f t="shared" si="67"/>
        <v>8.1627583768202516E-5</v>
      </c>
      <c r="BE113">
        <f t="shared" si="68"/>
        <v>1.7194552659595028E-3</v>
      </c>
      <c r="BF113">
        <f t="shared" si="69"/>
        <v>2.0475552130959471E-4</v>
      </c>
      <c r="BH113">
        <f t="shared" si="70"/>
        <v>3.4929898298061265E-5</v>
      </c>
      <c r="BI113">
        <f t="shared" si="71"/>
        <v>5.4925705875445827E-4</v>
      </c>
      <c r="BJ113">
        <f t="shared" si="72"/>
        <v>1.8291650937028053E-4</v>
      </c>
      <c r="BK113">
        <f t="shared" si="73"/>
        <v>0</v>
      </c>
      <c r="BL113">
        <f t="shared" si="74"/>
        <v>2.1923195535734319E-4</v>
      </c>
      <c r="BM113">
        <f t="shared" si="75"/>
        <v>1.5417081435736328E-4</v>
      </c>
      <c r="BN113">
        <f t="shared" si="76"/>
        <v>4.7127707461870449E-5</v>
      </c>
      <c r="BO113">
        <f t="shared" si="77"/>
        <v>9.927279606612386E-4</v>
      </c>
      <c r="BP113">
        <f t="shared" si="78"/>
        <v>1.1821565534615666E-4</v>
      </c>
    </row>
    <row r="114" spans="1:68" x14ac:dyDescent="0.3">
      <c r="A114" t="s">
        <v>431</v>
      </c>
      <c r="B114">
        <v>0</v>
      </c>
      <c r="C114">
        <v>2.5503240573117954E-4</v>
      </c>
      <c r="D114">
        <v>7.5230975708077995E-5</v>
      </c>
      <c r="E114">
        <v>6.5512588585442001E-5</v>
      </c>
      <c r="F114">
        <v>1.049625662046235E-4</v>
      </c>
      <c r="G114">
        <v>4.0511129452443847E-4</v>
      </c>
      <c r="H114">
        <v>1.5231632860237801E-3</v>
      </c>
      <c r="I114">
        <v>2.6143172834768649E-3</v>
      </c>
      <c r="J114">
        <v>1.5297796417201601E-4</v>
      </c>
      <c r="K114">
        <v>0</v>
      </c>
      <c r="L114">
        <v>1.437859329272745E-4</v>
      </c>
      <c r="M114">
        <v>1.2498510380198401E-3</v>
      </c>
      <c r="N114">
        <v>1.009066045677526E-4</v>
      </c>
      <c r="O114">
        <v>1.6635072052901349E-4</v>
      </c>
      <c r="P114">
        <v>0</v>
      </c>
      <c r="Q114">
        <v>0</v>
      </c>
      <c r="R114">
        <v>1.093713952541485E-4</v>
      </c>
      <c r="S114">
        <v>0</v>
      </c>
      <c r="T114">
        <v>7.9760425360502499E-5</v>
      </c>
      <c r="U114">
        <v>0</v>
      </c>
      <c r="V114">
        <v>5.5606377904205296E-4</v>
      </c>
      <c r="W114">
        <v>1.191804157460835E-4</v>
      </c>
      <c r="X114">
        <v>0</v>
      </c>
      <c r="Y114">
        <v>5.5154584459030497E-5</v>
      </c>
      <c r="Z114">
        <v>4.2542656379628197E-4</v>
      </c>
      <c r="AA114">
        <v>2.317264686830755E-4</v>
      </c>
      <c r="AB114">
        <v>0</v>
      </c>
      <c r="AC114">
        <v>3.1443476517465198E-4</v>
      </c>
      <c r="AD114">
        <v>2.6636223769990698E-4</v>
      </c>
      <c r="AE114">
        <v>0</v>
      </c>
      <c r="AF114">
        <v>4.8009790158428755E-4</v>
      </c>
      <c r="AG114">
        <v>0</v>
      </c>
      <c r="AH114">
        <v>4.8998432919174755E-3</v>
      </c>
      <c r="AI114">
        <v>0</v>
      </c>
      <c r="AJ114">
        <v>2.095912387921435E-4</v>
      </c>
      <c r="AK114">
        <v>3.8456146012942104E-3</v>
      </c>
      <c r="AL114">
        <v>1.7105176578683349E-4</v>
      </c>
      <c r="AN114">
        <f t="shared" si="52"/>
        <v>9.894399250617488E-5</v>
      </c>
      <c r="AO114">
        <f t="shared" si="53"/>
        <v>1.1618886075574267E-3</v>
      </c>
      <c r="AP114">
        <f t="shared" si="54"/>
        <v>2.5912460860227096E-4</v>
      </c>
      <c r="AQ114">
        <f t="shared" si="55"/>
        <v>3.6457131751382834E-5</v>
      </c>
      <c r="AR114">
        <f t="shared" si="56"/>
        <v>1.8875115503715973E-4</v>
      </c>
      <c r="AS114">
        <f t="shared" si="57"/>
        <v>1.7112373035217332E-4</v>
      </c>
      <c r="AT114">
        <f t="shared" si="58"/>
        <v>2.4882004642806486E-4</v>
      </c>
      <c r="AU114">
        <f t="shared" si="59"/>
        <v>1.6332810973058252E-3</v>
      </c>
      <c r="AV114">
        <f t="shared" si="60"/>
        <v>1.4087525352910624E-3</v>
      </c>
      <c r="AX114">
        <f t="shared" si="61"/>
        <v>1.0929085403933215E-4</v>
      </c>
      <c r="AY114">
        <f t="shared" si="62"/>
        <v>1.1445338221804829E-3</v>
      </c>
      <c r="AZ114">
        <f t="shared" si="63"/>
        <v>4.4234979274555391E-4</v>
      </c>
      <c r="BA114">
        <f t="shared" si="64"/>
        <v>6.3145604491627591E-5</v>
      </c>
      <c r="BB114">
        <f t="shared" si="65"/>
        <v>2.4984303685993137E-4</v>
      </c>
      <c r="BC114">
        <f t="shared" si="66"/>
        <v>1.7938571886929417E-4</v>
      </c>
      <c r="BD114">
        <f t="shared" si="67"/>
        <v>2.4052919808699417E-4</v>
      </c>
      <c r="BE114">
        <f t="shared" si="68"/>
        <v>2.8289258435755366E-3</v>
      </c>
      <c r="BF114">
        <f t="shared" si="69"/>
        <v>2.1104724279859071E-3</v>
      </c>
      <c r="BH114">
        <f t="shared" si="70"/>
        <v>5.4645427019666076E-5</v>
      </c>
      <c r="BI114">
        <f t="shared" si="71"/>
        <v>5.7226691109024143E-4</v>
      </c>
      <c r="BJ114">
        <f t="shared" si="72"/>
        <v>1.6719250630081416E-4</v>
      </c>
      <c r="BK114">
        <f t="shared" si="73"/>
        <v>3.6457131751382834E-5</v>
      </c>
      <c r="BL114">
        <f t="shared" si="74"/>
        <v>1.2492151842996568E-4</v>
      </c>
      <c r="BM114">
        <f t="shared" si="75"/>
        <v>7.323391306202049E-5</v>
      </c>
      <c r="BN114">
        <f t="shared" si="76"/>
        <v>1.388695972634909E-4</v>
      </c>
      <c r="BO114">
        <f t="shared" si="77"/>
        <v>1.6332810973058254E-3</v>
      </c>
      <c r="BP114">
        <f t="shared" si="78"/>
        <v>1.2184818244149467E-3</v>
      </c>
    </row>
    <row r="115" spans="1:68" x14ac:dyDescent="0.3">
      <c r="A115" t="s">
        <v>432</v>
      </c>
      <c r="B115">
        <v>9.11223288840884E-4</v>
      </c>
      <c r="C115">
        <v>2.2386494239328699E-4</v>
      </c>
      <c r="D115">
        <v>1.2311931375970501E-3</v>
      </c>
      <c r="E115">
        <v>2.9006672753751147E-4</v>
      </c>
      <c r="F115">
        <v>9.4938618912221461E-4</v>
      </c>
      <c r="G115">
        <v>7.4491083676545998E-4</v>
      </c>
      <c r="H115">
        <v>0</v>
      </c>
      <c r="I115">
        <v>3.8238311896710404E-3</v>
      </c>
      <c r="J115">
        <v>1.8644158623274881E-4</v>
      </c>
      <c r="K115">
        <v>3.5693979154789051E-4</v>
      </c>
      <c r="L115">
        <v>2.175919689970095E-4</v>
      </c>
      <c r="M115">
        <v>5.3379596071455298E-3</v>
      </c>
      <c r="N115">
        <v>1.9725825000049799E-4</v>
      </c>
      <c r="O115">
        <v>6.5569579009438594E-4</v>
      </c>
      <c r="P115">
        <v>3.1578507935104804E-4</v>
      </c>
      <c r="Q115">
        <v>1.7287511180323482E-4</v>
      </c>
      <c r="R115">
        <v>1.5792786040709001E-4</v>
      </c>
      <c r="S115">
        <v>8.4439992389921496E-5</v>
      </c>
      <c r="T115">
        <v>5.3692050282138954E-4</v>
      </c>
      <c r="U115">
        <v>4.8033396772402849E-5</v>
      </c>
      <c r="V115">
        <v>6.3577784019674E-4</v>
      </c>
      <c r="W115">
        <v>2.2103238237411249E-3</v>
      </c>
      <c r="X115">
        <v>5.7605430804633999E-5</v>
      </c>
      <c r="Y115">
        <v>4.6654411714151605E-4</v>
      </c>
      <c r="Z115">
        <v>0</v>
      </c>
      <c r="AA115">
        <v>1.4039738898167001E-3</v>
      </c>
      <c r="AB115">
        <v>1.926347779248595E-4</v>
      </c>
      <c r="AC115">
        <v>2.7625747215842202E-3</v>
      </c>
      <c r="AD115">
        <v>1.3556803587236026E-4</v>
      </c>
      <c r="AE115">
        <v>1.941729447601305E-4</v>
      </c>
      <c r="AF115">
        <v>2.1390073909106394E-3</v>
      </c>
      <c r="AG115">
        <v>6.1423688257636496E-5</v>
      </c>
      <c r="AH115">
        <v>1.44270935383378E-2</v>
      </c>
      <c r="AI115">
        <v>8.22051036890085E-5</v>
      </c>
      <c r="AJ115">
        <v>1.8755634091548699E-4</v>
      </c>
      <c r="AK115">
        <v>3.670750730273965E-3</v>
      </c>
      <c r="AL115">
        <v>3.6403873558616851E-5</v>
      </c>
      <c r="AN115">
        <f t="shared" si="52"/>
        <v>6.6408702409218316E-4</v>
      </c>
      <c r="AO115">
        <f t="shared" si="53"/>
        <v>1.3795320538896787E-3</v>
      </c>
      <c r="AP115">
        <f t="shared" si="54"/>
        <v>1.0382388676241589E-3</v>
      </c>
      <c r="AQ115">
        <f t="shared" si="55"/>
        <v>1.3841432153341543E-4</v>
      </c>
      <c r="AR115">
        <f t="shared" si="56"/>
        <v>8.5776389088291431E-4</v>
      </c>
      <c r="AS115">
        <f t="shared" si="57"/>
        <v>8.13888822878655E-4</v>
      </c>
      <c r="AT115">
        <f t="shared" si="58"/>
        <v>8.2291612384771012E-4</v>
      </c>
      <c r="AU115">
        <f t="shared" si="59"/>
        <v>4.8569074434281481E-3</v>
      </c>
      <c r="AV115">
        <f t="shared" si="60"/>
        <v>1.2982369815826896E-3</v>
      </c>
      <c r="AX115">
        <f t="shared" si="61"/>
        <v>4.8866223535235767E-4</v>
      </c>
      <c r="AY115">
        <f t="shared" si="62"/>
        <v>1.6798290098589757E-3</v>
      </c>
      <c r="AZ115">
        <f t="shared" si="63"/>
        <v>1.9029062812497945E-3</v>
      </c>
      <c r="BA115">
        <f t="shared" si="64"/>
        <v>4.7336838043352164E-5</v>
      </c>
      <c r="BB115">
        <f t="shared" si="65"/>
        <v>9.3760335100153162E-4</v>
      </c>
      <c r="BC115">
        <f t="shared" si="66"/>
        <v>1.0850402422164862E-3</v>
      </c>
      <c r="BD115">
        <f t="shared" si="67"/>
        <v>1.1401450790429768E-3</v>
      </c>
      <c r="BE115">
        <f t="shared" si="68"/>
        <v>8.2880307905562455E-3</v>
      </c>
      <c r="BF115">
        <f t="shared" si="69"/>
        <v>2.0560466635983396E-3</v>
      </c>
      <c r="BH115">
        <f t="shared" si="70"/>
        <v>2.4433111767617884E-4</v>
      </c>
      <c r="BI115">
        <f t="shared" si="71"/>
        <v>8.3991450492948785E-4</v>
      </c>
      <c r="BJ115">
        <f t="shared" si="72"/>
        <v>7.1923096977852686E-4</v>
      </c>
      <c r="BK115">
        <f t="shared" si="73"/>
        <v>2.7329936186915092E-5</v>
      </c>
      <c r="BL115">
        <f t="shared" si="74"/>
        <v>4.6880167550076581E-4</v>
      </c>
      <c r="BM115">
        <f t="shared" si="75"/>
        <v>4.4296582396937637E-4</v>
      </c>
      <c r="BN115">
        <f t="shared" si="76"/>
        <v>6.5826306830068983E-4</v>
      </c>
      <c r="BO115">
        <f t="shared" si="77"/>
        <v>4.7850968079795556E-3</v>
      </c>
      <c r="BP115">
        <f t="shared" si="78"/>
        <v>1.1870590946949334E-3</v>
      </c>
    </row>
    <row r="116" spans="1:68" x14ac:dyDescent="0.3">
      <c r="A116" t="s">
        <v>433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1.6661361084821299E-4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4.7865866599142398E-4</v>
      </c>
      <c r="X116">
        <v>0</v>
      </c>
      <c r="Y116">
        <v>0</v>
      </c>
      <c r="Z116">
        <v>0</v>
      </c>
      <c r="AA116">
        <v>1.12631760717353E-4</v>
      </c>
      <c r="AB116">
        <v>1.65502825947877E-4</v>
      </c>
      <c r="AC116">
        <v>6.1485939634950502E-4</v>
      </c>
      <c r="AD116">
        <v>0</v>
      </c>
      <c r="AE116">
        <v>0</v>
      </c>
      <c r="AF116">
        <v>0</v>
      </c>
      <c r="AG116">
        <v>0</v>
      </c>
      <c r="AH116">
        <v>7.0429795063184997E-3</v>
      </c>
      <c r="AI116">
        <v>8.4777951571736993E-5</v>
      </c>
      <c r="AJ116">
        <v>0</v>
      </c>
      <c r="AK116">
        <v>0</v>
      </c>
      <c r="AL116">
        <v>0</v>
      </c>
      <c r="AN116">
        <f t="shared" si="52"/>
        <v>0</v>
      </c>
      <c r="AO116">
        <f t="shared" si="53"/>
        <v>0</v>
      </c>
      <c r="AP116">
        <f t="shared" si="54"/>
        <v>2.3801944406887571E-5</v>
      </c>
      <c r="AQ116">
        <f t="shared" si="55"/>
        <v>0</v>
      </c>
      <c r="AR116">
        <f t="shared" si="56"/>
        <v>1.1966466649785599E-4</v>
      </c>
      <c r="AS116">
        <f t="shared" si="57"/>
        <v>1.4883233050245583E-4</v>
      </c>
      <c r="AT116">
        <f t="shared" si="58"/>
        <v>0</v>
      </c>
      <c r="AU116">
        <f t="shared" si="59"/>
        <v>2.3759191526300789E-3</v>
      </c>
      <c r="AV116">
        <f t="shared" si="60"/>
        <v>0</v>
      </c>
      <c r="AX116">
        <f t="shared" si="61"/>
        <v>0</v>
      </c>
      <c r="AY116">
        <f t="shared" si="62"/>
        <v>0</v>
      </c>
      <c r="AZ116">
        <f t="shared" si="63"/>
        <v>6.2974025620409288E-5</v>
      </c>
      <c r="BA116">
        <f t="shared" si="64"/>
        <v>0</v>
      </c>
      <c r="BB116">
        <f t="shared" si="65"/>
        <v>2.3932933299571199E-4</v>
      </c>
      <c r="BC116">
        <f t="shared" si="66"/>
        <v>2.3884003038919107E-4</v>
      </c>
      <c r="BD116">
        <f t="shared" si="67"/>
        <v>0</v>
      </c>
      <c r="BE116">
        <f t="shared" si="68"/>
        <v>4.0420151019010175E-3</v>
      </c>
      <c r="BF116">
        <f t="shared" si="69"/>
        <v>0</v>
      </c>
      <c r="BH116">
        <f t="shared" si="70"/>
        <v>0</v>
      </c>
      <c r="BI116">
        <f t="shared" si="71"/>
        <v>0</v>
      </c>
      <c r="BJ116">
        <f t="shared" si="72"/>
        <v>2.3801944406887571E-5</v>
      </c>
      <c r="BK116">
        <f t="shared" si="73"/>
        <v>0</v>
      </c>
      <c r="BL116">
        <f t="shared" si="74"/>
        <v>1.1966466649785599E-4</v>
      </c>
      <c r="BM116">
        <f t="shared" si="75"/>
        <v>9.7506034100724358E-5</v>
      </c>
      <c r="BN116">
        <f t="shared" si="76"/>
        <v>0</v>
      </c>
      <c r="BO116">
        <f t="shared" si="77"/>
        <v>2.3336585071510852E-3</v>
      </c>
      <c r="BP116">
        <f t="shared" si="78"/>
        <v>0</v>
      </c>
    </row>
    <row r="117" spans="1:68" x14ac:dyDescent="0.3">
      <c r="A117" t="s">
        <v>434</v>
      </c>
      <c r="B117">
        <v>0</v>
      </c>
      <c r="C117">
        <v>0</v>
      </c>
      <c r="D117">
        <v>0</v>
      </c>
      <c r="E117">
        <v>0</v>
      </c>
      <c r="F117">
        <v>1.046588862583525E-4</v>
      </c>
      <c r="G117">
        <v>1.166320095531925E-4</v>
      </c>
      <c r="H117">
        <v>1.1760508854838649E-3</v>
      </c>
      <c r="I117">
        <v>0</v>
      </c>
      <c r="J117">
        <v>3.0551332921921752E-4</v>
      </c>
      <c r="K117">
        <v>0</v>
      </c>
      <c r="L117">
        <v>0</v>
      </c>
      <c r="M117">
        <v>1.2264325707377051E-3</v>
      </c>
      <c r="N117">
        <v>0</v>
      </c>
      <c r="O117">
        <v>0</v>
      </c>
      <c r="P117">
        <v>0</v>
      </c>
      <c r="Q117">
        <v>1.3487862684635301E-5</v>
      </c>
      <c r="R117">
        <v>1.6080132633079899E-4</v>
      </c>
      <c r="S117">
        <v>3.1635605425130397E-4</v>
      </c>
      <c r="T117">
        <v>5.4248243804140498E-5</v>
      </c>
      <c r="U117">
        <v>0</v>
      </c>
      <c r="V117">
        <v>2.7752920043736949E-4</v>
      </c>
      <c r="W117">
        <v>5.0400769360297996E-4</v>
      </c>
      <c r="X117">
        <v>6.7757138886791494E-5</v>
      </c>
      <c r="Y117">
        <v>1.14454378763762E-4</v>
      </c>
      <c r="Z117">
        <v>0</v>
      </c>
      <c r="AA117">
        <v>0</v>
      </c>
      <c r="AB117">
        <v>1.10361983253587E-4</v>
      </c>
      <c r="AC117">
        <v>6.1485939634950502E-4</v>
      </c>
      <c r="AD117">
        <v>2.44336951133181E-4</v>
      </c>
      <c r="AE117">
        <v>4.827748535672165E-5</v>
      </c>
      <c r="AF117">
        <v>8.1705913038734006E-5</v>
      </c>
      <c r="AG117">
        <v>0</v>
      </c>
      <c r="AH117">
        <v>0</v>
      </c>
      <c r="AI117">
        <v>0</v>
      </c>
      <c r="AJ117">
        <v>1.4833937372876399E-4</v>
      </c>
      <c r="AK117">
        <v>0</v>
      </c>
      <c r="AL117">
        <v>1.825030352570665E-5</v>
      </c>
      <c r="AN117">
        <f t="shared" si="52"/>
        <v>0</v>
      </c>
      <c r="AO117">
        <f t="shared" si="53"/>
        <v>3.4933544532385249E-4</v>
      </c>
      <c r="AP117">
        <f t="shared" si="54"/>
        <v>2.1884941427956038E-4</v>
      </c>
      <c r="AQ117">
        <f t="shared" si="55"/>
        <v>1.635484144222461E-4</v>
      </c>
      <c r="AR117">
        <f t="shared" si="56"/>
        <v>2.0894628446112249E-4</v>
      </c>
      <c r="AS117">
        <f t="shared" si="57"/>
        <v>1.5123881620894092E-4</v>
      </c>
      <c r="AT117">
        <f t="shared" si="58"/>
        <v>1.2477344984287888E-4</v>
      </c>
      <c r="AU117">
        <f t="shared" si="59"/>
        <v>0</v>
      </c>
      <c r="AV117">
        <f t="shared" si="60"/>
        <v>5.5529892418156879E-5</v>
      </c>
      <c r="AX117">
        <f t="shared" si="61"/>
        <v>0</v>
      </c>
      <c r="AY117">
        <f t="shared" si="62"/>
        <v>5.5362778709592121E-4</v>
      </c>
      <c r="AZ117">
        <f t="shared" si="63"/>
        <v>4.5865923843004257E-4</v>
      </c>
      <c r="BA117">
        <f t="shared" si="64"/>
        <v>1.5145278219779492E-4</v>
      </c>
      <c r="BB117">
        <f t="shared" si="65"/>
        <v>2.3047406585977024E-4</v>
      </c>
      <c r="BC117">
        <f t="shared" si="66"/>
        <v>2.3267299033002283E-4</v>
      </c>
      <c r="BD117">
        <f t="shared" si="67"/>
        <v>1.04885356818385E-4</v>
      </c>
      <c r="BE117">
        <f t="shared" si="68"/>
        <v>0</v>
      </c>
      <c r="BF117">
        <f t="shared" si="69"/>
        <v>8.0891706994926573E-5</v>
      </c>
      <c r="BH117">
        <f t="shared" si="70"/>
        <v>0</v>
      </c>
      <c r="BI117">
        <f t="shared" si="71"/>
        <v>2.7681389354796061E-4</v>
      </c>
      <c r="BJ117">
        <f t="shared" si="72"/>
        <v>1.7335689734402452E-4</v>
      </c>
      <c r="BK117">
        <f t="shared" si="73"/>
        <v>8.7441304571414671E-5</v>
      </c>
      <c r="BL117">
        <f t="shared" si="74"/>
        <v>1.1523703292988512E-4</v>
      </c>
      <c r="BM117">
        <f t="shared" si="75"/>
        <v>9.4988350539346755E-5</v>
      </c>
      <c r="BN117">
        <f t="shared" si="76"/>
        <v>6.0555588993144532E-5</v>
      </c>
      <c r="BO117">
        <f t="shared" si="77"/>
        <v>0</v>
      </c>
      <c r="BP117">
        <f t="shared" si="78"/>
        <v>4.6702848808729197E-5</v>
      </c>
    </row>
    <row r="118" spans="1:68" x14ac:dyDescent="0.3">
      <c r="A118" t="s">
        <v>435</v>
      </c>
      <c r="B118">
        <v>0</v>
      </c>
      <c r="C118">
        <v>6.9475375911258997E-5</v>
      </c>
      <c r="D118">
        <v>1.19537201767389E-3</v>
      </c>
      <c r="E118">
        <v>0</v>
      </c>
      <c r="F118">
        <v>0</v>
      </c>
      <c r="G118">
        <v>1.3141863459471552E-4</v>
      </c>
      <c r="H118">
        <v>2.4689517246140849E-3</v>
      </c>
      <c r="I118">
        <v>1.0633803348752155E-3</v>
      </c>
      <c r="J118">
        <v>3.3128435725194298E-4</v>
      </c>
      <c r="K118">
        <v>0</v>
      </c>
      <c r="L118">
        <v>0</v>
      </c>
      <c r="M118">
        <v>1.2414378269772169E-4</v>
      </c>
      <c r="N118">
        <v>1.8363456240428949E-4</v>
      </c>
      <c r="O118">
        <v>4.8934506956537253E-4</v>
      </c>
      <c r="P118">
        <v>4.9267121252513852E-4</v>
      </c>
      <c r="Q118">
        <v>1.4558759515965599E-4</v>
      </c>
      <c r="R118">
        <v>1.8551322193503052E-4</v>
      </c>
      <c r="S118">
        <v>9.0252577189641598E-5</v>
      </c>
      <c r="T118">
        <v>1.25841480580705E-4</v>
      </c>
      <c r="U118">
        <v>1.594004558758676E-4</v>
      </c>
      <c r="V118">
        <v>0</v>
      </c>
      <c r="W118">
        <v>7.0183175824245199E-4</v>
      </c>
      <c r="X118">
        <v>2.2037730178148699E-4</v>
      </c>
      <c r="Y118">
        <v>1.17292279625193E-4</v>
      </c>
      <c r="Z118">
        <v>1.9828991735027952E-3</v>
      </c>
      <c r="AA118">
        <v>3.6945173611230953E-4</v>
      </c>
      <c r="AB118">
        <v>1.363293161029005E-4</v>
      </c>
      <c r="AC118">
        <v>4.5768240707578E-3</v>
      </c>
      <c r="AD118">
        <v>2.4363003022913603E-4</v>
      </c>
      <c r="AE118">
        <v>6.2526625458603994E-5</v>
      </c>
      <c r="AF118">
        <v>4.1930450837094951E-4</v>
      </c>
      <c r="AG118">
        <v>2.2617784716621401E-4</v>
      </c>
      <c r="AH118">
        <v>4.8894316071066797E-3</v>
      </c>
      <c r="AI118">
        <v>9.8184145065492998E-6</v>
      </c>
      <c r="AJ118">
        <v>5.8731723660455003E-5</v>
      </c>
      <c r="AK118">
        <v>1.1343471368536751E-3</v>
      </c>
      <c r="AL118">
        <v>6.457013475817655E-4</v>
      </c>
      <c r="AN118">
        <f t="shared" si="52"/>
        <v>3.1621184839628725E-4</v>
      </c>
      <c r="AO118">
        <f t="shared" si="53"/>
        <v>9.1593767352100407E-4</v>
      </c>
      <c r="AP118">
        <f t="shared" si="54"/>
        <v>2.3158271206349506E-4</v>
      </c>
      <c r="AQ118">
        <f t="shared" si="55"/>
        <v>1.4045113142810935E-4</v>
      </c>
      <c r="AR118">
        <f t="shared" si="56"/>
        <v>2.4676842367475616E-4</v>
      </c>
      <c r="AS118">
        <f t="shared" si="57"/>
        <v>1.233862312980414E-3</v>
      </c>
      <c r="AT118">
        <f t="shared" si="58"/>
        <v>2.4182038801956319E-4</v>
      </c>
      <c r="AU118">
        <f t="shared" si="59"/>
        <v>1.7084759562598145E-3</v>
      </c>
      <c r="AV118">
        <f t="shared" si="60"/>
        <v>6.1292673603196516E-4</v>
      </c>
      <c r="AX118">
        <f t="shared" si="61"/>
        <v>5.8702111155419596E-4</v>
      </c>
      <c r="AY118">
        <f t="shared" si="62"/>
        <v>1.1384205323594397E-3</v>
      </c>
      <c r="AZ118">
        <f t="shared" si="63"/>
        <v>2.1041716886694827E-4</v>
      </c>
      <c r="BA118">
        <f t="shared" si="64"/>
        <v>4.7837590387434005E-5</v>
      </c>
      <c r="BB118">
        <f t="shared" si="65"/>
        <v>3.1103792949530241E-4</v>
      </c>
      <c r="BC118">
        <f t="shared" si="66"/>
        <v>1.7867352553935603E-3</v>
      </c>
      <c r="BD118">
        <f t="shared" si="67"/>
        <v>1.783958254487723E-4</v>
      </c>
      <c r="BE118">
        <f t="shared" si="68"/>
        <v>2.7569116762268891E-3</v>
      </c>
      <c r="BF118">
        <f t="shared" si="69"/>
        <v>5.3855618151348484E-4</v>
      </c>
      <c r="BH118">
        <f t="shared" si="70"/>
        <v>2.9351055577709798E-4</v>
      </c>
      <c r="BI118">
        <f t="shared" si="71"/>
        <v>5.6921026617971987E-4</v>
      </c>
      <c r="BJ118">
        <f t="shared" si="72"/>
        <v>7.9530214342889675E-5</v>
      </c>
      <c r="BK118">
        <f t="shared" si="73"/>
        <v>2.7619045687568079E-5</v>
      </c>
      <c r="BL118">
        <f t="shared" si="74"/>
        <v>1.555189647476512E-4</v>
      </c>
      <c r="BM118">
        <f t="shared" si="75"/>
        <v>7.294316135259347E-4</v>
      </c>
      <c r="BN118">
        <f t="shared" si="76"/>
        <v>1.0299687784515418E-4</v>
      </c>
      <c r="BO118">
        <f t="shared" si="77"/>
        <v>1.5917036984016168E-3</v>
      </c>
      <c r="BP118">
        <f t="shared" si="78"/>
        <v>3.1093555637054743E-4</v>
      </c>
    </row>
    <row r="119" spans="1:68" x14ac:dyDescent="0.3">
      <c r="A119" t="s">
        <v>436</v>
      </c>
      <c r="B119">
        <v>6.6107191610956344E-3</v>
      </c>
      <c r="C119">
        <v>6.9627364793088103E-3</v>
      </c>
      <c r="D119">
        <v>3.2825639337693953E-2</v>
      </c>
      <c r="E119">
        <v>2.4110267329259753E-3</v>
      </c>
      <c r="F119">
        <v>8.2663682323862193E-3</v>
      </c>
      <c r="G119">
        <v>5.2547737871530345E-3</v>
      </c>
      <c r="H119">
        <v>4.4297451874813348E-2</v>
      </c>
      <c r="I119">
        <v>2.5408446629298698E-2</v>
      </c>
      <c r="J119">
        <v>7.8379796634904398E-3</v>
      </c>
      <c r="K119">
        <v>1.2361953577195325E-2</v>
      </c>
      <c r="L119">
        <v>2.6383208477024798E-3</v>
      </c>
      <c r="M119">
        <v>6.0142434782883392E-2</v>
      </c>
      <c r="N119">
        <v>4.7349417328280494E-3</v>
      </c>
      <c r="O119">
        <v>6.41543918721303E-3</v>
      </c>
      <c r="P119">
        <v>1.1785089747907464E-2</v>
      </c>
      <c r="Q119">
        <v>5.2423350651905551E-3</v>
      </c>
      <c r="R119">
        <v>2.5829765679680847E-3</v>
      </c>
      <c r="S119">
        <v>3.0724784884481201E-3</v>
      </c>
      <c r="T119">
        <v>5.43069062071618E-3</v>
      </c>
      <c r="U119">
        <v>2.4238081259475453E-3</v>
      </c>
      <c r="V119">
        <v>4.8079847532353504E-3</v>
      </c>
      <c r="W119">
        <v>2.6368369096748501E-2</v>
      </c>
      <c r="X119">
        <v>4.3084762887035302E-3</v>
      </c>
      <c r="Y119">
        <v>2.582179297235795E-3</v>
      </c>
      <c r="Z119">
        <v>3.6993799357408347E-2</v>
      </c>
      <c r="AA119">
        <v>8.5880074100650843E-3</v>
      </c>
      <c r="AB119">
        <v>4.6669693098732694E-3</v>
      </c>
      <c r="AC119">
        <v>3.9434787811419299E-2</v>
      </c>
      <c r="AD119">
        <v>6.7157412179710604E-3</v>
      </c>
      <c r="AE119">
        <v>2.4666077297242801E-3</v>
      </c>
      <c r="AF119">
        <v>1.464887465221165E-2</v>
      </c>
      <c r="AG119">
        <v>3.3677818941235051E-3</v>
      </c>
      <c r="AH119">
        <v>9.6043077846051955E-2</v>
      </c>
      <c r="AI119">
        <v>2.0831060103890802E-3</v>
      </c>
      <c r="AJ119">
        <v>2.3520632472695951E-3</v>
      </c>
      <c r="AK119">
        <v>4.7015500571639252E-2</v>
      </c>
      <c r="AL119">
        <v>5.2068132048396247E-3</v>
      </c>
      <c r="AN119">
        <f t="shared" si="52"/>
        <v>1.2202530427756092E-2</v>
      </c>
      <c r="AO119">
        <f t="shared" si="53"/>
        <v>2.0806760130912823E-2</v>
      </c>
      <c r="AP119">
        <f t="shared" si="54"/>
        <v>1.5130879934174311E-2</v>
      </c>
      <c r="AQ119">
        <f t="shared" si="55"/>
        <v>3.6325967072022534E-3</v>
      </c>
      <c r="AR119">
        <f t="shared" si="56"/>
        <v>9.7577131491618941E-3</v>
      </c>
      <c r="AS119">
        <f t="shared" si="57"/>
        <v>1.6095703245784219E-2</v>
      </c>
      <c r="AT119">
        <f t="shared" si="58"/>
        <v>7.9437411999689969E-3</v>
      </c>
      <c r="AU119">
        <f t="shared" si="59"/>
        <v>3.3831321916854847E-2</v>
      </c>
      <c r="AV119">
        <f t="shared" si="60"/>
        <v>1.8191459007916157E-2</v>
      </c>
      <c r="AX119">
        <f t="shared" si="61"/>
        <v>1.3903356424273551E-2</v>
      </c>
      <c r="AY119">
        <f t="shared" si="62"/>
        <v>1.8001053908419787E-2</v>
      </c>
      <c r="AZ119">
        <f t="shared" si="63"/>
        <v>2.0158481260693445E-2</v>
      </c>
      <c r="BA119">
        <f t="shared" si="64"/>
        <v>1.4153961348055766E-3</v>
      </c>
      <c r="BB119">
        <f t="shared" si="65"/>
        <v>1.1149334644628519E-2</v>
      </c>
      <c r="BC119">
        <f t="shared" si="66"/>
        <v>1.726255366067132E-2</v>
      </c>
      <c r="BD119">
        <f t="shared" si="67"/>
        <v>6.1832754111007127E-3</v>
      </c>
      <c r="BE119">
        <f t="shared" si="68"/>
        <v>5.3880789989355728E-2</v>
      </c>
      <c r="BF119">
        <f t="shared" si="69"/>
        <v>2.5003128371875568E-2</v>
      </c>
      <c r="BH119">
        <f t="shared" si="70"/>
        <v>6.9516782121367754E-3</v>
      </c>
      <c r="BI119">
        <f t="shared" si="71"/>
        <v>9.0005269542098934E-3</v>
      </c>
      <c r="BJ119">
        <f t="shared" si="72"/>
        <v>7.6191897463643802E-3</v>
      </c>
      <c r="BK119">
        <f t="shared" si="73"/>
        <v>8.1717933943995554E-4</v>
      </c>
      <c r="BL119">
        <f t="shared" si="74"/>
        <v>5.5746673223142596E-3</v>
      </c>
      <c r="BM119">
        <f t="shared" si="75"/>
        <v>7.0474080210097675E-3</v>
      </c>
      <c r="BN119">
        <f t="shared" si="76"/>
        <v>3.5699157230725904E-3</v>
      </c>
      <c r="BO119">
        <f t="shared" si="77"/>
        <v>3.1108088604504223E-2</v>
      </c>
      <c r="BP119">
        <f t="shared" si="78"/>
        <v>1.4435562896085129E-2</v>
      </c>
    </row>
    <row r="120" spans="1:68" x14ac:dyDescent="0.3">
      <c r="A120" t="s">
        <v>437</v>
      </c>
      <c r="B120">
        <v>3.3983796549526951E-4</v>
      </c>
      <c r="C120">
        <v>9.1910691378808149E-4</v>
      </c>
      <c r="D120">
        <v>2.5851596918780549E-3</v>
      </c>
      <c r="E120">
        <v>3.6382571002395849E-4</v>
      </c>
      <c r="F120">
        <v>8.7931096031939747E-4</v>
      </c>
      <c r="G120">
        <v>1.2553470578217001E-3</v>
      </c>
      <c r="H120">
        <v>0</v>
      </c>
      <c r="I120">
        <v>8.1276519274191897E-3</v>
      </c>
      <c r="J120">
        <v>7.2282831543331902E-4</v>
      </c>
      <c r="K120">
        <v>7.9029786432623149E-4</v>
      </c>
      <c r="L120">
        <v>6.0856020190992147E-4</v>
      </c>
      <c r="M120">
        <v>1.5798326649652927E-3</v>
      </c>
      <c r="N120">
        <v>3.1093543109052149E-4</v>
      </c>
      <c r="O120">
        <v>6.1587348294345895E-4</v>
      </c>
      <c r="P120">
        <v>1.727979942563785E-3</v>
      </c>
      <c r="Q120">
        <v>8.2603094713027347E-4</v>
      </c>
      <c r="R120">
        <v>8.3296898132599541E-4</v>
      </c>
      <c r="S120">
        <v>7.9143392433677902E-4</v>
      </c>
      <c r="T120">
        <v>8.004116337499965E-4</v>
      </c>
      <c r="U120">
        <v>5.8100874078966652E-4</v>
      </c>
      <c r="V120">
        <v>5.0354596983395207E-4</v>
      </c>
      <c r="W120">
        <v>2.2778647270807798E-3</v>
      </c>
      <c r="X120">
        <v>6.7294133312744298E-4</v>
      </c>
      <c r="Y120">
        <v>7.2258464391589095E-4</v>
      </c>
      <c r="Z120">
        <v>5.4504323687053404E-3</v>
      </c>
      <c r="AA120">
        <v>8.8216074090897848E-4</v>
      </c>
      <c r="AB120">
        <v>5.1447797241996752E-4</v>
      </c>
      <c r="AC120">
        <v>4.3397388902500101E-3</v>
      </c>
      <c r="AD120">
        <v>4.2104154251076302E-4</v>
      </c>
      <c r="AE120">
        <v>5.1469800734096655E-4</v>
      </c>
      <c r="AF120">
        <v>3.2435832365027796E-3</v>
      </c>
      <c r="AG120">
        <v>5.9995282408633005E-4</v>
      </c>
      <c r="AH120">
        <v>1.8529203750087101E-2</v>
      </c>
      <c r="AI120">
        <v>2.0073542310627848E-4</v>
      </c>
      <c r="AJ120">
        <v>2.7231900739725152E-4</v>
      </c>
      <c r="AK120">
        <v>7.4606378872149152E-3</v>
      </c>
      <c r="AL120">
        <v>1.213077482086755E-3</v>
      </c>
      <c r="AN120">
        <f t="shared" si="52"/>
        <v>1.0519825702963411E-3</v>
      </c>
      <c r="AO120">
        <f t="shared" si="53"/>
        <v>2.5655774863900718E-3</v>
      </c>
      <c r="AP120">
        <f t="shared" si="54"/>
        <v>9.0804398617607579E-4</v>
      </c>
      <c r="AQ120">
        <f t="shared" si="55"/>
        <v>8.1681128426434933E-4</v>
      </c>
      <c r="AR120">
        <f t="shared" si="56"/>
        <v>1.0407077678635988E-3</v>
      </c>
      <c r="AS120">
        <f t="shared" si="57"/>
        <v>2.0970559915546049E-3</v>
      </c>
      <c r="AT120">
        <f t="shared" si="58"/>
        <v>1.3931075954515032E-3</v>
      </c>
      <c r="AU120">
        <f t="shared" si="59"/>
        <v>6.4432973324265704E-3</v>
      </c>
      <c r="AV120">
        <f t="shared" si="60"/>
        <v>2.9820114588996402E-3</v>
      </c>
      <c r="AX120">
        <f t="shared" si="61"/>
        <v>1.0565664245913598E-3</v>
      </c>
      <c r="AY120">
        <f t="shared" si="62"/>
        <v>3.7451772765835752E-3</v>
      </c>
      <c r="AZ120">
        <f t="shared" si="63"/>
        <v>5.3281590973182163E-4</v>
      </c>
      <c r="BA120">
        <f t="shared" si="64"/>
        <v>2.2249536563608221E-5</v>
      </c>
      <c r="BB120">
        <f t="shared" si="65"/>
        <v>8.3429922021710469E-4</v>
      </c>
      <c r="BC120">
        <f t="shared" si="66"/>
        <v>2.1987522558692112E-3</v>
      </c>
      <c r="BD120">
        <f t="shared" si="67"/>
        <v>1.6032429500684611E-3</v>
      </c>
      <c r="BE120">
        <f t="shared" si="68"/>
        <v>1.0468605164282743E-2</v>
      </c>
      <c r="BF120">
        <f t="shared" si="69"/>
        <v>3.9070228614928862E-3</v>
      </c>
      <c r="BH120">
        <f t="shared" si="70"/>
        <v>5.2828321229567989E-4</v>
      </c>
      <c r="BI120">
        <f t="shared" si="71"/>
        <v>1.8725886382917876E-3</v>
      </c>
      <c r="BJ120">
        <f t="shared" si="72"/>
        <v>2.0138548453271993E-4</v>
      </c>
      <c r="BK120">
        <f t="shared" si="73"/>
        <v>1.2845775924343628E-5</v>
      </c>
      <c r="BL120">
        <f t="shared" si="74"/>
        <v>4.1714961010855234E-4</v>
      </c>
      <c r="BM120">
        <f t="shared" si="75"/>
        <v>8.9763684961216789E-4</v>
      </c>
      <c r="BN120">
        <f t="shared" si="76"/>
        <v>9.2563274879839581E-4</v>
      </c>
      <c r="BO120">
        <f t="shared" si="77"/>
        <v>6.0440520096385481E-3</v>
      </c>
      <c r="BP120">
        <f t="shared" si="78"/>
        <v>2.2557207008129399E-3</v>
      </c>
    </row>
    <row r="121" spans="1:68" x14ac:dyDescent="0.3">
      <c r="A121" t="s">
        <v>438</v>
      </c>
      <c r="B121">
        <v>1.3081250718608499E-4</v>
      </c>
      <c r="C121">
        <v>3.1352262525840397E-4</v>
      </c>
      <c r="D121">
        <v>7.5230975708077995E-5</v>
      </c>
      <c r="E121">
        <v>3.2919018050217253E-5</v>
      </c>
      <c r="F121">
        <v>2.4491265447745499E-4</v>
      </c>
      <c r="G121">
        <v>7.8361274282156006E-5</v>
      </c>
      <c r="H121">
        <v>0</v>
      </c>
      <c r="I121">
        <v>1.8931223474217549E-3</v>
      </c>
      <c r="J121">
        <v>1.586060009412095E-4</v>
      </c>
      <c r="K121">
        <v>0</v>
      </c>
      <c r="L121">
        <v>0</v>
      </c>
      <c r="M121">
        <v>5.4059361262880946E-3</v>
      </c>
      <c r="N121">
        <v>1.009066045677526E-4</v>
      </c>
      <c r="O121">
        <v>0</v>
      </c>
      <c r="P121">
        <v>4.5345547758467999E-4</v>
      </c>
      <c r="Q121">
        <v>1.4558759515965599E-4</v>
      </c>
      <c r="R121">
        <v>3.0206951607370197E-4</v>
      </c>
      <c r="S121">
        <v>0</v>
      </c>
      <c r="T121">
        <v>1.25841480580705E-4</v>
      </c>
      <c r="U121">
        <v>0</v>
      </c>
      <c r="V121">
        <v>7.3457419596111503E-5</v>
      </c>
      <c r="W121">
        <v>1.17601795174029E-3</v>
      </c>
      <c r="X121">
        <v>1.73877987695339E-4</v>
      </c>
      <c r="Y121">
        <v>2.8690124284798553E-4</v>
      </c>
      <c r="Z121">
        <v>4.2542656379628197E-4</v>
      </c>
      <c r="AA121">
        <v>1.2239299227791045E-4</v>
      </c>
      <c r="AB121">
        <v>1.4322123361963651E-4</v>
      </c>
      <c r="AC121">
        <v>2.3214270008164851E-4</v>
      </c>
      <c r="AD121">
        <v>1.3036313283472649E-4</v>
      </c>
      <c r="AE121">
        <v>0</v>
      </c>
      <c r="AF121">
        <v>0</v>
      </c>
      <c r="AG121">
        <v>8.55798758003515E-5</v>
      </c>
      <c r="AH121">
        <v>1.8710118186844699E-3</v>
      </c>
      <c r="AI121">
        <v>8.2172501374634503E-5</v>
      </c>
      <c r="AJ121">
        <v>1.49183248819662E-4</v>
      </c>
      <c r="AK121">
        <v>1.0955183827230301E-3</v>
      </c>
      <c r="AL121">
        <v>0</v>
      </c>
      <c r="AN121">
        <f t="shared" si="52"/>
        <v>1.3812128155069603E-4</v>
      </c>
      <c r="AO121">
        <f t="shared" si="53"/>
        <v>5.5409906904534145E-4</v>
      </c>
      <c r="AP121">
        <f t="shared" si="54"/>
        <v>8.7412917276881951E-4</v>
      </c>
      <c r="AQ121">
        <f t="shared" si="55"/>
        <v>1.4921903707778599E-4</v>
      </c>
      <c r="AR121">
        <f t="shared" si="56"/>
        <v>3.4382921297927661E-4</v>
      </c>
      <c r="AS121">
        <f t="shared" si="57"/>
        <v>2.3066045338646698E-4</v>
      </c>
      <c r="AT121">
        <f t="shared" si="58"/>
        <v>4.34543776115755E-5</v>
      </c>
      <c r="AU121">
        <f t="shared" si="59"/>
        <v>6.7958806528648538E-4</v>
      </c>
      <c r="AV121">
        <f t="shared" si="60"/>
        <v>4.1490054384756399E-4</v>
      </c>
      <c r="AX121">
        <f t="shared" si="61"/>
        <v>1.2361466521922671E-4</v>
      </c>
      <c r="AY121">
        <f t="shared" si="62"/>
        <v>8.9850464785856199E-4</v>
      </c>
      <c r="AZ121">
        <f t="shared" si="63"/>
        <v>2.00484382613874E-3</v>
      </c>
      <c r="BA121">
        <f t="shared" si="64"/>
        <v>1.510674970437178E-4</v>
      </c>
      <c r="BB121">
        <f t="shared" si="65"/>
        <v>5.5718823352977561E-4</v>
      </c>
      <c r="BC121">
        <f t="shared" si="66"/>
        <v>1.1286343067351575E-4</v>
      </c>
      <c r="BD121">
        <f t="shared" si="67"/>
        <v>7.5265189834532281E-5</v>
      </c>
      <c r="BE121">
        <f t="shared" si="68"/>
        <v>1.0318046436563588E-3</v>
      </c>
      <c r="BF121">
        <f t="shared" si="69"/>
        <v>5.9413331195846085E-4</v>
      </c>
      <c r="BH121">
        <f t="shared" si="70"/>
        <v>6.1807332609613354E-5</v>
      </c>
      <c r="BI121">
        <f t="shared" si="71"/>
        <v>4.49252323929281E-4</v>
      </c>
      <c r="BJ121">
        <f t="shared" si="72"/>
        <v>7.5775974021233164E-4</v>
      </c>
      <c r="BK121">
        <f t="shared" si="73"/>
        <v>8.7218860083993464E-5</v>
      </c>
      <c r="BL121">
        <f t="shared" si="74"/>
        <v>2.7859411676488781E-4</v>
      </c>
      <c r="BM121">
        <f t="shared" si="75"/>
        <v>4.6076302628349528E-5</v>
      </c>
      <c r="BN121">
        <f t="shared" si="76"/>
        <v>4.34543776115755E-5</v>
      </c>
      <c r="BO121">
        <f t="shared" si="77"/>
        <v>5.9571268876610468E-4</v>
      </c>
      <c r="BP121">
        <f t="shared" si="78"/>
        <v>3.4302302759374128E-4</v>
      </c>
    </row>
    <row r="122" spans="1:68" x14ac:dyDescent="0.3">
      <c r="A122" t="s">
        <v>439</v>
      </c>
      <c r="B122">
        <v>1.30434037636508E-4</v>
      </c>
      <c r="C122">
        <v>0</v>
      </c>
      <c r="D122">
        <v>0</v>
      </c>
      <c r="E122">
        <v>3.4537268818586699E-5</v>
      </c>
      <c r="F122">
        <v>1.046588862583525E-4</v>
      </c>
      <c r="G122">
        <v>7.3923309306956502E-5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8.9193523048294006E-5</v>
      </c>
      <c r="O122">
        <v>0</v>
      </c>
      <c r="P122">
        <v>0</v>
      </c>
      <c r="Q122">
        <v>1.33772145975433E-5</v>
      </c>
      <c r="R122">
        <v>0</v>
      </c>
      <c r="S122">
        <v>0</v>
      </c>
      <c r="T122">
        <v>0</v>
      </c>
      <c r="U122">
        <v>1.036268712120735E-4</v>
      </c>
      <c r="V122">
        <v>2.081229478225815E-4</v>
      </c>
      <c r="W122">
        <v>0</v>
      </c>
      <c r="X122">
        <v>6.6974612507865499E-5</v>
      </c>
      <c r="Y122">
        <v>0</v>
      </c>
      <c r="Z122">
        <v>0</v>
      </c>
      <c r="AA122">
        <v>1.12631760717353E-4</v>
      </c>
      <c r="AB122">
        <v>1.4322123361963651E-4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N122">
        <f t="shared" si="52"/>
        <v>4.1242826613773676E-5</v>
      </c>
      <c r="AO122">
        <f t="shared" si="53"/>
        <v>4.464554889132725E-5</v>
      </c>
      <c r="AP122">
        <f t="shared" si="54"/>
        <v>1.2741931864042001E-5</v>
      </c>
      <c r="AQ122">
        <f t="shared" si="55"/>
        <v>4.4590715325144335E-6</v>
      </c>
      <c r="AR122">
        <f t="shared" si="56"/>
        <v>7.7937454758663746E-5</v>
      </c>
      <c r="AS122">
        <f t="shared" si="57"/>
        <v>5.3804601140809164E-5</v>
      </c>
      <c r="AT122">
        <f t="shared" si="58"/>
        <v>0</v>
      </c>
      <c r="AU122">
        <f t="shared" si="59"/>
        <v>0</v>
      </c>
      <c r="AV122">
        <f t="shared" si="60"/>
        <v>0</v>
      </c>
      <c r="AX122">
        <f t="shared" si="61"/>
        <v>6.1649488030407609E-5</v>
      </c>
      <c r="AY122">
        <f t="shared" si="62"/>
        <v>5.3057321167768355E-5</v>
      </c>
      <c r="AZ122">
        <f t="shared" si="63"/>
        <v>3.3711982934784804E-5</v>
      </c>
      <c r="BA122">
        <f t="shared" si="64"/>
        <v>7.7233384488990153E-6</v>
      </c>
      <c r="BB122">
        <f t="shared" si="65"/>
        <v>9.9593678565341375E-5</v>
      </c>
      <c r="BC122">
        <f t="shared" si="66"/>
        <v>6.374044772178953E-5</v>
      </c>
      <c r="BD122">
        <f t="shared" si="67"/>
        <v>0</v>
      </c>
      <c r="BE122">
        <f t="shared" si="68"/>
        <v>0</v>
      </c>
      <c r="BF122">
        <f t="shared" si="69"/>
        <v>0</v>
      </c>
      <c r="BH122">
        <f t="shared" si="70"/>
        <v>3.0824744015203805E-5</v>
      </c>
      <c r="BI122">
        <f t="shared" si="71"/>
        <v>2.6528660583884178E-5</v>
      </c>
      <c r="BJ122">
        <f t="shared" si="72"/>
        <v>1.2741931864042E-5</v>
      </c>
      <c r="BK122">
        <f t="shared" si="73"/>
        <v>4.4590715325144335E-6</v>
      </c>
      <c r="BL122">
        <f t="shared" si="74"/>
        <v>4.9796839282670687E-5</v>
      </c>
      <c r="BM122">
        <f t="shared" si="75"/>
        <v>2.6021928815821812E-5</v>
      </c>
      <c r="BN122">
        <f t="shared" si="76"/>
        <v>0</v>
      </c>
      <c r="BO122">
        <f t="shared" si="77"/>
        <v>0</v>
      </c>
      <c r="BP122">
        <f t="shared" si="78"/>
        <v>0</v>
      </c>
    </row>
    <row r="123" spans="1:68" x14ac:dyDescent="0.3">
      <c r="A123" t="s">
        <v>440</v>
      </c>
      <c r="B123">
        <v>0</v>
      </c>
      <c r="C123">
        <v>6.9475375911258997E-5</v>
      </c>
      <c r="D123">
        <v>0</v>
      </c>
      <c r="E123">
        <v>3.2919018050217253E-5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1.2492067346964051E-4</v>
      </c>
      <c r="L123">
        <v>0</v>
      </c>
      <c r="M123">
        <v>7.2014885100210496E-5</v>
      </c>
      <c r="N123">
        <v>0</v>
      </c>
      <c r="O123">
        <v>1.6661361084821299E-4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7.3457419596111503E-5</v>
      </c>
      <c r="W123">
        <v>0</v>
      </c>
      <c r="X123">
        <v>0</v>
      </c>
      <c r="Y123">
        <v>0</v>
      </c>
      <c r="Z123">
        <v>0</v>
      </c>
      <c r="AA123">
        <v>3.2982843121879499E-6</v>
      </c>
      <c r="AB123">
        <v>0</v>
      </c>
      <c r="AC123">
        <v>0</v>
      </c>
      <c r="AD123">
        <v>1.3070956497067499E-4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9.8667596445235997E-5</v>
      </c>
      <c r="AK123">
        <v>0</v>
      </c>
      <c r="AL123">
        <v>0</v>
      </c>
      <c r="AN123">
        <f t="shared" si="52"/>
        <v>2.5598598490369061E-5</v>
      </c>
      <c r="AO123">
        <f t="shared" si="53"/>
        <v>0</v>
      </c>
      <c r="AP123">
        <f t="shared" si="54"/>
        <v>5.1935595631152002E-5</v>
      </c>
      <c r="AQ123">
        <f t="shared" si="55"/>
        <v>0</v>
      </c>
      <c r="AR123">
        <f t="shared" si="56"/>
        <v>1.8364354899027876E-5</v>
      </c>
      <c r="AS123">
        <f t="shared" si="57"/>
        <v>5.4971405203132502E-7</v>
      </c>
      <c r="AT123">
        <f t="shared" si="58"/>
        <v>4.3569854990224997E-5</v>
      </c>
      <c r="AU123">
        <f t="shared" si="59"/>
        <v>0</v>
      </c>
      <c r="AV123">
        <f t="shared" si="60"/>
        <v>3.2889198815078668E-5</v>
      </c>
      <c r="AX123">
        <f t="shared" si="61"/>
        <v>3.3112619088583008E-5</v>
      </c>
      <c r="AY123">
        <f t="shared" si="62"/>
        <v>0</v>
      </c>
      <c r="AZ123">
        <f t="shared" si="63"/>
        <v>7.0321015115263946E-5</v>
      </c>
      <c r="BA123">
        <f t="shared" si="64"/>
        <v>0</v>
      </c>
      <c r="BB123">
        <f t="shared" si="65"/>
        <v>3.6728709798055751E-5</v>
      </c>
      <c r="BC123">
        <f t="shared" si="66"/>
        <v>1.3465189319145085E-6</v>
      </c>
      <c r="BD123">
        <f t="shared" si="67"/>
        <v>7.5465202521478086E-5</v>
      </c>
      <c r="BE123">
        <f t="shared" si="68"/>
        <v>0</v>
      </c>
      <c r="BF123">
        <f t="shared" si="69"/>
        <v>5.6965763367950362E-5</v>
      </c>
      <c r="BH123">
        <f t="shared" si="70"/>
        <v>1.6556309544291504E-5</v>
      </c>
      <c r="BI123">
        <f t="shared" si="71"/>
        <v>0</v>
      </c>
      <c r="BJ123">
        <f t="shared" si="72"/>
        <v>2.657884541951464E-5</v>
      </c>
      <c r="BK123">
        <f t="shared" si="73"/>
        <v>0</v>
      </c>
      <c r="BL123">
        <f t="shared" si="74"/>
        <v>1.8364354899027876E-5</v>
      </c>
      <c r="BM123">
        <f t="shared" si="75"/>
        <v>5.4971405203132492E-7</v>
      </c>
      <c r="BN123">
        <f t="shared" si="76"/>
        <v>4.3569854990225004E-5</v>
      </c>
      <c r="BO123">
        <f t="shared" si="77"/>
        <v>0</v>
      </c>
      <c r="BP123">
        <f t="shared" si="78"/>
        <v>3.2889198815078668E-5</v>
      </c>
    </row>
    <row r="124" spans="1:68" x14ac:dyDescent="0.3">
      <c r="A124" t="s">
        <v>441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3.6609610486307001E-3</v>
      </c>
      <c r="I124">
        <v>0</v>
      </c>
      <c r="J124">
        <v>1.5253536504720151E-4</v>
      </c>
      <c r="K124">
        <v>1.4523828019315401E-4</v>
      </c>
      <c r="L124">
        <v>0</v>
      </c>
      <c r="M124">
        <v>7.33899939082975E-5</v>
      </c>
      <c r="N124">
        <v>0</v>
      </c>
      <c r="O124">
        <v>1.9868600054273499E-5</v>
      </c>
      <c r="P124">
        <v>1.5805477409203201E-4</v>
      </c>
      <c r="Q124">
        <v>1.460100345210565E-4</v>
      </c>
      <c r="R124">
        <v>6.6437239269899007E-5</v>
      </c>
      <c r="S124">
        <v>1.6804518510120801E-4</v>
      </c>
      <c r="T124">
        <v>0</v>
      </c>
      <c r="U124">
        <v>1.036268712120735E-4</v>
      </c>
      <c r="V124">
        <v>1.5080481709610501E-4</v>
      </c>
      <c r="W124">
        <v>0</v>
      </c>
      <c r="X124">
        <v>0</v>
      </c>
      <c r="Y124">
        <v>0</v>
      </c>
      <c r="Z124">
        <v>0</v>
      </c>
      <c r="AA124">
        <v>6.6136235291074002E-6</v>
      </c>
      <c r="AB124">
        <v>1.8131430288465751E-4</v>
      </c>
      <c r="AC124">
        <v>0</v>
      </c>
      <c r="AD124">
        <v>2.7939156027007852E-4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1.00343862757263E-4</v>
      </c>
      <c r="AK124">
        <v>7.9380698313385003E-4</v>
      </c>
      <c r="AL124">
        <v>1.4810547005342451E-4</v>
      </c>
      <c r="AN124">
        <f t="shared" si="52"/>
        <v>0</v>
      </c>
      <c r="AO124">
        <f t="shared" si="53"/>
        <v>9.1524026215767502E-4</v>
      </c>
      <c r="AP124">
        <f t="shared" si="54"/>
        <v>7.8441001899279795E-5</v>
      </c>
      <c r="AQ124">
        <f t="shared" si="55"/>
        <v>1.2683081963072115E-4</v>
      </c>
      <c r="AR124">
        <f t="shared" si="56"/>
        <v>6.3607922077044631E-5</v>
      </c>
      <c r="AS124">
        <f t="shared" si="57"/>
        <v>3.132132106896082E-5</v>
      </c>
      <c r="AT124">
        <f t="shared" si="58"/>
        <v>9.3130520090026179E-5</v>
      </c>
      <c r="AU124">
        <f t="shared" si="59"/>
        <v>0</v>
      </c>
      <c r="AV124">
        <f t="shared" si="60"/>
        <v>3.4741877198151251E-4</v>
      </c>
      <c r="AX124">
        <f t="shared" si="61"/>
        <v>0</v>
      </c>
      <c r="AY124">
        <f t="shared" si="62"/>
        <v>1.83048052431535E-3</v>
      </c>
      <c r="AZ124">
        <f t="shared" si="63"/>
        <v>7.3089470580091446E-5</v>
      </c>
      <c r="BA124">
        <f t="shared" si="64"/>
        <v>5.3450214002114164E-5</v>
      </c>
      <c r="BB124">
        <f t="shared" si="65"/>
        <v>7.5931439015197177E-5</v>
      </c>
      <c r="BC124">
        <f t="shared" si="66"/>
        <v>7.3528858995233306E-5</v>
      </c>
      <c r="BD124">
        <f t="shared" si="67"/>
        <v>1.6130679253123937E-4</v>
      </c>
      <c r="BE124">
        <f t="shared" si="68"/>
        <v>0</v>
      </c>
      <c r="BF124">
        <f t="shared" si="69"/>
        <v>3.8732043462063307E-4</v>
      </c>
      <c r="BH124">
        <f t="shared" si="70"/>
        <v>0</v>
      </c>
      <c r="BI124">
        <f t="shared" si="71"/>
        <v>9.1524026215767502E-4</v>
      </c>
      <c r="BJ124">
        <f t="shared" si="72"/>
        <v>2.762522323032768E-5</v>
      </c>
      <c r="BK124">
        <f t="shared" si="73"/>
        <v>3.085949544236372E-5</v>
      </c>
      <c r="BL124">
        <f t="shared" si="74"/>
        <v>3.7965719507598588E-5</v>
      </c>
      <c r="BM124">
        <f t="shared" si="75"/>
        <v>3.0018030984562436E-5</v>
      </c>
      <c r="BN124">
        <f t="shared" si="76"/>
        <v>9.3130520090026165E-5</v>
      </c>
      <c r="BO124">
        <f t="shared" si="77"/>
        <v>0</v>
      </c>
      <c r="BP124">
        <f t="shared" si="78"/>
        <v>2.2361955719086537E-4</v>
      </c>
    </row>
    <row r="125" spans="1:68" x14ac:dyDescent="0.3">
      <c r="A125" t="s">
        <v>442</v>
      </c>
      <c r="B125">
        <v>3.3898319770127717E-4</v>
      </c>
      <c r="C125">
        <v>0</v>
      </c>
      <c r="D125">
        <v>1.3513944864783699E-3</v>
      </c>
      <c r="E125">
        <v>6.8733091598458494E-5</v>
      </c>
      <c r="F125">
        <v>1.049625662046235E-4</v>
      </c>
      <c r="G125">
        <v>1.90555318860149E-4</v>
      </c>
      <c r="H125">
        <v>0</v>
      </c>
      <c r="I125">
        <v>9.6133332888081004E-4</v>
      </c>
      <c r="J125">
        <v>3.1068248370698652E-4</v>
      </c>
      <c r="K125">
        <v>1.4523828019315401E-4</v>
      </c>
      <c r="L125">
        <v>0</v>
      </c>
      <c r="M125">
        <v>1.2264325707377051E-3</v>
      </c>
      <c r="N125">
        <v>1.5080139166337249E-4</v>
      </c>
      <c r="O125">
        <v>3.2810674570972898E-4</v>
      </c>
      <c r="P125">
        <v>4.5252458403539052E-4</v>
      </c>
      <c r="Q125">
        <v>0</v>
      </c>
      <c r="R125">
        <v>1.0741696499873649E-4</v>
      </c>
      <c r="S125">
        <v>1.9396940226455749E-4</v>
      </c>
      <c r="T125">
        <v>2.4509131985532649E-4</v>
      </c>
      <c r="U125">
        <v>2.1221722141231649E-4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1.926347779248595E-4</v>
      </c>
      <c r="AC125">
        <v>6.6560595439209454E-4</v>
      </c>
      <c r="AD125">
        <v>4.2601455785423747E-4</v>
      </c>
      <c r="AE125">
        <v>2.9555922610822701E-4</v>
      </c>
      <c r="AF125">
        <v>0</v>
      </c>
      <c r="AG125">
        <v>1.4059797136586251E-4</v>
      </c>
      <c r="AH125">
        <v>0</v>
      </c>
      <c r="AI125">
        <v>9.8184145065492998E-6</v>
      </c>
      <c r="AJ125">
        <v>0</v>
      </c>
      <c r="AK125">
        <v>0</v>
      </c>
      <c r="AL125">
        <v>1.5280146226112699E-4</v>
      </c>
      <c r="AN125">
        <f t="shared" si="52"/>
        <v>4.3977769394452638E-4</v>
      </c>
      <c r="AO125">
        <f t="shared" si="53"/>
        <v>3.142128034863956E-4</v>
      </c>
      <c r="AP125">
        <f t="shared" si="54"/>
        <v>3.7339800800661966E-4</v>
      </c>
      <c r="AQ125">
        <f t="shared" si="55"/>
        <v>1.00462122421098E-4</v>
      </c>
      <c r="AR125">
        <f t="shared" si="56"/>
        <v>1.1432713531691074E-4</v>
      </c>
      <c r="AS125">
        <f t="shared" si="57"/>
        <v>1.4304012205282568E-4</v>
      </c>
      <c r="AT125">
        <f t="shared" si="58"/>
        <v>2.4052459465415482E-4</v>
      </c>
      <c r="AU125">
        <f t="shared" si="59"/>
        <v>5.0138795290803936E-5</v>
      </c>
      <c r="AV125">
        <f t="shared" si="60"/>
        <v>5.0933820753708997E-5</v>
      </c>
      <c r="AX125">
        <f t="shared" si="61"/>
        <v>6.2510885023435198E-4</v>
      </c>
      <c r="AY125">
        <f t="shared" si="62"/>
        <v>4.3839536781619537E-4</v>
      </c>
      <c r="AZ125">
        <f t="shared" si="63"/>
        <v>4.0434014209638809E-4</v>
      </c>
      <c r="BA125">
        <f t="shared" si="64"/>
        <v>9.7171547431216875E-5</v>
      </c>
      <c r="BB125">
        <f t="shared" si="65"/>
        <v>1.3269404489690465E-4</v>
      </c>
      <c r="BC125">
        <f t="shared" si="66"/>
        <v>2.6734868059784673E-4</v>
      </c>
      <c r="BD125">
        <f t="shared" si="67"/>
        <v>2.182743889474886E-4</v>
      </c>
      <c r="BE125">
        <f t="shared" si="68"/>
        <v>7.8493612593569942E-5</v>
      </c>
      <c r="BF125">
        <f t="shared" si="69"/>
        <v>8.8219965369030107E-5</v>
      </c>
      <c r="BH125">
        <f t="shared" si="70"/>
        <v>3.1255442511717599E-4</v>
      </c>
      <c r="BI125">
        <f t="shared" si="71"/>
        <v>2.1919768390809768E-4</v>
      </c>
      <c r="BJ125">
        <f t="shared" si="72"/>
        <v>1.5282620872393736E-4</v>
      </c>
      <c r="BK125">
        <f t="shared" si="73"/>
        <v>5.6102019066985552E-5</v>
      </c>
      <c r="BL125">
        <f t="shared" si="74"/>
        <v>6.6347022448452324E-5</v>
      </c>
      <c r="BM125">
        <f t="shared" si="75"/>
        <v>1.0914464181184028E-4</v>
      </c>
      <c r="BN125">
        <f t="shared" si="76"/>
        <v>1.2602077721603363E-4</v>
      </c>
      <c r="BO125">
        <f t="shared" si="77"/>
        <v>4.5318308360563811E-5</v>
      </c>
      <c r="BP125">
        <f t="shared" si="78"/>
        <v>5.0933820753708997E-5</v>
      </c>
    </row>
    <row r="126" spans="1:68" x14ac:dyDescent="0.3">
      <c r="A126" t="s">
        <v>443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5.3607654623764856E-4</v>
      </c>
      <c r="K126">
        <v>0</v>
      </c>
      <c r="L126">
        <v>1.11018677571122E-4</v>
      </c>
      <c r="M126">
        <v>7.2014885100210496E-5</v>
      </c>
      <c r="N126">
        <v>0</v>
      </c>
      <c r="O126">
        <v>0</v>
      </c>
      <c r="P126">
        <v>1.57730305259016E-4</v>
      </c>
      <c r="Q126">
        <v>3.3970438870586402E-4</v>
      </c>
      <c r="R126">
        <v>2.2844737791927951E-4</v>
      </c>
      <c r="S126">
        <v>0</v>
      </c>
      <c r="T126">
        <v>2.9363012135497801E-4</v>
      </c>
      <c r="U126">
        <v>0</v>
      </c>
      <c r="V126">
        <v>0</v>
      </c>
      <c r="W126">
        <v>4.9383553531862805E-4</v>
      </c>
      <c r="X126">
        <v>1.14426938404928E-4</v>
      </c>
      <c r="Y126">
        <v>5.3820112631486999E-5</v>
      </c>
      <c r="Z126">
        <v>0</v>
      </c>
      <c r="AA126">
        <v>1.12631760717353E-4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1.00343862757263E-4</v>
      </c>
      <c r="AK126">
        <v>0</v>
      </c>
      <c r="AL126">
        <v>0</v>
      </c>
      <c r="AN126">
        <f t="shared" si="52"/>
        <v>0</v>
      </c>
      <c r="AO126">
        <f t="shared" si="53"/>
        <v>0</v>
      </c>
      <c r="AP126">
        <f t="shared" si="54"/>
        <v>1.2526291630971385E-4</v>
      </c>
      <c r="AQ126">
        <f t="shared" si="55"/>
        <v>1.8938392220838117E-4</v>
      </c>
      <c r="AR126">
        <f t="shared" si="56"/>
        <v>1.9686641416840153E-4</v>
      </c>
      <c r="AS126">
        <f t="shared" si="57"/>
        <v>4.6813135292294668E-5</v>
      </c>
      <c r="AT126">
        <f t="shared" si="58"/>
        <v>0</v>
      </c>
      <c r="AU126">
        <f t="shared" si="59"/>
        <v>0</v>
      </c>
      <c r="AV126">
        <f t="shared" si="60"/>
        <v>3.3447954252420999E-5</v>
      </c>
      <c r="AX126">
        <f t="shared" si="61"/>
        <v>0</v>
      </c>
      <c r="AY126">
        <f t="shared" si="62"/>
        <v>0</v>
      </c>
      <c r="AZ126">
        <f t="shared" si="63"/>
        <v>1.9145609403199327E-4</v>
      </c>
      <c r="BA126">
        <f t="shared" si="64"/>
        <v>1.7318843236649548E-4</v>
      </c>
      <c r="BB126">
        <f t="shared" si="65"/>
        <v>2.4156893012159536E-4</v>
      </c>
      <c r="BC126">
        <f t="shared" si="66"/>
        <v>5.5726518755999984E-5</v>
      </c>
      <c r="BD126">
        <f t="shared" si="67"/>
        <v>0</v>
      </c>
      <c r="BE126">
        <f t="shared" si="68"/>
        <v>0</v>
      </c>
      <c r="BF126">
        <f t="shared" si="69"/>
        <v>5.7933556174432656E-5</v>
      </c>
      <c r="BH126">
        <f t="shared" si="70"/>
        <v>0</v>
      </c>
      <c r="BI126">
        <f t="shared" si="71"/>
        <v>0</v>
      </c>
      <c r="BJ126">
        <f t="shared" si="72"/>
        <v>7.2363601685207393E-5</v>
      </c>
      <c r="BK126">
        <f t="shared" si="73"/>
        <v>9.999038804732547E-5</v>
      </c>
      <c r="BL126">
        <f t="shared" si="74"/>
        <v>1.2078446506079768E-4</v>
      </c>
      <c r="BM126">
        <f t="shared" si="75"/>
        <v>2.2750256015639394E-5</v>
      </c>
      <c r="BN126">
        <f t="shared" si="76"/>
        <v>0</v>
      </c>
      <c r="BO126">
        <f t="shared" si="77"/>
        <v>0</v>
      </c>
      <c r="BP126">
        <f t="shared" si="78"/>
        <v>3.3447954252420999E-5</v>
      </c>
    </row>
    <row r="127" spans="1:68" x14ac:dyDescent="0.3">
      <c r="A127" t="s">
        <v>444</v>
      </c>
      <c r="B127">
        <v>0</v>
      </c>
      <c r="C127">
        <v>0</v>
      </c>
      <c r="D127">
        <v>1.19537201767389E-3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9.8266635959440383E-4</v>
      </c>
      <c r="X127">
        <v>4.8631682826005749E-5</v>
      </c>
      <c r="Y127">
        <v>0</v>
      </c>
      <c r="Z127">
        <v>0</v>
      </c>
      <c r="AA127">
        <v>1.190947079657225E-4</v>
      </c>
      <c r="AB127">
        <v>0</v>
      </c>
      <c r="AC127">
        <v>0</v>
      </c>
      <c r="AD127">
        <v>1.19392807979799E-4</v>
      </c>
      <c r="AE127">
        <v>0</v>
      </c>
      <c r="AF127">
        <v>8.5849729599302995E-5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N127">
        <f t="shared" si="52"/>
        <v>2.988430044184725E-4</v>
      </c>
      <c r="AO127">
        <f t="shared" si="53"/>
        <v>0</v>
      </c>
      <c r="AP127">
        <f t="shared" si="54"/>
        <v>0</v>
      </c>
      <c r="AQ127">
        <f t="shared" si="55"/>
        <v>0</v>
      </c>
      <c r="AR127">
        <f t="shared" si="56"/>
        <v>2.4566658989860096E-4</v>
      </c>
      <c r="AS127">
        <f t="shared" si="57"/>
        <v>2.7954398465288041E-5</v>
      </c>
      <c r="AT127">
        <f t="shared" si="58"/>
        <v>6.8414179193034E-5</v>
      </c>
      <c r="AU127">
        <f t="shared" si="59"/>
        <v>0</v>
      </c>
      <c r="AV127">
        <f t="shared" si="60"/>
        <v>0</v>
      </c>
      <c r="AX127">
        <f t="shared" si="61"/>
        <v>5.9768600883694501E-4</v>
      </c>
      <c r="AY127">
        <f t="shared" si="62"/>
        <v>0</v>
      </c>
      <c r="AZ127">
        <f t="shared" si="63"/>
        <v>0</v>
      </c>
      <c r="BA127">
        <f t="shared" si="64"/>
        <v>0</v>
      </c>
      <c r="BB127">
        <f t="shared" si="65"/>
        <v>4.9133317979720191E-4</v>
      </c>
      <c r="BC127">
        <f t="shared" si="66"/>
        <v>4.8702976661788053E-5</v>
      </c>
      <c r="BD127">
        <f t="shared" si="67"/>
        <v>6.1576452177780185E-5</v>
      </c>
      <c r="BE127">
        <f t="shared" si="68"/>
        <v>0</v>
      </c>
      <c r="BF127">
        <f t="shared" si="69"/>
        <v>0</v>
      </c>
      <c r="BH127">
        <f t="shared" si="70"/>
        <v>2.988430044184725E-4</v>
      </c>
      <c r="BI127">
        <f t="shared" si="71"/>
        <v>0</v>
      </c>
      <c r="BJ127">
        <f t="shared" si="72"/>
        <v>0</v>
      </c>
      <c r="BK127">
        <f t="shared" si="73"/>
        <v>0</v>
      </c>
      <c r="BL127">
        <f t="shared" si="74"/>
        <v>2.4566658989860096E-4</v>
      </c>
      <c r="BM127">
        <f t="shared" si="75"/>
        <v>1.9882906962676393E-5</v>
      </c>
      <c r="BN127">
        <f t="shared" si="76"/>
        <v>3.5551181240583507E-5</v>
      </c>
      <c r="BO127">
        <f t="shared" si="77"/>
        <v>0</v>
      </c>
      <c r="BP127">
        <f t="shared" si="78"/>
        <v>0</v>
      </c>
    </row>
    <row r="128" spans="1:68" x14ac:dyDescent="0.3">
      <c r="A128" t="s">
        <v>445</v>
      </c>
      <c r="B128">
        <v>1.3081250718608499E-4</v>
      </c>
      <c r="C128">
        <v>9.1381317544790997E-5</v>
      </c>
      <c r="D128">
        <v>4.07040482033746E-3</v>
      </c>
      <c r="E128">
        <v>1.59145807308999E-4</v>
      </c>
      <c r="F128">
        <v>2.09621452462976E-4</v>
      </c>
      <c r="G128">
        <v>1.975572885803475E-4</v>
      </c>
      <c r="H128">
        <v>0</v>
      </c>
      <c r="I128">
        <v>0</v>
      </c>
      <c r="J128">
        <v>0</v>
      </c>
      <c r="K128">
        <v>2.4814136460659552E-4</v>
      </c>
      <c r="L128">
        <v>3.4505696240653202E-4</v>
      </c>
      <c r="M128">
        <v>7.2014885100210496E-5</v>
      </c>
      <c r="N128">
        <v>0</v>
      </c>
      <c r="O128">
        <v>3.8815168123436502E-4</v>
      </c>
      <c r="P128">
        <v>3.3562991807562702E-4</v>
      </c>
      <c r="Q128">
        <v>0</v>
      </c>
      <c r="R128">
        <v>0</v>
      </c>
      <c r="S128">
        <v>0</v>
      </c>
      <c r="T128">
        <v>1.7635924451876451E-4</v>
      </c>
      <c r="U128">
        <v>1.036268712120735E-4</v>
      </c>
      <c r="V128">
        <v>0</v>
      </c>
      <c r="W128">
        <v>1.37626385563422E-4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6.9642810024494496E-5</v>
      </c>
      <c r="AD128">
        <v>1.19392807979799E-4</v>
      </c>
      <c r="AE128">
        <v>5.8087295517365503E-5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3.988751928507765E-4</v>
      </c>
      <c r="AL128">
        <v>1.825030352570665E-5</v>
      </c>
      <c r="AN128">
        <f t="shared" si="52"/>
        <v>1.1129361130943337E-3</v>
      </c>
      <c r="AO128">
        <f t="shared" si="53"/>
        <v>1.0179468526083088E-4</v>
      </c>
      <c r="AP128">
        <f t="shared" si="54"/>
        <v>1.9842783020333288E-4</v>
      </c>
      <c r="AQ128">
        <f t="shared" si="55"/>
        <v>0</v>
      </c>
      <c r="AR128">
        <f t="shared" si="56"/>
        <v>1.0440312532356501E-4</v>
      </c>
      <c r="AS128">
        <f t="shared" si="57"/>
        <v>1.1607135004082416E-5</v>
      </c>
      <c r="AT128">
        <f t="shared" si="58"/>
        <v>5.9160034499054834E-5</v>
      </c>
      <c r="AU128">
        <f t="shared" si="59"/>
        <v>0</v>
      </c>
      <c r="AV128">
        <f t="shared" si="60"/>
        <v>1.3904183212549439E-4</v>
      </c>
      <c r="AX128">
        <f t="shared" si="61"/>
        <v>1.971841616300601E-3</v>
      </c>
      <c r="AY128">
        <f t="shared" si="62"/>
        <v>1.1764551813888468E-4</v>
      </c>
      <c r="AZ128">
        <f t="shared" si="63"/>
        <v>1.7005809339170935E-4</v>
      </c>
      <c r="BA128">
        <f t="shared" si="64"/>
        <v>0</v>
      </c>
      <c r="BB128">
        <f t="shared" si="65"/>
        <v>7.5679330640038154E-5</v>
      </c>
      <c r="BC128">
        <f t="shared" si="66"/>
        <v>2.8431558135599461E-5</v>
      </c>
      <c r="BD128">
        <f t="shared" si="67"/>
        <v>5.9703632435702069E-5</v>
      </c>
      <c r="BE128">
        <f t="shared" si="68"/>
        <v>0</v>
      </c>
      <c r="BF128">
        <f t="shared" si="69"/>
        <v>2.2520723768129888E-4</v>
      </c>
      <c r="BH128">
        <f t="shared" si="70"/>
        <v>9.8592080815030052E-4</v>
      </c>
      <c r="BI128">
        <f t="shared" si="71"/>
        <v>5.8822759069442339E-5</v>
      </c>
      <c r="BJ128">
        <f t="shared" si="72"/>
        <v>6.427591764975137E-5</v>
      </c>
      <c r="BK128">
        <f t="shared" si="73"/>
        <v>0</v>
      </c>
      <c r="BL128">
        <f t="shared" si="74"/>
        <v>3.7839665320019077E-5</v>
      </c>
      <c r="BM128">
        <f t="shared" si="75"/>
        <v>1.1607135004082418E-5</v>
      </c>
      <c r="BN128">
        <f t="shared" si="76"/>
        <v>3.4469908258351061E-5</v>
      </c>
      <c r="BO128">
        <f t="shared" si="77"/>
        <v>0</v>
      </c>
      <c r="BP128">
        <f t="shared" si="78"/>
        <v>1.3002345929874994E-4</v>
      </c>
    </row>
    <row r="129" spans="1:68" x14ac:dyDescent="0.3">
      <c r="A129" t="s">
        <v>446</v>
      </c>
      <c r="B129">
        <v>0</v>
      </c>
      <c r="C129">
        <v>0</v>
      </c>
      <c r="D129">
        <v>0</v>
      </c>
      <c r="E129">
        <v>6.8733091598458494E-5</v>
      </c>
      <c r="F129">
        <v>0</v>
      </c>
      <c r="G129">
        <v>0</v>
      </c>
      <c r="H129">
        <v>0</v>
      </c>
      <c r="I129">
        <v>9.6133332888081004E-4</v>
      </c>
      <c r="J129">
        <v>1.586060009412095E-4</v>
      </c>
      <c r="K129">
        <v>2.16116271057609E-4</v>
      </c>
      <c r="L129">
        <v>1.437859329272745E-4</v>
      </c>
      <c r="M129">
        <v>1.2498510380198401E-3</v>
      </c>
      <c r="N129">
        <v>6.8431491171208993E-5</v>
      </c>
      <c r="O129">
        <v>0</v>
      </c>
      <c r="P129">
        <v>0</v>
      </c>
      <c r="Q129">
        <v>0</v>
      </c>
      <c r="R129">
        <v>0</v>
      </c>
      <c r="S129">
        <v>1.7202272704564651E-5</v>
      </c>
      <c r="T129">
        <v>5.7246863901383E-5</v>
      </c>
      <c r="U129">
        <v>0</v>
      </c>
      <c r="V129">
        <v>0</v>
      </c>
      <c r="W129">
        <v>0</v>
      </c>
      <c r="X129">
        <v>0</v>
      </c>
      <c r="Y129">
        <v>7.2545107246909505E-5</v>
      </c>
      <c r="Z129">
        <v>0</v>
      </c>
      <c r="AA129">
        <v>0</v>
      </c>
      <c r="AB129">
        <v>5.6305461821959002E-5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1.00343862757263E-4</v>
      </c>
      <c r="AK129">
        <v>0</v>
      </c>
      <c r="AL129">
        <v>1.8153570032910201E-5</v>
      </c>
      <c r="AN129">
        <f t="shared" si="52"/>
        <v>1.7183272899614624E-5</v>
      </c>
      <c r="AO129">
        <f t="shared" si="53"/>
        <v>2.4033333222020251E-4</v>
      </c>
      <c r="AP129">
        <f t="shared" si="54"/>
        <v>2.6239867630244889E-4</v>
      </c>
      <c r="AQ129">
        <f t="shared" si="55"/>
        <v>5.7340909015215502E-6</v>
      </c>
      <c r="AR129">
        <f t="shared" si="56"/>
        <v>1.431171597534575E-5</v>
      </c>
      <c r="AS129">
        <f t="shared" si="57"/>
        <v>2.1475094844811418E-5</v>
      </c>
      <c r="AT129">
        <f t="shared" si="58"/>
        <v>0</v>
      </c>
      <c r="AU129">
        <f t="shared" si="59"/>
        <v>0</v>
      </c>
      <c r="AV129">
        <f t="shared" si="60"/>
        <v>3.9499144263391064E-5</v>
      </c>
      <c r="AX129">
        <f t="shared" si="61"/>
        <v>3.4366545799229247E-5</v>
      </c>
      <c r="AY129">
        <f t="shared" si="62"/>
        <v>4.8066666444040502E-4</v>
      </c>
      <c r="AZ129">
        <f t="shared" si="63"/>
        <v>4.4297771381195935E-4</v>
      </c>
      <c r="BA129">
        <f t="shared" si="64"/>
        <v>9.9317367766537541E-6</v>
      </c>
      <c r="BB129">
        <f t="shared" si="65"/>
        <v>2.8623431950691504E-5</v>
      </c>
      <c r="BC129">
        <f t="shared" si="66"/>
        <v>3.3663093811733378E-5</v>
      </c>
      <c r="BD129">
        <f t="shared" si="67"/>
        <v>0</v>
      </c>
      <c r="BE129">
        <f t="shared" si="68"/>
        <v>0</v>
      </c>
      <c r="BF129">
        <f t="shared" si="69"/>
        <v>5.3469129903934607E-5</v>
      </c>
      <c r="BH129">
        <f t="shared" si="70"/>
        <v>1.7183272899614624E-5</v>
      </c>
      <c r="BI129">
        <f t="shared" si="71"/>
        <v>2.4033333222020251E-4</v>
      </c>
      <c r="BJ129">
        <f t="shared" si="72"/>
        <v>1.6742983815576948E-4</v>
      </c>
      <c r="BK129">
        <f t="shared" si="73"/>
        <v>5.734090901521551E-6</v>
      </c>
      <c r="BL129">
        <f t="shared" si="74"/>
        <v>1.4311715975345752E-5</v>
      </c>
      <c r="BM129">
        <f t="shared" si="75"/>
        <v>1.3742900500364798E-5</v>
      </c>
      <c r="BN129">
        <f t="shared" si="76"/>
        <v>0</v>
      </c>
      <c r="BO129">
        <f t="shared" si="77"/>
        <v>0</v>
      </c>
      <c r="BP129">
        <f t="shared" si="78"/>
        <v>3.0870416543371716E-5</v>
      </c>
    </row>
    <row r="130" spans="1:68" x14ac:dyDescent="0.3">
      <c r="A130" t="s">
        <v>447</v>
      </c>
      <c r="B130">
        <v>0</v>
      </c>
      <c r="C130">
        <v>9.4175712275129501E-5</v>
      </c>
      <c r="D130">
        <v>0</v>
      </c>
      <c r="E130">
        <v>0</v>
      </c>
      <c r="F130">
        <v>0</v>
      </c>
      <c r="G130">
        <v>7.8361274282156006E-5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1.2691615275253911E-4</v>
      </c>
      <c r="O130">
        <v>0</v>
      </c>
      <c r="P130">
        <v>0</v>
      </c>
      <c r="Q130">
        <v>0</v>
      </c>
      <c r="R130">
        <v>5.1429931076650497E-5</v>
      </c>
      <c r="S130">
        <v>0</v>
      </c>
      <c r="T130">
        <v>0</v>
      </c>
      <c r="U130">
        <v>0</v>
      </c>
      <c r="V130">
        <v>1.4618861659868051E-4</v>
      </c>
      <c r="W130">
        <v>0</v>
      </c>
      <c r="X130">
        <v>1.14426938404928E-4</v>
      </c>
      <c r="Y130">
        <v>0</v>
      </c>
      <c r="Z130">
        <v>4.2542656379628197E-4</v>
      </c>
      <c r="AA130">
        <v>1.100657037406955E-4</v>
      </c>
      <c r="AB130">
        <v>1.36787434688777E-4</v>
      </c>
      <c r="AC130">
        <v>7.3437586545046997E-5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N130">
        <f t="shared" si="52"/>
        <v>2.3543928068782375E-5</v>
      </c>
      <c r="AO130">
        <f t="shared" si="53"/>
        <v>1.9590318570539001E-5</v>
      </c>
      <c r="AP130">
        <f t="shared" si="54"/>
        <v>1.8130878964648445E-5</v>
      </c>
      <c r="AQ130">
        <f t="shared" si="55"/>
        <v>1.7143310358883499E-5</v>
      </c>
      <c r="AR130">
        <f t="shared" si="56"/>
        <v>3.6547154149670128E-5</v>
      </c>
      <c r="AS130">
        <f t="shared" si="57"/>
        <v>1.433573711959549E-4</v>
      </c>
      <c r="AT130">
        <f t="shared" si="58"/>
        <v>0</v>
      </c>
      <c r="AU130">
        <f t="shared" si="59"/>
        <v>0</v>
      </c>
      <c r="AV130">
        <f t="shared" si="60"/>
        <v>0</v>
      </c>
      <c r="AX130">
        <f t="shared" si="61"/>
        <v>4.7087856137564751E-5</v>
      </c>
      <c r="AY130">
        <f t="shared" si="62"/>
        <v>3.9180637141078003E-5</v>
      </c>
      <c r="AZ130">
        <f t="shared" si="63"/>
        <v>4.7969796791472023E-5</v>
      </c>
      <c r="BA130">
        <f t="shared" si="64"/>
        <v>2.9693084551508063E-5</v>
      </c>
      <c r="BB130">
        <f t="shared" si="65"/>
        <v>7.3094308299340255E-5</v>
      </c>
      <c r="BC130">
        <f t="shared" si="66"/>
        <v>1.4628165346698853E-4</v>
      </c>
      <c r="BD130">
        <f t="shared" si="67"/>
        <v>0</v>
      </c>
      <c r="BE130">
        <f t="shared" si="68"/>
        <v>0</v>
      </c>
      <c r="BF130">
        <f t="shared" si="69"/>
        <v>0</v>
      </c>
      <c r="BH130">
        <f t="shared" si="70"/>
        <v>2.3543928068782375E-5</v>
      </c>
      <c r="BI130">
        <f t="shared" si="71"/>
        <v>1.9590318570539001E-5</v>
      </c>
      <c r="BJ130">
        <f t="shared" si="72"/>
        <v>1.8130878964648442E-5</v>
      </c>
      <c r="BK130">
        <f t="shared" si="73"/>
        <v>1.7143310358883499E-5</v>
      </c>
      <c r="BL130">
        <f t="shared" si="74"/>
        <v>3.6547154149670128E-5</v>
      </c>
      <c r="BM130">
        <f t="shared" si="75"/>
        <v>5.9719234954125297E-5</v>
      </c>
      <c r="BN130">
        <f t="shared" si="76"/>
        <v>0</v>
      </c>
      <c r="BO130">
        <f t="shared" si="77"/>
        <v>0</v>
      </c>
      <c r="BP130">
        <f t="shared" si="78"/>
        <v>0</v>
      </c>
    </row>
    <row r="131" spans="1:68" x14ac:dyDescent="0.3">
      <c r="A131" t="s">
        <v>448</v>
      </c>
      <c r="B131">
        <v>0</v>
      </c>
      <c r="C131">
        <v>0</v>
      </c>
      <c r="D131">
        <v>1.19537201767389E-3</v>
      </c>
      <c r="E131">
        <v>0</v>
      </c>
      <c r="F131">
        <v>0</v>
      </c>
      <c r="G131">
        <v>0</v>
      </c>
      <c r="H131">
        <v>0</v>
      </c>
      <c r="I131">
        <v>1.020470059944055E-4</v>
      </c>
      <c r="J131">
        <v>1.5253536504720151E-4</v>
      </c>
      <c r="K131">
        <v>0</v>
      </c>
      <c r="L131">
        <v>0</v>
      </c>
      <c r="M131">
        <v>0</v>
      </c>
      <c r="N131">
        <v>1.3306065902694001E-4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1.2657923554299449E-4</v>
      </c>
      <c r="U131">
        <v>0</v>
      </c>
      <c r="V131">
        <v>0</v>
      </c>
      <c r="W131">
        <v>0</v>
      </c>
      <c r="X131">
        <v>6.7757138886791494E-5</v>
      </c>
      <c r="Y131">
        <v>5.3820112631486999E-5</v>
      </c>
      <c r="Z131">
        <v>4.2542656379628197E-4</v>
      </c>
      <c r="AA131">
        <v>0</v>
      </c>
      <c r="AB131">
        <v>2.9457204630156399E-5</v>
      </c>
      <c r="AC131">
        <v>7.3437586545046997E-5</v>
      </c>
      <c r="AD131">
        <v>0</v>
      </c>
      <c r="AE131">
        <v>5.8087295517365503E-5</v>
      </c>
      <c r="AF131">
        <v>2.2440686037998199E-4</v>
      </c>
      <c r="AG131">
        <v>0</v>
      </c>
      <c r="AH131">
        <v>0</v>
      </c>
      <c r="AI131">
        <v>7.9678723897582006E-5</v>
      </c>
      <c r="AJ131">
        <v>5.7750597290449997E-5</v>
      </c>
      <c r="AK131">
        <v>1.0955183827230301E-3</v>
      </c>
      <c r="AL131">
        <v>0</v>
      </c>
      <c r="AN131">
        <f t="shared" si="52"/>
        <v>2.988430044184725E-4</v>
      </c>
      <c r="AO131">
        <f t="shared" si="53"/>
        <v>2.5511751498601375E-5</v>
      </c>
      <c r="AP131">
        <f t="shared" si="54"/>
        <v>4.0799432010591641E-5</v>
      </c>
      <c r="AQ131">
        <f t="shared" si="55"/>
        <v>0</v>
      </c>
      <c r="AR131">
        <f t="shared" si="56"/>
        <v>3.1644808885748622E-5</v>
      </c>
      <c r="AS131">
        <f t="shared" si="57"/>
        <v>1.0831643441496065E-4</v>
      </c>
      <c r="AT131">
        <f t="shared" si="58"/>
        <v>9.4164718632449163E-5</v>
      </c>
      <c r="AU131">
        <f t="shared" si="59"/>
        <v>2.6559574632527337E-5</v>
      </c>
      <c r="AV131">
        <f t="shared" si="60"/>
        <v>3.8442299333782669E-4</v>
      </c>
      <c r="AX131">
        <f t="shared" si="61"/>
        <v>5.9768600883694501E-4</v>
      </c>
      <c r="AY131">
        <f t="shared" si="62"/>
        <v>5.102350299720275E-5</v>
      </c>
      <c r="AZ131">
        <f t="shared" si="63"/>
        <v>6.9904722067561816E-5</v>
      </c>
      <c r="BA131">
        <f t="shared" si="64"/>
        <v>0</v>
      </c>
      <c r="BB131">
        <f t="shared" si="65"/>
        <v>6.3289617771497244E-5</v>
      </c>
      <c r="BC131">
        <f t="shared" si="66"/>
        <v>1.5769686224732769E-4</v>
      </c>
      <c r="BD131">
        <f t="shared" si="67"/>
        <v>1.1647229323048792E-4</v>
      </c>
      <c r="BE131">
        <f t="shared" si="68"/>
        <v>4.6002532690954841E-5</v>
      </c>
      <c r="BF131">
        <f t="shared" si="69"/>
        <v>6.165032623397232E-4</v>
      </c>
      <c r="BH131">
        <f t="shared" si="70"/>
        <v>2.988430044184725E-4</v>
      </c>
      <c r="BI131">
        <f t="shared" si="71"/>
        <v>2.5511751498601375E-5</v>
      </c>
      <c r="BJ131">
        <f t="shared" si="72"/>
        <v>2.6421501437122496E-5</v>
      </c>
      <c r="BK131">
        <f t="shared" si="73"/>
        <v>0</v>
      </c>
      <c r="BL131">
        <f t="shared" si="74"/>
        <v>3.1644808885748622E-5</v>
      </c>
      <c r="BM131">
        <f t="shared" si="75"/>
        <v>6.4379474423986832E-5</v>
      </c>
      <c r="BN131">
        <f t="shared" si="76"/>
        <v>6.7245309849755239E-5</v>
      </c>
      <c r="BO131">
        <f t="shared" si="77"/>
        <v>2.655957463252734E-5</v>
      </c>
      <c r="BP131">
        <f t="shared" si="78"/>
        <v>3.5593832446812168E-4</v>
      </c>
    </row>
    <row r="132" spans="1:68" x14ac:dyDescent="0.3">
      <c r="A132" t="s">
        <v>449</v>
      </c>
      <c r="B132">
        <v>1.4279734772400449E-4</v>
      </c>
      <c r="C132">
        <v>0</v>
      </c>
      <c r="D132">
        <v>0</v>
      </c>
      <c r="E132">
        <v>9.0412715710540503E-5</v>
      </c>
      <c r="F132">
        <v>0</v>
      </c>
      <c r="G132">
        <v>1.90555318860149E-4</v>
      </c>
      <c r="H132">
        <v>0</v>
      </c>
      <c r="I132">
        <v>9.3178901854093998E-4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3.3494090726612197E-4</v>
      </c>
      <c r="Q132">
        <v>0</v>
      </c>
      <c r="R132">
        <v>0</v>
      </c>
      <c r="S132">
        <v>3.6782717216548601E-4</v>
      </c>
      <c r="T132">
        <v>1.192498392746215E-4</v>
      </c>
      <c r="U132">
        <v>0</v>
      </c>
      <c r="V132">
        <v>0</v>
      </c>
      <c r="W132">
        <v>5.0400769360297996E-4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5.8308746442093003E-4</v>
      </c>
      <c r="AD132">
        <v>1.1415450479895099E-5</v>
      </c>
      <c r="AE132">
        <v>0</v>
      </c>
      <c r="AF132">
        <v>3.1749384523792351E-4</v>
      </c>
      <c r="AG132">
        <v>1.3502307980371099E-4</v>
      </c>
      <c r="AH132">
        <v>1.8710118186844699E-3</v>
      </c>
      <c r="AI132">
        <v>0</v>
      </c>
      <c r="AJ132">
        <v>0</v>
      </c>
      <c r="AK132">
        <v>0</v>
      </c>
      <c r="AL132">
        <v>0</v>
      </c>
      <c r="AN132">
        <f t="shared" si="52"/>
        <v>5.8302515858636249E-5</v>
      </c>
      <c r="AO132">
        <f t="shared" si="53"/>
        <v>2.8058608435027225E-4</v>
      </c>
      <c r="AP132">
        <f t="shared" si="54"/>
        <v>4.7848701038017425E-5</v>
      </c>
      <c r="AQ132">
        <f t="shared" si="55"/>
        <v>1.2260905738849533E-4</v>
      </c>
      <c r="AR132">
        <f t="shared" si="56"/>
        <v>1.5581438321940035E-4</v>
      </c>
      <c r="AS132">
        <f t="shared" si="57"/>
        <v>9.7181244070155E-5</v>
      </c>
      <c r="AT132">
        <f t="shared" si="58"/>
        <v>1.0963643190593954E-4</v>
      </c>
      <c r="AU132">
        <f t="shared" si="59"/>
        <v>6.6867829949606025E-4</v>
      </c>
      <c r="AV132">
        <f t="shared" si="60"/>
        <v>0</v>
      </c>
      <c r="AX132">
        <f t="shared" si="61"/>
        <v>7.0637120216354471E-5</v>
      </c>
      <c r="AY132">
        <f t="shared" si="62"/>
        <v>4.433312913594486E-4</v>
      </c>
      <c r="AZ132">
        <f t="shared" si="63"/>
        <v>1.2659576350407224E-4</v>
      </c>
      <c r="BA132">
        <f t="shared" si="64"/>
        <v>2.1236511686500216E-4</v>
      </c>
      <c r="BB132">
        <f t="shared" si="65"/>
        <v>2.388387121789164E-4</v>
      </c>
      <c r="BC132">
        <f t="shared" si="66"/>
        <v>2.3804446054075321E-4</v>
      </c>
      <c r="BD132">
        <f t="shared" si="67"/>
        <v>1.8010026744903006E-4</v>
      </c>
      <c r="BE132">
        <f t="shared" si="68"/>
        <v>1.0434376965314746E-3</v>
      </c>
      <c r="BF132">
        <f t="shared" si="69"/>
        <v>0</v>
      </c>
      <c r="BH132">
        <f t="shared" si="70"/>
        <v>3.5318560108177236E-5</v>
      </c>
      <c r="BI132">
        <f t="shared" si="71"/>
        <v>2.216656456797243E-4</v>
      </c>
      <c r="BJ132">
        <f t="shared" si="72"/>
        <v>4.7848701038017425E-5</v>
      </c>
      <c r="BK132">
        <f t="shared" si="73"/>
        <v>1.2260905738849533E-4</v>
      </c>
      <c r="BL132">
        <f t="shared" si="74"/>
        <v>1.194193560894582E-4</v>
      </c>
      <c r="BM132">
        <f t="shared" si="75"/>
        <v>9.7181244070155E-5</v>
      </c>
      <c r="BN132">
        <f t="shared" si="76"/>
        <v>1.0398093789282111E-4</v>
      </c>
      <c r="BO132">
        <f t="shared" si="77"/>
        <v>6.024290349750499E-4</v>
      </c>
      <c r="BP132">
        <f t="shared" si="78"/>
        <v>0</v>
      </c>
    </row>
    <row r="133" spans="1:68" x14ac:dyDescent="0.3">
      <c r="A133" t="s">
        <v>450</v>
      </c>
      <c r="B133">
        <v>0</v>
      </c>
      <c r="C133">
        <v>0</v>
      </c>
      <c r="D133">
        <v>1.2706029933819681E-3</v>
      </c>
      <c r="E133">
        <v>6.5512588585442001E-5</v>
      </c>
      <c r="F133">
        <v>0</v>
      </c>
      <c r="G133">
        <v>3.2838399956306049E-4</v>
      </c>
      <c r="H133">
        <v>0</v>
      </c>
      <c r="I133">
        <v>0</v>
      </c>
      <c r="J133">
        <v>0</v>
      </c>
      <c r="K133">
        <v>4.2164615292211699E-4</v>
      </c>
      <c r="L133">
        <v>2.3403828483540949E-4</v>
      </c>
      <c r="M133">
        <v>1.2498510380198401E-3</v>
      </c>
      <c r="N133">
        <v>3.2475113396543603E-5</v>
      </c>
      <c r="O133">
        <v>5.496448160958805E-4</v>
      </c>
      <c r="P133">
        <v>6.1151025167670997E-4</v>
      </c>
      <c r="Q133">
        <v>0</v>
      </c>
      <c r="R133">
        <v>3.58056549995788E-4</v>
      </c>
      <c r="S133">
        <v>6.8451133381201748E-4</v>
      </c>
      <c r="T133">
        <v>2.0142401394588949E-4</v>
      </c>
      <c r="U133">
        <v>6.22104939248745E-5</v>
      </c>
      <c r="V133">
        <v>0</v>
      </c>
      <c r="W133">
        <v>0</v>
      </c>
      <c r="X133">
        <v>6.6974612507865499E-5</v>
      </c>
      <c r="Y133">
        <v>5.5154584459030497E-5</v>
      </c>
      <c r="Z133">
        <v>0</v>
      </c>
      <c r="AA133">
        <v>3.2982843121879499E-6</v>
      </c>
      <c r="AB133">
        <v>2.9457204630156399E-5</v>
      </c>
      <c r="AC133">
        <v>8.01105124361622E-4</v>
      </c>
      <c r="AD133">
        <v>1.36013161497328E-4</v>
      </c>
      <c r="AE133">
        <v>9.3916620528317003E-5</v>
      </c>
      <c r="AF133">
        <v>6.3196610027219948E-4</v>
      </c>
      <c r="AG133">
        <v>0</v>
      </c>
      <c r="AH133">
        <v>0</v>
      </c>
      <c r="AI133">
        <v>1.9944124860209151E-5</v>
      </c>
      <c r="AJ133">
        <v>0</v>
      </c>
      <c r="AK133">
        <v>3.988751928507765E-4</v>
      </c>
      <c r="AL133">
        <v>0</v>
      </c>
      <c r="AN133">
        <f t="shared" si="52"/>
        <v>3.3402889549185254E-4</v>
      </c>
      <c r="AO133">
        <f t="shared" si="53"/>
        <v>8.2095999890765121E-5</v>
      </c>
      <c r="AP133">
        <f t="shared" si="54"/>
        <v>4.4273795099235725E-4</v>
      </c>
      <c r="AQ133">
        <f t="shared" si="55"/>
        <v>3.4752262793593514E-4</v>
      </c>
      <c r="AR133">
        <f t="shared" si="56"/>
        <v>6.5908626967691001E-5</v>
      </c>
      <c r="AS133">
        <f t="shared" si="57"/>
        <v>1.5933163504514372E-4</v>
      </c>
      <c r="AT133">
        <f t="shared" si="58"/>
        <v>2.8729862743261483E-4</v>
      </c>
      <c r="AU133">
        <f t="shared" si="59"/>
        <v>6.6480416200697171E-6</v>
      </c>
      <c r="AV133">
        <f t="shared" si="60"/>
        <v>1.3295839761692549E-4</v>
      </c>
      <c r="AX133">
        <f t="shared" si="61"/>
        <v>6.2514602399768842E-4</v>
      </c>
      <c r="AY133">
        <f t="shared" si="62"/>
        <v>1.6419199978153022E-4</v>
      </c>
      <c r="AZ133">
        <f t="shared" si="63"/>
        <v>4.2811166890125812E-4</v>
      </c>
      <c r="BA133">
        <f t="shared" si="64"/>
        <v>3.4237722495041793E-4</v>
      </c>
      <c r="BB133">
        <f t="shared" si="65"/>
        <v>9.4984192568001811E-5</v>
      </c>
      <c r="BC133">
        <f t="shared" si="66"/>
        <v>3.1554911922328374E-4</v>
      </c>
      <c r="BD133">
        <f t="shared" si="67"/>
        <v>2.9923198327653458E-4</v>
      </c>
      <c r="BE133">
        <f t="shared" si="68"/>
        <v>1.151474585679326E-5</v>
      </c>
      <c r="BF133">
        <f t="shared" si="69"/>
        <v>2.3029069996545972E-4</v>
      </c>
      <c r="BH133">
        <f t="shared" si="70"/>
        <v>3.1257301199884421E-4</v>
      </c>
      <c r="BI133">
        <f t="shared" si="71"/>
        <v>8.2095999890765108E-5</v>
      </c>
      <c r="BJ133">
        <f t="shared" si="72"/>
        <v>1.618110013253648E-4</v>
      </c>
      <c r="BK133">
        <f t="shared" si="73"/>
        <v>1.9767158298952085E-4</v>
      </c>
      <c r="BL133">
        <f t="shared" si="74"/>
        <v>4.7492096284000906E-5</v>
      </c>
      <c r="BM133">
        <f t="shared" si="75"/>
        <v>1.288223884802833E-4</v>
      </c>
      <c r="BN133">
        <f t="shared" si="76"/>
        <v>1.7276166609485284E-4</v>
      </c>
      <c r="BO133">
        <f t="shared" si="77"/>
        <v>6.6480416200697171E-6</v>
      </c>
      <c r="BP133">
        <f t="shared" si="78"/>
        <v>1.3295839761692552E-4</v>
      </c>
    </row>
    <row r="134" spans="1:68" x14ac:dyDescent="0.3">
      <c r="A134" t="s">
        <v>451</v>
      </c>
      <c r="B134">
        <v>1.2839608331911849E-5</v>
      </c>
      <c r="C134">
        <v>0</v>
      </c>
      <c r="D134">
        <v>0</v>
      </c>
      <c r="E134">
        <v>1.63590364143767E-4</v>
      </c>
      <c r="F134">
        <v>0</v>
      </c>
      <c r="G134">
        <v>0</v>
      </c>
      <c r="H134">
        <v>0</v>
      </c>
      <c r="I134">
        <v>0</v>
      </c>
      <c r="J134">
        <v>1.5253536504720151E-4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3.3562991807562702E-4</v>
      </c>
      <c r="Q134">
        <v>0</v>
      </c>
      <c r="R134">
        <v>0</v>
      </c>
      <c r="S134">
        <v>1.9396940226455749E-4</v>
      </c>
      <c r="T134">
        <v>0</v>
      </c>
      <c r="U134">
        <v>1.4929251858305601E-4</v>
      </c>
      <c r="V134">
        <v>0</v>
      </c>
      <c r="W134">
        <v>4.7865866599142398E-4</v>
      </c>
      <c r="X134">
        <v>0</v>
      </c>
      <c r="Y134">
        <v>0</v>
      </c>
      <c r="Z134">
        <v>0</v>
      </c>
      <c r="AA134">
        <v>2.25263521434706E-4</v>
      </c>
      <c r="AB134">
        <v>2.82925855024873E-5</v>
      </c>
      <c r="AC134">
        <v>1.31872451143865E-3</v>
      </c>
      <c r="AD134">
        <v>0</v>
      </c>
      <c r="AE134">
        <v>0</v>
      </c>
      <c r="AF134">
        <v>0</v>
      </c>
      <c r="AG134">
        <v>8.55798758003515E-5</v>
      </c>
      <c r="AH134">
        <v>0</v>
      </c>
      <c r="AI134">
        <v>0</v>
      </c>
      <c r="AJ134">
        <v>0</v>
      </c>
      <c r="AK134">
        <v>0</v>
      </c>
      <c r="AL134">
        <v>1.4810547005342451E-4</v>
      </c>
      <c r="AN134">
        <f t="shared" si="52"/>
        <v>4.4107493118919711E-5</v>
      </c>
      <c r="AO134">
        <f t="shared" si="53"/>
        <v>0</v>
      </c>
      <c r="AP134">
        <f t="shared" si="54"/>
        <v>6.9737897588975504E-5</v>
      </c>
      <c r="AQ134">
        <f t="shared" si="55"/>
        <v>6.465646742151916E-5</v>
      </c>
      <c r="AR134">
        <f t="shared" si="56"/>
        <v>1.5698779614362E-4</v>
      </c>
      <c r="AS134">
        <f t="shared" si="57"/>
        <v>2.6204676972930719E-4</v>
      </c>
      <c r="AT134">
        <f t="shared" si="58"/>
        <v>0</v>
      </c>
      <c r="AU134">
        <f t="shared" si="59"/>
        <v>2.8526625266783832E-5</v>
      </c>
      <c r="AV134">
        <f t="shared" si="60"/>
        <v>4.9368490017808169E-5</v>
      </c>
      <c r="AX134">
        <f t="shared" si="61"/>
        <v>7.9884873382188751E-5</v>
      </c>
      <c r="AY134">
        <f t="shared" si="62"/>
        <v>0</v>
      </c>
      <c r="AZ134">
        <f t="shared" si="63"/>
        <v>1.303014830924947E-4</v>
      </c>
      <c r="BA134">
        <f t="shared" si="64"/>
        <v>1.1198828661199308E-4</v>
      </c>
      <c r="BB134">
        <f t="shared" si="65"/>
        <v>2.2570017137893251E-4</v>
      </c>
      <c r="BC134">
        <f t="shared" si="66"/>
        <v>5.2508426074284473E-4</v>
      </c>
      <c r="BD134">
        <f t="shared" si="67"/>
        <v>0</v>
      </c>
      <c r="BE134">
        <f t="shared" si="68"/>
        <v>4.9409564330547679E-5</v>
      </c>
      <c r="BF134">
        <f t="shared" si="69"/>
        <v>8.5508733003800691E-5</v>
      </c>
      <c r="BH134">
        <f t="shared" si="70"/>
        <v>3.9942436691094376E-5</v>
      </c>
      <c r="BI134">
        <f t="shared" si="71"/>
        <v>0</v>
      </c>
      <c r="BJ134">
        <f t="shared" si="72"/>
        <v>4.924933138937549E-5</v>
      </c>
      <c r="BK134">
        <f t="shared" si="73"/>
        <v>6.4656467421519173E-5</v>
      </c>
      <c r="BL134">
        <f t="shared" si="74"/>
        <v>1.1285008568946626E-4</v>
      </c>
      <c r="BM134">
        <f t="shared" si="75"/>
        <v>2.1436475179774768E-4</v>
      </c>
      <c r="BN134">
        <f t="shared" si="76"/>
        <v>0</v>
      </c>
      <c r="BO134">
        <f t="shared" si="77"/>
        <v>2.8526625266783836E-5</v>
      </c>
      <c r="BP134">
        <f t="shared" si="78"/>
        <v>4.9368490017808169E-5</v>
      </c>
    </row>
    <row r="135" spans="1:68" x14ac:dyDescent="0.3">
      <c r="A135" t="s">
        <v>452</v>
      </c>
      <c r="B135">
        <v>1.19848405379192E-5</v>
      </c>
      <c r="C135">
        <v>0</v>
      </c>
      <c r="D135">
        <v>0</v>
      </c>
      <c r="E135">
        <v>0</v>
      </c>
      <c r="F135">
        <v>0</v>
      </c>
      <c r="G135">
        <v>1.166320095531925E-4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7.2014885100210496E-5</v>
      </c>
      <c r="N135">
        <v>8.9193523048294006E-5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1.01259121810653E-4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5.8623186295189999E-5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N135">
        <f t="shared" si="52"/>
        <v>2.9962101344798E-6</v>
      </c>
      <c r="AO135">
        <f t="shared" si="53"/>
        <v>2.9158002388298124E-5</v>
      </c>
      <c r="AP135">
        <f t="shared" si="54"/>
        <v>2.3029772592643499E-5</v>
      </c>
      <c r="AQ135">
        <f t="shared" si="55"/>
        <v>0</v>
      </c>
      <c r="AR135">
        <f t="shared" si="56"/>
        <v>2.5314780452663249E-5</v>
      </c>
      <c r="AS135">
        <f t="shared" si="57"/>
        <v>9.7705310491983338E-6</v>
      </c>
      <c r="AT135">
        <f t="shared" si="58"/>
        <v>0</v>
      </c>
      <c r="AU135">
        <f t="shared" si="59"/>
        <v>0</v>
      </c>
      <c r="AV135">
        <f t="shared" si="60"/>
        <v>0</v>
      </c>
      <c r="AX135">
        <f t="shared" si="61"/>
        <v>5.9924202689596001E-6</v>
      </c>
      <c r="AY135">
        <f t="shared" si="62"/>
        <v>5.8316004776596248E-5</v>
      </c>
      <c r="AZ135">
        <f t="shared" si="63"/>
        <v>3.9642223386352741E-5</v>
      </c>
      <c r="BA135">
        <f t="shared" si="64"/>
        <v>0</v>
      </c>
      <c r="BB135">
        <f t="shared" si="65"/>
        <v>5.0629560905326491E-5</v>
      </c>
      <c r="BC135">
        <f t="shared" si="66"/>
        <v>2.3932815586555879E-5</v>
      </c>
      <c r="BD135">
        <f t="shared" si="67"/>
        <v>0</v>
      </c>
      <c r="BE135">
        <f t="shared" si="68"/>
        <v>0</v>
      </c>
      <c r="BF135">
        <f t="shared" si="69"/>
        <v>0</v>
      </c>
      <c r="BH135">
        <f t="shared" si="70"/>
        <v>2.9962101344798E-6</v>
      </c>
      <c r="BI135">
        <f t="shared" si="71"/>
        <v>2.9158002388298124E-5</v>
      </c>
      <c r="BJ135">
        <f t="shared" si="72"/>
        <v>1.4983352071136876E-5</v>
      </c>
      <c r="BK135">
        <f t="shared" si="73"/>
        <v>0</v>
      </c>
      <c r="BL135">
        <f t="shared" si="74"/>
        <v>2.5314780452663246E-5</v>
      </c>
      <c r="BM135">
        <f t="shared" si="75"/>
        <v>9.7705310491983338E-6</v>
      </c>
      <c r="BN135">
        <f t="shared" si="76"/>
        <v>0</v>
      </c>
      <c r="BO135">
        <f t="shared" si="77"/>
        <v>0</v>
      </c>
      <c r="BP135">
        <f t="shared" si="78"/>
        <v>0</v>
      </c>
    </row>
    <row r="136" spans="1:68" x14ac:dyDescent="0.3">
      <c r="A136" t="s">
        <v>453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1.08798426941295E-4</v>
      </c>
      <c r="L136">
        <v>0</v>
      </c>
      <c r="M136">
        <v>0</v>
      </c>
      <c r="N136">
        <v>0</v>
      </c>
      <c r="O136">
        <v>0</v>
      </c>
      <c r="P136">
        <v>4.5345547758467999E-4</v>
      </c>
      <c r="Q136">
        <v>1.4679180615524649E-4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1.069033751874735E-4</v>
      </c>
      <c r="Y136">
        <v>0</v>
      </c>
      <c r="Z136">
        <v>0</v>
      </c>
      <c r="AA136">
        <v>0</v>
      </c>
      <c r="AB136">
        <v>0</v>
      </c>
      <c r="AC136">
        <v>5.9596314436760004E-4</v>
      </c>
      <c r="AD136">
        <v>1.2423722224933701E-4</v>
      </c>
      <c r="AE136">
        <v>9.3916620528317003E-5</v>
      </c>
      <c r="AF136">
        <v>2.357879321991895E-4</v>
      </c>
      <c r="AG136">
        <v>8.55798758003515E-5</v>
      </c>
      <c r="AH136">
        <v>0</v>
      </c>
      <c r="AI136">
        <v>0</v>
      </c>
      <c r="AJ136">
        <v>0</v>
      </c>
      <c r="AK136">
        <v>0</v>
      </c>
      <c r="AL136">
        <v>0</v>
      </c>
      <c r="AN136">
        <f t="shared" si="52"/>
        <v>0</v>
      </c>
      <c r="AO136">
        <f t="shared" si="53"/>
        <v>0</v>
      </c>
      <c r="AP136">
        <f t="shared" si="54"/>
        <v>8.0321986360853582E-5</v>
      </c>
      <c r="AQ136">
        <f t="shared" si="55"/>
        <v>4.8930602051748828E-5</v>
      </c>
      <c r="AR136">
        <f t="shared" si="56"/>
        <v>0</v>
      </c>
      <c r="AS136">
        <f t="shared" si="57"/>
        <v>1.1714441992584559E-4</v>
      </c>
      <c r="AT136">
        <f t="shared" si="58"/>
        <v>1.5131392499228118E-4</v>
      </c>
      <c r="AU136">
        <f t="shared" si="59"/>
        <v>2.8526625266783832E-5</v>
      </c>
      <c r="AV136">
        <f t="shared" si="60"/>
        <v>0</v>
      </c>
      <c r="AX136">
        <f t="shared" si="61"/>
        <v>0</v>
      </c>
      <c r="AY136">
        <f t="shared" si="62"/>
        <v>0</v>
      </c>
      <c r="AZ136">
        <f t="shared" si="63"/>
        <v>1.694587547683204E-4</v>
      </c>
      <c r="BA136">
        <f t="shared" si="64"/>
        <v>8.4750288798562931E-5</v>
      </c>
      <c r="BB136">
        <f t="shared" si="65"/>
        <v>0</v>
      </c>
      <c r="BC136">
        <f t="shared" si="66"/>
        <v>2.3843804660851151E-4</v>
      </c>
      <c r="BD136">
        <f t="shared" si="67"/>
        <v>7.4710964003791175E-5</v>
      </c>
      <c r="BE136">
        <f t="shared" si="68"/>
        <v>4.9409564330547679E-5</v>
      </c>
      <c r="BF136">
        <f t="shared" si="69"/>
        <v>0</v>
      </c>
      <c r="BH136">
        <f t="shared" si="70"/>
        <v>0</v>
      </c>
      <c r="BI136">
        <f t="shared" si="71"/>
        <v>0</v>
      </c>
      <c r="BJ136">
        <f t="shared" si="72"/>
        <v>6.4049388942808092E-5</v>
      </c>
      <c r="BK136">
        <f t="shared" si="73"/>
        <v>4.8930602051748835E-5</v>
      </c>
      <c r="BL136">
        <f t="shared" si="74"/>
        <v>0</v>
      </c>
      <c r="BM136">
        <f t="shared" si="75"/>
        <v>9.7341924909467728E-5</v>
      </c>
      <c r="BN136">
        <f t="shared" si="76"/>
        <v>4.313439517900528E-5</v>
      </c>
      <c r="BO136">
        <f t="shared" si="77"/>
        <v>2.8526625266783836E-5</v>
      </c>
      <c r="BP136">
        <f t="shared" si="78"/>
        <v>0</v>
      </c>
    </row>
    <row r="137" spans="1:68" x14ac:dyDescent="0.3">
      <c r="A137" t="s">
        <v>454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9.7705537840971494E-5</v>
      </c>
      <c r="H137">
        <v>0</v>
      </c>
      <c r="I137">
        <v>0</v>
      </c>
      <c r="J137">
        <v>5.8361362786408498E-5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1.1749758047376769E-4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1.12631760717353E-4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8.8781765446262E-5</v>
      </c>
      <c r="AN137">
        <f t="shared" si="52"/>
        <v>0</v>
      </c>
      <c r="AO137">
        <f t="shared" si="53"/>
        <v>2.4426384460242874E-5</v>
      </c>
      <c r="AP137">
        <f t="shared" si="54"/>
        <v>8.3373375409154995E-6</v>
      </c>
      <c r="AQ137">
        <f t="shared" si="55"/>
        <v>3.9165860157922565E-5</v>
      </c>
      <c r="AR137">
        <f t="shared" si="56"/>
        <v>0</v>
      </c>
      <c r="AS137">
        <f t="shared" si="57"/>
        <v>1.8771960119558832E-5</v>
      </c>
      <c r="AT137">
        <f t="shared" si="58"/>
        <v>0</v>
      </c>
      <c r="AU137">
        <f t="shared" si="59"/>
        <v>0</v>
      </c>
      <c r="AV137">
        <f t="shared" si="60"/>
        <v>2.9593921815420667E-5</v>
      </c>
      <c r="AX137">
        <f t="shared" si="61"/>
        <v>0</v>
      </c>
      <c r="AY137">
        <f t="shared" si="62"/>
        <v>4.8852768920485747E-5</v>
      </c>
      <c r="AZ137">
        <f t="shared" si="63"/>
        <v>2.2058521729665216E-5</v>
      </c>
      <c r="BA137">
        <f t="shared" si="64"/>
        <v>6.7837259715659482E-5</v>
      </c>
      <c r="BB137">
        <f t="shared" si="65"/>
        <v>0</v>
      </c>
      <c r="BC137">
        <f t="shared" si="66"/>
        <v>4.5981723764794244E-5</v>
      </c>
      <c r="BD137">
        <f t="shared" si="67"/>
        <v>0</v>
      </c>
      <c r="BE137">
        <f t="shared" si="68"/>
        <v>0</v>
      </c>
      <c r="BF137">
        <f t="shared" si="69"/>
        <v>5.1258176179529579E-5</v>
      </c>
      <c r="BH137">
        <f t="shared" si="70"/>
        <v>0</v>
      </c>
      <c r="BI137">
        <f t="shared" si="71"/>
        <v>2.4426384460242874E-5</v>
      </c>
      <c r="BJ137">
        <f t="shared" si="72"/>
        <v>8.3373375409155012E-6</v>
      </c>
      <c r="BK137">
        <f t="shared" si="73"/>
        <v>3.9165860157922559E-5</v>
      </c>
      <c r="BL137">
        <f t="shared" si="74"/>
        <v>0</v>
      </c>
      <c r="BM137">
        <f t="shared" si="75"/>
        <v>1.8771960119558836E-5</v>
      </c>
      <c r="BN137">
        <f t="shared" si="76"/>
        <v>0</v>
      </c>
      <c r="BO137">
        <f t="shared" si="77"/>
        <v>0</v>
      </c>
      <c r="BP137">
        <f t="shared" si="78"/>
        <v>2.9593921815420667E-5</v>
      </c>
    </row>
    <row r="138" spans="1:68" x14ac:dyDescent="0.3">
      <c r="A138" t="s">
        <v>455</v>
      </c>
      <c r="B138">
        <v>0</v>
      </c>
      <c r="C138">
        <v>1.5237388943482644E-4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2.7044141665686551E-5</v>
      </c>
      <c r="L138">
        <v>2.175919689970095E-4</v>
      </c>
      <c r="M138">
        <v>0</v>
      </c>
      <c r="N138">
        <v>8.6560849384876505E-5</v>
      </c>
      <c r="O138">
        <v>0</v>
      </c>
      <c r="P138">
        <v>0</v>
      </c>
      <c r="Q138">
        <v>1.04730440897967E-4</v>
      </c>
      <c r="R138">
        <v>0</v>
      </c>
      <c r="S138">
        <v>2.2507072951751501E-4</v>
      </c>
      <c r="T138">
        <v>1.25841480580705E-4</v>
      </c>
      <c r="U138">
        <v>1.00920353006521E-4</v>
      </c>
      <c r="V138">
        <v>5.016180412055625E-5</v>
      </c>
      <c r="W138">
        <v>1.2906852748969481E-3</v>
      </c>
      <c r="X138">
        <v>0</v>
      </c>
      <c r="Y138">
        <v>1.17292279625193E-4</v>
      </c>
      <c r="Z138">
        <v>0</v>
      </c>
      <c r="AA138">
        <v>4.7373295530092899E-5</v>
      </c>
      <c r="AB138">
        <v>9.5099191645197994E-6</v>
      </c>
      <c r="AC138">
        <v>0</v>
      </c>
      <c r="AD138">
        <v>1.3617283854179649E-4</v>
      </c>
      <c r="AE138">
        <v>0</v>
      </c>
      <c r="AF138">
        <v>2.8856464486551651E-5</v>
      </c>
      <c r="AG138">
        <v>0</v>
      </c>
      <c r="AH138">
        <v>2.9052534891366952E-4</v>
      </c>
      <c r="AI138">
        <v>0</v>
      </c>
      <c r="AJ138">
        <v>1.078342901367E-4</v>
      </c>
      <c r="AK138">
        <v>0</v>
      </c>
      <c r="AL138">
        <v>0</v>
      </c>
      <c r="AN138">
        <f t="shared" si="52"/>
        <v>3.8093472358706609E-5</v>
      </c>
      <c r="AO138">
        <f t="shared" si="53"/>
        <v>0</v>
      </c>
      <c r="AP138">
        <f t="shared" si="54"/>
        <v>4.7313851435367509E-5</v>
      </c>
      <c r="AQ138">
        <f t="shared" si="55"/>
        <v>1.0993372347182735E-4</v>
      </c>
      <c r="AR138">
        <f t="shared" si="56"/>
        <v>3.9190222815118259E-4</v>
      </c>
      <c r="AS138">
        <f t="shared" si="57"/>
        <v>2.9029249053300951E-5</v>
      </c>
      <c r="AT138">
        <f t="shared" si="58"/>
        <v>5.500976767611605E-5</v>
      </c>
      <c r="AU138">
        <f t="shared" si="59"/>
        <v>9.6841782971223179E-5</v>
      </c>
      <c r="AV138">
        <f t="shared" si="60"/>
        <v>3.5944763378899996E-5</v>
      </c>
      <c r="AX138">
        <f t="shared" si="61"/>
        <v>7.6186944717413218E-5</v>
      </c>
      <c r="AY138">
        <f t="shared" si="62"/>
        <v>0</v>
      </c>
      <c r="AZ138">
        <f t="shared" si="63"/>
        <v>8.1547764585266583E-5</v>
      </c>
      <c r="BA138">
        <f t="shared" si="64"/>
        <v>1.1262554742838845E-4</v>
      </c>
      <c r="BB138">
        <f t="shared" si="65"/>
        <v>6.0001562635059701E-4</v>
      </c>
      <c r="BC138">
        <f t="shared" si="66"/>
        <v>4.6980767869374463E-5</v>
      </c>
      <c r="BD138">
        <f t="shared" si="67"/>
        <v>7.1754839139437167E-5</v>
      </c>
      <c r="BE138">
        <f t="shared" si="68"/>
        <v>1.6773488840171705E-4</v>
      </c>
      <c r="BF138">
        <f t="shared" si="69"/>
        <v>6.2258156438295951E-5</v>
      </c>
      <c r="BH138">
        <f t="shared" si="70"/>
        <v>3.8093472358706609E-5</v>
      </c>
      <c r="BI138">
        <f t="shared" si="71"/>
        <v>0</v>
      </c>
      <c r="BJ138">
        <f t="shared" si="72"/>
        <v>3.0822157866550809E-5</v>
      </c>
      <c r="BK138">
        <f t="shared" si="73"/>
        <v>6.5024390125409048E-5</v>
      </c>
      <c r="BL138">
        <f t="shared" si="74"/>
        <v>3.000078131752985E-4</v>
      </c>
      <c r="BM138">
        <f t="shared" si="75"/>
        <v>1.9179818167351709E-5</v>
      </c>
      <c r="BN138">
        <f t="shared" si="76"/>
        <v>4.1427675692812345E-5</v>
      </c>
      <c r="BO138">
        <f t="shared" si="77"/>
        <v>9.6841782971223179E-5</v>
      </c>
      <c r="BP138">
        <f t="shared" si="78"/>
        <v>3.5944763378900003E-5</v>
      </c>
    </row>
    <row r="139" spans="1:68" x14ac:dyDescent="0.3">
      <c r="A139" t="s">
        <v>456</v>
      </c>
      <c r="B139">
        <v>0</v>
      </c>
      <c r="C139">
        <v>0</v>
      </c>
      <c r="D139">
        <v>0</v>
      </c>
      <c r="E139">
        <v>0</v>
      </c>
      <c r="F139">
        <v>4.0611987039394297E-5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1.0741696499873649E-4</v>
      </c>
      <c r="S139">
        <v>2.3191606186138299E-4</v>
      </c>
      <c r="T139">
        <v>0</v>
      </c>
      <c r="U139">
        <v>1.01259121810653E-4</v>
      </c>
      <c r="V139">
        <v>2.4691066934544351E-5</v>
      </c>
      <c r="W139">
        <v>0</v>
      </c>
      <c r="X139">
        <v>0</v>
      </c>
      <c r="Y139">
        <v>0</v>
      </c>
      <c r="Z139">
        <v>0</v>
      </c>
      <c r="AA139">
        <v>7.2913121136587006E-5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9.5487323186828498E-5</v>
      </c>
      <c r="AK139">
        <v>0</v>
      </c>
      <c r="AL139">
        <v>0</v>
      </c>
      <c r="AN139">
        <f t="shared" si="52"/>
        <v>0</v>
      </c>
      <c r="AO139">
        <f t="shared" si="53"/>
        <v>1.0152996759848574E-5</v>
      </c>
      <c r="AP139">
        <f t="shared" si="54"/>
        <v>0</v>
      </c>
      <c r="AQ139">
        <f t="shared" si="55"/>
        <v>1.1311100895337315E-4</v>
      </c>
      <c r="AR139">
        <f t="shared" si="56"/>
        <v>3.1487547186299335E-5</v>
      </c>
      <c r="AS139">
        <f t="shared" si="57"/>
        <v>1.2152186856097835E-5</v>
      </c>
      <c r="AT139">
        <f t="shared" si="58"/>
        <v>0</v>
      </c>
      <c r="AU139">
        <f t="shared" si="59"/>
        <v>0</v>
      </c>
      <c r="AV139">
        <f t="shared" si="60"/>
        <v>3.1829107728942835E-5</v>
      </c>
      <c r="AX139">
        <f t="shared" si="61"/>
        <v>0</v>
      </c>
      <c r="AY139">
        <f t="shared" si="62"/>
        <v>2.0305993519697149E-5</v>
      </c>
      <c r="AZ139">
        <f t="shared" si="63"/>
        <v>0</v>
      </c>
      <c r="BA139">
        <f t="shared" si="64"/>
        <v>1.160628344464377E-4</v>
      </c>
      <c r="BB139">
        <f t="shared" si="65"/>
        <v>4.7948569756191549E-5</v>
      </c>
      <c r="BC139">
        <f t="shared" si="66"/>
        <v>2.9766657056396199E-5</v>
      </c>
      <c r="BD139">
        <f t="shared" si="67"/>
        <v>0</v>
      </c>
      <c r="BE139">
        <f t="shared" si="68"/>
        <v>0</v>
      </c>
      <c r="BF139">
        <f t="shared" si="69"/>
        <v>5.5129631746112224E-5</v>
      </c>
      <c r="BH139">
        <f t="shared" si="70"/>
        <v>0</v>
      </c>
      <c r="BI139">
        <f t="shared" si="71"/>
        <v>1.0152996759848574E-5</v>
      </c>
      <c r="BJ139">
        <f t="shared" si="72"/>
        <v>0</v>
      </c>
      <c r="BK139">
        <f t="shared" si="73"/>
        <v>6.7008908710561787E-5</v>
      </c>
      <c r="BL139">
        <f t="shared" si="74"/>
        <v>2.3974284878095775E-5</v>
      </c>
      <c r="BM139">
        <f t="shared" si="75"/>
        <v>1.2152186856097835E-5</v>
      </c>
      <c r="BN139">
        <f t="shared" si="76"/>
        <v>0</v>
      </c>
      <c r="BO139">
        <f t="shared" si="77"/>
        <v>0</v>
      </c>
      <c r="BP139">
        <f t="shared" si="78"/>
        <v>3.1829107728942835E-5</v>
      </c>
    </row>
    <row r="140" spans="1:68" x14ac:dyDescent="0.3">
      <c r="A140" t="s">
        <v>457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1.6635072052901349E-4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1.17292279625193E-4</v>
      </c>
      <c r="Z140">
        <v>0</v>
      </c>
      <c r="AA140">
        <v>0</v>
      </c>
      <c r="AB140">
        <v>0</v>
      </c>
      <c r="AC140">
        <v>6.1485939634950502E-4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N140">
        <f t="shared" si="52"/>
        <v>0</v>
      </c>
      <c r="AO140">
        <f t="shared" si="53"/>
        <v>0</v>
      </c>
      <c r="AP140">
        <f t="shared" si="54"/>
        <v>2.3764388647001929E-5</v>
      </c>
      <c r="AQ140">
        <f t="shared" si="55"/>
        <v>0</v>
      </c>
      <c r="AR140">
        <f t="shared" si="56"/>
        <v>0</v>
      </c>
      <c r="AS140">
        <f t="shared" si="57"/>
        <v>1.2202527932911633E-4</v>
      </c>
      <c r="AT140">
        <f t="shared" si="58"/>
        <v>0</v>
      </c>
      <c r="AU140">
        <f t="shared" si="59"/>
        <v>0</v>
      </c>
      <c r="AV140">
        <f t="shared" si="60"/>
        <v>0</v>
      </c>
      <c r="AX140">
        <f t="shared" si="61"/>
        <v>0</v>
      </c>
      <c r="AY140">
        <f t="shared" si="62"/>
        <v>0</v>
      </c>
      <c r="AZ140">
        <f t="shared" si="63"/>
        <v>6.2874662419453825E-5</v>
      </c>
      <c r="BA140">
        <f t="shared" si="64"/>
        <v>0</v>
      </c>
      <c r="BB140">
        <f t="shared" si="65"/>
        <v>0</v>
      </c>
      <c r="BC140">
        <f t="shared" si="66"/>
        <v>2.4595468825247422E-4</v>
      </c>
      <c r="BD140">
        <f t="shared" si="67"/>
        <v>0</v>
      </c>
      <c r="BE140">
        <f t="shared" si="68"/>
        <v>0</v>
      </c>
      <c r="BF140">
        <f t="shared" si="69"/>
        <v>0</v>
      </c>
      <c r="BH140">
        <f t="shared" si="70"/>
        <v>0</v>
      </c>
      <c r="BI140">
        <f t="shared" si="71"/>
        <v>0</v>
      </c>
      <c r="BJ140">
        <f t="shared" si="72"/>
        <v>2.3764388647001929E-5</v>
      </c>
      <c r="BK140">
        <f t="shared" si="73"/>
        <v>0</v>
      </c>
      <c r="BL140">
        <f t="shared" si="74"/>
        <v>0</v>
      </c>
      <c r="BM140">
        <f t="shared" si="75"/>
        <v>1.0041058101064497E-4</v>
      </c>
      <c r="BN140">
        <f t="shared" si="76"/>
        <v>0</v>
      </c>
      <c r="BO140">
        <f t="shared" si="77"/>
        <v>0</v>
      </c>
      <c r="BP140">
        <f t="shared" si="78"/>
        <v>0</v>
      </c>
    </row>
    <row r="141" spans="1:68" x14ac:dyDescent="0.3">
      <c r="A141" t="s">
        <v>458</v>
      </c>
      <c r="B141">
        <v>5.3464478242046003E-5</v>
      </c>
      <c r="C141">
        <v>0</v>
      </c>
      <c r="D141">
        <v>0</v>
      </c>
      <c r="E141">
        <v>8.7744055842039494E-5</v>
      </c>
      <c r="F141">
        <v>7.4670184861239003E-5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1.01259121810653E-4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9.9013798092393E-6</v>
      </c>
      <c r="AC141">
        <v>1.3605374169821699E-3</v>
      </c>
      <c r="AD141">
        <v>0</v>
      </c>
      <c r="AE141">
        <v>9.3916620528317003E-5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N141">
        <f t="shared" si="52"/>
        <v>3.5302133521021376E-5</v>
      </c>
      <c r="AO141">
        <f t="shared" si="53"/>
        <v>1.8667546215309751E-5</v>
      </c>
      <c r="AP141">
        <f t="shared" si="54"/>
        <v>0</v>
      </c>
      <c r="AQ141">
        <f t="shared" si="55"/>
        <v>0</v>
      </c>
      <c r="AR141">
        <f t="shared" si="56"/>
        <v>2.5314780452663249E-5</v>
      </c>
      <c r="AS141">
        <f t="shared" si="57"/>
        <v>2.2840646613190153E-4</v>
      </c>
      <c r="AT141">
        <f t="shared" si="58"/>
        <v>3.1305540176105668E-5</v>
      </c>
      <c r="AU141">
        <f t="shared" si="59"/>
        <v>0</v>
      </c>
      <c r="AV141">
        <f t="shared" si="60"/>
        <v>0</v>
      </c>
      <c r="AX141">
        <f t="shared" si="61"/>
        <v>4.3098751895157674E-5</v>
      </c>
      <c r="AY141">
        <f t="shared" si="62"/>
        <v>3.7335092430619501E-5</v>
      </c>
      <c r="AZ141">
        <f t="shared" si="63"/>
        <v>0</v>
      </c>
      <c r="BA141">
        <f t="shared" si="64"/>
        <v>0</v>
      </c>
      <c r="BB141">
        <f t="shared" si="65"/>
        <v>5.0629560905326491E-5</v>
      </c>
      <c r="BC141">
        <f t="shared" si="66"/>
        <v>5.5464277110685593E-4</v>
      </c>
      <c r="BD141">
        <f t="shared" si="67"/>
        <v>5.4222786143403756E-5</v>
      </c>
      <c r="BE141">
        <f t="shared" si="68"/>
        <v>0</v>
      </c>
      <c r="BF141">
        <f t="shared" si="69"/>
        <v>0</v>
      </c>
      <c r="BH141">
        <f t="shared" si="70"/>
        <v>2.1549375947578837E-5</v>
      </c>
      <c r="BI141">
        <f t="shared" si="71"/>
        <v>1.8667546215309751E-5</v>
      </c>
      <c r="BJ141">
        <f t="shared" si="72"/>
        <v>0</v>
      </c>
      <c r="BK141">
        <f t="shared" si="73"/>
        <v>0</v>
      </c>
      <c r="BL141">
        <f t="shared" si="74"/>
        <v>2.5314780452663246E-5</v>
      </c>
      <c r="BM141">
        <f t="shared" si="75"/>
        <v>2.2643196312251363E-4</v>
      </c>
      <c r="BN141">
        <f t="shared" si="76"/>
        <v>3.1305540176105668E-5</v>
      </c>
      <c r="BO141">
        <f t="shared" si="77"/>
        <v>0</v>
      </c>
      <c r="BP141">
        <f t="shared" si="78"/>
        <v>0</v>
      </c>
    </row>
    <row r="142" spans="1:68" x14ac:dyDescent="0.3">
      <c r="A142" t="s">
        <v>459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2.2677345823526348E-3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8.9193523048294006E-5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N142">
        <f t="shared" si="52"/>
        <v>0</v>
      </c>
      <c r="AO142">
        <f t="shared" si="53"/>
        <v>5.6693364558815871E-4</v>
      </c>
      <c r="AP142">
        <f t="shared" si="54"/>
        <v>1.2741931864042001E-5</v>
      </c>
      <c r="AQ142">
        <f t="shared" si="55"/>
        <v>0</v>
      </c>
      <c r="AR142">
        <f t="shared" si="56"/>
        <v>0</v>
      </c>
      <c r="AS142">
        <f t="shared" si="57"/>
        <v>0</v>
      </c>
      <c r="AT142">
        <f t="shared" si="58"/>
        <v>0</v>
      </c>
      <c r="AU142">
        <f t="shared" si="59"/>
        <v>0</v>
      </c>
      <c r="AV142">
        <f t="shared" si="60"/>
        <v>0</v>
      </c>
      <c r="AX142">
        <f t="shared" si="61"/>
        <v>0</v>
      </c>
      <c r="AY142">
        <f t="shared" si="62"/>
        <v>1.1338672911763172E-3</v>
      </c>
      <c r="AZ142">
        <f t="shared" si="63"/>
        <v>3.3711982934784804E-5</v>
      </c>
      <c r="BA142">
        <f t="shared" si="64"/>
        <v>0</v>
      </c>
      <c r="BB142">
        <f t="shared" si="65"/>
        <v>0</v>
      </c>
      <c r="BC142">
        <f t="shared" si="66"/>
        <v>0</v>
      </c>
      <c r="BD142">
        <f t="shared" si="67"/>
        <v>0</v>
      </c>
      <c r="BE142">
        <f t="shared" si="68"/>
        <v>0</v>
      </c>
      <c r="BF142">
        <f t="shared" si="69"/>
        <v>0</v>
      </c>
      <c r="BH142">
        <f t="shared" si="70"/>
        <v>0</v>
      </c>
      <c r="BI142">
        <f t="shared" si="71"/>
        <v>5.669336455881586E-4</v>
      </c>
      <c r="BJ142">
        <f t="shared" si="72"/>
        <v>1.2741931864042E-5</v>
      </c>
      <c r="BK142">
        <f t="shared" si="73"/>
        <v>0</v>
      </c>
      <c r="BL142">
        <f t="shared" si="74"/>
        <v>0</v>
      </c>
      <c r="BM142">
        <f t="shared" si="75"/>
        <v>0</v>
      </c>
      <c r="BN142">
        <f t="shared" si="76"/>
        <v>0</v>
      </c>
      <c r="BO142">
        <f t="shared" si="77"/>
        <v>0</v>
      </c>
      <c r="BP142">
        <f t="shared" si="78"/>
        <v>0</v>
      </c>
    </row>
    <row r="143" spans="1:68" x14ac:dyDescent="0.3">
      <c r="A143" t="s">
        <v>460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1.4059797136586251E-4</v>
      </c>
      <c r="AH143">
        <v>0</v>
      </c>
      <c r="AI143">
        <v>8.22051036890085E-5</v>
      </c>
      <c r="AJ143">
        <v>0</v>
      </c>
      <c r="AK143">
        <v>0</v>
      </c>
      <c r="AL143">
        <v>0</v>
      </c>
      <c r="AN143">
        <f t="shared" si="52"/>
        <v>0</v>
      </c>
      <c r="AO143">
        <f t="shared" si="53"/>
        <v>0</v>
      </c>
      <c r="AP143">
        <f t="shared" si="54"/>
        <v>0</v>
      </c>
      <c r="AQ143">
        <f t="shared" si="55"/>
        <v>0</v>
      </c>
      <c r="AR143">
        <f t="shared" si="56"/>
        <v>0</v>
      </c>
      <c r="AS143">
        <f t="shared" si="57"/>
        <v>0</v>
      </c>
      <c r="AT143">
        <f t="shared" si="58"/>
        <v>0</v>
      </c>
      <c r="AU143">
        <f t="shared" si="59"/>
        <v>7.4267691684957004E-5</v>
      </c>
      <c r="AV143">
        <f t="shared" si="60"/>
        <v>0</v>
      </c>
      <c r="AX143">
        <f t="shared" si="61"/>
        <v>0</v>
      </c>
      <c r="AY143">
        <f t="shared" si="62"/>
        <v>0</v>
      </c>
      <c r="AZ143">
        <f t="shared" si="63"/>
        <v>0</v>
      </c>
      <c r="BA143">
        <f t="shared" si="64"/>
        <v>0</v>
      </c>
      <c r="BB143">
        <f t="shared" si="65"/>
        <v>0</v>
      </c>
      <c r="BC143">
        <f t="shared" si="66"/>
        <v>0</v>
      </c>
      <c r="BD143">
        <f t="shared" si="67"/>
        <v>0</v>
      </c>
      <c r="BE143">
        <f t="shared" si="68"/>
        <v>7.0634264136044622E-5</v>
      </c>
      <c r="BF143">
        <f t="shared" si="69"/>
        <v>0</v>
      </c>
      <c r="BH143">
        <f t="shared" si="70"/>
        <v>0</v>
      </c>
      <c r="BI143">
        <f t="shared" si="71"/>
        <v>0</v>
      </c>
      <c r="BJ143">
        <f t="shared" si="72"/>
        <v>0</v>
      </c>
      <c r="BK143">
        <f t="shared" si="73"/>
        <v>0</v>
      </c>
      <c r="BL143">
        <f t="shared" si="74"/>
        <v>0</v>
      </c>
      <c r="BM143">
        <f t="shared" si="75"/>
        <v>0</v>
      </c>
      <c r="BN143">
        <f t="shared" si="76"/>
        <v>0</v>
      </c>
      <c r="BO143">
        <f t="shared" si="77"/>
        <v>4.0780711412956491E-5</v>
      </c>
      <c r="BP143">
        <f t="shared" si="78"/>
        <v>0</v>
      </c>
    </row>
    <row r="144" spans="1:68" x14ac:dyDescent="0.3">
      <c r="A144" t="s">
        <v>461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3.2246460143601298E-4</v>
      </c>
      <c r="T144">
        <v>1.192498392746215E-4</v>
      </c>
      <c r="U144">
        <v>0</v>
      </c>
      <c r="V144">
        <v>0</v>
      </c>
      <c r="W144">
        <v>2.527712629612855E-4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2.8856464486551651E-5</v>
      </c>
      <c r="AG144">
        <v>0</v>
      </c>
      <c r="AH144">
        <v>0</v>
      </c>
      <c r="AI144">
        <v>4.9258273448940352E-5</v>
      </c>
      <c r="AJ144">
        <v>0</v>
      </c>
      <c r="AK144">
        <v>0</v>
      </c>
      <c r="AL144">
        <v>0</v>
      </c>
      <c r="AN144">
        <f t="shared" si="52"/>
        <v>0</v>
      </c>
      <c r="AO144">
        <f t="shared" si="53"/>
        <v>0</v>
      </c>
      <c r="AP144">
        <f t="shared" si="54"/>
        <v>0</v>
      </c>
      <c r="AQ144">
        <f t="shared" si="55"/>
        <v>1.0748820047867099E-4</v>
      </c>
      <c r="AR144">
        <f t="shared" si="56"/>
        <v>9.3005275558976754E-5</v>
      </c>
      <c r="AS144">
        <f t="shared" si="57"/>
        <v>0</v>
      </c>
      <c r="AT144">
        <f t="shared" si="58"/>
        <v>9.6188214955172177E-6</v>
      </c>
      <c r="AU144">
        <f t="shared" si="59"/>
        <v>1.6419424482980117E-5</v>
      </c>
      <c r="AV144">
        <f t="shared" si="60"/>
        <v>0</v>
      </c>
      <c r="AX144">
        <f t="shared" si="61"/>
        <v>0</v>
      </c>
      <c r="AY144">
        <f t="shared" si="62"/>
        <v>0</v>
      </c>
      <c r="AZ144">
        <f t="shared" si="63"/>
        <v>0</v>
      </c>
      <c r="BA144">
        <f t="shared" si="64"/>
        <v>1.8617502444320748E-4</v>
      </c>
      <c r="BB144">
        <f t="shared" si="65"/>
        <v>1.2043519753912143E-4</v>
      </c>
      <c r="BC144">
        <f t="shared" si="66"/>
        <v>0</v>
      </c>
      <c r="BD144">
        <f t="shared" si="67"/>
        <v>1.6660287539171472E-5</v>
      </c>
      <c r="BE144">
        <f t="shared" si="68"/>
        <v>2.8439277435561907E-5</v>
      </c>
      <c r="BF144">
        <f t="shared" si="69"/>
        <v>0</v>
      </c>
      <c r="BH144">
        <f t="shared" si="70"/>
        <v>0</v>
      </c>
      <c r="BI144">
        <f t="shared" si="71"/>
        <v>0</v>
      </c>
      <c r="BJ144">
        <f t="shared" si="72"/>
        <v>0</v>
      </c>
      <c r="BK144">
        <f t="shared" si="73"/>
        <v>1.07488200478671E-4</v>
      </c>
      <c r="BL144">
        <f t="shared" si="74"/>
        <v>6.0217598769560717E-5</v>
      </c>
      <c r="BM144">
        <f t="shared" si="75"/>
        <v>0</v>
      </c>
      <c r="BN144">
        <f t="shared" si="76"/>
        <v>9.6188214955172177E-6</v>
      </c>
      <c r="BO144">
        <f t="shared" si="77"/>
        <v>1.6419424482980117E-5</v>
      </c>
      <c r="BP144">
        <f t="shared" si="78"/>
        <v>0</v>
      </c>
    </row>
    <row r="145" spans="1:68" x14ac:dyDescent="0.3">
      <c r="A145" t="s">
        <v>462</v>
      </c>
      <c r="B145">
        <v>5.354965844276225E-4</v>
      </c>
      <c r="C145">
        <v>0</v>
      </c>
      <c r="D145">
        <v>5.5800288258457649E-3</v>
      </c>
      <c r="E145">
        <v>3.0907769178109296E-4</v>
      </c>
      <c r="F145">
        <v>4.5117512170613199E-4</v>
      </c>
      <c r="G145">
        <v>2.700280332616525E-4</v>
      </c>
      <c r="H145">
        <v>2.479230865828685E-3</v>
      </c>
      <c r="I145">
        <v>7.2143473555450408E-3</v>
      </c>
      <c r="J145">
        <v>1.9954778981620948E-4</v>
      </c>
      <c r="K145">
        <v>8.0094050997957949E-4</v>
      </c>
      <c r="L145">
        <v>0</v>
      </c>
      <c r="M145">
        <v>2.8668488002950199E-3</v>
      </c>
      <c r="N145">
        <v>3.9789053734542903E-4</v>
      </c>
      <c r="O145">
        <v>4.8868429843177351E-4</v>
      </c>
      <c r="P145">
        <v>7.7561336533350301E-4</v>
      </c>
      <c r="Q145">
        <v>1.600351085717745E-4</v>
      </c>
      <c r="R145">
        <v>8.3199926276376402E-4</v>
      </c>
      <c r="S145">
        <v>5.3173819326144604E-4</v>
      </c>
      <c r="T145">
        <v>5.3610177294859704E-4</v>
      </c>
      <c r="U145">
        <v>2.1486016329261349E-4</v>
      </c>
      <c r="V145">
        <v>4.1010285089528048E-4</v>
      </c>
      <c r="W145">
        <v>3.0395726479972998E-3</v>
      </c>
      <c r="X145">
        <v>1.14426938404928E-4</v>
      </c>
      <c r="Y145">
        <v>1.05491072786447E-5</v>
      </c>
      <c r="Z145">
        <v>0</v>
      </c>
      <c r="AA145">
        <v>4.8256648647317449E-4</v>
      </c>
      <c r="AB145">
        <v>3.4714152356314203E-4</v>
      </c>
      <c r="AC145">
        <v>2.32998503548759E-3</v>
      </c>
      <c r="AD145">
        <v>3.3297554345590897E-4</v>
      </c>
      <c r="AE145">
        <v>4.6281527379013953E-4</v>
      </c>
      <c r="AF145">
        <v>9.0680628147149305E-4</v>
      </c>
      <c r="AG145">
        <v>3.445506011833885E-5</v>
      </c>
      <c r="AH145">
        <v>6.0536500415212056E-3</v>
      </c>
      <c r="AI145">
        <v>2.4166785167566385E-4</v>
      </c>
      <c r="AJ145">
        <v>2.1156818908872848E-4</v>
      </c>
      <c r="AK145">
        <v>2.9596469055547816E-3</v>
      </c>
      <c r="AL145">
        <v>2.2978891053229499E-4</v>
      </c>
      <c r="AN145">
        <f t="shared" si="52"/>
        <v>1.6061507755136201E-3</v>
      </c>
      <c r="AO145">
        <f t="shared" si="53"/>
        <v>2.6036953440853774E-3</v>
      </c>
      <c r="AP145">
        <f t="shared" si="54"/>
        <v>7.899321858859307E-4</v>
      </c>
      <c r="AQ145">
        <f t="shared" si="55"/>
        <v>5.0792418819899478E-4</v>
      </c>
      <c r="AR145">
        <f t="shared" si="56"/>
        <v>1.0501593587834478E-3</v>
      </c>
      <c r="AS145">
        <f t="shared" si="57"/>
        <v>5.4744484853457996E-4</v>
      </c>
      <c r="AT145">
        <f t="shared" si="58"/>
        <v>5.6753236623918052E-4</v>
      </c>
      <c r="AU145">
        <f t="shared" si="59"/>
        <v>2.1099243177717364E-3</v>
      </c>
      <c r="AV145">
        <f t="shared" si="60"/>
        <v>1.1336680017252682E-3</v>
      </c>
      <c r="AX145">
        <f t="shared" si="61"/>
        <v>2.6583281747511937E-3</v>
      </c>
      <c r="AY145">
        <f t="shared" si="62"/>
        <v>3.2327980554767923E-3</v>
      </c>
      <c r="AZ145">
        <f t="shared" si="63"/>
        <v>9.6011304649825443E-4</v>
      </c>
      <c r="BA145">
        <f t="shared" si="64"/>
        <v>3.3661444748788605E-4</v>
      </c>
      <c r="BB145">
        <f t="shared" si="65"/>
        <v>1.3328437663047963E-3</v>
      </c>
      <c r="BC145">
        <f t="shared" si="66"/>
        <v>8.9411828653928292E-4</v>
      </c>
      <c r="BD145">
        <f t="shared" si="67"/>
        <v>3.0090643240235528E-4</v>
      </c>
      <c r="BE145">
        <f t="shared" si="68"/>
        <v>3.4169377698999295E-3</v>
      </c>
      <c r="BF145">
        <f t="shared" si="69"/>
        <v>1.5813703603505742E-3</v>
      </c>
      <c r="BH145">
        <f t="shared" si="70"/>
        <v>1.3291640873755969E-3</v>
      </c>
      <c r="BI145">
        <f t="shared" si="71"/>
        <v>1.6163990277383961E-3</v>
      </c>
      <c r="BJ145">
        <f t="shared" si="72"/>
        <v>3.628886216489964E-4</v>
      </c>
      <c r="BK145">
        <f t="shared" si="73"/>
        <v>1.9434444187024818E-4</v>
      </c>
      <c r="BL145">
        <f t="shared" si="74"/>
        <v>6.6642188315239816E-4</v>
      </c>
      <c r="BM145">
        <f t="shared" si="75"/>
        <v>3.650222619521407E-4</v>
      </c>
      <c r="BN145">
        <f t="shared" si="76"/>
        <v>1.7372840974838976E-4</v>
      </c>
      <c r="BO145">
        <f t="shared" si="77"/>
        <v>1.972769941255924E-3</v>
      </c>
      <c r="BP145">
        <f t="shared" si="78"/>
        <v>9.1300460323689959E-4</v>
      </c>
    </row>
    <row r="146" spans="1:68" x14ac:dyDescent="0.3">
      <c r="A146" t="s">
        <v>463</v>
      </c>
      <c r="B146">
        <v>9.3059787378910503E-5</v>
      </c>
      <c r="C146">
        <v>1.36176451121594E-5</v>
      </c>
      <c r="D146">
        <v>0</v>
      </c>
      <c r="E146">
        <v>1.7980148110383599E-4</v>
      </c>
      <c r="F146">
        <v>0</v>
      </c>
      <c r="G146">
        <v>1.0357126218267749E-4</v>
      </c>
      <c r="H146">
        <v>0</v>
      </c>
      <c r="I146">
        <v>0</v>
      </c>
      <c r="J146">
        <v>0</v>
      </c>
      <c r="K146">
        <v>3.1051665775543052E-5</v>
      </c>
      <c r="L146">
        <v>2.3403828483540949E-4</v>
      </c>
      <c r="M146">
        <v>0</v>
      </c>
      <c r="N146">
        <v>0</v>
      </c>
      <c r="O146">
        <v>0</v>
      </c>
      <c r="P146">
        <v>0</v>
      </c>
      <c r="Q146">
        <v>2.0338156666987599E-4</v>
      </c>
      <c r="R146">
        <v>0</v>
      </c>
      <c r="S146">
        <v>2.3191606186138299E-4</v>
      </c>
      <c r="T146">
        <v>0</v>
      </c>
      <c r="U146">
        <v>0</v>
      </c>
      <c r="V146">
        <v>2.01979903072699E-4</v>
      </c>
      <c r="W146">
        <v>5.0400769360297996E-4</v>
      </c>
      <c r="X146">
        <v>1.14426938404928E-4</v>
      </c>
      <c r="Y146">
        <v>0</v>
      </c>
      <c r="Z146">
        <v>8.9384057513375E-4</v>
      </c>
      <c r="AA146">
        <v>0</v>
      </c>
      <c r="AB146">
        <v>7.7706129807710497E-5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4.7763379526636352E-5</v>
      </c>
      <c r="AJ146">
        <v>9.7109559755371999E-5</v>
      </c>
      <c r="AK146">
        <v>0</v>
      </c>
      <c r="AL146">
        <v>0</v>
      </c>
      <c r="AN146">
        <f t="shared" ref="AN146:AN209" si="79">AVERAGE(B146:E146)</f>
        <v>7.1619728398726474E-5</v>
      </c>
      <c r="AO146">
        <f t="shared" ref="AO146:AO209" si="80">AVERAGE(F146:I146)</f>
        <v>2.5892815545669373E-5</v>
      </c>
      <c r="AP146">
        <f t="shared" ref="AP146:AP209" si="81">AVERAGE(J146:P146)</f>
        <v>3.7869992944421787E-5</v>
      </c>
      <c r="AQ146">
        <f t="shared" ref="AQ146:AQ209" si="82">AVERAGE(Q146:S146)</f>
        <v>1.4509920951041966E-4</v>
      </c>
      <c r="AR146">
        <f t="shared" ref="AR146:AR209" si="83">AVERAGE(T146:W146)</f>
        <v>1.7649689916891974E-4</v>
      </c>
      <c r="AS146">
        <f t="shared" ref="AS146:AS209" si="84">AVERAGE(X146:AC146)</f>
        <v>1.8099560722439805E-4</v>
      </c>
      <c r="AT146">
        <f t="shared" ref="AT146:AT209" si="85">AVERAGE(AD146:AF146)</f>
        <v>0</v>
      </c>
      <c r="AU146">
        <f t="shared" ref="AU146:AU209" si="86">AVERAGE(AG146:AI146)</f>
        <v>1.5921126508878784E-5</v>
      </c>
      <c r="AV146">
        <f t="shared" ref="AV146:AV209" si="87">AVERAGE(AJ146:AL146)</f>
        <v>3.2369853251790669E-5</v>
      </c>
      <c r="AX146">
        <f t="shared" ref="AX146:AX209" si="88">STDEV(B146:E146)</f>
        <v>8.2979103612320065E-5</v>
      </c>
      <c r="AY146">
        <f t="shared" ref="AY146:AY209" si="89">STDEV(F146:I146)</f>
        <v>5.1785631091338753E-5</v>
      </c>
      <c r="AZ146">
        <f t="shared" ref="AZ146:AZ209" si="90">STDEV(J146:P146)</f>
        <v>8.7272724029200947E-5</v>
      </c>
      <c r="BA146">
        <f t="shared" ref="BA146:BA209" si="91">STDEV(Q146:S146)</f>
        <v>1.2646695143147093E-4</v>
      </c>
      <c r="BB146">
        <f t="shared" ref="BB146:BB209" si="92">STDEV(T146:W146)</f>
        <v>2.3819810717921118E-4</v>
      </c>
      <c r="BC146">
        <f t="shared" ref="BC146:BC209" si="93">STDEV(X146:AC146)</f>
        <v>3.5256950565546065E-4</v>
      </c>
      <c r="BD146">
        <f t="shared" ref="BD146:BD209" si="94">STDEV(AD146:AF146)</f>
        <v>0</v>
      </c>
      <c r="BE146">
        <f t="shared" ref="BE146:BE209" si="95">STDEV(AG146:AI146)</f>
        <v>2.7576200027109759E-5</v>
      </c>
      <c r="BF146">
        <f t="shared" ref="BF146:BF209" si="96">STDEV(AJ146:AL146)</f>
        <v>5.6066230465650065E-5</v>
      </c>
      <c r="BH146">
        <f t="shared" ref="BH146:BH209" si="97">AX146/SQRT(4)</f>
        <v>4.1489551806160032E-5</v>
      </c>
      <c r="BI146">
        <f t="shared" ref="BI146:BI209" si="98">AY146/SQRT(4)</f>
        <v>2.5892815545669377E-5</v>
      </c>
      <c r="BJ146">
        <f t="shared" ref="BJ146:BJ209" si="99">AZ146/SQRT(7)</f>
        <v>3.2985989145776656E-5</v>
      </c>
      <c r="BK146">
        <f t="shared" ref="BK146:BK209" si="100">BA146/SQRT(3)</f>
        <v>7.3015728452551065E-5</v>
      </c>
      <c r="BL146">
        <f t="shared" ref="BL146:BL209" si="101">BB146/SQRT(4)</f>
        <v>1.1909905358960559E-4</v>
      </c>
      <c r="BM146">
        <f t="shared" ref="BM146:BM209" si="102">BC146/SQRT(6)</f>
        <v>1.4393589795353109E-4</v>
      </c>
      <c r="BN146">
        <f t="shared" ref="BN146:BN209" si="103">BD146/SQRT(3)</f>
        <v>0</v>
      </c>
      <c r="BO146">
        <f t="shared" ref="BO146:BO209" si="104">BE146/SQRT(3)</f>
        <v>1.5921126508878787E-5</v>
      </c>
      <c r="BP146">
        <f t="shared" ref="BP146:BP209" si="105">BF146/SQRT(3)</f>
        <v>3.2369853251790662E-5</v>
      </c>
    </row>
    <row r="147" spans="1:68" x14ac:dyDescent="0.3">
      <c r="A147" t="s">
        <v>464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2.1686400128597549E-4</v>
      </c>
      <c r="M147">
        <v>0</v>
      </c>
      <c r="N147">
        <v>8.6560849384876505E-5</v>
      </c>
      <c r="O147">
        <v>0</v>
      </c>
      <c r="P147">
        <v>4.5252458403539052E-4</v>
      </c>
      <c r="Q147">
        <v>0</v>
      </c>
      <c r="R147">
        <v>0</v>
      </c>
      <c r="S147">
        <v>0</v>
      </c>
      <c r="T147">
        <v>0</v>
      </c>
      <c r="U147">
        <v>1.01259121810653E-4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1.56317301513965E-4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7.7797353658665003E-5</v>
      </c>
      <c r="AN147">
        <f t="shared" si="79"/>
        <v>0</v>
      </c>
      <c r="AO147">
        <f t="shared" si="80"/>
        <v>0</v>
      </c>
      <c r="AP147">
        <f t="shared" si="81"/>
        <v>1.0799277638660607E-4</v>
      </c>
      <c r="AQ147">
        <f t="shared" si="82"/>
        <v>0</v>
      </c>
      <c r="AR147">
        <f t="shared" si="83"/>
        <v>2.5314780452663249E-5</v>
      </c>
      <c r="AS147">
        <f t="shared" si="84"/>
        <v>2.6052883585660832E-5</v>
      </c>
      <c r="AT147">
        <f t="shared" si="85"/>
        <v>0</v>
      </c>
      <c r="AU147">
        <f t="shared" si="86"/>
        <v>0</v>
      </c>
      <c r="AV147">
        <f t="shared" si="87"/>
        <v>2.5932451219555001E-5</v>
      </c>
      <c r="AX147">
        <f t="shared" si="88"/>
        <v>0</v>
      </c>
      <c r="AY147">
        <f t="shared" si="89"/>
        <v>0</v>
      </c>
      <c r="AZ147">
        <f t="shared" si="90"/>
        <v>1.720775971253403E-4</v>
      </c>
      <c r="BA147">
        <f t="shared" si="91"/>
        <v>0</v>
      </c>
      <c r="BB147">
        <f t="shared" si="92"/>
        <v>5.0629560905326491E-5</v>
      </c>
      <c r="BC147">
        <f t="shared" si="93"/>
        <v>6.3816271113000431E-5</v>
      </c>
      <c r="BD147">
        <f t="shared" si="94"/>
        <v>0</v>
      </c>
      <c r="BE147">
        <f t="shared" si="95"/>
        <v>0</v>
      </c>
      <c r="BF147">
        <f t="shared" si="96"/>
        <v>4.4916323077070761E-5</v>
      </c>
      <c r="BH147">
        <f t="shared" si="97"/>
        <v>0</v>
      </c>
      <c r="BI147">
        <f t="shared" si="98"/>
        <v>0</v>
      </c>
      <c r="BJ147">
        <f t="shared" si="99"/>
        <v>6.5039218314173365E-5</v>
      </c>
      <c r="BK147">
        <f t="shared" si="100"/>
        <v>0</v>
      </c>
      <c r="BL147">
        <f t="shared" si="101"/>
        <v>2.5314780452663246E-5</v>
      </c>
      <c r="BM147">
        <f t="shared" si="102"/>
        <v>2.6052883585660832E-5</v>
      </c>
      <c r="BN147">
        <f t="shared" si="103"/>
        <v>0</v>
      </c>
      <c r="BO147">
        <f t="shared" si="104"/>
        <v>0</v>
      </c>
      <c r="BP147">
        <f t="shared" si="105"/>
        <v>2.5932451219555004E-5</v>
      </c>
    </row>
    <row r="148" spans="1:68" x14ac:dyDescent="0.3">
      <c r="A148" t="s">
        <v>465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N148">
        <f t="shared" si="79"/>
        <v>0</v>
      </c>
      <c r="AO148">
        <f t="shared" si="80"/>
        <v>0</v>
      </c>
      <c r="AP148">
        <f t="shared" si="81"/>
        <v>0</v>
      </c>
      <c r="AQ148">
        <f t="shared" si="82"/>
        <v>0</v>
      </c>
      <c r="AR148">
        <f t="shared" si="83"/>
        <v>0</v>
      </c>
      <c r="AS148">
        <f t="shared" si="84"/>
        <v>0</v>
      </c>
      <c r="AT148">
        <f t="shared" si="85"/>
        <v>0</v>
      </c>
      <c r="AU148">
        <f t="shared" si="86"/>
        <v>0</v>
      </c>
      <c r="AV148">
        <f t="shared" si="87"/>
        <v>0</v>
      </c>
      <c r="AX148">
        <f t="shared" si="88"/>
        <v>0</v>
      </c>
      <c r="AY148">
        <f t="shared" si="89"/>
        <v>0</v>
      </c>
      <c r="AZ148">
        <f t="shared" si="90"/>
        <v>0</v>
      </c>
      <c r="BA148">
        <f t="shared" si="91"/>
        <v>0</v>
      </c>
      <c r="BB148">
        <f t="shared" si="92"/>
        <v>0</v>
      </c>
      <c r="BC148">
        <f t="shared" si="93"/>
        <v>0</v>
      </c>
      <c r="BD148">
        <f t="shared" si="94"/>
        <v>0</v>
      </c>
      <c r="BE148">
        <f t="shared" si="95"/>
        <v>0</v>
      </c>
      <c r="BF148">
        <f t="shared" si="96"/>
        <v>0</v>
      </c>
      <c r="BH148">
        <f t="shared" si="97"/>
        <v>0</v>
      </c>
      <c r="BI148">
        <f t="shared" si="98"/>
        <v>0</v>
      </c>
      <c r="BJ148">
        <f t="shared" si="99"/>
        <v>0</v>
      </c>
      <c r="BK148">
        <f t="shared" si="100"/>
        <v>0</v>
      </c>
      <c r="BL148">
        <f t="shared" si="101"/>
        <v>0</v>
      </c>
      <c r="BM148">
        <f t="shared" si="102"/>
        <v>0</v>
      </c>
      <c r="BN148">
        <f t="shared" si="103"/>
        <v>0</v>
      </c>
      <c r="BO148">
        <f t="shared" si="104"/>
        <v>0</v>
      </c>
      <c r="BP148">
        <f t="shared" si="105"/>
        <v>0</v>
      </c>
    </row>
    <row r="149" spans="1:68" x14ac:dyDescent="0.3">
      <c r="A149" t="s">
        <v>466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N149">
        <f t="shared" si="79"/>
        <v>0</v>
      </c>
      <c r="AO149">
        <f t="shared" si="80"/>
        <v>0</v>
      </c>
      <c r="AP149">
        <f t="shared" si="81"/>
        <v>0</v>
      </c>
      <c r="AQ149">
        <f t="shared" si="82"/>
        <v>0</v>
      </c>
      <c r="AR149">
        <f t="shared" si="83"/>
        <v>0</v>
      </c>
      <c r="AS149">
        <f t="shared" si="84"/>
        <v>0</v>
      </c>
      <c r="AT149">
        <f t="shared" si="85"/>
        <v>0</v>
      </c>
      <c r="AU149">
        <f t="shared" si="86"/>
        <v>0</v>
      </c>
      <c r="AV149">
        <f t="shared" si="87"/>
        <v>0</v>
      </c>
      <c r="AX149">
        <f t="shared" si="88"/>
        <v>0</v>
      </c>
      <c r="AY149">
        <f t="shared" si="89"/>
        <v>0</v>
      </c>
      <c r="AZ149">
        <f t="shared" si="90"/>
        <v>0</v>
      </c>
      <c r="BA149">
        <f t="shared" si="91"/>
        <v>0</v>
      </c>
      <c r="BB149">
        <f t="shared" si="92"/>
        <v>0</v>
      </c>
      <c r="BC149">
        <f t="shared" si="93"/>
        <v>0</v>
      </c>
      <c r="BD149">
        <f t="shared" si="94"/>
        <v>0</v>
      </c>
      <c r="BE149">
        <f t="shared" si="95"/>
        <v>0</v>
      </c>
      <c r="BF149">
        <f t="shared" si="96"/>
        <v>0</v>
      </c>
      <c r="BH149">
        <f t="shared" si="97"/>
        <v>0</v>
      </c>
      <c r="BI149">
        <f t="shared" si="98"/>
        <v>0</v>
      </c>
      <c r="BJ149">
        <f t="shared" si="99"/>
        <v>0</v>
      </c>
      <c r="BK149">
        <f t="shared" si="100"/>
        <v>0</v>
      </c>
      <c r="BL149">
        <f t="shared" si="101"/>
        <v>0</v>
      </c>
      <c r="BM149">
        <f t="shared" si="102"/>
        <v>0</v>
      </c>
      <c r="BN149">
        <f t="shared" si="103"/>
        <v>0</v>
      </c>
      <c r="BO149">
        <f t="shared" si="104"/>
        <v>0</v>
      </c>
      <c r="BP149">
        <f t="shared" si="105"/>
        <v>0</v>
      </c>
    </row>
    <row r="150" spans="1:68" x14ac:dyDescent="0.3">
      <c r="A150" t="s">
        <v>467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1.2498510380198401E-3</v>
      </c>
      <c r="N150">
        <v>0</v>
      </c>
      <c r="O150">
        <v>1.6661361084821299E-4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1.17292279625193E-4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2.2882831609661249E-4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3.5653674527596249E-4</v>
      </c>
      <c r="AN150">
        <f t="shared" si="79"/>
        <v>0</v>
      </c>
      <c r="AO150">
        <f t="shared" si="80"/>
        <v>0</v>
      </c>
      <c r="AP150">
        <f t="shared" si="81"/>
        <v>2.0235209269543617E-4</v>
      </c>
      <c r="AQ150">
        <f t="shared" si="82"/>
        <v>0</v>
      </c>
      <c r="AR150">
        <f t="shared" si="83"/>
        <v>0</v>
      </c>
      <c r="AS150">
        <f t="shared" si="84"/>
        <v>1.9548713270865501E-5</v>
      </c>
      <c r="AT150">
        <f t="shared" si="85"/>
        <v>7.6276105365537502E-5</v>
      </c>
      <c r="AU150">
        <f t="shared" si="86"/>
        <v>0</v>
      </c>
      <c r="AV150">
        <f t="shared" si="87"/>
        <v>1.1884558175865417E-4</v>
      </c>
      <c r="AX150">
        <f t="shared" si="88"/>
        <v>0</v>
      </c>
      <c r="AY150">
        <f t="shared" si="89"/>
        <v>0</v>
      </c>
      <c r="AZ150">
        <f t="shared" si="90"/>
        <v>4.6605849536862409E-4</v>
      </c>
      <c r="BA150">
        <f t="shared" si="91"/>
        <v>0</v>
      </c>
      <c r="BB150">
        <f t="shared" si="92"/>
        <v>0</v>
      </c>
      <c r="BC150">
        <f t="shared" si="93"/>
        <v>4.7884372641594439E-5</v>
      </c>
      <c r="BD150">
        <f t="shared" si="94"/>
        <v>1.3211408989658799E-4</v>
      </c>
      <c r="BE150">
        <f t="shared" si="95"/>
        <v>0</v>
      </c>
      <c r="BF150">
        <f t="shared" si="96"/>
        <v>2.0584658586106998E-4</v>
      </c>
      <c r="BH150">
        <f t="shared" si="97"/>
        <v>0</v>
      </c>
      <c r="BI150">
        <f t="shared" si="98"/>
        <v>0</v>
      </c>
      <c r="BJ150">
        <f t="shared" si="99"/>
        <v>1.7615355359347536E-4</v>
      </c>
      <c r="BK150">
        <f t="shared" si="100"/>
        <v>0</v>
      </c>
      <c r="BL150">
        <f t="shared" si="101"/>
        <v>0</v>
      </c>
      <c r="BM150">
        <f t="shared" si="102"/>
        <v>1.9548713270865504E-5</v>
      </c>
      <c r="BN150">
        <f t="shared" si="103"/>
        <v>7.6276105365537502E-5</v>
      </c>
      <c r="BO150">
        <f t="shared" si="104"/>
        <v>0</v>
      </c>
      <c r="BP150">
        <f t="shared" si="105"/>
        <v>1.1884558175865417E-4</v>
      </c>
    </row>
    <row r="151" spans="1:68" x14ac:dyDescent="0.3">
      <c r="A151" t="s">
        <v>468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1.0741696499873649E-4</v>
      </c>
      <c r="S151">
        <v>0</v>
      </c>
      <c r="T151">
        <v>0</v>
      </c>
      <c r="U151">
        <v>1.036268712120735E-4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1.5854345389535194E-4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N151">
        <f t="shared" si="79"/>
        <v>0</v>
      </c>
      <c r="AO151">
        <f t="shared" si="80"/>
        <v>0</v>
      </c>
      <c r="AP151">
        <f t="shared" si="81"/>
        <v>0</v>
      </c>
      <c r="AQ151">
        <f t="shared" si="82"/>
        <v>3.5805654999578834E-5</v>
      </c>
      <c r="AR151">
        <f t="shared" si="83"/>
        <v>2.5906717803018375E-5</v>
      </c>
      <c r="AS151">
        <f t="shared" si="84"/>
        <v>2.6423908982558657E-5</v>
      </c>
      <c r="AT151">
        <f t="shared" si="85"/>
        <v>0</v>
      </c>
      <c r="AU151">
        <f t="shared" si="86"/>
        <v>0</v>
      </c>
      <c r="AV151">
        <f t="shared" si="87"/>
        <v>0</v>
      </c>
      <c r="AX151">
        <f t="shared" si="88"/>
        <v>0</v>
      </c>
      <c r="AY151">
        <f t="shared" si="89"/>
        <v>0</v>
      </c>
      <c r="AZ151">
        <f t="shared" si="90"/>
        <v>0</v>
      </c>
      <c r="BA151">
        <f t="shared" si="91"/>
        <v>6.2017213657553116E-5</v>
      </c>
      <c r="BB151">
        <f t="shared" si="92"/>
        <v>5.1813435606036749E-5</v>
      </c>
      <c r="BC151">
        <f t="shared" si="93"/>
        <v>6.4725094017013712E-5</v>
      </c>
      <c r="BD151">
        <f t="shared" si="94"/>
        <v>0</v>
      </c>
      <c r="BE151">
        <f t="shared" si="95"/>
        <v>0</v>
      </c>
      <c r="BF151">
        <f t="shared" si="96"/>
        <v>0</v>
      </c>
      <c r="BH151">
        <f t="shared" si="97"/>
        <v>0</v>
      </c>
      <c r="BI151">
        <f t="shared" si="98"/>
        <v>0</v>
      </c>
      <c r="BJ151">
        <f t="shared" si="99"/>
        <v>0</v>
      </c>
      <c r="BK151">
        <f t="shared" si="100"/>
        <v>3.5805654999578827E-5</v>
      </c>
      <c r="BL151">
        <f t="shared" si="101"/>
        <v>2.5906717803018375E-5</v>
      </c>
      <c r="BM151">
        <f t="shared" si="102"/>
        <v>2.6423908982558657E-5</v>
      </c>
      <c r="BN151">
        <f t="shared" si="103"/>
        <v>0</v>
      </c>
      <c r="BO151">
        <f t="shared" si="104"/>
        <v>0</v>
      </c>
      <c r="BP151">
        <f t="shared" si="105"/>
        <v>0</v>
      </c>
    </row>
    <row r="152" spans="1:68" x14ac:dyDescent="0.3">
      <c r="A152" t="s">
        <v>469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2.9762044435069001E-5</v>
      </c>
      <c r="H152">
        <v>0</v>
      </c>
      <c r="I152">
        <v>4.9206147044723099E-4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8.3486222365167505E-5</v>
      </c>
      <c r="T152">
        <v>0</v>
      </c>
      <c r="U152">
        <v>0</v>
      </c>
      <c r="V152">
        <v>0</v>
      </c>
      <c r="W152">
        <v>0</v>
      </c>
      <c r="X152">
        <v>2.7279500840096349E-5</v>
      </c>
      <c r="Y152">
        <v>1.05491072786447E-5</v>
      </c>
      <c r="Z152">
        <v>0</v>
      </c>
      <c r="AA152">
        <v>4.8477750154656448E-5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N152">
        <f t="shared" si="79"/>
        <v>0</v>
      </c>
      <c r="AO152">
        <f t="shared" si="80"/>
        <v>1.3045587872057501E-4</v>
      </c>
      <c r="AP152">
        <f t="shared" si="81"/>
        <v>0</v>
      </c>
      <c r="AQ152">
        <f t="shared" si="82"/>
        <v>2.7828740788389169E-5</v>
      </c>
      <c r="AR152">
        <f t="shared" si="83"/>
        <v>0</v>
      </c>
      <c r="AS152">
        <f t="shared" si="84"/>
        <v>1.4384393045566249E-5</v>
      </c>
      <c r="AT152">
        <f t="shared" si="85"/>
        <v>0</v>
      </c>
      <c r="AU152">
        <f t="shared" si="86"/>
        <v>0</v>
      </c>
      <c r="AV152">
        <f t="shared" si="87"/>
        <v>0</v>
      </c>
      <c r="AX152">
        <f t="shared" si="88"/>
        <v>0</v>
      </c>
      <c r="AY152">
        <f t="shared" si="89"/>
        <v>2.414783115289492E-4</v>
      </c>
      <c r="AZ152">
        <f t="shared" si="90"/>
        <v>0</v>
      </c>
      <c r="BA152">
        <f t="shared" si="91"/>
        <v>4.8200792956154412E-5</v>
      </c>
      <c r="BB152">
        <f t="shared" si="92"/>
        <v>0</v>
      </c>
      <c r="BC152">
        <f t="shared" si="93"/>
        <v>1.9819598940354254E-5</v>
      </c>
      <c r="BD152">
        <f t="shared" si="94"/>
        <v>0</v>
      </c>
      <c r="BE152">
        <f t="shared" si="95"/>
        <v>0</v>
      </c>
      <c r="BF152">
        <f t="shared" si="96"/>
        <v>0</v>
      </c>
      <c r="BH152">
        <f t="shared" si="97"/>
        <v>0</v>
      </c>
      <c r="BI152">
        <f t="shared" si="98"/>
        <v>1.207391557644746E-4</v>
      </c>
      <c r="BJ152">
        <f t="shared" si="99"/>
        <v>0</v>
      </c>
      <c r="BK152">
        <f t="shared" si="100"/>
        <v>2.7828740788389169E-5</v>
      </c>
      <c r="BL152">
        <f t="shared" si="101"/>
        <v>0</v>
      </c>
      <c r="BM152">
        <f t="shared" si="102"/>
        <v>8.0913173850790161E-6</v>
      </c>
      <c r="BN152">
        <f t="shared" si="103"/>
        <v>0</v>
      </c>
      <c r="BO152">
        <f t="shared" si="104"/>
        <v>0</v>
      </c>
      <c r="BP152">
        <f t="shared" si="105"/>
        <v>0</v>
      </c>
    </row>
    <row r="153" spans="1:68" x14ac:dyDescent="0.3">
      <c r="A153" t="s">
        <v>470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2.40143223630282E-4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N153">
        <f t="shared" si="79"/>
        <v>0</v>
      </c>
      <c r="AO153">
        <f t="shared" si="80"/>
        <v>0</v>
      </c>
      <c r="AP153">
        <f t="shared" si="81"/>
        <v>3.4306174804326003E-5</v>
      </c>
      <c r="AQ153">
        <f t="shared" si="82"/>
        <v>0</v>
      </c>
      <c r="AR153">
        <f t="shared" si="83"/>
        <v>0</v>
      </c>
      <c r="AS153">
        <f t="shared" si="84"/>
        <v>0</v>
      </c>
      <c r="AT153">
        <f t="shared" si="85"/>
        <v>0</v>
      </c>
      <c r="AU153">
        <f t="shared" si="86"/>
        <v>0</v>
      </c>
      <c r="AV153">
        <f t="shared" si="87"/>
        <v>0</v>
      </c>
      <c r="AX153">
        <f t="shared" si="88"/>
        <v>0</v>
      </c>
      <c r="AY153">
        <f t="shared" si="89"/>
        <v>0</v>
      </c>
      <c r="AZ153">
        <f t="shared" si="90"/>
        <v>9.0765606966156551E-5</v>
      </c>
      <c r="BA153">
        <f t="shared" si="91"/>
        <v>0</v>
      </c>
      <c r="BB153">
        <f t="shared" si="92"/>
        <v>0</v>
      </c>
      <c r="BC153">
        <f t="shared" si="93"/>
        <v>0</v>
      </c>
      <c r="BD153">
        <f t="shared" si="94"/>
        <v>0</v>
      </c>
      <c r="BE153">
        <f t="shared" si="95"/>
        <v>0</v>
      </c>
      <c r="BF153">
        <f t="shared" si="96"/>
        <v>0</v>
      </c>
      <c r="BH153">
        <f t="shared" si="97"/>
        <v>0</v>
      </c>
      <c r="BI153">
        <f t="shared" si="98"/>
        <v>0</v>
      </c>
      <c r="BJ153">
        <f t="shared" si="99"/>
        <v>3.4306174804326003E-5</v>
      </c>
      <c r="BK153">
        <f t="shared" si="100"/>
        <v>0</v>
      </c>
      <c r="BL153">
        <f t="shared" si="101"/>
        <v>0</v>
      </c>
      <c r="BM153">
        <f t="shared" si="102"/>
        <v>0</v>
      </c>
      <c r="BN153">
        <f t="shared" si="103"/>
        <v>0</v>
      </c>
      <c r="BO153">
        <f t="shared" si="104"/>
        <v>0</v>
      </c>
      <c r="BP153">
        <f t="shared" si="105"/>
        <v>0</v>
      </c>
    </row>
    <row r="154" spans="1:68" x14ac:dyDescent="0.3">
      <c r="A154" t="s">
        <v>471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3.3878952291966702E-4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N154">
        <f t="shared" si="79"/>
        <v>0</v>
      </c>
      <c r="AO154">
        <f t="shared" si="80"/>
        <v>0</v>
      </c>
      <c r="AP154">
        <f t="shared" si="81"/>
        <v>0</v>
      </c>
      <c r="AQ154">
        <f t="shared" si="82"/>
        <v>0</v>
      </c>
      <c r="AR154">
        <f t="shared" si="83"/>
        <v>0</v>
      </c>
      <c r="AS154">
        <f t="shared" si="84"/>
        <v>5.6464920486611169E-5</v>
      </c>
      <c r="AT154">
        <f t="shared" si="85"/>
        <v>0</v>
      </c>
      <c r="AU154">
        <f t="shared" si="86"/>
        <v>0</v>
      </c>
      <c r="AV154">
        <f t="shared" si="87"/>
        <v>0</v>
      </c>
      <c r="AX154">
        <f t="shared" si="88"/>
        <v>0</v>
      </c>
      <c r="AY154">
        <f t="shared" si="89"/>
        <v>0</v>
      </c>
      <c r="AZ154">
        <f t="shared" si="90"/>
        <v>0</v>
      </c>
      <c r="BA154">
        <f t="shared" si="91"/>
        <v>0</v>
      </c>
      <c r="BB154">
        <f t="shared" si="92"/>
        <v>0</v>
      </c>
      <c r="BC154">
        <f t="shared" si="93"/>
        <v>1.383102435590218E-4</v>
      </c>
      <c r="BD154">
        <f t="shared" si="94"/>
        <v>0</v>
      </c>
      <c r="BE154">
        <f t="shared" si="95"/>
        <v>0</v>
      </c>
      <c r="BF154">
        <f t="shared" si="96"/>
        <v>0</v>
      </c>
      <c r="BH154">
        <f t="shared" si="97"/>
        <v>0</v>
      </c>
      <c r="BI154">
        <f t="shared" si="98"/>
        <v>0</v>
      </c>
      <c r="BJ154">
        <f t="shared" si="99"/>
        <v>0</v>
      </c>
      <c r="BK154">
        <f t="shared" si="100"/>
        <v>0</v>
      </c>
      <c r="BL154">
        <f t="shared" si="101"/>
        <v>0</v>
      </c>
      <c r="BM154">
        <f t="shared" si="102"/>
        <v>5.6464920486611175E-5</v>
      </c>
      <c r="BN154">
        <f t="shared" si="103"/>
        <v>0</v>
      </c>
      <c r="BO154">
        <f t="shared" si="104"/>
        <v>0</v>
      </c>
      <c r="BP154">
        <f t="shared" si="105"/>
        <v>0</v>
      </c>
    </row>
    <row r="155" spans="1:68" x14ac:dyDescent="0.3">
      <c r="A155" t="s">
        <v>472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2.177831727957085E-4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N155">
        <f t="shared" si="79"/>
        <v>0</v>
      </c>
      <c r="AO155">
        <f t="shared" si="80"/>
        <v>0</v>
      </c>
      <c r="AP155">
        <f t="shared" si="81"/>
        <v>0</v>
      </c>
      <c r="AQ155">
        <f t="shared" si="82"/>
        <v>0</v>
      </c>
      <c r="AR155">
        <f t="shared" si="83"/>
        <v>0</v>
      </c>
      <c r="AS155">
        <f t="shared" si="84"/>
        <v>0</v>
      </c>
      <c r="AT155">
        <f t="shared" si="85"/>
        <v>7.2594390931902833E-5</v>
      </c>
      <c r="AU155">
        <f t="shared" si="86"/>
        <v>0</v>
      </c>
      <c r="AV155">
        <f t="shared" si="87"/>
        <v>0</v>
      </c>
      <c r="AX155">
        <f t="shared" si="88"/>
        <v>0</v>
      </c>
      <c r="AY155">
        <f t="shared" si="89"/>
        <v>0</v>
      </c>
      <c r="AZ155">
        <f t="shared" si="90"/>
        <v>0</v>
      </c>
      <c r="BA155">
        <f t="shared" si="91"/>
        <v>0</v>
      </c>
      <c r="BB155">
        <f t="shared" si="92"/>
        <v>0</v>
      </c>
      <c r="BC155">
        <f t="shared" si="93"/>
        <v>0</v>
      </c>
      <c r="BD155">
        <f t="shared" si="94"/>
        <v>1.2573717343857308E-4</v>
      </c>
      <c r="BE155">
        <f t="shared" si="95"/>
        <v>0</v>
      </c>
      <c r="BF155">
        <f t="shared" si="96"/>
        <v>0</v>
      </c>
      <c r="BH155">
        <f t="shared" si="97"/>
        <v>0</v>
      </c>
      <c r="BI155">
        <f t="shared" si="98"/>
        <v>0</v>
      </c>
      <c r="BJ155">
        <f t="shared" si="99"/>
        <v>0</v>
      </c>
      <c r="BK155">
        <f t="shared" si="100"/>
        <v>0</v>
      </c>
      <c r="BL155">
        <f t="shared" si="101"/>
        <v>0</v>
      </c>
      <c r="BM155">
        <f t="shared" si="102"/>
        <v>0</v>
      </c>
      <c r="BN155">
        <f t="shared" si="103"/>
        <v>7.2594390931902833E-5</v>
      </c>
      <c r="BO155">
        <f t="shared" si="104"/>
        <v>0</v>
      </c>
      <c r="BP155">
        <f t="shared" si="105"/>
        <v>0</v>
      </c>
    </row>
    <row r="156" spans="1:68" x14ac:dyDescent="0.3">
      <c r="A156" t="s">
        <v>473</v>
      </c>
      <c r="B156">
        <v>0</v>
      </c>
      <c r="C156">
        <v>0</v>
      </c>
      <c r="D156">
        <v>0</v>
      </c>
      <c r="E156">
        <v>1.160892964692725E-5</v>
      </c>
      <c r="F156">
        <v>0</v>
      </c>
      <c r="G156">
        <v>0</v>
      </c>
      <c r="H156">
        <v>2.182712899341215E-4</v>
      </c>
      <c r="I156">
        <v>4.9642535193604746E-4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N156">
        <f t="shared" si="79"/>
        <v>2.9022324117318126E-6</v>
      </c>
      <c r="AO156">
        <f t="shared" si="80"/>
        <v>1.7867416046754223E-4</v>
      </c>
      <c r="AP156">
        <f t="shared" si="81"/>
        <v>0</v>
      </c>
      <c r="AQ156">
        <f t="shared" si="82"/>
        <v>0</v>
      </c>
      <c r="AR156">
        <f t="shared" si="83"/>
        <v>0</v>
      </c>
      <c r="AS156">
        <f t="shared" si="84"/>
        <v>0</v>
      </c>
      <c r="AT156">
        <f t="shared" si="85"/>
        <v>0</v>
      </c>
      <c r="AU156">
        <f t="shared" si="86"/>
        <v>0</v>
      </c>
      <c r="AV156">
        <f t="shared" si="87"/>
        <v>0</v>
      </c>
      <c r="AX156">
        <f t="shared" si="88"/>
        <v>5.8044648234636252E-6</v>
      </c>
      <c r="AY156">
        <f t="shared" si="89"/>
        <v>2.3550135426306275E-4</v>
      </c>
      <c r="AZ156">
        <f t="shared" si="90"/>
        <v>0</v>
      </c>
      <c r="BA156">
        <f t="shared" si="91"/>
        <v>0</v>
      </c>
      <c r="BB156">
        <f t="shared" si="92"/>
        <v>0</v>
      </c>
      <c r="BC156">
        <f t="shared" si="93"/>
        <v>0</v>
      </c>
      <c r="BD156">
        <f t="shared" si="94"/>
        <v>0</v>
      </c>
      <c r="BE156">
        <f t="shared" si="95"/>
        <v>0</v>
      </c>
      <c r="BF156">
        <f t="shared" si="96"/>
        <v>0</v>
      </c>
      <c r="BH156">
        <f t="shared" si="97"/>
        <v>2.9022324117318126E-6</v>
      </c>
      <c r="BI156">
        <f t="shared" si="98"/>
        <v>1.1775067713153138E-4</v>
      </c>
      <c r="BJ156">
        <f t="shared" si="99"/>
        <v>0</v>
      </c>
      <c r="BK156">
        <f t="shared" si="100"/>
        <v>0</v>
      </c>
      <c r="BL156">
        <f t="shared" si="101"/>
        <v>0</v>
      </c>
      <c r="BM156">
        <f t="shared" si="102"/>
        <v>0</v>
      </c>
      <c r="BN156">
        <f t="shared" si="103"/>
        <v>0</v>
      </c>
      <c r="BO156">
        <f t="shared" si="104"/>
        <v>0</v>
      </c>
      <c r="BP156">
        <f t="shared" si="105"/>
        <v>0</v>
      </c>
    </row>
    <row r="157" spans="1:68" x14ac:dyDescent="0.3">
      <c r="A157" t="s">
        <v>474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8.2796490678444998E-4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8.22051036890085E-5</v>
      </c>
      <c r="AJ157">
        <v>0</v>
      </c>
      <c r="AK157">
        <v>0</v>
      </c>
      <c r="AL157">
        <v>0</v>
      </c>
      <c r="AN157">
        <f t="shared" si="79"/>
        <v>0</v>
      </c>
      <c r="AO157">
        <f t="shared" si="80"/>
        <v>0</v>
      </c>
      <c r="AP157">
        <f t="shared" si="81"/>
        <v>1.1828070096920714E-4</v>
      </c>
      <c r="AQ157">
        <f t="shared" si="82"/>
        <v>0</v>
      </c>
      <c r="AR157">
        <f t="shared" si="83"/>
        <v>0</v>
      </c>
      <c r="AS157">
        <f t="shared" si="84"/>
        <v>0</v>
      </c>
      <c r="AT157">
        <f t="shared" si="85"/>
        <v>0</v>
      </c>
      <c r="AU157">
        <f t="shared" si="86"/>
        <v>2.7401701229669499E-5</v>
      </c>
      <c r="AV157">
        <f t="shared" si="87"/>
        <v>0</v>
      </c>
      <c r="AX157">
        <f t="shared" si="88"/>
        <v>0</v>
      </c>
      <c r="AY157">
        <f t="shared" si="89"/>
        <v>0</v>
      </c>
      <c r="AZ157">
        <f t="shared" si="90"/>
        <v>3.129413196629186E-4</v>
      </c>
      <c r="BA157">
        <f t="shared" si="91"/>
        <v>0</v>
      </c>
      <c r="BB157">
        <f t="shared" si="92"/>
        <v>0</v>
      </c>
      <c r="BC157">
        <f t="shared" si="93"/>
        <v>0</v>
      </c>
      <c r="BD157">
        <f t="shared" si="94"/>
        <v>0</v>
      </c>
      <c r="BE157">
        <f t="shared" si="95"/>
        <v>4.7461138743610159E-5</v>
      </c>
      <c r="BF157">
        <f t="shared" si="96"/>
        <v>0</v>
      </c>
      <c r="BH157">
        <f t="shared" si="97"/>
        <v>0</v>
      </c>
      <c r="BI157">
        <f t="shared" si="98"/>
        <v>0</v>
      </c>
      <c r="BJ157">
        <f t="shared" si="99"/>
        <v>1.1828070096920714E-4</v>
      </c>
      <c r="BK157">
        <f t="shared" si="100"/>
        <v>0</v>
      </c>
      <c r="BL157">
        <f t="shared" si="101"/>
        <v>0</v>
      </c>
      <c r="BM157">
        <f t="shared" si="102"/>
        <v>0</v>
      </c>
      <c r="BN157">
        <f t="shared" si="103"/>
        <v>0</v>
      </c>
      <c r="BO157">
        <f t="shared" si="104"/>
        <v>2.7401701229669502E-5</v>
      </c>
      <c r="BP157">
        <f t="shared" si="105"/>
        <v>0</v>
      </c>
    </row>
    <row r="158" spans="1:68" x14ac:dyDescent="0.3">
      <c r="A158" t="s">
        <v>475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N158">
        <f t="shared" si="79"/>
        <v>0</v>
      </c>
      <c r="AO158">
        <f t="shared" si="80"/>
        <v>0</v>
      </c>
      <c r="AP158">
        <f t="shared" si="81"/>
        <v>0</v>
      </c>
      <c r="AQ158">
        <f t="shared" si="82"/>
        <v>0</v>
      </c>
      <c r="AR158">
        <f t="shared" si="83"/>
        <v>0</v>
      </c>
      <c r="AS158">
        <f t="shared" si="84"/>
        <v>0</v>
      </c>
      <c r="AT158">
        <f t="shared" si="85"/>
        <v>0</v>
      </c>
      <c r="AU158">
        <f t="shared" si="86"/>
        <v>0</v>
      </c>
      <c r="AV158">
        <f t="shared" si="87"/>
        <v>0</v>
      </c>
      <c r="AX158">
        <f t="shared" si="88"/>
        <v>0</v>
      </c>
      <c r="AY158">
        <f t="shared" si="89"/>
        <v>0</v>
      </c>
      <c r="AZ158">
        <f t="shared" si="90"/>
        <v>0</v>
      </c>
      <c r="BA158">
        <f t="shared" si="91"/>
        <v>0</v>
      </c>
      <c r="BB158">
        <f t="shared" si="92"/>
        <v>0</v>
      </c>
      <c r="BC158">
        <f t="shared" si="93"/>
        <v>0</v>
      </c>
      <c r="BD158">
        <f t="shared" si="94"/>
        <v>0</v>
      </c>
      <c r="BE158">
        <f t="shared" si="95"/>
        <v>0</v>
      </c>
      <c r="BF158">
        <f t="shared" si="96"/>
        <v>0</v>
      </c>
      <c r="BH158">
        <f t="shared" si="97"/>
        <v>0</v>
      </c>
      <c r="BI158">
        <f t="shared" si="98"/>
        <v>0</v>
      </c>
      <c r="BJ158">
        <f t="shared" si="99"/>
        <v>0</v>
      </c>
      <c r="BK158">
        <f t="shared" si="100"/>
        <v>0</v>
      </c>
      <c r="BL158">
        <f t="shared" si="101"/>
        <v>0</v>
      </c>
      <c r="BM158">
        <f t="shared" si="102"/>
        <v>0</v>
      </c>
      <c r="BN158">
        <f t="shared" si="103"/>
        <v>0</v>
      </c>
      <c r="BO158">
        <f t="shared" si="104"/>
        <v>0</v>
      </c>
      <c r="BP158">
        <f t="shared" si="105"/>
        <v>0</v>
      </c>
    </row>
    <row r="159" spans="1:68" x14ac:dyDescent="0.3">
      <c r="A159" t="s">
        <v>476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9.6133332888081004E-4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9.3916620528317003E-5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N159">
        <f t="shared" si="79"/>
        <v>0</v>
      </c>
      <c r="AO159">
        <f t="shared" si="80"/>
        <v>2.4033333222020251E-4</v>
      </c>
      <c r="AP159">
        <f t="shared" si="81"/>
        <v>0</v>
      </c>
      <c r="AQ159">
        <f t="shared" si="82"/>
        <v>0</v>
      </c>
      <c r="AR159">
        <f t="shared" si="83"/>
        <v>0</v>
      </c>
      <c r="AS159">
        <f t="shared" si="84"/>
        <v>0</v>
      </c>
      <c r="AT159">
        <f t="shared" si="85"/>
        <v>3.1305540176105668E-5</v>
      </c>
      <c r="AU159">
        <f t="shared" si="86"/>
        <v>0</v>
      </c>
      <c r="AV159">
        <f t="shared" si="87"/>
        <v>0</v>
      </c>
      <c r="AX159">
        <f t="shared" si="88"/>
        <v>0</v>
      </c>
      <c r="AY159">
        <f t="shared" si="89"/>
        <v>4.8066666444040502E-4</v>
      </c>
      <c r="AZ159">
        <f t="shared" si="90"/>
        <v>0</v>
      </c>
      <c r="BA159">
        <f t="shared" si="91"/>
        <v>0</v>
      </c>
      <c r="BB159">
        <f t="shared" si="92"/>
        <v>0</v>
      </c>
      <c r="BC159">
        <f t="shared" si="93"/>
        <v>0</v>
      </c>
      <c r="BD159">
        <f t="shared" si="94"/>
        <v>5.4222786143403756E-5</v>
      </c>
      <c r="BE159">
        <f t="shared" si="95"/>
        <v>0</v>
      </c>
      <c r="BF159">
        <f t="shared" si="96"/>
        <v>0</v>
      </c>
      <c r="BH159">
        <f t="shared" si="97"/>
        <v>0</v>
      </c>
      <c r="BI159">
        <f t="shared" si="98"/>
        <v>2.4033333222020251E-4</v>
      </c>
      <c r="BJ159">
        <f t="shared" si="99"/>
        <v>0</v>
      </c>
      <c r="BK159">
        <f t="shared" si="100"/>
        <v>0</v>
      </c>
      <c r="BL159">
        <f t="shared" si="101"/>
        <v>0</v>
      </c>
      <c r="BM159">
        <f t="shared" si="102"/>
        <v>0</v>
      </c>
      <c r="BN159">
        <f t="shared" si="103"/>
        <v>3.1305540176105668E-5</v>
      </c>
      <c r="BO159">
        <f t="shared" si="104"/>
        <v>0</v>
      </c>
      <c r="BP159">
        <f t="shared" si="105"/>
        <v>0</v>
      </c>
    </row>
    <row r="160" spans="1:68" x14ac:dyDescent="0.3">
      <c r="A160" t="s">
        <v>477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9.5099191645197994E-6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N160">
        <f t="shared" si="79"/>
        <v>0</v>
      </c>
      <c r="AO160">
        <f t="shared" si="80"/>
        <v>0</v>
      </c>
      <c r="AP160">
        <f t="shared" si="81"/>
        <v>0</v>
      </c>
      <c r="AQ160">
        <f t="shared" si="82"/>
        <v>0</v>
      </c>
      <c r="AR160">
        <f t="shared" si="83"/>
        <v>0</v>
      </c>
      <c r="AS160">
        <f t="shared" si="84"/>
        <v>1.5849865274199666E-6</v>
      </c>
      <c r="AT160">
        <f t="shared" si="85"/>
        <v>0</v>
      </c>
      <c r="AU160">
        <f t="shared" si="86"/>
        <v>0</v>
      </c>
      <c r="AV160">
        <f t="shared" si="87"/>
        <v>0</v>
      </c>
      <c r="AX160">
        <f t="shared" si="88"/>
        <v>0</v>
      </c>
      <c r="AY160">
        <f t="shared" si="89"/>
        <v>0</v>
      </c>
      <c r="AZ160">
        <f t="shared" si="90"/>
        <v>0</v>
      </c>
      <c r="BA160">
        <f t="shared" si="91"/>
        <v>0</v>
      </c>
      <c r="BB160">
        <f t="shared" si="92"/>
        <v>0</v>
      </c>
      <c r="BC160">
        <f t="shared" si="93"/>
        <v>3.8824082413647366E-6</v>
      </c>
      <c r="BD160">
        <f t="shared" si="94"/>
        <v>0</v>
      </c>
      <c r="BE160">
        <f t="shared" si="95"/>
        <v>0</v>
      </c>
      <c r="BF160">
        <f t="shared" si="96"/>
        <v>0</v>
      </c>
      <c r="BH160">
        <f t="shared" si="97"/>
        <v>0</v>
      </c>
      <c r="BI160">
        <f t="shared" si="98"/>
        <v>0</v>
      </c>
      <c r="BJ160">
        <f t="shared" si="99"/>
        <v>0</v>
      </c>
      <c r="BK160">
        <f t="shared" si="100"/>
        <v>0</v>
      </c>
      <c r="BL160">
        <f t="shared" si="101"/>
        <v>0</v>
      </c>
      <c r="BM160">
        <f t="shared" si="102"/>
        <v>1.5849865274199668E-6</v>
      </c>
      <c r="BN160">
        <f t="shared" si="103"/>
        <v>0</v>
      </c>
      <c r="BO160">
        <f t="shared" si="104"/>
        <v>0</v>
      </c>
      <c r="BP160">
        <f t="shared" si="105"/>
        <v>0</v>
      </c>
    </row>
    <row r="161" spans="1:68" x14ac:dyDescent="0.3">
      <c r="A161" t="s">
        <v>478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9.9741702698870008E-6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1.1343471368536751E-3</v>
      </c>
      <c r="AL161">
        <v>0</v>
      </c>
      <c r="AN161">
        <f t="shared" si="79"/>
        <v>0</v>
      </c>
      <c r="AO161">
        <f t="shared" si="80"/>
        <v>0</v>
      </c>
      <c r="AP161">
        <f t="shared" si="81"/>
        <v>0</v>
      </c>
      <c r="AQ161">
        <f t="shared" si="82"/>
        <v>0</v>
      </c>
      <c r="AR161">
        <f t="shared" si="83"/>
        <v>2.4935425674717502E-6</v>
      </c>
      <c r="AS161">
        <f t="shared" si="84"/>
        <v>0</v>
      </c>
      <c r="AT161">
        <f t="shared" si="85"/>
        <v>0</v>
      </c>
      <c r="AU161">
        <f t="shared" si="86"/>
        <v>0</v>
      </c>
      <c r="AV161">
        <f t="shared" si="87"/>
        <v>3.7811571228455837E-4</v>
      </c>
      <c r="AX161">
        <f t="shared" si="88"/>
        <v>0</v>
      </c>
      <c r="AY161">
        <f t="shared" si="89"/>
        <v>0</v>
      </c>
      <c r="AZ161">
        <f t="shared" si="90"/>
        <v>0</v>
      </c>
      <c r="BA161">
        <f t="shared" si="91"/>
        <v>0</v>
      </c>
      <c r="BB161">
        <f t="shared" si="92"/>
        <v>4.9870851349434996E-6</v>
      </c>
      <c r="BC161">
        <f t="shared" si="93"/>
        <v>0</v>
      </c>
      <c r="BD161">
        <f t="shared" si="94"/>
        <v>0</v>
      </c>
      <c r="BE161">
        <f t="shared" si="95"/>
        <v>0</v>
      </c>
      <c r="BF161">
        <f t="shared" si="96"/>
        <v>6.5491562481695051E-4</v>
      </c>
      <c r="BH161">
        <f t="shared" si="97"/>
        <v>0</v>
      </c>
      <c r="BI161">
        <f t="shared" si="98"/>
        <v>0</v>
      </c>
      <c r="BJ161">
        <f t="shared" si="99"/>
        <v>0</v>
      </c>
      <c r="BK161">
        <f t="shared" si="100"/>
        <v>0</v>
      </c>
      <c r="BL161">
        <f t="shared" si="101"/>
        <v>2.4935425674717498E-6</v>
      </c>
      <c r="BM161">
        <f t="shared" si="102"/>
        <v>0</v>
      </c>
      <c r="BN161">
        <f t="shared" si="103"/>
        <v>0</v>
      </c>
      <c r="BO161">
        <f t="shared" si="104"/>
        <v>0</v>
      </c>
      <c r="BP161">
        <f t="shared" si="105"/>
        <v>3.7811571228455837E-4</v>
      </c>
    </row>
    <row r="162" spans="1:68" x14ac:dyDescent="0.3">
      <c r="A162" t="s">
        <v>479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9.9013798092393E-6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N162">
        <f t="shared" si="79"/>
        <v>0</v>
      </c>
      <c r="AO162">
        <f t="shared" si="80"/>
        <v>0</v>
      </c>
      <c r="AP162">
        <f t="shared" si="81"/>
        <v>0</v>
      </c>
      <c r="AQ162">
        <f t="shared" si="82"/>
        <v>0</v>
      </c>
      <c r="AR162">
        <f t="shared" si="83"/>
        <v>0</v>
      </c>
      <c r="AS162">
        <f t="shared" si="84"/>
        <v>1.65022996820655E-6</v>
      </c>
      <c r="AT162">
        <f t="shared" si="85"/>
        <v>0</v>
      </c>
      <c r="AU162">
        <f t="shared" si="86"/>
        <v>0</v>
      </c>
      <c r="AV162">
        <f t="shared" si="87"/>
        <v>0</v>
      </c>
      <c r="AX162">
        <f t="shared" si="88"/>
        <v>0</v>
      </c>
      <c r="AY162">
        <f t="shared" si="89"/>
        <v>0</v>
      </c>
      <c r="AZ162">
        <f t="shared" si="90"/>
        <v>0</v>
      </c>
      <c r="BA162">
        <f t="shared" si="91"/>
        <v>0</v>
      </c>
      <c r="BB162">
        <f t="shared" si="92"/>
        <v>0</v>
      </c>
      <c r="BC162">
        <f t="shared" si="93"/>
        <v>4.0422213803553541E-6</v>
      </c>
      <c r="BD162">
        <f t="shared" si="94"/>
        <v>0</v>
      </c>
      <c r="BE162">
        <f t="shared" si="95"/>
        <v>0</v>
      </c>
      <c r="BF162">
        <f t="shared" si="96"/>
        <v>0</v>
      </c>
      <c r="BH162">
        <f t="shared" si="97"/>
        <v>0</v>
      </c>
      <c r="BI162">
        <f t="shared" si="98"/>
        <v>0</v>
      </c>
      <c r="BJ162">
        <f t="shared" si="99"/>
        <v>0</v>
      </c>
      <c r="BK162">
        <f t="shared" si="100"/>
        <v>0</v>
      </c>
      <c r="BL162">
        <f t="shared" si="101"/>
        <v>0</v>
      </c>
      <c r="BM162">
        <f t="shared" si="102"/>
        <v>1.65022996820655E-6</v>
      </c>
      <c r="BN162">
        <f t="shared" si="103"/>
        <v>0</v>
      </c>
      <c r="BO162">
        <f t="shared" si="104"/>
        <v>0</v>
      </c>
      <c r="BP162">
        <f t="shared" si="105"/>
        <v>0</v>
      </c>
    </row>
    <row r="163" spans="1:68" x14ac:dyDescent="0.3">
      <c r="A163" t="s">
        <v>480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N163">
        <f t="shared" si="79"/>
        <v>0</v>
      </c>
      <c r="AO163">
        <f t="shared" si="80"/>
        <v>0</v>
      </c>
      <c r="AP163">
        <f t="shared" si="81"/>
        <v>0</v>
      </c>
      <c r="AQ163">
        <f t="shared" si="82"/>
        <v>0</v>
      </c>
      <c r="AR163">
        <f t="shared" si="83"/>
        <v>0</v>
      </c>
      <c r="AS163">
        <f t="shared" si="84"/>
        <v>0</v>
      </c>
      <c r="AT163">
        <f t="shared" si="85"/>
        <v>0</v>
      </c>
      <c r="AU163">
        <f t="shared" si="86"/>
        <v>0</v>
      </c>
      <c r="AV163">
        <f t="shared" si="87"/>
        <v>0</v>
      </c>
      <c r="AX163">
        <f t="shared" si="88"/>
        <v>0</v>
      </c>
      <c r="AY163">
        <f t="shared" si="89"/>
        <v>0</v>
      </c>
      <c r="AZ163">
        <f t="shared" si="90"/>
        <v>0</v>
      </c>
      <c r="BA163">
        <f t="shared" si="91"/>
        <v>0</v>
      </c>
      <c r="BB163">
        <f t="shared" si="92"/>
        <v>0</v>
      </c>
      <c r="BC163">
        <f t="shared" si="93"/>
        <v>0</v>
      </c>
      <c r="BD163">
        <f t="shared" si="94"/>
        <v>0</v>
      </c>
      <c r="BE163">
        <f t="shared" si="95"/>
        <v>0</v>
      </c>
      <c r="BF163">
        <f t="shared" si="96"/>
        <v>0</v>
      </c>
      <c r="BH163">
        <f t="shared" si="97"/>
        <v>0</v>
      </c>
      <c r="BI163">
        <f t="shared" si="98"/>
        <v>0</v>
      </c>
      <c r="BJ163">
        <f t="shared" si="99"/>
        <v>0</v>
      </c>
      <c r="BK163">
        <f t="shared" si="100"/>
        <v>0</v>
      </c>
      <c r="BL163">
        <f t="shared" si="101"/>
        <v>0</v>
      </c>
      <c r="BM163">
        <f t="shared" si="102"/>
        <v>0</v>
      </c>
      <c r="BN163">
        <f t="shared" si="103"/>
        <v>0</v>
      </c>
      <c r="BO163">
        <f t="shared" si="104"/>
        <v>0</v>
      </c>
      <c r="BP163">
        <f t="shared" si="105"/>
        <v>0</v>
      </c>
    </row>
    <row r="164" spans="1:68" x14ac:dyDescent="0.3">
      <c r="A164" t="s">
        <v>481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9.8122172342440003E-4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N164">
        <f t="shared" si="79"/>
        <v>0</v>
      </c>
      <c r="AO164">
        <f t="shared" si="80"/>
        <v>0</v>
      </c>
      <c r="AP164">
        <f t="shared" si="81"/>
        <v>0</v>
      </c>
      <c r="AQ164">
        <f t="shared" si="82"/>
        <v>0</v>
      </c>
      <c r="AR164">
        <f t="shared" si="83"/>
        <v>0</v>
      </c>
      <c r="AS164">
        <f t="shared" si="84"/>
        <v>1.6353695390406667E-4</v>
      </c>
      <c r="AT164">
        <f t="shared" si="85"/>
        <v>0</v>
      </c>
      <c r="AU164">
        <f t="shared" si="86"/>
        <v>0</v>
      </c>
      <c r="AV164">
        <f t="shared" si="87"/>
        <v>0</v>
      </c>
      <c r="AX164">
        <f t="shared" si="88"/>
        <v>0</v>
      </c>
      <c r="AY164">
        <f t="shared" si="89"/>
        <v>0</v>
      </c>
      <c r="AZ164">
        <f t="shared" si="90"/>
        <v>0</v>
      </c>
      <c r="BA164">
        <f t="shared" si="91"/>
        <v>0</v>
      </c>
      <c r="BB164">
        <f t="shared" si="92"/>
        <v>0</v>
      </c>
      <c r="BC164">
        <f t="shared" si="93"/>
        <v>4.0058209115401676E-4</v>
      </c>
      <c r="BD164">
        <f t="shared" si="94"/>
        <v>0</v>
      </c>
      <c r="BE164">
        <f t="shared" si="95"/>
        <v>0</v>
      </c>
      <c r="BF164">
        <f t="shared" si="96"/>
        <v>0</v>
      </c>
      <c r="BH164">
        <f t="shared" si="97"/>
        <v>0</v>
      </c>
      <c r="BI164">
        <f t="shared" si="98"/>
        <v>0</v>
      </c>
      <c r="BJ164">
        <f t="shared" si="99"/>
        <v>0</v>
      </c>
      <c r="BK164">
        <f t="shared" si="100"/>
        <v>0</v>
      </c>
      <c r="BL164">
        <f t="shared" si="101"/>
        <v>0</v>
      </c>
      <c r="BM164">
        <f t="shared" si="102"/>
        <v>1.635369539040667E-4</v>
      </c>
      <c r="BN164">
        <f t="shared" si="103"/>
        <v>0</v>
      </c>
      <c r="BO164">
        <f t="shared" si="104"/>
        <v>0</v>
      </c>
      <c r="BP164">
        <f t="shared" si="105"/>
        <v>0</v>
      </c>
    </row>
    <row r="165" spans="1:68" x14ac:dyDescent="0.3">
      <c r="A165" t="s">
        <v>482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N165">
        <f t="shared" si="79"/>
        <v>0</v>
      </c>
      <c r="AO165">
        <f t="shared" si="80"/>
        <v>0</v>
      </c>
      <c r="AP165">
        <f t="shared" si="81"/>
        <v>0</v>
      </c>
      <c r="AQ165">
        <f t="shared" si="82"/>
        <v>0</v>
      </c>
      <c r="AR165">
        <f t="shared" si="83"/>
        <v>0</v>
      </c>
      <c r="AS165">
        <f t="shared" si="84"/>
        <v>0</v>
      </c>
      <c r="AT165">
        <f t="shared" si="85"/>
        <v>0</v>
      </c>
      <c r="AU165">
        <f t="shared" si="86"/>
        <v>0</v>
      </c>
      <c r="AV165">
        <f t="shared" si="87"/>
        <v>0</v>
      </c>
      <c r="AX165">
        <f t="shared" si="88"/>
        <v>0</v>
      </c>
      <c r="AY165">
        <f t="shared" si="89"/>
        <v>0</v>
      </c>
      <c r="AZ165">
        <f t="shared" si="90"/>
        <v>0</v>
      </c>
      <c r="BA165">
        <f t="shared" si="91"/>
        <v>0</v>
      </c>
      <c r="BB165">
        <f t="shared" si="92"/>
        <v>0</v>
      </c>
      <c r="BC165">
        <f t="shared" si="93"/>
        <v>0</v>
      </c>
      <c r="BD165">
        <f t="shared" si="94"/>
        <v>0</v>
      </c>
      <c r="BE165">
        <f t="shared" si="95"/>
        <v>0</v>
      </c>
      <c r="BF165">
        <f t="shared" si="96"/>
        <v>0</v>
      </c>
      <c r="BH165">
        <f t="shared" si="97"/>
        <v>0</v>
      </c>
      <c r="BI165">
        <f t="shared" si="98"/>
        <v>0</v>
      </c>
      <c r="BJ165">
        <f t="shared" si="99"/>
        <v>0</v>
      </c>
      <c r="BK165">
        <f t="shared" si="100"/>
        <v>0</v>
      </c>
      <c r="BL165">
        <f t="shared" si="101"/>
        <v>0</v>
      </c>
      <c r="BM165">
        <f t="shared" si="102"/>
        <v>0</v>
      </c>
      <c r="BN165">
        <f t="shared" si="103"/>
        <v>0</v>
      </c>
      <c r="BO165">
        <f t="shared" si="104"/>
        <v>0</v>
      </c>
      <c r="BP165">
        <f t="shared" si="105"/>
        <v>0</v>
      </c>
    </row>
    <row r="166" spans="1:68" x14ac:dyDescent="0.3">
      <c r="A166" t="s">
        <v>483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N166">
        <f t="shared" si="79"/>
        <v>0</v>
      </c>
      <c r="AO166">
        <f t="shared" si="80"/>
        <v>0</v>
      </c>
      <c r="AP166">
        <f t="shared" si="81"/>
        <v>0</v>
      </c>
      <c r="AQ166">
        <f t="shared" si="82"/>
        <v>0</v>
      </c>
      <c r="AR166">
        <f t="shared" si="83"/>
        <v>0</v>
      </c>
      <c r="AS166">
        <f t="shared" si="84"/>
        <v>0</v>
      </c>
      <c r="AT166">
        <f t="shared" si="85"/>
        <v>0</v>
      </c>
      <c r="AU166">
        <f t="shared" si="86"/>
        <v>0</v>
      </c>
      <c r="AV166">
        <f t="shared" si="87"/>
        <v>0</v>
      </c>
      <c r="AX166">
        <f t="shared" si="88"/>
        <v>0</v>
      </c>
      <c r="AY166">
        <f t="shared" si="89"/>
        <v>0</v>
      </c>
      <c r="AZ166">
        <f t="shared" si="90"/>
        <v>0</v>
      </c>
      <c r="BA166">
        <f t="shared" si="91"/>
        <v>0</v>
      </c>
      <c r="BB166">
        <f t="shared" si="92"/>
        <v>0</v>
      </c>
      <c r="BC166">
        <f t="shared" si="93"/>
        <v>0</v>
      </c>
      <c r="BD166">
        <f t="shared" si="94"/>
        <v>0</v>
      </c>
      <c r="BE166">
        <f t="shared" si="95"/>
        <v>0</v>
      </c>
      <c r="BF166">
        <f t="shared" si="96"/>
        <v>0</v>
      </c>
      <c r="BH166">
        <f t="shared" si="97"/>
        <v>0</v>
      </c>
      <c r="BI166">
        <f t="shared" si="98"/>
        <v>0</v>
      </c>
      <c r="BJ166">
        <f t="shared" si="99"/>
        <v>0</v>
      </c>
      <c r="BK166">
        <f t="shared" si="100"/>
        <v>0</v>
      </c>
      <c r="BL166">
        <f t="shared" si="101"/>
        <v>0</v>
      </c>
      <c r="BM166">
        <f t="shared" si="102"/>
        <v>0</v>
      </c>
      <c r="BN166">
        <f t="shared" si="103"/>
        <v>0</v>
      </c>
      <c r="BO166">
        <f t="shared" si="104"/>
        <v>0</v>
      </c>
      <c r="BP166">
        <f t="shared" si="105"/>
        <v>0</v>
      </c>
    </row>
    <row r="167" spans="1:68" x14ac:dyDescent="0.3">
      <c r="A167" t="s">
        <v>484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4.4339716752951848E-5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N167">
        <f t="shared" si="79"/>
        <v>0</v>
      </c>
      <c r="AO167">
        <f t="shared" si="80"/>
        <v>0</v>
      </c>
      <c r="AP167">
        <f t="shared" si="81"/>
        <v>0</v>
      </c>
      <c r="AQ167">
        <f t="shared" si="82"/>
        <v>1.4779905584317282E-5</v>
      </c>
      <c r="AR167">
        <f t="shared" si="83"/>
        <v>0</v>
      </c>
      <c r="AS167">
        <f t="shared" si="84"/>
        <v>0</v>
      </c>
      <c r="AT167">
        <f t="shared" si="85"/>
        <v>0</v>
      </c>
      <c r="AU167">
        <f t="shared" si="86"/>
        <v>0</v>
      </c>
      <c r="AV167">
        <f t="shared" si="87"/>
        <v>0</v>
      </c>
      <c r="AX167">
        <f t="shared" si="88"/>
        <v>0</v>
      </c>
      <c r="AY167">
        <f t="shared" si="89"/>
        <v>0</v>
      </c>
      <c r="AZ167">
        <f t="shared" si="90"/>
        <v>0</v>
      </c>
      <c r="BA167">
        <f t="shared" si="91"/>
        <v>2.5599547403108509E-5</v>
      </c>
      <c r="BB167">
        <f t="shared" si="92"/>
        <v>0</v>
      </c>
      <c r="BC167">
        <f t="shared" si="93"/>
        <v>0</v>
      </c>
      <c r="BD167">
        <f t="shared" si="94"/>
        <v>0</v>
      </c>
      <c r="BE167">
        <f t="shared" si="95"/>
        <v>0</v>
      </c>
      <c r="BF167">
        <f t="shared" si="96"/>
        <v>0</v>
      </c>
      <c r="BH167">
        <f t="shared" si="97"/>
        <v>0</v>
      </c>
      <c r="BI167">
        <f t="shared" si="98"/>
        <v>0</v>
      </c>
      <c r="BJ167">
        <f t="shared" si="99"/>
        <v>0</v>
      </c>
      <c r="BK167">
        <f t="shared" si="100"/>
        <v>1.4779905584317284E-5</v>
      </c>
      <c r="BL167">
        <f t="shared" si="101"/>
        <v>0</v>
      </c>
      <c r="BM167">
        <f t="shared" si="102"/>
        <v>0</v>
      </c>
      <c r="BN167">
        <f t="shared" si="103"/>
        <v>0</v>
      </c>
      <c r="BO167">
        <f t="shared" si="104"/>
        <v>0</v>
      </c>
      <c r="BP167">
        <f t="shared" si="105"/>
        <v>0</v>
      </c>
    </row>
    <row r="168" spans="1:68" x14ac:dyDescent="0.3">
      <c r="A168" t="s">
        <v>485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1.2264325707377051E-3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N168">
        <f t="shared" si="79"/>
        <v>0</v>
      </c>
      <c r="AO168">
        <f t="shared" si="80"/>
        <v>0</v>
      </c>
      <c r="AP168">
        <f t="shared" si="81"/>
        <v>1.752046529625293E-4</v>
      </c>
      <c r="AQ168">
        <f t="shared" si="82"/>
        <v>0</v>
      </c>
      <c r="AR168">
        <f t="shared" si="83"/>
        <v>0</v>
      </c>
      <c r="AS168">
        <f t="shared" si="84"/>
        <v>0</v>
      </c>
      <c r="AT168">
        <f t="shared" si="85"/>
        <v>0</v>
      </c>
      <c r="AU168">
        <f t="shared" si="86"/>
        <v>0</v>
      </c>
      <c r="AV168">
        <f t="shared" si="87"/>
        <v>0</v>
      </c>
      <c r="AX168">
        <f t="shared" si="88"/>
        <v>0</v>
      </c>
      <c r="AY168">
        <f t="shared" si="89"/>
        <v>0</v>
      </c>
      <c r="AZ168">
        <f t="shared" si="90"/>
        <v>4.6354794028022849E-4</v>
      </c>
      <c r="BA168">
        <f t="shared" si="91"/>
        <v>0</v>
      </c>
      <c r="BB168">
        <f t="shared" si="92"/>
        <v>0</v>
      </c>
      <c r="BC168">
        <f t="shared" si="93"/>
        <v>0</v>
      </c>
      <c r="BD168">
        <f t="shared" si="94"/>
        <v>0</v>
      </c>
      <c r="BE168">
        <f t="shared" si="95"/>
        <v>0</v>
      </c>
      <c r="BF168">
        <f t="shared" si="96"/>
        <v>0</v>
      </c>
      <c r="BH168">
        <f t="shared" si="97"/>
        <v>0</v>
      </c>
      <c r="BI168">
        <f t="shared" si="98"/>
        <v>0</v>
      </c>
      <c r="BJ168">
        <f t="shared" si="99"/>
        <v>1.752046529625293E-4</v>
      </c>
      <c r="BK168">
        <f t="shared" si="100"/>
        <v>0</v>
      </c>
      <c r="BL168">
        <f t="shared" si="101"/>
        <v>0</v>
      </c>
      <c r="BM168">
        <f t="shared" si="102"/>
        <v>0</v>
      </c>
      <c r="BN168">
        <f t="shared" si="103"/>
        <v>0</v>
      </c>
      <c r="BO168">
        <f t="shared" si="104"/>
        <v>0</v>
      </c>
      <c r="BP168">
        <f t="shared" si="105"/>
        <v>0</v>
      </c>
    </row>
    <row r="169" spans="1:68" x14ac:dyDescent="0.3">
      <c r="A169" t="s">
        <v>486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1.5625444138337349E-4</v>
      </c>
      <c r="M169">
        <v>2.3802966045357099E-5</v>
      </c>
      <c r="N169">
        <v>0</v>
      </c>
      <c r="O169">
        <v>0</v>
      </c>
      <c r="P169">
        <v>0</v>
      </c>
      <c r="Q169">
        <v>1.4721773967508401E-4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N169">
        <f t="shared" si="79"/>
        <v>0</v>
      </c>
      <c r="AO169">
        <f t="shared" si="80"/>
        <v>0</v>
      </c>
      <c r="AP169">
        <f t="shared" si="81"/>
        <v>2.5722486775532939E-5</v>
      </c>
      <c r="AQ169">
        <f t="shared" si="82"/>
        <v>4.9072579891694668E-5</v>
      </c>
      <c r="AR169">
        <f t="shared" si="83"/>
        <v>0</v>
      </c>
      <c r="AS169">
        <f t="shared" si="84"/>
        <v>0</v>
      </c>
      <c r="AT169">
        <f t="shared" si="85"/>
        <v>0</v>
      </c>
      <c r="AU169">
        <f t="shared" si="86"/>
        <v>0</v>
      </c>
      <c r="AV169">
        <f t="shared" si="87"/>
        <v>0</v>
      </c>
      <c r="AX169">
        <f t="shared" si="88"/>
        <v>0</v>
      </c>
      <c r="AY169">
        <f t="shared" si="89"/>
        <v>0</v>
      </c>
      <c r="AZ169">
        <f t="shared" si="90"/>
        <v>5.8238743351776076E-5</v>
      </c>
      <c r="BA169">
        <f t="shared" si="91"/>
        <v>8.4996201630897997E-5</v>
      </c>
      <c r="BB169">
        <f t="shared" si="92"/>
        <v>0</v>
      </c>
      <c r="BC169">
        <f t="shared" si="93"/>
        <v>0</v>
      </c>
      <c r="BD169">
        <f t="shared" si="94"/>
        <v>0</v>
      </c>
      <c r="BE169">
        <f t="shared" si="95"/>
        <v>0</v>
      </c>
      <c r="BF169">
        <f t="shared" si="96"/>
        <v>0</v>
      </c>
      <c r="BH169">
        <f t="shared" si="97"/>
        <v>0</v>
      </c>
      <c r="BI169">
        <f t="shared" si="98"/>
        <v>0</v>
      </c>
      <c r="BJ169">
        <f t="shared" si="99"/>
        <v>2.201217593967368E-5</v>
      </c>
      <c r="BK169">
        <f t="shared" si="100"/>
        <v>4.9072579891694668E-5</v>
      </c>
      <c r="BL169">
        <f t="shared" si="101"/>
        <v>0</v>
      </c>
      <c r="BM169">
        <f t="shared" si="102"/>
        <v>0</v>
      </c>
      <c r="BN169">
        <f t="shared" si="103"/>
        <v>0</v>
      </c>
      <c r="BO169">
        <f t="shared" si="104"/>
        <v>0</v>
      </c>
      <c r="BP169">
        <f t="shared" si="105"/>
        <v>0</v>
      </c>
    </row>
    <row r="170" spans="1:68" x14ac:dyDescent="0.3">
      <c r="A170" t="s">
        <v>487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2.8732933493207201E-5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N170">
        <f t="shared" si="79"/>
        <v>0</v>
      </c>
      <c r="AO170">
        <f t="shared" si="80"/>
        <v>0</v>
      </c>
      <c r="AP170">
        <f t="shared" si="81"/>
        <v>4.1047047847438858E-6</v>
      </c>
      <c r="AQ170">
        <f t="shared" si="82"/>
        <v>0</v>
      </c>
      <c r="AR170">
        <f t="shared" si="83"/>
        <v>0</v>
      </c>
      <c r="AS170">
        <f t="shared" si="84"/>
        <v>0</v>
      </c>
      <c r="AT170">
        <f t="shared" si="85"/>
        <v>0</v>
      </c>
      <c r="AU170">
        <f t="shared" si="86"/>
        <v>0</v>
      </c>
      <c r="AV170">
        <f t="shared" si="87"/>
        <v>0</v>
      </c>
      <c r="AX170">
        <f t="shared" si="88"/>
        <v>0</v>
      </c>
      <c r="AY170">
        <f t="shared" si="89"/>
        <v>0</v>
      </c>
      <c r="AZ170">
        <f t="shared" si="90"/>
        <v>1.0860028065769235E-5</v>
      </c>
      <c r="BA170">
        <f t="shared" si="91"/>
        <v>0</v>
      </c>
      <c r="BB170">
        <f t="shared" si="92"/>
        <v>0</v>
      </c>
      <c r="BC170">
        <f t="shared" si="93"/>
        <v>0</v>
      </c>
      <c r="BD170">
        <f t="shared" si="94"/>
        <v>0</v>
      </c>
      <c r="BE170">
        <f t="shared" si="95"/>
        <v>0</v>
      </c>
      <c r="BF170">
        <f t="shared" si="96"/>
        <v>0</v>
      </c>
      <c r="BH170">
        <f t="shared" si="97"/>
        <v>0</v>
      </c>
      <c r="BI170">
        <f t="shared" si="98"/>
        <v>0</v>
      </c>
      <c r="BJ170">
        <f t="shared" si="99"/>
        <v>4.1047047847438858E-6</v>
      </c>
      <c r="BK170">
        <f t="shared" si="100"/>
        <v>0</v>
      </c>
      <c r="BL170">
        <f t="shared" si="101"/>
        <v>0</v>
      </c>
      <c r="BM170">
        <f t="shared" si="102"/>
        <v>0</v>
      </c>
      <c r="BN170">
        <f t="shared" si="103"/>
        <v>0</v>
      </c>
      <c r="BO170">
        <f t="shared" si="104"/>
        <v>0</v>
      </c>
      <c r="BP170">
        <f t="shared" si="105"/>
        <v>0</v>
      </c>
    </row>
    <row r="171" spans="1:68" x14ac:dyDescent="0.3">
      <c r="A171" t="s">
        <v>488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N171">
        <f t="shared" si="79"/>
        <v>0</v>
      </c>
      <c r="AO171">
        <f t="shared" si="80"/>
        <v>0</v>
      </c>
      <c r="AP171">
        <f t="shared" si="81"/>
        <v>0</v>
      </c>
      <c r="AQ171">
        <f t="shared" si="82"/>
        <v>0</v>
      </c>
      <c r="AR171">
        <f t="shared" si="83"/>
        <v>0</v>
      </c>
      <c r="AS171">
        <f t="shared" si="84"/>
        <v>0</v>
      </c>
      <c r="AT171">
        <f t="shared" si="85"/>
        <v>0</v>
      </c>
      <c r="AU171">
        <f t="shared" si="86"/>
        <v>0</v>
      </c>
      <c r="AV171">
        <f t="shared" si="87"/>
        <v>0</v>
      </c>
      <c r="AX171">
        <f t="shared" si="88"/>
        <v>0</v>
      </c>
      <c r="AY171">
        <f t="shared" si="89"/>
        <v>0</v>
      </c>
      <c r="AZ171">
        <f t="shared" si="90"/>
        <v>0</v>
      </c>
      <c r="BA171">
        <f t="shared" si="91"/>
        <v>0</v>
      </c>
      <c r="BB171">
        <f t="shared" si="92"/>
        <v>0</v>
      </c>
      <c r="BC171">
        <f t="shared" si="93"/>
        <v>0</v>
      </c>
      <c r="BD171">
        <f t="shared" si="94"/>
        <v>0</v>
      </c>
      <c r="BE171">
        <f t="shared" si="95"/>
        <v>0</v>
      </c>
      <c r="BF171">
        <f t="shared" si="96"/>
        <v>0</v>
      </c>
      <c r="BH171">
        <f t="shared" si="97"/>
        <v>0</v>
      </c>
      <c r="BI171">
        <f t="shared" si="98"/>
        <v>0</v>
      </c>
      <c r="BJ171">
        <f t="shared" si="99"/>
        <v>0</v>
      </c>
      <c r="BK171">
        <f t="shared" si="100"/>
        <v>0</v>
      </c>
      <c r="BL171">
        <f t="shared" si="101"/>
        <v>0</v>
      </c>
      <c r="BM171">
        <f t="shared" si="102"/>
        <v>0</v>
      </c>
      <c r="BN171">
        <f t="shared" si="103"/>
        <v>0</v>
      </c>
      <c r="BO171">
        <f t="shared" si="104"/>
        <v>0</v>
      </c>
      <c r="BP171">
        <f t="shared" si="105"/>
        <v>0</v>
      </c>
    </row>
    <row r="172" spans="1:68" x14ac:dyDescent="0.3">
      <c r="A172" t="s">
        <v>489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5.5556962756595E-6</v>
      </c>
      <c r="K172">
        <v>0</v>
      </c>
      <c r="L172">
        <v>0</v>
      </c>
      <c r="M172">
        <v>2.425747858428585E-5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7.3378521681986002E-6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N172">
        <f t="shared" si="79"/>
        <v>0</v>
      </c>
      <c r="AO172">
        <f t="shared" si="80"/>
        <v>0</v>
      </c>
      <c r="AP172">
        <f t="shared" si="81"/>
        <v>4.2590249799921927E-6</v>
      </c>
      <c r="AQ172">
        <f t="shared" si="82"/>
        <v>0</v>
      </c>
      <c r="AR172">
        <f t="shared" si="83"/>
        <v>0</v>
      </c>
      <c r="AS172">
        <f t="shared" si="84"/>
        <v>1.2229753613664333E-6</v>
      </c>
      <c r="AT172">
        <f t="shared" si="85"/>
        <v>0</v>
      </c>
      <c r="AU172">
        <f t="shared" si="86"/>
        <v>0</v>
      </c>
      <c r="AV172">
        <f t="shared" si="87"/>
        <v>0</v>
      </c>
      <c r="AX172">
        <f t="shared" si="88"/>
        <v>0</v>
      </c>
      <c r="AY172">
        <f t="shared" si="89"/>
        <v>0</v>
      </c>
      <c r="AZ172">
        <f t="shared" si="90"/>
        <v>9.0582924431436576E-6</v>
      </c>
      <c r="BA172">
        <f t="shared" si="91"/>
        <v>0</v>
      </c>
      <c r="BB172">
        <f t="shared" si="92"/>
        <v>0</v>
      </c>
      <c r="BC172">
        <f t="shared" si="93"/>
        <v>2.9956656033436292E-6</v>
      </c>
      <c r="BD172">
        <f t="shared" si="94"/>
        <v>0</v>
      </c>
      <c r="BE172">
        <f t="shared" si="95"/>
        <v>0</v>
      </c>
      <c r="BF172">
        <f t="shared" si="96"/>
        <v>0</v>
      </c>
      <c r="BH172">
        <f t="shared" si="97"/>
        <v>0</v>
      </c>
      <c r="BI172">
        <f t="shared" si="98"/>
        <v>0</v>
      </c>
      <c r="BJ172">
        <f t="shared" si="99"/>
        <v>3.423712729636258E-6</v>
      </c>
      <c r="BK172">
        <f t="shared" si="100"/>
        <v>0</v>
      </c>
      <c r="BL172">
        <f t="shared" si="101"/>
        <v>0</v>
      </c>
      <c r="BM172">
        <f t="shared" si="102"/>
        <v>1.2229753613664335E-6</v>
      </c>
      <c r="BN172">
        <f t="shared" si="103"/>
        <v>0</v>
      </c>
      <c r="BO172">
        <f t="shared" si="104"/>
        <v>0</v>
      </c>
      <c r="BP172">
        <f t="shared" si="105"/>
        <v>0</v>
      </c>
    </row>
    <row r="173" spans="1:68" x14ac:dyDescent="0.3">
      <c r="A173" t="s">
        <v>490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7.13291624113165E-5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2.081229478225815E-4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N173">
        <f t="shared" si="79"/>
        <v>0</v>
      </c>
      <c r="AO173">
        <f t="shared" si="80"/>
        <v>1.7832290602829125E-5</v>
      </c>
      <c r="AP173">
        <f t="shared" si="81"/>
        <v>0</v>
      </c>
      <c r="AQ173">
        <f t="shared" si="82"/>
        <v>0</v>
      </c>
      <c r="AR173">
        <f t="shared" si="83"/>
        <v>5.2030736955645375E-5</v>
      </c>
      <c r="AS173">
        <f t="shared" si="84"/>
        <v>0</v>
      </c>
      <c r="AT173">
        <f t="shared" si="85"/>
        <v>0</v>
      </c>
      <c r="AU173">
        <f t="shared" si="86"/>
        <v>0</v>
      </c>
      <c r="AV173">
        <f t="shared" si="87"/>
        <v>0</v>
      </c>
      <c r="AX173">
        <f t="shared" si="88"/>
        <v>0</v>
      </c>
      <c r="AY173">
        <f t="shared" si="89"/>
        <v>3.566458120565825E-5</v>
      </c>
      <c r="AZ173">
        <f t="shared" si="90"/>
        <v>0</v>
      </c>
      <c r="BA173">
        <f t="shared" si="91"/>
        <v>0</v>
      </c>
      <c r="BB173">
        <f t="shared" si="92"/>
        <v>1.0406147391129075E-4</v>
      </c>
      <c r="BC173">
        <f t="shared" si="93"/>
        <v>0</v>
      </c>
      <c r="BD173">
        <f t="shared" si="94"/>
        <v>0</v>
      </c>
      <c r="BE173">
        <f t="shared" si="95"/>
        <v>0</v>
      </c>
      <c r="BF173">
        <f t="shared" si="96"/>
        <v>0</v>
      </c>
      <c r="BH173">
        <f t="shared" si="97"/>
        <v>0</v>
      </c>
      <c r="BI173">
        <f t="shared" si="98"/>
        <v>1.7832290602829125E-5</v>
      </c>
      <c r="BJ173">
        <f t="shared" si="99"/>
        <v>0</v>
      </c>
      <c r="BK173">
        <f t="shared" si="100"/>
        <v>0</v>
      </c>
      <c r="BL173">
        <f t="shared" si="101"/>
        <v>5.2030736955645375E-5</v>
      </c>
      <c r="BM173">
        <f t="shared" si="102"/>
        <v>0</v>
      </c>
      <c r="BN173">
        <f t="shared" si="103"/>
        <v>0</v>
      </c>
      <c r="BO173">
        <f t="shared" si="104"/>
        <v>0</v>
      </c>
      <c r="BP173">
        <f t="shared" si="105"/>
        <v>0</v>
      </c>
    </row>
    <row r="174" spans="1:68" x14ac:dyDescent="0.3">
      <c r="A174" t="s">
        <v>491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8.1961538133617498E-5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N174">
        <f t="shared" si="79"/>
        <v>0</v>
      </c>
      <c r="AO174">
        <f t="shared" si="80"/>
        <v>0</v>
      </c>
      <c r="AP174">
        <f t="shared" si="81"/>
        <v>0</v>
      </c>
      <c r="AQ174">
        <f t="shared" si="82"/>
        <v>0</v>
      </c>
      <c r="AR174">
        <f t="shared" si="83"/>
        <v>2.0490384533404374E-5</v>
      </c>
      <c r="AS174">
        <f t="shared" si="84"/>
        <v>0</v>
      </c>
      <c r="AT174">
        <f t="shared" si="85"/>
        <v>0</v>
      </c>
      <c r="AU174">
        <f t="shared" si="86"/>
        <v>0</v>
      </c>
      <c r="AV174">
        <f t="shared" si="87"/>
        <v>0</v>
      </c>
      <c r="AX174">
        <f t="shared" si="88"/>
        <v>0</v>
      </c>
      <c r="AY174">
        <f t="shared" si="89"/>
        <v>0</v>
      </c>
      <c r="AZ174">
        <f t="shared" si="90"/>
        <v>0</v>
      </c>
      <c r="BA174">
        <f t="shared" si="91"/>
        <v>0</v>
      </c>
      <c r="BB174">
        <f t="shared" si="92"/>
        <v>4.0980769066808749E-5</v>
      </c>
      <c r="BC174">
        <f t="shared" si="93"/>
        <v>0</v>
      </c>
      <c r="BD174">
        <f t="shared" si="94"/>
        <v>0</v>
      </c>
      <c r="BE174">
        <f t="shared" si="95"/>
        <v>0</v>
      </c>
      <c r="BF174">
        <f t="shared" si="96"/>
        <v>0</v>
      </c>
      <c r="BH174">
        <f t="shared" si="97"/>
        <v>0</v>
      </c>
      <c r="BI174">
        <f t="shared" si="98"/>
        <v>0</v>
      </c>
      <c r="BJ174">
        <f t="shared" si="99"/>
        <v>0</v>
      </c>
      <c r="BK174">
        <f t="shared" si="100"/>
        <v>0</v>
      </c>
      <c r="BL174">
        <f t="shared" si="101"/>
        <v>2.0490384533404374E-5</v>
      </c>
      <c r="BM174">
        <f t="shared" si="102"/>
        <v>0</v>
      </c>
      <c r="BN174">
        <f t="shared" si="103"/>
        <v>0</v>
      </c>
      <c r="BO174">
        <f t="shared" si="104"/>
        <v>0</v>
      </c>
      <c r="BP174">
        <f t="shared" si="105"/>
        <v>0</v>
      </c>
    </row>
    <row r="175" spans="1:68" x14ac:dyDescent="0.3">
      <c r="A175" t="s">
        <v>492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1.0593714626037831E-4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3.0184197884222099E-3</v>
      </c>
      <c r="AI175">
        <v>0</v>
      </c>
      <c r="AJ175">
        <v>4.4025385565394898E-5</v>
      </c>
      <c r="AK175">
        <v>0</v>
      </c>
      <c r="AL175">
        <v>0</v>
      </c>
      <c r="AN175">
        <f t="shared" si="79"/>
        <v>0</v>
      </c>
      <c r="AO175">
        <f t="shared" si="80"/>
        <v>0</v>
      </c>
      <c r="AP175">
        <f t="shared" si="81"/>
        <v>0</v>
      </c>
      <c r="AQ175">
        <f t="shared" si="82"/>
        <v>0</v>
      </c>
      <c r="AR175">
        <f t="shared" si="83"/>
        <v>0</v>
      </c>
      <c r="AS175">
        <f t="shared" si="84"/>
        <v>1.7656191043396385E-5</v>
      </c>
      <c r="AT175">
        <f t="shared" si="85"/>
        <v>0</v>
      </c>
      <c r="AU175">
        <f t="shared" si="86"/>
        <v>1.0061399294740701E-3</v>
      </c>
      <c r="AV175">
        <f t="shared" si="87"/>
        <v>1.4675128521798299E-5</v>
      </c>
      <c r="AX175">
        <f t="shared" si="88"/>
        <v>0</v>
      </c>
      <c r="AY175">
        <f t="shared" si="89"/>
        <v>0</v>
      </c>
      <c r="AZ175">
        <f t="shared" si="90"/>
        <v>0</v>
      </c>
      <c r="BA175">
        <f t="shared" si="91"/>
        <v>0</v>
      </c>
      <c r="BB175">
        <f t="shared" si="92"/>
        <v>0</v>
      </c>
      <c r="BC175">
        <f t="shared" si="93"/>
        <v>4.3248658857419662E-5</v>
      </c>
      <c r="BD175">
        <f t="shared" si="94"/>
        <v>0</v>
      </c>
      <c r="BE175">
        <f t="shared" si="95"/>
        <v>1.7426854773728562E-3</v>
      </c>
      <c r="BF175">
        <f t="shared" si="96"/>
        <v>2.5418068207357808E-5</v>
      </c>
      <c r="BH175">
        <f t="shared" si="97"/>
        <v>0</v>
      </c>
      <c r="BI175">
        <f t="shared" si="98"/>
        <v>0</v>
      </c>
      <c r="BJ175">
        <f t="shared" si="99"/>
        <v>0</v>
      </c>
      <c r="BK175">
        <f t="shared" si="100"/>
        <v>0</v>
      </c>
      <c r="BL175">
        <f t="shared" si="101"/>
        <v>0</v>
      </c>
      <c r="BM175">
        <f t="shared" si="102"/>
        <v>1.7656191043396385E-5</v>
      </c>
      <c r="BN175">
        <f t="shared" si="103"/>
        <v>0</v>
      </c>
      <c r="BO175">
        <f t="shared" si="104"/>
        <v>1.0061399294740701E-3</v>
      </c>
      <c r="BP175">
        <f t="shared" si="105"/>
        <v>1.4675128521798301E-5</v>
      </c>
    </row>
    <row r="176" spans="1:68" x14ac:dyDescent="0.3">
      <c r="A176" t="s">
        <v>493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N176">
        <f t="shared" si="79"/>
        <v>0</v>
      </c>
      <c r="AO176">
        <f t="shared" si="80"/>
        <v>0</v>
      </c>
      <c r="AP176">
        <f t="shared" si="81"/>
        <v>0</v>
      </c>
      <c r="AQ176">
        <f t="shared" si="82"/>
        <v>0</v>
      </c>
      <c r="AR176">
        <f t="shared" si="83"/>
        <v>0</v>
      </c>
      <c r="AS176">
        <f t="shared" si="84"/>
        <v>0</v>
      </c>
      <c r="AT176">
        <f t="shared" si="85"/>
        <v>0</v>
      </c>
      <c r="AU176">
        <f t="shared" si="86"/>
        <v>0</v>
      </c>
      <c r="AV176">
        <f t="shared" si="87"/>
        <v>0</v>
      </c>
      <c r="AX176">
        <f t="shared" si="88"/>
        <v>0</v>
      </c>
      <c r="AY176">
        <f t="shared" si="89"/>
        <v>0</v>
      </c>
      <c r="AZ176">
        <f t="shared" si="90"/>
        <v>0</v>
      </c>
      <c r="BA176">
        <f t="shared" si="91"/>
        <v>0</v>
      </c>
      <c r="BB176">
        <f t="shared" si="92"/>
        <v>0</v>
      </c>
      <c r="BC176">
        <f t="shared" si="93"/>
        <v>0</v>
      </c>
      <c r="BD176">
        <f t="shared" si="94"/>
        <v>0</v>
      </c>
      <c r="BE176">
        <f t="shared" si="95"/>
        <v>0</v>
      </c>
      <c r="BF176">
        <f t="shared" si="96"/>
        <v>0</v>
      </c>
      <c r="BH176">
        <f t="shared" si="97"/>
        <v>0</v>
      </c>
      <c r="BI176">
        <f t="shared" si="98"/>
        <v>0</v>
      </c>
      <c r="BJ176">
        <f t="shared" si="99"/>
        <v>0</v>
      </c>
      <c r="BK176">
        <f t="shared" si="100"/>
        <v>0</v>
      </c>
      <c r="BL176">
        <f t="shared" si="101"/>
        <v>0</v>
      </c>
      <c r="BM176">
        <f t="shared" si="102"/>
        <v>0</v>
      </c>
      <c r="BN176">
        <f t="shared" si="103"/>
        <v>0</v>
      </c>
      <c r="BO176">
        <f t="shared" si="104"/>
        <v>0</v>
      </c>
      <c r="BP176">
        <f t="shared" si="105"/>
        <v>0</v>
      </c>
    </row>
    <row r="177" spans="1:68" x14ac:dyDescent="0.3">
      <c r="A177" t="s">
        <v>494</v>
      </c>
      <c r="B177">
        <v>0</v>
      </c>
      <c r="C177">
        <v>0</v>
      </c>
      <c r="D177">
        <v>0</v>
      </c>
      <c r="E177">
        <v>0</v>
      </c>
      <c r="F177">
        <v>3.811922464146405E-6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N177">
        <f t="shared" si="79"/>
        <v>0</v>
      </c>
      <c r="AO177">
        <f t="shared" si="80"/>
        <v>9.5298061603660126E-7</v>
      </c>
      <c r="AP177">
        <f t="shared" si="81"/>
        <v>0</v>
      </c>
      <c r="AQ177">
        <f t="shared" si="82"/>
        <v>0</v>
      </c>
      <c r="AR177">
        <f t="shared" si="83"/>
        <v>0</v>
      </c>
      <c r="AS177">
        <f t="shared" si="84"/>
        <v>0</v>
      </c>
      <c r="AT177">
        <f t="shared" si="85"/>
        <v>0</v>
      </c>
      <c r="AU177">
        <f t="shared" si="86"/>
        <v>0</v>
      </c>
      <c r="AV177">
        <f t="shared" si="87"/>
        <v>0</v>
      </c>
      <c r="AX177">
        <f t="shared" si="88"/>
        <v>0</v>
      </c>
      <c r="AY177">
        <f t="shared" si="89"/>
        <v>1.9059612320732027E-6</v>
      </c>
      <c r="AZ177">
        <f t="shared" si="90"/>
        <v>0</v>
      </c>
      <c r="BA177">
        <f t="shared" si="91"/>
        <v>0</v>
      </c>
      <c r="BB177">
        <f t="shared" si="92"/>
        <v>0</v>
      </c>
      <c r="BC177">
        <f t="shared" si="93"/>
        <v>0</v>
      </c>
      <c r="BD177">
        <f t="shared" si="94"/>
        <v>0</v>
      </c>
      <c r="BE177">
        <f t="shared" si="95"/>
        <v>0</v>
      </c>
      <c r="BF177">
        <f t="shared" si="96"/>
        <v>0</v>
      </c>
      <c r="BH177">
        <f t="shared" si="97"/>
        <v>0</v>
      </c>
      <c r="BI177">
        <f t="shared" si="98"/>
        <v>9.5298061603660136E-7</v>
      </c>
      <c r="BJ177">
        <f t="shared" si="99"/>
        <v>0</v>
      </c>
      <c r="BK177">
        <f t="shared" si="100"/>
        <v>0</v>
      </c>
      <c r="BL177">
        <f t="shared" si="101"/>
        <v>0</v>
      </c>
      <c r="BM177">
        <f t="shared" si="102"/>
        <v>0</v>
      </c>
      <c r="BN177">
        <f t="shared" si="103"/>
        <v>0</v>
      </c>
      <c r="BO177">
        <f t="shared" si="104"/>
        <v>0</v>
      </c>
      <c r="BP177">
        <f t="shared" si="105"/>
        <v>0</v>
      </c>
    </row>
    <row r="178" spans="1:68" x14ac:dyDescent="0.3">
      <c r="A178" t="s">
        <v>495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N178">
        <f t="shared" si="79"/>
        <v>0</v>
      </c>
      <c r="AO178">
        <f t="shared" si="80"/>
        <v>0</v>
      </c>
      <c r="AP178">
        <f t="shared" si="81"/>
        <v>0</v>
      </c>
      <c r="AQ178">
        <f t="shared" si="82"/>
        <v>0</v>
      </c>
      <c r="AR178">
        <f t="shared" si="83"/>
        <v>0</v>
      </c>
      <c r="AS178">
        <f t="shared" si="84"/>
        <v>0</v>
      </c>
      <c r="AT178">
        <f t="shared" si="85"/>
        <v>0</v>
      </c>
      <c r="AU178">
        <f t="shared" si="86"/>
        <v>0</v>
      </c>
      <c r="AV178">
        <f t="shared" si="87"/>
        <v>0</v>
      </c>
      <c r="AX178">
        <f t="shared" si="88"/>
        <v>0</v>
      </c>
      <c r="AY178">
        <f t="shared" si="89"/>
        <v>0</v>
      </c>
      <c r="AZ178">
        <f t="shared" si="90"/>
        <v>0</v>
      </c>
      <c r="BA178">
        <f t="shared" si="91"/>
        <v>0</v>
      </c>
      <c r="BB178">
        <f t="shared" si="92"/>
        <v>0</v>
      </c>
      <c r="BC178">
        <f t="shared" si="93"/>
        <v>0</v>
      </c>
      <c r="BD178">
        <f t="shared" si="94"/>
        <v>0</v>
      </c>
      <c r="BE178">
        <f t="shared" si="95"/>
        <v>0</v>
      </c>
      <c r="BF178">
        <f t="shared" si="96"/>
        <v>0</v>
      </c>
      <c r="BH178">
        <f t="shared" si="97"/>
        <v>0</v>
      </c>
      <c r="BI178">
        <f t="shared" si="98"/>
        <v>0</v>
      </c>
      <c r="BJ178">
        <f t="shared" si="99"/>
        <v>0</v>
      </c>
      <c r="BK178">
        <f t="shared" si="100"/>
        <v>0</v>
      </c>
      <c r="BL178">
        <f t="shared" si="101"/>
        <v>0</v>
      </c>
      <c r="BM178">
        <f t="shared" si="102"/>
        <v>0</v>
      </c>
      <c r="BN178">
        <f t="shared" si="103"/>
        <v>0</v>
      </c>
      <c r="BO178">
        <f t="shared" si="104"/>
        <v>0</v>
      </c>
      <c r="BP178">
        <f t="shared" si="105"/>
        <v>0</v>
      </c>
    </row>
    <row r="179" spans="1:68" x14ac:dyDescent="0.3">
      <c r="A179" t="s">
        <v>496</v>
      </c>
      <c r="B179">
        <v>0</v>
      </c>
      <c r="C179">
        <v>0</v>
      </c>
      <c r="D179">
        <v>0</v>
      </c>
      <c r="E179">
        <v>0</v>
      </c>
      <c r="F179">
        <v>1.064529476634105E-4</v>
      </c>
      <c r="G179">
        <v>1.23633979273391E-4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8.1426607298399004E-5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N179">
        <f t="shared" si="79"/>
        <v>0</v>
      </c>
      <c r="AO179">
        <f t="shared" si="80"/>
        <v>5.752173173420038E-5</v>
      </c>
      <c r="AP179">
        <f t="shared" si="81"/>
        <v>1.1632372471199857E-5</v>
      </c>
      <c r="AQ179">
        <f t="shared" si="82"/>
        <v>0</v>
      </c>
      <c r="AR179">
        <f t="shared" si="83"/>
        <v>0</v>
      </c>
      <c r="AS179">
        <f t="shared" si="84"/>
        <v>0</v>
      </c>
      <c r="AT179">
        <f t="shared" si="85"/>
        <v>0</v>
      </c>
      <c r="AU179">
        <f t="shared" si="86"/>
        <v>0</v>
      </c>
      <c r="AV179">
        <f t="shared" si="87"/>
        <v>0</v>
      </c>
      <c r="AX179">
        <f t="shared" si="88"/>
        <v>0</v>
      </c>
      <c r="AY179">
        <f t="shared" si="89"/>
        <v>6.6789700828787555E-5</v>
      </c>
      <c r="AZ179">
        <f t="shared" si="90"/>
        <v>3.0776364716468674E-5</v>
      </c>
      <c r="BA179">
        <f t="shared" si="91"/>
        <v>0</v>
      </c>
      <c r="BB179">
        <f t="shared" si="92"/>
        <v>0</v>
      </c>
      <c r="BC179">
        <f t="shared" si="93"/>
        <v>0</v>
      </c>
      <c r="BD179">
        <f t="shared" si="94"/>
        <v>0</v>
      </c>
      <c r="BE179">
        <f t="shared" si="95"/>
        <v>0</v>
      </c>
      <c r="BF179">
        <f t="shared" si="96"/>
        <v>0</v>
      </c>
      <c r="BH179">
        <f t="shared" si="97"/>
        <v>0</v>
      </c>
      <c r="BI179">
        <f t="shared" si="98"/>
        <v>3.3394850414393777E-5</v>
      </c>
      <c r="BJ179">
        <f t="shared" si="99"/>
        <v>1.1632372471199857E-5</v>
      </c>
      <c r="BK179">
        <f t="shared" si="100"/>
        <v>0</v>
      </c>
      <c r="BL179">
        <f t="shared" si="101"/>
        <v>0</v>
      </c>
      <c r="BM179">
        <f t="shared" si="102"/>
        <v>0</v>
      </c>
      <c r="BN179">
        <f t="shared" si="103"/>
        <v>0</v>
      </c>
      <c r="BO179">
        <f t="shared" si="104"/>
        <v>0</v>
      </c>
      <c r="BP179">
        <f t="shared" si="105"/>
        <v>0</v>
      </c>
    </row>
    <row r="180" spans="1:68" x14ac:dyDescent="0.3">
      <c r="A180" t="s">
        <v>497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N180">
        <f t="shared" si="79"/>
        <v>0</v>
      </c>
      <c r="AO180">
        <f t="shared" si="80"/>
        <v>0</v>
      </c>
      <c r="AP180">
        <f t="shared" si="81"/>
        <v>0</v>
      </c>
      <c r="AQ180">
        <f t="shared" si="82"/>
        <v>0</v>
      </c>
      <c r="AR180">
        <f t="shared" si="83"/>
        <v>0</v>
      </c>
      <c r="AS180">
        <f t="shared" si="84"/>
        <v>0</v>
      </c>
      <c r="AT180">
        <f t="shared" si="85"/>
        <v>0</v>
      </c>
      <c r="AU180">
        <f t="shared" si="86"/>
        <v>0</v>
      </c>
      <c r="AV180">
        <f t="shared" si="87"/>
        <v>0</v>
      </c>
      <c r="AX180">
        <f t="shared" si="88"/>
        <v>0</v>
      </c>
      <c r="AY180">
        <f t="shared" si="89"/>
        <v>0</v>
      </c>
      <c r="AZ180">
        <f t="shared" si="90"/>
        <v>0</v>
      </c>
      <c r="BA180">
        <f t="shared" si="91"/>
        <v>0</v>
      </c>
      <c r="BB180">
        <f t="shared" si="92"/>
        <v>0</v>
      </c>
      <c r="BC180">
        <f t="shared" si="93"/>
        <v>0</v>
      </c>
      <c r="BD180">
        <f t="shared" si="94"/>
        <v>0</v>
      </c>
      <c r="BE180">
        <f t="shared" si="95"/>
        <v>0</v>
      </c>
      <c r="BF180">
        <f t="shared" si="96"/>
        <v>0</v>
      </c>
      <c r="BH180">
        <f t="shared" si="97"/>
        <v>0</v>
      </c>
      <c r="BI180">
        <f t="shared" si="98"/>
        <v>0</v>
      </c>
      <c r="BJ180">
        <f t="shared" si="99"/>
        <v>0</v>
      </c>
      <c r="BK180">
        <f t="shared" si="100"/>
        <v>0</v>
      </c>
      <c r="BL180">
        <f t="shared" si="101"/>
        <v>0</v>
      </c>
      <c r="BM180">
        <f t="shared" si="102"/>
        <v>0</v>
      </c>
      <c r="BN180">
        <f t="shared" si="103"/>
        <v>0</v>
      </c>
      <c r="BO180">
        <f t="shared" si="104"/>
        <v>0</v>
      </c>
      <c r="BP180">
        <f t="shared" si="105"/>
        <v>0</v>
      </c>
    </row>
    <row r="181" spans="1:68" x14ac:dyDescent="0.3">
      <c r="A181" t="s">
        <v>498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N181">
        <f t="shared" si="79"/>
        <v>0</v>
      </c>
      <c r="AO181">
        <f t="shared" si="80"/>
        <v>0</v>
      </c>
      <c r="AP181">
        <f t="shared" si="81"/>
        <v>0</v>
      </c>
      <c r="AQ181">
        <f t="shared" si="82"/>
        <v>0</v>
      </c>
      <c r="AR181">
        <f t="shared" si="83"/>
        <v>0</v>
      </c>
      <c r="AS181">
        <f t="shared" si="84"/>
        <v>0</v>
      </c>
      <c r="AT181">
        <f t="shared" si="85"/>
        <v>0</v>
      </c>
      <c r="AU181">
        <f t="shared" si="86"/>
        <v>0</v>
      </c>
      <c r="AV181">
        <f t="shared" si="87"/>
        <v>0</v>
      </c>
      <c r="AX181">
        <f t="shared" si="88"/>
        <v>0</v>
      </c>
      <c r="AY181">
        <f t="shared" si="89"/>
        <v>0</v>
      </c>
      <c r="AZ181">
        <f t="shared" si="90"/>
        <v>0</v>
      </c>
      <c r="BA181">
        <f t="shared" si="91"/>
        <v>0</v>
      </c>
      <c r="BB181">
        <f t="shared" si="92"/>
        <v>0</v>
      </c>
      <c r="BC181">
        <f t="shared" si="93"/>
        <v>0</v>
      </c>
      <c r="BD181">
        <f t="shared" si="94"/>
        <v>0</v>
      </c>
      <c r="BE181">
        <f t="shared" si="95"/>
        <v>0</v>
      </c>
      <c r="BF181">
        <f t="shared" si="96"/>
        <v>0</v>
      </c>
      <c r="BH181">
        <f t="shared" si="97"/>
        <v>0</v>
      </c>
      <c r="BI181">
        <f t="shared" si="98"/>
        <v>0</v>
      </c>
      <c r="BJ181">
        <f t="shared" si="99"/>
        <v>0</v>
      </c>
      <c r="BK181">
        <f t="shared" si="100"/>
        <v>0</v>
      </c>
      <c r="BL181">
        <f t="shared" si="101"/>
        <v>0</v>
      </c>
      <c r="BM181">
        <f t="shared" si="102"/>
        <v>0</v>
      </c>
      <c r="BN181">
        <f t="shared" si="103"/>
        <v>0</v>
      </c>
      <c r="BO181">
        <f t="shared" si="104"/>
        <v>0</v>
      </c>
      <c r="BP181">
        <f t="shared" si="105"/>
        <v>0</v>
      </c>
    </row>
    <row r="182" spans="1:68" x14ac:dyDescent="0.3">
      <c r="A182" t="s">
        <v>499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N182">
        <f t="shared" si="79"/>
        <v>0</v>
      </c>
      <c r="AO182">
        <f t="shared" si="80"/>
        <v>0</v>
      </c>
      <c r="AP182">
        <f t="shared" si="81"/>
        <v>0</v>
      </c>
      <c r="AQ182">
        <f t="shared" si="82"/>
        <v>0</v>
      </c>
      <c r="AR182">
        <f t="shared" si="83"/>
        <v>0</v>
      </c>
      <c r="AS182">
        <f t="shared" si="84"/>
        <v>0</v>
      </c>
      <c r="AT182">
        <f t="shared" si="85"/>
        <v>0</v>
      </c>
      <c r="AU182">
        <f t="shared" si="86"/>
        <v>0</v>
      </c>
      <c r="AV182">
        <f t="shared" si="87"/>
        <v>0</v>
      </c>
      <c r="AX182">
        <f t="shared" si="88"/>
        <v>0</v>
      </c>
      <c r="AY182">
        <f t="shared" si="89"/>
        <v>0</v>
      </c>
      <c r="AZ182">
        <f t="shared" si="90"/>
        <v>0</v>
      </c>
      <c r="BA182">
        <f t="shared" si="91"/>
        <v>0</v>
      </c>
      <c r="BB182">
        <f t="shared" si="92"/>
        <v>0</v>
      </c>
      <c r="BC182">
        <f t="shared" si="93"/>
        <v>0</v>
      </c>
      <c r="BD182">
        <f t="shared" si="94"/>
        <v>0</v>
      </c>
      <c r="BE182">
        <f t="shared" si="95"/>
        <v>0</v>
      </c>
      <c r="BF182">
        <f t="shared" si="96"/>
        <v>0</v>
      </c>
      <c r="BH182">
        <f t="shared" si="97"/>
        <v>0</v>
      </c>
      <c r="BI182">
        <f t="shared" si="98"/>
        <v>0</v>
      </c>
      <c r="BJ182">
        <f t="shared" si="99"/>
        <v>0</v>
      </c>
      <c r="BK182">
        <f t="shared" si="100"/>
        <v>0</v>
      </c>
      <c r="BL182">
        <f t="shared" si="101"/>
        <v>0</v>
      </c>
      <c r="BM182">
        <f t="shared" si="102"/>
        <v>0</v>
      </c>
      <c r="BN182">
        <f t="shared" si="103"/>
        <v>0</v>
      </c>
      <c r="BO182">
        <f t="shared" si="104"/>
        <v>0</v>
      </c>
      <c r="BP182">
        <f t="shared" si="105"/>
        <v>0</v>
      </c>
    </row>
    <row r="183" spans="1:68" x14ac:dyDescent="0.3">
      <c r="A183" t="s">
        <v>500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N183">
        <f t="shared" si="79"/>
        <v>0</v>
      </c>
      <c r="AO183">
        <f t="shared" si="80"/>
        <v>0</v>
      </c>
      <c r="AP183">
        <f t="shared" si="81"/>
        <v>0</v>
      </c>
      <c r="AQ183">
        <f t="shared" si="82"/>
        <v>0</v>
      </c>
      <c r="AR183">
        <f t="shared" si="83"/>
        <v>0</v>
      </c>
      <c r="AS183">
        <f t="shared" si="84"/>
        <v>0</v>
      </c>
      <c r="AT183">
        <f t="shared" si="85"/>
        <v>0</v>
      </c>
      <c r="AU183">
        <f t="shared" si="86"/>
        <v>0</v>
      </c>
      <c r="AV183">
        <f t="shared" si="87"/>
        <v>0</v>
      </c>
      <c r="AX183">
        <f t="shared" si="88"/>
        <v>0</v>
      </c>
      <c r="AY183">
        <f t="shared" si="89"/>
        <v>0</v>
      </c>
      <c r="AZ183">
        <f t="shared" si="90"/>
        <v>0</v>
      </c>
      <c r="BA183">
        <f t="shared" si="91"/>
        <v>0</v>
      </c>
      <c r="BB183">
        <f t="shared" si="92"/>
        <v>0</v>
      </c>
      <c r="BC183">
        <f t="shared" si="93"/>
        <v>0</v>
      </c>
      <c r="BD183">
        <f t="shared" si="94"/>
        <v>0</v>
      </c>
      <c r="BE183">
        <f t="shared" si="95"/>
        <v>0</v>
      </c>
      <c r="BF183">
        <f t="shared" si="96"/>
        <v>0</v>
      </c>
      <c r="BH183">
        <f t="shared" si="97"/>
        <v>0</v>
      </c>
      <c r="BI183">
        <f t="shared" si="98"/>
        <v>0</v>
      </c>
      <c r="BJ183">
        <f t="shared" si="99"/>
        <v>0</v>
      </c>
      <c r="BK183">
        <f t="shared" si="100"/>
        <v>0</v>
      </c>
      <c r="BL183">
        <f t="shared" si="101"/>
        <v>0</v>
      </c>
      <c r="BM183">
        <f t="shared" si="102"/>
        <v>0</v>
      </c>
      <c r="BN183">
        <f t="shared" si="103"/>
        <v>0</v>
      </c>
      <c r="BO183">
        <f t="shared" si="104"/>
        <v>0</v>
      </c>
      <c r="BP183">
        <f t="shared" si="105"/>
        <v>0</v>
      </c>
    </row>
    <row r="184" spans="1:68" x14ac:dyDescent="0.3">
      <c r="A184" t="s">
        <v>501</v>
      </c>
      <c r="B184">
        <v>0</v>
      </c>
      <c r="C184">
        <v>0</v>
      </c>
      <c r="D184">
        <v>0</v>
      </c>
      <c r="E184">
        <v>6.8932681025060506E-5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N184">
        <f t="shared" si="79"/>
        <v>1.7233170256265127E-5</v>
      </c>
      <c r="AO184">
        <f t="shared" si="80"/>
        <v>0</v>
      </c>
      <c r="AP184">
        <f t="shared" si="81"/>
        <v>0</v>
      </c>
      <c r="AQ184">
        <f t="shared" si="82"/>
        <v>0</v>
      </c>
      <c r="AR184">
        <f t="shared" si="83"/>
        <v>0</v>
      </c>
      <c r="AS184">
        <f t="shared" si="84"/>
        <v>0</v>
      </c>
      <c r="AT184">
        <f t="shared" si="85"/>
        <v>0</v>
      </c>
      <c r="AU184">
        <f t="shared" si="86"/>
        <v>0</v>
      </c>
      <c r="AV184">
        <f t="shared" si="87"/>
        <v>0</v>
      </c>
      <c r="AX184">
        <f t="shared" si="88"/>
        <v>3.4466340512530253E-5</v>
      </c>
      <c r="AY184">
        <f t="shared" si="89"/>
        <v>0</v>
      </c>
      <c r="AZ184">
        <f t="shared" si="90"/>
        <v>0</v>
      </c>
      <c r="BA184">
        <f t="shared" si="91"/>
        <v>0</v>
      </c>
      <c r="BB184">
        <f t="shared" si="92"/>
        <v>0</v>
      </c>
      <c r="BC184">
        <f t="shared" si="93"/>
        <v>0</v>
      </c>
      <c r="BD184">
        <f t="shared" si="94"/>
        <v>0</v>
      </c>
      <c r="BE184">
        <f t="shared" si="95"/>
        <v>0</v>
      </c>
      <c r="BF184">
        <f t="shared" si="96"/>
        <v>0</v>
      </c>
      <c r="BH184">
        <f t="shared" si="97"/>
        <v>1.7233170256265127E-5</v>
      </c>
      <c r="BI184">
        <f t="shared" si="98"/>
        <v>0</v>
      </c>
      <c r="BJ184">
        <f t="shared" si="99"/>
        <v>0</v>
      </c>
      <c r="BK184">
        <f t="shared" si="100"/>
        <v>0</v>
      </c>
      <c r="BL184">
        <f t="shared" si="101"/>
        <v>0</v>
      </c>
      <c r="BM184">
        <f t="shared" si="102"/>
        <v>0</v>
      </c>
      <c r="BN184">
        <f t="shared" si="103"/>
        <v>0</v>
      </c>
      <c r="BO184">
        <f t="shared" si="104"/>
        <v>0</v>
      </c>
      <c r="BP184">
        <f t="shared" si="105"/>
        <v>0</v>
      </c>
    </row>
    <row r="185" spans="1:68" x14ac:dyDescent="0.3">
      <c r="A185" t="s">
        <v>502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1.5297796417201601E-4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N185">
        <f t="shared" si="79"/>
        <v>0</v>
      </c>
      <c r="AO185">
        <f t="shared" si="80"/>
        <v>0</v>
      </c>
      <c r="AP185">
        <f t="shared" si="81"/>
        <v>2.1853994881716573E-5</v>
      </c>
      <c r="AQ185">
        <f t="shared" si="82"/>
        <v>0</v>
      </c>
      <c r="AR185">
        <f t="shared" si="83"/>
        <v>0</v>
      </c>
      <c r="AS185">
        <f t="shared" si="84"/>
        <v>0</v>
      </c>
      <c r="AT185">
        <f t="shared" si="85"/>
        <v>0</v>
      </c>
      <c r="AU185">
        <f t="shared" si="86"/>
        <v>0</v>
      </c>
      <c r="AV185">
        <f t="shared" si="87"/>
        <v>0</v>
      </c>
      <c r="AX185">
        <f t="shared" si="88"/>
        <v>0</v>
      </c>
      <c r="AY185">
        <f t="shared" si="89"/>
        <v>0</v>
      </c>
      <c r="AZ185">
        <f t="shared" si="90"/>
        <v>5.7820235610300467E-5</v>
      </c>
      <c r="BA185">
        <f t="shared" si="91"/>
        <v>0</v>
      </c>
      <c r="BB185">
        <f t="shared" si="92"/>
        <v>0</v>
      </c>
      <c r="BC185">
        <f t="shared" si="93"/>
        <v>0</v>
      </c>
      <c r="BD185">
        <f t="shared" si="94"/>
        <v>0</v>
      </c>
      <c r="BE185">
        <f t="shared" si="95"/>
        <v>0</v>
      </c>
      <c r="BF185">
        <f t="shared" si="96"/>
        <v>0</v>
      </c>
      <c r="BH185">
        <f t="shared" si="97"/>
        <v>0</v>
      </c>
      <c r="BI185">
        <f t="shared" si="98"/>
        <v>0</v>
      </c>
      <c r="BJ185">
        <f t="shared" si="99"/>
        <v>2.1853994881716569E-5</v>
      </c>
      <c r="BK185">
        <f t="shared" si="100"/>
        <v>0</v>
      </c>
      <c r="BL185">
        <f t="shared" si="101"/>
        <v>0</v>
      </c>
      <c r="BM185">
        <f t="shared" si="102"/>
        <v>0</v>
      </c>
      <c r="BN185">
        <f t="shared" si="103"/>
        <v>0</v>
      </c>
      <c r="BO185">
        <f t="shared" si="104"/>
        <v>0</v>
      </c>
      <c r="BP185">
        <f t="shared" si="105"/>
        <v>0</v>
      </c>
    </row>
    <row r="186" spans="1:68" x14ac:dyDescent="0.3">
      <c r="A186" t="s">
        <v>503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2.16116271057609E-4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N186">
        <f t="shared" si="79"/>
        <v>0</v>
      </c>
      <c r="AO186">
        <f t="shared" si="80"/>
        <v>0</v>
      </c>
      <c r="AP186">
        <f t="shared" si="81"/>
        <v>3.0873753008229861E-5</v>
      </c>
      <c r="AQ186">
        <f t="shared" si="82"/>
        <v>0</v>
      </c>
      <c r="AR186">
        <f t="shared" si="83"/>
        <v>0</v>
      </c>
      <c r="AS186">
        <f t="shared" si="84"/>
        <v>0</v>
      </c>
      <c r="AT186">
        <f t="shared" si="85"/>
        <v>0</v>
      </c>
      <c r="AU186">
        <f t="shared" si="86"/>
        <v>0</v>
      </c>
      <c r="AV186">
        <f t="shared" si="87"/>
        <v>0</v>
      </c>
      <c r="AX186">
        <f t="shared" si="88"/>
        <v>0</v>
      </c>
      <c r="AY186">
        <f t="shared" si="89"/>
        <v>0</v>
      </c>
      <c r="AZ186">
        <f t="shared" si="90"/>
        <v>8.1684272499008478E-5</v>
      </c>
      <c r="BA186">
        <f t="shared" si="91"/>
        <v>0</v>
      </c>
      <c r="BB186">
        <f t="shared" si="92"/>
        <v>0</v>
      </c>
      <c r="BC186">
        <f t="shared" si="93"/>
        <v>0</v>
      </c>
      <c r="BD186">
        <f t="shared" si="94"/>
        <v>0</v>
      </c>
      <c r="BE186">
        <f t="shared" si="95"/>
        <v>0</v>
      </c>
      <c r="BF186">
        <f t="shared" si="96"/>
        <v>0</v>
      </c>
      <c r="BH186">
        <f t="shared" si="97"/>
        <v>0</v>
      </c>
      <c r="BI186">
        <f t="shared" si="98"/>
        <v>0</v>
      </c>
      <c r="BJ186">
        <f t="shared" si="99"/>
        <v>3.0873753008229847E-5</v>
      </c>
      <c r="BK186">
        <f t="shared" si="100"/>
        <v>0</v>
      </c>
      <c r="BL186">
        <f t="shared" si="101"/>
        <v>0</v>
      </c>
      <c r="BM186">
        <f t="shared" si="102"/>
        <v>0</v>
      </c>
      <c r="BN186">
        <f t="shared" si="103"/>
        <v>0</v>
      </c>
      <c r="BO186">
        <f t="shared" si="104"/>
        <v>0</v>
      </c>
      <c r="BP186">
        <f t="shared" si="105"/>
        <v>0</v>
      </c>
    </row>
    <row r="187" spans="1:68" x14ac:dyDescent="0.3">
      <c r="A187" t="s">
        <v>504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8.1426607298399004E-5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N187">
        <f t="shared" si="79"/>
        <v>0</v>
      </c>
      <c r="AO187">
        <f t="shared" si="80"/>
        <v>0</v>
      </c>
      <c r="AP187">
        <f t="shared" si="81"/>
        <v>1.1632372471199857E-5</v>
      </c>
      <c r="AQ187">
        <f t="shared" si="82"/>
        <v>0</v>
      </c>
      <c r="AR187">
        <f t="shared" si="83"/>
        <v>0</v>
      </c>
      <c r="AS187">
        <f t="shared" si="84"/>
        <v>0</v>
      </c>
      <c r="AT187">
        <f t="shared" si="85"/>
        <v>0</v>
      </c>
      <c r="AU187">
        <f t="shared" si="86"/>
        <v>0</v>
      </c>
      <c r="AV187">
        <f t="shared" si="87"/>
        <v>0</v>
      </c>
      <c r="AX187">
        <f t="shared" si="88"/>
        <v>0</v>
      </c>
      <c r="AY187">
        <f t="shared" si="89"/>
        <v>0</v>
      </c>
      <c r="AZ187">
        <f t="shared" si="90"/>
        <v>3.0776364716468674E-5</v>
      </c>
      <c r="BA187">
        <f t="shared" si="91"/>
        <v>0</v>
      </c>
      <c r="BB187">
        <f t="shared" si="92"/>
        <v>0</v>
      </c>
      <c r="BC187">
        <f t="shared" si="93"/>
        <v>0</v>
      </c>
      <c r="BD187">
        <f t="shared" si="94"/>
        <v>0</v>
      </c>
      <c r="BE187">
        <f t="shared" si="95"/>
        <v>0</v>
      </c>
      <c r="BF187">
        <f t="shared" si="96"/>
        <v>0</v>
      </c>
      <c r="BH187">
        <f t="shared" si="97"/>
        <v>0</v>
      </c>
      <c r="BI187">
        <f t="shared" si="98"/>
        <v>0</v>
      </c>
      <c r="BJ187">
        <f t="shared" si="99"/>
        <v>1.1632372471199857E-5</v>
      </c>
      <c r="BK187">
        <f t="shared" si="100"/>
        <v>0</v>
      </c>
      <c r="BL187">
        <f t="shared" si="101"/>
        <v>0</v>
      </c>
      <c r="BM187">
        <f t="shared" si="102"/>
        <v>0</v>
      </c>
      <c r="BN187">
        <f t="shared" si="103"/>
        <v>0</v>
      </c>
      <c r="BO187">
        <f t="shared" si="104"/>
        <v>0</v>
      </c>
      <c r="BP187">
        <f t="shared" si="105"/>
        <v>0</v>
      </c>
    </row>
    <row r="188" spans="1:68" x14ac:dyDescent="0.3">
      <c r="A188" t="s">
        <v>505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N188">
        <f t="shared" si="79"/>
        <v>0</v>
      </c>
      <c r="AO188">
        <f t="shared" si="80"/>
        <v>0</v>
      </c>
      <c r="AP188">
        <f t="shared" si="81"/>
        <v>0</v>
      </c>
      <c r="AQ188">
        <f t="shared" si="82"/>
        <v>0</v>
      </c>
      <c r="AR188">
        <f t="shared" si="83"/>
        <v>0</v>
      </c>
      <c r="AS188">
        <f t="shared" si="84"/>
        <v>0</v>
      </c>
      <c r="AT188">
        <f t="shared" si="85"/>
        <v>0</v>
      </c>
      <c r="AU188">
        <f t="shared" si="86"/>
        <v>0</v>
      </c>
      <c r="AV188">
        <f t="shared" si="87"/>
        <v>0</v>
      </c>
      <c r="AX188">
        <f t="shared" si="88"/>
        <v>0</v>
      </c>
      <c r="AY188">
        <f t="shared" si="89"/>
        <v>0</v>
      </c>
      <c r="AZ188">
        <f t="shared" si="90"/>
        <v>0</v>
      </c>
      <c r="BA188">
        <f t="shared" si="91"/>
        <v>0</v>
      </c>
      <c r="BB188">
        <f t="shared" si="92"/>
        <v>0</v>
      </c>
      <c r="BC188">
        <f t="shared" si="93"/>
        <v>0</v>
      </c>
      <c r="BD188">
        <f t="shared" si="94"/>
        <v>0</v>
      </c>
      <c r="BE188">
        <f t="shared" si="95"/>
        <v>0</v>
      </c>
      <c r="BF188">
        <f t="shared" si="96"/>
        <v>0</v>
      </c>
      <c r="BH188">
        <f t="shared" si="97"/>
        <v>0</v>
      </c>
      <c r="BI188">
        <f t="shared" si="98"/>
        <v>0</v>
      </c>
      <c r="BJ188">
        <f t="shared" si="99"/>
        <v>0</v>
      </c>
      <c r="BK188">
        <f t="shared" si="100"/>
        <v>0</v>
      </c>
      <c r="BL188">
        <f t="shared" si="101"/>
        <v>0</v>
      </c>
      <c r="BM188">
        <f t="shared" si="102"/>
        <v>0</v>
      </c>
      <c r="BN188">
        <f t="shared" si="103"/>
        <v>0</v>
      </c>
      <c r="BO188">
        <f t="shared" si="104"/>
        <v>0</v>
      </c>
      <c r="BP188">
        <f t="shared" si="105"/>
        <v>0</v>
      </c>
    </row>
    <row r="189" spans="1:68" x14ac:dyDescent="0.3">
      <c r="A189" t="s">
        <v>506</v>
      </c>
      <c r="B189">
        <v>0</v>
      </c>
      <c r="C189">
        <v>0</v>
      </c>
      <c r="D189">
        <v>7.0191040713319996E-5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1.9396940226455749E-4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5.5099156921865997E-4</v>
      </c>
      <c r="AA189">
        <v>0</v>
      </c>
      <c r="AB189">
        <v>5.6305461821959002E-5</v>
      </c>
      <c r="AC189">
        <v>0</v>
      </c>
      <c r="AD189">
        <v>0</v>
      </c>
      <c r="AE189">
        <v>1.126474658323505E-4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N189">
        <f t="shared" si="79"/>
        <v>1.7547760178329999E-5</v>
      </c>
      <c r="AO189">
        <f t="shared" si="80"/>
        <v>0</v>
      </c>
      <c r="AP189">
        <f t="shared" si="81"/>
        <v>0</v>
      </c>
      <c r="AQ189">
        <f t="shared" si="82"/>
        <v>6.465646742151916E-5</v>
      </c>
      <c r="AR189">
        <f t="shared" si="83"/>
        <v>0</v>
      </c>
      <c r="AS189">
        <f t="shared" si="84"/>
        <v>1.0121617184010317E-4</v>
      </c>
      <c r="AT189">
        <f t="shared" si="85"/>
        <v>3.7549155277450168E-5</v>
      </c>
      <c r="AU189">
        <f t="shared" si="86"/>
        <v>0</v>
      </c>
      <c r="AV189">
        <f t="shared" si="87"/>
        <v>0</v>
      </c>
      <c r="AX189">
        <f t="shared" si="88"/>
        <v>3.5095520356659998E-5</v>
      </c>
      <c r="AY189">
        <f t="shared" si="89"/>
        <v>0</v>
      </c>
      <c r="AZ189">
        <f t="shared" si="90"/>
        <v>0</v>
      </c>
      <c r="BA189">
        <f t="shared" si="91"/>
        <v>1.1198828661199308E-4</v>
      </c>
      <c r="BB189">
        <f t="shared" si="92"/>
        <v>0</v>
      </c>
      <c r="BC189">
        <f t="shared" si="93"/>
        <v>2.2149209183590897E-4</v>
      </c>
      <c r="BD189">
        <f t="shared" si="94"/>
        <v>6.5037044721836729E-5</v>
      </c>
      <c r="BE189">
        <f t="shared" si="95"/>
        <v>0</v>
      </c>
      <c r="BF189">
        <f t="shared" si="96"/>
        <v>0</v>
      </c>
      <c r="BH189">
        <f t="shared" si="97"/>
        <v>1.7547760178329999E-5</v>
      </c>
      <c r="BI189">
        <f t="shared" si="98"/>
        <v>0</v>
      </c>
      <c r="BJ189">
        <f t="shared" si="99"/>
        <v>0</v>
      </c>
      <c r="BK189">
        <f t="shared" si="100"/>
        <v>6.4656467421519173E-5</v>
      </c>
      <c r="BL189">
        <f t="shared" si="101"/>
        <v>0</v>
      </c>
      <c r="BM189">
        <f t="shared" si="102"/>
        <v>9.0423767843274801E-5</v>
      </c>
      <c r="BN189">
        <f t="shared" si="103"/>
        <v>3.7549155277450168E-5</v>
      </c>
      <c r="BO189">
        <f t="shared" si="104"/>
        <v>0</v>
      </c>
      <c r="BP189">
        <f t="shared" si="105"/>
        <v>0</v>
      </c>
    </row>
    <row r="190" spans="1:68" x14ac:dyDescent="0.3">
      <c r="A190" t="s">
        <v>507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1.298447455837915E-3</v>
      </c>
      <c r="N190">
        <v>1.9725825000049799E-4</v>
      </c>
      <c r="O190">
        <v>0</v>
      </c>
      <c r="P190">
        <v>0</v>
      </c>
      <c r="Q190">
        <v>1.4558759515965599E-4</v>
      </c>
      <c r="R190">
        <v>0</v>
      </c>
      <c r="S190">
        <v>0</v>
      </c>
      <c r="T190">
        <v>1.8008972438484549E-4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4.2542656379628197E-4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6.2279884892553505E-4</v>
      </c>
      <c r="AG190">
        <v>2.756210511695735E-4</v>
      </c>
      <c r="AH190">
        <v>1.4446285085158599E-3</v>
      </c>
      <c r="AI190">
        <v>0</v>
      </c>
      <c r="AJ190">
        <v>0</v>
      </c>
      <c r="AK190">
        <v>0</v>
      </c>
      <c r="AL190">
        <v>0</v>
      </c>
      <c r="AN190">
        <f t="shared" si="79"/>
        <v>0</v>
      </c>
      <c r="AO190">
        <f t="shared" si="80"/>
        <v>0</v>
      </c>
      <c r="AP190">
        <f t="shared" si="81"/>
        <v>2.1367224369120186E-4</v>
      </c>
      <c r="AQ190">
        <f t="shared" si="82"/>
        <v>4.8529198386551994E-5</v>
      </c>
      <c r="AR190">
        <f t="shared" si="83"/>
        <v>4.5022431096211372E-5</v>
      </c>
      <c r="AS190">
        <f t="shared" si="84"/>
        <v>7.0904427299380325E-5</v>
      </c>
      <c r="AT190">
        <f t="shared" si="85"/>
        <v>2.0759961630851167E-4</v>
      </c>
      <c r="AU190">
        <f t="shared" si="86"/>
        <v>5.734165198951445E-4</v>
      </c>
      <c r="AV190">
        <f t="shared" si="87"/>
        <v>0</v>
      </c>
      <c r="AX190">
        <f t="shared" si="88"/>
        <v>0</v>
      </c>
      <c r="AY190">
        <f t="shared" si="89"/>
        <v>0</v>
      </c>
      <c r="AZ190">
        <f t="shared" si="90"/>
        <v>4.8395692278979175E-4</v>
      </c>
      <c r="BA190">
        <f t="shared" si="91"/>
        <v>8.4055037256097642E-5</v>
      </c>
      <c r="BB190">
        <f t="shared" si="92"/>
        <v>9.004486219242273E-5</v>
      </c>
      <c r="BC190">
        <f t="shared" si="93"/>
        <v>1.7367966738774765E-4</v>
      </c>
      <c r="BD190">
        <f t="shared" si="94"/>
        <v>3.5957308307814676E-4</v>
      </c>
      <c r="BE190">
        <f t="shared" si="95"/>
        <v>7.6697424193991105E-4</v>
      </c>
      <c r="BF190">
        <f t="shared" si="96"/>
        <v>0</v>
      </c>
      <c r="BH190">
        <f t="shared" si="97"/>
        <v>0</v>
      </c>
      <c r="BI190">
        <f t="shared" si="98"/>
        <v>0</v>
      </c>
      <c r="BJ190">
        <f t="shared" si="99"/>
        <v>1.8291852328141089E-4</v>
      </c>
      <c r="BK190">
        <f t="shared" si="100"/>
        <v>4.8529198386552001E-5</v>
      </c>
      <c r="BL190">
        <f t="shared" si="101"/>
        <v>4.5022431096211365E-5</v>
      </c>
      <c r="BM190">
        <f t="shared" si="102"/>
        <v>7.0904427299380325E-5</v>
      </c>
      <c r="BN190">
        <f t="shared" si="103"/>
        <v>2.075996163085117E-4</v>
      </c>
      <c r="BO190">
        <f t="shared" si="104"/>
        <v>4.4281278504551682E-4</v>
      </c>
      <c r="BP190">
        <f t="shared" si="105"/>
        <v>0</v>
      </c>
    </row>
    <row r="191" spans="1:68" x14ac:dyDescent="0.3">
      <c r="A191" t="s">
        <v>508</v>
      </c>
      <c r="B191">
        <v>1.3081250718608499E-4</v>
      </c>
      <c r="C191">
        <v>0</v>
      </c>
      <c r="D191">
        <v>0</v>
      </c>
      <c r="E191">
        <v>6.8733091598458494E-5</v>
      </c>
      <c r="F191">
        <v>0</v>
      </c>
      <c r="G191">
        <v>1.23633979273391E-4</v>
      </c>
      <c r="H191">
        <v>0</v>
      </c>
      <c r="I191">
        <v>8.2813525643875003E-4</v>
      </c>
      <c r="J191">
        <v>1.5253536504720151E-4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2.9159762968071251E-4</v>
      </c>
      <c r="R191">
        <v>0</v>
      </c>
      <c r="S191">
        <v>0</v>
      </c>
      <c r="T191">
        <v>1.25841480580705E-4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6.9642810024494496E-5</v>
      </c>
      <c r="AD191">
        <v>0</v>
      </c>
      <c r="AE191">
        <v>0</v>
      </c>
      <c r="AF191">
        <v>0</v>
      </c>
      <c r="AG191">
        <v>1.3502307980371099E-4</v>
      </c>
      <c r="AH191">
        <v>0</v>
      </c>
      <c r="AI191">
        <v>0</v>
      </c>
      <c r="AJ191">
        <v>0</v>
      </c>
      <c r="AK191">
        <v>1.5085310168402141E-3</v>
      </c>
      <c r="AL191">
        <v>0</v>
      </c>
      <c r="AN191">
        <f t="shared" si="79"/>
        <v>4.9886399696135872E-5</v>
      </c>
      <c r="AO191">
        <f t="shared" si="80"/>
        <v>2.3794230892803527E-4</v>
      </c>
      <c r="AP191">
        <f t="shared" si="81"/>
        <v>2.1790766435314503E-5</v>
      </c>
      <c r="AQ191">
        <f t="shared" si="82"/>
        <v>9.7199209893570842E-5</v>
      </c>
      <c r="AR191">
        <f t="shared" si="83"/>
        <v>3.1460370145176249E-5</v>
      </c>
      <c r="AS191">
        <f t="shared" si="84"/>
        <v>1.1607135004082416E-5</v>
      </c>
      <c r="AT191">
        <f t="shared" si="85"/>
        <v>0</v>
      </c>
      <c r="AU191">
        <f t="shared" si="86"/>
        <v>4.500769326790366E-5</v>
      </c>
      <c r="AV191">
        <f t="shared" si="87"/>
        <v>5.0284367228007134E-4</v>
      </c>
      <c r="AX191">
        <f t="shared" si="88"/>
        <v>6.2932605270562037E-5</v>
      </c>
      <c r="AY191">
        <f t="shared" si="89"/>
        <v>3.9775503109151214E-4</v>
      </c>
      <c r="AZ191">
        <f t="shared" si="90"/>
        <v>5.7652948865335597E-5</v>
      </c>
      <c r="BA191">
        <f t="shared" si="91"/>
        <v>1.6835396999121617E-4</v>
      </c>
      <c r="BB191">
        <f t="shared" si="92"/>
        <v>6.2920740290352498E-5</v>
      </c>
      <c r="BC191">
        <f t="shared" si="93"/>
        <v>2.8431558135599461E-5</v>
      </c>
      <c r="BD191">
        <f t="shared" si="94"/>
        <v>0</v>
      </c>
      <c r="BE191">
        <f t="shared" si="95"/>
        <v>7.7955611471484864E-5</v>
      </c>
      <c r="BF191">
        <f t="shared" si="96"/>
        <v>8.7095078865359762E-4</v>
      </c>
      <c r="BH191">
        <f t="shared" si="97"/>
        <v>3.1466302635281019E-5</v>
      </c>
      <c r="BI191">
        <f t="shared" si="98"/>
        <v>1.9887751554575607E-4</v>
      </c>
      <c r="BJ191">
        <f t="shared" si="99"/>
        <v>2.1790766435314492E-5</v>
      </c>
      <c r="BK191">
        <f t="shared" si="100"/>
        <v>9.7199209893570842E-5</v>
      </c>
      <c r="BL191">
        <f t="shared" si="101"/>
        <v>3.1460370145176249E-5</v>
      </c>
      <c r="BM191">
        <f t="shared" si="102"/>
        <v>1.1607135004082418E-5</v>
      </c>
      <c r="BN191">
        <f t="shared" si="103"/>
        <v>0</v>
      </c>
      <c r="BO191">
        <f t="shared" si="104"/>
        <v>4.5007693267903667E-5</v>
      </c>
      <c r="BP191">
        <f t="shared" si="105"/>
        <v>5.0284367228007145E-4</v>
      </c>
    </row>
    <row r="192" spans="1:68" x14ac:dyDescent="0.3">
      <c r="A192" t="s">
        <v>509</v>
      </c>
      <c r="B192">
        <v>5.7577838140927752E-4</v>
      </c>
      <c r="C192">
        <v>1.6210921045960451E-4</v>
      </c>
      <c r="D192">
        <v>0</v>
      </c>
      <c r="E192">
        <v>6.8733091598458494E-5</v>
      </c>
      <c r="F192">
        <v>1.0614495571355799E-4</v>
      </c>
      <c r="G192">
        <v>7.3923309306956502E-5</v>
      </c>
      <c r="H192">
        <v>0</v>
      </c>
      <c r="I192">
        <v>9.3178901854093998E-4</v>
      </c>
      <c r="J192">
        <v>0</v>
      </c>
      <c r="K192">
        <v>2.16116271057609E-4</v>
      </c>
      <c r="L192">
        <v>1.032171837404005E-4</v>
      </c>
      <c r="M192">
        <v>1.2498510380198401E-3</v>
      </c>
      <c r="N192">
        <v>6.8431491171208993E-5</v>
      </c>
      <c r="O192">
        <v>0</v>
      </c>
      <c r="P192">
        <v>0</v>
      </c>
      <c r="Q192">
        <v>1.4679180615524649E-4</v>
      </c>
      <c r="R192">
        <v>0</v>
      </c>
      <c r="S192">
        <v>0</v>
      </c>
      <c r="T192">
        <v>0</v>
      </c>
      <c r="U192">
        <v>1.113670591034651E-4</v>
      </c>
      <c r="V192">
        <v>0</v>
      </c>
      <c r="W192">
        <v>1.0428640386704541E-3</v>
      </c>
      <c r="X192">
        <v>0</v>
      </c>
      <c r="Y192">
        <v>0</v>
      </c>
      <c r="Z192">
        <v>4.654534971286565E-4</v>
      </c>
      <c r="AA192">
        <v>1.12631760717353E-4</v>
      </c>
      <c r="AB192">
        <v>8.0904778623430498E-5</v>
      </c>
      <c r="AC192">
        <v>1.23456837867207E-3</v>
      </c>
      <c r="AD192">
        <v>1.24597711017433E-4</v>
      </c>
      <c r="AE192">
        <v>0</v>
      </c>
      <c r="AF192">
        <v>1.708507224252835E-4</v>
      </c>
      <c r="AG192">
        <v>0</v>
      </c>
      <c r="AH192">
        <v>1.8710118186844699E-3</v>
      </c>
      <c r="AI192">
        <v>7.9678723897582006E-5</v>
      </c>
      <c r="AJ192">
        <v>1.09247376034881E-4</v>
      </c>
      <c r="AK192">
        <v>1.1343471368536751E-3</v>
      </c>
      <c r="AL192">
        <v>1.5199155687363E-4</v>
      </c>
      <c r="AN192">
        <f t="shared" si="79"/>
        <v>2.0165517086683513E-4</v>
      </c>
      <c r="AO192">
        <f t="shared" si="80"/>
        <v>2.7796432089036361E-4</v>
      </c>
      <c r="AP192">
        <f t="shared" si="81"/>
        <v>2.3394514056986553E-4</v>
      </c>
      <c r="AQ192">
        <f t="shared" si="82"/>
        <v>4.8930602051748828E-5</v>
      </c>
      <c r="AR192">
        <f t="shared" si="83"/>
        <v>2.8855777444347983E-4</v>
      </c>
      <c r="AS192">
        <f t="shared" si="84"/>
        <v>3.1559306919025164E-4</v>
      </c>
      <c r="AT192">
        <f t="shared" si="85"/>
        <v>9.8482811147572176E-5</v>
      </c>
      <c r="AU192">
        <f t="shared" si="86"/>
        <v>6.5023018086068397E-4</v>
      </c>
      <c r="AV192">
        <f t="shared" si="87"/>
        <v>4.6519535658739536E-4</v>
      </c>
      <c r="AX192">
        <f t="shared" si="88"/>
        <v>2.5811182766743822E-4</v>
      </c>
      <c r="AY192">
        <f t="shared" si="89"/>
        <v>4.3814211073716296E-4</v>
      </c>
      <c r="AZ192">
        <f t="shared" si="90"/>
        <v>4.5479999528814008E-4</v>
      </c>
      <c r="BA192">
        <f t="shared" si="91"/>
        <v>8.4750288798562931E-5</v>
      </c>
      <c r="BB192">
        <f t="shared" si="92"/>
        <v>5.0560381994809215E-4</v>
      </c>
      <c r="BC192">
        <f t="shared" si="93"/>
        <v>4.8217084615458431E-4</v>
      </c>
      <c r="BD192">
        <f t="shared" si="94"/>
        <v>8.8368452146226714E-5</v>
      </c>
      <c r="BE192">
        <f t="shared" si="95"/>
        <v>1.0579782749169668E-3</v>
      </c>
      <c r="BF192">
        <f t="shared" si="96"/>
        <v>5.7989640887320774E-4</v>
      </c>
      <c r="BH192">
        <f t="shared" si="97"/>
        <v>1.2905591383371911E-4</v>
      </c>
      <c r="BI192">
        <f t="shared" si="98"/>
        <v>2.1907105536858148E-4</v>
      </c>
      <c r="BJ192">
        <f t="shared" si="99"/>
        <v>1.7189824054368089E-4</v>
      </c>
      <c r="BK192">
        <f t="shared" si="100"/>
        <v>4.8930602051748835E-5</v>
      </c>
      <c r="BL192">
        <f t="shared" si="101"/>
        <v>2.5280190997404607E-4</v>
      </c>
      <c r="BM192">
        <f t="shared" si="102"/>
        <v>1.9684542365412336E-4</v>
      </c>
      <c r="BN192">
        <f t="shared" si="103"/>
        <v>5.1019549634494562E-5</v>
      </c>
      <c r="BO192">
        <f t="shared" si="104"/>
        <v>6.1082404182008672E-4</v>
      </c>
      <c r="BP192">
        <f t="shared" si="105"/>
        <v>3.3480334776504381E-4</v>
      </c>
    </row>
    <row r="193" spans="1:68" x14ac:dyDescent="0.3">
      <c r="A193" t="s">
        <v>510</v>
      </c>
      <c r="B193">
        <v>0</v>
      </c>
      <c r="C193">
        <v>0</v>
      </c>
      <c r="D193">
        <v>1.2812034457650499E-3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1.08798426941295E-4</v>
      </c>
      <c r="L193">
        <v>0</v>
      </c>
      <c r="M193">
        <v>2.9163190887129598E-3</v>
      </c>
      <c r="N193">
        <v>0</v>
      </c>
      <c r="O193">
        <v>0</v>
      </c>
      <c r="P193">
        <v>6.5141499742667555E-4</v>
      </c>
      <c r="Q193">
        <v>1.4679180615524649E-4</v>
      </c>
      <c r="R193">
        <v>0</v>
      </c>
      <c r="S193">
        <v>0</v>
      </c>
      <c r="T193">
        <v>5.4248243804140498E-5</v>
      </c>
      <c r="U193">
        <v>0</v>
      </c>
      <c r="V193">
        <v>0</v>
      </c>
      <c r="W193">
        <v>0</v>
      </c>
      <c r="X193">
        <v>4.8631682826005749E-5</v>
      </c>
      <c r="Y193">
        <v>0</v>
      </c>
      <c r="Z193">
        <v>0</v>
      </c>
      <c r="AA193">
        <v>0</v>
      </c>
      <c r="AB193">
        <v>2.9457204630156399E-5</v>
      </c>
      <c r="AC193">
        <v>6.1485939634950502E-4</v>
      </c>
      <c r="AD193">
        <v>0</v>
      </c>
      <c r="AE193">
        <v>0</v>
      </c>
      <c r="AF193">
        <v>0</v>
      </c>
      <c r="AG193">
        <v>0</v>
      </c>
      <c r="AH193">
        <v>3.0184197884222099E-3</v>
      </c>
      <c r="AI193">
        <v>0</v>
      </c>
      <c r="AJ193">
        <v>9.8667596445235997E-5</v>
      </c>
      <c r="AK193">
        <v>0</v>
      </c>
      <c r="AL193">
        <v>0</v>
      </c>
      <c r="AN193">
        <f t="shared" si="79"/>
        <v>3.2030086144126249E-4</v>
      </c>
      <c r="AO193">
        <f t="shared" si="80"/>
        <v>0</v>
      </c>
      <c r="AP193">
        <f t="shared" si="81"/>
        <v>5.2521893044013286E-4</v>
      </c>
      <c r="AQ193">
        <f t="shared" si="82"/>
        <v>4.8930602051748828E-5</v>
      </c>
      <c r="AR193">
        <f t="shared" si="83"/>
        <v>1.3562060951035124E-5</v>
      </c>
      <c r="AS193">
        <f t="shared" si="84"/>
        <v>1.1549138063427786E-4</v>
      </c>
      <c r="AT193">
        <f t="shared" si="85"/>
        <v>0</v>
      </c>
      <c r="AU193">
        <f t="shared" si="86"/>
        <v>1.0061399294740701E-3</v>
      </c>
      <c r="AV193">
        <f t="shared" si="87"/>
        <v>3.2889198815078668E-5</v>
      </c>
      <c r="AX193">
        <f t="shared" si="88"/>
        <v>6.4060172288252497E-4</v>
      </c>
      <c r="AY193">
        <f t="shared" si="89"/>
        <v>0</v>
      </c>
      <c r="AZ193">
        <f t="shared" si="90"/>
        <v>1.0809032603583716E-3</v>
      </c>
      <c r="BA193">
        <f t="shared" si="91"/>
        <v>8.4750288798562931E-5</v>
      </c>
      <c r="BB193">
        <f t="shared" si="92"/>
        <v>2.7124121902070249E-5</v>
      </c>
      <c r="BC193">
        <f t="shared" si="93"/>
        <v>2.4546090961842374E-4</v>
      </c>
      <c r="BD193">
        <f t="shared" si="94"/>
        <v>0</v>
      </c>
      <c r="BE193">
        <f t="shared" si="95"/>
        <v>1.7426854773728562E-3</v>
      </c>
      <c r="BF193">
        <f t="shared" si="96"/>
        <v>5.6965763367950362E-5</v>
      </c>
      <c r="BH193">
        <f t="shared" si="97"/>
        <v>3.2030086144126249E-4</v>
      </c>
      <c r="BI193">
        <f t="shared" si="98"/>
        <v>0</v>
      </c>
      <c r="BJ193">
        <f t="shared" si="99"/>
        <v>4.0854303117530743E-4</v>
      </c>
      <c r="BK193">
        <f t="shared" si="100"/>
        <v>4.8930602051748835E-5</v>
      </c>
      <c r="BL193">
        <f t="shared" si="101"/>
        <v>1.3562060951035124E-5</v>
      </c>
      <c r="BM193">
        <f t="shared" si="102"/>
        <v>1.0020899672742629E-4</v>
      </c>
      <c r="BN193">
        <f t="shared" si="103"/>
        <v>0</v>
      </c>
      <c r="BO193">
        <f t="shared" si="104"/>
        <v>1.0061399294740701E-3</v>
      </c>
      <c r="BP193">
        <f t="shared" si="105"/>
        <v>3.2889198815078668E-5</v>
      </c>
    </row>
    <row r="194" spans="1:68" x14ac:dyDescent="0.3">
      <c r="A194" t="s">
        <v>511</v>
      </c>
      <c r="B194">
        <v>1.3081250718608499E-4</v>
      </c>
      <c r="C194">
        <v>1.5226504442926149E-4</v>
      </c>
      <c r="D194">
        <v>0</v>
      </c>
      <c r="E194">
        <v>3.2919018050217253E-5</v>
      </c>
      <c r="F194">
        <v>5.9683819747241443E-4</v>
      </c>
      <c r="G194">
        <v>2.9650863276552901E-4</v>
      </c>
      <c r="H194">
        <v>0</v>
      </c>
      <c r="I194">
        <v>1.14819745713364E-4</v>
      </c>
      <c r="J194">
        <v>3.73578147254153E-4</v>
      </c>
      <c r="K194">
        <v>1.4523828019315401E-4</v>
      </c>
      <c r="L194">
        <v>0</v>
      </c>
      <c r="M194">
        <v>0</v>
      </c>
      <c r="N194">
        <v>9.7104281252274505E-5</v>
      </c>
      <c r="O194">
        <v>0</v>
      </c>
      <c r="P194">
        <v>0</v>
      </c>
      <c r="Q194">
        <v>3.2401534140390399E-4</v>
      </c>
      <c r="R194">
        <v>3.0206951607370197E-4</v>
      </c>
      <c r="S194">
        <v>0</v>
      </c>
      <c r="T194">
        <v>1.2983077716932501E-4</v>
      </c>
      <c r="U194">
        <v>0</v>
      </c>
      <c r="V194">
        <v>2.2426223669221653E-4</v>
      </c>
      <c r="W194">
        <v>1.4610124083154704E-3</v>
      </c>
      <c r="X194">
        <v>6.6974612507865499E-5</v>
      </c>
      <c r="Y194">
        <v>1.651763624505565E-4</v>
      </c>
      <c r="Z194">
        <v>8.9684101353592997E-4</v>
      </c>
      <c r="AA194">
        <v>2.2269746445804852E-4</v>
      </c>
      <c r="AB194">
        <v>1.363293161029005E-4</v>
      </c>
      <c r="AC194">
        <v>0</v>
      </c>
      <c r="AD194">
        <v>2.5054749857544211E-4</v>
      </c>
      <c r="AE194">
        <v>6.2526625458603994E-5</v>
      </c>
      <c r="AF194">
        <v>0</v>
      </c>
      <c r="AG194">
        <v>1.7469321068179451E-4</v>
      </c>
      <c r="AH194">
        <v>0</v>
      </c>
      <c r="AI194">
        <v>2.8375935473637099E-4</v>
      </c>
      <c r="AJ194">
        <v>1.6754163282385571E-4</v>
      </c>
      <c r="AK194">
        <v>0</v>
      </c>
      <c r="AL194">
        <v>1.5199155687363E-4</v>
      </c>
      <c r="AN194">
        <f t="shared" si="79"/>
        <v>7.899914241639093E-5</v>
      </c>
      <c r="AO194">
        <f t="shared" si="80"/>
        <v>2.5204164398782687E-4</v>
      </c>
      <c r="AP194">
        <f t="shared" si="81"/>
        <v>8.7988672671368787E-5</v>
      </c>
      <c r="AQ194">
        <f t="shared" si="82"/>
        <v>2.086949524925353E-4</v>
      </c>
      <c r="AR194">
        <f t="shared" si="83"/>
        <v>4.5377635554425303E-4</v>
      </c>
      <c r="AS194">
        <f t="shared" si="84"/>
        <v>2.4800312817588349E-4</v>
      </c>
      <c r="AT194">
        <f t="shared" si="85"/>
        <v>1.0435804134468204E-4</v>
      </c>
      <c r="AU194">
        <f t="shared" si="86"/>
        <v>1.5281752180605518E-4</v>
      </c>
      <c r="AV194">
        <f t="shared" si="87"/>
        <v>1.0651106323249523E-4</v>
      </c>
      <c r="AX194">
        <f t="shared" si="88"/>
        <v>7.3974679295562963E-5</v>
      </c>
      <c r="AY194">
        <f t="shared" si="89"/>
        <v>2.6026705263116435E-4</v>
      </c>
      <c r="AZ194">
        <f t="shared" si="90"/>
        <v>1.3897840716429452E-4</v>
      </c>
      <c r="BA194">
        <f t="shared" si="91"/>
        <v>1.8106792153568262E-4</v>
      </c>
      <c r="BB194">
        <f t="shared" si="92"/>
        <v>6.777548512931649E-4</v>
      </c>
      <c r="BC194">
        <f t="shared" si="93"/>
        <v>3.271816518657844E-4</v>
      </c>
      <c r="BD194">
        <f t="shared" si="94"/>
        <v>1.3040672059705475E-4</v>
      </c>
      <c r="BE194">
        <f t="shared" si="95"/>
        <v>1.4313892612752659E-4</v>
      </c>
      <c r="BF194">
        <f t="shared" si="96"/>
        <v>9.2568386389209011E-5</v>
      </c>
      <c r="BH194">
        <f t="shared" si="97"/>
        <v>3.6987339647781481E-5</v>
      </c>
      <c r="BI194">
        <f t="shared" si="98"/>
        <v>1.3013352631558218E-4</v>
      </c>
      <c r="BJ194">
        <f t="shared" si="99"/>
        <v>5.2528900423514384E-5</v>
      </c>
      <c r="BK194">
        <f t="shared" si="100"/>
        <v>1.0453961324023241E-4</v>
      </c>
      <c r="BL194">
        <f t="shared" si="101"/>
        <v>3.3887742564658245E-4</v>
      </c>
      <c r="BM194">
        <f t="shared" si="102"/>
        <v>1.3357135004534926E-4</v>
      </c>
      <c r="BN194">
        <f t="shared" si="103"/>
        <v>7.5290355240845874E-5</v>
      </c>
      <c r="BO194">
        <f t="shared" si="104"/>
        <v>8.2641297531241436E-5</v>
      </c>
      <c r="BP194">
        <f t="shared" si="105"/>
        <v>5.3444382800259114E-5</v>
      </c>
    </row>
    <row r="195" spans="1:68" x14ac:dyDescent="0.3">
      <c r="A195" t="s">
        <v>512</v>
      </c>
      <c r="B195">
        <v>2.7017072842550202E-4</v>
      </c>
      <c r="C195">
        <v>9.1381317544790997E-5</v>
      </c>
      <c r="D195">
        <v>0</v>
      </c>
      <c r="E195">
        <v>1.0165210964867575E-4</v>
      </c>
      <c r="F195">
        <v>6.0794508766934307E-4</v>
      </c>
      <c r="G195">
        <v>1.8766127853366051E-4</v>
      </c>
      <c r="H195">
        <v>1.0757252583360199E-3</v>
      </c>
      <c r="I195">
        <v>1.99358368649341E-3</v>
      </c>
      <c r="J195">
        <v>1.7262160652706555E-4</v>
      </c>
      <c r="K195">
        <v>3.6021294628757049E-4</v>
      </c>
      <c r="L195">
        <v>2.3403828483540949E-4</v>
      </c>
      <c r="M195">
        <v>1.3006381325222831E-3</v>
      </c>
      <c r="N195">
        <v>2.265343122693246E-4</v>
      </c>
      <c r="O195">
        <v>3.3296433137722649E-4</v>
      </c>
      <c r="P195">
        <v>7.8746549130151498E-4</v>
      </c>
      <c r="Q195">
        <v>1.3487862684635301E-5</v>
      </c>
      <c r="R195">
        <v>1.093713952541485E-4</v>
      </c>
      <c r="S195">
        <v>9.0252577189641598E-5</v>
      </c>
      <c r="T195">
        <v>1.8008972438484549E-4</v>
      </c>
      <c r="U195">
        <v>4.8033396772402849E-5</v>
      </c>
      <c r="V195">
        <v>7.3457419596111503E-5</v>
      </c>
      <c r="W195">
        <v>2.1349492753378698E-3</v>
      </c>
      <c r="X195">
        <v>4.8631682826005749E-5</v>
      </c>
      <c r="Y195">
        <v>0</v>
      </c>
      <c r="Z195">
        <v>9.8122172342440003E-4</v>
      </c>
      <c r="AA195">
        <v>4.8550490613187249E-4</v>
      </c>
      <c r="AB195">
        <v>1.958334267405795E-4</v>
      </c>
      <c r="AC195">
        <v>0</v>
      </c>
      <c r="AD195">
        <v>4.0973790921517464E-4</v>
      </c>
      <c r="AE195">
        <v>4.416260128619045E-5</v>
      </c>
      <c r="AF195">
        <v>8.1705913038734006E-5</v>
      </c>
      <c r="AG195">
        <v>8.55798758003515E-5</v>
      </c>
      <c r="AH195">
        <v>7.1059774213383499E-3</v>
      </c>
      <c r="AI195">
        <v>8.9804434251241854E-5</v>
      </c>
      <c r="AJ195">
        <v>1.00343862757263E-4</v>
      </c>
      <c r="AK195">
        <v>1.1343471368536751E-3</v>
      </c>
      <c r="AL195">
        <v>0</v>
      </c>
      <c r="AN195">
        <f t="shared" si="79"/>
        <v>1.1580103890474219E-4</v>
      </c>
      <c r="AO195">
        <f t="shared" si="80"/>
        <v>9.6622882775810833E-4</v>
      </c>
      <c r="AP195">
        <f t="shared" si="81"/>
        <v>4.877821578743421E-4</v>
      </c>
      <c r="AQ195">
        <f t="shared" si="82"/>
        <v>7.103727837614179E-5</v>
      </c>
      <c r="AR195">
        <f t="shared" si="83"/>
        <v>6.0913245402280738E-4</v>
      </c>
      <c r="AS195">
        <f t="shared" si="84"/>
        <v>2.8519862318714296E-4</v>
      </c>
      <c r="AT195">
        <f t="shared" si="85"/>
        <v>1.7853547451336635E-4</v>
      </c>
      <c r="AU195">
        <f t="shared" si="86"/>
        <v>2.427120577129981E-3</v>
      </c>
      <c r="AV195">
        <f t="shared" si="87"/>
        <v>4.115636665369793E-4</v>
      </c>
      <c r="AX195">
        <f t="shared" si="88"/>
        <v>1.1260017265313026E-4</v>
      </c>
      <c r="AY195">
        <f t="shared" si="89"/>
        <v>7.750230407744215E-4</v>
      </c>
      <c r="AZ195">
        <f t="shared" si="90"/>
        <v>4.1286599158900172E-4</v>
      </c>
      <c r="BA195">
        <f t="shared" si="91"/>
        <v>5.0747746116170414E-5</v>
      </c>
      <c r="BB195">
        <f t="shared" si="92"/>
        <v>1.0188186836754499E-3</v>
      </c>
      <c r="BC195">
        <f t="shared" si="93"/>
        <v>3.8760736009381028E-4</v>
      </c>
      <c r="BD195">
        <f t="shared" si="94"/>
        <v>2.0110519491890334E-4</v>
      </c>
      <c r="BE195">
        <f t="shared" si="95"/>
        <v>4.0520094383120764E-3</v>
      </c>
      <c r="BF195">
        <f t="shared" si="96"/>
        <v>6.2795635311743312E-4</v>
      </c>
      <c r="BH195">
        <f t="shared" si="97"/>
        <v>5.6300086326565132E-5</v>
      </c>
      <c r="BI195">
        <f t="shared" si="98"/>
        <v>3.8751152038721075E-4</v>
      </c>
      <c r="BJ195">
        <f t="shared" si="99"/>
        <v>1.5604867693436907E-4</v>
      </c>
      <c r="BK195">
        <f t="shared" si="100"/>
        <v>2.9299224880937777E-5</v>
      </c>
      <c r="BL195">
        <f t="shared" si="101"/>
        <v>5.0940934183772496E-4</v>
      </c>
      <c r="BM195">
        <f t="shared" si="102"/>
        <v>1.5824004212950903E-4</v>
      </c>
      <c r="BN195">
        <f t="shared" si="103"/>
        <v>1.1610813842186102E-4</v>
      </c>
      <c r="BO195">
        <f t="shared" si="104"/>
        <v>2.3394287399683819E-3</v>
      </c>
      <c r="BP195">
        <f t="shared" si="105"/>
        <v>3.6255076951168571E-4</v>
      </c>
    </row>
    <row r="196" spans="1:68" x14ac:dyDescent="0.3">
      <c r="A196" t="s">
        <v>513</v>
      </c>
      <c r="B196">
        <v>1.3973669078899399E-4</v>
      </c>
      <c r="C196">
        <v>0</v>
      </c>
      <c r="D196">
        <v>3.8393187725792752E-5</v>
      </c>
      <c r="E196">
        <v>1.2777629059552574E-4</v>
      </c>
      <c r="F196">
        <v>3.1576640817653401E-4</v>
      </c>
      <c r="G196">
        <v>7.8361274282156006E-5</v>
      </c>
      <c r="H196">
        <v>0</v>
      </c>
      <c r="I196">
        <v>2.007942093135115E-3</v>
      </c>
      <c r="J196">
        <v>0</v>
      </c>
      <c r="K196">
        <v>2.71732126069789E-4</v>
      </c>
      <c r="L196">
        <v>1.11018677571122E-4</v>
      </c>
      <c r="M196">
        <v>2.9163190887129598E-3</v>
      </c>
      <c r="N196">
        <v>8.9193523048294006E-5</v>
      </c>
      <c r="O196">
        <v>1.6123832385564349E-4</v>
      </c>
      <c r="P196">
        <v>0</v>
      </c>
      <c r="Q196">
        <v>0</v>
      </c>
      <c r="R196">
        <v>1.0741696499873649E-4</v>
      </c>
      <c r="S196">
        <v>0</v>
      </c>
      <c r="T196">
        <v>1.5534295872568699E-4</v>
      </c>
      <c r="U196">
        <v>0</v>
      </c>
      <c r="V196">
        <v>1.5080481709610501E-4</v>
      </c>
      <c r="W196">
        <v>0</v>
      </c>
      <c r="X196">
        <v>1.73877987695339E-4</v>
      </c>
      <c r="Y196">
        <v>1.14454378763762E-4</v>
      </c>
      <c r="Z196">
        <v>4.2542656379628197E-4</v>
      </c>
      <c r="AA196">
        <v>3.7873748670336492E-4</v>
      </c>
      <c r="AB196">
        <v>7.7706129807710497E-5</v>
      </c>
      <c r="AC196">
        <v>1.4308039656954149E-4</v>
      </c>
      <c r="AD196">
        <v>1.19392807979799E-4</v>
      </c>
      <c r="AE196">
        <v>1.206139209759695E-4</v>
      </c>
      <c r="AF196">
        <v>1.708507224252835E-4</v>
      </c>
      <c r="AG196">
        <v>8.9113334881442996E-5</v>
      </c>
      <c r="AH196">
        <v>2.8764496889727396E-3</v>
      </c>
      <c r="AI196">
        <v>1.6695045294637151E-4</v>
      </c>
      <c r="AJ196">
        <v>0</v>
      </c>
      <c r="AK196">
        <v>4.1301263411718398E-4</v>
      </c>
      <c r="AL196">
        <v>1.4732045519598151E-4</v>
      </c>
      <c r="AN196">
        <f t="shared" si="79"/>
        <v>7.6476542277578125E-5</v>
      </c>
      <c r="AO196">
        <f t="shared" si="80"/>
        <v>6.0051744389845126E-4</v>
      </c>
      <c r="AP196">
        <f t="shared" si="81"/>
        <v>5.070716770368297E-4</v>
      </c>
      <c r="AQ196">
        <f t="shared" si="82"/>
        <v>3.5805654999578834E-5</v>
      </c>
      <c r="AR196">
        <f t="shared" si="83"/>
        <v>7.6536943955448001E-5</v>
      </c>
      <c r="AS196">
        <f t="shared" si="84"/>
        <v>2.1888049055599997E-4</v>
      </c>
      <c r="AT196">
        <f t="shared" si="85"/>
        <v>1.3695248379368399E-4</v>
      </c>
      <c r="AU196">
        <f t="shared" si="86"/>
        <v>1.044171158933518E-3</v>
      </c>
      <c r="AV196">
        <f t="shared" si="87"/>
        <v>1.8677769643772181E-4</v>
      </c>
      <c r="AX196">
        <f t="shared" si="88"/>
        <v>6.8148157176899871E-5</v>
      </c>
      <c r="AY196">
        <f t="shared" si="89"/>
        <v>9.4783886842971052E-4</v>
      </c>
      <c r="AZ196">
        <f t="shared" si="90"/>
        <v>1.0665506711171439E-3</v>
      </c>
      <c r="BA196">
        <f t="shared" si="91"/>
        <v>6.2017213657553116E-5</v>
      </c>
      <c r="BB196">
        <f t="shared" si="92"/>
        <v>8.8396667593453675E-5</v>
      </c>
      <c r="BC196">
        <f t="shared" si="93"/>
        <v>1.4616527087995388E-4</v>
      </c>
      <c r="BD196">
        <f t="shared" si="94"/>
        <v>2.9363084238223388E-5</v>
      </c>
      <c r="BE196">
        <f t="shared" si="95"/>
        <v>1.5872769490448671E-3</v>
      </c>
      <c r="BF196">
        <f t="shared" si="96"/>
        <v>2.0931439128715063E-4</v>
      </c>
      <c r="BH196">
        <f t="shared" si="97"/>
        <v>3.4074078588449936E-5</v>
      </c>
      <c r="BI196">
        <f t="shared" si="98"/>
        <v>4.7391943421485526E-4</v>
      </c>
      <c r="BJ196">
        <f t="shared" si="99"/>
        <v>4.0311826234642892E-4</v>
      </c>
      <c r="BK196">
        <f t="shared" si="100"/>
        <v>3.5805654999578827E-5</v>
      </c>
      <c r="BL196">
        <f t="shared" si="101"/>
        <v>4.4198333796726837E-5</v>
      </c>
      <c r="BM196">
        <f t="shared" si="102"/>
        <v>5.9671721961928634E-5</v>
      </c>
      <c r="BN196">
        <f t="shared" si="103"/>
        <v>1.6952784589175933E-5</v>
      </c>
      <c r="BO196">
        <f t="shared" si="104"/>
        <v>9.1641477380954199E-4</v>
      </c>
      <c r="BP196">
        <f t="shared" si="105"/>
        <v>1.2084772015489908E-4</v>
      </c>
    </row>
    <row r="197" spans="1:68" x14ac:dyDescent="0.3">
      <c r="A197" t="s">
        <v>514</v>
      </c>
      <c r="B197">
        <v>2.4824448869831049E-5</v>
      </c>
      <c r="C197">
        <v>1.4774701501924899E-4</v>
      </c>
      <c r="D197">
        <v>1.2812034457650499E-3</v>
      </c>
      <c r="E197">
        <v>0</v>
      </c>
      <c r="F197">
        <v>2.48390211214624E-4</v>
      </c>
      <c r="G197">
        <v>0</v>
      </c>
      <c r="H197">
        <v>0</v>
      </c>
      <c r="I197">
        <v>1.020470059944055E-4</v>
      </c>
      <c r="J197">
        <v>1.7216272424564104E-4</v>
      </c>
      <c r="K197">
        <v>2.16116271057609E-4</v>
      </c>
      <c r="L197">
        <v>2.3403828483540949E-4</v>
      </c>
      <c r="M197">
        <v>2.8616759983879801E-3</v>
      </c>
      <c r="N197">
        <v>2.08118220446019E-4</v>
      </c>
      <c r="O197">
        <v>0</v>
      </c>
      <c r="P197">
        <v>0</v>
      </c>
      <c r="Q197">
        <v>0</v>
      </c>
      <c r="R197">
        <v>0</v>
      </c>
      <c r="S197">
        <v>2.3772864666110309E-4</v>
      </c>
      <c r="T197">
        <v>2.0142401394588949E-4</v>
      </c>
      <c r="U197">
        <v>1.10243890697277E-4</v>
      </c>
      <c r="V197">
        <v>2.081229478225815E-4</v>
      </c>
      <c r="W197">
        <v>0</v>
      </c>
      <c r="X197">
        <v>6.6974612507865499E-5</v>
      </c>
      <c r="Y197">
        <v>0</v>
      </c>
      <c r="Z197">
        <v>0</v>
      </c>
      <c r="AA197">
        <v>1.100657037406955E-4</v>
      </c>
      <c r="AB197">
        <v>0</v>
      </c>
      <c r="AC197">
        <v>1.14825511218035E-3</v>
      </c>
      <c r="AD197">
        <v>0</v>
      </c>
      <c r="AE197">
        <v>0</v>
      </c>
      <c r="AF197">
        <v>2.357879321991895E-4</v>
      </c>
      <c r="AG197">
        <v>1.3502307980371099E-4</v>
      </c>
      <c r="AH197">
        <v>4.4772400753161799E-3</v>
      </c>
      <c r="AI197">
        <v>8.22051036890085E-5</v>
      </c>
      <c r="AJ197">
        <v>9.8667596445235997E-5</v>
      </c>
      <c r="AK197">
        <v>0</v>
      </c>
      <c r="AL197">
        <v>0</v>
      </c>
      <c r="AN197">
        <f t="shared" si="79"/>
        <v>3.6344372741353248E-4</v>
      </c>
      <c r="AO197">
        <f t="shared" si="80"/>
        <v>8.7609304302257377E-5</v>
      </c>
      <c r="AP197">
        <f t="shared" si="81"/>
        <v>5.2744449985323689E-4</v>
      </c>
      <c r="AQ197">
        <f t="shared" si="82"/>
        <v>7.9242882220367694E-5</v>
      </c>
      <c r="AR197">
        <f t="shared" si="83"/>
        <v>1.2994771311643699E-4</v>
      </c>
      <c r="AS197">
        <f t="shared" si="84"/>
        <v>2.208825714048185E-4</v>
      </c>
      <c r="AT197">
        <f t="shared" si="85"/>
        <v>7.8595977399729838E-5</v>
      </c>
      <c r="AU197">
        <f t="shared" si="86"/>
        <v>1.5648227529362999E-3</v>
      </c>
      <c r="AV197">
        <f t="shared" si="87"/>
        <v>3.2889198815078668E-5</v>
      </c>
      <c r="AX197">
        <f t="shared" si="88"/>
        <v>6.1524042215599427E-4</v>
      </c>
      <c r="AY197">
        <f t="shared" si="89"/>
        <v>1.1748720165528048E-4</v>
      </c>
      <c r="AZ197">
        <f t="shared" si="90"/>
        <v>1.0341050055851571E-3</v>
      </c>
      <c r="BA197">
        <f t="shared" si="91"/>
        <v>1.3725269814387331E-4</v>
      </c>
      <c r="BB197">
        <f t="shared" si="92"/>
        <v>9.7459184044297533E-5</v>
      </c>
      <c r="BC197">
        <f t="shared" si="93"/>
        <v>4.565862894144749E-4</v>
      </c>
      <c r="BD197">
        <f t="shared" si="94"/>
        <v>1.3613222612686728E-4</v>
      </c>
      <c r="BE197">
        <f t="shared" si="95"/>
        <v>2.5223656415008519E-3</v>
      </c>
      <c r="BF197">
        <f t="shared" si="96"/>
        <v>5.6965763367950362E-5</v>
      </c>
      <c r="BH197">
        <f t="shared" si="97"/>
        <v>3.0762021107799713E-4</v>
      </c>
      <c r="BI197">
        <f t="shared" si="98"/>
        <v>5.8743600827640241E-5</v>
      </c>
      <c r="BJ197">
        <f t="shared" si="99"/>
        <v>3.9085495347219789E-4</v>
      </c>
      <c r="BK197">
        <f t="shared" si="100"/>
        <v>7.9242882220367707E-5</v>
      </c>
      <c r="BL197">
        <f t="shared" si="101"/>
        <v>4.8729592022148766E-5</v>
      </c>
      <c r="BM197">
        <f t="shared" si="102"/>
        <v>1.8640057210269798E-4</v>
      </c>
      <c r="BN197">
        <f t="shared" si="103"/>
        <v>7.8595977399729838E-5</v>
      </c>
      <c r="BO197">
        <f t="shared" si="104"/>
        <v>1.4562884821151801E-3</v>
      </c>
      <c r="BP197">
        <f t="shared" si="105"/>
        <v>3.2889198815078668E-5</v>
      </c>
    </row>
    <row r="198" spans="1:68" x14ac:dyDescent="0.3">
      <c r="A198" t="s">
        <v>515</v>
      </c>
      <c r="B198">
        <v>0</v>
      </c>
      <c r="C198">
        <v>0</v>
      </c>
      <c r="D198">
        <v>0</v>
      </c>
      <c r="E198">
        <v>0</v>
      </c>
      <c r="F198">
        <v>1.064529476634105E-4</v>
      </c>
      <c r="G198">
        <v>1.7987662321233651E-4</v>
      </c>
      <c r="H198">
        <v>0</v>
      </c>
      <c r="I198">
        <v>0</v>
      </c>
      <c r="J198">
        <v>1.5253536504720151E-4</v>
      </c>
      <c r="K198">
        <v>0</v>
      </c>
      <c r="L198">
        <v>0</v>
      </c>
      <c r="M198">
        <v>7.2014885100210496E-5</v>
      </c>
      <c r="N198">
        <v>0</v>
      </c>
      <c r="O198">
        <v>1.614931348615155E-4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5.8982736670037998E-5</v>
      </c>
      <c r="X198">
        <v>0</v>
      </c>
      <c r="Y198">
        <v>1.8983738687210249E-4</v>
      </c>
      <c r="Z198">
        <v>0</v>
      </c>
      <c r="AA198">
        <v>0</v>
      </c>
      <c r="AB198">
        <v>5.6305461821959002E-5</v>
      </c>
      <c r="AC198">
        <v>0</v>
      </c>
      <c r="AD198">
        <v>1.24597711017433E-4</v>
      </c>
      <c r="AE198">
        <v>1.5005116989566251E-4</v>
      </c>
      <c r="AF198">
        <v>8.1705913038734006E-5</v>
      </c>
      <c r="AG198">
        <v>0</v>
      </c>
      <c r="AH198">
        <v>1.4446285085158599E-3</v>
      </c>
      <c r="AI198">
        <v>0</v>
      </c>
      <c r="AJ198">
        <v>0</v>
      </c>
      <c r="AK198">
        <v>7.9380698313385003E-4</v>
      </c>
      <c r="AL198">
        <v>0</v>
      </c>
      <c r="AN198">
        <f t="shared" si="79"/>
        <v>0</v>
      </c>
      <c r="AO198">
        <f t="shared" si="80"/>
        <v>7.158239271893675E-5</v>
      </c>
      <c r="AP198">
        <f t="shared" si="81"/>
        <v>5.5149055001275354E-5</v>
      </c>
      <c r="AQ198">
        <f t="shared" si="82"/>
        <v>0</v>
      </c>
      <c r="AR198">
        <f t="shared" si="83"/>
        <v>1.47456841675095E-5</v>
      </c>
      <c r="AS198">
        <f t="shared" si="84"/>
        <v>4.1023808115676918E-5</v>
      </c>
      <c r="AT198">
        <f t="shared" si="85"/>
        <v>1.1878493131727652E-4</v>
      </c>
      <c r="AU198">
        <f t="shared" si="86"/>
        <v>4.815428361719533E-4</v>
      </c>
      <c r="AV198">
        <f t="shared" si="87"/>
        <v>2.6460232771128336E-4</v>
      </c>
      <c r="AX198">
        <f t="shared" si="88"/>
        <v>0</v>
      </c>
      <c r="AY198">
        <f t="shared" si="89"/>
        <v>8.792359155355544E-5</v>
      </c>
      <c r="AZ198">
        <f t="shared" si="90"/>
        <v>7.4434855187543365E-5</v>
      </c>
      <c r="BA198">
        <f t="shared" si="91"/>
        <v>0</v>
      </c>
      <c r="BB198">
        <f t="shared" si="92"/>
        <v>2.9491368335018999E-5</v>
      </c>
      <c r="BC198">
        <f t="shared" si="93"/>
        <v>7.630310805143014E-5</v>
      </c>
      <c r="BD198">
        <f t="shared" si="94"/>
        <v>3.4541422084097762E-5</v>
      </c>
      <c r="BE198">
        <f t="shared" si="95"/>
        <v>8.3405665827063929E-4</v>
      </c>
      <c r="BF198">
        <f t="shared" si="96"/>
        <v>4.5830467539693297E-4</v>
      </c>
      <c r="BH198">
        <f t="shared" si="97"/>
        <v>0</v>
      </c>
      <c r="BI198">
        <f t="shared" si="98"/>
        <v>4.396179577677772E-5</v>
      </c>
      <c r="BJ198">
        <f t="shared" si="99"/>
        <v>2.8133730814477971E-5</v>
      </c>
      <c r="BK198">
        <f t="shared" si="100"/>
        <v>0</v>
      </c>
      <c r="BL198">
        <f t="shared" si="101"/>
        <v>1.47456841675095E-5</v>
      </c>
      <c r="BM198">
        <f t="shared" si="102"/>
        <v>3.115061341907578E-5</v>
      </c>
      <c r="BN198">
        <f t="shared" si="103"/>
        <v>1.9942499338446327E-5</v>
      </c>
      <c r="BO198">
        <f t="shared" si="104"/>
        <v>4.8154283617195335E-4</v>
      </c>
      <c r="BP198">
        <f t="shared" si="105"/>
        <v>2.6460232771128331E-4</v>
      </c>
    </row>
    <row r="199" spans="1:68" x14ac:dyDescent="0.3">
      <c r="A199" t="s">
        <v>516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7.3923309306956502E-5</v>
      </c>
      <c r="H199">
        <v>0</v>
      </c>
      <c r="I199">
        <v>0</v>
      </c>
      <c r="J199">
        <v>0</v>
      </c>
      <c r="K199">
        <v>3.24914697998904E-4</v>
      </c>
      <c r="L199">
        <v>0</v>
      </c>
      <c r="M199">
        <v>0</v>
      </c>
      <c r="N199">
        <v>0</v>
      </c>
      <c r="O199">
        <v>1.6635072052901349E-4</v>
      </c>
      <c r="P199">
        <v>0</v>
      </c>
      <c r="Q199">
        <v>0</v>
      </c>
      <c r="R199">
        <v>0</v>
      </c>
      <c r="S199">
        <v>3.99961246962591E-4</v>
      </c>
      <c r="T199">
        <v>7.5582533365184507E-5</v>
      </c>
      <c r="U199">
        <v>1.01259121810653E-4</v>
      </c>
      <c r="V199">
        <v>0</v>
      </c>
      <c r="W199">
        <v>0</v>
      </c>
      <c r="X199">
        <v>4.8631682826005749E-5</v>
      </c>
      <c r="Y199">
        <v>0</v>
      </c>
      <c r="Z199">
        <v>0</v>
      </c>
      <c r="AA199">
        <v>6.4629472483695002E-6</v>
      </c>
      <c r="AB199">
        <v>2.82925855024873E-5</v>
      </c>
      <c r="AC199">
        <v>0</v>
      </c>
      <c r="AD199">
        <v>0</v>
      </c>
      <c r="AE199">
        <v>0</v>
      </c>
      <c r="AF199">
        <v>0</v>
      </c>
      <c r="AG199">
        <v>1.4059797136586251E-4</v>
      </c>
      <c r="AH199">
        <v>3.0184197884222099E-3</v>
      </c>
      <c r="AI199">
        <v>0</v>
      </c>
      <c r="AJ199">
        <v>0</v>
      </c>
      <c r="AK199">
        <v>0</v>
      </c>
      <c r="AL199">
        <v>1.5199155687363E-4</v>
      </c>
      <c r="AN199">
        <f t="shared" si="79"/>
        <v>0</v>
      </c>
      <c r="AO199">
        <f t="shared" si="80"/>
        <v>1.8480827326739126E-5</v>
      </c>
      <c r="AP199">
        <f t="shared" si="81"/>
        <v>7.0180774075416784E-5</v>
      </c>
      <c r="AQ199">
        <f t="shared" si="82"/>
        <v>1.3332041565419699E-4</v>
      </c>
      <c r="AR199">
        <f t="shared" si="83"/>
        <v>4.4210413793959376E-5</v>
      </c>
      <c r="AS199">
        <f t="shared" si="84"/>
        <v>1.3897869262810425E-5</v>
      </c>
      <c r="AT199">
        <f t="shared" si="85"/>
        <v>0</v>
      </c>
      <c r="AU199">
        <f t="shared" si="86"/>
        <v>1.0530059199293574E-3</v>
      </c>
      <c r="AV199">
        <f t="shared" si="87"/>
        <v>5.0663852291209998E-5</v>
      </c>
      <c r="AX199">
        <f t="shared" si="88"/>
        <v>0</v>
      </c>
      <c r="AY199">
        <f t="shared" si="89"/>
        <v>3.6961654653478244E-5</v>
      </c>
      <c r="AZ199">
        <f t="shared" si="90"/>
        <v>1.2829960759063667E-4</v>
      </c>
      <c r="BA199">
        <f t="shared" si="91"/>
        <v>2.3091773359927033E-4</v>
      </c>
      <c r="BB199">
        <f t="shared" si="92"/>
        <v>5.2114893419672393E-5</v>
      </c>
      <c r="BC199">
        <f t="shared" si="93"/>
        <v>2.0240434954629604E-5</v>
      </c>
      <c r="BD199">
        <f t="shared" si="94"/>
        <v>0</v>
      </c>
      <c r="BE199">
        <f t="shared" si="95"/>
        <v>1.7035494425569452E-3</v>
      </c>
      <c r="BF199">
        <f t="shared" si="96"/>
        <v>8.7752366275540601E-5</v>
      </c>
      <c r="BH199">
        <f t="shared" si="97"/>
        <v>0</v>
      </c>
      <c r="BI199">
        <f t="shared" si="98"/>
        <v>1.8480827326739122E-5</v>
      </c>
      <c r="BJ199">
        <f t="shared" si="99"/>
        <v>4.8492693570285638E-5</v>
      </c>
      <c r="BK199">
        <f t="shared" si="100"/>
        <v>1.3332041565419702E-4</v>
      </c>
      <c r="BL199">
        <f t="shared" si="101"/>
        <v>2.6057446709836197E-5</v>
      </c>
      <c r="BM199">
        <f t="shared" si="102"/>
        <v>8.2631229684725529E-6</v>
      </c>
      <c r="BN199">
        <f t="shared" si="103"/>
        <v>0</v>
      </c>
      <c r="BO199">
        <f t="shared" si="104"/>
        <v>9.8354472923808923E-4</v>
      </c>
      <c r="BP199">
        <f t="shared" si="105"/>
        <v>5.0663852291210005E-5</v>
      </c>
    </row>
    <row r="200" spans="1:68" x14ac:dyDescent="0.3">
      <c r="A200" t="s">
        <v>517</v>
      </c>
      <c r="B200">
        <v>1.401421530700105E-4</v>
      </c>
      <c r="C200">
        <v>1.5226504442926149E-4</v>
      </c>
      <c r="D200">
        <v>0</v>
      </c>
      <c r="E200">
        <v>0</v>
      </c>
      <c r="F200">
        <v>0</v>
      </c>
      <c r="G200">
        <v>1.7287465349213749E-4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1.298447455837915E-3</v>
      </c>
      <c r="N200">
        <v>8.9193523048294006E-5</v>
      </c>
      <c r="O200">
        <v>3.27843855390529E-4</v>
      </c>
      <c r="P200">
        <v>0</v>
      </c>
      <c r="Q200">
        <v>1.4679180615524649E-4</v>
      </c>
      <c r="R200">
        <v>1.0741696499873649E-4</v>
      </c>
      <c r="S200">
        <v>0</v>
      </c>
      <c r="T200">
        <v>0</v>
      </c>
      <c r="U200">
        <v>1.2587566034856951E-4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6.4629472483695002E-6</v>
      </c>
      <c r="AB200">
        <v>1.880681130612975E-4</v>
      </c>
      <c r="AC200">
        <v>0</v>
      </c>
      <c r="AD200">
        <v>0</v>
      </c>
      <c r="AE200">
        <v>1.017736845389405E-4</v>
      </c>
      <c r="AF200">
        <v>4.0663865462447297E-4</v>
      </c>
      <c r="AG200">
        <v>0</v>
      </c>
      <c r="AH200">
        <v>0</v>
      </c>
      <c r="AI200">
        <v>0</v>
      </c>
      <c r="AJ200">
        <v>3.3280327621218247E-4</v>
      </c>
      <c r="AK200">
        <v>1.0955183827230301E-3</v>
      </c>
      <c r="AL200">
        <v>0</v>
      </c>
      <c r="AN200">
        <f t="shared" si="79"/>
        <v>7.3101799374817997E-5</v>
      </c>
      <c r="AO200">
        <f t="shared" si="80"/>
        <v>4.3218663373034373E-5</v>
      </c>
      <c r="AP200">
        <f t="shared" si="81"/>
        <v>2.45069262039534E-4</v>
      </c>
      <c r="AQ200">
        <f t="shared" si="82"/>
        <v>8.4736257051327662E-5</v>
      </c>
      <c r="AR200">
        <f t="shared" si="83"/>
        <v>3.1468915087142377E-5</v>
      </c>
      <c r="AS200">
        <f t="shared" si="84"/>
        <v>3.2421843384944497E-5</v>
      </c>
      <c r="AT200">
        <f t="shared" si="85"/>
        <v>1.6947077972113782E-4</v>
      </c>
      <c r="AU200">
        <f t="shared" si="86"/>
        <v>0</v>
      </c>
      <c r="AV200">
        <f t="shared" si="87"/>
        <v>4.7610721964507088E-4</v>
      </c>
      <c r="AX200">
        <f t="shared" si="88"/>
        <v>8.4555651367996818E-5</v>
      </c>
      <c r="AY200">
        <f t="shared" si="89"/>
        <v>8.6437326746068745E-5</v>
      </c>
      <c r="AZ200">
        <f t="shared" si="90"/>
        <v>4.7975519300070017E-4</v>
      </c>
      <c r="BA200">
        <f t="shared" si="91"/>
        <v>7.5978743562437286E-5</v>
      </c>
      <c r="BB200">
        <f t="shared" si="92"/>
        <v>6.2937830174284755E-5</v>
      </c>
      <c r="BC200">
        <f t="shared" si="93"/>
        <v>7.6294599109904195E-5</v>
      </c>
      <c r="BD200">
        <f t="shared" si="94"/>
        <v>2.116032168488489E-4</v>
      </c>
      <c r="BE200">
        <f t="shared" si="95"/>
        <v>0</v>
      </c>
      <c r="BF200">
        <f t="shared" si="96"/>
        <v>5.6164236563277807E-4</v>
      </c>
      <c r="BH200">
        <f t="shared" si="97"/>
        <v>4.2277825683998409E-5</v>
      </c>
      <c r="BI200">
        <f t="shared" si="98"/>
        <v>4.3218663373034373E-5</v>
      </c>
      <c r="BJ200">
        <f t="shared" si="99"/>
        <v>1.8133041869594974E-4</v>
      </c>
      <c r="BK200">
        <f t="shared" si="100"/>
        <v>4.3866348048462714E-5</v>
      </c>
      <c r="BL200">
        <f t="shared" si="101"/>
        <v>3.1468915087142377E-5</v>
      </c>
      <c r="BM200">
        <f t="shared" si="102"/>
        <v>3.1147139658244156E-5</v>
      </c>
      <c r="BN200">
        <f t="shared" si="103"/>
        <v>1.2216917420907367E-4</v>
      </c>
      <c r="BO200">
        <f t="shared" si="104"/>
        <v>0</v>
      </c>
      <c r="BP200">
        <f t="shared" si="105"/>
        <v>3.2426437098638267E-4</v>
      </c>
    </row>
    <row r="201" spans="1:68" x14ac:dyDescent="0.3">
      <c r="A201" t="s">
        <v>518</v>
      </c>
      <c r="B201">
        <v>0</v>
      </c>
      <c r="C201">
        <v>0</v>
      </c>
      <c r="D201">
        <v>3.582111992315815E-5</v>
      </c>
      <c r="E201">
        <v>1.603698611307505E-4</v>
      </c>
      <c r="F201">
        <v>0</v>
      </c>
      <c r="G201">
        <v>2.085272275280575E-4</v>
      </c>
      <c r="H201">
        <v>0</v>
      </c>
      <c r="I201">
        <v>1.14819745713364E-4</v>
      </c>
      <c r="J201">
        <v>5.3758987068578648E-4</v>
      </c>
      <c r="K201">
        <v>3.42610116934244E-4</v>
      </c>
      <c r="L201">
        <v>1.33681821680245E-4</v>
      </c>
      <c r="M201">
        <v>7.33899939082975E-5</v>
      </c>
      <c r="N201">
        <v>1.59673479399487E-4</v>
      </c>
      <c r="O201">
        <v>1.6635072052901349E-4</v>
      </c>
      <c r="P201">
        <v>3.3494090726612197E-4</v>
      </c>
      <c r="Q201">
        <v>0</v>
      </c>
      <c r="R201">
        <v>4.1600124859047849E-4</v>
      </c>
      <c r="S201">
        <v>1.9396940226455749E-4</v>
      </c>
      <c r="T201">
        <v>1.9082287967127749E-4</v>
      </c>
      <c r="U201">
        <v>4.8033396772402849E-5</v>
      </c>
      <c r="V201">
        <v>0</v>
      </c>
      <c r="W201">
        <v>9.6717687299684445E-4</v>
      </c>
      <c r="X201">
        <v>1.14426938404928E-4</v>
      </c>
      <c r="Y201">
        <v>1.8983738687210249E-4</v>
      </c>
      <c r="Z201">
        <v>8.9684101353592997E-4</v>
      </c>
      <c r="AA201">
        <v>2.2013140748139101E-4</v>
      </c>
      <c r="AB201">
        <v>2.4598479881469482E-4</v>
      </c>
      <c r="AC201">
        <v>2.3321941544110999E-3</v>
      </c>
      <c r="AD201">
        <v>1.19739240115748E-4</v>
      </c>
      <c r="AE201">
        <v>1.6430030999754449E-4</v>
      </c>
      <c r="AF201">
        <v>8.1705913038734006E-5</v>
      </c>
      <c r="AG201">
        <v>2.2617784716621401E-4</v>
      </c>
      <c r="AH201">
        <v>3.0454188948593002E-3</v>
      </c>
      <c r="AI201">
        <v>8.22051036890085E-5</v>
      </c>
      <c r="AJ201">
        <v>1.00343862757263E-4</v>
      </c>
      <c r="AK201">
        <v>0</v>
      </c>
      <c r="AL201">
        <v>1.4732045519598151E-4</v>
      </c>
      <c r="AN201">
        <f t="shared" si="79"/>
        <v>4.9047745263477158E-5</v>
      </c>
      <c r="AO201">
        <f t="shared" si="80"/>
        <v>8.0836743310355375E-5</v>
      </c>
      <c r="AP201">
        <f t="shared" si="81"/>
        <v>2.4974813005759934E-4</v>
      </c>
      <c r="AQ201">
        <f t="shared" si="82"/>
        <v>2.0332355028501197E-4</v>
      </c>
      <c r="AR201">
        <f t="shared" si="83"/>
        <v>3.0150828736013122E-4</v>
      </c>
      <c r="AS201">
        <f t="shared" si="84"/>
        <v>6.6656928325335761E-4</v>
      </c>
      <c r="AT201">
        <f t="shared" si="85"/>
        <v>1.2191515438400883E-4</v>
      </c>
      <c r="AU201">
        <f t="shared" si="86"/>
        <v>1.1179339485715076E-3</v>
      </c>
      <c r="AV201">
        <f t="shared" si="87"/>
        <v>8.2554772651081498E-5</v>
      </c>
      <c r="AX201">
        <f t="shared" si="88"/>
        <v>7.6111584159753437E-5</v>
      </c>
      <c r="AY201">
        <f t="shared" si="89"/>
        <v>1.0087758646022862E-4</v>
      </c>
      <c r="AZ201">
        <f t="shared" si="90"/>
        <v>1.6246854889316584E-4</v>
      </c>
      <c r="BA201">
        <f t="shared" si="91"/>
        <v>2.0815831660325442E-4</v>
      </c>
      <c r="BB201">
        <f t="shared" si="92"/>
        <v>4.5111812676361179E-4</v>
      </c>
      <c r="BC201">
        <f t="shared" si="93"/>
        <v>8.6436842106394501E-4</v>
      </c>
      <c r="BD201">
        <f t="shared" si="94"/>
        <v>4.1340168775955743E-5</v>
      </c>
      <c r="BE201">
        <f t="shared" si="95"/>
        <v>1.6708024124176472E-3</v>
      </c>
      <c r="BF201">
        <f t="shared" si="96"/>
        <v>7.5254022649239033E-5</v>
      </c>
      <c r="BH201">
        <f t="shared" si="97"/>
        <v>3.8055792079876719E-5</v>
      </c>
      <c r="BI201">
        <f t="shared" si="98"/>
        <v>5.0438793230114311E-5</v>
      </c>
      <c r="BJ201">
        <f t="shared" si="99"/>
        <v>6.1407339462979296E-5</v>
      </c>
      <c r="BK201">
        <f t="shared" si="100"/>
        <v>1.2018026012494829E-4</v>
      </c>
      <c r="BL201">
        <f t="shared" si="101"/>
        <v>2.2555906338180589E-4</v>
      </c>
      <c r="BM201">
        <f t="shared" si="102"/>
        <v>3.528769302303041E-4</v>
      </c>
      <c r="BN201">
        <f t="shared" si="103"/>
        <v>2.3867757571142611E-5</v>
      </c>
      <c r="BO201">
        <f t="shared" si="104"/>
        <v>9.6463822257200486E-4</v>
      </c>
      <c r="BP201">
        <f t="shared" si="105"/>
        <v>4.3447930234140354E-5</v>
      </c>
    </row>
    <row r="202" spans="1:68" x14ac:dyDescent="0.3">
      <c r="A202" t="s">
        <v>519</v>
      </c>
      <c r="B202">
        <v>0</v>
      </c>
      <c r="C202">
        <v>0</v>
      </c>
      <c r="D202">
        <v>0</v>
      </c>
      <c r="E202">
        <v>1.63590364143767E-4</v>
      </c>
      <c r="F202">
        <v>1.046588862583525E-4</v>
      </c>
      <c r="G202">
        <v>0</v>
      </c>
      <c r="H202">
        <v>0</v>
      </c>
      <c r="I202">
        <v>0</v>
      </c>
      <c r="J202">
        <v>1.453123765094885E-5</v>
      </c>
      <c r="K202">
        <v>1.08798426941295E-4</v>
      </c>
      <c r="L202">
        <v>1.11018677571122E-4</v>
      </c>
      <c r="M202">
        <v>0</v>
      </c>
      <c r="N202">
        <v>2.8850023822877603E-4</v>
      </c>
      <c r="O202">
        <v>1.6123832385564349E-4</v>
      </c>
      <c r="P202">
        <v>4.5252458403539052E-4</v>
      </c>
      <c r="Q202">
        <v>0</v>
      </c>
      <c r="R202">
        <v>0</v>
      </c>
      <c r="S202">
        <v>2.3191606186138299E-4</v>
      </c>
      <c r="T202">
        <v>3.0233818375670948E-4</v>
      </c>
      <c r="U202">
        <v>2.0488599302272649E-4</v>
      </c>
      <c r="V202">
        <v>2.081229478225815E-4</v>
      </c>
      <c r="W202">
        <v>0</v>
      </c>
      <c r="X202">
        <v>6.7757138886791494E-5</v>
      </c>
      <c r="Y202">
        <v>3.0253652801062199E-4</v>
      </c>
      <c r="Z202">
        <v>9.8122172342440003E-4</v>
      </c>
      <c r="AA202">
        <v>3.7606535964141699E-4</v>
      </c>
      <c r="AB202">
        <v>0</v>
      </c>
      <c r="AC202">
        <v>7.3437586545046997E-5</v>
      </c>
      <c r="AD202">
        <v>1.3565267272923199E-4</v>
      </c>
      <c r="AE202">
        <v>1.206139209759695E-4</v>
      </c>
      <c r="AF202">
        <v>4.6019479257917149E-4</v>
      </c>
      <c r="AG202">
        <v>6.39597761759505E-5</v>
      </c>
      <c r="AH202">
        <v>4.7474615076572102E-3</v>
      </c>
      <c r="AI202">
        <v>9.2298211728293999E-5</v>
      </c>
      <c r="AJ202">
        <v>0</v>
      </c>
      <c r="AK202">
        <v>1.9174604813066852E-3</v>
      </c>
      <c r="AL202">
        <v>0</v>
      </c>
      <c r="AN202">
        <f t="shared" si="79"/>
        <v>4.0897591035941751E-5</v>
      </c>
      <c r="AO202">
        <f t="shared" si="80"/>
        <v>2.6164721564588125E-5</v>
      </c>
      <c r="AP202">
        <f t="shared" si="81"/>
        <v>1.6237306975473942E-4</v>
      </c>
      <c r="AQ202">
        <f t="shared" si="82"/>
        <v>7.7305353953794327E-5</v>
      </c>
      <c r="AR202">
        <f t="shared" si="83"/>
        <v>1.7883678115050437E-4</v>
      </c>
      <c r="AS202">
        <f t="shared" si="84"/>
        <v>3.0016972275137961E-4</v>
      </c>
      <c r="AT202">
        <f t="shared" si="85"/>
        <v>2.38820462094791E-4</v>
      </c>
      <c r="AU202">
        <f t="shared" si="86"/>
        <v>1.6345731651871516E-3</v>
      </c>
      <c r="AV202">
        <f t="shared" si="87"/>
        <v>6.3915349376889507E-4</v>
      </c>
      <c r="AX202">
        <f t="shared" si="88"/>
        <v>8.1795182071883502E-5</v>
      </c>
      <c r="AY202">
        <f t="shared" si="89"/>
        <v>5.2329443129176243E-5</v>
      </c>
      <c r="AZ202">
        <f t="shared" si="90"/>
        <v>1.6011817956611935E-4</v>
      </c>
      <c r="BA202">
        <f t="shared" si="91"/>
        <v>1.3389680074506739E-4</v>
      </c>
      <c r="BB202">
        <f t="shared" si="92"/>
        <v>1.2750350548838772E-4</v>
      </c>
      <c r="BC202">
        <f t="shared" si="93"/>
        <v>3.647252418659133E-4</v>
      </c>
      <c r="BD202">
        <f t="shared" si="94"/>
        <v>1.9186319777807795E-4</v>
      </c>
      <c r="BE202">
        <f t="shared" si="95"/>
        <v>2.6958776198571922E-3</v>
      </c>
      <c r="BF202">
        <f t="shared" si="96"/>
        <v>1.1070463250428841E-3</v>
      </c>
      <c r="BH202">
        <f t="shared" si="97"/>
        <v>4.0897591035941751E-5</v>
      </c>
      <c r="BI202">
        <f t="shared" si="98"/>
        <v>2.6164721564588122E-5</v>
      </c>
      <c r="BJ202">
        <f t="shared" si="99"/>
        <v>6.0518983358905113E-5</v>
      </c>
      <c r="BK202">
        <f t="shared" si="100"/>
        <v>7.730535395379434E-5</v>
      </c>
      <c r="BL202">
        <f t="shared" si="101"/>
        <v>6.3751752744193861E-5</v>
      </c>
      <c r="BM202">
        <f t="shared" si="102"/>
        <v>1.4889845648077807E-4</v>
      </c>
      <c r="BN202">
        <f t="shared" si="103"/>
        <v>1.1077226888475572E-4</v>
      </c>
      <c r="BO202">
        <f t="shared" si="104"/>
        <v>1.5564656695268375E-3</v>
      </c>
      <c r="BP202">
        <f t="shared" si="105"/>
        <v>6.3915349376889507E-4</v>
      </c>
    </row>
    <row r="203" spans="1:68" x14ac:dyDescent="0.3">
      <c r="A203" t="s">
        <v>520</v>
      </c>
      <c r="B203">
        <v>1.3973669078899399E-4</v>
      </c>
      <c r="C203">
        <v>1.5226504442926149E-4</v>
      </c>
      <c r="D203">
        <v>1.3647860589190855E-3</v>
      </c>
      <c r="E203">
        <v>0</v>
      </c>
      <c r="F203">
        <v>0</v>
      </c>
      <c r="G203">
        <v>0</v>
      </c>
      <c r="H203">
        <v>0</v>
      </c>
      <c r="I203">
        <v>8.2813525643875003E-4</v>
      </c>
      <c r="J203">
        <v>0</v>
      </c>
      <c r="K203">
        <v>1.08798426941295E-4</v>
      </c>
      <c r="L203">
        <v>0</v>
      </c>
      <c r="M203">
        <v>3.702716179495255E-3</v>
      </c>
      <c r="N203">
        <v>0</v>
      </c>
      <c r="O203">
        <v>1.9868600054273499E-5</v>
      </c>
      <c r="P203">
        <v>0</v>
      </c>
      <c r="Q203">
        <v>1.4721773967508401E-4</v>
      </c>
      <c r="R203">
        <v>0</v>
      </c>
      <c r="S203">
        <v>0</v>
      </c>
      <c r="T203">
        <v>3.4787836515911852E-4</v>
      </c>
      <c r="U203">
        <v>6.22104939248745E-5</v>
      </c>
      <c r="V203">
        <v>0</v>
      </c>
      <c r="W203">
        <v>0</v>
      </c>
      <c r="X203">
        <v>0</v>
      </c>
      <c r="Y203">
        <v>0</v>
      </c>
      <c r="Z203">
        <v>4.2542656379628197E-4</v>
      </c>
      <c r="AA203">
        <v>6.6136235291074002E-6</v>
      </c>
      <c r="AB203">
        <v>8.0904778623430498E-5</v>
      </c>
      <c r="AC203">
        <v>7.3904354093714446E-4</v>
      </c>
      <c r="AD203">
        <v>0</v>
      </c>
      <c r="AE203">
        <v>4.416260128619045E-5</v>
      </c>
      <c r="AF203">
        <v>8.1705913038734006E-5</v>
      </c>
      <c r="AG203">
        <v>0</v>
      </c>
      <c r="AH203">
        <v>0</v>
      </c>
      <c r="AI203">
        <v>0</v>
      </c>
      <c r="AJ203">
        <v>1.1590081366156601E-4</v>
      </c>
      <c r="AK203">
        <v>0</v>
      </c>
      <c r="AL203">
        <v>0</v>
      </c>
      <c r="AN203">
        <f t="shared" si="79"/>
        <v>4.1419694853433525E-4</v>
      </c>
      <c r="AO203">
        <f t="shared" si="80"/>
        <v>2.0703381410968751E-4</v>
      </c>
      <c r="AP203">
        <f t="shared" si="81"/>
        <v>5.4734045807011765E-4</v>
      </c>
      <c r="AQ203">
        <f t="shared" si="82"/>
        <v>4.9072579891694668E-5</v>
      </c>
      <c r="AR203">
        <f t="shared" si="83"/>
        <v>1.0252221477099826E-4</v>
      </c>
      <c r="AS203">
        <f t="shared" si="84"/>
        <v>2.0866475114766071E-4</v>
      </c>
      <c r="AT203">
        <f t="shared" si="85"/>
        <v>4.1956171441641485E-5</v>
      </c>
      <c r="AU203">
        <f t="shared" si="86"/>
        <v>0</v>
      </c>
      <c r="AV203">
        <f t="shared" si="87"/>
        <v>3.8633604553855335E-5</v>
      </c>
      <c r="AX203">
        <f t="shared" si="88"/>
        <v>6.3747301235084306E-4</v>
      </c>
      <c r="AY203">
        <f t="shared" si="89"/>
        <v>4.1406762821937502E-4</v>
      </c>
      <c r="AZ203">
        <f t="shared" si="90"/>
        <v>1.3919571309003564E-3</v>
      </c>
      <c r="BA203">
        <f t="shared" si="91"/>
        <v>8.4996201630897997E-5</v>
      </c>
      <c r="BB203">
        <f t="shared" si="92"/>
        <v>1.6617890401006085E-4</v>
      </c>
      <c r="BC203">
        <f t="shared" si="93"/>
        <v>3.0741391301488774E-4</v>
      </c>
      <c r="BD203">
        <f t="shared" si="94"/>
        <v>4.0897619806872355E-5</v>
      </c>
      <c r="BE203">
        <f t="shared" si="95"/>
        <v>0</v>
      </c>
      <c r="BF203">
        <f t="shared" si="96"/>
        <v>6.6915365966801791E-5</v>
      </c>
      <c r="BH203">
        <f t="shared" si="97"/>
        <v>3.1873650617542153E-4</v>
      </c>
      <c r="BI203">
        <f t="shared" si="98"/>
        <v>2.0703381410968751E-4</v>
      </c>
      <c r="BJ203">
        <f t="shared" si="99"/>
        <v>5.2611034343218914E-4</v>
      </c>
      <c r="BK203">
        <f t="shared" si="100"/>
        <v>4.9072579891694668E-5</v>
      </c>
      <c r="BL203">
        <f t="shared" si="101"/>
        <v>8.3089452005030427E-5</v>
      </c>
      <c r="BM203">
        <f t="shared" si="102"/>
        <v>1.2550120445313463E-4</v>
      </c>
      <c r="BN203">
        <f t="shared" si="103"/>
        <v>2.3612251804712725E-5</v>
      </c>
      <c r="BO203">
        <f t="shared" si="104"/>
        <v>0</v>
      </c>
      <c r="BP203">
        <f t="shared" si="105"/>
        <v>3.8633604553855335E-5</v>
      </c>
    </row>
    <row r="204" spans="1:68" x14ac:dyDescent="0.3">
      <c r="A204" t="s">
        <v>521</v>
      </c>
      <c r="B204">
        <v>0</v>
      </c>
      <c r="C204">
        <v>6.9475375911258997E-5</v>
      </c>
      <c r="D204">
        <v>0</v>
      </c>
      <c r="E204">
        <v>3.4537268818586699E-5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1.2492067346964051E-4</v>
      </c>
      <c r="L204">
        <v>0</v>
      </c>
      <c r="M204">
        <v>0</v>
      </c>
      <c r="N204">
        <v>3.4385719473293602E-5</v>
      </c>
      <c r="O204">
        <v>0</v>
      </c>
      <c r="P204">
        <v>0</v>
      </c>
      <c r="Q204">
        <v>1.4679180615524649E-4</v>
      </c>
      <c r="R204">
        <v>6.7646051588481001E-5</v>
      </c>
      <c r="S204">
        <v>0</v>
      </c>
      <c r="T204">
        <v>5.7246863901383E-5</v>
      </c>
      <c r="U204">
        <v>0</v>
      </c>
      <c r="V204">
        <v>0</v>
      </c>
      <c r="W204">
        <v>5.3764140266146E-4</v>
      </c>
      <c r="X204">
        <v>0</v>
      </c>
      <c r="Y204">
        <v>0</v>
      </c>
      <c r="Z204">
        <v>0</v>
      </c>
      <c r="AA204">
        <v>6.6136235291074002E-6</v>
      </c>
      <c r="AB204">
        <v>1.5861090843114099E-4</v>
      </c>
      <c r="AC204">
        <v>0</v>
      </c>
      <c r="AD204">
        <v>1.1415450479895099E-5</v>
      </c>
      <c r="AE204">
        <v>0</v>
      </c>
      <c r="AF204">
        <v>2.2440686037998199E-4</v>
      </c>
      <c r="AG204">
        <v>0</v>
      </c>
      <c r="AH204">
        <v>0</v>
      </c>
      <c r="AI204">
        <v>8.2172501374634503E-5</v>
      </c>
      <c r="AJ204">
        <v>0</v>
      </c>
      <c r="AK204">
        <v>0</v>
      </c>
      <c r="AL204">
        <v>1.7105176578683349E-4</v>
      </c>
      <c r="AN204">
        <f t="shared" si="79"/>
        <v>2.6003161182461422E-5</v>
      </c>
      <c r="AO204">
        <f t="shared" si="80"/>
        <v>0</v>
      </c>
      <c r="AP204">
        <f t="shared" si="81"/>
        <v>2.2758056134704874E-5</v>
      </c>
      <c r="AQ204">
        <f t="shared" si="82"/>
        <v>7.1479285914575826E-5</v>
      </c>
      <c r="AR204">
        <f t="shared" si="83"/>
        <v>1.4872206664071075E-4</v>
      </c>
      <c r="AS204">
        <f t="shared" si="84"/>
        <v>2.7537421993374734E-5</v>
      </c>
      <c r="AT204">
        <f t="shared" si="85"/>
        <v>7.8607436953292371E-5</v>
      </c>
      <c r="AU204">
        <f t="shared" si="86"/>
        <v>2.7390833791544834E-5</v>
      </c>
      <c r="AV204">
        <f t="shared" si="87"/>
        <v>5.7017255262277834E-5</v>
      </c>
      <c r="AX204">
        <f t="shared" si="88"/>
        <v>3.3241506331361268E-5</v>
      </c>
      <c r="AY204">
        <f t="shared" si="89"/>
        <v>0</v>
      </c>
      <c r="AZ204">
        <f t="shared" si="90"/>
        <v>4.6836681725957658E-5</v>
      </c>
      <c r="BA204">
        <f t="shared" si="91"/>
        <v>7.3470938830458199E-5</v>
      </c>
      <c r="BB204">
        <f t="shared" si="92"/>
        <v>2.606801800794667E-4</v>
      </c>
      <c r="BC204">
        <f t="shared" si="93"/>
        <v>6.4267102983236088E-5</v>
      </c>
      <c r="BD204">
        <f t="shared" si="94"/>
        <v>1.2639494464210615E-4</v>
      </c>
      <c r="BE204">
        <f t="shared" si="95"/>
        <v>4.744231578863012E-5</v>
      </c>
      <c r="BF204">
        <f t="shared" si="96"/>
        <v>9.875678302238913E-5</v>
      </c>
      <c r="BH204">
        <f t="shared" si="97"/>
        <v>1.6620753165680634E-5</v>
      </c>
      <c r="BI204">
        <f t="shared" si="98"/>
        <v>0</v>
      </c>
      <c r="BJ204">
        <f t="shared" si="99"/>
        <v>1.770260172605249E-5</v>
      </c>
      <c r="BK204">
        <f t="shared" si="100"/>
        <v>4.2418466311379572E-5</v>
      </c>
      <c r="BL204">
        <f t="shared" si="101"/>
        <v>1.3034009003973335E-4</v>
      </c>
      <c r="BM204">
        <f t="shared" si="102"/>
        <v>2.6236934925971165E-5</v>
      </c>
      <c r="BN204">
        <f t="shared" si="103"/>
        <v>7.2974155313327842E-5</v>
      </c>
      <c r="BO204">
        <f t="shared" si="104"/>
        <v>2.7390833791544834E-5</v>
      </c>
      <c r="BP204">
        <f t="shared" si="105"/>
        <v>5.7017255262277834E-5</v>
      </c>
    </row>
    <row r="205" spans="1:68" x14ac:dyDescent="0.3">
      <c r="A205" t="s">
        <v>522</v>
      </c>
      <c r="B205">
        <v>1.30434037636508E-4</v>
      </c>
      <c r="C205">
        <v>0</v>
      </c>
      <c r="D205">
        <v>0</v>
      </c>
      <c r="E205">
        <v>0</v>
      </c>
      <c r="F205">
        <v>0</v>
      </c>
      <c r="G205">
        <v>1.23633979273391E-4</v>
      </c>
      <c r="H205">
        <v>0</v>
      </c>
      <c r="I205">
        <v>0</v>
      </c>
      <c r="J205">
        <v>0</v>
      </c>
      <c r="K205">
        <v>2.4814136460659552E-4</v>
      </c>
      <c r="L205">
        <v>0</v>
      </c>
      <c r="M205">
        <v>0</v>
      </c>
      <c r="N205">
        <v>0</v>
      </c>
      <c r="O205">
        <v>1.6635072052901349E-4</v>
      </c>
      <c r="P205">
        <v>3.3494090726612197E-4</v>
      </c>
      <c r="Q205">
        <v>0</v>
      </c>
      <c r="R205">
        <v>0</v>
      </c>
      <c r="S205">
        <v>0</v>
      </c>
      <c r="T205">
        <v>2.9363012135497801E-4</v>
      </c>
      <c r="U205">
        <v>4.8033396772402849E-5</v>
      </c>
      <c r="V205">
        <v>0</v>
      </c>
      <c r="W205">
        <v>0</v>
      </c>
      <c r="X205">
        <v>6.6974612507865499E-5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8.22051036890085E-5</v>
      </c>
      <c r="AJ205">
        <v>0</v>
      </c>
      <c r="AK205">
        <v>8.21942098583655E-4</v>
      </c>
      <c r="AL205">
        <v>0</v>
      </c>
      <c r="AN205">
        <f t="shared" si="79"/>
        <v>3.2608509409126999E-5</v>
      </c>
      <c r="AO205">
        <f t="shared" si="80"/>
        <v>3.090849481834775E-5</v>
      </c>
      <c r="AP205">
        <f t="shared" si="81"/>
        <v>1.0706185605739013E-4</v>
      </c>
      <c r="AQ205">
        <f t="shared" si="82"/>
        <v>0</v>
      </c>
      <c r="AR205">
        <f t="shared" si="83"/>
        <v>8.5415879531845217E-5</v>
      </c>
      <c r="AS205">
        <f t="shared" si="84"/>
        <v>1.1162435417977584E-5</v>
      </c>
      <c r="AT205">
        <f t="shared" si="85"/>
        <v>0</v>
      </c>
      <c r="AU205">
        <f t="shared" si="86"/>
        <v>2.7401701229669499E-5</v>
      </c>
      <c r="AV205">
        <f t="shared" si="87"/>
        <v>2.73980699527885E-4</v>
      </c>
      <c r="AX205">
        <f t="shared" si="88"/>
        <v>6.5217018818254012E-5</v>
      </c>
      <c r="AY205">
        <f t="shared" si="89"/>
        <v>6.1816989636695501E-5</v>
      </c>
      <c r="AZ205">
        <f t="shared" si="90"/>
        <v>1.4212460686103642E-4</v>
      </c>
      <c r="BA205">
        <f t="shared" si="91"/>
        <v>0</v>
      </c>
      <c r="BB205">
        <f t="shared" si="92"/>
        <v>1.4064419109658649E-4</v>
      </c>
      <c r="BC205">
        <f t="shared" si="93"/>
        <v>2.7342271060815751E-5</v>
      </c>
      <c r="BD205">
        <f t="shared" si="94"/>
        <v>0</v>
      </c>
      <c r="BE205">
        <f t="shared" si="95"/>
        <v>4.7461138743610159E-5</v>
      </c>
      <c r="BF205">
        <f t="shared" si="96"/>
        <v>4.7454849187555915E-4</v>
      </c>
      <c r="BH205">
        <f t="shared" si="97"/>
        <v>3.2608509409127006E-5</v>
      </c>
      <c r="BI205">
        <f t="shared" si="98"/>
        <v>3.090849481834775E-5</v>
      </c>
      <c r="BJ205">
        <f t="shared" si="99"/>
        <v>5.371805213387523E-5</v>
      </c>
      <c r="BK205">
        <f t="shared" si="100"/>
        <v>0</v>
      </c>
      <c r="BL205">
        <f t="shared" si="101"/>
        <v>7.0322095548293245E-5</v>
      </c>
      <c r="BM205">
        <f t="shared" si="102"/>
        <v>1.1162435417977585E-5</v>
      </c>
      <c r="BN205">
        <f t="shared" si="103"/>
        <v>0</v>
      </c>
      <c r="BO205">
        <f t="shared" si="104"/>
        <v>2.7401701229669502E-5</v>
      </c>
      <c r="BP205">
        <f t="shared" si="105"/>
        <v>2.73980699527885E-4</v>
      </c>
    </row>
    <row r="206" spans="1:68" x14ac:dyDescent="0.3">
      <c r="A206" t="s">
        <v>523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1.23633979273391E-4</v>
      </c>
      <c r="H206">
        <v>0</v>
      </c>
      <c r="I206">
        <v>0</v>
      </c>
      <c r="J206">
        <v>0</v>
      </c>
      <c r="K206">
        <v>2.337191004109355E-4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1.33772145975433E-5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5.3820112631486999E-5</v>
      </c>
      <c r="Z206">
        <v>0</v>
      </c>
      <c r="AA206">
        <v>1.1600694078528199E-4</v>
      </c>
      <c r="AB206">
        <v>8.0904778623430498E-5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3.0454188948593002E-3</v>
      </c>
      <c r="AI206">
        <v>8.4777951571736993E-5</v>
      </c>
      <c r="AJ206">
        <v>0</v>
      </c>
      <c r="AK206">
        <v>0</v>
      </c>
      <c r="AL206">
        <v>3.6403873558616851E-5</v>
      </c>
      <c r="AN206">
        <f t="shared" si="79"/>
        <v>0</v>
      </c>
      <c r="AO206">
        <f t="shared" si="80"/>
        <v>3.090849481834775E-5</v>
      </c>
      <c r="AP206">
        <f t="shared" si="81"/>
        <v>3.3388442915847925E-5</v>
      </c>
      <c r="AQ206">
        <f t="shared" si="82"/>
        <v>4.4590715325144335E-6</v>
      </c>
      <c r="AR206">
        <f t="shared" si="83"/>
        <v>0</v>
      </c>
      <c r="AS206">
        <f t="shared" si="84"/>
        <v>4.1788638673366587E-5</v>
      </c>
      <c r="AT206">
        <f t="shared" si="85"/>
        <v>0</v>
      </c>
      <c r="AU206">
        <f t="shared" si="86"/>
        <v>1.0433989488103457E-3</v>
      </c>
      <c r="AV206">
        <f t="shared" si="87"/>
        <v>1.213462451953895E-5</v>
      </c>
      <c r="AX206">
        <f t="shared" si="88"/>
        <v>0</v>
      </c>
      <c r="AY206">
        <f t="shared" si="89"/>
        <v>6.1816989636695501E-5</v>
      </c>
      <c r="AZ206">
        <f t="shared" si="90"/>
        <v>8.8337516619009878E-5</v>
      </c>
      <c r="BA206">
        <f t="shared" si="91"/>
        <v>7.7233384488990153E-6</v>
      </c>
      <c r="BB206">
        <f t="shared" si="92"/>
        <v>0</v>
      </c>
      <c r="BC206">
        <f t="shared" si="93"/>
        <v>4.9843868439544361E-5</v>
      </c>
      <c r="BD206">
        <f t="shared" si="94"/>
        <v>0</v>
      </c>
      <c r="BE206">
        <f t="shared" si="95"/>
        <v>1.7343182301848667E-3</v>
      </c>
      <c r="BF206">
        <f t="shared" si="96"/>
        <v>2.1017786198612539E-5</v>
      </c>
      <c r="BH206">
        <f t="shared" si="97"/>
        <v>0</v>
      </c>
      <c r="BI206">
        <f t="shared" si="98"/>
        <v>3.090849481834775E-5</v>
      </c>
      <c r="BJ206">
        <f t="shared" si="99"/>
        <v>3.3388442915847918E-5</v>
      </c>
      <c r="BK206">
        <f t="shared" si="100"/>
        <v>4.4590715325144335E-6</v>
      </c>
      <c r="BL206">
        <f t="shared" si="101"/>
        <v>0</v>
      </c>
      <c r="BM206">
        <f t="shared" si="102"/>
        <v>2.0348674080549682E-5</v>
      </c>
      <c r="BN206">
        <f t="shared" si="103"/>
        <v>0</v>
      </c>
      <c r="BO206">
        <f t="shared" si="104"/>
        <v>1.0013090970577081E-3</v>
      </c>
      <c r="BP206">
        <f t="shared" si="105"/>
        <v>1.213462451953895E-5</v>
      </c>
    </row>
    <row r="207" spans="1:68" x14ac:dyDescent="0.3">
      <c r="A207" t="s">
        <v>524</v>
      </c>
      <c r="B207">
        <v>1.3973669078899399E-4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1.66993569757872E-4</v>
      </c>
      <c r="K207">
        <v>0</v>
      </c>
      <c r="L207">
        <v>0</v>
      </c>
      <c r="M207">
        <v>7.33899939082975E-5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1.14454378763762E-4</v>
      </c>
      <c r="Z207">
        <v>0</v>
      </c>
      <c r="AA207">
        <v>0</v>
      </c>
      <c r="AB207">
        <v>0</v>
      </c>
      <c r="AC207">
        <v>0</v>
      </c>
      <c r="AD207">
        <v>1.19739240115748E-4</v>
      </c>
      <c r="AE207">
        <v>9.3916620528317003E-5</v>
      </c>
      <c r="AF207">
        <v>2.357879321991895E-4</v>
      </c>
      <c r="AG207">
        <v>0</v>
      </c>
      <c r="AH207">
        <v>0</v>
      </c>
      <c r="AI207">
        <v>8.4777951571736993E-5</v>
      </c>
      <c r="AJ207">
        <v>0</v>
      </c>
      <c r="AK207">
        <v>0</v>
      </c>
      <c r="AL207">
        <v>0</v>
      </c>
      <c r="AN207">
        <f t="shared" si="79"/>
        <v>3.4934172697248498E-5</v>
      </c>
      <c r="AO207">
        <f t="shared" si="80"/>
        <v>0</v>
      </c>
      <c r="AP207">
        <f t="shared" si="81"/>
        <v>3.4340509095167071E-5</v>
      </c>
      <c r="AQ207">
        <f t="shared" si="82"/>
        <v>0</v>
      </c>
      <c r="AR207">
        <f t="shared" si="83"/>
        <v>0</v>
      </c>
      <c r="AS207">
        <f t="shared" si="84"/>
        <v>1.9075729793960333E-5</v>
      </c>
      <c r="AT207">
        <f t="shared" si="85"/>
        <v>1.4981459761441817E-4</v>
      </c>
      <c r="AU207">
        <f t="shared" si="86"/>
        <v>2.8259317190578997E-5</v>
      </c>
      <c r="AV207">
        <f t="shared" si="87"/>
        <v>0</v>
      </c>
      <c r="AX207">
        <f t="shared" si="88"/>
        <v>6.9868345394496996E-5</v>
      </c>
      <c r="AY207">
        <f t="shared" si="89"/>
        <v>0</v>
      </c>
      <c r="AZ207">
        <f t="shared" si="90"/>
        <v>6.4573020155390032E-5</v>
      </c>
      <c r="BA207">
        <f t="shared" si="91"/>
        <v>0</v>
      </c>
      <c r="BB207">
        <f t="shared" si="92"/>
        <v>0</v>
      </c>
      <c r="BC207">
        <f t="shared" si="93"/>
        <v>4.6725804466409304E-5</v>
      </c>
      <c r="BD207">
        <f t="shared" si="94"/>
        <v>7.5566279618015294E-5</v>
      </c>
      <c r="BE207">
        <f t="shared" si="95"/>
        <v>4.8946573161287415E-5</v>
      </c>
      <c r="BF207">
        <f t="shared" si="96"/>
        <v>0</v>
      </c>
      <c r="BH207">
        <f t="shared" si="97"/>
        <v>3.4934172697248498E-5</v>
      </c>
      <c r="BI207">
        <f t="shared" si="98"/>
        <v>0</v>
      </c>
      <c r="BJ207">
        <f t="shared" si="99"/>
        <v>2.4406307533646199E-5</v>
      </c>
      <c r="BK207">
        <f t="shared" si="100"/>
        <v>0</v>
      </c>
      <c r="BL207">
        <f t="shared" si="101"/>
        <v>0</v>
      </c>
      <c r="BM207">
        <f t="shared" si="102"/>
        <v>1.9075729793960336E-5</v>
      </c>
      <c r="BN207">
        <f t="shared" si="103"/>
        <v>4.362821187911966E-5</v>
      </c>
      <c r="BO207">
        <f t="shared" si="104"/>
        <v>2.8259317190579003E-5</v>
      </c>
      <c r="BP207">
        <f t="shared" si="105"/>
        <v>0</v>
      </c>
    </row>
    <row r="208" spans="1:68" x14ac:dyDescent="0.3">
      <c r="A208" t="s">
        <v>525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1.093000042515045E-4</v>
      </c>
      <c r="H208">
        <v>0</v>
      </c>
      <c r="I208">
        <v>0</v>
      </c>
      <c r="J208">
        <v>1.4015605585856051E-5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2.3191606186138299E-4</v>
      </c>
      <c r="T208">
        <v>0</v>
      </c>
      <c r="U208">
        <v>0</v>
      </c>
      <c r="V208">
        <v>0</v>
      </c>
      <c r="W208">
        <v>0</v>
      </c>
      <c r="X208">
        <v>5.7605430804633999E-5</v>
      </c>
      <c r="Y208">
        <v>5.3820112631486999E-5</v>
      </c>
      <c r="Z208">
        <v>0</v>
      </c>
      <c r="AA208">
        <v>0</v>
      </c>
      <c r="AB208">
        <v>2.82925855024873E-5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1.825030352570665E-5</v>
      </c>
      <c r="AN208">
        <f t="shared" si="79"/>
        <v>0</v>
      </c>
      <c r="AO208">
        <f t="shared" si="80"/>
        <v>2.7325001062876126E-5</v>
      </c>
      <c r="AP208">
        <f t="shared" si="81"/>
        <v>2.0022293694080071E-6</v>
      </c>
      <c r="AQ208">
        <f t="shared" si="82"/>
        <v>7.7305353953794327E-5</v>
      </c>
      <c r="AR208">
        <f t="shared" si="83"/>
        <v>0</v>
      </c>
      <c r="AS208">
        <f t="shared" si="84"/>
        <v>2.3286354823101382E-5</v>
      </c>
      <c r="AT208">
        <f t="shared" si="85"/>
        <v>0</v>
      </c>
      <c r="AU208">
        <f t="shared" si="86"/>
        <v>0</v>
      </c>
      <c r="AV208">
        <f t="shared" si="87"/>
        <v>6.0834345085688837E-6</v>
      </c>
      <c r="AX208">
        <f t="shared" si="88"/>
        <v>0</v>
      </c>
      <c r="AY208">
        <f t="shared" si="89"/>
        <v>5.4650002125752245E-5</v>
      </c>
      <c r="AZ208">
        <f t="shared" si="90"/>
        <v>5.2974009791632636E-6</v>
      </c>
      <c r="BA208">
        <f t="shared" si="91"/>
        <v>1.3389680074506739E-4</v>
      </c>
      <c r="BB208">
        <f t="shared" si="92"/>
        <v>0</v>
      </c>
      <c r="BC208">
        <f t="shared" si="93"/>
        <v>2.7429672439111312E-5</v>
      </c>
      <c r="BD208">
        <f t="shared" si="94"/>
        <v>0</v>
      </c>
      <c r="BE208">
        <f t="shared" si="95"/>
        <v>0</v>
      </c>
      <c r="BF208">
        <f t="shared" si="96"/>
        <v>1.0536817653359112E-5</v>
      </c>
      <c r="BH208">
        <f t="shared" si="97"/>
        <v>0</v>
      </c>
      <c r="BI208">
        <f t="shared" si="98"/>
        <v>2.7325001062876123E-5</v>
      </c>
      <c r="BJ208">
        <f t="shared" si="99"/>
        <v>2.0022293694080071E-6</v>
      </c>
      <c r="BK208">
        <f t="shared" si="100"/>
        <v>7.730535395379434E-5</v>
      </c>
      <c r="BL208">
        <f t="shared" si="101"/>
        <v>0</v>
      </c>
      <c r="BM208">
        <f t="shared" si="102"/>
        <v>1.1198116881250934E-5</v>
      </c>
      <c r="BN208">
        <f t="shared" si="103"/>
        <v>0</v>
      </c>
      <c r="BO208">
        <f t="shared" si="104"/>
        <v>0</v>
      </c>
      <c r="BP208">
        <f t="shared" si="105"/>
        <v>6.0834345085688846E-6</v>
      </c>
    </row>
    <row r="209" spans="1:68" x14ac:dyDescent="0.3">
      <c r="A209" t="s">
        <v>526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7.3923309306956502E-5</v>
      </c>
      <c r="H209">
        <v>0</v>
      </c>
      <c r="I209">
        <v>9.3178901854093998E-4</v>
      </c>
      <c r="J209">
        <v>0</v>
      </c>
      <c r="K209">
        <v>0</v>
      </c>
      <c r="L209">
        <v>1.032171837404005E-4</v>
      </c>
      <c r="M209">
        <v>0</v>
      </c>
      <c r="N209">
        <v>0</v>
      </c>
      <c r="O209">
        <v>1.989999915247825E-5</v>
      </c>
      <c r="P209">
        <v>0</v>
      </c>
      <c r="Q209">
        <v>1.4721773967508401E-4</v>
      </c>
      <c r="R209">
        <v>0</v>
      </c>
      <c r="S209">
        <v>0</v>
      </c>
      <c r="T209">
        <v>1.192498392746215E-4</v>
      </c>
      <c r="U209">
        <v>6.3665166423694996E-5</v>
      </c>
      <c r="V209">
        <v>0</v>
      </c>
      <c r="W209">
        <v>5.0400769360297996E-4</v>
      </c>
      <c r="X209">
        <v>6.7757138886791494E-5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N209">
        <f t="shared" si="79"/>
        <v>0</v>
      </c>
      <c r="AO209">
        <f t="shared" si="80"/>
        <v>2.5142808196197415E-4</v>
      </c>
      <c r="AP209">
        <f t="shared" si="81"/>
        <v>1.7588168984696965E-5</v>
      </c>
      <c r="AQ209">
        <f t="shared" si="82"/>
        <v>4.9072579891694668E-5</v>
      </c>
      <c r="AR209">
        <f t="shared" si="83"/>
        <v>1.7173067482532413E-4</v>
      </c>
      <c r="AS209">
        <f t="shared" si="84"/>
        <v>1.1292856481131915E-5</v>
      </c>
      <c r="AT209">
        <f t="shared" si="85"/>
        <v>0</v>
      </c>
      <c r="AU209">
        <f t="shared" si="86"/>
        <v>0</v>
      </c>
      <c r="AV209">
        <f t="shared" si="87"/>
        <v>0</v>
      </c>
      <c r="AX209">
        <f t="shared" si="88"/>
        <v>0</v>
      </c>
      <c r="AY209">
        <f t="shared" si="89"/>
        <v>4.549106539149827E-4</v>
      </c>
      <c r="AZ209">
        <f t="shared" si="90"/>
        <v>3.848027886231344E-5</v>
      </c>
      <c r="BA209">
        <f t="shared" si="91"/>
        <v>8.4996201630897997E-5</v>
      </c>
      <c r="BB209">
        <f t="shared" si="92"/>
        <v>2.2681257614304249E-4</v>
      </c>
      <c r="BC209">
        <f t="shared" si="93"/>
        <v>2.7661736117255162E-5</v>
      </c>
      <c r="BD209">
        <f t="shared" si="94"/>
        <v>0</v>
      </c>
      <c r="BE209">
        <f t="shared" si="95"/>
        <v>0</v>
      </c>
      <c r="BF209">
        <f t="shared" si="96"/>
        <v>0</v>
      </c>
      <c r="BH209">
        <f t="shared" si="97"/>
        <v>0</v>
      </c>
      <c r="BI209">
        <f t="shared" si="98"/>
        <v>2.2745532695749135E-4</v>
      </c>
      <c r="BJ209">
        <f t="shared" si="99"/>
        <v>1.4544178321442404E-5</v>
      </c>
      <c r="BK209">
        <f t="shared" si="100"/>
        <v>4.9072579891694668E-5</v>
      </c>
      <c r="BL209">
        <f t="shared" si="101"/>
        <v>1.1340628807152125E-4</v>
      </c>
      <c r="BM209">
        <f t="shared" si="102"/>
        <v>1.1292856481131917E-5</v>
      </c>
      <c r="BN209">
        <f t="shared" si="103"/>
        <v>0</v>
      </c>
      <c r="BO209">
        <f t="shared" si="104"/>
        <v>0</v>
      </c>
      <c r="BP209">
        <f t="shared" si="105"/>
        <v>0</v>
      </c>
    </row>
    <row r="210" spans="1:68" x14ac:dyDescent="0.3">
      <c r="A210" t="s">
        <v>527</v>
      </c>
      <c r="B210">
        <v>1.3973669078899399E-4</v>
      </c>
      <c r="C210">
        <v>0</v>
      </c>
      <c r="D210">
        <v>1.2812034457650499E-3</v>
      </c>
      <c r="E210">
        <v>0</v>
      </c>
      <c r="F210">
        <v>1.049625662046235E-4</v>
      </c>
      <c r="G210">
        <v>1.23633979273391E-4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1.192498392746215E-4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5.5099156921865997E-4</v>
      </c>
      <c r="AA210">
        <v>2.25263521434706E-4</v>
      </c>
      <c r="AB210">
        <v>0</v>
      </c>
      <c r="AC210">
        <v>6.9642810024494496E-5</v>
      </c>
      <c r="AD210">
        <v>0</v>
      </c>
      <c r="AE210">
        <v>9.3916620528317003E-5</v>
      </c>
      <c r="AF210">
        <v>0</v>
      </c>
      <c r="AG210">
        <v>0</v>
      </c>
      <c r="AH210">
        <v>3.0454188948593002E-3</v>
      </c>
      <c r="AI210">
        <v>0</v>
      </c>
      <c r="AJ210">
        <v>0</v>
      </c>
      <c r="AK210">
        <v>0</v>
      </c>
      <c r="AL210">
        <v>0</v>
      </c>
      <c r="AN210">
        <f t="shared" ref="AN210:AN242" si="106">AVERAGE(B210:E210)</f>
        <v>3.55235034138511E-4</v>
      </c>
      <c r="AO210">
        <f t="shared" ref="AO210:AO242" si="107">AVERAGE(F210:I210)</f>
        <v>5.7149136369503625E-5</v>
      </c>
      <c r="AP210">
        <f t="shared" ref="AP210:AP242" si="108">AVERAGE(J210:P210)</f>
        <v>0</v>
      </c>
      <c r="AQ210">
        <f t="shared" ref="AQ210:AQ242" si="109">AVERAGE(Q210:S210)</f>
        <v>0</v>
      </c>
      <c r="AR210">
        <f t="shared" ref="AR210:AR242" si="110">AVERAGE(T210:W210)</f>
        <v>2.9812459818655376E-5</v>
      </c>
      <c r="AS210">
        <f t="shared" ref="AS210:AS242" si="111">AVERAGE(X210:AC210)</f>
        <v>1.4098298344631009E-4</v>
      </c>
      <c r="AT210">
        <f t="shared" ref="AT210:AT242" si="112">AVERAGE(AD210:AF210)</f>
        <v>3.1305540176105668E-5</v>
      </c>
      <c r="AU210">
        <f t="shared" ref="AU210:AU242" si="113">AVERAGE(AG210:AI210)</f>
        <v>1.0151396316197667E-3</v>
      </c>
      <c r="AV210">
        <f t="shared" ref="AV210:AV242" si="114">AVERAGE(AJ210:AL210)</f>
        <v>0</v>
      </c>
      <c r="AX210">
        <f t="shared" ref="AX210:AX242" si="115">STDEV(B210:E210)</f>
        <v>6.2081690652326254E-4</v>
      </c>
      <c r="AY210">
        <f t="shared" ref="AY210:AY242" si="116">STDEV(F210:I210)</f>
        <v>6.6428924383164992E-5</v>
      </c>
      <c r="AZ210">
        <f t="shared" ref="AZ210:AZ242" si="117">STDEV(J210:P210)</f>
        <v>0</v>
      </c>
      <c r="BA210">
        <f t="shared" ref="BA210:BA242" si="118">STDEV(Q210:S210)</f>
        <v>0</v>
      </c>
      <c r="BB210">
        <f t="shared" ref="BB210:BB242" si="119">STDEV(T210:W210)</f>
        <v>5.9624919637310758E-5</v>
      </c>
      <c r="BC210">
        <f t="shared" ref="BC210:BC242" si="120">STDEV(X210:AC210)</f>
        <v>2.1905628258453501E-4</v>
      </c>
      <c r="BD210">
        <f t="shared" ref="BD210:BD242" si="121">STDEV(AD210:AF210)</f>
        <v>5.4222786143403756E-5</v>
      </c>
      <c r="BE210">
        <f t="shared" ref="BE210:BE242" si="122">STDEV(AG210:AI210)</f>
        <v>1.7582734187421897E-3</v>
      </c>
      <c r="BF210">
        <f t="shared" ref="BF210:BF242" si="123">STDEV(AJ210:AL210)</f>
        <v>0</v>
      </c>
      <c r="BH210">
        <f t="shared" ref="BH210:BH242" si="124">AX210/SQRT(4)</f>
        <v>3.1040845326163127E-4</v>
      </c>
      <c r="BI210">
        <f t="shared" ref="BI210:BI242" si="125">AY210/SQRT(4)</f>
        <v>3.3214462191582496E-5</v>
      </c>
      <c r="BJ210">
        <f t="shared" ref="BJ210:BJ242" si="126">AZ210/SQRT(7)</f>
        <v>0</v>
      </c>
      <c r="BK210">
        <f t="shared" ref="BK210:BK242" si="127">BA210/SQRT(3)</f>
        <v>0</v>
      </c>
      <c r="BL210">
        <f t="shared" ref="BL210:BL242" si="128">BB210/SQRT(4)</f>
        <v>2.9812459818655379E-5</v>
      </c>
      <c r="BM210">
        <f t="shared" ref="BM210:BM242" si="129">BC210/SQRT(6)</f>
        <v>8.9429352880505307E-5</v>
      </c>
      <c r="BN210">
        <f t="shared" ref="BN210:BN242" si="130">BD210/SQRT(3)</f>
        <v>3.1305540176105668E-5</v>
      </c>
      <c r="BO210">
        <f t="shared" ref="BO210:BO242" si="131">BE210/SQRT(3)</f>
        <v>1.0151396316197669E-3</v>
      </c>
      <c r="BP210">
        <f t="shared" ref="BP210:BP242" si="132">BF210/SQRT(3)</f>
        <v>0</v>
      </c>
    </row>
    <row r="211" spans="1:68" x14ac:dyDescent="0.3">
      <c r="A211" t="s">
        <v>528</v>
      </c>
      <c r="B211">
        <v>2.6124654482259348E-4</v>
      </c>
      <c r="C211">
        <v>2.4644075670439148E-4</v>
      </c>
      <c r="D211">
        <v>0</v>
      </c>
      <c r="E211">
        <v>3.4537268818586699E-5</v>
      </c>
      <c r="F211">
        <v>2.4491265447745499E-4</v>
      </c>
      <c r="G211">
        <v>2.6891659314230503E-4</v>
      </c>
      <c r="H211">
        <v>0</v>
      </c>
      <c r="I211">
        <v>1.020470059944055E-4</v>
      </c>
      <c r="J211">
        <v>0</v>
      </c>
      <c r="K211">
        <v>5.7899651741538996E-4</v>
      </c>
      <c r="L211">
        <v>2.3403828483540949E-4</v>
      </c>
      <c r="M211">
        <v>0</v>
      </c>
      <c r="N211">
        <v>9.4441039355995499E-5</v>
      </c>
      <c r="O211">
        <v>0</v>
      </c>
      <c r="P211">
        <v>3.68794472881408E-4</v>
      </c>
      <c r="Q211">
        <v>1.4721773967508401E-4</v>
      </c>
      <c r="R211">
        <v>0</v>
      </c>
      <c r="S211">
        <v>2.0535909016940201E-4</v>
      </c>
      <c r="T211">
        <v>7.5582533365184507E-5</v>
      </c>
      <c r="U211">
        <v>0</v>
      </c>
      <c r="V211">
        <v>2.081229478225815E-4</v>
      </c>
      <c r="W211">
        <v>4.9383553531862805E-4</v>
      </c>
      <c r="X211">
        <v>0</v>
      </c>
      <c r="Y211">
        <v>0</v>
      </c>
      <c r="Z211">
        <v>4.2542656379628197E-4</v>
      </c>
      <c r="AA211">
        <v>1.1336398805288349E-4</v>
      </c>
      <c r="AB211">
        <v>0</v>
      </c>
      <c r="AC211">
        <v>0</v>
      </c>
      <c r="AD211">
        <v>1.19739240115748E-4</v>
      </c>
      <c r="AE211">
        <v>0</v>
      </c>
      <c r="AF211">
        <v>0</v>
      </c>
      <c r="AG211">
        <v>8.55798758003515E-5</v>
      </c>
      <c r="AH211">
        <v>1.8544243970581751E-3</v>
      </c>
      <c r="AI211">
        <v>0</v>
      </c>
      <c r="AJ211">
        <v>1.49183248819662E-4</v>
      </c>
      <c r="AK211">
        <v>0</v>
      </c>
      <c r="AL211">
        <v>2.9542592524940605E-4</v>
      </c>
      <c r="AN211">
        <f t="shared" si="106"/>
        <v>1.3555614258639292E-4</v>
      </c>
      <c r="AO211">
        <f t="shared" si="107"/>
        <v>1.5396906340354137E-4</v>
      </c>
      <c r="AP211">
        <f t="shared" si="108"/>
        <v>1.8232433064117184E-4</v>
      </c>
      <c r="AQ211">
        <f t="shared" si="109"/>
        <v>1.1752560994816202E-4</v>
      </c>
      <c r="AR211">
        <f t="shared" si="110"/>
        <v>1.943852541265985E-4</v>
      </c>
      <c r="AS211">
        <f t="shared" si="111"/>
        <v>8.9798425308194245E-5</v>
      </c>
      <c r="AT211">
        <f t="shared" si="112"/>
        <v>3.991308003858267E-5</v>
      </c>
      <c r="AU211">
        <f t="shared" si="113"/>
        <v>6.4666809095284214E-4</v>
      </c>
      <c r="AV211">
        <f t="shared" si="114"/>
        <v>1.4820305802302268E-4</v>
      </c>
      <c r="AX211">
        <f t="shared" si="115"/>
        <v>1.3744545040683567E-4</v>
      </c>
      <c r="AY211">
        <f t="shared" si="116"/>
        <v>1.2634086681332176E-4</v>
      </c>
      <c r="AZ211">
        <f t="shared" si="117"/>
        <v>2.2444161389401735E-4</v>
      </c>
      <c r="BA211">
        <f t="shared" si="118"/>
        <v>1.0585039397466322E-4</v>
      </c>
      <c r="BB211">
        <f t="shared" si="119"/>
        <v>2.1737748167358322E-4</v>
      </c>
      <c r="BC211">
        <f t="shared" si="120"/>
        <v>1.7056178460826341E-4</v>
      </c>
      <c r="BD211">
        <f t="shared" si="121"/>
        <v>6.9131482513388348E-5</v>
      </c>
      <c r="BE211">
        <f t="shared" si="122"/>
        <v>1.0468225494267879E-3</v>
      </c>
      <c r="BF211">
        <f t="shared" si="123"/>
        <v>1.4771540172867987E-4</v>
      </c>
      <c r="BH211">
        <f t="shared" si="124"/>
        <v>6.8722725203417836E-5</v>
      </c>
      <c r="BI211">
        <f t="shared" si="125"/>
        <v>6.3170433406660882E-5</v>
      </c>
      <c r="BJ211">
        <f t="shared" si="126"/>
        <v>8.4830956316792722E-5</v>
      </c>
      <c r="BK211">
        <f t="shared" si="127"/>
        <v>6.1112753455099751E-5</v>
      </c>
      <c r="BL211">
        <f t="shared" si="128"/>
        <v>1.0868874083679161E-4</v>
      </c>
      <c r="BM211">
        <f t="shared" si="129"/>
        <v>6.9631556984789167E-5</v>
      </c>
      <c r="BN211">
        <f t="shared" si="130"/>
        <v>3.991308003858267E-5</v>
      </c>
      <c r="BO211">
        <f t="shared" si="131"/>
        <v>6.0438328070532639E-4</v>
      </c>
      <c r="BP211">
        <f t="shared" si="132"/>
        <v>8.5283526951507037E-5</v>
      </c>
    </row>
    <row r="212" spans="1:68" x14ac:dyDescent="0.3">
      <c r="A212" t="s">
        <v>529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9.3178901854093998E-4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1.9868600054273499E-5</v>
      </c>
      <c r="P212">
        <v>0</v>
      </c>
      <c r="Q212">
        <v>0</v>
      </c>
      <c r="R212">
        <v>0</v>
      </c>
      <c r="S212">
        <v>2.3191606186138299E-4</v>
      </c>
      <c r="T212">
        <v>0</v>
      </c>
      <c r="U212">
        <v>0</v>
      </c>
      <c r="V212">
        <v>0</v>
      </c>
      <c r="W212">
        <v>0</v>
      </c>
      <c r="X212">
        <v>1.14426938404928E-4</v>
      </c>
      <c r="Y212">
        <v>1.14454378763762E-4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3.9839198854555303E-4</v>
      </c>
      <c r="AG212">
        <v>1.4059797136586251E-4</v>
      </c>
      <c r="AH212">
        <v>0</v>
      </c>
      <c r="AI212">
        <v>9.8184145065492998E-6</v>
      </c>
      <c r="AJ212">
        <v>0</v>
      </c>
      <c r="AK212">
        <v>0</v>
      </c>
      <c r="AL212">
        <v>0</v>
      </c>
      <c r="AN212">
        <f t="shared" si="106"/>
        <v>0</v>
      </c>
      <c r="AO212">
        <f t="shared" si="107"/>
        <v>2.3294725463523499E-4</v>
      </c>
      <c r="AP212">
        <f t="shared" si="108"/>
        <v>2.8383714363247854E-6</v>
      </c>
      <c r="AQ212">
        <f t="shared" si="109"/>
        <v>7.7305353953794327E-5</v>
      </c>
      <c r="AR212">
        <f t="shared" si="110"/>
        <v>0</v>
      </c>
      <c r="AS212">
        <f t="shared" si="111"/>
        <v>3.8146886194781664E-5</v>
      </c>
      <c r="AT212">
        <f t="shared" si="112"/>
        <v>1.3279732951518435E-4</v>
      </c>
      <c r="AU212">
        <f t="shared" si="113"/>
        <v>5.0138795290803936E-5</v>
      </c>
      <c r="AV212">
        <f t="shared" si="114"/>
        <v>0</v>
      </c>
      <c r="AX212">
        <f t="shared" si="115"/>
        <v>0</v>
      </c>
      <c r="AY212">
        <f t="shared" si="116"/>
        <v>4.6589450927046993E-4</v>
      </c>
      <c r="AZ212">
        <f t="shared" si="117"/>
        <v>7.5096249489445869E-6</v>
      </c>
      <c r="BA212">
        <f t="shared" si="118"/>
        <v>1.3389680074506739E-4</v>
      </c>
      <c r="BB212">
        <f t="shared" si="119"/>
        <v>0</v>
      </c>
      <c r="BC212">
        <f t="shared" si="120"/>
        <v>5.9096902613890238E-5</v>
      </c>
      <c r="BD212">
        <f t="shared" si="121"/>
        <v>2.3001172182976533E-4</v>
      </c>
      <c r="BE212">
        <f t="shared" si="122"/>
        <v>7.8493612593569942E-5</v>
      </c>
      <c r="BF212">
        <f t="shared" si="123"/>
        <v>0</v>
      </c>
      <c r="BH212">
        <f t="shared" si="124"/>
        <v>0</v>
      </c>
      <c r="BI212">
        <f t="shared" si="125"/>
        <v>2.3294725463523497E-4</v>
      </c>
      <c r="BJ212">
        <f t="shared" si="126"/>
        <v>2.8383714363247854E-6</v>
      </c>
      <c r="BK212">
        <f t="shared" si="127"/>
        <v>7.730535395379434E-5</v>
      </c>
      <c r="BL212">
        <f t="shared" si="128"/>
        <v>0</v>
      </c>
      <c r="BM212">
        <f t="shared" si="129"/>
        <v>2.4126209463830089E-5</v>
      </c>
      <c r="BN212">
        <f t="shared" si="130"/>
        <v>1.3279732951518435E-4</v>
      </c>
      <c r="BO212">
        <f t="shared" si="131"/>
        <v>4.5318308360563811E-5</v>
      </c>
      <c r="BP212">
        <f t="shared" si="132"/>
        <v>0</v>
      </c>
    </row>
    <row r="213" spans="1:68" x14ac:dyDescent="0.3">
      <c r="A213" t="s">
        <v>530</v>
      </c>
      <c r="B213">
        <v>0</v>
      </c>
      <c r="C213">
        <v>0</v>
      </c>
      <c r="D213">
        <v>0</v>
      </c>
      <c r="E213">
        <v>9.4857272545308496E-5</v>
      </c>
      <c r="F213">
        <v>0</v>
      </c>
      <c r="G213">
        <v>0</v>
      </c>
      <c r="H213">
        <v>0</v>
      </c>
      <c r="I213">
        <v>0</v>
      </c>
      <c r="J213">
        <v>1.5814711865978499E-4</v>
      </c>
      <c r="K213">
        <v>0</v>
      </c>
      <c r="L213">
        <v>0</v>
      </c>
      <c r="M213">
        <v>1.4540487900850798E-4</v>
      </c>
      <c r="N213">
        <v>0</v>
      </c>
      <c r="O213">
        <v>1.6635072052901349E-4</v>
      </c>
      <c r="P213">
        <v>0</v>
      </c>
      <c r="Q213">
        <v>0</v>
      </c>
      <c r="R213">
        <v>0</v>
      </c>
      <c r="S213">
        <v>0</v>
      </c>
      <c r="T213">
        <v>5.4248243804140498E-5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N213">
        <f t="shared" si="106"/>
        <v>2.3714318136327124E-5</v>
      </c>
      <c r="AO213">
        <f t="shared" si="107"/>
        <v>0</v>
      </c>
      <c r="AP213">
        <f t="shared" si="108"/>
        <v>6.7128959742472342E-5</v>
      </c>
      <c r="AQ213">
        <f t="shared" si="109"/>
        <v>0</v>
      </c>
      <c r="AR213">
        <f t="shared" si="110"/>
        <v>1.3562060951035124E-5</v>
      </c>
      <c r="AS213">
        <f t="shared" si="111"/>
        <v>0</v>
      </c>
      <c r="AT213">
        <f t="shared" si="112"/>
        <v>0</v>
      </c>
      <c r="AU213">
        <f t="shared" si="113"/>
        <v>0</v>
      </c>
      <c r="AV213">
        <f t="shared" si="114"/>
        <v>0</v>
      </c>
      <c r="AX213">
        <f t="shared" si="115"/>
        <v>4.7428636272654255E-5</v>
      </c>
      <c r="AY213">
        <f t="shared" si="116"/>
        <v>0</v>
      </c>
      <c r="AZ213">
        <f t="shared" si="117"/>
        <v>8.3945986153446307E-5</v>
      </c>
      <c r="BA213">
        <f t="shared" si="118"/>
        <v>0</v>
      </c>
      <c r="BB213">
        <f t="shared" si="119"/>
        <v>2.7124121902070249E-5</v>
      </c>
      <c r="BC213">
        <f t="shared" si="120"/>
        <v>0</v>
      </c>
      <c r="BD213">
        <f t="shared" si="121"/>
        <v>0</v>
      </c>
      <c r="BE213">
        <f t="shared" si="122"/>
        <v>0</v>
      </c>
      <c r="BF213">
        <f t="shared" si="123"/>
        <v>0</v>
      </c>
      <c r="BH213">
        <f t="shared" si="124"/>
        <v>2.3714318136327127E-5</v>
      </c>
      <c r="BI213">
        <f t="shared" si="125"/>
        <v>0</v>
      </c>
      <c r="BJ213">
        <f t="shared" si="126"/>
        <v>3.172860041772722E-5</v>
      </c>
      <c r="BK213">
        <f t="shared" si="127"/>
        <v>0</v>
      </c>
      <c r="BL213">
        <f t="shared" si="128"/>
        <v>1.3562060951035124E-5</v>
      </c>
      <c r="BM213">
        <f t="shared" si="129"/>
        <v>0</v>
      </c>
      <c r="BN213">
        <f t="shared" si="130"/>
        <v>0</v>
      </c>
      <c r="BO213">
        <f t="shared" si="131"/>
        <v>0</v>
      </c>
      <c r="BP213">
        <f t="shared" si="132"/>
        <v>0</v>
      </c>
    </row>
    <row r="214" spans="1:68" x14ac:dyDescent="0.3">
      <c r="A214" t="s">
        <v>531</v>
      </c>
      <c r="B214">
        <v>1.3081250718608499E-4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2.3810968065361251E-4</v>
      </c>
      <c r="J214">
        <v>0</v>
      </c>
      <c r="K214">
        <v>0</v>
      </c>
      <c r="L214">
        <v>0</v>
      </c>
      <c r="M214">
        <v>1.2498510380198401E-3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1.17292279625193E-4</v>
      </c>
      <c r="Z214">
        <v>0</v>
      </c>
      <c r="AA214">
        <v>1.100657037406955E-4</v>
      </c>
      <c r="AB214">
        <v>0</v>
      </c>
      <c r="AC214">
        <v>0</v>
      </c>
      <c r="AD214">
        <v>1.24597711017433E-4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1.0955183827230301E-3</v>
      </c>
      <c r="AL214">
        <v>0</v>
      </c>
      <c r="AN214">
        <f t="shared" si="106"/>
        <v>3.2703126796521249E-5</v>
      </c>
      <c r="AO214">
        <f t="shared" si="107"/>
        <v>5.9527420163403128E-5</v>
      </c>
      <c r="AP214">
        <f t="shared" si="108"/>
        <v>1.7855014828854857E-4</v>
      </c>
      <c r="AQ214">
        <f t="shared" si="109"/>
        <v>0</v>
      </c>
      <c r="AR214">
        <f t="shared" si="110"/>
        <v>0</v>
      </c>
      <c r="AS214">
        <f t="shared" si="111"/>
        <v>3.7892997227648083E-5</v>
      </c>
      <c r="AT214">
        <f t="shared" si="112"/>
        <v>4.1532570339144336E-5</v>
      </c>
      <c r="AU214">
        <f t="shared" si="113"/>
        <v>0</v>
      </c>
      <c r="AV214">
        <f t="shared" si="114"/>
        <v>3.6517279424101002E-4</v>
      </c>
      <c r="AX214">
        <f t="shared" si="115"/>
        <v>6.5406253593042497E-5</v>
      </c>
      <c r="AY214">
        <f t="shared" si="116"/>
        <v>1.1905484032680627E-4</v>
      </c>
      <c r="AZ214">
        <f t="shared" si="117"/>
        <v>4.7239928892520448E-4</v>
      </c>
      <c r="BA214">
        <f t="shared" si="118"/>
        <v>0</v>
      </c>
      <c r="BB214">
        <f t="shared" si="119"/>
        <v>0</v>
      </c>
      <c r="BC214">
        <f t="shared" si="120"/>
        <v>5.8748042633336728E-5</v>
      </c>
      <c r="BD214">
        <f t="shared" si="121"/>
        <v>7.1936521996326139E-5</v>
      </c>
      <c r="BE214">
        <f t="shared" si="122"/>
        <v>0</v>
      </c>
      <c r="BF214">
        <f t="shared" si="123"/>
        <v>6.3249783316732494E-4</v>
      </c>
      <c r="BH214">
        <f t="shared" si="124"/>
        <v>3.2703126796521249E-5</v>
      </c>
      <c r="BI214">
        <f t="shared" si="125"/>
        <v>5.9527420163403135E-5</v>
      </c>
      <c r="BJ214">
        <f t="shared" si="126"/>
        <v>1.7855014828854857E-4</v>
      </c>
      <c r="BK214">
        <f t="shared" si="127"/>
        <v>0</v>
      </c>
      <c r="BL214">
        <f t="shared" si="128"/>
        <v>0</v>
      </c>
      <c r="BM214">
        <f t="shared" si="129"/>
        <v>2.3983787973157864E-5</v>
      </c>
      <c r="BN214">
        <f t="shared" si="130"/>
        <v>4.1532570339144336E-5</v>
      </c>
      <c r="BO214">
        <f t="shared" si="131"/>
        <v>0</v>
      </c>
      <c r="BP214">
        <f t="shared" si="132"/>
        <v>3.6517279424101007E-4</v>
      </c>
    </row>
    <row r="215" spans="1:68" x14ac:dyDescent="0.3">
      <c r="A215" t="s">
        <v>532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N215">
        <f t="shared" si="106"/>
        <v>0</v>
      </c>
      <c r="AO215">
        <f t="shared" si="107"/>
        <v>0</v>
      </c>
      <c r="AP215">
        <f t="shared" si="108"/>
        <v>0</v>
      </c>
      <c r="AQ215">
        <f t="shared" si="109"/>
        <v>0</v>
      </c>
      <c r="AR215">
        <f t="shared" si="110"/>
        <v>0</v>
      </c>
      <c r="AS215">
        <f t="shared" si="111"/>
        <v>0</v>
      </c>
      <c r="AT215">
        <f t="shared" si="112"/>
        <v>0</v>
      </c>
      <c r="AU215">
        <f t="shared" si="113"/>
        <v>0</v>
      </c>
      <c r="AV215">
        <f t="shared" si="114"/>
        <v>0</v>
      </c>
      <c r="AX215">
        <f t="shared" si="115"/>
        <v>0</v>
      </c>
      <c r="AY215">
        <f t="shared" si="116"/>
        <v>0</v>
      </c>
      <c r="AZ215">
        <f t="shared" si="117"/>
        <v>0</v>
      </c>
      <c r="BA215">
        <f t="shared" si="118"/>
        <v>0</v>
      </c>
      <c r="BB215">
        <f t="shared" si="119"/>
        <v>0</v>
      </c>
      <c r="BC215">
        <f t="shared" si="120"/>
        <v>0</v>
      </c>
      <c r="BD215">
        <f t="shared" si="121"/>
        <v>0</v>
      </c>
      <c r="BE215">
        <f t="shared" si="122"/>
        <v>0</v>
      </c>
      <c r="BF215">
        <f t="shared" si="123"/>
        <v>0</v>
      </c>
      <c r="BH215">
        <f t="shared" si="124"/>
        <v>0</v>
      </c>
      <c r="BI215">
        <f t="shared" si="125"/>
        <v>0</v>
      </c>
      <c r="BJ215">
        <f t="shared" si="126"/>
        <v>0</v>
      </c>
      <c r="BK215">
        <f t="shared" si="127"/>
        <v>0</v>
      </c>
      <c r="BL215">
        <f t="shared" si="128"/>
        <v>0</v>
      </c>
      <c r="BM215">
        <f t="shared" si="129"/>
        <v>0</v>
      </c>
      <c r="BN215">
        <f t="shared" si="130"/>
        <v>0</v>
      </c>
      <c r="BO215">
        <f t="shared" si="131"/>
        <v>0</v>
      </c>
      <c r="BP215">
        <f t="shared" si="132"/>
        <v>0</v>
      </c>
    </row>
    <row r="216" spans="1:68" x14ac:dyDescent="0.3">
      <c r="A216" t="s">
        <v>533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9.6654249463821006E-5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N216">
        <f t="shared" si="106"/>
        <v>0</v>
      </c>
      <c r="AO216">
        <f t="shared" si="107"/>
        <v>0</v>
      </c>
      <c r="AP216">
        <f t="shared" si="108"/>
        <v>1.3807749923403E-5</v>
      </c>
      <c r="AQ216">
        <f t="shared" si="109"/>
        <v>0</v>
      </c>
      <c r="AR216">
        <f t="shared" si="110"/>
        <v>0</v>
      </c>
      <c r="AS216">
        <f t="shared" si="111"/>
        <v>0</v>
      </c>
      <c r="AT216">
        <f t="shared" si="112"/>
        <v>0</v>
      </c>
      <c r="AU216">
        <f t="shared" si="113"/>
        <v>0</v>
      </c>
      <c r="AV216">
        <f t="shared" si="114"/>
        <v>0</v>
      </c>
      <c r="AX216">
        <f t="shared" si="115"/>
        <v>0</v>
      </c>
      <c r="AY216">
        <f t="shared" si="116"/>
        <v>0</v>
      </c>
      <c r="AZ216">
        <f t="shared" si="117"/>
        <v>3.6531872462695493E-5</v>
      </c>
      <c r="BA216">
        <f t="shared" si="118"/>
        <v>0</v>
      </c>
      <c r="BB216">
        <f t="shared" si="119"/>
        <v>0</v>
      </c>
      <c r="BC216">
        <f t="shared" si="120"/>
        <v>0</v>
      </c>
      <c r="BD216">
        <f t="shared" si="121"/>
        <v>0</v>
      </c>
      <c r="BE216">
        <f t="shared" si="122"/>
        <v>0</v>
      </c>
      <c r="BF216">
        <f t="shared" si="123"/>
        <v>0</v>
      </c>
      <c r="BH216">
        <f t="shared" si="124"/>
        <v>0</v>
      </c>
      <c r="BI216">
        <f t="shared" si="125"/>
        <v>0</v>
      </c>
      <c r="BJ216">
        <f t="shared" si="126"/>
        <v>1.3807749923403002E-5</v>
      </c>
      <c r="BK216">
        <f t="shared" si="127"/>
        <v>0</v>
      </c>
      <c r="BL216">
        <f t="shared" si="128"/>
        <v>0</v>
      </c>
      <c r="BM216">
        <f t="shared" si="129"/>
        <v>0</v>
      </c>
      <c r="BN216">
        <f t="shared" si="130"/>
        <v>0</v>
      </c>
      <c r="BO216">
        <f t="shared" si="131"/>
        <v>0</v>
      </c>
      <c r="BP216">
        <f t="shared" si="132"/>
        <v>0</v>
      </c>
    </row>
    <row r="217" spans="1:68" x14ac:dyDescent="0.3">
      <c r="A217" t="s">
        <v>534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N217">
        <f t="shared" si="106"/>
        <v>0</v>
      </c>
      <c r="AO217">
        <f t="shared" si="107"/>
        <v>0</v>
      </c>
      <c r="AP217">
        <f t="shared" si="108"/>
        <v>0</v>
      </c>
      <c r="AQ217">
        <f t="shared" si="109"/>
        <v>0</v>
      </c>
      <c r="AR217">
        <f t="shared" si="110"/>
        <v>0</v>
      </c>
      <c r="AS217">
        <f t="shared" si="111"/>
        <v>0</v>
      </c>
      <c r="AT217">
        <f t="shared" si="112"/>
        <v>0</v>
      </c>
      <c r="AU217">
        <f t="shared" si="113"/>
        <v>0</v>
      </c>
      <c r="AV217">
        <f t="shared" si="114"/>
        <v>0</v>
      </c>
      <c r="AX217">
        <f t="shared" si="115"/>
        <v>0</v>
      </c>
      <c r="AY217">
        <f t="shared" si="116"/>
        <v>0</v>
      </c>
      <c r="AZ217">
        <f t="shared" si="117"/>
        <v>0</v>
      </c>
      <c r="BA217">
        <f t="shared" si="118"/>
        <v>0</v>
      </c>
      <c r="BB217">
        <f t="shared" si="119"/>
        <v>0</v>
      </c>
      <c r="BC217">
        <f t="shared" si="120"/>
        <v>0</v>
      </c>
      <c r="BD217">
        <f t="shared" si="121"/>
        <v>0</v>
      </c>
      <c r="BE217">
        <f t="shared" si="122"/>
        <v>0</v>
      </c>
      <c r="BF217">
        <f t="shared" si="123"/>
        <v>0</v>
      </c>
      <c r="BH217">
        <f t="shared" si="124"/>
        <v>0</v>
      </c>
      <c r="BI217">
        <f t="shared" si="125"/>
        <v>0</v>
      </c>
      <c r="BJ217">
        <f t="shared" si="126"/>
        <v>0</v>
      </c>
      <c r="BK217">
        <f t="shared" si="127"/>
        <v>0</v>
      </c>
      <c r="BL217">
        <f t="shared" si="128"/>
        <v>0</v>
      </c>
      <c r="BM217">
        <f t="shared" si="129"/>
        <v>0</v>
      </c>
      <c r="BN217">
        <f t="shared" si="130"/>
        <v>0</v>
      </c>
      <c r="BO217">
        <f t="shared" si="131"/>
        <v>0</v>
      </c>
      <c r="BP217">
        <f t="shared" si="132"/>
        <v>0</v>
      </c>
    </row>
    <row r="218" spans="1:68" x14ac:dyDescent="0.3">
      <c r="A218" t="s">
        <v>535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3.0184197884222099E-3</v>
      </c>
      <c r="AI218">
        <v>0</v>
      </c>
      <c r="AJ218">
        <v>9.8667596445235997E-5</v>
      </c>
      <c r="AK218">
        <v>0</v>
      </c>
      <c r="AL218">
        <v>0</v>
      </c>
      <c r="AN218">
        <f t="shared" si="106"/>
        <v>0</v>
      </c>
      <c r="AO218">
        <f t="shared" si="107"/>
        <v>0</v>
      </c>
      <c r="AP218">
        <f t="shared" si="108"/>
        <v>0</v>
      </c>
      <c r="AQ218">
        <f t="shared" si="109"/>
        <v>0</v>
      </c>
      <c r="AR218">
        <f t="shared" si="110"/>
        <v>0</v>
      </c>
      <c r="AS218">
        <f t="shared" si="111"/>
        <v>0</v>
      </c>
      <c r="AT218">
        <f t="shared" si="112"/>
        <v>0</v>
      </c>
      <c r="AU218">
        <f t="shared" si="113"/>
        <v>1.0061399294740701E-3</v>
      </c>
      <c r="AV218">
        <f t="shared" si="114"/>
        <v>3.2889198815078668E-5</v>
      </c>
      <c r="AX218">
        <f t="shared" si="115"/>
        <v>0</v>
      </c>
      <c r="AY218">
        <f t="shared" si="116"/>
        <v>0</v>
      </c>
      <c r="AZ218">
        <f t="shared" si="117"/>
        <v>0</v>
      </c>
      <c r="BA218">
        <f t="shared" si="118"/>
        <v>0</v>
      </c>
      <c r="BB218">
        <f t="shared" si="119"/>
        <v>0</v>
      </c>
      <c r="BC218">
        <f t="shared" si="120"/>
        <v>0</v>
      </c>
      <c r="BD218">
        <f t="shared" si="121"/>
        <v>0</v>
      </c>
      <c r="BE218">
        <f t="shared" si="122"/>
        <v>1.7426854773728562E-3</v>
      </c>
      <c r="BF218">
        <f t="shared" si="123"/>
        <v>5.6965763367950362E-5</v>
      </c>
      <c r="BH218">
        <f t="shared" si="124"/>
        <v>0</v>
      </c>
      <c r="BI218">
        <f t="shared" si="125"/>
        <v>0</v>
      </c>
      <c r="BJ218">
        <f t="shared" si="126"/>
        <v>0</v>
      </c>
      <c r="BK218">
        <f t="shared" si="127"/>
        <v>0</v>
      </c>
      <c r="BL218">
        <f t="shared" si="128"/>
        <v>0</v>
      </c>
      <c r="BM218">
        <f t="shared" si="129"/>
        <v>0</v>
      </c>
      <c r="BN218">
        <f t="shared" si="130"/>
        <v>0</v>
      </c>
      <c r="BO218">
        <f t="shared" si="131"/>
        <v>1.0061399294740701E-3</v>
      </c>
      <c r="BP218">
        <f t="shared" si="132"/>
        <v>3.2889198815078668E-5</v>
      </c>
    </row>
    <row r="219" spans="1:68" x14ac:dyDescent="0.3">
      <c r="A219" t="s">
        <v>536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1.9396940226455749E-4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2.177831727957085E-4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N219">
        <f t="shared" si="106"/>
        <v>0</v>
      </c>
      <c r="AO219">
        <f t="shared" si="107"/>
        <v>0</v>
      </c>
      <c r="AP219">
        <f t="shared" si="108"/>
        <v>0</v>
      </c>
      <c r="AQ219">
        <f t="shared" si="109"/>
        <v>6.465646742151916E-5</v>
      </c>
      <c r="AR219">
        <f t="shared" si="110"/>
        <v>0</v>
      </c>
      <c r="AS219">
        <f t="shared" si="111"/>
        <v>0</v>
      </c>
      <c r="AT219">
        <f t="shared" si="112"/>
        <v>7.2594390931902833E-5</v>
      </c>
      <c r="AU219">
        <f t="shared" si="113"/>
        <v>0</v>
      </c>
      <c r="AV219">
        <f t="shared" si="114"/>
        <v>0</v>
      </c>
      <c r="AX219">
        <f t="shared" si="115"/>
        <v>0</v>
      </c>
      <c r="AY219">
        <f t="shared" si="116"/>
        <v>0</v>
      </c>
      <c r="AZ219">
        <f t="shared" si="117"/>
        <v>0</v>
      </c>
      <c r="BA219">
        <f t="shared" si="118"/>
        <v>1.1198828661199308E-4</v>
      </c>
      <c r="BB219">
        <f t="shared" si="119"/>
        <v>0</v>
      </c>
      <c r="BC219">
        <f t="shared" si="120"/>
        <v>0</v>
      </c>
      <c r="BD219">
        <f t="shared" si="121"/>
        <v>1.2573717343857308E-4</v>
      </c>
      <c r="BE219">
        <f t="shared" si="122"/>
        <v>0</v>
      </c>
      <c r="BF219">
        <f t="shared" si="123"/>
        <v>0</v>
      </c>
      <c r="BH219">
        <f t="shared" si="124"/>
        <v>0</v>
      </c>
      <c r="BI219">
        <f t="shared" si="125"/>
        <v>0</v>
      </c>
      <c r="BJ219">
        <f t="shared" si="126"/>
        <v>0</v>
      </c>
      <c r="BK219">
        <f t="shared" si="127"/>
        <v>6.4656467421519173E-5</v>
      </c>
      <c r="BL219">
        <f t="shared" si="128"/>
        <v>0</v>
      </c>
      <c r="BM219">
        <f t="shared" si="129"/>
        <v>0</v>
      </c>
      <c r="BN219">
        <f t="shared" si="130"/>
        <v>7.2594390931902833E-5</v>
      </c>
      <c r="BO219">
        <f t="shared" si="131"/>
        <v>0</v>
      </c>
      <c r="BP219">
        <f t="shared" si="132"/>
        <v>0</v>
      </c>
    </row>
    <row r="220" spans="1:68" x14ac:dyDescent="0.3">
      <c r="A220" t="s">
        <v>537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1.192498392746215E-4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7.2913121136587006E-5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N220">
        <f t="shared" si="106"/>
        <v>0</v>
      </c>
      <c r="AO220">
        <f t="shared" si="107"/>
        <v>0</v>
      </c>
      <c r="AP220">
        <f t="shared" si="108"/>
        <v>0</v>
      </c>
      <c r="AQ220">
        <f t="shared" si="109"/>
        <v>0</v>
      </c>
      <c r="AR220">
        <f t="shared" si="110"/>
        <v>2.9812459818655376E-5</v>
      </c>
      <c r="AS220">
        <f t="shared" si="111"/>
        <v>1.2152186856097835E-5</v>
      </c>
      <c r="AT220">
        <f t="shared" si="112"/>
        <v>0</v>
      </c>
      <c r="AU220">
        <f t="shared" si="113"/>
        <v>0</v>
      </c>
      <c r="AV220">
        <f t="shared" si="114"/>
        <v>0</v>
      </c>
      <c r="AX220">
        <f t="shared" si="115"/>
        <v>0</v>
      </c>
      <c r="AY220">
        <f t="shared" si="116"/>
        <v>0</v>
      </c>
      <c r="AZ220">
        <f t="shared" si="117"/>
        <v>0</v>
      </c>
      <c r="BA220">
        <f t="shared" si="118"/>
        <v>0</v>
      </c>
      <c r="BB220">
        <f t="shared" si="119"/>
        <v>5.9624919637310758E-5</v>
      </c>
      <c r="BC220">
        <f t="shared" si="120"/>
        <v>2.9766657056396199E-5</v>
      </c>
      <c r="BD220">
        <f t="shared" si="121"/>
        <v>0</v>
      </c>
      <c r="BE220">
        <f t="shared" si="122"/>
        <v>0</v>
      </c>
      <c r="BF220">
        <f t="shared" si="123"/>
        <v>0</v>
      </c>
      <c r="BH220">
        <f t="shared" si="124"/>
        <v>0</v>
      </c>
      <c r="BI220">
        <f t="shared" si="125"/>
        <v>0</v>
      </c>
      <c r="BJ220">
        <f t="shared" si="126"/>
        <v>0</v>
      </c>
      <c r="BK220">
        <f t="shared" si="127"/>
        <v>0</v>
      </c>
      <c r="BL220">
        <f t="shared" si="128"/>
        <v>2.9812459818655379E-5</v>
      </c>
      <c r="BM220">
        <f t="shared" si="129"/>
        <v>1.2152186856097835E-5</v>
      </c>
      <c r="BN220">
        <f t="shared" si="130"/>
        <v>0</v>
      </c>
      <c r="BO220">
        <f t="shared" si="131"/>
        <v>0</v>
      </c>
      <c r="BP220">
        <f t="shared" si="132"/>
        <v>0</v>
      </c>
    </row>
    <row r="221" spans="1:68" x14ac:dyDescent="0.3">
      <c r="A221" t="s">
        <v>538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1.166320095531925E-4</v>
      </c>
      <c r="H221">
        <v>0</v>
      </c>
      <c r="I221">
        <v>8.5439300849717503E-4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1.460100345210565E-4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1.5199155687363E-4</v>
      </c>
      <c r="AN221">
        <f t="shared" si="106"/>
        <v>0</v>
      </c>
      <c r="AO221">
        <f t="shared" si="107"/>
        <v>2.4275625451259189E-4</v>
      </c>
      <c r="AP221">
        <f t="shared" si="108"/>
        <v>0</v>
      </c>
      <c r="AQ221">
        <f t="shared" si="109"/>
        <v>4.8670011507018835E-5</v>
      </c>
      <c r="AR221">
        <f t="shared" si="110"/>
        <v>0</v>
      </c>
      <c r="AS221">
        <f t="shared" si="111"/>
        <v>0</v>
      </c>
      <c r="AT221">
        <f t="shared" si="112"/>
        <v>0</v>
      </c>
      <c r="AU221">
        <f t="shared" si="113"/>
        <v>0</v>
      </c>
      <c r="AV221">
        <f t="shared" si="114"/>
        <v>5.0663852291209998E-5</v>
      </c>
      <c r="AX221">
        <f t="shared" si="115"/>
        <v>0</v>
      </c>
      <c r="AY221">
        <f t="shared" si="116"/>
        <v>4.1144786717207184E-4</v>
      </c>
      <c r="AZ221">
        <f t="shared" si="117"/>
        <v>0</v>
      </c>
      <c r="BA221">
        <f t="shared" si="118"/>
        <v>8.4298932735118524E-5</v>
      </c>
      <c r="BB221">
        <f t="shared" si="119"/>
        <v>0</v>
      </c>
      <c r="BC221">
        <f t="shared" si="120"/>
        <v>0</v>
      </c>
      <c r="BD221">
        <f t="shared" si="121"/>
        <v>0</v>
      </c>
      <c r="BE221">
        <f t="shared" si="122"/>
        <v>0</v>
      </c>
      <c r="BF221">
        <f t="shared" si="123"/>
        <v>8.7752366275540601E-5</v>
      </c>
      <c r="BH221">
        <f t="shared" si="124"/>
        <v>0</v>
      </c>
      <c r="BI221">
        <f t="shared" si="125"/>
        <v>2.0572393358603592E-4</v>
      </c>
      <c r="BJ221">
        <f t="shared" si="126"/>
        <v>0</v>
      </c>
      <c r="BK221">
        <f t="shared" si="127"/>
        <v>4.8670011507018835E-5</v>
      </c>
      <c r="BL221">
        <f t="shared" si="128"/>
        <v>0</v>
      </c>
      <c r="BM221">
        <f t="shared" si="129"/>
        <v>0</v>
      </c>
      <c r="BN221">
        <f t="shared" si="130"/>
        <v>0</v>
      </c>
      <c r="BO221">
        <f t="shared" si="131"/>
        <v>0</v>
      </c>
      <c r="BP221">
        <f t="shared" si="132"/>
        <v>5.0663852291210005E-5</v>
      </c>
    </row>
    <row r="222" spans="1:68" x14ac:dyDescent="0.3">
      <c r="A222" t="s">
        <v>539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1.166320095531925E-4</v>
      </c>
      <c r="H222">
        <v>0</v>
      </c>
      <c r="I222">
        <v>8.5439300849717503E-4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1.05420540981371E-4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N222">
        <f t="shared" si="106"/>
        <v>0</v>
      </c>
      <c r="AO222">
        <f t="shared" si="107"/>
        <v>2.4275625451259189E-4</v>
      </c>
      <c r="AP222">
        <f t="shared" si="108"/>
        <v>0</v>
      </c>
      <c r="AQ222">
        <f t="shared" si="109"/>
        <v>0</v>
      </c>
      <c r="AR222">
        <f t="shared" si="110"/>
        <v>2.6355135245342751E-5</v>
      </c>
      <c r="AS222">
        <f t="shared" si="111"/>
        <v>0</v>
      </c>
      <c r="AT222">
        <f t="shared" si="112"/>
        <v>0</v>
      </c>
      <c r="AU222">
        <f t="shared" si="113"/>
        <v>0</v>
      </c>
      <c r="AV222">
        <f t="shared" si="114"/>
        <v>0</v>
      </c>
      <c r="AX222">
        <f t="shared" si="115"/>
        <v>0</v>
      </c>
      <c r="AY222">
        <f t="shared" si="116"/>
        <v>4.1144786717207184E-4</v>
      </c>
      <c r="AZ222">
        <f t="shared" si="117"/>
        <v>0</v>
      </c>
      <c r="BA222">
        <f t="shared" si="118"/>
        <v>0</v>
      </c>
      <c r="BB222">
        <f t="shared" si="119"/>
        <v>5.2710270490685509E-5</v>
      </c>
      <c r="BC222">
        <f t="shared" si="120"/>
        <v>0</v>
      </c>
      <c r="BD222">
        <f t="shared" si="121"/>
        <v>0</v>
      </c>
      <c r="BE222">
        <f t="shared" si="122"/>
        <v>0</v>
      </c>
      <c r="BF222">
        <f t="shared" si="123"/>
        <v>0</v>
      </c>
      <c r="BH222">
        <f t="shared" si="124"/>
        <v>0</v>
      </c>
      <c r="BI222">
        <f t="shared" si="125"/>
        <v>2.0572393358603592E-4</v>
      </c>
      <c r="BJ222">
        <f t="shared" si="126"/>
        <v>0</v>
      </c>
      <c r="BK222">
        <f t="shared" si="127"/>
        <v>0</v>
      </c>
      <c r="BL222">
        <f t="shared" si="128"/>
        <v>2.6355135245342755E-5</v>
      </c>
      <c r="BM222">
        <f t="shared" si="129"/>
        <v>0</v>
      </c>
      <c r="BN222">
        <f t="shared" si="130"/>
        <v>0</v>
      </c>
      <c r="BO222">
        <f t="shared" si="131"/>
        <v>0</v>
      </c>
      <c r="BP222">
        <f t="shared" si="132"/>
        <v>0</v>
      </c>
    </row>
    <row r="223" spans="1:68" x14ac:dyDescent="0.3">
      <c r="A223" t="s">
        <v>540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2.0915036915755949E-4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8.4777951571736993E-5</v>
      </c>
      <c r="AJ223">
        <v>0</v>
      </c>
      <c r="AK223">
        <v>1.1343471368536751E-3</v>
      </c>
      <c r="AL223">
        <v>0</v>
      </c>
      <c r="AN223">
        <f t="shared" si="106"/>
        <v>0</v>
      </c>
      <c r="AO223">
        <f t="shared" si="107"/>
        <v>0</v>
      </c>
      <c r="AP223">
        <f t="shared" si="108"/>
        <v>2.987862416536564E-5</v>
      </c>
      <c r="AQ223">
        <f t="shared" si="109"/>
        <v>0</v>
      </c>
      <c r="AR223">
        <f t="shared" si="110"/>
        <v>0</v>
      </c>
      <c r="AS223">
        <f t="shared" si="111"/>
        <v>0</v>
      </c>
      <c r="AT223">
        <f t="shared" si="112"/>
        <v>0</v>
      </c>
      <c r="AU223">
        <f t="shared" si="113"/>
        <v>2.8259317190578997E-5</v>
      </c>
      <c r="AV223">
        <f t="shared" si="114"/>
        <v>3.7811571228455837E-4</v>
      </c>
      <c r="AX223">
        <f t="shared" si="115"/>
        <v>0</v>
      </c>
      <c r="AY223">
        <f t="shared" si="116"/>
        <v>0</v>
      </c>
      <c r="AZ223">
        <f t="shared" si="117"/>
        <v>7.9051409058322302E-5</v>
      </c>
      <c r="BA223">
        <f t="shared" si="118"/>
        <v>0</v>
      </c>
      <c r="BB223">
        <f t="shared" si="119"/>
        <v>0</v>
      </c>
      <c r="BC223">
        <f t="shared" si="120"/>
        <v>0</v>
      </c>
      <c r="BD223">
        <f t="shared" si="121"/>
        <v>0</v>
      </c>
      <c r="BE223">
        <f t="shared" si="122"/>
        <v>4.8946573161287415E-5</v>
      </c>
      <c r="BF223">
        <f t="shared" si="123"/>
        <v>6.5491562481695051E-4</v>
      </c>
      <c r="BH223">
        <f t="shared" si="124"/>
        <v>0</v>
      </c>
      <c r="BI223">
        <f t="shared" si="125"/>
        <v>0</v>
      </c>
      <c r="BJ223">
        <f t="shared" si="126"/>
        <v>2.987862416536564E-5</v>
      </c>
      <c r="BK223">
        <f t="shared" si="127"/>
        <v>0</v>
      </c>
      <c r="BL223">
        <f t="shared" si="128"/>
        <v>0</v>
      </c>
      <c r="BM223">
        <f t="shared" si="129"/>
        <v>0</v>
      </c>
      <c r="BN223">
        <f t="shared" si="130"/>
        <v>0</v>
      </c>
      <c r="BO223">
        <f t="shared" si="131"/>
        <v>2.8259317190579003E-5</v>
      </c>
      <c r="BP223">
        <f t="shared" si="132"/>
        <v>3.7811571228455837E-4</v>
      </c>
    </row>
    <row r="224" spans="1:68" x14ac:dyDescent="0.3">
      <c r="A224" t="s">
        <v>541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9.8122172342440003E-4</v>
      </c>
      <c r="AA224">
        <v>0</v>
      </c>
      <c r="AB224">
        <v>0</v>
      </c>
      <c r="AC224">
        <v>0</v>
      </c>
      <c r="AD224">
        <v>0</v>
      </c>
      <c r="AE224">
        <v>6.9188234244278994E-8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N224">
        <f t="shared" si="106"/>
        <v>0</v>
      </c>
      <c r="AO224">
        <f t="shared" si="107"/>
        <v>0</v>
      </c>
      <c r="AP224">
        <f t="shared" si="108"/>
        <v>0</v>
      </c>
      <c r="AQ224">
        <f t="shared" si="109"/>
        <v>0</v>
      </c>
      <c r="AR224">
        <f t="shared" si="110"/>
        <v>0</v>
      </c>
      <c r="AS224">
        <f t="shared" si="111"/>
        <v>1.6353695390406667E-4</v>
      </c>
      <c r="AT224">
        <f t="shared" si="112"/>
        <v>2.3062744748092998E-8</v>
      </c>
      <c r="AU224">
        <f t="shared" si="113"/>
        <v>0</v>
      </c>
      <c r="AV224">
        <f t="shared" si="114"/>
        <v>0</v>
      </c>
      <c r="AX224">
        <f t="shared" si="115"/>
        <v>0</v>
      </c>
      <c r="AY224">
        <f t="shared" si="116"/>
        <v>0</v>
      </c>
      <c r="AZ224">
        <f t="shared" si="117"/>
        <v>0</v>
      </c>
      <c r="BA224">
        <f t="shared" si="118"/>
        <v>0</v>
      </c>
      <c r="BB224">
        <f t="shared" si="119"/>
        <v>0</v>
      </c>
      <c r="BC224">
        <f t="shared" si="120"/>
        <v>4.0058209115401676E-4</v>
      </c>
      <c r="BD224">
        <f t="shared" si="121"/>
        <v>3.994584566568936E-8</v>
      </c>
      <c r="BE224">
        <f t="shared" si="122"/>
        <v>0</v>
      </c>
      <c r="BF224">
        <f t="shared" si="123"/>
        <v>0</v>
      </c>
      <c r="BH224">
        <f t="shared" si="124"/>
        <v>0</v>
      </c>
      <c r="BI224">
        <f t="shared" si="125"/>
        <v>0</v>
      </c>
      <c r="BJ224">
        <f t="shared" si="126"/>
        <v>0</v>
      </c>
      <c r="BK224">
        <f t="shared" si="127"/>
        <v>0</v>
      </c>
      <c r="BL224">
        <f t="shared" si="128"/>
        <v>0</v>
      </c>
      <c r="BM224">
        <f t="shared" si="129"/>
        <v>1.635369539040667E-4</v>
      </c>
      <c r="BN224">
        <f t="shared" si="130"/>
        <v>2.3062744748092998E-8</v>
      </c>
      <c r="BO224">
        <f t="shared" si="131"/>
        <v>0</v>
      </c>
      <c r="BP224">
        <f t="shared" si="132"/>
        <v>0</v>
      </c>
    </row>
    <row r="225" spans="1:68" x14ac:dyDescent="0.3">
      <c r="A225" t="s">
        <v>542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N225">
        <f t="shared" si="106"/>
        <v>0</v>
      </c>
      <c r="AO225">
        <f t="shared" si="107"/>
        <v>0</v>
      </c>
      <c r="AP225">
        <f t="shared" si="108"/>
        <v>0</v>
      </c>
      <c r="AQ225">
        <f t="shared" si="109"/>
        <v>0</v>
      </c>
      <c r="AR225">
        <f t="shared" si="110"/>
        <v>0</v>
      </c>
      <c r="AS225">
        <f t="shared" si="111"/>
        <v>0</v>
      </c>
      <c r="AT225">
        <f t="shared" si="112"/>
        <v>0</v>
      </c>
      <c r="AU225">
        <f t="shared" si="113"/>
        <v>0</v>
      </c>
      <c r="AV225">
        <f t="shared" si="114"/>
        <v>0</v>
      </c>
      <c r="AX225">
        <f t="shared" si="115"/>
        <v>0</v>
      </c>
      <c r="AY225">
        <f t="shared" si="116"/>
        <v>0</v>
      </c>
      <c r="AZ225">
        <f t="shared" si="117"/>
        <v>0</v>
      </c>
      <c r="BA225">
        <f t="shared" si="118"/>
        <v>0</v>
      </c>
      <c r="BB225">
        <f t="shared" si="119"/>
        <v>0</v>
      </c>
      <c r="BC225">
        <f t="shared" si="120"/>
        <v>0</v>
      </c>
      <c r="BD225">
        <f t="shared" si="121"/>
        <v>0</v>
      </c>
      <c r="BE225">
        <f t="shared" si="122"/>
        <v>0</v>
      </c>
      <c r="BF225">
        <f t="shared" si="123"/>
        <v>0</v>
      </c>
      <c r="BH225">
        <f t="shared" si="124"/>
        <v>0</v>
      </c>
      <c r="BI225">
        <f t="shared" si="125"/>
        <v>0</v>
      </c>
      <c r="BJ225">
        <f t="shared" si="126"/>
        <v>0</v>
      </c>
      <c r="BK225">
        <f t="shared" si="127"/>
        <v>0</v>
      </c>
      <c r="BL225">
        <f t="shared" si="128"/>
        <v>0</v>
      </c>
      <c r="BM225">
        <f t="shared" si="129"/>
        <v>0</v>
      </c>
      <c r="BN225">
        <f t="shared" si="130"/>
        <v>0</v>
      </c>
      <c r="BO225">
        <f t="shared" si="131"/>
        <v>0</v>
      </c>
      <c r="BP225">
        <f t="shared" si="132"/>
        <v>0</v>
      </c>
    </row>
    <row r="226" spans="1:68" x14ac:dyDescent="0.3">
      <c r="A226" t="s">
        <v>543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N226">
        <f t="shared" si="106"/>
        <v>0</v>
      </c>
      <c r="AO226">
        <f t="shared" si="107"/>
        <v>0</v>
      </c>
      <c r="AP226">
        <f t="shared" si="108"/>
        <v>0</v>
      </c>
      <c r="AQ226">
        <f t="shared" si="109"/>
        <v>0</v>
      </c>
      <c r="AR226">
        <f t="shared" si="110"/>
        <v>0</v>
      </c>
      <c r="AS226">
        <f t="shared" si="111"/>
        <v>0</v>
      </c>
      <c r="AT226">
        <f t="shared" si="112"/>
        <v>0</v>
      </c>
      <c r="AU226">
        <f t="shared" si="113"/>
        <v>0</v>
      </c>
      <c r="AV226">
        <f t="shared" si="114"/>
        <v>0</v>
      </c>
      <c r="AX226">
        <f t="shared" si="115"/>
        <v>0</v>
      </c>
      <c r="AY226">
        <f t="shared" si="116"/>
        <v>0</v>
      </c>
      <c r="AZ226">
        <f t="shared" si="117"/>
        <v>0</v>
      </c>
      <c r="BA226">
        <f t="shared" si="118"/>
        <v>0</v>
      </c>
      <c r="BB226">
        <f t="shared" si="119"/>
        <v>0</v>
      </c>
      <c r="BC226">
        <f t="shared" si="120"/>
        <v>0</v>
      </c>
      <c r="BD226">
        <f t="shared" si="121"/>
        <v>0</v>
      </c>
      <c r="BE226">
        <f t="shared" si="122"/>
        <v>0</v>
      </c>
      <c r="BF226">
        <f t="shared" si="123"/>
        <v>0</v>
      </c>
      <c r="BH226">
        <f t="shared" si="124"/>
        <v>0</v>
      </c>
      <c r="BI226">
        <f t="shared" si="125"/>
        <v>0</v>
      </c>
      <c r="BJ226">
        <f t="shared" si="126"/>
        <v>0</v>
      </c>
      <c r="BK226">
        <f t="shared" si="127"/>
        <v>0</v>
      </c>
      <c r="BL226">
        <f t="shared" si="128"/>
        <v>0</v>
      </c>
      <c r="BM226">
        <f t="shared" si="129"/>
        <v>0</v>
      </c>
      <c r="BN226">
        <f t="shared" si="130"/>
        <v>0</v>
      </c>
      <c r="BO226">
        <f t="shared" si="131"/>
        <v>0</v>
      </c>
      <c r="BP226">
        <f t="shared" si="132"/>
        <v>0</v>
      </c>
    </row>
    <row r="227" spans="1:68" x14ac:dyDescent="0.3">
      <c r="A227" t="s">
        <v>544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2.175919689970095E-4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2.8382612886695049E-5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N227">
        <f t="shared" si="106"/>
        <v>0</v>
      </c>
      <c r="AO227">
        <f t="shared" si="107"/>
        <v>0</v>
      </c>
      <c r="AP227">
        <f t="shared" si="108"/>
        <v>3.1084566999572784E-5</v>
      </c>
      <c r="AQ227">
        <f t="shared" si="109"/>
        <v>9.4608709622316837E-6</v>
      </c>
      <c r="AR227">
        <f t="shared" si="110"/>
        <v>0</v>
      </c>
      <c r="AS227">
        <f t="shared" si="111"/>
        <v>0</v>
      </c>
      <c r="AT227">
        <f t="shared" si="112"/>
        <v>0</v>
      </c>
      <c r="AU227">
        <f t="shared" si="113"/>
        <v>0</v>
      </c>
      <c r="AV227">
        <f t="shared" si="114"/>
        <v>0</v>
      </c>
      <c r="AX227">
        <f t="shared" si="115"/>
        <v>0</v>
      </c>
      <c r="AY227">
        <f t="shared" si="116"/>
        <v>0</v>
      </c>
      <c r="AZ227">
        <f t="shared" si="117"/>
        <v>8.2242033892994805E-5</v>
      </c>
      <c r="BA227">
        <f t="shared" si="118"/>
        <v>1.6386709190438328E-5</v>
      </c>
      <c r="BB227">
        <f t="shared" si="119"/>
        <v>0</v>
      </c>
      <c r="BC227">
        <f t="shared" si="120"/>
        <v>0</v>
      </c>
      <c r="BD227">
        <f t="shared" si="121"/>
        <v>0</v>
      </c>
      <c r="BE227">
        <f t="shared" si="122"/>
        <v>0</v>
      </c>
      <c r="BF227">
        <f t="shared" si="123"/>
        <v>0</v>
      </c>
      <c r="BH227">
        <f t="shared" si="124"/>
        <v>0</v>
      </c>
      <c r="BI227">
        <f t="shared" si="125"/>
        <v>0</v>
      </c>
      <c r="BJ227">
        <f t="shared" si="126"/>
        <v>3.1084566999572784E-5</v>
      </c>
      <c r="BK227">
        <f t="shared" si="127"/>
        <v>9.4608709622316837E-6</v>
      </c>
      <c r="BL227">
        <f t="shared" si="128"/>
        <v>0</v>
      </c>
      <c r="BM227">
        <f t="shared" si="129"/>
        <v>0</v>
      </c>
      <c r="BN227">
        <f t="shared" si="130"/>
        <v>0</v>
      </c>
      <c r="BO227">
        <f t="shared" si="131"/>
        <v>0</v>
      </c>
      <c r="BP227">
        <f t="shared" si="132"/>
        <v>0</v>
      </c>
    </row>
    <row r="228" spans="1:68" x14ac:dyDescent="0.3">
      <c r="A228" t="s">
        <v>545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3.331819768178685E-4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2.5470737186011899E-5</v>
      </c>
      <c r="W228">
        <v>0</v>
      </c>
      <c r="X228">
        <v>1.14426938404928E-4</v>
      </c>
      <c r="Y228">
        <v>0</v>
      </c>
      <c r="Z228">
        <v>0</v>
      </c>
      <c r="AA228">
        <v>0</v>
      </c>
      <c r="AB228">
        <v>7.5412522890534503E-5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N228">
        <f t="shared" si="106"/>
        <v>0</v>
      </c>
      <c r="AO228">
        <f t="shared" si="107"/>
        <v>0</v>
      </c>
      <c r="AP228">
        <f t="shared" si="108"/>
        <v>4.7597425259695498E-5</v>
      </c>
      <c r="AQ228">
        <f t="shared" si="109"/>
        <v>0</v>
      </c>
      <c r="AR228">
        <f t="shared" si="110"/>
        <v>6.3676842965029748E-6</v>
      </c>
      <c r="AS228">
        <f t="shared" si="111"/>
        <v>3.1639910215910422E-5</v>
      </c>
      <c r="AT228">
        <f t="shared" si="112"/>
        <v>0</v>
      </c>
      <c r="AU228">
        <f t="shared" si="113"/>
        <v>0</v>
      </c>
      <c r="AV228">
        <f t="shared" si="114"/>
        <v>0</v>
      </c>
      <c r="AX228">
        <f t="shared" si="115"/>
        <v>0</v>
      </c>
      <c r="AY228">
        <f t="shared" si="116"/>
        <v>0</v>
      </c>
      <c r="AZ228">
        <f t="shared" si="117"/>
        <v>1.2593095028413823E-4</v>
      </c>
      <c r="BA228">
        <f t="shared" si="118"/>
        <v>0</v>
      </c>
      <c r="BB228">
        <f t="shared" si="119"/>
        <v>1.273536859300595E-5</v>
      </c>
      <c r="BC228">
        <f t="shared" si="120"/>
        <v>5.0545166595066909E-5</v>
      </c>
      <c r="BD228">
        <f t="shared" si="121"/>
        <v>0</v>
      </c>
      <c r="BE228">
        <f t="shared" si="122"/>
        <v>0</v>
      </c>
      <c r="BF228">
        <f t="shared" si="123"/>
        <v>0</v>
      </c>
      <c r="BH228">
        <f t="shared" si="124"/>
        <v>0</v>
      </c>
      <c r="BI228">
        <f t="shared" si="125"/>
        <v>0</v>
      </c>
      <c r="BJ228">
        <f t="shared" si="126"/>
        <v>4.7597425259695498E-5</v>
      </c>
      <c r="BK228">
        <f t="shared" si="127"/>
        <v>0</v>
      </c>
      <c r="BL228">
        <f t="shared" si="128"/>
        <v>6.3676842965029748E-6</v>
      </c>
      <c r="BM228">
        <f t="shared" si="129"/>
        <v>2.0634977853647223E-5</v>
      </c>
      <c r="BN228">
        <f t="shared" si="130"/>
        <v>0</v>
      </c>
      <c r="BO228">
        <f t="shared" si="131"/>
        <v>0</v>
      </c>
      <c r="BP228">
        <f t="shared" si="132"/>
        <v>0</v>
      </c>
    </row>
    <row r="229" spans="1:68" x14ac:dyDescent="0.3">
      <c r="A229" t="s">
        <v>546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2.2133951711436248E-4</v>
      </c>
      <c r="H229">
        <v>0</v>
      </c>
      <c r="I229">
        <v>0</v>
      </c>
      <c r="J229">
        <v>5.8361362786408498E-5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8.3486222365167505E-5</v>
      </c>
      <c r="T229">
        <v>0</v>
      </c>
      <c r="U229">
        <v>1.03280180952384E-4</v>
      </c>
      <c r="V229">
        <v>0</v>
      </c>
      <c r="W229">
        <v>0</v>
      </c>
      <c r="X229">
        <v>8.9555618648099998E-5</v>
      </c>
      <c r="Y229">
        <v>8.4318370099390005E-8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N229">
        <f t="shared" si="106"/>
        <v>0</v>
      </c>
      <c r="AO229">
        <f t="shared" si="107"/>
        <v>5.5334879278590621E-5</v>
      </c>
      <c r="AP229">
        <f t="shared" si="108"/>
        <v>8.3373375409154995E-6</v>
      </c>
      <c r="AQ229">
        <f t="shared" si="109"/>
        <v>2.7828740788389169E-5</v>
      </c>
      <c r="AR229">
        <f t="shared" si="110"/>
        <v>2.5820045238096001E-5</v>
      </c>
      <c r="AS229">
        <f t="shared" si="111"/>
        <v>1.4939989503033231E-5</v>
      </c>
      <c r="AT229">
        <f t="shared" si="112"/>
        <v>0</v>
      </c>
      <c r="AU229">
        <f t="shared" si="113"/>
        <v>0</v>
      </c>
      <c r="AV229">
        <f t="shared" si="114"/>
        <v>0</v>
      </c>
      <c r="AX229">
        <f t="shared" si="115"/>
        <v>0</v>
      </c>
      <c r="AY229">
        <f t="shared" si="116"/>
        <v>1.1066975855718124E-4</v>
      </c>
      <c r="AZ229">
        <f t="shared" si="117"/>
        <v>2.2058521729665216E-5</v>
      </c>
      <c r="BA229">
        <f t="shared" si="118"/>
        <v>4.8200792956154412E-5</v>
      </c>
      <c r="BB229">
        <f t="shared" si="119"/>
        <v>5.1640090476192002E-5</v>
      </c>
      <c r="BC229">
        <f t="shared" si="120"/>
        <v>3.6554059208046902E-5</v>
      </c>
      <c r="BD229">
        <f t="shared" si="121"/>
        <v>0</v>
      </c>
      <c r="BE229">
        <f t="shared" si="122"/>
        <v>0</v>
      </c>
      <c r="BF229">
        <f t="shared" si="123"/>
        <v>0</v>
      </c>
      <c r="BH229">
        <f t="shared" si="124"/>
        <v>0</v>
      </c>
      <c r="BI229">
        <f t="shared" si="125"/>
        <v>5.5334879278590621E-5</v>
      </c>
      <c r="BJ229">
        <f t="shared" si="126"/>
        <v>8.3373375409155012E-6</v>
      </c>
      <c r="BK229">
        <f t="shared" si="127"/>
        <v>2.7828740788389169E-5</v>
      </c>
      <c r="BL229">
        <f t="shared" si="128"/>
        <v>2.5820045238096001E-5</v>
      </c>
      <c r="BM229">
        <f t="shared" si="129"/>
        <v>1.4923132181199979E-5</v>
      </c>
      <c r="BN229">
        <f t="shared" si="130"/>
        <v>0</v>
      </c>
      <c r="BO229">
        <f t="shared" si="131"/>
        <v>0</v>
      </c>
      <c r="BP229">
        <f t="shared" si="132"/>
        <v>0</v>
      </c>
    </row>
    <row r="230" spans="1:68" x14ac:dyDescent="0.3">
      <c r="A230" t="s">
        <v>547</v>
      </c>
      <c r="B230">
        <v>0</v>
      </c>
      <c r="C230">
        <v>0</v>
      </c>
      <c r="D230">
        <v>0</v>
      </c>
      <c r="E230">
        <v>0</v>
      </c>
      <c r="F230">
        <v>4.0611987039394297E-5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8.9384057513375E-4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N230">
        <f t="shared" si="106"/>
        <v>0</v>
      </c>
      <c r="AO230">
        <f t="shared" si="107"/>
        <v>1.0152996759848574E-5</v>
      </c>
      <c r="AP230">
        <f t="shared" si="108"/>
        <v>0</v>
      </c>
      <c r="AQ230">
        <f t="shared" si="109"/>
        <v>0</v>
      </c>
      <c r="AR230">
        <f t="shared" si="110"/>
        <v>0</v>
      </c>
      <c r="AS230">
        <f t="shared" si="111"/>
        <v>1.4897342918895832E-4</v>
      </c>
      <c r="AT230">
        <f t="shared" si="112"/>
        <v>0</v>
      </c>
      <c r="AU230">
        <f t="shared" si="113"/>
        <v>0</v>
      </c>
      <c r="AV230">
        <f t="shared" si="114"/>
        <v>0</v>
      </c>
      <c r="AX230">
        <f t="shared" si="115"/>
        <v>0</v>
      </c>
      <c r="AY230">
        <f t="shared" si="116"/>
        <v>2.0305993519697149E-5</v>
      </c>
      <c r="AZ230">
        <f t="shared" si="117"/>
        <v>0</v>
      </c>
      <c r="BA230">
        <f t="shared" si="118"/>
        <v>0</v>
      </c>
      <c r="BB230">
        <f t="shared" si="119"/>
        <v>0</v>
      </c>
      <c r="BC230">
        <f t="shared" si="120"/>
        <v>3.649088867455895E-4</v>
      </c>
      <c r="BD230">
        <f t="shared" si="121"/>
        <v>0</v>
      </c>
      <c r="BE230">
        <f t="shared" si="122"/>
        <v>0</v>
      </c>
      <c r="BF230">
        <f t="shared" si="123"/>
        <v>0</v>
      </c>
      <c r="BH230">
        <f t="shared" si="124"/>
        <v>0</v>
      </c>
      <c r="BI230">
        <f t="shared" si="125"/>
        <v>1.0152996759848574E-5</v>
      </c>
      <c r="BJ230">
        <f t="shared" si="126"/>
        <v>0</v>
      </c>
      <c r="BK230">
        <f t="shared" si="127"/>
        <v>0</v>
      </c>
      <c r="BL230">
        <f t="shared" si="128"/>
        <v>0</v>
      </c>
      <c r="BM230">
        <f t="shared" si="129"/>
        <v>1.4897342918895832E-4</v>
      </c>
      <c r="BN230">
        <f t="shared" si="130"/>
        <v>0</v>
      </c>
      <c r="BO230">
        <f t="shared" si="131"/>
        <v>0</v>
      </c>
      <c r="BP230">
        <f t="shared" si="132"/>
        <v>0</v>
      </c>
    </row>
    <row r="231" spans="1:68" x14ac:dyDescent="0.3">
      <c r="A231" t="s">
        <v>548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9.6133332888081004E-4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N231">
        <f t="shared" si="106"/>
        <v>0</v>
      </c>
      <c r="AO231">
        <f t="shared" si="107"/>
        <v>2.4033333222020251E-4</v>
      </c>
      <c r="AP231">
        <f t="shared" si="108"/>
        <v>0</v>
      </c>
      <c r="AQ231">
        <f t="shared" si="109"/>
        <v>0</v>
      </c>
      <c r="AR231">
        <f t="shared" si="110"/>
        <v>0</v>
      </c>
      <c r="AS231">
        <f t="shared" si="111"/>
        <v>0</v>
      </c>
      <c r="AT231">
        <f t="shared" si="112"/>
        <v>0</v>
      </c>
      <c r="AU231">
        <f t="shared" si="113"/>
        <v>0</v>
      </c>
      <c r="AV231">
        <f t="shared" si="114"/>
        <v>0</v>
      </c>
      <c r="AX231">
        <f t="shared" si="115"/>
        <v>0</v>
      </c>
      <c r="AY231">
        <f t="shared" si="116"/>
        <v>4.8066666444040502E-4</v>
      </c>
      <c r="AZ231">
        <f t="shared" si="117"/>
        <v>0</v>
      </c>
      <c r="BA231">
        <f t="shared" si="118"/>
        <v>0</v>
      </c>
      <c r="BB231">
        <f t="shared" si="119"/>
        <v>0</v>
      </c>
      <c r="BC231">
        <f t="shared" si="120"/>
        <v>0</v>
      </c>
      <c r="BD231">
        <f t="shared" si="121"/>
        <v>0</v>
      </c>
      <c r="BE231">
        <f t="shared" si="122"/>
        <v>0</v>
      </c>
      <c r="BF231">
        <f t="shared" si="123"/>
        <v>0</v>
      </c>
      <c r="BH231">
        <f t="shared" si="124"/>
        <v>0</v>
      </c>
      <c r="BI231">
        <f t="shared" si="125"/>
        <v>2.4033333222020251E-4</v>
      </c>
      <c r="BJ231">
        <f t="shared" si="126"/>
        <v>0</v>
      </c>
      <c r="BK231">
        <f t="shared" si="127"/>
        <v>0</v>
      </c>
      <c r="BL231">
        <f t="shared" si="128"/>
        <v>0</v>
      </c>
      <c r="BM231">
        <f t="shared" si="129"/>
        <v>0</v>
      </c>
      <c r="BN231">
        <f t="shared" si="130"/>
        <v>0</v>
      </c>
      <c r="BO231">
        <f t="shared" si="131"/>
        <v>0</v>
      </c>
      <c r="BP231">
        <f t="shared" si="132"/>
        <v>0</v>
      </c>
    </row>
    <row r="232" spans="1:68" x14ac:dyDescent="0.3">
      <c r="A232" t="s">
        <v>549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N232">
        <f t="shared" si="106"/>
        <v>0</v>
      </c>
      <c r="AO232">
        <f t="shared" si="107"/>
        <v>0</v>
      </c>
      <c r="AP232">
        <f t="shared" si="108"/>
        <v>0</v>
      </c>
      <c r="AQ232">
        <f t="shared" si="109"/>
        <v>0</v>
      </c>
      <c r="AR232">
        <f t="shared" si="110"/>
        <v>0</v>
      </c>
      <c r="AS232">
        <f t="shared" si="111"/>
        <v>0</v>
      </c>
      <c r="AT232">
        <f t="shared" si="112"/>
        <v>0</v>
      </c>
      <c r="AU232">
        <f t="shared" si="113"/>
        <v>0</v>
      </c>
      <c r="AV232">
        <f t="shared" si="114"/>
        <v>0</v>
      </c>
      <c r="AX232">
        <f t="shared" si="115"/>
        <v>0</v>
      </c>
      <c r="AY232">
        <f t="shared" si="116"/>
        <v>0</v>
      </c>
      <c r="AZ232">
        <f t="shared" si="117"/>
        <v>0</v>
      </c>
      <c r="BA232">
        <f t="shared" si="118"/>
        <v>0</v>
      </c>
      <c r="BB232">
        <f t="shared" si="119"/>
        <v>0</v>
      </c>
      <c r="BC232">
        <f t="shared" si="120"/>
        <v>0</v>
      </c>
      <c r="BD232">
        <f t="shared" si="121"/>
        <v>0</v>
      </c>
      <c r="BE232">
        <f t="shared" si="122"/>
        <v>0</v>
      </c>
      <c r="BF232">
        <f t="shared" si="123"/>
        <v>0</v>
      </c>
      <c r="BH232">
        <f t="shared" si="124"/>
        <v>0</v>
      </c>
      <c r="BI232">
        <f t="shared" si="125"/>
        <v>0</v>
      </c>
      <c r="BJ232">
        <f t="shared" si="126"/>
        <v>0</v>
      </c>
      <c r="BK232">
        <f t="shared" si="127"/>
        <v>0</v>
      </c>
      <c r="BL232">
        <f t="shared" si="128"/>
        <v>0</v>
      </c>
      <c r="BM232">
        <f t="shared" si="129"/>
        <v>0</v>
      </c>
      <c r="BN232">
        <f t="shared" si="130"/>
        <v>0</v>
      </c>
      <c r="BO232">
        <f t="shared" si="131"/>
        <v>0</v>
      </c>
      <c r="BP232">
        <f t="shared" si="132"/>
        <v>0</v>
      </c>
    </row>
    <row r="233" spans="1:68" x14ac:dyDescent="0.3">
      <c r="A233" t="s">
        <v>550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7.8516759038070995E-5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N233">
        <f t="shared" si="106"/>
        <v>0</v>
      </c>
      <c r="AO233">
        <f t="shared" si="107"/>
        <v>0</v>
      </c>
      <c r="AP233">
        <f t="shared" si="108"/>
        <v>0</v>
      </c>
      <c r="AQ233">
        <f t="shared" si="109"/>
        <v>0</v>
      </c>
      <c r="AR233">
        <f t="shared" si="110"/>
        <v>0</v>
      </c>
      <c r="AS233">
        <f t="shared" si="111"/>
        <v>1.3086126506345165E-5</v>
      </c>
      <c r="AT233">
        <f t="shared" si="112"/>
        <v>0</v>
      </c>
      <c r="AU233">
        <f t="shared" si="113"/>
        <v>0</v>
      </c>
      <c r="AV233">
        <f t="shared" si="114"/>
        <v>0</v>
      </c>
      <c r="AX233">
        <f t="shared" si="115"/>
        <v>0</v>
      </c>
      <c r="AY233">
        <f t="shared" si="116"/>
        <v>0</v>
      </c>
      <c r="AZ233">
        <f t="shared" si="117"/>
        <v>0</v>
      </c>
      <c r="BA233">
        <f t="shared" si="118"/>
        <v>0</v>
      </c>
      <c r="BB233">
        <f t="shared" si="119"/>
        <v>0</v>
      </c>
      <c r="BC233">
        <f t="shared" si="120"/>
        <v>3.2054332650055547E-5</v>
      </c>
      <c r="BD233">
        <f t="shared" si="121"/>
        <v>0</v>
      </c>
      <c r="BE233">
        <f t="shared" si="122"/>
        <v>0</v>
      </c>
      <c r="BF233">
        <f t="shared" si="123"/>
        <v>0</v>
      </c>
      <c r="BH233">
        <f t="shared" si="124"/>
        <v>0</v>
      </c>
      <c r="BI233">
        <f t="shared" si="125"/>
        <v>0</v>
      </c>
      <c r="BJ233">
        <f t="shared" si="126"/>
        <v>0</v>
      </c>
      <c r="BK233">
        <f t="shared" si="127"/>
        <v>0</v>
      </c>
      <c r="BL233">
        <f t="shared" si="128"/>
        <v>0</v>
      </c>
      <c r="BM233">
        <f t="shared" si="129"/>
        <v>1.3086126506345165E-5</v>
      </c>
      <c r="BN233">
        <f t="shared" si="130"/>
        <v>0</v>
      </c>
      <c r="BO233">
        <f t="shared" si="131"/>
        <v>0</v>
      </c>
      <c r="BP233">
        <f t="shared" si="132"/>
        <v>0</v>
      </c>
    </row>
    <row r="234" spans="1:68" x14ac:dyDescent="0.3">
      <c r="A234" t="s">
        <v>551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1.01259121810653E-4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N234">
        <f t="shared" si="106"/>
        <v>0</v>
      </c>
      <c r="AO234">
        <f t="shared" si="107"/>
        <v>0</v>
      </c>
      <c r="AP234">
        <f t="shared" si="108"/>
        <v>0</v>
      </c>
      <c r="AQ234">
        <f t="shared" si="109"/>
        <v>0</v>
      </c>
      <c r="AR234">
        <f t="shared" si="110"/>
        <v>2.5314780452663249E-5</v>
      </c>
      <c r="AS234">
        <f t="shared" si="111"/>
        <v>0</v>
      </c>
      <c r="AT234">
        <f t="shared" si="112"/>
        <v>0</v>
      </c>
      <c r="AU234">
        <f t="shared" si="113"/>
        <v>0</v>
      </c>
      <c r="AV234">
        <f t="shared" si="114"/>
        <v>0</v>
      </c>
      <c r="AX234">
        <f t="shared" si="115"/>
        <v>0</v>
      </c>
      <c r="AY234">
        <f t="shared" si="116"/>
        <v>0</v>
      </c>
      <c r="AZ234">
        <f t="shared" si="117"/>
        <v>0</v>
      </c>
      <c r="BA234">
        <f t="shared" si="118"/>
        <v>0</v>
      </c>
      <c r="BB234">
        <f t="shared" si="119"/>
        <v>5.0629560905326491E-5</v>
      </c>
      <c r="BC234">
        <f t="shared" si="120"/>
        <v>0</v>
      </c>
      <c r="BD234">
        <f t="shared" si="121"/>
        <v>0</v>
      </c>
      <c r="BE234">
        <f t="shared" si="122"/>
        <v>0</v>
      </c>
      <c r="BF234">
        <f t="shared" si="123"/>
        <v>0</v>
      </c>
      <c r="BH234">
        <f t="shared" si="124"/>
        <v>0</v>
      </c>
      <c r="BI234">
        <f t="shared" si="125"/>
        <v>0</v>
      </c>
      <c r="BJ234">
        <f t="shared" si="126"/>
        <v>0</v>
      </c>
      <c r="BK234">
        <f t="shared" si="127"/>
        <v>0</v>
      </c>
      <c r="BL234">
        <f t="shared" si="128"/>
        <v>2.5314780452663246E-5</v>
      </c>
      <c r="BM234">
        <f t="shared" si="129"/>
        <v>0</v>
      </c>
      <c r="BN234">
        <f t="shared" si="130"/>
        <v>0</v>
      </c>
      <c r="BO234">
        <f t="shared" si="131"/>
        <v>0</v>
      </c>
      <c r="BP234">
        <f t="shared" si="132"/>
        <v>0</v>
      </c>
    </row>
    <row r="235" spans="1:68" x14ac:dyDescent="0.3">
      <c r="A235" t="s">
        <v>552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2.2507072951751501E-4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N235">
        <f t="shared" si="106"/>
        <v>0</v>
      </c>
      <c r="AO235">
        <f t="shared" si="107"/>
        <v>0</v>
      </c>
      <c r="AP235">
        <f t="shared" si="108"/>
        <v>0</v>
      </c>
      <c r="AQ235">
        <f t="shared" si="109"/>
        <v>7.5023576505838337E-5</v>
      </c>
      <c r="AR235">
        <f t="shared" si="110"/>
        <v>0</v>
      </c>
      <c r="AS235">
        <f t="shared" si="111"/>
        <v>0</v>
      </c>
      <c r="AT235">
        <f t="shared" si="112"/>
        <v>0</v>
      </c>
      <c r="AU235">
        <f t="shared" si="113"/>
        <v>0</v>
      </c>
      <c r="AV235">
        <f t="shared" si="114"/>
        <v>0</v>
      </c>
      <c r="AX235">
        <f t="shared" si="115"/>
        <v>0</v>
      </c>
      <c r="AY235">
        <f t="shared" si="116"/>
        <v>0</v>
      </c>
      <c r="AZ235">
        <f t="shared" si="117"/>
        <v>0</v>
      </c>
      <c r="BA235">
        <f t="shared" si="118"/>
        <v>1.2994464627364276E-4</v>
      </c>
      <c r="BB235">
        <f t="shared" si="119"/>
        <v>0</v>
      </c>
      <c r="BC235">
        <f t="shared" si="120"/>
        <v>0</v>
      </c>
      <c r="BD235">
        <f t="shared" si="121"/>
        <v>0</v>
      </c>
      <c r="BE235">
        <f t="shared" si="122"/>
        <v>0</v>
      </c>
      <c r="BF235">
        <f t="shared" si="123"/>
        <v>0</v>
      </c>
      <c r="BH235">
        <f t="shared" si="124"/>
        <v>0</v>
      </c>
      <c r="BI235">
        <f t="shared" si="125"/>
        <v>0</v>
      </c>
      <c r="BJ235">
        <f t="shared" si="126"/>
        <v>0</v>
      </c>
      <c r="BK235">
        <f t="shared" si="127"/>
        <v>7.5023576505838351E-5</v>
      </c>
      <c r="BL235">
        <f t="shared" si="128"/>
        <v>0</v>
      </c>
      <c r="BM235">
        <f t="shared" si="129"/>
        <v>0</v>
      </c>
      <c r="BN235">
        <f t="shared" si="130"/>
        <v>0</v>
      </c>
      <c r="BO235">
        <f t="shared" si="131"/>
        <v>0</v>
      </c>
      <c r="BP235">
        <f t="shared" si="132"/>
        <v>0</v>
      </c>
    </row>
    <row r="236" spans="1:68" x14ac:dyDescent="0.3">
      <c r="A236" t="s">
        <v>553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1.00806154750312E-5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N236">
        <f t="shared" si="106"/>
        <v>0</v>
      </c>
      <c r="AO236">
        <f t="shared" si="107"/>
        <v>0</v>
      </c>
      <c r="AP236">
        <f t="shared" si="108"/>
        <v>0</v>
      </c>
      <c r="AQ236">
        <f t="shared" si="109"/>
        <v>3.3602051583437335E-6</v>
      </c>
      <c r="AR236">
        <f t="shared" si="110"/>
        <v>0</v>
      </c>
      <c r="AS236">
        <f t="shared" si="111"/>
        <v>0</v>
      </c>
      <c r="AT236">
        <f t="shared" si="112"/>
        <v>0</v>
      </c>
      <c r="AU236">
        <f t="shared" si="113"/>
        <v>0</v>
      </c>
      <c r="AV236">
        <f t="shared" si="114"/>
        <v>0</v>
      </c>
      <c r="AX236">
        <f t="shared" si="115"/>
        <v>0</v>
      </c>
      <c r="AY236">
        <f t="shared" si="116"/>
        <v>0</v>
      </c>
      <c r="AZ236">
        <f t="shared" si="117"/>
        <v>0</v>
      </c>
      <c r="BA236">
        <f t="shared" si="118"/>
        <v>5.8200460581063706E-6</v>
      </c>
      <c r="BB236">
        <f t="shared" si="119"/>
        <v>0</v>
      </c>
      <c r="BC236">
        <f t="shared" si="120"/>
        <v>0</v>
      </c>
      <c r="BD236">
        <f t="shared" si="121"/>
        <v>0</v>
      </c>
      <c r="BE236">
        <f t="shared" si="122"/>
        <v>0</v>
      </c>
      <c r="BF236">
        <f t="shared" si="123"/>
        <v>0</v>
      </c>
      <c r="BH236">
        <f t="shared" si="124"/>
        <v>0</v>
      </c>
      <c r="BI236">
        <f t="shared" si="125"/>
        <v>0</v>
      </c>
      <c r="BJ236">
        <f t="shared" si="126"/>
        <v>0</v>
      </c>
      <c r="BK236">
        <f t="shared" si="127"/>
        <v>3.3602051583437335E-6</v>
      </c>
      <c r="BL236">
        <f t="shared" si="128"/>
        <v>0</v>
      </c>
      <c r="BM236">
        <f t="shared" si="129"/>
        <v>0</v>
      </c>
      <c r="BN236">
        <f t="shared" si="130"/>
        <v>0</v>
      </c>
      <c r="BO236">
        <f t="shared" si="131"/>
        <v>0</v>
      </c>
      <c r="BP236">
        <f t="shared" si="132"/>
        <v>0</v>
      </c>
    </row>
    <row r="237" spans="1:68" x14ac:dyDescent="0.3">
      <c r="A237" t="s">
        <v>554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2.8693174801404798E-4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5.8308746442093003E-4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N237">
        <f t="shared" si="106"/>
        <v>0</v>
      </c>
      <c r="AO237">
        <f t="shared" si="107"/>
        <v>0</v>
      </c>
      <c r="AP237">
        <f t="shared" si="108"/>
        <v>0</v>
      </c>
      <c r="AQ237">
        <f t="shared" si="109"/>
        <v>0</v>
      </c>
      <c r="AR237">
        <f t="shared" si="110"/>
        <v>7.1732937003511995E-5</v>
      </c>
      <c r="AS237">
        <f t="shared" si="111"/>
        <v>9.7181244070155E-5</v>
      </c>
      <c r="AT237">
        <f t="shared" si="112"/>
        <v>0</v>
      </c>
      <c r="AU237">
        <f t="shared" si="113"/>
        <v>0</v>
      </c>
      <c r="AV237">
        <f t="shared" si="114"/>
        <v>0</v>
      </c>
      <c r="AX237">
        <f t="shared" si="115"/>
        <v>0</v>
      </c>
      <c r="AY237">
        <f t="shared" si="116"/>
        <v>0</v>
      </c>
      <c r="AZ237">
        <f t="shared" si="117"/>
        <v>0</v>
      </c>
      <c r="BA237">
        <f t="shared" si="118"/>
        <v>0</v>
      </c>
      <c r="BB237">
        <f t="shared" si="119"/>
        <v>1.4346587400702399E-4</v>
      </c>
      <c r="BC237">
        <f t="shared" si="120"/>
        <v>2.3804446054075321E-4</v>
      </c>
      <c r="BD237">
        <f t="shared" si="121"/>
        <v>0</v>
      </c>
      <c r="BE237">
        <f t="shared" si="122"/>
        <v>0</v>
      </c>
      <c r="BF237">
        <f t="shared" si="123"/>
        <v>0</v>
      </c>
      <c r="BH237">
        <f t="shared" si="124"/>
        <v>0</v>
      </c>
      <c r="BI237">
        <f t="shared" si="125"/>
        <v>0</v>
      </c>
      <c r="BJ237">
        <f t="shared" si="126"/>
        <v>0</v>
      </c>
      <c r="BK237">
        <f t="shared" si="127"/>
        <v>0</v>
      </c>
      <c r="BL237">
        <f t="shared" si="128"/>
        <v>7.1732937003511995E-5</v>
      </c>
      <c r="BM237">
        <f t="shared" si="129"/>
        <v>9.7181244070155E-5</v>
      </c>
      <c r="BN237">
        <f t="shared" si="130"/>
        <v>0</v>
      </c>
      <c r="BO237">
        <f t="shared" si="131"/>
        <v>0</v>
      </c>
      <c r="BP237">
        <f t="shared" si="132"/>
        <v>0</v>
      </c>
    </row>
    <row r="238" spans="1:68" x14ac:dyDescent="0.3">
      <c r="A238" t="s">
        <v>555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2.357879321991895E-4</v>
      </c>
      <c r="AG238">
        <v>0</v>
      </c>
      <c r="AH238">
        <v>0</v>
      </c>
      <c r="AI238">
        <v>0</v>
      </c>
      <c r="AJ238">
        <v>9.5487323186828498E-5</v>
      </c>
      <c r="AK238">
        <v>0</v>
      </c>
      <c r="AL238">
        <v>0</v>
      </c>
      <c r="AN238">
        <f t="shared" si="106"/>
        <v>0</v>
      </c>
      <c r="AO238">
        <f t="shared" si="107"/>
        <v>0</v>
      </c>
      <c r="AP238">
        <f t="shared" si="108"/>
        <v>0</v>
      </c>
      <c r="AQ238">
        <f t="shared" si="109"/>
        <v>0</v>
      </c>
      <c r="AR238">
        <f t="shared" si="110"/>
        <v>0</v>
      </c>
      <c r="AS238">
        <f t="shared" si="111"/>
        <v>0</v>
      </c>
      <c r="AT238">
        <f t="shared" si="112"/>
        <v>7.8595977399729838E-5</v>
      </c>
      <c r="AU238">
        <f t="shared" si="113"/>
        <v>0</v>
      </c>
      <c r="AV238">
        <f t="shared" si="114"/>
        <v>3.1829107728942835E-5</v>
      </c>
      <c r="AX238">
        <f t="shared" si="115"/>
        <v>0</v>
      </c>
      <c r="AY238">
        <f t="shared" si="116"/>
        <v>0</v>
      </c>
      <c r="AZ238">
        <f t="shared" si="117"/>
        <v>0</v>
      </c>
      <c r="BA238">
        <f t="shared" si="118"/>
        <v>0</v>
      </c>
      <c r="BB238">
        <f t="shared" si="119"/>
        <v>0</v>
      </c>
      <c r="BC238">
        <f t="shared" si="120"/>
        <v>0</v>
      </c>
      <c r="BD238">
        <f t="shared" si="121"/>
        <v>1.3613222612686728E-4</v>
      </c>
      <c r="BE238">
        <f t="shared" si="122"/>
        <v>0</v>
      </c>
      <c r="BF238">
        <f t="shared" si="123"/>
        <v>5.5129631746112224E-5</v>
      </c>
      <c r="BH238">
        <f t="shared" si="124"/>
        <v>0</v>
      </c>
      <c r="BI238">
        <f t="shared" si="125"/>
        <v>0</v>
      </c>
      <c r="BJ238">
        <f t="shared" si="126"/>
        <v>0</v>
      </c>
      <c r="BK238">
        <f t="shared" si="127"/>
        <v>0</v>
      </c>
      <c r="BL238">
        <f t="shared" si="128"/>
        <v>0</v>
      </c>
      <c r="BM238">
        <f t="shared" si="129"/>
        <v>0</v>
      </c>
      <c r="BN238">
        <f t="shared" si="130"/>
        <v>7.8595977399729838E-5</v>
      </c>
      <c r="BO238">
        <f t="shared" si="131"/>
        <v>0</v>
      </c>
      <c r="BP238">
        <f t="shared" si="132"/>
        <v>3.1829107728942835E-5</v>
      </c>
    </row>
    <row r="239" spans="1:68" x14ac:dyDescent="0.3">
      <c r="A239" t="s">
        <v>556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2.2507072951751501E-4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N239">
        <f t="shared" si="106"/>
        <v>0</v>
      </c>
      <c r="AO239">
        <f t="shared" si="107"/>
        <v>0</v>
      </c>
      <c r="AP239">
        <f t="shared" si="108"/>
        <v>0</v>
      </c>
      <c r="AQ239">
        <f t="shared" si="109"/>
        <v>7.5023576505838337E-5</v>
      </c>
      <c r="AR239">
        <f t="shared" si="110"/>
        <v>0</v>
      </c>
      <c r="AS239">
        <f t="shared" si="111"/>
        <v>0</v>
      </c>
      <c r="AT239">
        <f t="shared" si="112"/>
        <v>0</v>
      </c>
      <c r="AU239">
        <f t="shared" si="113"/>
        <v>0</v>
      </c>
      <c r="AV239">
        <f t="shared" si="114"/>
        <v>0</v>
      </c>
      <c r="AX239">
        <f t="shared" si="115"/>
        <v>0</v>
      </c>
      <c r="AY239">
        <f t="shared" si="116"/>
        <v>0</v>
      </c>
      <c r="AZ239">
        <f t="shared" si="117"/>
        <v>0</v>
      </c>
      <c r="BA239">
        <f t="shared" si="118"/>
        <v>1.2994464627364276E-4</v>
      </c>
      <c r="BB239">
        <f t="shared" si="119"/>
        <v>0</v>
      </c>
      <c r="BC239">
        <f t="shared" si="120"/>
        <v>0</v>
      </c>
      <c r="BD239">
        <f t="shared" si="121"/>
        <v>0</v>
      </c>
      <c r="BE239">
        <f t="shared" si="122"/>
        <v>0</v>
      </c>
      <c r="BF239">
        <f t="shared" si="123"/>
        <v>0</v>
      </c>
      <c r="BH239">
        <f t="shared" si="124"/>
        <v>0</v>
      </c>
      <c r="BI239">
        <f t="shared" si="125"/>
        <v>0</v>
      </c>
      <c r="BJ239">
        <f t="shared" si="126"/>
        <v>0</v>
      </c>
      <c r="BK239">
        <f t="shared" si="127"/>
        <v>7.5023576505838351E-5</v>
      </c>
      <c r="BL239">
        <f t="shared" si="128"/>
        <v>0</v>
      </c>
      <c r="BM239">
        <f t="shared" si="129"/>
        <v>0</v>
      </c>
      <c r="BN239">
        <f t="shared" si="130"/>
        <v>0</v>
      </c>
      <c r="BO239">
        <f t="shared" si="131"/>
        <v>0</v>
      </c>
      <c r="BP239">
        <f t="shared" si="132"/>
        <v>0</v>
      </c>
    </row>
    <row r="240" spans="1:68" x14ac:dyDescent="0.3">
      <c r="A240" t="s">
        <v>557</v>
      </c>
      <c r="B240">
        <v>0</v>
      </c>
      <c r="C240">
        <v>0</v>
      </c>
      <c r="D240">
        <v>7.9187523239100503E-4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1.036268712120735E-4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7.5412522890534503E-5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N240">
        <f t="shared" si="106"/>
        <v>1.9796880809775126E-4</v>
      </c>
      <c r="AO240">
        <f t="shared" si="107"/>
        <v>0</v>
      </c>
      <c r="AP240">
        <f t="shared" si="108"/>
        <v>0</v>
      </c>
      <c r="AQ240">
        <f t="shared" si="109"/>
        <v>0</v>
      </c>
      <c r="AR240">
        <f t="shared" si="110"/>
        <v>2.5906717803018375E-5</v>
      </c>
      <c r="AS240">
        <f t="shared" si="111"/>
        <v>1.2568753815089084E-5</v>
      </c>
      <c r="AT240">
        <f t="shared" si="112"/>
        <v>0</v>
      </c>
      <c r="AU240">
        <f t="shared" si="113"/>
        <v>0</v>
      </c>
      <c r="AV240">
        <f t="shared" si="114"/>
        <v>0</v>
      </c>
      <c r="AX240">
        <f t="shared" si="115"/>
        <v>3.9593761619550251E-4</v>
      </c>
      <c r="AY240">
        <f t="shared" si="116"/>
        <v>0</v>
      </c>
      <c r="AZ240">
        <f t="shared" si="117"/>
        <v>0</v>
      </c>
      <c r="BA240">
        <f t="shared" si="118"/>
        <v>0</v>
      </c>
      <c r="BB240">
        <f t="shared" si="119"/>
        <v>5.1813435606036749E-5</v>
      </c>
      <c r="BC240">
        <f t="shared" si="120"/>
        <v>3.078703354962765E-5</v>
      </c>
      <c r="BD240">
        <f t="shared" si="121"/>
        <v>0</v>
      </c>
      <c r="BE240">
        <f t="shared" si="122"/>
        <v>0</v>
      </c>
      <c r="BF240">
        <f t="shared" si="123"/>
        <v>0</v>
      </c>
      <c r="BH240">
        <f t="shared" si="124"/>
        <v>1.9796880809775126E-4</v>
      </c>
      <c r="BI240">
        <f t="shared" si="125"/>
        <v>0</v>
      </c>
      <c r="BJ240">
        <f t="shared" si="126"/>
        <v>0</v>
      </c>
      <c r="BK240">
        <f t="shared" si="127"/>
        <v>0</v>
      </c>
      <c r="BL240">
        <f t="shared" si="128"/>
        <v>2.5906717803018375E-5</v>
      </c>
      <c r="BM240">
        <f t="shared" si="129"/>
        <v>1.2568753815089086E-5</v>
      </c>
      <c r="BN240">
        <f t="shared" si="130"/>
        <v>0</v>
      </c>
      <c r="BO240">
        <f t="shared" si="131"/>
        <v>0</v>
      </c>
      <c r="BP240">
        <f t="shared" si="132"/>
        <v>0</v>
      </c>
    </row>
    <row r="241" spans="1:68" x14ac:dyDescent="0.3">
      <c r="A241" t="s">
        <v>91</v>
      </c>
    </row>
    <row r="242" spans="1:68" x14ac:dyDescent="0.3">
      <c r="A242" t="s">
        <v>92</v>
      </c>
      <c r="B242">
        <v>0.331884169267739</v>
      </c>
      <c r="C242">
        <v>0.35514515824343051</v>
      </c>
      <c r="D242">
        <v>1.58713523088695</v>
      </c>
      <c r="E242">
        <v>0.19663052897960048</v>
      </c>
      <c r="F242">
        <v>0.37944647993284597</v>
      </c>
      <c r="G242">
        <v>0.34262781675870302</v>
      </c>
      <c r="H242">
        <v>1.9375150713453699</v>
      </c>
      <c r="I242">
        <v>1.679284134106265</v>
      </c>
      <c r="J242">
        <v>0.38852089400039247</v>
      </c>
      <c r="K242">
        <v>0.48720562314058946</v>
      </c>
      <c r="L242">
        <v>0.2461169077468025</v>
      </c>
      <c r="M242">
        <v>2.0310935674358053</v>
      </c>
      <c r="N242">
        <v>0.29550474122377046</v>
      </c>
      <c r="O242">
        <v>0.3149411778571205</v>
      </c>
      <c r="P242">
        <v>0.53105964342303302</v>
      </c>
      <c r="Q242">
        <v>0.30285119146782347</v>
      </c>
      <c r="R242">
        <v>0.22089000745219201</v>
      </c>
      <c r="S242">
        <v>0.23913640679585502</v>
      </c>
      <c r="T242">
        <v>0.29033183424519149</v>
      </c>
      <c r="U242">
        <v>0.2151688088048915</v>
      </c>
      <c r="V242">
        <v>0.234367457064795</v>
      </c>
      <c r="W242">
        <v>1.3661550568028948</v>
      </c>
      <c r="X242">
        <v>0.27523168510780399</v>
      </c>
      <c r="Y242">
        <v>0.23167597889887748</v>
      </c>
      <c r="Z242">
        <v>1.3442502557799201</v>
      </c>
      <c r="AA242">
        <v>0.38418191615292296</v>
      </c>
      <c r="AB242">
        <v>0.27311733556373752</v>
      </c>
      <c r="AC242">
        <v>1.6575815859155201</v>
      </c>
      <c r="AD242">
        <v>0.29569213815759449</v>
      </c>
      <c r="AE242">
        <v>0.2094365598130975</v>
      </c>
      <c r="AF242">
        <v>0.62340140968132896</v>
      </c>
      <c r="AG242">
        <v>0.24696755593526598</v>
      </c>
      <c r="AH242">
        <v>3.4267887864068309</v>
      </c>
      <c r="AI242">
        <v>0.16572949299843398</v>
      </c>
      <c r="AJ242">
        <v>0.21880414697311951</v>
      </c>
      <c r="AK242">
        <v>1.8344484222729549</v>
      </c>
      <c r="AL242">
        <v>0.23043830460876502</v>
      </c>
      <c r="AN242">
        <f t="shared" si="106"/>
        <v>0.61769877184443001</v>
      </c>
      <c r="AO242">
        <f t="shared" si="107"/>
        <v>1.0847183755357959</v>
      </c>
      <c r="AP242">
        <f t="shared" si="108"/>
        <v>0.61349179354678773</v>
      </c>
      <c r="AQ242">
        <f t="shared" si="109"/>
        <v>0.2542925352386235</v>
      </c>
      <c r="AR242">
        <f t="shared" si="110"/>
        <v>0.52650578922944324</v>
      </c>
      <c r="AS242">
        <f t="shared" si="111"/>
        <v>0.69433979290313041</v>
      </c>
      <c r="AT242">
        <f t="shared" si="112"/>
        <v>0.37617670255067365</v>
      </c>
      <c r="AU242">
        <f t="shared" si="113"/>
        <v>1.2798286117801769</v>
      </c>
      <c r="AV242">
        <f t="shared" si="114"/>
        <v>0.76123029128494635</v>
      </c>
      <c r="AX242">
        <f t="shared" si="115"/>
        <v>0.65005894613006421</v>
      </c>
      <c r="AY242">
        <f t="shared" si="116"/>
        <v>0.84239291897183821</v>
      </c>
      <c r="AZ242">
        <f t="shared" si="117"/>
        <v>0.63353012207737014</v>
      </c>
      <c r="BA242">
        <f t="shared" si="118"/>
        <v>4.3031268786096977E-2</v>
      </c>
      <c r="BB242">
        <f t="shared" si="119"/>
        <v>0.56067356814500569</v>
      </c>
      <c r="BC242">
        <f t="shared" si="120"/>
        <v>0.63459499516595941</v>
      </c>
      <c r="BD242">
        <f t="shared" si="121"/>
        <v>0.21840340670595021</v>
      </c>
      <c r="BE242">
        <f t="shared" si="122"/>
        <v>1.8597656839753005</v>
      </c>
      <c r="BF242">
        <f t="shared" si="123"/>
        <v>0.92945236882640647</v>
      </c>
      <c r="BH242">
        <f t="shared" si="124"/>
        <v>0.3250294730650321</v>
      </c>
      <c r="BI242">
        <f t="shared" si="125"/>
        <v>0.42119645948591911</v>
      </c>
      <c r="BJ242">
        <f t="shared" si="126"/>
        <v>0.23945187872644458</v>
      </c>
      <c r="BK242">
        <f t="shared" si="127"/>
        <v>2.4844114617224231E-2</v>
      </c>
      <c r="BL242">
        <f t="shared" si="128"/>
        <v>0.28033678407250284</v>
      </c>
      <c r="BM242">
        <f t="shared" si="129"/>
        <v>0.25907232191342638</v>
      </c>
      <c r="BN242">
        <f t="shared" si="130"/>
        <v>0.12609526565361168</v>
      </c>
      <c r="BO242">
        <f t="shared" si="131"/>
        <v>1.0737362182727683</v>
      </c>
      <c r="BP242">
        <f t="shared" si="132"/>
        <v>0.53661957534086113</v>
      </c>
    </row>
    <row r="245" spans="1:68" x14ac:dyDescent="0.3">
      <c r="A245" s="22" t="s">
        <v>2061</v>
      </c>
      <c r="B245" s="23">
        <f>SUM(B240,B238,B236,B229,B223,B219,B217,B214:B215,B212,B210,B203,B197,B193,B191,B188:B189,B186,B184,B177,B171,B167,B165,B162:B163,B160,B158,B151,B145,B141,B139,B136:B137,B134,B132,B125,B119,B115,B113,B110:B111,B108,B106,B99,B93,B89,B87,B84:B85,B82,B80,B73,B67,B63,B61,B58:B59,B56,B54,B47,B41,B37,B35,B32:B33,B30,B28,B21,B15,B11,B9,B7)</f>
        <v>9.5128130776298517E-2</v>
      </c>
      <c r="C245" s="23">
        <f t="shared" ref="C245:AL245" si="133">SUM(C240,C238,C236,C229,C223,C219,C217,C214:C215,C212,C210,C203,C197,C193,C191,C188:C189,C186,C184,C177,C171,C167,C165,C162:C163,C160,C158,C151,C145,C141,C139,C136:C137,C134,C132,C125,C119,C115,C113,C110:C111,C108,C106,C99,C93,C89,C87,C84:C85,C82,C80,C73,C67,C63,C61,C58:C59,C56,C54,C47,C41,C37,C35,C32:C33,C30,C28,C21,C15,C11,C9,C7)</f>
        <v>0.10337973305428481</v>
      </c>
      <c r="D245" s="23">
        <f t="shared" si="133"/>
        <v>0.5607047428685733</v>
      </c>
      <c r="E245" s="23">
        <f t="shared" si="133"/>
        <v>6.3711782688830543E-2</v>
      </c>
      <c r="F245" s="23">
        <f t="shared" si="133"/>
        <v>0.11671119603727835</v>
      </c>
      <c r="G245" s="23">
        <f t="shared" si="133"/>
        <v>9.7343655931533907E-2</v>
      </c>
      <c r="H245" s="23">
        <f t="shared" si="133"/>
        <v>0.76059470808388996</v>
      </c>
      <c r="I245" s="23">
        <f t="shared" si="133"/>
        <v>0.68824854205642505</v>
      </c>
      <c r="J245" s="23">
        <f t="shared" si="133"/>
        <v>0.11343653538561549</v>
      </c>
      <c r="K245" s="23">
        <f t="shared" si="133"/>
        <v>0.15870243516065366</v>
      </c>
      <c r="L245" s="23">
        <f t="shared" si="133"/>
        <v>7.7311343620301579E-2</v>
      </c>
      <c r="M245" s="23">
        <f t="shared" si="133"/>
        <v>0.82221472967605447</v>
      </c>
      <c r="N245" s="23">
        <f t="shared" si="133"/>
        <v>9.9445484649044374E-2</v>
      </c>
      <c r="O245" s="23">
        <f t="shared" si="133"/>
        <v>0.11109417030833839</v>
      </c>
      <c r="P245" s="23">
        <f t="shared" si="133"/>
        <v>0.21456770857751203</v>
      </c>
      <c r="Q245" s="23">
        <f t="shared" si="133"/>
        <v>8.6568590204061546E-2</v>
      </c>
      <c r="R245" s="23">
        <f t="shared" si="133"/>
        <v>5.4394720464358601E-2</v>
      </c>
      <c r="S245" s="23">
        <f t="shared" si="133"/>
        <v>6.2780613802691149E-2</v>
      </c>
      <c r="T245" s="23">
        <f t="shared" si="133"/>
        <v>8.2321004480290408E-2</v>
      </c>
      <c r="U245" s="23">
        <f t="shared" si="133"/>
        <v>6.3335068154254395E-2</v>
      </c>
      <c r="V245" s="23">
        <f t="shared" si="133"/>
        <v>6.2481497567359504E-2</v>
      </c>
      <c r="W245" s="23">
        <f t="shared" si="133"/>
        <v>0.51373325878415044</v>
      </c>
      <c r="X245" s="23">
        <f t="shared" si="133"/>
        <v>7.6430986536851334E-2</v>
      </c>
      <c r="Y245" s="23">
        <f t="shared" si="133"/>
        <v>6.1064806137728099E-2</v>
      </c>
      <c r="Z245" s="23">
        <f t="shared" si="133"/>
        <v>0.46744958440186507</v>
      </c>
      <c r="AA245" s="23">
        <f t="shared" si="133"/>
        <v>0.12917298146429265</v>
      </c>
      <c r="AB245" s="23">
        <f t="shared" si="133"/>
        <v>8.6295182369300408E-2</v>
      </c>
      <c r="AC245" s="23">
        <f t="shared" si="133"/>
        <v>0.63133815061027121</v>
      </c>
      <c r="AD245" s="23">
        <f t="shared" si="133"/>
        <v>8.3437339898310092E-2</v>
      </c>
      <c r="AE245" s="23">
        <f t="shared" si="133"/>
        <v>5.9251504622547892E-2</v>
      </c>
      <c r="AF245" s="23">
        <f t="shared" si="133"/>
        <v>0.20550789881615097</v>
      </c>
      <c r="AG245" s="23">
        <f t="shared" si="133"/>
        <v>6.5460769017443299E-2</v>
      </c>
      <c r="AH245" s="23">
        <f t="shared" si="133"/>
        <v>1.9038267449676369</v>
      </c>
      <c r="AI245" s="23">
        <f t="shared" si="133"/>
        <v>4.5990909265668192E-2</v>
      </c>
      <c r="AJ245" s="23">
        <f t="shared" si="133"/>
        <v>5.5497459503274491E-2</v>
      </c>
      <c r="AK245" s="23">
        <f t="shared" si="133"/>
        <v>0.71389711259407596</v>
      </c>
      <c r="AL245" s="23">
        <f t="shared" si="133"/>
        <v>6.832244459041778E-2</v>
      </c>
      <c r="AM245" s="22" t="s">
        <v>2061</v>
      </c>
      <c r="AN245" s="39">
        <f t="shared" ref="AN245:AN259" si="134">AVERAGE(B245:E245)</f>
        <v>0.20573109734699679</v>
      </c>
      <c r="AO245" s="39">
        <f t="shared" ref="AO245:AO259" si="135">AVERAGE(F245:I245)</f>
        <v>0.41572452552728179</v>
      </c>
      <c r="AP245" s="39">
        <f t="shared" ref="AP245:AP259" si="136">AVERAGE(J245:P245)</f>
        <v>0.22811034391107426</v>
      </c>
      <c r="AQ245" s="39">
        <f t="shared" ref="AQ245:AQ259" si="137">AVERAGE(Q245:S245)</f>
        <v>6.7914641490370437E-2</v>
      </c>
      <c r="AR245" s="39">
        <f t="shared" ref="AR245:AR259" si="138">AVERAGE(T245:W245)</f>
        <v>0.18046770724651368</v>
      </c>
      <c r="AS245" s="39">
        <f t="shared" ref="AS245:AS259" si="139">AVERAGE(X245:AC245)</f>
        <v>0.2419586152533848</v>
      </c>
      <c r="AT245" s="39">
        <f t="shared" ref="AT245:AT259" si="140">AVERAGE(AD245:AF245)</f>
        <v>0.11606558111233632</v>
      </c>
      <c r="AU245" s="39">
        <f t="shared" ref="AU245:AU259" si="141">AVERAGE(AG245:AI245)</f>
        <v>0.67175947441691619</v>
      </c>
      <c r="AV245" s="39">
        <f t="shared" ref="AV245:AV259" si="142">AVERAGE(AJ245:AL245)</f>
        <v>0.2792390055625894</v>
      </c>
      <c r="AX245">
        <f t="shared" ref="AX245:AX259" si="143">STDEV(B245:E245)</f>
        <v>0.23726538779579823</v>
      </c>
      <c r="AY245">
        <f t="shared" ref="AY245:AY259" si="144">STDEV(F245:I245)</f>
        <v>0.3577616207006406</v>
      </c>
      <c r="AZ245">
        <f t="shared" ref="AZ245:AZ259" si="145">STDEV(J245:P245)</f>
        <v>0.2658629765179934</v>
      </c>
      <c r="BA245">
        <f t="shared" ref="BA245:BA259" si="146">STDEV(Q245:S245)</f>
        <v>1.6690061525657544E-2</v>
      </c>
      <c r="BB245">
        <f t="shared" ref="BB245:BB259" si="147">STDEV(T245:W245)</f>
        <v>0.22236569273813905</v>
      </c>
      <c r="BC245">
        <f t="shared" ref="BC245:BC259" si="148">STDEV(X245:AC245)</f>
        <v>0.24475958379341181</v>
      </c>
      <c r="BD245">
        <f t="shared" ref="BD245:BD259" si="149">STDEV(AD245:AF245)</f>
        <v>7.8397607132929537E-2</v>
      </c>
      <c r="BE245">
        <f t="shared" ref="BE245:BE259" si="150">STDEV(AG245:AI245)</f>
        <v>1.0670459635045793</v>
      </c>
      <c r="BF245">
        <f t="shared" ref="BF245:BF259" si="151">STDEV(AJ245:AL245)</f>
        <v>0.37647957788805458</v>
      </c>
      <c r="BH245">
        <f t="shared" ref="BH245:BH259" si="152">AX245/SQRT(4)</f>
        <v>0.11863269389789911</v>
      </c>
      <c r="BI245">
        <f t="shared" ref="BI245:BI259" si="153">AY245/SQRT(4)</f>
        <v>0.1788808103503203</v>
      </c>
      <c r="BJ245">
        <f t="shared" ref="BJ245:BJ259" si="154">AZ245/SQRT(7)</f>
        <v>0.10048675981228793</v>
      </c>
      <c r="BK245">
        <f t="shared" ref="BK245:BK259" si="155">BA245/SQRT(3)</f>
        <v>9.6360115146298005E-3</v>
      </c>
      <c r="BL245">
        <f t="shared" ref="BL245:BL259" si="156">BB245/SQRT(4)</f>
        <v>0.11118284636906953</v>
      </c>
      <c r="BM245">
        <f t="shared" ref="BM245:BM259" si="157">BC245/SQRT(6)</f>
        <v>9.9922681658307019E-2</v>
      </c>
      <c r="BN245">
        <f t="shared" ref="BN245:BN259" si="158">BD245/SQRT(3)</f>
        <v>4.5262879582019397E-2</v>
      </c>
      <c r="BO245">
        <f t="shared" ref="BO245:BO259" si="159">BE245/SQRT(3)</f>
        <v>0.61605927426707241</v>
      </c>
      <c r="BP245">
        <f t="shared" ref="BP245:BP259" si="160">BF245/SQRT(3)</f>
        <v>0.21736058563806501</v>
      </c>
    </row>
    <row r="246" spans="1:68" x14ac:dyDescent="0.3">
      <c r="A246" s="24" t="s">
        <v>2062</v>
      </c>
      <c r="B246" s="23">
        <f>SUM(B239,B237,B235,B228,B222,B218,B216,B213,B211,B209,B202,B196,B192,B190,B187,B185,B183,B176,B170,B166,B164,B161,B159,B157,B150,B144,B140,B138,B135,B133,B131,B124,B118,B114,B112,B109,B107,B105,B98,B92,B88,B86,B83,B81,B79,B72,B66,B62,B60,B57,B55,B53,B46,B40,B36,B34,B31,B29,B27,B20,B14,B10,B8)</f>
        <v>9.9352572995932448E-2</v>
      </c>
      <c r="C246" s="23">
        <f t="shared" ref="C246:AL246" si="161">SUM(C239,C237,C235,C228,C222,C218,C216,C213,C211,C209,C202,C196,C192,C190,C187,C185,C183,C176,C170,C166,C164,C161,C159,C157,C150,C144,C140,C138,C135,C133,C131,C124,C118,C114,C112,C109,C107,C105,C98,C92,C88,C86,C83,C81,C79,C72,C66,C62,C60,C57,C55,C53,C46,C40,C36,C34,C31,C29,C27,C20,C14,C10,C8)</f>
        <v>0.13950757221553606</v>
      </c>
      <c r="D246" s="23">
        <f t="shared" si="161"/>
        <v>0.74227341208004705</v>
      </c>
      <c r="E246" s="23">
        <f t="shared" si="161"/>
        <v>5.8468729996477391E-2</v>
      </c>
      <c r="F246" s="23">
        <f t="shared" si="161"/>
        <v>0.15304349212994375</v>
      </c>
      <c r="G246" s="23">
        <f t="shared" si="161"/>
        <v>0.13629094569927755</v>
      </c>
      <c r="H246" s="23">
        <f t="shared" si="161"/>
        <v>0.88741900125621942</v>
      </c>
      <c r="I246" s="23">
        <f t="shared" si="161"/>
        <v>0.76458626750808167</v>
      </c>
      <c r="J246" s="23">
        <f t="shared" si="161"/>
        <v>0.12133903463555833</v>
      </c>
      <c r="K246" s="23">
        <f t="shared" si="161"/>
        <v>0.2194564320936872</v>
      </c>
      <c r="L246" s="23">
        <f t="shared" si="161"/>
        <v>8.693794699463743E-2</v>
      </c>
      <c r="M246" s="23">
        <f t="shared" si="161"/>
        <v>0.94645295648151562</v>
      </c>
      <c r="N246" s="23">
        <f t="shared" si="161"/>
        <v>0.11591086851756645</v>
      </c>
      <c r="O246" s="23">
        <f t="shared" si="161"/>
        <v>0.1297316797762145</v>
      </c>
      <c r="P246" s="23">
        <f t="shared" si="161"/>
        <v>0.21470120908786941</v>
      </c>
      <c r="Q246" s="23">
        <f t="shared" si="161"/>
        <v>9.8302543019025287E-2</v>
      </c>
      <c r="R246" s="23">
        <f t="shared" si="161"/>
        <v>7.2127850597982338E-2</v>
      </c>
      <c r="S246" s="23">
        <f t="shared" si="161"/>
        <v>7.1029466747291534E-2</v>
      </c>
      <c r="T246" s="23">
        <f t="shared" si="161"/>
        <v>9.4521397010552191E-2</v>
      </c>
      <c r="U246" s="23">
        <f t="shared" si="161"/>
        <v>6.8251119707173707E-2</v>
      </c>
      <c r="V246" s="23">
        <f t="shared" si="161"/>
        <v>7.6393629532917215E-2</v>
      </c>
      <c r="W246" s="23">
        <f t="shared" si="161"/>
        <v>0.68201595103891077</v>
      </c>
      <c r="X246" s="23">
        <f t="shared" si="161"/>
        <v>9.3369908341782257E-2</v>
      </c>
      <c r="Y246" s="23">
        <f t="shared" si="161"/>
        <v>6.5945163264845619E-2</v>
      </c>
      <c r="Z246" s="23">
        <f t="shared" si="161"/>
        <v>0.65256847754863201</v>
      </c>
      <c r="AA246" s="23">
        <f t="shared" si="161"/>
        <v>0.16298176771710812</v>
      </c>
      <c r="AB246" s="23">
        <f t="shared" si="161"/>
        <v>0.11004375646662835</v>
      </c>
      <c r="AC246" s="23">
        <f t="shared" si="161"/>
        <v>0.80667159264147581</v>
      </c>
      <c r="AD246" s="23">
        <f t="shared" si="161"/>
        <v>0.10152538504761363</v>
      </c>
      <c r="AE246" s="23">
        <f t="shared" si="161"/>
        <v>6.0379818380809802E-2</v>
      </c>
      <c r="AF246" s="23">
        <f t="shared" si="161"/>
        <v>0.28998239270968851</v>
      </c>
      <c r="AG246" s="23">
        <f t="shared" si="161"/>
        <v>7.3969873322788107E-2</v>
      </c>
      <c r="AH246" s="23">
        <f t="shared" si="161"/>
        <v>0.75745567950806947</v>
      </c>
      <c r="AI246" s="23">
        <f t="shared" si="161"/>
        <v>4.5532805967821693E-2</v>
      </c>
      <c r="AJ246" s="23">
        <f t="shared" si="161"/>
        <v>5.9566106484436894E-2</v>
      </c>
      <c r="AK246" s="23">
        <f t="shared" si="161"/>
        <v>0.86851245226116469</v>
      </c>
      <c r="AL246" s="23">
        <f t="shared" si="161"/>
        <v>8.5220721719030501E-2</v>
      </c>
      <c r="AM246" s="24" t="s">
        <v>2062</v>
      </c>
      <c r="AN246" s="39">
        <f t="shared" si="134"/>
        <v>0.25990057182199822</v>
      </c>
      <c r="AO246" s="39">
        <f t="shared" si="135"/>
        <v>0.48533492664838057</v>
      </c>
      <c r="AP246" s="39">
        <f t="shared" si="136"/>
        <v>0.2620757325124356</v>
      </c>
      <c r="AQ246" s="39">
        <f t="shared" si="137"/>
        <v>8.0486620121433053E-2</v>
      </c>
      <c r="AR246" s="39">
        <f t="shared" si="138"/>
        <v>0.23029552432238848</v>
      </c>
      <c r="AS246" s="39">
        <f t="shared" si="139"/>
        <v>0.31526344433007869</v>
      </c>
      <c r="AT246" s="39">
        <f t="shared" si="140"/>
        <v>0.15062919871270397</v>
      </c>
      <c r="AU246" s="39">
        <f t="shared" si="141"/>
        <v>0.29231945293289313</v>
      </c>
      <c r="AV246" s="39">
        <f t="shared" si="142"/>
        <v>0.33776642682154406</v>
      </c>
      <c r="AX246">
        <f t="shared" si="143"/>
        <v>0.3232792797778905</v>
      </c>
      <c r="AY246">
        <f t="shared" si="144"/>
        <v>0.39661157005996917</v>
      </c>
      <c r="AZ246">
        <f t="shared" si="145"/>
        <v>0.30599349468361914</v>
      </c>
      <c r="BA246">
        <f t="shared" si="146"/>
        <v>1.5438812884758268E-2</v>
      </c>
      <c r="BB246">
        <f t="shared" si="147"/>
        <v>0.30134705343791268</v>
      </c>
      <c r="BC246">
        <f t="shared" si="148"/>
        <v>0.32617720017406082</v>
      </c>
      <c r="BD246">
        <f t="shared" si="149"/>
        <v>0.12242436000222341</v>
      </c>
      <c r="BE246">
        <f t="shared" si="150"/>
        <v>0.40307064970595796</v>
      </c>
      <c r="BF246">
        <f t="shared" si="151"/>
        <v>0.45981849403941399</v>
      </c>
      <c r="BH246">
        <f t="shared" si="152"/>
        <v>0.16163963988894525</v>
      </c>
      <c r="BI246">
        <f t="shared" si="153"/>
        <v>0.19830578502998458</v>
      </c>
      <c r="BJ246">
        <f t="shared" si="154"/>
        <v>0.11565466996234587</v>
      </c>
      <c r="BK246">
        <f t="shared" si="155"/>
        <v>8.9136027749834486E-3</v>
      </c>
      <c r="BL246">
        <f t="shared" si="156"/>
        <v>0.15067352671895634</v>
      </c>
      <c r="BM246">
        <f t="shared" si="157"/>
        <v>0.1331612843593496</v>
      </c>
      <c r="BN246">
        <f t="shared" si="158"/>
        <v>7.0681737202651349E-2</v>
      </c>
      <c r="BO246">
        <f t="shared" si="159"/>
        <v>0.23271294811017221</v>
      </c>
      <c r="BP246">
        <f t="shared" si="160"/>
        <v>0.26547633131202403</v>
      </c>
    </row>
    <row r="247" spans="1:68" x14ac:dyDescent="0.3">
      <c r="A247" s="24" t="s">
        <v>2063</v>
      </c>
      <c r="B247" s="23">
        <f>SUM(B230:B234,B224:B227,B220:B221,B205:B208,B204,B198:B201,B194:B195,B178:B182,B172:B175,B168:B169,B152:B156,B146:B149,B142:B143,B126:B130,B120:B123,B116:B117,B100:B104,B94:B97,B90:B91,B74:B78,B68:B71,B64:B65,B48:B52,B42:B45,B38:B39,B22:B26,B16:B19,B12:B13)</f>
        <v>0.13740346549550794</v>
      </c>
      <c r="C247" s="23">
        <f t="shared" ref="C247:AL247" si="162">SUM(C230:C234,C224:C227,C220:C221,C205:C208,C204,C198:C201,C194:C195,C178:C182,C172:C175,C168:C169,C152:C156,C146:C149,C142:C143,C126:C130,C120:C123,C116:C117,C100:C104,C94:C97,C90:C91,C74:C78,C68:C71,C64:C65,C48:C52,C42:C45,C38:C39,C22:C26,C16:C19,C12:C13)</f>
        <v>0.1122578529736097</v>
      </c>
      <c r="D247" s="23">
        <f t="shared" si="162"/>
        <v>0.28415707593832956</v>
      </c>
      <c r="E247" s="23">
        <f t="shared" si="162"/>
        <v>7.445001629429214E-2</v>
      </c>
      <c r="F247" s="23">
        <f t="shared" si="162"/>
        <v>0.10969179176562388</v>
      </c>
      <c r="G247" s="23">
        <f t="shared" si="162"/>
        <v>0.10899321512789148</v>
      </c>
      <c r="H247" s="23">
        <f t="shared" si="162"/>
        <v>0.28950136200526166</v>
      </c>
      <c r="I247" s="23">
        <f t="shared" si="162"/>
        <v>0.22644932454176117</v>
      </c>
      <c r="J247" s="23">
        <f t="shared" si="162"/>
        <v>0.15374532397921883</v>
      </c>
      <c r="K247" s="23">
        <f t="shared" si="162"/>
        <v>0.1090467558862485</v>
      </c>
      <c r="L247" s="23">
        <f t="shared" si="162"/>
        <v>8.1867617131863343E-2</v>
      </c>
      <c r="M247" s="23">
        <f t="shared" si="162"/>
        <v>0.26242588127823707</v>
      </c>
      <c r="N247" s="23">
        <f t="shared" si="162"/>
        <v>8.014838805715982E-2</v>
      </c>
      <c r="O247" s="23">
        <f t="shared" si="162"/>
        <v>7.4115327772567699E-2</v>
      </c>
      <c r="P247" s="23">
        <f t="shared" si="162"/>
        <v>0.10179072575765183</v>
      </c>
      <c r="Q247" s="23">
        <f t="shared" si="162"/>
        <v>0.11798005824473667</v>
      </c>
      <c r="R247" s="23">
        <f t="shared" si="162"/>
        <v>9.4367436389851081E-2</v>
      </c>
      <c r="S247" s="23">
        <f t="shared" si="162"/>
        <v>0.10532632624587258</v>
      </c>
      <c r="T247" s="23">
        <f t="shared" si="162"/>
        <v>0.11348943275434906</v>
      </c>
      <c r="U247" s="23">
        <f t="shared" si="162"/>
        <v>8.3582620943463692E-2</v>
      </c>
      <c r="V247" s="23">
        <f t="shared" si="162"/>
        <v>9.5492329964517786E-2</v>
      </c>
      <c r="W247" s="23">
        <f t="shared" si="162"/>
        <v>0.17040584697983349</v>
      </c>
      <c r="X247" s="23">
        <f t="shared" si="162"/>
        <v>0.10543079022917018</v>
      </c>
      <c r="Y247" s="23">
        <f t="shared" si="162"/>
        <v>0.10466600949630346</v>
      </c>
      <c r="Z247" s="23">
        <f t="shared" si="162"/>
        <v>0.22423219382942369</v>
      </c>
      <c r="AA247" s="23">
        <f t="shared" si="162"/>
        <v>9.2027166971522481E-2</v>
      </c>
      <c r="AB247" s="23">
        <f t="shared" si="162"/>
        <v>7.6778396727808645E-2</v>
      </c>
      <c r="AC247" s="23">
        <f t="shared" si="162"/>
        <v>0.21957184266376936</v>
      </c>
      <c r="AD247" s="23">
        <f t="shared" si="162"/>
        <v>0.11072941321167058</v>
      </c>
      <c r="AE247" s="23">
        <f t="shared" si="162"/>
        <v>8.9805236809740077E-2</v>
      </c>
      <c r="AF247" s="23">
        <f t="shared" si="162"/>
        <v>0.12791111815548972</v>
      </c>
      <c r="AG247" s="23">
        <f t="shared" si="162"/>
        <v>0.10753691359503473</v>
      </c>
      <c r="AH247" s="23">
        <f t="shared" si="162"/>
        <v>0.76550636193112542</v>
      </c>
      <c r="AI247" s="23">
        <f t="shared" si="162"/>
        <v>7.4205777764944109E-2</v>
      </c>
      <c r="AJ247" s="23">
        <f t="shared" si="162"/>
        <v>0.10374058098540848</v>
      </c>
      <c r="AK247" s="23">
        <f t="shared" si="162"/>
        <v>0.25203885741771481</v>
      </c>
      <c r="AL247" s="23">
        <f t="shared" si="162"/>
        <v>7.6895138299316906E-2</v>
      </c>
      <c r="AM247" s="24" t="s">
        <v>2063</v>
      </c>
      <c r="AN247" s="39">
        <f t="shared" si="134"/>
        <v>0.15206710267543486</v>
      </c>
      <c r="AO247" s="39">
        <f t="shared" si="135"/>
        <v>0.18365892336013454</v>
      </c>
      <c r="AP247" s="39">
        <f t="shared" si="136"/>
        <v>0.12330571712327816</v>
      </c>
      <c r="AQ247" s="39">
        <f t="shared" si="137"/>
        <v>0.1058912736268201</v>
      </c>
      <c r="AR247" s="39">
        <f t="shared" si="138"/>
        <v>0.11574255766054101</v>
      </c>
      <c r="AS247" s="39">
        <f t="shared" si="139"/>
        <v>0.13711773331966629</v>
      </c>
      <c r="AT247" s="39">
        <f t="shared" si="140"/>
        <v>0.10948192272563347</v>
      </c>
      <c r="AU247" s="39">
        <f t="shared" si="141"/>
        <v>0.31574968443036805</v>
      </c>
      <c r="AV247" s="39">
        <f t="shared" si="142"/>
        <v>0.14422485890081341</v>
      </c>
      <c r="AX247">
        <f t="shared" si="143"/>
        <v>9.1782299949494245E-2</v>
      </c>
      <c r="AY247">
        <f t="shared" si="144"/>
        <v>8.9591191519728844E-2</v>
      </c>
      <c r="AZ247">
        <f t="shared" si="145"/>
        <v>6.7015630212365701E-2</v>
      </c>
      <c r="BA247">
        <f t="shared" si="146"/>
        <v>1.181644412980846E-2</v>
      </c>
      <c r="BB247">
        <f t="shared" si="147"/>
        <v>3.8459870958505948E-2</v>
      </c>
      <c r="BC247">
        <f t="shared" si="148"/>
        <v>6.6511323596971691E-2</v>
      </c>
      <c r="BD247">
        <f t="shared" si="149"/>
        <v>1.9083545862041695E-2</v>
      </c>
      <c r="BE247">
        <f t="shared" si="150"/>
        <v>0.38985708005796321</v>
      </c>
      <c r="BF247">
        <f t="shared" si="151"/>
        <v>9.432954550619263E-2</v>
      </c>
      <c r="BH247">
        <f t="shared" si="152"/>
        <v>4.5891149974747122E-2</v>
      </c>
      <c r="BI247">
        <f t="shared" si="153"/>
        <v>4.4795595759864422E-2</v>
      </c>
      <c r="BJ247">
        <f t="shared" si="154"/>
        <v>2.5329527356598047E-2</v>
      </c>
      <c r="BK247">
        <f t="shared" si="155"/>
        <v>6.8222271992090877E-3</v>
      </c>
      <c r="BL247">
        <f t="shared" si="156"/>
        <v>1.9229935479252974E-2</v>
      </c>
      <c r="BM247">
        <f t="shared" si="157"/>
        <v>2.7153134154952487E-2</v>
      </c>
      <c r="BN247">
        <f t="shared" si="158"/>
        <v>1.1017890340542342E-2</v>
      </c>
      <c r="BO247">
        <f t="shared" si="159"/>
        <v>0.22508409011694655</v>
      </c>
      <c r="BP247">
        <f t="shared" si="160"/>
        <v>5.446118849053537E-2</v>
      </c>
    </row>
    <row r="248" spans="1:68" x14ac:dyDescent="0.3">
      <c r="A248" s="25" t="s">
        <v>2064</v>
      </c>
      <c r="B248" s="26">
        <f>SUM(B215,B189,B163,B137,B111,B85,B59,B33,B7)</f>
        <v>1.19848405379192E-5</v>
      </c>
      <c r="C248" s="26">
        <f t="shared" ref="C248:AL248" si="163">SUM(C215,C189,C163,C137,C111,C85,C59,C33,C7)</f>
        <v>6.0930498239543645E-4</v>
      </c>
      <c r="D248" s="26">
        <f t="shared" si="163"/>
        <v>8.0561716910577605E-3</v>
      </c>
      <c r="E248" s="26">
        <f t="shared" si="163"/>
        <v>3.2915281013323766E-4</v>
      </c>
      <c r="F248" s="26">
        <f t="shared" si="163"/>
        <v>6.1807175767154767E-4</v>
      </c>
      <c r="G248" s="26">
        <f t="shared" si="163"/>
        <v>9.2023502342059244E-4</v>
      </c>
      <c r="H248" s="26">
        <f t="shared" si="163"/>
        <v>4.7469654481813199E-3</v>
      </c>
      <c r="I248" s="26">
        <f t="shared" si="163"/>
        <v>5.6362709687675849E-3</v>
      </c>
      <c r="J248" s="26">
        <f t="shared" si="163"/>
        <v>9.1314527373944699E-4</v>
      </c>
      <c r="K248" s="26">
        <f t="shared" si="163"/>
        <v>8.2888534165464762E-4</v>
      </c>
      <c r="L248" s="26">
        <f t="shared" si="163"/>
        <v>1.0083817995309996E-3</v>
      </c>
      <c r="M248" s="26">
        <f t="shared" si="163"/>
        <v>2.6516178775512112E-3</v>
      </c>
      <c r="N248" s="26">
        <f t="shared" si="163"/>
        <v>4.3919239292347504E-4</v>
      </c>
      <c r="O248" s="26">
        <f t="shared" si="163"/>
        <v>9.1747715216072194E-4</v>
      </c>
      <c r="P248" s="26">
        <f t="shared" si="163"/>
        <v>3.1205439210543848E-4</v>
      </c>
      <c r="Q248" s="26">
        <f t="shared" si="163"/>
        <v>3.2666743158730132E-4</v>
      </c>
      <c r="R248" s="26">
        <f t="shared" si="163"/>
        <v>7.5855985160640108E-4</v>
      </c>
      <c r="S248" s="26">
        <f t="shared" si="163"/>
        <v>5.54380663297396E-4</v>
      </c>
      <c r="T248" s="26">
        <f t="shared" si="163"/>
        <v>1.3282939726656751E-4</v>
      </c>
      <c r="U248" s="26">
        <f t="shared" si="163"/>
        <v>4.0908807046393953E-4</v>
      </c>
      <c r="V248" s="26">
        <f t="shared" si="163"/>
        <v>5.1119040077291151E-4</v>
      </c>
      <c r="W248" s="26">
        <f t="shared" si="163"/>
        <v>6.9883015757053347E-3</v>
      </c>
      <c r="X248" s="26">
        <f t="shared" si="163"/>
        <v>4.5420408673847701E-4</v>
      </c>
      <c r="Y248" s="26">
        <f t="shared" si="163"/>
        <v>4.2158404526105751E-4</v>
      </c>
      <c r="Z248" s="26">
        <f t="shared" si="163"/>
        <v>5.1787046396149696E-3</v>
      </c>
      <c r="AA248" s="26">
        <f t="shared" si="163"/>
        <v>9.8079576748758869E-4</v>
      </c>
      <c r="AB248" s="26">
        <f t="shared" si="163"/>
        <v>4.4724439548782187E-4</v>
      </c>
      <c r="AC248" s="26">
        <f t="shared" si="163"/>
        <v>1.288928391728662E-3</v>
      </c>
      <c r="AD248" s="26">
        <f t="shared" si="163"/>
        <v>4.2522522924982962E-4</v>
      </c>
      <c r="AE248" s="26">
        <f t="shared" si="163"/>
        <v>5.0541532328320571E-4</v>
      </c>
      <c r="AF248" s="26">
        <f t="shared" si="163"/>
        <v>9.9413656922432703E-4</v>
      </c>
      <c r="AG248" s="26">
        <f t="shared" si="163"/>
        <v>1.3502307980371099E-4</v>
      </c>
      <c r="AH248" s="26">
        <f t="shared" si="163"/>
        <v>1.3867803067952326E-2</v>
      </c>
      <c r="AI248" s="26">
        <f t="shared" si="163"/>
        <v>9.4903661925396841E-5</v>
      </c>
      <c r="AJ248" s="26">
        <f t="shared" si="163"/>
        <v>2.4530693820593702E-4</v>
      </c>
      <c r="AK248" s="26">
        <f t="shared" si="163"/>
        <v>3.0236725027105553E-3</v>
      </c>
      <c r="AL248" s="26">
        <f t="shared" si="163"/>
        <v>5.9006840979617834E-4</v>
      </c>
      <c r="AM248" s="25" t="s">
        <v>2064</v>
      </c>
      <c r="AN248" s="39">
        <f t="shared" si="134"/>
        <v>2.2516535810310884E-3</v>
      </c>
      <c r="AO248" s="39">
        <f t="shared" si="135"/>
        <v>2.9803857995102613E-3</v>
      </c>
      <c r="AP248" s="39">
        <f t="shared" si="136"/>
        <v>1.0101077470951343E-3</v>
      </c>
      <c r="AQ248" s="39">
        <f t="shared" si="137"/>
        <v>5.4653598216369956E-4</v>
      </c>
      <c r="AR248" s="39">
        <f t="shared" si="138"/>
        <v>2.0103523610521881E-3</v>
      </c>
      <c r="AS248" s="39">
        <f t="shared" si="139"/>
        <v>1.461910221053096E-3</v>
      </c>
      <c r="AT248" s="39">
        <f t="shared" si="140"/>
        <v>6.4159237391912078E-4</v>
      </c>
      <c r="AU248" s="39">
        <f t="shared" si="141"/>
        <v>4.6992432698938109E-3</v>
      </c>
      <c r="AV248" s="39">
        <f t="shared" si="142"/>
        <v>1.2863492835708903E-3</v>
      </c>
      <c r="AX248">
        <f t="shared" si="143"/>
        <v>3.8773644266139164E-3</v>
      </c>
      <c r="AY248">
        <f t="shared" si="144"/>
        <v>2.5819423270005467E-3</v>
      </c>
      <c r="AZ248">
        <f t="shared" si="145"/>
        <v>7.7013040280169798E-4</v>
      </c>
      <c r="BA248">
        <f t="shared" si="146"/>
        <v>2.1605304877287814E-4</v>
      </c>
      <c r="BB248">
        <f t="shared" si="147"/>
        <v>3.322479233678254E-3</v>
      </c>
      <c r="BC248">
        <f t="shared" si="148"/>
        <v>1.8548990012020722E-3</v>
      </c>
      <c r="BD248">
        <f t="shared" si="149"/>
        <v>3.0793371044401257E-4</v>
      </c>
      <c r="BE248">
        <f t="shared" si="150"/>
        <v>7.9402310400802454E-3</v>
      </c>
      <c r="BF248">
        <f t="shared" si="151"/>
        <v>1.5144088265374785E-3</v>
      </c>
      <c r="BH248">
        <f t="shared" si="152"/>
        <v>1.9386822133069582E-3</v>
      </c>
      <c r="BI248">
        <f t="shared" si="153"/>
        <v>1.2909711635002733E-3</v>
      </c>
      <c r="BJ248">
        <f t="shared" si="154"/>
        <v>2.9108193184332765E-4</v>
      </c>
      <c r="BK248">
        <f t="shared" si="155"/>
        <v>1.2473828586826054E-4</v>
      </c>
      <c r="BL248">
        <f t="shared" si="156"/>
        <v>1.661239616839127E-3</v>
      </c>
      <c r="BM248">
        <f t="shared" si="157"/>
        <v>7.5725934622387307E-4</v>
      </c>
      <c r="BN248">
        <f t="shared" si="158"/>
        <v>1.7778561061741096E-4</v>
      </c>
      <c r="BO248">
        <f t="shared" si="159"/>
        <v>4.5842945284181522E-3</v>
      </c>
      <c r="BP248">
        <f t="shared" si="160"/>
        <v>8.743443436645585E-4</v>
      </c>
    </row>
    <row r="249" spans="1:68" x14ac:dyDescent="0.3">
      <c r="A249" s="25" t="s">
        <v>2065</v>
      </c>
      <c r="B249" s="26">
        <f>SUM(B231:B236,B216:B229,B205:B210,B190:B203,B179:B184,B164:B177,B153:B158,B138:B151,B127:B132,B112:B125,B101:B106,B86:B99,B75:B80,B60:B73,B49:B54,B34:B47,B23:B28,B8:B21)</f>
        <v>0.21763047468007016</v>
      </c>
      <c r="C249" s="26">
        <f t="shared" ref="C249:AL249" si="164">SUM(C231:C236,C216:C229,C205:C210,C190:C203,C179:C184,C164:C177,C153:C158,C138:C151,C127:C132,C112:C125,C101:C106,C86:C99,C75:C80,C60:C73,C49:C54,C34:C47,C23:C28,C8:C21)</f>
        <v>0.19420697029018674</v>
      </c>
      <c r="D249" s="26">
        <f t="shared" si="164"/>
        <v>0.63348463616282114</v>
      </c>
      <c r="E249" s="26">
        <f t="shared" si="164"/>
        <v>0.12800298222953618</v>
      </c>
      <c r="F249" s="26">
        <f t="shared" si="164"/>
        <v>0.19161566660202986</v>
      </c>
      <c r="G249" s="26">
        <f t="shared" si="164"/>
        <v>0.18351062212836142</v>
      </c>
      <c r="H249" s="26">
        <f t="shared" si="164"/>
        <v>0.69785663019013999</v>
      </c>
      <c r="I249" s="26">
        <f t="shared" si="164"/>
        <v>0.65338170389698613</v>
      </c>
      <c r="J249" s="26">
        <f t="shared" si="164"/>
        <v>0.23880311100734378</v>
      </c>
      <c r="K249" s="26">
        <f t="shared" si="164"/>
        <v>0.22336997105401052</v>
      </c>
      <c r="L249" s="26">
        <f t="shared" si="164"/>
        <v>0.14338200117632866</v>
      </c>
      <c r="M249" s="26">
        <f t="shared" si="164"/>
        <v>0.77435900166232108</v>
      </c>
      <c r="N249" s="26">
        <f t="shared" si="164"/>
        <v>0.15468448896614084</v>
      </c>
      <c r="O249" s="26">
        <f t="shared" si="164"/>
        <v>0.16153824378254836</v>
      </c>
      <c r="P249" s="26">
        <f t="shared" si="164"/>
        <v>0.24506162729694433</v>
      </c>
      <c r="Q249" s="26">
        <f t="shared" si="164"/>
        <v>0.18794430255055242</v>
      </c>
      <c r="R249" s="26">
        <f t="shared" si="164"/>
        <v>0.14225754921005429</v>
      </c>
      <c r="S249" s="26">
        <f t="shared" si="164"/>
        <v>0.16789070975933956</v>
      </c>
      <c r="T249" s="26">
        <f t="shared" si="164"/>
        <v>0.18144111946196653</v>
      </c>
      <c r="U249" s="26">
        <f t="shared" si="164"/>
        <v>0.13216958837730244</v>
      </c>
      <c r="V249" s="26">
        <f t="shared" si="164"/>
        <v>0.15321949389568149</v>
      </c>
      <c r="W249" s="26">
        <f t="shared" si="164"/>
        <v>0.50526848325510099</v>
      </c>
      <c r="X249" s="26">
        <f t="shared" si="164"/>
        <v>0.16921405638929227</v>
      </c>
      <c r="Y249" s="26">
        <f t="shared" si="164"/>
        <v>0.16007979306313955</v>
      </c>
      <c r="Z249" s="26">
        <f t="shared" si="164"/>
        <v>0.51311908725558875</v>
      </c>
      <c r="AA249" s="26">
        <f t="shared" si="164"/>
        <v>0.19019620879319041</v>
      </c>
      <c r="AB249" s="26">
        <f t="shared" si="164"/>
        <v>0.14594246846413245</v>
      </c>
      <c r="AC249" s="26">
        <f t="shared" si="164"/>
        <v>0.62600966133858371</v>
      </c>
      <c r="AD249" s="26">
        <f t="shared" si="164"/>
        <v>0.17946265765560249</v>
      </c>
      <c r="AE249" s="26">
        <f t="shared" si="164"/>
        <v>0.14404669676005419</v>
      </c>
      <c r="AF249" s="26">
        <f t="shared" si="164"/>
        <v>0.28034281707780417</v>
      </c>
      <c r="AG249" s="26">
        <f t="shared" si="164"/>
        <v>0.16358705184368982</v>
      </c>
      <c r="AH249" s="26">
        <f t="shared" si="164"/>
        <v>1.976931150183066</v>
      </c>
      <c r="AI249" s="26">
        <f t="shared" si="164"/>
        <v>0.11777919714050049</v>
      </c>
      <c r="AJ249" s="26">
        <f t="shared" si="164"/>
        <v>0.15208534741827928</v>
      </c>
      <c r="AK249" s="26">
        <f t="shared" si="164"/>
        <v>0.71753264235224568</v>
      </c>
      <c r="AL249" s="26">
        <f t="shared" si="164"/>
        <v>0.12966353251096016</v>
      </c>
      <c r="AM249" s="25" t="s">
        <v>2065</v>
      </c>
      <c r="AN249" s="39">
        <f t="shared" si="134"/>
        <v>0.29333126584065355</v>
      </c>
      <c r="AO249" s="39">
        <f t="shared" si="135"/>
        <v>0.43159115570437934</v>
      </c>
      <c r="AP249" s="39">
        <f t="shared" si="136"/>
        <v>0.27731406356366256</v>
      </c>
      <c r="AQ249" s="39">
        <f t="shared" si="137"/>
        <v>0.16603085383998209</v>
      </c>
      <c r="AR249" s="39">
        <f t="shared" si="138"/>
        <v>0.24302467124751287</v>
      </c>
      <c r="AS249" s="39">
        <f t="shared" si="139"/>
        <v>0.30076021255065449</v>
      </c>
      <c r="AT249" s="39">
        <f t="shared" si="140"/>
        <v>0.20128405716448694</v>
      </c>
      <c r="AU249" s="39">
        <f t="shared" si="141"/>
        <v>0.75276579972241875</v>
      </c>
      <c r="AV249" s="39">
        <f t="shared" si="142"/>
        <v>0.33309384076049503</v>
      </c>
      <c r="AX249">
        <f t="shared" si="143"/>
        <v>0.22992317010546684</v>
      </c>
      <c r="AY249">
        <f t="shared" si="144"/>
        <v>0.28238303577468321</v>
      </c>
      <c r="AZ249">
        <f t="shared" si="145"/>
        <v>0.22318407913103394</v>
      </c>
      <c r="BA249">
        <f t="shared" si="146"/>
        <v>2.2900090736271285E-2</v>
      </c>
      <c r="BB249">
        <f t="shared" si="147"/>
        <v>0.17599069110244572</v>
      </c>
      <c r="BC249">
        <f t="shared" si="148"/>
        <v>0.21174125721820525</v>
      </c>
      <c r="BD249">
        <f t="shared" si="149"/>
        <v>7.0719786558023551E-2</v>
      </c>
      <c r="BE249">
        <f t="shared" si="150"/>
        <v>1.0604056741829782</v>
      </c>
      <c r="BF249">
        <f t="shared" si="151"/>
        <v>0.3331224678296415</v>
      </c>
      <c r="BH249">
        <f t="shared" si="152"/>
        <v>0.11496158505273342</v>
      </c>
      <c r="BI249">
        <f t="shared" si="153"/>
        <v>0.14119151788734161</v>
      </c>
      <c r="BJ249">
        <f t="shared" si="154"/>
        <v>8.4355652852810908E-2</v>
      </c>
      <c r="BK249">
        <f t="shared" si="155"/>
        <v>1.3221373551053083E-2</v>
      </c>
      <c r="BL249">
        <f t="shared" si="156"/>
        <v>8.7995345551222862E-2</v>
      </c>
      <c r="BM249">
        <f t="shared" si="157"/>
        <v>8.64430062800014E-2</v>
      </c>
      <c r="BN249">
        <f t="shared" si="158"/>
        <v>4.0830087806307779E-2</v>
      </c>
      <c r="BO249">
        <f t="shared" si="159"/>
        <v>0.61222550143974908</v>
      </c>
      <c r="BP249">
        <f t="shared" si="160"/>
        <v>0.19232834647455599</v>
      </c>
    </row>
    <row r="250" spans="1:68" x14ac:dyDescent="0.3">
      <c r="A250" s="25" t="s">
        <v>2066</v>
      </c>
      <c r="B250" s="26">
        <f>SUM(B237:B240,B230,B211:B214,B204,B185:B188,B178,B159:B162,B152,B133:B136,B126,B107:B110,B100,B81:B84,B74,B56:B58,B55,B48,B29:B32,B22)</f>
        <v>0.11424170974713085</v>
      </c>
      <c r="C250" s="26">
        <f t="shared" ref="C250:AL250" si="165">SUM(C237:C240,C230,C211:C214,C204,C185:C188,C178,C159:C162,C152,C133:C136,C126,C107:C110,C100,C81:C84,C74,C56:C58,C55,C48,C29:C32,C22)</f>
        <v>0.16032888297084838</v>
      </c>
      <c r="D250" s="26">
        <f t="shared" si="165"/>
        <v>0.94559442303307084</v>
      </c>
      <c r="E250" s="26">
        <f t="shared" si="165"/>
        <v>6.8298393939930716E-2</v>
      </c>
      <c r="F250" s="26">
        <f t="shared" si="165"/>
        <v>0.18721274157314449</v>
      </c>
      <c r="G250" s="26">
        <f t="shared" si="165"/>
        <v>0.15819695960692098</v>
      </c>
      <c r="H250" s="26">
        <f t="shared" si="165"/>
        <v>1.2349114757070501</v>
      </c>
      <c r="I250" s="26">
        <f t="shared" si="165"/>
        <v>1.020266159240514</v>
      </c>
      <c r="J250" s="26">
        <f t="shared" si="165"/>
        <v>0.14880463771930938</v>
      </c>
      <c r="K250" s="26">
        <f t="shared" si="165"/>
        <v>0.26300676674492418</v>
      </c>
      <c r="L250" s="26">
        <f t="shared" si="165"/>
        <v>0.10172652477094267</v>
      </c>
      <c r="M250" s="26">
        <f t="shared" si="165"/>
        <v>1.2540829478959348</v>
      </c>
      <c r="N250" s="26">
        <f t="shared" si="165"/>
        <v>0.14038105986470631</v>
      </c>
      <c r="O250" s="26">
        <f t="shared" si="165"/>
        <v>0.1524854569224115</v>
      </c>
      <c r="P250" s="26">
        <f t="shared" si="165"/>
        <v>0.28568596173398347</v>
      </c>
      <c r="Q250" s="26">
        <f t="shared" si="165"/>
        <v>0.11458022148568367</v>
      </c>
      <c r="R250" s="26">
        <f t="shared" si="165"/>
        <v>7.7873898390531354E-2</v>
      </c>
      <c r="S250" s="26">
        <f t="shared" si="165"/>
        <v>7.0691316373218377E-2</v>
      </c>
      <c r="T250" s="26">
        <f t="shared" si="165"/>
        <v>0.10875788538595858</v>
      </c>
      <c r="U250" s="26">
        <f t="shared" si="165"/>
        <v>8.2590132357125395E-2</v>
      </c>
      <c r="V250" s="26">
        <f t="shared" si="165"/>
        <v>8.0636772768340109E-2</v>
      </c>
      <c r="W250" s="26">
        <f t="shared" si="165"/>
        <v>0.85389827197208834</v>
      </c>
      <c r="X250" s="26">
        <f t="shared" si="165"/>
        <v>0.10556342463177307</v>
      </c>
      <c r="Y250" s="26">
        <f t="shared" si="165"/>
        <v>7.1174601790476646E-2</v>
      </c>
      <c r="Z250" s="26">
        <f t="shared" si="165"/>
        <v>0.8259524638847171</v>
      </c>
      <c r="AA250" s="26">
        <f t="shared" si="165"/>
        <v>0.19300491159224528</v>
      </c>
      <c r="AB250" s="26">
        <f t="shared" si="165"/>
        <v>0.12672762270411705</v>
      </c>
      <c r="AC250" s="26">
        <f t="shared" si="165"/>
        <v>1.030282996185204</v>
      </c>
      <c r="AD250" s="26">
        <f t="shared" si="165"/>
        <v>0.11580425527274199</v>
      </c>
      <c r="AE250" s="26">
        <f t="shared" si="165"/>
        <v>6.4884447729760333E-2</v>
      </c>
      <c r="AF250" s="26">
        <f t="shared" si="165"/>
        <v>0.34206445603430075</v>
      </c>
      <c r="AG250" s="26">
        <f t="shared" si="165"/>
        <v>8.3245481011772621E-2</v>
      </c>
      <c r="AH250" s="26">
        <f t="shared" si="165"/>
        <v>1.4359898331558132</v>
      </c>
      <c r="AI250" s="26">
        <f t="shared" si="165"/>
        <v>4.7855392196008095E-2</v>
      </c>
      <c r="AJ250" s="26">
        <f t="shared" si="165"/>
        <v>6.6473492616634669E-2</v>
      </c>
      <c r="AK250" s="26">
        <f t="shared" si="165"/>
        <v>1.113892107417999</v>
      </c>
      <c r="AL250" s="26">
        <f t="shared" si="165"/>
        <v>0.10018470368800882</v>
      </c>
      <c r="AM250" s="25" t="s">
        <v>2066</v>
      </c>
      <c r="AN250" s="39">
        <f t="shared" si="134"/>
        <v>0.32211585242274515</v>
      </c>
      <c r="AO250" s="39">
        <f t="shared" si="135"/>
        <v>0.65014683403190743</v>
      </c>
      <c r="AP250" s="39">
        <f t="shared" si="136"/>
        <v>0.33516762223603036</v>
      </c>
      <c r="AQ250" s="39">
        <f t="shared" si="137"/>
        <v>8.7715145416477805E-2</v>
      </c>
      <c r="AR250" s="39">
        <f t="shared" si="138"/>
        <v>0.28147076562087814</v>
      </c>
      <c r="AS250" s="39">
        <f t="shared" si="139"/>
        <v>0.39211767013142218</v>
      </c>
      <c r="AT250" s="39">
        <f t="shared" si="140"/>
        <v>0.1742510530122677</v>
      </c>
      <c r="AU250" s="39">
        <f t="shared" si="141"/>
        <v>0.52236356878786461</v>
      </c>
      <c r="AV250" s="39">
        <f t="shared" si="142"/>
        <v>0.4268501012408808</v>
      </c>
      <c r="AX250">
        <f t="shared" si="143"/>
        <v>0.41734698310419549</v>
      </c>
      <c r="AY250">
        <f t="shared" si="144"/>
        <v>0.55834895121053407</v>
      </c>
      <c r="AZ250">
        <f t="shared" si="145"/>
        <v>0.41081250506601552</v>
      </c>
      <c r="BA250">
        <f t="shared" si="146"/>
        <v>2.3541380699993345E-2</v>
      </c>
      <c r="BB250">
        <f t="shared" si="147"/>
        <v>0.38183364091315608</v>
      </c>
      <c r="BC250">
        <f t="shared" si="148"/>
        <v>0.42205761887799526</v>
      </c>
      <c r="BD250">
        <f t="shared" si="149"/>
        <v>0.14754392693509968</v>
      </c>
      <c r="BE250">
        <f t="shared" si="150"/>
        <v>0.79142139711015913</v>
      </c>
      <c r="BF250">
        <f t="shared" si="151"/>
        <v>0.59523453371497537</v>
      </c>
      <c r="BH250">
        <f t="shared" si="152"/>
        <v>0.20867349155209775</v>
      </c>
      <c r="BI250">
        <f t="shared" si="153"/>
        <v>0.27917447560526704</v>
      </c>
      <c r="BJ250">
        <f t="shared" si="154"/>
        <v>0.15527253198287705</v>
      </c>
      <c r="BK250">
        <f t="shared" si="155"/>
        <v>1.3591622484236619E-2</v>
      </c>
      <c r="BL250">
        <f t="shared" si="156"/>
        <v>0.19091682045657804</v>
      </c>
      <c r="BM250">
        <f t="shared" si="157"/>
        <v>0.17230430138419023</v>
      </c>
      <c r="BN250">
        <f t="shared" si="158"/>
        <v>8.5184525933274288E-2</v>
      </c>
      <c r="BO250">
        <f t="shared" si="159"/>
        <v>0.4569273566639801</v>
      </c>
      <c r="BP250">
        <f t="shared" si="160"/>
        <v>0.3436588182713024</v>
      </c>
    </row>
    <row r="251" spans="1:68" x14ac:dyDescent="0.3">
      <c r="A251" s="27" t="s">
        <v>2069</v>
      </c>
      <c r="B251" s="28">
        <f>SUM(B7:B32,B85:B110,B163:B188)</f>
        <v>2.2467931081242575E-2</v>
      </c>
      <c r="C251" s="28">
        <f t="shared" ref="C251:AL251" si="166">SUM(C7:C32,C85:C110,C163:C188)</f>
        <v>2.4972421706984355E-2</v>
      </c>
      <c r="D251" s="28">
        <f t="shared" si="166"/>
        <v>0.21888841887002641</v>
      </c>
      <c r="E251" s="28">
        <f t="shared" si="166"/>
        <v>1.4258827424915204E-2</v>
      </c>
      <c r="F251" s="28">
        <f t="shared" si="166"/>
        <v>2.1781597712338466E-2</v>
      </c>
      <c r="G251" s="28">
        <f t="shared" si="166"/>
        <v>2.2477480355354861E-2</v>
      </c>
      <c r="H251" s="28">
        <f t="shared" si="166"/>
        <v>0.23474489831757142</v>
      </c>
      <c r="I251" s="28">
        <f t="shared" si="166"/>
        <v>0.14776371513181041</v>
      </c>
      <c r="J251" s="28">
        <f t="shared" si="166"/>
        <v>2.0189272207987167E-2</v>
      </c>
      <c r="K251" s="28">
        <f t="shared" si="166"/>
        <v>3.5178849662426834E-2</v>
      </c>
      <c r="L251" s="28">
        <f t="shared" si="166"/>
        <v>2.1112063798071557E-2</v>
      </c>
      <c r="M251" s="28">
        <f t="shared" si="166"/>
        <v>0.17129768187962024</v>
      </c>
      <c r="N251" s="28">
        <f t="shared" si="166"/>
        <v>1.7261919808261181E-2</v>
      </c>
      <c r="O251" s="28">
        <f t="shared" si="166"/>
        <v>1.7384578634294393E-2</v>
      </c>
      <c r="P251" s="28">
        <f t="shared" si="166"/>
        <v>4.4175036136037453E-2</v>
      </c>
      <c r="Q251" s="28">
        <f t="shared" si="166"/>
        <v>2.4330930744524779E-2</v>
      </c>
      <c r="R251" s="28">
        <f t="shared" si="166"/>
        <v>1.8574726865543005E-2</v>
      </c>
      <c r="S251" s="28">
        <f t="shared" si="166"/>
        <v>2.3296413690897966E-2</v>
      </c>
      <c r="T251" s="28">
        <f t="shared" si="166"/>
        <v>2.3492496508478448E-2</v>
      </c>
      <c r="U251" s="28">
        <f t="shared" si="166"/>
        <v>1.3409930132218173E-2</v>
      </c>
      <c r="V251" s="28">
        <f t="shared" si="166"/>
        <v>2.1692862388887194E-2</v>
      </c>
      <c r="W251" s="28">
        <f t="shared" si="166"/>
        <v>9.991308935931642E-2</v>
      </c>
      <c r="X251" s="28">
        <f t="shared" si="166"/>
        <v>2.1294796124156953E-2</v>
      </c>
      <c r="Y251" s="28">
        <f t="shared" si="166"/>
        <v>1.839100776291179E-2</v>
      </c>
      <c r="Z251" s="28">
        <f t="shared" si="166"/>
        <v>0.12482995336456582</v>
      </c>
      <c r="AA251" s="28">
        <f t="shared" si="166"/>
        <v>2.7862102915979008E-2</v>
      </c>
      <c r="AB251" s="28">
        <f t="shared" si="166"/>
        <v>1.8313084803026954E-2</v>
      </c>
      <c r="AC251" s="28">
        <f t="shared" si="166"/>
        <v>0.153599533617162</v>
      </c>
      <c r="AD251" s="28">
        <f t="shared" si="166"/>
        <v>2.2943706887518855E-2</v>
      </c>
      <c r="AE251" s="28">
        <f t="shared" si="166"/>
        <v>1.3656721584554807E-2</v>
      </c>
      <c r="AF251" s="28">
        <f t="shared" si="166"/>
        <v>5.115645494765806E-2</v>
      </c>
      <c r="AG251" s="28">
        <f t="shared" si="166"/>
        <v>1.7257711146620371E-2</v>
      </c>
      <c r="AH251" s="28">
        <f t="shared" si="166"/>
        <v>0.49385394287004347</v>
      </c>
      <c r="AI251" s="28">
        <f t="shared" si="166"/>
        <v>1.207041933842269E-2</v>
      </c>
      <c r="AJ251" s="28">
        <f t="shared" si="166"/>
        <v>1.7211516765123652E-2</v>
      </c>
      <c r="AK251" s="28">
        <f t="shared" si="166"/>
        <v>0.16488589341238027</v>
      </c>
      <c r="AL251" s="28">
        <f t="shared" si="166"/>
        <v>2.0475758312643436E-2</v>
      </c>
      <c r="AM251" s="27" t="s">
        <v>2069</v>
      </c>
      <c r="AN251" s="39">
        <f t="shared" si="134"/>
        <v>7.0146899770792137E-2</v>
      </c>
      <c r="AO251" s="39">
        <f t="shared" si="135"/>
        <v>0.10669192287926879</v>
      </c>
      <c r="AP251" s="39">
        <f t="shared" si="136"/>
        <v>4.6657057446671257E-2</v>
      </c>
      <c r="AQ251" s="39">
        <f t="shared" si="137"/>
        <v>2.2067357100321917E-2</v>
      </c>
      <c r="AR251" s="39">
        <f t="shared" si="138"/>
        <v>3.9627094597225063E-2</v>
      </c>
      <c r="AS251" s="39">
        <f t="shared" si="139"/>
        <v>6.071507976463375E-2</v>
      </c>
      <c r="AT251" s="39">
        <f t="shared" si="140"/>
        <v>2.9252294473243911E-2</v>
      </c>
      <c r="AU251" s="39">
        <f t="shared" si="141"/>
        <v>0.1743940244516955</v>
      </c>
      <c r="AV251" s="39">
        <f t="shared" si="142"/>
        <v>6.7524389496715784E-2</v>
      </c>
      <c r="AX251">
        <f t="shared" si="143"/>
        <v>9.9266532893556067E-2</v>
      </c>
      <c r="AY251">
        <f t="shared" si="144"/>
        <v>0.10390106237346809</v>
      </c>
      <c r="AZ251">
        <f t="shared" si="145"/>
        <v>5.5897581091538008E-2</v>
      </c>
      <c r="BA251">
        <f t="shared" si="146"/>
        <v>3.068616276309246E-3</v>
      </c>
      <c r="BB251">
        <f t="shared" si="147"/>
        <v>4.0429786121241908E-2</v>
      </c>
      <c r="BC251">
        <f t="shared" si="148"/>
        <v>6.1580470738477923E-2</v>
      </c>
      <c r="BD251">
        <f t="shared" si="149"/>
        <v>1.9529623871724532E-2</v>
      </c>
      <c r="BE251">
        <f t="shared" si="150"/>
        <v>0.27667256207648966</v>
      </c>
      <c r="BF251">
        <f t="shared" si="151"/>
        <v>8.4333330609908344E-2</v>
      </c>
      <c r="BH251">
        <f t="shared" si="152"/>
        <v>4.9633266446778034E-2</v>
      </c>
      <c r="BI251">
        <f t="shared" si="153"/>
        <v>5.1950531186734046E-2</v>
      </c>
      <c r="BJ251">
        <f t="shared" si="154"/>
        <v>2.1127299779753708E-2</v>
      </c>
      <c r="BK251">
        <f t="shared" si="155"/>
        <v>1.7716664331668102E-3</v>
      </c>
      <c r="BL251">
        <f t="shared" si="156"/>
        <v>2.0214893060620954E-2</v>
      </c>
      <c r="BM251">
        <f t="shared" si="157"/>
        <v>2.5140121904943556E-2</v>
      </c>
      <c r="BN251">
        <f t="shared" si="158"/>
        <v>1.1275433599512301E-2</v>
      </c>
      <c r="BO251">
        <f t="shared" si="159"/>
        <v>0.15973697819224475</v>
      </c>
      <c r="BP251">
        <f t="shared" si="160"/>
        <v>4.8689871129288291E-2</v>
      </c>
    </row>
    <row r="252" spans="1:68" x14ac:dyDescent="0.3">
      <c r="A252" s="27" t="s">
        <v>2070</v>
      </c>
      <c r="B252" s="28">
        <f>SUM(B189:B214,B111:B136,B33:B58)</f>
        <v>0.300914819727573</v>
      </c>
      <c r="C252" s="28">
        <f t="shared" ref="C252:AL252" si="167">SUM(C189:C214,C111:C136,C33:C58)</f>
        <v>0.32414655369931866</v>
      </c>
      <c r="D252" s="28">
        <f t="shared" si="167"/>
        <v>1.3147053493359575</v>
      </c>
      <c r="E252" s="28">
        <f t="shared" si="167"/>
        <v>0.17710524952925158</v>
      </c>
      <c r="F252" s="28">
        <f t="shared" si="167"/>
        <v>0.34962614173784212</v>
      </c>
      <c r="G252" s="28">
        <f t="shared" si="167"/>
        <v>0.31251342846356689</v>
      </c>
      <c r="H252" s="28">
        <f t="shared" si="167"/>
        <v>1.6372435984938085</v>
      </c>
      <c r="I252" s="28">
        <f t="shared" si="167"/>
        <v>1.4611461466228619</v>
      </c>
      <c r="J252" s="28">
        <f t="shared" si="167"/>
        <v>0.35899477994226531</v>
      </c>
      <c r="K252" s="28">
        <f t="shared" si="167"/>
        <v>0.4409596952741921</v>
      </c>
      <c r="L252" s="28">
        <f t="shared" si="167"/>
        <v>0.21491349418858147</v>
      </c>
      <c r="M252" s="28">
        <f t="shared" si="167"/>
        <v>1.7835146143873906</v>
      </c>
      <c r="N252" s="28">
        <f t="shared" si="167"/>
        <v>0.27078914725865716</v>
      </c>
      <c r="O252" s="28">
        <f t="shared" si="167"/>
        <v>0.28469109288289707</v>
      </c>
      <c r="P252" s="28">
        <f t="shared" si="167"/>
        <v>0.46641067672468872</v>
      </c>
      <c r="Q252" s="28">
        <f t="shared" si="167"/>
        <v>0.27211425209126378</v>
      </c>
      <c r="R252" s="28">
        <f t="shared" si="167"/>
        <v>0.19539404787307424</v>
      </c>
      <c r="S252" s="28">
        <f t="shared" si="167"/>
        <v>0.20801692762125243</v>
      </c>
      <c r="T252" s="28">
        <f t="shared" si="167"/>
        <v>0.25935935855382103</v>
      </c>
      <c r="U252" s="28">
        <f t="shared" si="167"/>
        <v>0.19449565538189015</v>
      </c>
      <c r="V252" s="28">
        <f t="shared" si="167"/>
        <v>0.2073704288743993</v>
      </c>
      <c r="W252" s="28">
        <f t="shared" si="167"/>
        <v>1.2282679919810233</v>
      </c>
      <c r="X252" s="28">
        <f t="shared" si="167"/>
        <v>0.24702310799502522</v>
      </c>
      <c r="Y252" s="28">
        <f t="shared" si="167"/>
        <v>0.2082626096110097</v>
      </c>
      <c r="Z252" s="28">
        <f t="shared" si="167"/>
        <v>1.1797451827083609</v>
      </c>
      <c r="AA252" s="28">
        <f t="shared" si="167"/>
        <v>0.34742837655901893</v>
      </c>
      <c r="AB252" s="28">
        <f t="shared" si="167"/>
        <v>0.24881669790676433</v>
      </c>
      <c r="AC252" s="28">
        <f t="shared" si="167"/>
        <v>1.450345003485352</v>
      </c>
      <c r="AD252" s="28">
        <f t="shared" si="167"/>
        <v>0.26332604211303778</v>
      </c>
      <c r="AE252" s="28">
        <f t="shared" si="167"/>
        <v>0.18925777331256541</v>
      </c>
      <c r="AF252" s="28">
        <f t="shared" si="167"/>
        <v>0.55497957572467327</v>
      </c>
      <c r="AG252" s="28">
        <f t="shared" si="167"/>
        <v>0.22422910465734233</v>
      </c>
      <c r="AH252" s="28">
        <f t="shared" si="167"/>
        <v>2.7692501204711983</v>
      </c>
      <c r="AI252" s="28">
        <f t="shared" si="167"/>
        <v>0.14905625126769767</v>
      </c>
      <c r="AJ252" s="28">
        <f t="shared" si="167"/>
        <v>0.19704023561140527</v>
      </c>
      <c r="AK252" s="28">
        <f t="shared" si="167"/>
        <v>1.5982652318957782</v>
      </c>
      <c r="AL252" s="28">
        <f t="shared" si="167"/>
        <v>0.20348418746675967</v>
      </c>
      <c r="AM252" s="27" t="s">
        <v>2070</v>
      </c>
      <c r="AN252" s="39">
        <f t="shared" si="134"/>
        <v>0.52921799307302519</v>
      </c>
      <c r="AO252" s="39">
        <f t="shared" si="135"/>
        <v>0.9401323288295198</v>
      </c>
      <c r="AP252" s="39">
        <f t="shared" si="136"/>
        <v>0.54575335723695317</v>
      </c>
      <c r="AQ252" s="39">
        <f t="shared" si="137"/>
        <v>0.22517507586186347</v>
      </c>
      <c r="AR252" s="39">
        <f t="shared" si="138"/>
        <v>0.47237335869778341</v>
      </c>
      <c r="AS252" s="39">
        <f t="shared" si="139"/>
        <v>0.6136034963775886</v>
      </c>
      <c r="AT252" s="39">
        <f t="shared" si="140"/>
        <v>0.33585446371675881</v>
      </c>
      <c r="AU252" s="39">
        <f t="shared" si="141"/>
        <v>1.0475118254654128</v>
      </c>
      <c r="AV252" s="39">
        <f t="shared" si="142"/>
        <v>0.66626321832464774</v>
      </c>
      <c r="AX252">
        <f t="shared" si="143"/>
        <v>0.52762057238804394</v>
      </c>
      <c r="AY252">
        <f t="shared" si="144"/>
        <v>0.7071120990136972</v>
      </c>
      <c r="AZ252">
        <f t="shared" si="145"/>
        <v>0.55338692100776488</v>
      </c>
      <c r="BA252">
        <f t="shared" si="146"/>
        <v>4.1137561572184608E-2</v>
      </c>
      <c r="BB252">
        <f t="shared" si="147"/>
        <v>0.50470923368438225</v>
      </c>
      <c r="BC252">
        <f t="shared" si="148"/>
        <v>0.55195176910648147</v>
      </c>
      <c r="BD252">
        <f t="shared" si="149"/>
        <v>0.19334784235965904</v>
      </c>
      <c r="BE252">
        <f t="shared" si="150"/>
        <v>1.4915427606470952</v>
      </c>
      <c r="BF252">
        <f t="shared" si="151"/>
        <v>0.80714385093634933</v>
      </c>
      <c r="BH252">
        <f t="shared" si="152"/>
        <v>0.26381028619402197</v>
      </c>
      <c r="BI252">
        <f t="shared" si="153"/>
        <v>0.3535560495068486</v>
      </c>
      <c r="BJ252">
        <f t="shared" si="154"/>
        <v>0.20916059596889869</v>
      </c>
      <c r="BK252">
        <f t="shared" si="155"/>
        <v>2.375078224750559E-2</v>
      </c>
      <c r="BL252">
        <f t="shared" si="156"/>
        <v>0.25235461684219113</v>
      </c>
      <c r="BM252">
        <f t="shared" si="157"/>
        <v>0.22533336615622593</v>
      </c>
      <c r="BN252">
        <f t="shared" si="158"/>
        <v>0.11162942883358248</v>
      </c>
      <c r="BO252">
        <f t="shared" si="159"/>
        <v>0.861142614367438</v>
      </c>
      <c r="BP252">
        <f t="shared" si="160"/>
        <v>0.4660047196128525</v>
      </c>
    </row>
    <row r="253" spans="1:68" x14ac:dyDescent="0.3">
      <c r="A253" s="27" t="s">
        <v>2071</v>
      </c>
      <c r="B253" s="28">
        <f>SUM(B215:B240,B137:B162,B59:B84)</f>
        <v>8.5014184589233509E-3</v>
      </c>
      <c r="C253" s="28">
        <f t="shared" ref="C253:AL253" si="168">SUM(C215:C240,C137:C162,C59:C84)</f>
        <v>6.0261828371275762E-3</v>
      </c>
      <c r="D253" s="28">
        <f t="shared" si="168"/>
        <v>5.3541462680965997E-2</v>
      </c>
      <c r="E253" s="28">
        <f t="shared" si="168"/>
        <v>5.2664520254333174E-3</v>
      </c>
      <c r="F253" s="28">
        <f t="shared" si="168"/>
        <v>8.0387404826652645E-3</v>
      </c>
      <c r="G253" s="28">
        <f t="shared" si="168"/>
        <v>7.6369079397811523E-3</v>
      </c>
      <c r="H253" s="28">
        <f t="shared" si="168"/>
        <v>6.5526574533991314E-2</v>
      </c>
      <c r="I253" s="28">
        <f t="shared" si="168"/>
        <v>7.0374272351595504E-2</v>
      </c>
      <c r="J253" s="28">
        <f t="shared" si="168"/>
        <v>9.3368418501401495E-3</v>
      </c>
      <c r="K253" s="28">
        <f t="shared" si="168"/>
        <v>1.1067078203970477E-2</v>
      </c>
      <c r="L253" s="28">
        <f t="shared" si="168"/>
        <v>1.0091349760149308E-2</v>
      </c>
      <c r="M253" s="28">
        <f t="shared" si="168"/>
        <v>7.6281271168796239E-2</v>
      </c>
      <c r="N253" s="28">
        <f t="shared" si="168"/>
        <v>7.4536741568522269E-3</v>
      </c>
      <c r="O253" s="28">
        <f t="shared" si="168"/>
        <v>1.2865506339929207E-2</v>
      </c>
      <c r="P253" s="28">
        <f t="shared" si="168"/>
        <v>2.0473930562307098E-2</v>
      </c>
      <c r="Q253" s="28">
        <f t="shared" si="168"/>
        <v>6.4060086320349135E-3</v>
      </c>
      <c r="R253" s="28">
        <f t="shared" si="168"/>
        <v>6.9212327135747768E-3</v>
      </c>
      <c r="S253" s="28">
        <f t="shared" si="168"/>
        <v>7.8230654837048892E-3</v>
      </c>
      <c r="T253" s="28">
        <f t="shared" si="168"/>
        <v>7.4799791828921471E-3</v>
      </c>
      <c r="U253" s="28">
        <f t="shared" si="168"/>
        <v>7.2632232907834104E-3</v>
      </c>
      <c r="V253" s="28">
        <f t="shared" si="168"/>
        <v>5.3041658015079811E-3</v>
      </c>
      <c r="W253" s="28">
        <f t="shared" si="168"/>
        <v>3.7973975462554793E-2</v>
      </c>
      <c r="X253" s="28">
        <f t="shared" si="168"/>
        <v>6.9137809886216728E-3</v>
      </c>
      <c r="Y253" s="28">
        <f t="shared" si="168"/>
        <v>5.0223615249557129E-3</v>
      </c>
      <c r="Z253" s="28">
        <f t="shared" si="168"/>
        <v>3.9675119706994041E-2</v>
      </c>
      <c r="AA253" s="28">
        <f t="shared" si="168"/>
        <v>8.8914366779253261E-3</v>
      </c>
      <c r="AB253" s="28">
        <f t="shared" si="168"/>
        <v>5.9875528539460685E-3</v>
      </c>
      <c r="AC253" s="28">
        <f t="shared" si="168"/>
        <v>5.3637048813002339E-2</v>
      </c>
      <c r="AD253" s="28">
        <f t="shared" si="168"/>
        <v>9.4223891570376743E-3</v>
      </c>
      <c r="AE253" s="28">
        <f t="shared" si="168"/>
        <v>6.5220649159775466E-3</v>
      </c>
      <c r="AF253" s="28">
        <f t="shared" si="168"/>
        <v>1.7265379008997845E-2</v>
      </c>
      <c r="AG253" s="28">
        <f t="shared" si="168"/>
        <v>5.4807401313034685E-3</v>
      </c>
      <c r="AH253" s="28">
        <f t="shared" si="168"/>
        <v>0.16368472306558915</v>
      </c>
      <c r="AI253" s="28">
        <f t="shared" si="168"/>
        <v>4.6028223923136619E-3</v>
      </c>
      <c r="AJ253" s="28">
        <f t="shared" si="168"/>
        <v>4.5523945965909897E-3</v>
      </c>
      <c r="AK253" s="28">
        <f t="shared" si="168"/>
        <v>7.1297296964796586E-2</v>
      </c>
      <c r="AL253" s="28">
        <f t="shared" si="168"/>
        <v>6.4783588293620626E-3</v>
      </c>
      <c r="AM253" s="27" t="s">
        <v>2071</v>
      </c>
      <c r="AN253" s="39">
        <f t="shared" si="134"/>
        <v>1.8333879000612559E-2</v>
      </c>
      <c r="AO253" s="39">
        <f t="shared" si="135"/>
        <v>3.7894123827008311E-2</v>
      </c>
      <c r="AP253" s="39">
        <f t="shared" si="136"/>
        <v>2.1081378863163528E-2</v>
      </c>
      <c r="AQ253" s="39">
        <f t="shared" si="137"/>
        <v>7.0501022764381934E-3</v>
      </c>
      <c r="AR253" s="39">
        <f t="shared" si="138"/>
        <v>1.4505335934434583E-2</v>
      </c>
      <c r="AS253" s="39">
        <f t="shared" si="139"/>
        <v>2.0021216760907529E-2</v>
      </c>
      <c r="AT253" s="39">
        <f t="shared" si="140"/>
        <v>1.1069944360671024E-2</v>
      </c>
      <c r="AU253" s="39">
        <f t="shared" si="141"/>
        <v>5.7922761863068765E-2</v>
      </c>
      <c r="AV253" s="39">
        <f t="shared" si="142"/>
        <v>2.7442683463583212E-2</v>
      </c>
      <c r="AX253">
        <f t="shared" si="143"/>
        <v>2.3512324863903967E-2</v>
      </c>
      <c r="AY253">
        <f t="shared" si="144"/>
        <v>3.4762793367512132E-2</v>
      </c>
      <c r="AZ253">
        <f t="shared" si="145"/>
        <v>2.4696872635687459E-2</v>
      </c>
      <c r="BA253">
        <f t="shared" si="146"/>
        <v>7.1726428420120143E-4</v>
      </c>
      <c r="BB253">
        <f t="shared" si="147"/>
        <v>1.5676334670937188E-2</v>
      </c>
      <c r="BC253">
        <f t="shared" si="148"/>
        <v>2.1137106347991777E-2</v>
      </c>
      <c r="BD253">
        <f t="shared" si="149"/>
        <v>5.557924795918579E-3</v>
      </c>
      <c r="BE253">
        <f t="shared" si="150"/>
        <v>9.1593597008424552E-2</v>
      </c>
      <c r="BF253">
        <f t="shared" si="151"/>
        <v>3.7991415853612029E-2</v>
      </c>
      <c r="BH253">
        <f t="shared" si="152"/>
        <v>1.1756162431951983E-2</v>
      </c>
      <c r="BI253">
        <f t="shared" si="153"/>
        <v>1.7381396683756066E-2</v>
      </c>
      <c r="BJ253">
        <f t="shared" si="154"/>
        <v>9.3345404507236152E-3</v>
      </c>
      <c r="BK253">
        <f t="shared" si="155"/>
        <v>4.141127275636679E-4</v>
      </c>
      <c r="BL253">
        <f t="shared" si="156"/>
        <v>7.8381673354685939E-3</v>
      </c>
      <c r="BM253">
        <f t="shared" si="157"/>
        <v>8.6291875319205111E-3</v>
      </c>
      <c r="BN253">
        <f t="shared" si="158"/>
        <v>3.2088693770592875E-3</v>
      </c>
      <c r="BO253">
        <f t="shared" si="159"/>
        <v>5.2881587888860021E-2</v>
      </c>
      <c r="BP253">
        <f t="shared" si="160"/>
        <v>2.1934354169977924E-2</v>
      </c>
    </row>
    <row r="254" spans="1:68" x14ac:dyDescent="0.3">
      <c r="A254" s="29" t="s">
        <v>2078</v>
      </c>
      <c r="B254" s="26">
        <f>SUM(B215:B240,B195,B169,B137:B162,B117,B91,B59:B84,B39,B13)</f>
        <v>9.0399802601933837E-3</v>
      </c>
      <c r="C254" s="26">
        <f t="shared" ref="C254:AL254" si="169">SUM(C215:C240,C195,C169,C137:C162,C117,C91,C59:C84,C39,C13)</f>
        <v>6.3491697436463034E-3</v>
      </c>
      <c r="D254" s="26">
        <f t="shared" si="169"/>
        <v>5.4906135313597469E-2</v>
      </c>
      <c r="E254" s="26">
        <f t="shared" si="169"/>
        <v>5.4695511318824126E-3</v>
      </c>
      <c r="F254" s="26">
        <f t="shared" si="169"/>
        <v>9.0677225366656167E-3</v>
      </c>
      <c r="G254" s="26">
        <f t="shared" si="169"/>
        <v>8.2088260335392779E-3</v>
      </c>
      <c r="H254" s="26">
        <f t="shared" si="169"/>
        <v>6.7778350677811211E-2</v>
      </c>
      <c r="I254" s="26">
        <f t="shared" si="169"/>
        <v>7.7474216206217639E-2</v>
      </c>
      <c r="J254" s="26">
        <f t="shared" si="169"/>
        <v>1.0292684575698909E-2</v>
      </c>
      <c r="K254" s="26">
        <f t="shared" si="169"/>
        <v>1.2179859334445526E-2</v>
      </c>
      <c r="L254" s="26">
        <f t="shared" si="169"/>
        <v>1.103648992394091E-2</v>
      </c>
      <c r="M254" s="26">
        <f t="shared" si="169"/>
        <v>8.1413273521439664E-2</v>
      </c>
      <c r="N254" s="26">
        <f t="shared" si="169"/>
        <v>8.0004761646473004E-3</v>
      </c>
      <c r="O254" s="26">
        <f t="shared" si="169"/>
        <v>1.3414960049087916E-2</v>
      </c>
      <c r="P254" s="26">
        <f t="shared" si="169"/>
        <v>2.2347134428456577E-2</v>
      </c>
      <c r="Q254" s="26">
        <f t="shared" si="169"/>
        <v>6.731514773777504E-3</v>
      </c>
      <c r="R254" s="26">
        <f t="shared" si="169"/>
        <v>7.3723003934453675E-3</v>
      </c>
      <c r="S254" s="26">
        <f t="shared" si="169"/>
        <v>8.4742270992208615E-3</v>
      </c>
      <c r="T254" s="26">
        <f t="shared" si="169"/>
        <v>8.0095650580995856E-3</v>
      </c>
      <c r="U254" s="26">
        <f t="shared" si="169"/>
        <v>7.3804426281592348E-3</v>
      </c>
      <c r="V254" s="26">
        <f t="shared" si="169"/>
        <v>5.7201451784893815E-3</v>
      </c>
      <c r="W254" s="26">
        <f t="shared" si="169"/>
        <v>4.1068227823650626E-2</v>
      </c>
      <c r="X254" s="26">
        <f t="shared" si="169"/>
        <v>7.5243267651882179E-3</v>
      </c>
      <c r="Y254" s="26">
        <f t="shared" si="169"/>
        <v>5.5302876264646189E-3</v>
      </c>
      <c r="Z254" s="26">
        <f t="shared" si="169"/>
        <v>4.3192824604920493E-2</v>
      </c>
      <c r="AA254" s="26">
        <f t="shared" si="169"/>
        <v>1.0010956883118751E-2</v>
      </c>
      <c r="AB254" s="26">
        <f t="shared" si="169"/>
        <v>6.6213199789119451E-3</v>
      </c>
      <c r="AC254" s="26">
        <f t="shared" si="169"/>
        <v>5.4767956142463103E-2</v>
      </c>
      <c r="AD254" s="26">
        <f t="shared" si="169"/>
        <v>1.0914923091829733E-2</v>
      </c>
      <c r="AE254" s="26">
        <f t="shared" si="169"/>
        <v>6.7162786871593997E-3</v>
      </c>
      <c r="AF254" s="26">
        <f t="shared" si="169"/>
        <v>1.832218496879218E-2</v>
      </c>
      <c r="AG254" s="26">
        <f t="shared" si="169"/>
        <v>5.8963446480480479E-3</v>
      </c>
      <c r="AH254" s="26">
        <f t="shared" si="169"/>
        <v>0.17975110230532401</v>
      </c>
      <c r="AI254" s="26">
        <f t="shared" si="169"/>
        <v>4.932794046276427E-3</v>
      </c>
      <c r="AJ254" s="26">
        <f t="shared" si="169"/>
        <v>4.9461950297976908E-3</v>
      </c>
      <c r="AK254" s="26">
        <f t="shared" si="169"/>
        <v>7.5443874352786086E-2</v>
      </c>
      <c r="AL254" s="26">
        <f t="shared" si="169"/>
        <v>6.6628681729741027E-3</v>
      </c>
      <c r="AM254" s="29" t="s">
        <v>2078</v>
      </c>
      <c r="AN254" s="39">
        <f t="shared" si="134"/>
        <v>1.8941209112329892E-2</v>
      </c>
      <c r="AO254" s="39">
        <f t="shared" si="135"/>
        <v>4.0632278863558434E-2</v>
      </c>
      <c r="AP254" s="39">
        <f t="shared" si="136"/>
        <v>2.2669268285388115E-2</v>
      </c>
      <c r="AQ254" s="39">
        <f t="shared" si="137"/>
        <v>7.5260140888145782E-3</v>
      </c>
      <c r="AR254" s="39">
        <f t="shared" si="138"/>
        <v>1.5544595172099707E-2</v>
      </c>
      <c r="AS254" s="39">
        <f t="shared" si="139"/>
        <v>2.1274612000177856E-2</v>
      </c>
      <c r="AT254" s="39">
        <f t="shared" si="140"/>
        <v>1.1984462249260438E-2</v>
      </c>
      <c r="AU254" s="39">
        <f t="shared" si="141"/>
        <v>6.3526746999882824E-2</v>
      </c>
      <c r="AV254" s="39">
        <f t="shared" si="142"/>
        <v>2.9017645851852625E-2</v>
      </c>
      <c r="AX254">
        <f t="shared" si="143"/>
        <v>2.4024676714090139E-2</v>
      </c>
      <c r="AY254">
        <f t="shared" si="144"/>
        <v>3.7156601349957817E-2</v>
      </c>
      <c r="AZ254">
        <f t="shared" si="145"/>
        <v>2.6300528072894305E-2</v>
      </c>
      <c r="BA254">
        <f t="shared" si="146"/>
        <v>8.8146610111852427E-4</v>
      </c>
      <c r="BB254">
        <f t="shared" si="147"/>
        <v>1.7043138472592465E-2</v>
      </c>
      <c r="BC254">
        <f t="shared" si="148"/>
        <v>2.1820885102603303E-2</v>
      </c>
      <c r="BD254">
        <f t="shared" si="149"/>
        <v>5.8764105252670194E-3</v>
      </c>
      <c r="BE254">
        <f t="shared" si="150"/>
        <v>0.10065439723163921</v>
      </c>
      <c r="BF254">
        <f t="shared" si="151"/>
        <v>4.0215454259348991E-2</v>
      </c>
      <c r="BH254">
        <f t="shared" si="152"/>
        <v>1.201233835704507E-2</v>
      </c>
      <c r="BI254">
        <f t="shared" si="153"/>
        <v>1.8578300674978909E-2</v>
      </c>
      <c r="BJ254">
        <f t="shared" si="154"/>
        <v>9.940665232935882E-3</v>
      </c>
      <c r="BK254">
        <f t="shared" si="155"/>
        <v>5.0891469076230994E-4</v>
      </c>
      <c r="BL254">
        <f t="shared" si="156"/>
        <v>8.5215692362962323E-3</v>
      </c>
      <c r="BM254">
        <f t="shared" si="157"/>
        <v>8.9083390395461749E-3</v>
      </c>
      <c r="BN254">
        <f t="shared" si="158"/>
        <v>3.3927471986316638E-3</v>
      </c>
      <c r="BO254">
        <f t="shared" si="159"/>
        <v>5.8112843336806427E-2</v>
      </c>
      <c r="BP254">
        <f t="shared" si="160"/>
        <v>2.3218403342218225E-2</v>
      </c>
    </row>
    <row r="255" spans="1:68" x14ac:dyDescent="0.3">
      <c r="A255" s="29" t="s">
        <v>2079</v>
      </c>
      <c r="B255" s="26">
        <f>SUM(B225,B199,B173,B147,B121,B95,B69,B43,B17)</f>
        <v>6.8639672532014144E-4</v>
      </c>
      <c r="C255" s="26">
        <f t="shared" ref="C255:AL255" si="170">SUM(C225,C199,C173,C147,C121,C95,C69,C43,C17)</f>
        <v>1.1401541643960506E-3</v>
      </c>
      <c r="D255" s="26">
        <f t="shared" si="170"/>
        <v>1.5050925961971134E-2</v>
      </c>
      <c r="E255" s="26">
        <f t="shared" si="170"/>
        <v>3.8693873145700529E-4</v>
      </c>
      <c r="F255" s="26">
        <f t="shared" si="170"/>
        <v>4.6139575753826201E-4</v>
      </c>
      <c r="G255" s="26">
        <f t="shared" si="170"/>
        <v>6.0249835601552796E-4</v>
      </c>
      <c r="H255" s="26">
        <f t="shared" si="170"/>
        <v>7.1672904669368449E-3</v>
      </c>
      <c r="I255" s="26">
        <f t="shared" si="170"/>
        <v>7.0377460045072653E-3</v>
      </c>
      <c r="J255" s="26">
        <f t="shared" si="170"/>
        <v>5.1555458400924699E-4</v>
      </c>
      <c r="K255" s="26">
        <f t="shared" si="170"/>
        <v>7.6395568487480701E-4</v>
      </c>
      <c r="L255" s="26">
        <f t="shared" si="170"/>
        <v>3.6213814559551353E-4</v>
      </c>
      <c r="M255" s="26">
        <f t="shared" si="170"/>
        <v>1.237085288166415E-2</v>
      </c>
      <c r="N255" s="26">
        <f t="shared" si="170"/>
        <v>5.8151527215176413E-4</v>
      </c>
      <c r="O255" s="26">
        <f t="shared" si="170"/>
        <v>8.3506839438745901E-4</v>
      </c>
      <c r="P255" s="26">
        <f t="shared" si="170"/>
        <v>2.2691826403681654E-3</v>
      </c>
      <c r="Q255" s="26">
        <f t="shared" si="170"/>
        <v>1.1152076922179071E-3</v>
      </c>
      <c r="R255" s="26">
        <f t="shared" si="170"/>
        <v>5.5270910107075352E-4</v>
      </c>
      <c r="S255" s="26">
        <f t="shared" si="170"/>
        <v>1.3201532581608095E-3</v>
      </c>
      <c r="T255" s="26">
        <f t="shared" si="170"/>
        <v>8.6405271890665353E-4</v>
      </c>
      <c r="U255" s="26">
        <f t="shared" si="170"/>
        <v>5.4814002144214951E-4</v>
      </c>
      <c r="V255" s="26">
        <f t="shared" si="170"/>
        <v>7.0214574961503491E-4</v>
      </c>
      <c r="W255" s="26">
        <f t="shared" si="170"/>
        <v>5.3496529817307929E-3</v>
      </c>
      <c r="X255" s="26">
        <f t="shared" si="170"/>
        <v>9.0697873181034227E-4</v>
      </c>
      <c r="Y255" s="26">
        <f t="shared" si="170"/>
        <v>7.872445037571175E-4</v>
      </c>
      <c r="Z255" s="26">
        <f t="shared" si="170"/>
        <v>2.8756699037110721E-3</v>
      </c>
      <c r="AA255" s="26">
        <f t="shared" si="170"/>
        <v>1.1242572506986613E-3</v>
      </c>
      <c r="AB255" s="26">
        <f t="shared" si="170"/>
        <v>4.9225323475372677E-4</v>
      </c>
      <c r="AC255" s="26">
        <f t="shared" si="170"/>
        <v>5.2404268232111835E-3</v>
      </c>
      <c r="AD255" s="26">
        <f t="shared" si="170"/>
        <v>6.7557473151048702E-4</v>
      </c>
      <c r="AE255" s="26">
        <f t="shared" si="170"/>
        <v>6.5552713364502727E-4</v>
      </c>
      <c r="AF255" s="26">
        <f t="shared" si="170"/>
        <v>1.3399784112491946E-3</v>
      </c>
      <c r="AG255" s="26">
        <f t="shared" si="170"/>
        <v>8.9044423228496405E-4</v>
      </c>
      <c r="AH255" s="26">
        <f t="shared" si="170"/>
        <v>2.305539530736499E-2</v>
      </c>
      <c r="AI255" s="26">
        <f t="shared" si="170"/>
        <v>2.7981970705705337E-4</v>
      </c>
      <c r="AJ255" s="26">
        <f t="shared" si="170"/>
        <v>8.3473694481862957E-4</v>
      </c>
      <c r="AK255" s="26">
        <f t="shared" si="170"/>
        <v>9.7291093567327194E-3</v>
      </c>
      <c r="AL255" s="26">
        <f t="shared" si="170"/>
        <v>1.2637513918682742E-3</v>
      </c>
      <c r="AM255" s="29" t="s">
        <v>2079</v>
      </c>
      <c r="AN255" s="39">
        <f t="shared" si="134"/>
        <v>4.3161038957860833E-3</v>
      </c>
      <c r="AO255" s="39">
        <f t="shared" si="135"/>
        <v>3.8172326462494752E-3</v>
      </c>
      <c r="AP255" s="39">
        <f t="shared" si="136"/>
        <v>2.5283239432930152E-3</v>
      </c>
      <c r="AQ255" s="39">
        <f t="shared" si="137"/>
        <v>9.9602335048315678E-4</v>
      </c>
      <c r="AR255" s="39">
        <f t="shared" si="138"/>
        <v>1.8659978679236577E-3</v>
      </c>
      <c r="AS255" s="39">
        <f t="shared" si="139"/>
        <v>1.9044717413236837E-3</v>
      </c>
      <c r="AT255" s="39">
        <f t="shared" si="140"/>
        <v>8.9036009213490309E-4</v>
      </c>
      <c r="AU255" s="39">
        <f t="shared" si="141"/>
        <v>8.0752197489023358E-3</v>
      </c>
      <c r="AV255" s="39">
        <f t="shared" si="142"/>
        <v>3.9425325644732072E-3</v>
      </c>
      <c r="AX255">
        <f t="shared" si="143"/>
        <v>7.1632435511872917E-3</v>
      </c>
      <c r="AY255">
        <f t="shared" si="144"/>
        <v>3.7943269703205771E-3</v>
      </c>
      <c r="AZ255">
        <f t="shared" si="145"/>
        <v>4.3866522016342687E-3</v>
      </c>
      <c r="BA255">
        <f t="shared" si="146"/>
        <v>3.9736169172301442E-4</v>
      </c>
      <c r="BB255">
        <f t="shared" si="147"/>
        <v>2.326015770254482E-3</v>
      </c>
      <c r="BC255">
        <f t="shared" si="148"/>
        <v>1.8394622553922775E-3</v>
      </c>
      <c r="BD255">
        <f t="shared" si="149"/>
        <v>3.8950988589176334E-4</v>
      </c>
      <c r="BE255">
        <f t="shared" si="150"/>
        <v>1.2976804706840353E-2</v>
      </c>
      <c r="BF255">
        <f t="shared" si="151"/>
        <v>5.0159113407716458E-3</v>
      </c>
      <c r="BH255">
        <f t="shared" si="152"/>
        <v>3.5816217755936458E-3</v>
      </c>
      <c r="BI255">
        <f t="shared" si="153"/>
        <v>1.8971634851602886E-3</v>
      </c>
      <c r="BJ255">
        <f t="shared" si="154"/>
        <v>1.6579986876654627E-3</v>
      </c>
      <c r="BK255">
        <f t="shared" si="155"/>
        <v>2.2941687968192748E-4</v>
      </c>
      <c r="BL255">
        <f t="shared" si="156"/>
        <v>1.163007885127241E-3</v>
      </c>
      <c r="BM255">
        <f t="shared" si="157"/>
        <v>7.5095732113669917E-4</v>
      </c>
      <c r="BN255">
        <f t="shared" si="158"/>
        <v>2.2488363747163E-4</v>
      </c>
      <c r="BO255">
        <f t="shared" si="159"/>
        <v>7.4921616907154811E-3</v>
      </c>
      <c r="BP255">
        <f t="shared" si="160"/>
        <v>2.8959377628258063E-3</v>
      </c>
    </row>
    <row r="256" spans="1:68" x14ac:dyDescent="0.3">
      <c r="A256" s="29" t="s">
        <v>2080</v>
      </c>
      <c r="B256" s="26">
        <f>SUM(B230,B204,B178,B152,B126,B100,B74,B48,B22)</f>
        <v>7.4096242592120052E-3</v>
      </c>
      <c r="C256" s="26">
        <f t="shared" ref="C256:AL256" si="171">SUM(C230,C204,C178,C152,C126,C100,C74,C48,C22)</f>
        <v>8.028477415939362E-3</v>
      </c>
      <c r="D256" s="26">
        <f t="shared" si="171"/>
        <v>4.9433338714303166E-2</v>
      </c>
      <c r="E256" s="26">
        <f t="shared" si="171"/>
        <v>3.786870735027406E-3</v>
      </c>
      <c r="F256" s="26">
        <f t="shared" si="171"/>
        <v>1.1150202491424607E-2</v>
      </c>
      <c r="G256" s="26">
        <f t="shared" si="171"/>
        <v>8.0369320071272555E-3</v>
      </c>
      <c r="H256" s="26">
        <f t="shared" si="171"/>
        <v>5.6100693374225165E-2</v>
      </c>
      <c r="I256" s="26">
        <f t="shared" si="171"/>
        <v>6.4309599077602364E-2</v>
      </c>
      <c r="J256" s="26">
        <f t="shared" si="171"/>
        <v>1.174302028299141E-2</v>
      </c>
      <c r="K256" s="26">
        <f t="shared" si="171"/>
        <v>1.6852658308826835E-2</v>
      </c>
      <c r="L256" s="26">
        <f t="shared" si="171"/>
        <v>6.6155770731760686E-3</v>
      </c>
      <c r="M256" s="26">
        <f t="shared" si="171"/>
        <v>8.1598191172962423E-2</v>
      </c>
      <c r="N256" s="26">
        <f t="shared" si="171"/>
        <v>7.4970392870089058E-3</v>
      </c>
      <c r="O256" s="26">
        <f t="shared" si="171"/>
        <v>9.4553102380030007E-3</v>
      </c>
      <c r="P256" s="26">
        <f t="shared" si="171"/>
        <v>1.8971189646202487E-2</v>
      </c>
      <c r="Q256" s="26">
        <f t="shared" si="171"/>
        <v>7.0016084985932122E-3</v>
      </c>
      <c r="R256" s="26">
        <f t="shared" si="171"/>
        <v>5.5677000776074813E-3</v>
      </c>
      <c r="S256" s="26">
        <f t="shared" si="171"/>
        <v>5.2820435611562353E-3</v>
      </c>
      <c r="T256" s="26">
        <f t="shared" si="171"/>
        <v>5.6654071308359644E-3</v>
      </c>
      <c r="U256" s="26">
        <f t="shared" si="171"/>
        <v>5.4038014065944159E-3</v>
      </c>
      <c r="V256" s="26">
        <f t="shared" si="171"/>
        <v>3.5153391386714508E-3</v>
      </c>
      <c r="W256" s="26">
        <f t="shared" si="171"/>
        <v>5.1803239600416814E-2</v>
      </c>
      <c r="X256" s="26">
        <f t="shared" si="171"/>
        <v>5.2550115488214921E-3</v>
      </c>
      <c r="Y256" s="26">
        <f t="shared" si="171"/>
        <v>5.3568291205476218E-3</v>
      </c>
      <c r="Z256" s="26">
        <f t="shared" si="171"/>
        <v>4.5420071828818492E-2</v>
      </c>
      <c r="AA256" s="26">
        <f t="shared" si="171"/>
        <v>1.3072083329872572E-2</v>
      </c>
      <c r="AB256" s="26">
        <f t="shared" si="171"/>
        <v>6.9137468800263098E-3</v>
      </c>
      <c r="AC256" s="26">
        <f t="shared" si="171"/>
        <v>6.0562501923488457E-2</v>
      </c>
      <c r="AD256" s="26">
        <f t="shared" si="171"/>
        <v>6.9779008037969201E-3</v>
      </c>
      <c r="AE256" s="26">
        <f t="shared" si="171"/>
        <v>4.2790413986168495E-3</v>
      </c>
      <c r="AF256" s="26">
        <f t="shared" si="171"/>
        <v>2.0692080608940098E-2</v>
      </c>
      <c r="AG256" s="26">
        <f t="shared" si="171"/>
        <v>5.80518814723104E-3</v>
      </c>
      <c r="AH256" s="26">
        <f t="shared" si="171"/>
        <v>0.24877729746528188</v>
      </c>
      <c r="AI256" s="26">
        <f t="shared" si="171"/>
        <v>4.8063236444582458E-3</v>
      </c>
      <c r="AJ256" s="26">
        <f t="shared" si="171"/>
        <v>5.0962133245591578E-3</v>
      </c>
      <c r="AK256" s="26">
        <f t="shared" si="171"/>
        <v>6.1293439779889457E-2</v>
      </c>
      <c r="AL256" s="26">
        <f t="shared" si="171"/>
        <v>6.6086236336288968E-3</v>
      </c>
      <c r="AM256" s="29" t="s">
        <v>2080</v>
      </c>
      <c r="AN256" s="39">
        <f t="shared" si="134"/>
        <v>1.7164577781120485E-2</v>
      </c>
      <c r="AO256" s="39">
        <f t="shared" si="135"/>
        <v>3.4899356737594846E-2</v>
      </c>
      <c r="AP256" s="39">
        <f t="shared" si="136"/>
        <v>2.1818998001310159E-2</v>
      </c>
      <c r="AQ256" s="39">
        <f t="shared" si="137"/>
        <v>5.9504507124523093E-3</v>
      </c>
      <c r="AR256" s="39">
        <f t="shared" si="138"/>
        <v>1.6596946819129661E-2</v>
      </c>
      <c r="AS256" s="39">
        <f t="shared" si="139"/>
        <v>2.2763374105262493E-2</v>
      </c>
      <c r="AT256" s="39">
        <f t="shared" si="140"/>
        <v>1.0649674270451289E-2</v>
      </c>
      <c r="AU256" s="39">
        <f t="shared" si="141"/>
        <v>8.6462936418990388E-2</v>
      </c>
      <c r="AV256" s="39">
        <f t="shared" si="142"/>
        <v>2.4332758912692501E-2</v>
      </c>
      <c r="AX256">
        <f t="shared" si="143"/>
        <v>2.159369835601151E-2</v>
      </c>
      <c r="AY256">
        <f t="shared" si="144"/>
        <v>2.9439606085940966E-2</v>
      </c>
      <c r="AZ256">
        <f t="shared" si="145"/>
        <v>2.6761212883708689E-2</v>
      </c>
      <c r="BA256">
        <f t="shared" si="146"/>
        <v>9.2146591356992034E-4</v>
      </c>
      <c r="BB256">
        <f t="shared" si="147"/>
        <v>2.3490399280628346E-2</v>
      </c>
      <c r="BC256">
        <f t="shared" si="148"/>
        <v>2.4069741931894349E-2</v>
      </c>
      <c r="BD256">
        <f t="shared" si="149"/>
        <v>8.8010456380320165E-3</v>
      </c>
      <c r="BE256">
        <f t="shared" si="150"/>
        <v>0.14056924729105269</v>
      </c>
      <c r="BF256">
        <f t="shared" si="151"/>
        <v>3.2017819942351311E-2</v>
      </c>
      <c r="BH256">
        <f t="shared" si="152"/>
        <v>1.0796849178005755E-2</v>
      </c>
      <c r="BI256">
        <f t="shared" si="153"/>
        <v>1.4719803042970483E-2</v>
      </c>
      <c r="BJ256">
        <f t="shared" si="154"/>
        <v>1.0114787724678696E-2</v>
      </c>
      <c r="BK256">
        <f t="shared" si="155"/>
        <v>5.3200859324865793E-4</v>
      </c>
      <c r="BL256">
        <f t="shared" si="156"/>
        <v>1.1745199640314173E-2</v>
      </c>
      <c r="BM256">
        <f t="shared" si="157"/>
        <v>9.826430995602228E-3</v>
      </c>
      <c r="BN256">
        <f t="shared" si="158"/>
        <v>5.0812860682679668E-3</v>
      </c>
      <c r="BO256">
        <f t="shared" si="159"/>
        <v>8.1157692763272352E-2</v>
      </c>
      <c r="BP256">
        <f t="shared" si="160"/>
        <v>1.8485496962581498E-2</v>
      </c>
    </row>
    <row r="257" spans="1:68" x14ac:dyDescent="0.3">
      <c r="A257" s="30" t="s">
        <v>2081</v>
      </c>
      <c r="B257" s="28">
        <f>SUM(B7:B84)</f>
        <v>0.31952873967745954</v>
      </c>
      <c r="C257" s="28">
        <f t="shared" ref="C257:AL257" si="172">SUM(C7:C84)</f>
        <v>0.34379674377216074</v>
      </c>
      <c r="D257" s="28">
        <f t="shared" si="172"/>
        <v>1.5200562993913775</v>
      </c>
      <c r="E257" s="28">
        <f t="shared" si="172"/>
        <v>0.19050624648687556</v>
      </c>
      <c r="F257" s="28">
        <f t="shared" si="172"/>
        <v>0.36386066789080079</v>
      </c>
      <c r="G257" s="28">
        <f t="shared" si="172"/>
        <v>0.32938490891417649</v>
      </c>
      <c r="H257" s="28">
        <f t="shared" si="172"/>
        <v>1.8654203331352506</v>
      </c>
      <c r="I257" s="28">
        <f t="shared" si="172"/>
        <v>1.6018062657875785</v>
      </c>
      <c r="J257" s="28">
        <f t="shared" si="172"/>
        <v>0.37325781457759244</v>
      </c>
      <c r="K257" s="28">
        <f t="shared" si="172"/>
        <v>0.46544751488002506</v>
      </c>
      <c r="L257" s="28">
        <f t="shared" si="172"/>
        <v>0.2382621740898429</v>
      </c>
      <c r="M257" s="28">
        <f t="shared" si="172"/>
        <v>1.9126592118932921</v>
      </c>
      <c r="N257" s="28">
        <f t="shared" si="172"/>
        <v>0.28599165427707884</v>
      </c>
      <c r="O257" s="28">
        <f t="shared" si="172"/>
        <v>0.30030048197976389</v>
      </c>
      <c r="P257" s="28">
        <f t="shared" si="172"/>
        <v>0.50724307887442122</v>
      </c>
      <c r="Q257" s="28">
        <f t="shared" si="172"/>
        <v>0.29289748846065267</v>
      </c>
      <c r="R257" s="28">
        <f t="shared" si="172"/>
        <v>0.21282685642579166</v>
      </c>
      <c r="S257" s="28">
        <f t="shared" si="172"/>
        <v>0.22746741340178162</v>
      </c>
      <c r="T257" s="28">
        <f t="shared" si="172"/>
        <v>0.27747305339733197</v>
      </c>
      <c r="U257" s="28">
        <f t="shared" si="172"/>
        <v>0.20834634113323439</v>
      </c>
      <c r="V257" s="28">
        <f t="shared" si="172"/>
        <v>0.2229135177279182</v>
      </c>
      <c r="W257" s="28">
        <f t="shared" si="172"/>
        <v>1.3083646776804898</v>
      </c>
      <c r="X257" s="28">
        <f t="shared" si="172"/>
        <v>0.2662730405842994</v>
      </c>
      <c r="Y257" s="28">
        <f t="shared" si="172"/>
        <v>0.22432004402756767</v>
      </c>
      <c r="Z257" s="28">
        <f t="shared" si="172"/>
        <v>1.2814515883797151</v>
      </c>
      <c r="AA257" s="28">
        <f t="shared" si="172"/>
        <v>0.36647798758752248</v>
      </c>
      <c r="AB257" s="28">
        <f t="shared" si="172"/>
        <v>0.26277431295459619</v>
      </c>
      <c r="AC257" s="28">
        <f t="shared" si="172"/>
        <v>1.580572595052032</v>
      </c>
      <c r="AD257" s="28">
        <f t="shared" si="172"/>
        <v>0.28334574976719379</v>
      </c>
      <c r="AE257" s="28">
        <f t="shared" si="172"/>
        <v>0.203047490177406</v>
      </c>
      <c r="AF257" s="28">
        <f t="shared" si="172"/>
        <v>0.59366720512494109</v>
      </c>
      <c r="AG257" s="28">
        <f t="shared" si="172"/>
        <v>0.23995661489078918</v>
      </c>
      <c r="AH257" s="28">
        <f t="shared" si="172"/>
        <v>3.2024899289215694</v>
      </c>
      <c r="AI257" s="28">
        <f t="shared" si="172"/>
        <v>0.16060329690929182</v>
      </c>
      <c r="AJ257" s="28">
        <f t="shared" si="172"/>
        <v>0.21238440096762637</v>
      </c>
      <c r="AK257" s="28">
        <f t="shared" si="172"/>
        <v>1.7481547156803505</v>
      </c>
      <c r="AL257" s="28">
        <f t="shared" si="172"/>
        <v>0.21958508173062266</v>
      </c>
      <c r="AM257" s="30" t="s">
        <v>2081</v>
      </c>
      <c r="AN257" s="39">
        <f t="shared" si="134"/>
        <v>0.59347200733196837</v>
      </c>
      <c r="AO257" s="39">
        <f t="shared" si="135"/>
        <v>1.0401180439319515</v>
      </c>
      <c r="AP257" s="39">
        <f t="shared" si="136"/>
        <v>0.58330884722457377</v>
      </c>
      <c r="AQ257" s="39">
        <f t="shared" si="137"/>
        <v>0.24439725276274196</v>
      </c>
      <c r="AR257" s="39">
        <f t="shared" si="138"/>
        <v>0.50427439748474356</v>
      </c>
      <c r="AS257" s="39">
        <f t="shared" si="139"/>
        <v>0.6636449280976221</v>
      </c>
      <c r="AT257" s="39">
        <f t="shared" si="140"/>
        <v>0.36002014835651358</v>
      </c>
      <c r="AU257" s="39">
        <f t="shared" si="141"/>
        <v>1.2010166135738836</v>
      </c>
      <c r="AV257" s="39">
        <f t="shared" si="142"/>
        <v>0.72670806612619987</v>
      </c>
      <c r="AX257">
        <f t="shared" si="143"/>
        <v>0.62137549190796337</v>
      </c>
      <c r="AY257">
        <f t="shared" si="144"/>
        <v>0.80810130449876127</v>
      </c>
      <c r="AZ257">
        <f t="shared" si="145"/>
        <v>0.59421090220556538</v>
      </c>
      <c r="BA257">
        <f t="shared" si="146"/>
        <v>4.263556173203864E-2</v>
      </c>
      <c r="BB257">
        <f t="shared" si="147"/>
        <v>0.53688527252994089</v>
      </c>
      <c r="BC257">
        <f t="shared" si="148"/>
        <v>0.60371477160687714</v>
      </c>
      <c r="BD257">
        <f t="shared" si="149"/>
        <v>0.20628902776371513</v>
      </c>
      <c r="BE257">
        <f t="shared" si="150"/>
        <v>1.7337807852509242</v>
      </c>
      <c r="BF257">
        <f t="shared" si="151"/>
        <v>0.8846060738345134</v>
      </c>
      <c r="BH257">
        <f t="shared" si="152"/>
        <v>0.31068774595398169</v>
      </c>
      <c r="BI257">
        <f t="shared" si="153"/>
        <v>0.40405065224938064</v>
      </c>
      <c r="BJ257">
        <f t="shared" si="154"/>
        <v>0.22459061050846396</v>
      </c>
      <c r="BK257">
        <f t="shared" si="155"/>
        <v>2.4615653043043417E-2</v>
      </c>
      <c r="BL257">
        <f t="shared" si="156"/>
        <v>0.26844263626497045</v>
      </c>
      <c r="BM257">
        <f t="shared" si="157"/>
        <v>0.24646552343628914</v>
      </c>
      <c r="BN257">
        <f t="shared" si="158"/>
        <v>0.11910102571024712</v>
      </c>
      <c r="BO257">
        <f t="shared" si="159"/>
        <v>1.0009988030804218</v>
      </c>
      <c r="BP257">
        <f t="shared" si="160"/>
        <v>0.51072755485513432</v>
      </c>
    </row>
    <row r="258" spans="1:68" x14ac:dyDescent="0.3">
      <c r="A258" s="30" t="s">
        <v>2082</v>
      </c>
      <c r="B258" s="28">
        <f>SUM(B85:B162)</f>
        <v>1.0001449011331447E-2</v>
      </c>
      <c r="C258" s="28">
        <f t="shared" ref="C258:AL258" si="173">SUM(C85:C162)</f>
        <v>1.0174465662342798E-2</v>
      </c>
      <c r="D258" s="28">
        <f t="shared" si="173"/>
        <v>6.093425451860493E-2</v>
      </c>
      <c r="E258" s="28">
        <f t="shared" si="173"/>
        <v>5.1676441747511171E-3</v>
      </c>
      <c r="F258" s="28">
        <f t="shared" si="173"/>
        <v>1.2998863270027815E-2</v>
      </c>
      <c r="G258" s="28">
        <f t="shared" si="173"/>
        <v>1.0375009034398744E-2</v>
      </c>
      <c r="H258" s="28">
        <f t="shared" si="173"/>
        <v>7.1019012951783991E-2</v>
      </c>
      <c r="I258" s="28">
        <f t="shared" si="173"/>
        <v>6.5682742440616004E-2</v>
      </c>
      <c r="J258" s="28">
        <f t="shared" si="173"/>
        <v>1.3131473789104562E-2</v>
      </c>
      <c r="K258" s="28">
        <f t="shared" si="173"/>
        <v>1.7943727974023951E-2</v>
      </c>
      <c r="L258" s="28">
        <f t="shared" si="173"/>
        <v>6.2166188477694945E-3</v>
      </c>
      <c r="M258" s="28">
        <f t="shared" si="173"/>
        <v>9.7838544085078749E-2</v>
      </c>
      <c r="N258" s="28">
        <f t="shared" si="173"/>
        <v>7.9315199355051054E-3</v>
      </c>
      <c r="O258" s="28">
        <f t="shared" si="173"/>
        <v>1.2674223577175226E-2</v>
      </c>
      <c r="P258" s="28">
        <f t="shared" si="173"/>
        <v>2.0553301211616852E-2</v>
      </c>
      <c r="Q258" s="28">
        <f t="shared" si="173"/>
        <v>7.8435891458019328E-3</v>
      </c>
      <c r="R258" s="28">
        <f t="shared" si="173"/>
        <v>6.8988085526681476E-3</v>
      </c>
      <c r="S258" s="28">
        <f t="shared" si="173"/>
        <v>8.8960251464262358E-3</v>
      </c>
      <c r="T258" s="28">
        <f t="shared" si="173"/>
        <v>9.9714141416810467E-3</v>
      </c>
      <c r="U258" s="28">
        <f t="shared" si="173"/>
        <v>5.5906939220338224E-3</v>
      </c>
      <c r="V258" s="28">
        <f t="shared" si="173"/>
        <v>1.0147452335015497E-2</v>
      </c>
      <c r="W258" s="28">
        <f t="shared" si="173"/>
        <v>5.0221015872683045E-2</v>
      </c>
      <c r="X258" s="28">
        <f t="shared" si="173"/>
        <v>7.8119915073663494E-3</v>
      </c>
      <c r="Y258" s="28">
        <f t="shared" si="173"/>
        <v>5.9401672475546032E-3</v>
      </c>
      <c r="Z258" s="28">
        <f t="shared" si="173"/>
        <v>5.2917115013551147E-2</v>
      </c>
      <c r="AA258" s="28">
        <f t="shared" si="173"/>
        <v>1.5126990207653257E-2</v>
      </c>
      <c r="AB258" s="28">
        <f t="shared" si="173"/>
        <v>8.5638433299540708E-3</v>
      </c>
      <c r="AC258" s="28">
        <f t="shared" si="173"/>
        <v>7.0001179213349876E-2</v>
      </c>
      <c r="AD258" s="28">
        <f t="shared" si="173"/>
        <v>1.0686631198021469E-2</v>
      </c>
      <c r="AE258" s="28">
        <f t="shared" si="173"/>
        <v>5.2803149061534365E-3</v>
      </c>
      <c r="AF258" s="28">
        <f t="shared" si="173"/>
        <v>2.6028101344934721E-2</v>
      </c>
      <c r="AG258" s="28">
        <f t="shared" si="173"/>
        <v>5.4589739704621514E-3</v>
      </c>
      <c r="AH258" s="28">
        <f t="shared" si="173"/>
        <v>0.17726709972093588</v>
      </c>
      <c r="AI258" s="28">
        <f t="shared" si="173"/>
        <v>3.8207648299188662E-3</v>
      </c>
      <c r="AJ258" s="28">
        <f t="shared" si="173"/>
        <v>4.9088664343389342E-3</v>
      </c>
      <c r="AK258" s="28">
        <f t="shared" si="173"/>
        <v>7.5244875202616121E-2</v>
      </c>
      <c r="AL258" s="28">
        <f t="shared" si="173"/>
        <v>9.4294838721354201E-3</v>
      </c>
      <c r="AM258" s="30" t="s">
        <v>2082</v>
      </c>
      <c r="AN258" s="39">
        <f t="shared" si="134"/>
        <v>2.1569453341757572E-2</v>
      </c>
      <c r="AO258" s="39">
        <f t="shared" si="135"/>
        <v>4.0018906924206635E-2</v>
      </c>
      <c r="AP258" s="39">
        <f t="shared" si="136"/>
        <v>2.5184201345753422E-2</v>
      </c>
      <c r="AQ258" s="39">
        <f t="shared" si="137"/>
        <v>7.8794742816321057E-3</v>
      </c>
      <c r="AR258" s="39">
        <f t="shared" si="138"/>
        <v>1.8982644067853355E-2</v>
      </c>
      <c r="AS258" s="39">
        <f t="shared" si="139"/>
        <v>2.6726881086571549E-2</v>
      </c>
      <c r="AT258" s="39">
        <f t="shared" si="140"/>
        <v>1.399834914970321E-2</v>
      </c>
      <c r="AU258" s="39">
        <f t="shared" si="141"/>
        <v>6.2182279507105635E-2</v>
      </c>
      <c r="AV258" s="39">
        <f t="shared" si="142"/>
        <v>2.9861075169696827E-2</v>
      </c>
      <c r="AX258">
        <f t="shared" si="143"/>
        <v>2.6345596621613968E-2</v>
      </c>
      <c r="AY258">
        <f t="shared" si="144"/>
        <v>3.2804890226455774E-2</v>
      </c>
      <c r="AZ258">
        <f t="shared" si="145"/>
        <v>3.2433817733370271E-2</v>
      </c>
      <c r="BA258">
        <f t="shared" si="146"/>
        <v>9.9909175645974957E-4</v>
      </c>
      <c r="BB258">
        <f t="shared" si="147"/>
        <v>2.0931977764999051E-2</v>
      </c>
      <c r="BC258">
        <f t="shared" si="148"/>
        <v>2.761487700673328E-2</v>
      </c>
      <c r="BD258">
        <f t="shared" si="149"/>
        <v>1.076305102519436E-2</v>
      </c>
      <c r="BE258">
        <f t="shared" si="150"/>
        <v>9.9669743729149149E-2</v>
      </c>
      <c r="BF258">
        <f t="shared" si="151"/>
        <v>3.9368464214085512E-2</v>
      </c>
      <c r="BH258">
        <f t="shared" si="152"/>
        <v>1.3172798310806984E-2</v>
      </c>
      <c r="BI258">
        <f t="shared" si="153"/>
        <v>1.6402445113227887E-2</v>
      </c>
      <c r="BJ258">
        <f t="shared" si="154"/>
        <v>1.2258830827270622E-2</v>
      </c>
      <c r="BK258">
        <f t="shared" si="155"/>
        <v>5.7682589453717252E-4</v>
      </c>
      <c r="BL258">
        <f t="shared" si="156"/>
        <v>1.0465988882499526E-2</v>
      </c>
      <c r="BM258">
        <f t="shared" si="157"/>
        <v>1.1273726329368702E-2</v>
      </c>
      <c r="BN258">
        <f t="shared" si="158"/>
        <v>6.2140504066976413E-3</v>
      </c>
      <c r="BO258">
        <f t="shared" si="159"/>
        <v>5.7544353372085279E-2</v>
      </c>
      <c r="BP258">
        <f t="shared" si="160"/>
        <v>2.272939341158442E-2</v>
      </c>
    </row>
    <row r="259" spans="1:68" x14ac:dyDescent="0.3">
      <c r="A259" s="30" t="s">
        <v>2083</v>
      </c>
      <c r="B259" s="28">
        <f>SUM(B163:B240)</f>
        <v>2.3539805789479533E-3</v>
      </c>
      <c r="C259" s="28">
        <f t="shared" ref="C259:AL259" si="174">SUM(C163:C240)</f>
        <v>1.1739488089270794E-3</v>
      </c>
      <c r="D259" s="28">
        <f t="shared" si="174"/>
        <v>6.1446769769675112E-3</v>
      </c>
      <c r="E259" s="28">
        <f t="shared" si="174"/>
        <v>9.5663831797339577E-4</v>
      </c>
      <c r="F259" s="28">
        <f t="shared" si="174"/>
        <v>2.5869487720172665E-3</v>
      </c>
      <c r="G259" s="28">
        <f t="shared" si="174"/>
        <v>2.8678988101275751E-3</v>
      </c>
      <c r="H259" s="28">
        <f t="shared" si="174"/>
        <v>1.0757252583360199E-3</v>
      </c>
      <c r="I259" s="28">
        <f t="shared" si="174"/>
        <v>1.1795125878073158E-2</v>
      </c>
      <c r="J259" s="28">
        <f t="shared" si="174"/>
        <v>2.1316056336955947E-3</v>
      </c>
      <c r="K259" s="28">
        <f t="shared" si="174"/>
        <v>3.8143802865404949E-3</v>
      </c>
      <c r="L259" s="28">
        <f t="shared" si="174"/>
        <v>1.6381148091899013E-3</v>
      </c>
      <c r="M259" s="28">
        <f t="shared" si="174"/>
        <v>2.0595811457436403E-2</v>
      </c>
      <c r="N259" s="28">
        <f t="shared" si="174"/>
        <v>1.5815670111866723E-3</v>
      </c>
      <c r="O259" s="28">
        <f t="shared" si="174"/>
        <v>1.9664723001814582E-3</v>
      </c>
      <c r="P259" s="28">
        <f t="shared" si="174"/>
        <v>3.2632633369951013E-3</v>
      </c>
      <c r="Q259" s="28">
        <f t="shared" si="174"/>
        <v>2.1101138613688294E-3</v>
      </c>
      <c r="R259" s="28">
        <f t="shared" si="174"/>
        <v>1.1643424737322659E-3</v>
      </c>
      <c r="S259" s="28">
        <f t="shared" si="174"/>
        <v>2.7729682476474514E-3</v>
      </c>
      <c r="T259" s="28">
        <f t="shared" si="174"/>
        <v>2.8873667061786496E-3</v>
      </c>
      <c r="U259" s="28">
        <f t="shared" si="174"/>
        <v>1.2317737496235796E-3</v>
      </c>
      <c r="V259" s="28">
        <f t="shared" si="174"/>
        <v>1.3064870018607711E-3</v>
      </c>
      <c r="W259" s="28">
        <f t="shared" si="174"/>
        <v>7.5693632497214093E-3</v>
      </c>
      <c r="X259" s="28">
        <f t="shared" si="174"/>
        <v>1.1466530161380539E-3</v>
      </c>
      <c r="Y259" s="28">
        <f t="shared" si="174"/>
        <v>1.415767623754936E-3</v>
      </c>
      <c r="Z259" s="28">
        <f t="shared" si="174"/>
        <v>9.8815523866543128E-3</v>
      </c>
      <c r="AA259" s="28">
        <f t="shared" si="174"/>
        <v>2.5769383577474484E-3</v>
      </c>
      <c r="AB259" s="28">
        <f t="shared" si="174"/>
        <v>1.7791792791871821E-3</v>
      </c>
      <c r="AC259" s="28">
        <f t="shared" si="174"/>
        <v>7.0078116501346771E-3</v>
      </c>
      <c r="AD259" s="28">
        <f t="shared" si="174"/>
        <v>1.6597571923790857E-3</v>
      </c>
      <c r="AE259" s="28">
        <f t="shared" si="174"/>
        <v>1.1087547295383002E-3</v>
      </c>
      <c r="AF259" s="28">
        <f t="shared" si="174"/>
        <v>3.706103211453495E-3</v>
      </c>
      <c r="AG259" s="28">
        <f t="shared" si="174"/>
        <v>1.5519670740148255E-3</v>
      </c>
      <c r="AH259" s="28">
        <f t="shared" si="174"/>
        <v>4.7031757764325589E-2</v>
      </c>
      <c r="AI259" s="28">
        <f t="shared" si="174"/>
        <v>1.3054312592232806E-3</v>
      </c>
      <c r="AJ259" s="28">
        <f t="shared" si="174"/>
        <v>1.5108795711546044E-3</v>
      </c>
      <c r="AK259" s="28">
        <f t="shared" si="174"/>
        <v>1.1048831389988672E-2</v>
      </c>
      <c r="AL259" s="28">
        <f t="shared" si="174"/>
        <v>1.4237390060070462E-3</v>
      </c>
      <c r="AM259" s="30" t="s">
        <v>2083</v>
      </c>
      <c r="AN259" s="39">
        <f t="shared" si="134"/>
        <v>2.6573111707039847E-3</v>
      </c>
      <c r="AO259" s="39">
        <f t="shared" si="135"/>
        <v>4.5814246796385049E-3</v>
      </c>
      <c r="AP259" s="39">
        <f t="shared" si="136"/>
        <v>4.9987449764608031E-3</v>
      </c>
      <c r="AQ259" s="39">
        <f t="shared" si="137"/>
        <v>2.0158081942495154E-3</v>
      </c>
      <c r="AR259" s="39">
        <f t="shared" si="138"/>
        <v>3.2487476768461023E-3</v>
      </c>
      <c r="AS259" s="39">
        <f t="shared" si="139"/>
        <v>3.9679837189361021E-3</v>
      </c>
      <c r="AT259" s="39">
        <f t="shared" si="140"/>
        <v>2.1582050444569601E-3</v>
      </c>
      <c r="AU259" s="39">
        <f t="shared" si="141"/>
        <v>1.6629718699187897E-2</v>
      </c>
      <c r="AV259" s="39">
        <f t="shared" si="142"/>
        <v>4.6611499890501073E-3</v>
      </c>
      <c r="AX259">
        <f t="shared" si="143"/>
        <v>2.4046054259096428E-3</v>
      </c>
      <c r="AY259">
        <f t="shared" si="144"/>
        <v>4.8731071013739229E-3</v>
      </c>
      <c r="AZ259">
        <f t="shared" si="145"/>
        <v>6.9290355872143067E-3</v>
      </c>
      <c r="BA259">
        <f t="shared" si="146"/>
        <v>8.0844875487823687E-4</v>
      </c>
      <c r="BB259">
        <f t="shared" si="147"/>
        <v>2.9798699908565973E-3</v>
      </c>
      <c r="BC259">
        <f t="shared" si="148"/>
        <v>3.6169167599632516E-3</v>
      </c>
      <c r="BD259">
        <f t="shared" si="149"/>
        <v>1.3685366199183626E-3</v>
      </c>
      <c r="BE259">
        <f t="shared" si="150"/>
        <v>2.6329226716058571E-2</v>
      </c>
      <c r="BF259">
        <f t="shared" si="151"/>
        <v>5.5320659458692198E-3</v>
      </c>
      <c r="BH259">
        <f t="shared" si="152"/>
        <v>1.2023027129548214E-3</v>
      </c>
      <c r="BI259">
        <f t="shared" si="153"/>
        <v>2.4365535506869615E-3</v>
      </c>
      <c r="BJ259">
        <f t="shared" si="154"/>
        <v>2.6189292841836366E-3</v>
      </c>
      <c r="BK259">
        <f t="shared" si="155"/>
        <v>4.6675810625496788E-4</v>
      </c>
      <c r="BL259">
        <f t="shared" si="156"/>
        <v>1.4899349954282986E-3</v>
      </c>
      <c r="BM259">
        <f t="shared" si="157"/>
        <v>1.4766000840050919E-3</v>
      </c>
      <c r="BN259">
        <f t="shared" si="158"/>
        <v>7.9012498590572719E-4</v>
      </c>
      <c r="BO259">
        <f t="shared" si="159"/>
        <v>1.5201186132071103E-2</v>
      </c>
      <c r="BP259">
        <f t="shared" si="160"/>
        <v>3.193939763022356E-3</v>
      </c>
    </row>
    <row r="260" spans="1:68" x14ac:dyDescent="0.3">
      <c r="A260" s="31"/>
      <c r="AM260" s="31"/>
    </row>
    <row r="261" spans="1:68" x14ac:dyDescent="0.3">
      <c r="A261" s="31" t="s">
        <v>2077</v>
      </c>
      <c r="B261">
        <f>SUM(B7:B240)</f>
        <v>0.33188416926773895</v>
      </c>
      <c r="C261">
        <f t="shared" ref="C261:AL261" si="175">SUM(C7:C240)</f>
        <v>0.35514515824343046</v>
      </c>
      <c r="D261">
        <f t="shared" si="175"/>
        <v>1.5871352308869495</v>
      </c>
      <c r="E261">
        <f t="shared" si="175"/>
        <v>0.19663052897960004</v>
      </c>
      <c r="F261">
        <f t="shared" si="175"/>
        <v>0.37944647993284608</v>
      </c>
      <c r="G261">
        <f t="shared" si="175"/>
        <v>0.34262781675870296</v>
      </c>
      <c r="H261">
        <f t="shared" si="175"/>
        <v>1.937515071345371</v>
      </c>
      <c r="I261">
        <f t="shared" si="175"/>
        <v>1.6792841341062672</v>
      </c>
      <c r="J261">
        <f t="shared" si="175"/>
        <v>0.38852089400039264</v>
      </c>
      <c r="K261">
        <f t="shared" si="175"/>
        <v>0.48720562314058946</v>
      </c>
      <c r="L261">
        <f t="shared" si="175"/>
        <v>0.24611690774680225</v>
      </c>
      <c r="M261">
        <f t="shared" si="175"/>
        <v>2.031093567435807</v>
      </c>
      <c r="N261">
        <f t="shared" si="175"/>
        <v>0.29550474122377068</v>
      </c>
      <c r="O261">
        <f t="shared" si="175"/>
        <v>0.31494117785712034</v>
      </c>
      <c r="P261">
        <f t="shared" si="175"/>
        <v>0.53105964342303369</v>
      </c>
      <c r="Q261">
        <f t="shared" si="175"/>
        <v>0.30285119146782336</v>
      </c>
      <c r="R261">
        <f t="shared" si="175"/>
        <v>0.22089000745219212</v>
      </c>
      <c r="S261">
        <f t="shared" si="175"/>
        <v>0.23913640679585543</v>
      </c>
      <c r="T261">
        <f t="shared" si="175"/>
        <v>0.29033183424519177</v>
      </c>
      <c r="U261">
        <f t="shared" si="175"/>
        <v>0.21516880880489184</v>
      </c>
      <c r="V261">
        <f t="shared" si="175"/>
        <v>0.23436745706479445</v>
      </c>
      <c r="W261">
        <f t="shared" si="175"/>
        <v>1.3661550568028937</v>
      </c>
      <c r="X261">
        <f t="shared" si="175"/>
        <v>0.27523168510780377</v>
      </c>
      <c r="Y261">
        <f t="shared" si="175"/>
        <v>0.23167597889887737</v>
      </c>
      <c r="Z261">
        <f t="shared" si="175"/>
        <v>1.3442502557799192</v>
      </c>
      <c r="AA261">
        <f t="shared" si="175"/>
        <v>0.38418191615292319</v>
      </c>
      <c r="AB261">
        <f t="shared" si="175"/>
        <v>0.27311733556373752</v>
      </c>
      <c r="AC261">
        <f t="shared" si="175"/>
        <v>1.657581585915517</v>
      </c>
      <c r="AD261">
        <f t="shared" si="175"/>
        <v>0.29569213815759432</v>
      </c>
      <c r="AE261">
        <f t="shared" si="175"/>
        <v>0.20943655981309783</v>
      </c>
      <c r="AF261">
        <f t="shared" si="175"/>
        <v>0.62340140968132884</v>
      </c>
      <c r="AG261">
        <f t="shared" si="175"/>
        <v>0.24696755593526618</v>
      </c>
      <c r="AH261">
        <f t="shared" si="175"/>
        <v>3.4267887864068318</v>
      </c>
      <c r="AI261">
        <f t="shared" si="175"/>
        <v>0.16572949299843398</v>
      </c>
      <c r="AJ261">
        <f t="shared" si="175"/>
        <v>0.21880414697311976</v>
      </c>
      <c r="AK261">
        <f t="shared" si="175"/>
        <v>1.8344484222729551</v>
      </c>
      <c r="AL261">
        <f t="shared" si="175"/>
        <v>0.23043830460876502</v>
      </c>
      <c r="AM261" s="31" t="s">
        <v>2077</v>
      </c>
      <c r="AN261">
        <f t="shared" ref="AN261:AN262" si="176">AVERAGE(B261:E261)</f>
        <v>0.61769877184442967</v>
      </c>
      <c r="AO261">
        <f t="shared" ref="AO261:AO262" si="177">AVERAGE(F261:I261)</f>
        <v>1.0847183755357968</v>
      </c>
      <c r="AP261">
        <f t="shared" ref="AP261:AP262" si="178">AVERAGE(J261:P261)</f>
        <v>0.61349179354678796</v>
      </c>
      <c r="AQ261">
        <f t="shared" ref="AQ261:AQ262" si="179">AVERAGE(Q261:S261)</f>
        <v>0.25429253523862366</v>
      </c>
      <c r="AR261">
        <f t="shared" ref="AR261:AR262" si="180">AVERAGE(T261:W261)</f>
        <v>0.52650578922944291</v>
      </c>
      <c r="AS261">
        <f t="shared" ref="AS261:AS262" si="181">AVERAGE(X261:AC261)</f>
        <v>0.69433979290312975</v>
      </c>
      <c r="AT261">
        <f t="shared" ref="AT261:AT262" si="182">AVERAGE(AD261:AF261)</f>
        <v>0.3761767025506737</v>
      </c>
      <c r="AU261">
        <f>AVERAGE(AG261:AI261)</f>
        <v>1.2798286117801771</v>
      </c>
      <c r="AV261">
        <f t="shared" ref="AV261:AV262" si="183">AVERAGE(AJ261:AL261)</f>
        <v>0.76123029128494668</v>
      </c>
      <c r="AX261">
        <f t="shared" ref="AX261:AX262" si="184">STDEV(B261:E261)</f>
        <v>0.65005894613006421</v>
      </c>
      <c r="AY261">
        <f t="shared" ref="AY261:AY262" si="185">STDEV(F261:I261)</f>
        <v>0.8423929189718391</v>
      </c>
      <c r="AZ261">
        <f t="shared" ref="AZ261:AZ262" si="186">STDEV(J261:P261)</f>
        <v>0.63353012207737081</v>
      </c>
      <c r="BA261">
        <f t="shared" ref="BA261:BA262" si="187">STDEV(Q261:S261)</f>
        <v>4.3031268786096651E-2</v>
      </c>
      <c r="BB261">
        <f t="shared" ref="BB261:BB262" si="188">STDEV(T261:W261)</f>
        <v>0.56067356814500513</v>
      </c>
      <c r="BC261">
        <f t="shared" ref="BC261:BC262" si="189">STDEV(X261:AC261)</f>
        <v>0.6345949951659583</v>
      </c>
      <c r="BD261">
        <f t="shared" ref="BD261:BD262" si="190">STDEV(AD261:AF261)</f>
        <v>0.21840340670594982</v>
      </c>
      <c r="BE261">
        <f t="shared" ref="BE261:BE262" si="191">STDEV(AG261:AI261)</f>
        <v>1.859765683975301</v>
      </c>
      <c r="BF261">
        <f t="shared" ref="BF261:BF262" si="192">STDEV(AJ261:AL261)</f>
        <v>0.92945236882640636</v>
      </c>
      <c r="BH261">
        <f t="shared" ref="BH261:BH262" si="193">AX261/SQRT(4)</f>
        <v>0.3250294730650321</v>
      </c>
      <c r="BI261">
        <f t="shared" ref="BI261:BI262" si="194">AY261/SQRT(4)</f>
        <v>0.42119645948591955</v>
      </c>
      <c r="BJ261">
        <f t="shared" ref="BJ261:BJ262" si="195">AZ261/SQRT(7)</f>
        <v>0.23945187872644483</v>
      </c>
      <c r="BK261">
        <f t="shared" ref="BK261:BK262" si="196">BA261/SQRT(3)</f>
        <v>2.4844114617224043E-2</v>
      </c>
      <c r="BL261">
        <f t="shared" ref="BL261:BL262" si="197">BB261/SQRT(4)</f>
        <v>0.28033678407250257</v>
      </c>
      <c r="BM261">
        <f t="shared" ref="BM261:BM262" si="198">BC261/SQRT(6)</f>
        <v>0.25907232191342594</v>
      </c>
      <c r="BN261">
        <f t="shared" ref="BN261:BN262" si="199">BD261/SQRT(3)</f>
        <v>0.12609526565361145</v>
      </c>
      <c r="BO261">
        <f t="shared" ref="BO261:BO262" si="200">BE261/SQRT(3)</f>
        <v>1.0737362182727686</v>
      </c>
      <c r="BP261">
        <f t="shared" ref="BP261:BP262" si="201">BF261/SQRT(3)</f>
        <v>0.53661957534086102</v>
      </c>
    </row>
    <row r="262" spans="1:68" x14ac:dyDescent="0.3">
      <c r="A262" s="32" t="s">
        <v>2068</v>
      </c>
      <c r="B262" s="16">
        <f>COUNTIF(B7:B240, "&gt;0")</f>
        <v>82</v>
      </c>
      <c r="C262" s="16">
        <f t="shared" ref="C262:AL262" si="202">COUNTIF(C7:C240, "&gt;0")</f>
        <v>76</v>
      </c>
      <c r="D262" s="16">
        <f t="shared" si="202"/>
        <v>77</v>
      </c>
      <c r="E262" s="16">
        <f t="shared" si="202"/>
        <v>86</v>
      </c>
      <c r="F262" s="16">
        <f t="shared" si="202"/>
        <v>89</v>
      </c>
      <c r="G262" s="16">
        <f t="shared" si="202"/>
        <v>102</v>
      </c>
      <c r="H262" s="16">
        <f t="shared" si="202"/>
        <v>57</v>
      </c>
      <c r="I262" s="16">
        <f t="shared" si="202"/>
        <v>85</v>
      </c>
      <c r="J262" s="16">
        <f t="shared" si="202"/>
        <v>87</v>
      </c>
      <c r="K262" s="16">
        <f t="shared" si="202"/>
        <v>92</v>
      </c>
      <c r="L262" s="16">
        <f t="shared" si="202"/>
        <v>73</v>
      </c>
      <c r="M262" s="16">
        <f t="shared" si="202"/>
        <v>98</v>
      </c>
      <c r="N262" s="16">
        <f t="shared" si="202"/>
        <v>95</v>
      </c>
      <c r="O262" s="16">
        <f t="shared" si="202"/>
        <v>89</v>
      </c>
      <c r="P262" s="16">
        <f t="shared" si="202"/>
        <v>69</v>
      </c>
      <c r="Q262" s="16">
        <f t="shared" si="202"/>
        <v>84</v>
      </c>
      <c r="R262" s="16">
        <f t="shared" si="202"/>
        <v>85</v>
      </c>
      <c r="S262" s="16">
        <f t="shared" si="202"/>
        <v>86</v>
      </c>
      <c r="T262" s="16">
        <f t="shared" si="202"/>
        <v>97</v>
      </c>
      <c r="U262" s="16">
        <f t="shared" si="202"/>
        <v>88</v>
      </c>
      <c r="V262" s="16">
        <f t="shared" si="202"/>
        <v>76</v>
      </c>
      <c r="W262" s="16">
        <f t="shared" si="202"/>
        <v>89</v>
      </c>
      <c r="X262" s="16">
        <f t="shared" si="202"/>
        <v>92</v>
      </c>
      <c r="Y262" s="16">
        <f t="shared" si="202"/>
        <v>85</v>
      </c>
      <c r="Z262" s="16">
        <f t="shared" si="202"/>
        <v>78</v>
      </c>
      <c r="AA262" s="16">
        <f t="shared" si="202"/>
        <v>105</v>
      </c>
      <c r="AB262" s="16">
        <f t="shared" si="202"/>
        <v>109</v>
      </c>
      <c r="AC262" s="16">
        <f t="shared" si="202"/>
        <v>94</v>
      </c>
      <c r="AD262" s="16">
        <f t="shared" si="202"/>
        <v>89</v>
      </c>
      <c r="AE262" s="16">
        <f t="shared" si="202"/>
        <v>87</v>
      </c>
      <c r="AF262" s="16">
        <f t="shared" si="202"/>
        <v>95</v>
      </c>
      <c r="AG262" s="16">
        <f t="shared" si="202"/>
        <v>75</v>
      </c>
      <c r="AH262" s="16">
        <f t="shared" si="202"/>
        <v>80</v>
      </c>
      <c r="AI262" s="16">
        <f t="shared" si="202"/>
        <v>87</v>
      </c>
      <c r="AJ262" s="16">
        <f t="shared" si="202"/>
        <v>87</v>
      </c>
      <c r="AK262" s="16">
        <f t="shared" si="202"/>
        <v>75</v>
      </c>
      <c r="AL262" s="16">
        <f t="shared" si="202"/>
        <v>81</v>
      </c>
      <c r="AM262" s="32" t="s">
        <v>2068</v>
      </c>
      <c r="AN262" s="16">
        <f t="shared" si="176"/>
        <v>80.25</v>
      </c>
      <c r="AO262" s="16">
        <f t="shared" si="177"/>
        <v>83.25</v>
      </c>
      <c r="AP262" s="16">
        <f t="shared" si="178"/>
        <v>86.142857142857139</v>
      </c>
      <c r="AQ262" s="16">
        <f t="shared" si="179"/>
        <v>85</v>
      </c>
      <c r="AR262" s="16">
        <f t="shared" si="180"/>
        <v>87.5</v>
      </c>
      <c r="AS262" s="16">
        <f t="shared" si="181"/>
        <v>93.833333333333329</v>
      </c>
      <c r="AT262" s="16">
        <f t="shared" si="182"/>
        <v>90.333333333333329</v>
      </c>
      <c r="AU262" s="16">
        <f t="shared" ref="AU262" si="203">AVERAGE(AG262:AI262)</f>
        <v>80.666666666666671</v>
      </c>
      <c r="AV262" s="16">
        <f t="shared" si="183"/>
        <v>81</v>
      </c>
      <c r="AX262">
        <f t="shared" si="184"/>
        <v>4.6457866215887842</v>
      </c>
      <c r="AY262">
        <f t="shared" si="185"/>
        <v>18.945096111307187</v>
      </c>
      <c r="AZ262">
        <f t="shared" si="186"/>
        <v>11.02162376767556</v>
      </c>
      <c r="BA262">
        <f t="shared" si="187"/>
        <v>1</v>
      </c>
      <c r="BB262">
        <f t="shared" si="188"/>
        <v>8.6602540378443873</v>
      </c>
      <c r="BC262">
        <f t="shared" si="189"/>
        <v>11.720352668186532</v>
      </c>
      <c r="BD262">
        <f t="shared" si="190"/>
        <v>4.1633319989322652</v>
      </c>
      <c r="BE262">
        <f t="shared" si="191"/>
        <v>6.0277137733417074</v>
      </c>
      <c r="BF262">
        <f t="shared" si="192"/>
        <v>6</v>
      </c>
      <c r="BH262">
        <f t="shared" si="193"/>
        <v>2.3228933107943921</v>
      </c>
      <c r="BI262">
        <f t="shared" si="194"/>
        <v>9.4725480556535935</v>
      </c>
      <c r="BJ262">
        <f t="shared" si="195"/>
        <v>4.1657822190554663</v>
      </c>
      <c r="BK262">
        <f t="shared" si="196"/>
        <v>0.57735026918962584</v>
      </c>
      <c r="BL262">
        <f t="shared" si="197"/>
        <v>4.3301270189221936</v>
      </c>
      <c r="BM262">
        <f t="shared" si="198"/>
        <v>4.7848139404207277</v>
      </c>
      <c r="BN262">
        <f t="shared" si="199"/>
        <v>2.4037008503093262</v>
      </c>
      <c r="BO262">
        <f t="shared" si="200"/>
        <v>3.4801021696368499</v>
      </c>
      <c r="BP262">
        <f t="shared" si="201"/>
        <v>3.4641016151377548</v>
      </c>
    </row>
  </sheetData>
  <mergeCells count="15">
    <mergeCell ref="BH4:BJ4"/>
    <mergeCell ref="BK4:BM4"/>
    <mergeCell ref="BN4:BP4"/>
    <mergeCell ref="AN4:AP4"/>
    <mergeCell ref="AQ4:AS4"/>
    <mergeCell ref="AT4:AV4"/>
    <mergeCell ref="AX4:AZ4"/>
    <mergeCell ref="BA4:BC4"/>
    <mergeCell ref="BD4:BF4"/>
    <mergeCell ref="BH3:BP3"/>
    <mergeCell ref="B3:P3"/>
    <mergeCell ref="Q3:AC3"/>
    <mergeCell ref="AD3:AL3"/>
    <mergeCell ref="AN3:AV3"/>
    <mergeCell ref="AX3:BF3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P262"/>
  <sheetViews>
    <sheetView zoomScale="70" zoomScaleNormal="70" workbookViewId="0">
      <selection activeCell="BB244" sqref="BB244"/>
    </sheetView>
  </sheetViews>
  <sheetFormatPr defaultRowHeight="14.4" x14ac:dyDescent="0.3"/>
  <cols>
    <col min="39" max="39" width="21.44140625" bestFit="1" customWidth="1"/>
  </cols>
  <sheetData>
    <row r="1" spans="1:68" x14ac:dyDescent="0.3">
      <c r="A1" t="s">
        <v>322</v>
      </c>
    </row>
    <row r="2" spans="1:68" x14ac:dyDescent="0.3">
      <c r="A2" t="s">
        <v>1</v>
      </c>
      <c r="B2" t="s">
        <v>2057</v>
      </c>
      <c r="F2" t="s">
        <v>2057</v>
      </c>
      <c r="K2" t="s">
        <v>2058</v>
      </c>
      <c r="Q2" t="s">
        <v>2059</v>
      </c>
      <c r="T2" t="s">
        <v>2057</v>
      </c>
      <c r="X2" t="s">
        <v>2060</v>
      </c>
      <c r="AD2" t="s">
        <v>2059</v>
      </c>
      <c r="AG2" t="s">
        <v>2059</v>
      </c>
      <c r="AJ2" t="s">
        <v>2059</v>
      </c>
    </row>
    <row r="3" spans="1:68" x14ac:dyDescent="0.3">
      <c r="A3" t="s">
        <v>1</v>
      </c>
      <c r="B3" s="41" t="s">
        <v>2048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0" t="s">
        <v>2049</v>
      </c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6" t="s">
        <v>2050</v>
      </c>
      <c r="AE3" s="46"/>
      <c r="AF3" s="46"/>
      <c r="AG3" s="46"/>
      <c r="AH3" s="46"/>
      <c r="AI3" s="46"/>
      <c r="AJ3" s="46"/>
      <c r="AK3" s="46"/>
      <c r="AL3" s="46"/>
      <c r="AN3" s="45" t="s">
        <v>2054</v>
      </c>
      <c r="AO3" s="45"/>
      <c r="AP3" s="45"/>
      <c r="AQ3" s="45"/>
      <c r="AR3" s="45"/>
      <c r="AS3" s="45"/>
      <c r="AT3" s="45"/>
      <c r="AU3" s="45"/>
      <c r="AV3" s="45"/>
      <c r="AX3" s="45" t="s">
        <v>2055</v>
      </c>
      <c r="AY3" s="45"/>
      <c r="AZ3" s="45"/>
      <c r="BA3" s="45"/>
      <c r="BB3" s="45"/>
      <c r="BC3" s="45"/>
      <c r="BD3" s="45"/>
      <c r="BE3" s="45"/>
      <c r="BF3" s="45"/>
      <c r="BH3" s="45" t="s">
        <v>2056</v>
      </c>
      <c r="BI3" s="45"/>
      <c r="BJ3" s="45"/>
      <c r="BK3" s="45"/>
      <c r="BL3" s="45"/>
      <c r="BM3" s="45"/>
      <c r="BN3" s="45"/>
      <c r="BO3" s="45"/>
      <c r="BP3" s="45"/>
    </row>
    <row r="4" spans="1:68" x14ac:dyDescent="0.3">
      <c r="A4" t="s">
        <v>2</v>
      </c>
      <c r="B4" s="38" t="s">
        <v>2048</v>
      </c>
      <c r="C4" s="38" t="s">
        <v>2048</v>
      </c>
      <c r="D4" s="38" t="s">
        <v>2048</v>
      </c>
      <c r="E4" s="38" t="s">
        <v>2048</v>
      </c>
      <c r="F4" s="5" t="s">
        <v>2048</v>
      </c>
      <c r="G4" s="5" t="s">
        <v>2048</v>
      </c>
      <c r="H4" s="5" t="s">
        <v>2048</v>
      </c>
      <c r="I4" s="5" t="s">
        <v>2048</v>
      </c>
      <c r="J4" s="1" t="s">
        <v>2048</v>
      </c>
      <c r="K4" s="1" t="s">
        <v>2048</v>
      </c>
      <c r="L4" s="1" t="s">
        <v>2048</v>
      </c>
      <c r="M4" s="1" t="s">
        <v>2048</v>
      </c>
      <c r="N4" s="1" t="s">
        <v>2048</v>
      </c>
      <c r="O4" s="1" t="s">
        <v>2048</v>
      </c>
      <c r="P4" s="1" t="s">
        <v>2048</v>
      </c>
      <c r="Q4" s="37" t="s">
        <v>2049</v>
      </c>
      <c r="R4" s="37" t="s">
        <v>2049</v>
      </c>
      <c r="S4" s="37" t="s">
        <v>2049</v>
      </c>
      <c r="T4" s="6" t="s">
        <v>2049</v>
      </c>
      <c r="U4" s="6" t="s">
        <v>2049</v>
      </c>
      <c r="V4" s="6" t="s">
        <v>2049</v>
      </c>
      <c r="W4" s="6" t="s">
        <v>2049</v>
      </c>
      <c r="X4" s="8" t="s">
        <v>2049</v>
      </c>
      <c r="Y4" s="8" t="s">
        <v>2049</v>
      </c>
      <c r="Z4" s="8" t="s">
        <v>2049</v>
      </c>
      <c r="AA4" s="8" t="s">
        <v>2049</v>
      </c>
      <c r="AB4" s="8" t="s">
        <v>2049</v>
      </c>
      <c r="AC4" s="8" t="s">
        <v>2049</v>
      </c>
      <c r="AD4" s="36" t="s">
        <v>2050</v>
      </c>
      <c r="AE4" s="36" t="s">
        <v>2050</v>
      </c>
      <c r="AF4" s="36" t="s">
        <v>2050</v>
      </c>
      <c r="AG4" s="7" t="s">
        <v>2050</v>
      </c>
      <c r="AH4" s="7" t="s">
        <v>2050</v>
      </c>
      <c r="AI4" s="7" t="s">
        <v>2050</v>
      </c>
      <c r="AJ4" s="9" t="s">
        <v>2050</v>
      </c>
      <c r="AK4" s="9" t="s">
        <v>2050</v>
      </c>
      <c r="AL4" s="9" t="s">
        <v>2050</v>
      </c>
      <c r="AN4" s="44" t="s">
        <v>2048</v>
      </c>
      <c r="AO4" s="44"/>
      <c r="AP4" s="44"/>
      <c r="AQ4" s="43" t="s">
        <v>2049</v>
      </c>
      <c r="AR4" s="43"/>
      <c r="AS4" s="43"/>
      <c r="AT4" s="42" t="s">
        <v>2050</v>
      </c>
      <c r="AU4" s="42"/>
      <c r="AV4" s="42"/>
      <c r="AX4" s="44" t="s">
        <v>2048</v>
      </c>
      <c r="AY4" s="44"/>
      <c r="AZ4" s="44"/>
      <c r="BA4" s="43" t="s">
        <v>2049</v>
      </c>
      <c r="BB4" s="43"/>
      <c r="BC4" s="43"/>
      <c r="BD4" s="42" t="s">
        <v>2050</v>
      </c>
      <c r="BE4" s="42"/>
      <c r="BF4" s="42"/>
      <c r="BH4" s="44" t="s">
        <v>2048</v>
      </c>
      <c r="BI4" s="44"/>
      <c r="BJ4" s="44"/>
      <c r="BK4" s="43" t="s">
        <v>2049</v>
      </c>
      <c r="BL4" s="43"/>
      <c r="BM4" s="43"/>
      <c r="BN4" s="42" t="s">
        <v>2050</v>
      </c>
      <c r="BO4" s="42"/>
      <c r="BP4" s="42"/>
    </row>
    <row r="5" spans="1:68" x14ac:dyDescent="0.3">
      <c r="A5" t="s">
        <v>1</v>
      </c>
      <c r="B5" s="38" t="s">
        <v>2052</v>
      </c>
      <c r="C5" s="38" t="s">
        <v>2052</v>
      </c>
      <c r="D5" s="38" t="s">
        <v>2052</v>
      </c>
      <c r="E5" s="38" t="s">
        <v>2052</v>
      </c>
      <c r="F5" s="5" t="s">
        <v>2053</v>
      </c>
      <c r="G5" s="5" t="s">
        <v>2053</v>
      </c>
      <c r="H5" s="5" t="s">
        <v>2053</v>
      </c>
      <c r="I5" s="5" t="s">
        <v>2053</v>
      </c>
      <c r="J5" s="1" t="s">
        <v>2051</v>
      </c>
      <c r="K5" s="1" t="s">
        <v>2051</v>
      </c>
      <c r="L5" s="1" t="s">
        <v>2051</v>
      </c>
      <c r="M5" s="1" t="s">
        <v>2051</v>
      </c>
      <c r="N5" s="1" t="s">
        <v>2051</v>
      </c>
      <c r="O5" s="1" t="s">
        <v>2051</v>
      </c>
      <c r="P5" s="1" t="s">
        <v>2051</v>
      </c>
      <c r="Q5" s="37" t="s">
        <v>2052</v>
      </c>
      <c r="R5" s="37" t="s">
        <v>2052</v>
      </c>
      <c r="S5" s="37" t="s">
        <v>2052</v>
      </c>
      <c r="T5" s="6" t="s">
        <v>2053</v>
      </c>
      <c r="U5" s="6" t="s">
        <v>2053</v>
      </c>
      <c r="V5" s="6" t="s">
        <v>2053</v>
      </c>
      <c r="W5" s="6" t="s">
        <v>2053</v>
      </c>
      <c r="X5" s="8" t="s">
        <v>2051</v>
      </c>
      <c r="Y5" s="8" t="s">
        <v>2051</v>
      </c>
      <c r="Z5" s="8" t="s">
        <v>2051</v>
      </c>
      <c r="AA5" s="8" t="s">
        <v>2051</v>
      </c>
      <c r="AB5" s="8" t="s">
        <v>2051</v>
      </c>
      <c r="AC5" s="8" t="s">
        <v>2051</v>
      </c>
      <c r="AD5" s="36" t="s">
        <v>2052</v>
      </c>
      <c r="AE5" s="36" t="s">
        <v>2052</v>
      </c>
      <c r="AF5" s="36" t="s">
        <v>2052</v>
      </c>
      <c r="AG5" s="7" t="s">
        <v>2053</v>
      </c>
      <c r="AH5" s="7" t="s">
        <v>2053</v>
      </c>
      <c r="AI5" s="7" t="s">
        <v>2053</v>
      </c>
      <c r="AJ5" s="9" t="s">
        <v>2051</v>
      </c>
      <c r="AK5" s="9" t="s">
        <v>2051</v>
      </c>
      <c r="AL5" s="9" t="s">
        <v>2051</v>
      </c>
      <c r="AN5" s="38" t="s">
        <v>2052</v>
      </c>
      <c r="AO5" s="5" t="s">
        <v>2053</v>
      </c>
      <c r="AP5" s="1" t="s">
        <v>2051</v>
      </c>
      <c r="AQ5" s="37" t="s">
        <v>2052</v>
      </c>
      <c r="AR5" s="6" t="s">
        <v>2053</v>
      </c>
      <c r="AS5" s="8" t="s">
        <v>2051</v>
      </c>
      <c r="AT5" s="36" t="s">
        <v>2052</v>
      </c>
      <c r="AU5" s="7" t="s">
        <v>2053</v>
      </c>
      <c r="AV5" s="9" t="s">
        <v>2051</v>
      </c>
      <c r="AX5" s="38" t="s">
        <v>2052</v>
      </c>
      <c r="AY5" s="5" t="s">
        <v>2053</v>
      </c>
      <c r="AZ5" s="1" t="s">
        <v>2051</v>
      </c>
      <c r="BA5" s="37" t="s">
        <v>2052</v>
      </c>
      <c r="BB5" s="6" t="s">
        <v>2053</v>
      </c>
      <c r="BC5" s="8" t="s">
        <v>2051</v>
      </c>
      <c r="BD5" s="36" t="s">
        <v>2052</v>
      </c>
      <c r="BE5" s="7" t="s">
        <v>2053</v>
      </c>
      <c r="BF5" s="9" t="s">
        <v>2051</v>
      </c>
      <c r="BH5" s="38" t="s">
        <v>2052</v>
      </c>
      <c r="BI5" s="5" t="s">
        <v>2053</v>
      </c>
      <c r="BJ5" s="1" t="s">
        <v>2051</v>
      </c>
      <c r="BK5" s="37" t="s">
        <v>2052</v>
      </c>
      <c r="BL5" s="6" t="s">
        <v>2053</v>
      </c>
      <c r="BM5" s="8" t="s">
        <v>2051</v>
      </c>
      <c r="BN5" s="36" t="s">
        <v>2052</v>
      </c>
      <c r="BO5" s="7" t="s">
        <v>2053</v>
      </c>
      <c r="BP5" s="9" t="s">
        <v>2051</v>
      </c>
    </row>
    <row r="6" spans="1:68" x14ac:dyDescent="0.3">
      <c r="A6" t="s">
        <v>323</v>
      </c>
      <c r="B6" t="e">
        <f>GLYCOLIPID!B6*11</f>
        <v>#N/A</v>
      </c>
      <c r="C6" t="e">
        <f>GLYCOLIPID!C6*11</f>
        <v>#N/A</v>
      </c>
      <c r="D6" t="e">
        <f>GLYCOLIPID!D6*11</f>
        <v>#N/A</v>
      </c>
      <c r="E6" t="e">
        <f>GLYCOLIPID!E6*11</f>
        <v>#N/A</v>
      </c>
      <c r="F6" t="e">
        <f>GLYCOLIPID!F6*11</f>
        <v>#N/A</v>
      </c>
      <c r="G6" t="e">
        <f>GLYCOLIPID!G6*11</f>
        <v>#N/A</v>
      </c>
      <c r="H6" t="e">
        <f>GLYCOLIPID!H6*11</f>
        <v>#N/A</v>
      </c>
      <c r="I6" t="e">
        <f>GLYCOLIPID!I6*11</f>
        <v>#N/A</v>
      </c>
      <c r="J6" t="e">
        <f>GLYCOLIPID!J6*11</f>
        <v>#N/A</v>
      </c>
      <c r="K6" t="e">
        <f>GLYCOLIPID!K6*11</f>
        <v>#N/A</v>
      </c>
      <c r="L6" t="e">
        <f>GLYCOLIPID!L6*11</f>
        <v>#N/A</v>
      </c>
      <c r="M6" t="e">
        <f>GLYCOLIPID!M6*11</f>
        <v>#N/A</v>
      </c>
      <c r="N6" t="e">
        <f>GLYCOLIPID!N6*11</f>
        <v>#N/A</v>
      </c>
      <c r="O6" t="e">
        <f>GLYCOLIPID!O6*11</f>
        <v>#N/A</v>
      </c>
      <c r="P6" t="e">
        <f>GLYCOLIPID!P6*11</f>
        <v>#N/A</v>
      </c>
      <c r="Q6" t="e">
        <f>GLYCOLIPID!Q6*11</f>
        <v>#N/A</v>
      </c>
      <c r="R6" t="e">
        <f>GLYCOLIPID!R6*11</f>
        <v>#N/A</v>
      </c>
      <c r="S6" t="e">
        <f>GLYCOLIPID!S6*11</f>
        <v>#N/A</v>
      </c>
      <c r="T6" t="e">
        <f>GLYCOLIPID!T6*11</f>
        <v>#N/A</v>
      </c>
      <c r="U6" t="e">
        <f>GLYCOLIPID!U6*11</f>
        <v>#N/A</v>
      </c>
      <c r="V6" t="e">
        <f>GLYCOLIPID!V6*11</f>
        <v>#N/A</v>
      </c>
      <c r="W6" t="e">
        <f>GLYCOLIPID!W6*11</f>
        <v>#N/A</v>
      </c>
      <c r="X6" t="e">
        <f>GLYCOLIPID!X6*11</f>
        <v>#N/A</v>
      </c>
      <c r="Y6" t="e">
        <f>GLYCOLIPID!Y6*11</f>
        <v>#N/A</v>
      </c>
      <c r="Z6" t="e">
        <f>GLYCOLIPID!Z6*11</f>
        <v>#N/A</v>
      </c>
      <c r="AA6" t="e">
        <f>GLYCOLIPID!AA6*11</f>
        <v>#N/A</v>
      </c>
      <c r="AB6" t="e">
        <f>GLYCOLIPID!AB6*11</f>
        <v>#N/A</v>
      </c>
      <c r="AC6" t="e">
        <f>GLYCOLIPID!AC6*11</f>
        <v>#N/A</v>
      </c>
      <c r="AD6" t="e">
        <f>GLYCOLIPID!AD6*11</f>
        <v>#N/A</v>
      </c>
      <c r="AE6" t="e">
        <f>GLYCOLIPID!AE6*11</f>
        <v>#N/A</v>
      </c>
      <c r="AF6" t="e">
        <f>GLYCOLIPID!AF6*11</f>
        <v>#N/A</v>
      </c>
      <c r="AG6" t="e">
        <f>GLYCOLIPID!AG6*11</f>
        <v>#N/A</v>
      </c>
      <c r="AH6" t="e">
        <f>GLYCOLIPID!AH6*11</f>
        <v>#N/A</v>
      </c>
      <c r="AI6" t="e">
        <f>GLYCOLIPID!AI6*11</f>
        <v>#N/A</v>
      </c>
      <c r="AJ6" t="e">
        <f>GLYCOLIPID!AJ6*11</f>
        <v>#N/A</v>
      </c>
      <c r="AK6" t="e">
        <f>GLYCOLIPID!AK6*11</f>
        <v>#N/A</v>
      </c>
      <c r="AL6" t="e">
        <f>GLYCOLIPID!AL6*11</f>
        <v>#N/A</v>
      </c>
      <c r="AN6" t="e">
        <f>AVERAGE(B6:E6)</f>
        <v>#N/A</v>
      </c>
      <c r="AO6" t="e">
        <f>AVERAGE(F6:I6)</f>
        <v>#N/A</v>
      </c>
      <c r="AP6" t="e">
        <f>AVERAGE(J6:P6)</f>
        <v>#N/A</v>
      </c>
      <c r="AQ6" t="e">
        <f>AVERAGE(Q6:S6)</f>
        <v>#N/A</v>
      </c>
      <c r="AR6" t="e">
        <f>AVERAGE(T6:W6)</f>
        <v>#N/A</v>
      </c>
      <c r="AS6" t="e">
        <f>AVERAGE(X6:AC6)</f>
        <v>#N/A</v>
      </c>
      <c r="AT6" t="e">
        <f>AVERAGE(AD6:AF6)</f>
        <v>#N/A</v>
      </c>
      <c r="AU6" t="e">
        <f>AVERAGE(AG6:AI6)</f>
        <v>#N/A</v>
      </c>
      <c r="AV6" t="e">
        <f>AVERAGE(AJ6:AL6)</f>
        <v>#N/A</v>
      </c>
      <c r="AX6" t="e">
        <f>STDEV(B6:E6)</f>
        <v>#N/A</v>
      </c>
      <c r="AY6" t="e">
        <f>STDEV(F6:I6)</f>
        <v>#N/A</v>
      </c>
      <c r="AZ6" t="e">
        <f>STDEV(J6:P6)</f>
        <v>#N/A</v>
      </c>
      <c r="BA6" t="e">
        <f>STDEV(Q6:S6)</f>
        <v>#N/A</v>
      </c>
      <c r="BB6" t="e">
        <f>STDEV(T6:W6)</f>
        <v>#N/A</v>
      </c>
      <c r="BC6" t="e">
        <f>STDEV(X6:AC6)</f>
        <v>#N/A</v>
      </c>
      <c r="BD6" t="e">
        <f>STDEV(AD6:AF6)</f>
        <v>#N/A</v>
      </c>
      <c r="BE6" t="e">
        <f>STDEV(AG6:AI6)</f>
        <v>#N/A</v>
      </c>
      <c r="BF6" t="e">
        <f>STDEV(AJ6:AL6)</f>
        <v>#N/A</v>
      </c>
      <c r="BH6" t="e">
        <f>AX6/SQRT(4)</f>
        <v>#N/A</v>
      </c>
      <c r="BI6" t="e">
        <f t="shared" ref="BI6:BL21" si="0">AY6/SQRT(4)</f>
        <v>#N/A</v>
      </c>
      <c r="BJ6" t="e">
        <f>AZ6/SQRT(7)</f>
        <v>#N/A</v>
      </c>
      <c r="BK6" t="e">
        <f>BA6/SQRT(3)</f>
        <v>#N/A</v>
      </c>
      <c r="BL6" t="e">
        <f t="shared" si="0"/>
        <v>#N/A</v>
      </c>
      <c r="BM6" t="e">
        <f>BC6/SQRT(6)</f>
        <v>#N/A</v>
      </c>
      <c r="BN6" t="e">
        <f>BD6/SQRT(3)</f>
        <v>#N/A</v>
      </c>
      <c r="BO6" t="e">
        <f t="shared" ref="BO6:BP21" si="1">BE6/SQRT(3)</f>
        <v>#N/A</v>
      </c>
      <c r="BP6" t="e">
        <f t="shared" si="1"/>
        <v>#N/A</v>
      </c>
    </row>
    <row r="7" spans="1:68" x14ac:dyDescent="0.3">
      <c r="A7" t="s">
        <v>324</v>
      </c>
      <c r="B7">
        <f>GLYCOLIPID!B7*11</f>
        <v>0</v>
      </c>
      <c r="C7">
        <f>GLYCOLIPID!C7*11</f>
        <v>0</v>
      </c>
      <c r="D7">
        <f>GLYCOLIPID!D7*11</f>
        <v>0</v>
      </c>
      <c r="E7">
        <f>GLYCOLIPID!E7*11</f>
        <v>0</v>
      </c>
      <c r="F7">
        <f>GLYCOLIPID!F7*11</f>
        <v>0</v>
      </c>
      <c r="G7">
        <f>GLYCOLIPID!G7*11</f>
        <v>2.1445945585317882E-3</v>
      </c>
      <c r="H7">
        <f>GLYCOLIPID!H7*11</f>
        <v>0</v>
      </c>
      <c r="I7">
        <f>GLYCOLIPID!I7*11</f>
        <v>0</v>
      </c>
      <c r="J7">
        <f>GLYCOLIPID!J7*11</f>
        <v>0</v>
      </c>
      <c r="K7">
        <f>GLYCOLIPID!K7*11</f>
        <v>0</v>
      </c>
      <c r="L7">
        <f>GLYCOLIPID!L7*11</f>
        <v>0</v>
      </c>
      <c r="M7">
        <f>GLYCOLIPID!M7*11</f>
        <v>8.7891008052452552E-4</v>
      </c>
      <c r="N7">
        <f>GLYCOLIPID!N7*11</f>
        <v>0</v>
      </c>
      <c r="O7">
        <f>GLYCOLIPID!O7*11</f>
        <v>0</v>
      </c>
      <c r="P7">
        <f>GLYCOLIPID!P7*11</f>
        <v>0</v>
      </c>
      <c r="Q7">
        <f>GLYCOLIPID!Q7*11</f>
        <v>0</v>
      </c>
      <c r="R7">
        <f>GLYCOLIPID!R7*11</f>
        <v>0</v>
      </c>
      <c r="S7">
        <f>GLYCOLIPID!S7*11</f>
        <v>0</v>
      </c>
      <c r="T7">
        <f>GLYCOLIPID!T7*11</f>
        <v>0</v>
      </c>
      <c r="U7">
        <f>GLYCOLIPID!U7*11</f>
        <v>0</v>
      </c>
      <c r="V7">
        <f>GLYCOLIPID!V7*11</f>
        <v>0</v>
      </c>
      <c r="W7">
        <f>GLYCOLIPID!W7*11</f>
        <v>0</v>
      </c>
      <c r="X7">
        <f>GLYCOLIPID!X7*11</f>
        <v>0</v>
      </c>
      <c r="Y7">
        <f>GLYCOLIPID!Y7*11</f>
        <v>0</v>
      </c>
      <c r="Z7">
        <f>GLYCOLIPID!Z7*11</f>
        <v>0</v>
      </c>
      <c r="AA7">
        <f>GLYCOLIPID!AA7*11</f>
        <v>0</v>
      </c>
      <c r="AB7">
        <f>GLYCOLIPID!AB7*11</f>
        <v>0</v>
      </c>
      <c r="AC7">
        <f>GLYCOLIPID!AC7*11</f>
        <v>0</v>
      </c>
      <c r="AD7">
        <f>GLYCOLIPID!AD7*11</f>
        <v>0</v>
      </c>
      <c r="AE7">
        <f>GLYCOLIPID!AE7*11</f>
        <v>0</v>
      </c>
      <c r="AF7">
        <f>GLYCOLIPID!AF7*11</f>
        <v>0</v>
      </c>
      <c r="AG7">
        <f>GLYCOLIPID!AG7*11</f>
        <v>0</v>
      </c>
      <c r="AH7">
        <f>GLYCOLIPID!AH7*11</f>
        <v>0</v>
      </c>
      <c r="AI7">
        <f>GLYCOLIPID!AI7*11</f>
        <v>0</v>
      </c>
      <c r="AJ7">
        <f>GLYCOLIPID!AJ7*11</f>
        <v>0</v>
      </c>
      <c r="AK7">
        <f>GLYCOLIPID!AK7*11</f>
        <v>0</v>
      </c>
      <c r="AL7">
        <f>GLYCOLIPID!AL7*11</f>
        <v>0</v>
      </c>
      <c r="AN7">
        <f t="shared" ref="AN7:AN70" si="2">AVERAGE(B7:E7)</f>
        <v>0</v>
      </c>
      <c r="AO7">
        <f t="shared" ref="AO7:AO70" si="3">AVERAGE(F7:I7)</f>
        <v>5.3614863963294705E-4</v>
      </c>
      <c r="AP7">
        <f t="shared" ref="AP7:AP70" si="4">AVERAGE(J7:P7)</f>
        <v>1.2555858293207507E-4</v>
      </c>
      <c r="AQ7">
        <f t="shared" ref="AQ7:AQ70" si="5">AVERAGE(Q7:S7)</f>
        <v>0</v>
      </c>
      <c r="AR7">
        <f t="shared" ref="AR7:AR70" si="6">AVERAGE(T7:W7)</f>
        <v>0</v>
      </c>
      <c r="AS7">
        <f t="shared" ref="AS7:AS70" si="7">AVERAGE(X7:AC7)</f>
        <v>0</v>
      </c>
      <c r="AT7">
        <f t="shared" ref="AT7:AT70" si="8">AVERAGE(AD7:AF7)</f>
        <v>0</v>
      </c>
      <c r="AU7">
        <f t="shared" ref="AU7:AU70" si="9">AVERAGE(AG7:AI7)</f>
        <v>0</v>
      </c>
      <c r="AV7">
        <f t="shared" ref="AV7:AV70" si="10">AVERAGE(AJ7:AL7)</f>
        <v>0</v>
      </c>
      <c r="AX7">
        <f t="shared" ref="AX7:AX70" si="11">STDEV(B7:E7)</f>
        <v>0</v>
      </c>
      <c r="AY7">
        <f t="shared" ref="AY7:AY70" si="12">STDEV(F7:I7)</f>
        <v>1.0722972792658941E-3</v>
      </c>
      <c r="AZ7">
        <f t="shared" ref="AZ7:AZ70" si="13">STDEV(J7:P7)</f>
        <v>3.3219678540794977E-4</v>
      </c>
      <c r="BA7">
        <f t="shared" ref="BA7:BA70" si="14">STDEV(Q7:S7)</f>
        <v>0</v>
      </c>
      <c r="BB7">
        <f t="shared" ref="BB7:BB70" si="15">STDEV(T7:W7)</f>
        <v>0</v>
      </c>
      <c r="BC7">
        <f t="shared" ref="BC7:BC70" si="16">STDEV(X7:AC7)</f>
        <v>0</v>
      </c>
      <c r="BD7">
        <f t="shared" ref="BD7:BD70" si="17">STDEV(AD7:AF7)</f>
        <v>0</v>
      </c>
      <c r="BE7">
        <f t="shared" ref="BE7:BE70" si="18">STDEV(AG7:AI7)</f>
        <v>0</v>
      </c>
      <c r="BF7">
        <f t="shared" ref="BF7:BF70" si="19">STDEV(AJ7:AL7)</f>
        <v>0</v>
      </c>
      <c r="BH7">
        <f t="shared" ref="BH7:BI22" si="20">AX7/SQRT(4)</f>
        <v>0</v>
      </c>
      <c r="BI7">
        <f t="shared" si="0"/>
        <v>5.3614863963294705E-4</v>
      </c>
      <c r="BJ7">
        <f t="shared" ref="BJ7:BJ70" si="21">AZ7/SQRT(7)</f>
        <v>1.2555858293207507E-4</v>
      </c>
      <c r="BK7">
        <f t="shared" ref="BK7:BK70" si="22">BA7/SQRT(3)</f>
        <v>0</v>
      </c>
      <c r="BL7">
        <f t="shared" si="0"/>
        <v>0</v>
      </c>
      <c r="BM7">
        <f t="shared" ref="BM7:BM70" si="23">BC7/SQRT(6)</f>
        <v>0</v>
      </c>
      <c r="BN7">
        <f t="shared" ref="BN7:BP22" si="24">BD7/SQRT(3)</f>
        <v>0</v>
      </c>
      <c r="BO7">
        <f t="shared" si="1"/>
        <v>0</v>
      </c>
      <c r="BP7">
        <f t="shared" si="1"/>
        <v>0</v>
      </c>
    </row>
    <row r="8" spans="1:68" x14ac:dyDescent="0.3">
      <c r="A8" t="s">
        <v>325</v>
      </c>
      <c r="B8">
        <f>GLYCOLIPID!B8*11</f>
        <v>5.2257854208521006E-5</v>
      </c>
      <c r="C8">
        <f>GLYCOLIPID!C8*11</f>
        <v>0</v>
      </c>
      <c r="D8">
        <f>GLYCOLIPID!D8*11</f>
        <v>0</v>
      </c>
      <c r="E8">
        <f>GLYCOLIPID!E8*11</f>
        <v>2.1220720355099648E-3</v>
      </c>
      <c r="F8">
        <f>GLYCOLIPID!F8*11</f>
        <v>0</v>
      </c>
      <c r="G8">
        <f>GLYCOLIPID!G8*11</f>
        <v>1.2829521050851174E-3</v>
      </c>
      <c r="H8">
        <f>GLYCOLIPID!H8*11</f>
        <v>0</v>
      </c>
      <c r="I8">
        <f>GLYCOLIPID!I8*11</f>
        <v>0</v>
      </c>
      <c r="J8">
        <f>GLYCOLIPID!J8*11</f>
        <v>0</v>
      </c>
      <c r="K8">
        <f>GLYCOLIPID!K8*11</f>
        <v>0</v>
      </c>
      <c r="L8">
        <f>GLYCOLIPID!L8*11</f>
        <v>1.7187988552171084E-3</v>
      </c>
      <c r="M8">
        <f>GLYCOLIPID!M8*11</f>
        <v>0</v>
      </c>
      <c r="N8">
        <f>GLYCOLIPID!N8*11</f>
        <v>9.811287535312341E-4</v>
      </c>
      <c r="O8">
        <f>GLYCOLIPID!O8*11</f>
        <v>0</v>
      </c>
      <c r="P8">
        <f>GLYCOLIPID!P8*11</f>
        <v>0</v>
      </c>
      <c r="Q8">
        <f>GLYCOLIPID!Q8*11</f>
        <v>0</v>
      </c>
      <c r="R8">
        <f>GLYCOLIPID!R8*11</f>
        <v>0</v>
      </c>
      <c r="S8">
        <f>GLYCOLIPID!S8*11</f>
        <v>0</v>
      </c>
      <c r="T8">
        <f>GLYCOLIPID!T8*11</f>
        <v>0</v>
      </c>
      <c r="U8">
        <f>GLYCOLIPID!U8*11</f>
        <v>1.5047017222209666E-3</v>
      </c>
      <c r="V8">
        <f>GLYCOLIPID!V8*11</f>
        <v>0</v>
      </c>
      <c r="W8">
        <f>GLYCOLIPID!W8*11</f>
        <v>0</v>
      </c>
      <c r="X8">
        <f>GLYCOLIPID!X8*11</f>
        <v>1.258696322454208E-3</v>
      </c>
      <c r="Y8">
        <f>GLYCOLIPID!Y8*11</f>
        <v>0</v>
      </c>
      <c r="Z8">
        <f>GLYCOLIPID!Z8*11</f>
        <v>4.5004037420504905E-3</v>
      </c>
      <c r="AA8">
        <f>GLYCOLIPID!AA8*11</f>
        <v>1.2389493678908829E-3</v>
      </c>
      <c r="AB8">
        <f>GLYCOLIPID!AB8*11</f>
        <v>1.5684723482605157E-3</v>
      </c>
      <c r="AC8">
        <f>GLYCOLIPID!AC8*11</f>
        <v>1.0998701954429144E-3</v>
      </c>
      <c r="AD8">
        <f>GLYCOLIPID!AD8*11</f>
        <v>1.4184090527007318E-3</v>
      </c>
      <c r="AE8">
        <f>GLYCOLIPID!AE8*11</f>
        <v>0</v>
      </c>
      <c r="AF8">
        <f>GLYCOLIPID!AF8*11</f>
        <v>0</v>
      </c>
      <c r="AG8">
        <f>GLYCOLIPID!AG8*11</f>
        <v>7.8513975188266205E-4</v>
      </c>
      <c r="AH8">
        <f>GLYCOLIPID!AH8*11</f>
        <v>3.3202617672644312E-2</v>
      </c>
      <c r="AI8">
        <f>GLYCOLIPID!AI8*11</f>
        <v>0</v>
      </c>
      <c r="AJ8">
        <f>GLYCOLIPID!AJ8*11</f>
        <v>1.1491822383942064E-3</v>
      </c>
      <c r="AK8">
        <f>GLYCOLIPID!AK8*11</f>
        <v>0</v>
      </c>
      <c r="AL8">
        <f>GLYCOLIPID!AL8*11</f>
        <v>0</v>
      </c>
      <c r="AN8">
        <f t="shared" si="2"/>
        <v>5.4358247242962149E-4</v>
      </c>
      <c r="AO8">
        <f t="shared" si="3"/>
        <v>3.2073802627127936E-4</v>
      </c>
      <c r="AP8">
        <f t="shared" si="4"/>
        <v>3.8570394410690609E-4</v>
      </c>
      <c r="AQ8">
        <f t="shared" si="5"/>
        <v>0</v>
      </c>
      <c r="AR8">
        <f t="shared" si="6"/>
        <v>3.7617543055524166E-4</v>
      </c>
      <c r="AS8">
        <f t="shared" si="7"/>
        <v>1.6110653293498354E-3</v>
      </c>
      <c r="AT8">
        <f t="shared" si="8"/>
        <v>4.7280301756691059E-4</v>
      </c>
      <c r="AU8">
        <f t="shared" si="9"/>
        <v>1.1329252474842325E-2</v>
      </c>
      <c r="AV8">
        <f t="shared" si="10"/>
        <v>3.8306074613140211E-4</v>
      </c>
      <c r="AX8">
        <f t="shared" si="11"/>
        <v>1.0526146794037983E-3</v>
      </c>
      <c r="AY8">
        <f t="shared" si="12"/>
        <v>6.4147605254255872E-4</v>
      </c>
      <c r="AZ8">
        <f t="shared" si="13"/>
        <v>6.9228009844330503E-4</v>
      </c>
      <c r="BA8">
        <f t="shared" si="14"/>
        <v>0</v>
      </c>
      <c r="BB8">
        <f t="shared" si="15"/>
        <v>7.5235086111048331E-4</v>
      </c>
      <c r="BC8">
        <f t="shared" si="16"/>
        <v>1.5145677133295791E-3</v>
      </c>
      <c r="BD8">
        <f t="shared" si="17"/>
        <v>8.1891884839776965E-4</v>
      </c>
      <c r="BE8">
        <f t="shared" si="18"/>
        <v>1.8946957273261792E-2</v>
      </c>
      <c r="BF8">
        <f t="shared" si="19"/>
        <v>6.634806746848317E-4</v>
      </c>
      <c r="BH8">
        <f t="shared" si="20"/>
        <v>5.2630733970189915E-4</v>
      </c>
      <c r="BI8">
        <f t="shared" si="0"/>
        <v>3.2073802627127936E-4</v>
      </c>
      <c r="BJ8">
        <f t="shared" si="21"/>
        <v>2.6165728258289973E-4</v>
      </c>
      <c r="BK8">
        <f t="shared" si="22"/>
        <v>0</v>
      </c>
      <c r="BL8">
        <f t="shared" si="0"/>
        <v>3.7617543055524166E-4</v>
      </c>
      <c r="BM8">
        <f t="shared" si="23"/>
        <v>6.183196797585629E-4</v>
      </c>
      <c r="BN8">
        <f t="shared" si="24"/>
        <v>4.7280301756691065E-4</v>
      </c>
      <c r="BO8">
        <f t="shared" si="1"/>
        <v>1.0939030882042034E-2</v>
      </c>
      <c r="BP8">
        <f t="shared" si="1"/>
        <v>3.8306074613140211E-4</v>
      </c>
    </row>
    <row r="9" spans="1:68" x14ac:dyDescent="0.3">
      <c r="A9" t="s">
        <v>326</v>
      </c>
      <c r="B9">
        <f>GLYCOLIPID!B9*11</f>
        <v>1.217297124940512E-4</v>
      </c>
      <c r="C9">
        <f>GLYCOLIPID!C9*11</f>
        <v>0</v>
      </c>
      <c r="D9">
        <f>GLYCOLIPID!D9*11</f>
        <v>8.5665085988263095E-4</v>
      </c>
      <c r="E9">
        <f>GLYCOLIPID!E9*11</f>
        <v>9.9453987281594562E-4</v>
      </c>
      <c r="F9">
        <f>GLYCOLIPID!F9*11</f>
        <v>0</v>
      </c>
      <c r="G9">
        <f>GLYCOLIPID!G9*11</f>
        <v>1.2829521050851174E-3</v>
      </c>
      <c r="H9">
        <f>GLYCOLIPID!H9*11</f>
        <v>3.7672574230909257E-2</v>
      </c>
      <c r="I9">
        <f>GLYCOLIPID!I9*11</f>
        <v>0</v>
      </c>
      <c r="J9">
        <f>GLYCOLIPID!J9*11</f>
        <v>8.4232416743973846E-5</v>
      </c>
      <c r="K9">
        <f>GLYCOLIPID!K9*11</f>
        <v>0</v>
      </c>
      <c r="L9">
        <f>GLYCOLIPID!L9*11</f>
        <v>0</v>
      </c>
      <c r="M9">
        <f>GLYCOLIPID!M9*11</f>
        <v>2.6683226442714435E-4</v>
      </c>
      <c r="N9">
        <f>GLYCOLIPID!N9*11</f>
        <v>3.1606226842527922E-4</v>
      </c>
      <c r="O9">
        <f>GLYCOLIPID!O9*11</f>
        <v>1.832749719330343E-3</v>
      </c>
      <c r="P9">
        <f>GLYCOLIPID!P9*11</f>
        <v>1.0808773514048955E-2</v>
      </c>
      <c r="Q9">
        <f>GLYCOLIPID!Q9*11</f>
        <v>1.6193951364259242E-3</v>
      </c>
      <c r="R9">
        <f>GLYCOLIPID!R9*11</f>
        <v>1.1815866149861014E-3</v>
      </c>
      <c r="S9">
        <f>GLYCOLIPID!S9*11</f>
        <v>8.2180761664137395E-4</v>
      </c>
      <c r="T9">
        <f>GLYCOLIPID!T9*11</f>
        <v>2.0144834698044376E-3</v>
      </c>
      <c r="U9">
        <f>GLYCOLIPID!U9*11</f>
        <v>0</v>
      </c>
      <c r="V9">
        <f>GLYCOLIPID!V9*11</f>
        <v>0</v>
      </c>
      <c r="W9">
        <f>GLYCOLIPID!W9*11</f>
        <v>1.293619746914319E-2</v>
      </c>
      <c r="X9">
        <f>GLYCOLIPID!X9*11</f>
        <v>8.0355510071694549E-4</v>
      </c>
      <c r="Y9">
        <f>GLYCOLIPID!Y9*11</f>
        <v>0</v>
      </c>
      <c r="Z9">
        <f>GLYCOLIPID!Z9*11</f>
        <v>0</v>
      </c>
      <c r="AA9">
        <f>GLYCOLIPID!AA9*11</f>
        <v>1.262995263637184E-3</v>
      </c>
      <c r="AB9">
        <f>GLYCOLIPID!AB9*11</f>
        <v>1.5206189747300639E-3</v>
      </c>
      <c r="AC9">
        <f>GLYCOLIPID!AC9*11</f>
        <v>0</v>
      </c>
      <c r="AD9">
        <f>GLYCOLIPID!AD9*11</f>
        <v>3.1980079161141157E-3</v>
      </c>
      <c r="AE9">
        <f>GLYCOLIPID!AE9*11</f>
        <v>6.9404667247231256E-4</v>
      </c>
      <c r="AF9">
        <f>GLYCOLIPID!AF9*11</f>
        <v>1.9774700506806683E-3</v>
      </c>
      <c r="AG9">
        <f>GLYCOLIPID!AG9*11</f>
        <v>0</v>
      </c>
      <c r="AH9">
        <f>GLYCOLIPID!AH9*11</f>
        <v>0</v>
      </c>
      <c r="AI9">
        <f>GLYCOLIPID!AI9*11</f>
        <v>0</v>
      </c>
      <c r="AJ9">
        <f>GLYCOLIPID!AJ9*11</f>
        <v>0</v>
      </c>
      <c r="AK9">
        <f>GLYCOLIPID!AK9*11</f>
        <v>1.2050702209953331E-2</v>
      </c>
      <c r="AL9">
        <f>GLYCOLIPID!AL9*11</f>
        <v>1.5414273699646691E-3</v>
      </c>
      <c r="AN9">
        <f t="shared" si="2"/>
        <v>4.9323011129815699E-4</v>
      </c>
      <c r="AO9">
        <f t="shared" si="3"/>
        <v>9.7388815839985939E-3</v>
      </c>
      <c r="AP9">
        <f t="shared" si="4"/>
        <v>1.9012357404250993E-3</v>
      </c>
      <c r="AQ9">
        <f t="shared" si="5"/>
        <v>1.2075964560177999E-3</v>
      </c>
      <c r="AR9">
        <f t="shared" si="6"/>
        <v>3.7376702347369068E-3</v>
      </c>
      <c r="AS9">
        <f t="shared" si="7"/>
        <v>5.9786155651403222E-4</v>
      </c>
      <c r="AT9">
        <f t="shared" si="8"/>
        <v>1.9565082130890321E-3</v>
      </c>
      <c r="AU9">
        <f t="shared" si="9"/>
        <v>0</v>
      </c>
      <c r="AV9">
        <f t="shared" si="10"/>
        <v>4.5307098599726668E-3</v>
      </c>
      <c r="AX9">
        <f t="shared" si="11"/>
        <v>5.0486783963644836E-4</v>
      </c>
      <c r="AY9">
        <f t="shared" si="12"/>
        <v>1.8632279850291381E-2</v>
      </c>
      <c r="AZ9">
        <f t="shared" si="13"/>
        <v>3.9804494080843689E-3</v>
      </c>
      <c r="BA9">
        <f t="shared" si="14"/>
        <v>3.9942940152408441E-4</v>
      </c>
      <c r="BB9">
        <f t="shared" si="15"/>
        <v>6.2054447457113287E-3</v>
      </c>
      <c r="BC9">
        <f t="shared" si="16"/>
        <v>6.940474418399657E-4</v>
      </c>
      <c r="BD9">
        <f t="shared" si="17"/>
        <v>1.2521122259571882E-3</v>
      </c>
      <c r="BE9">
        <f t="shared" si="18"/>
        <v>0</v>
      </c>
      <c r="BF9">
        <f t="shared" si="19"/>
        <v>6.5579503880438764E-3</v>
      </c>
      <c r="BH9">
        <f t="shared" si="20"/>
        <v>2.5243391981822418E-4</v>
      </c>
      <c r="BI9">
        <f t="shared" si="0"/>
        <v>9.3161399251456903E-3</v>
      </c>
      <c r="BJ9">
        <f t="shared" si="21"/>
        <v>1.5044684628664989E-3</v>
      </c>
      <c r="BK9">
        <f t="shared" si="22"/>
        <v>2.3061067249218126E-4</v>
      </c>
      <c r="BL9">
        <f t="shared" si="0"/>
        <v>3.1027223728556643E-3</v>
      </c>
      <c r="BM9">
        <f t="shared" si="23"/>
        <v>2.8334368163198342E-4</v>
      </c>
      <c r="BN9">
        <f t="shared" si="24"/>
        <v>7.2290733071200418E-4</v>
      </c>
      <c r="BO9">
        <f t="shared" si="1"/>
        <v>0</v>
      </c>
      <c r="BP9">
        <f t="shared" si="1"/>
        <v>3.7862344218693431E-3</v>
      </c>
    </row>
    <row r="10" spans="1:68" x14ac:dyDescent="0.3">
      <c r="A10" t="s">
        <v>327</v>
      </c>
      <c r="B10">
        <f>GLYCOLIPID!B10*11</f>
        <v>1.014006234068047E-2</v>
      </c>
      <c r="C10">
        <f>GLYCOLIPID!C10*11</f>
        <v>6.2086046957875486E-3</v>
      </c>
      <c r="D10">
        <f>GLYCOLIPID!D10*11</f>
        <v>1.3149092194412791E-2</v>
      </c>
      <c r="E10">
        <f>GLYCOLIPID!E10*11</f>
        <v>9.4751737296502325E-3</v>
      </c>
      <c r="F10">
        <f>GLYCOLIPID!F10*11</f>
        <v>7.5317836193216706E-3</v>
      </c>
      <c r="G10">
        <f>GLYCOLIPID!G10*11</f>
        <v>9.5559376718836082E-3</v>
      </c>
      <c r="H10">
        <f>GLYCOLIPID!H10*11</f>
        <v>4.1599533359271308E-2</v>
      </c>
      <c r="I10">
        <f>GLYCOLIPID!I10*11</f>
        <v>0</v>
      </c>
      <c r="J10">
        <f>GLYCOLIPID!J10*11</f>
        <v>1.9735028928968717E-3</v>
      </c>
      <c r="K10">
        <f>GLYCOLIPID!K10*11</f>
        <v>6.5948932003193133E-3</v>
      </c>
      <c r="L10">
        <f>GLYCOLIPID!L10*11</f>
        <v>3.6694316963729093E-3</v>
      </c>
      <c r="M10">
        <f>GLYCOLIPID!M10*11</f>
        <v>2.7239119696332997E-2</v>
      </c>
      <c r="N10">
        <f>GLYCOLIPID!N10*11</f>
        <v>8.6836629990772532E-3</v>
      </c>
      <c r="O10">
        <f>GLYCOLIPID!O10*11</f>
        <v>1.9846220953460936E-3</v>
      </c>
      <c r="P10">
        <f>GLYCOLIPID!P10*11</f>
        <v>1.537572043648746E-2</v>
      </c>
      <c r="Q10">
        <f>GLYCOLIPID!Q10*11</f>
        <v>1.257233425831625E-2</v>
      </c>
      <c r="R10">
        <f>GLYCOLIPID!R10*11</f>
        <v>1.150588678275008E-2</v>
      </c>
      <c r="S10">
        <f>GLYCOLIPID!S10*11</f>
        <v>1.0637252359827527E-2</v>
      </c>
      <c r="T10">
        <f>GLYCOLIPID!T10*11</f>
        <v>6.6291567979206625E-3</v>
      </c>
      <c r="U10">
        <f>GLYCOLIPID!U10*11</f>
        <v>6.0225072574205882E-3</v>
      </c>
      <c r="V10">
        <f>GLYCOLIPID!V10*11</f>
        <v>1.3981824774866685E-2</v>
      </c>
      <c r="W10">
        <f>GLYCOLIPID!W10*11</f>
        <v>1.0543601479807237E-2</v>
      </c>
      <c r="X10">
        <f>GLYCOLIPID!X10*11</f>
        <v>3.4387094145393879E-3</v>
      </c>
      <c r="Y10">
        <f>GLYCOLIPID!Y10*11</f>
        <v>1.2011107447850925E-2</v>
      </c>
      <c r="Z10">
        <f>GLYCOLIPID!Z10*11</f>
        <v>7.2061832794667654E-3</v>
      </c>
      <c r="AA10">
        <f>GLYCOLIPID!AA10*11</f>
        <v>1.4093749261830425E-2</v>
      </c>
      <c r="AB10">
        <f>GLYCOLIPID!AB10*11</f>
        <v>1.3988956066001179E-2</v>
      </c>
      <c r="AC10">
        <f>GLYCOLIPID!AC10*11</f>
        <v>1.0430360620014224E-3</v>
      </c>
      <c r="AD10">
        <f>GLYCOLIPID!AD10*11</f>
        <v>7.5221142183978891E-3</v>
      </c>
      <c r="AE10">
        <f>GLYCOLIPID!AE10*11</f>
        <v>1.1919040942206497E-2</v>
      </c>
      <c r="AF10">
        <f>GLYCOLIPID!AF10*11</f>
        <v>1.458433473214619E-2</v>
      </c>
      <c r="AG10">
        <f>GLYCOLIPID!AG10*11</f>
        <v>1.170670322083249E-2</v>
      </c>
      <c r="AH10">
        <f>GLYCOLIPID!AH10*11</f>
        <v>3.3499607843452302E-2</v>
      </c>
      <c r="AI10">
        <f>GLYCOLIPID!AI10*11</f>
        <v>5.8427114736700212E-3</v>
      </c>
      <c r="AJ10">
        <f>GLYCOLIPID!AJ10*11</f>
        <v>5.7270530888383353E-3</v>
      </c>
      <c r="AK10">
        <f>GLYCOLIPID!AK10*11</f>
        <v>0</v>
      </c>
      <c r="AL10">
        <f>GLYCOLIPID!AL10*11</f>
        <v>5.3171030715379059E-3</v>
      </c>
      <c r="AN10">
        <f t="shared" si="2"/>
        <v>9.7432332401327613E-3</v>
      </c>
      <c r="AO10">
        <f t="shared" si="3"/>
        <v>1.4671813662619146E-2</v>
      </c>
      <c r="AP10">
        <f t="shared" si="4"/>
        <v>9.3601361452618406E-3</v>
      </c>
      <c r="AQ10">
        <f t="shared" si="5"/>
        <v>1.1571824466964619E-2</v>
      </c>
      <c r="AR10">
        <f t="shared" si="6"/>
        <v>9.2942725775037923E-3</v>
      </c>
      <c r="AS10">
        <f t="shared" si="7"/>
        <v>8.6302902552816835E-3</v>
      </c>
      <c r="AT10">
        <f t="shared" si="8"/>
        <v>1.1341829964250191E-2</v>
      </c>
      <c r="AU10">
        <f t="shared" si="9"/>
        <v>1.7016340845984936E-2</v>
      </c>
      <c r="AV10">
        <f t="shared" si="10"/>
        <v>3.6813853867920803E-3</v>
      </c>
      <c r="AX10">
        <f t="shared" si="11"/>
        <v>2.8473849639713894E-3</v>
      </c>
      <c r="AY10">
        <f t="shared" si="12"/>
        <v>1.8416626730429052E-2</v>
      </c>
      <c r="AZ10">
        <f t="shared" si="13"/>
        <v>9.1769109461048107E-3</v>
      </c>
      <c r="BA10">
        <f t="shared" si="14"/>
        <v>9.6922459838489554E-4</v>
      </c>
      <c r="BB10">
        <f t="shared" si="15"/>
        <v>3.7121987526448821E-3</v>
      </c>
      <c r="BC10">
        <f t="shared" si="16"/>
        <v>5.5953842937685782E-3</v>
      </c>
      <c r="BD10">
        <f t="shared" si="17"/>
        <v>3.5663172925311645E-3</v>
      </c>
      <c r="BE10">
        <f t="shared" si="18"/>
        <v>1.4572925855333409E-2</v>
      </c>
      <c r="BF10">
        <f t="shared" si="19"/>
        <v>3.1947556289544064E-3</v>
      </c>
      <c r="BH10">
        <f t="shared" si="20"/>
        <v>1.4236924819856947E-3</v>
      </c>
      <c r="BI10">
        <f t="shared" si="0"/>
        <v>9.2083133652145262E-3</v>
      </c>
      <c r="BJ10">
        <f t="shared" si="21"/>
        <v>3.4685463095971134E-3</v>
      </c>
      <c r="BK10">
        <f t="shared" si="22"/>
        <v>5.595820827827264E-4</v>
      </c>
      <c r="BL10">
        <f t="shared" si="0"/>
        <v>1.856099376322441E-3</v>
      </c>
      <c r="BM10">
        <f t="shared" si="23"/>
        <v>2.2843060724193716E-3</v>
      </c>
      <c r="BN10">
        <f t="shared" si="24"/>
        <v>2.0590142488584851E-3</v>
      </c>
      <c r="BO10">
        <f t="shared" si="1"/>
        <v>8.4136826654572019E-3</v>
      </c>
      <c r="BP10">
        <f t="shared" si="1"/>
        <v>1.8444930223718988E-3</v>
      </c>
    </row>
    <row r="11" spans="1:68" x14ac:dyDescent="0.3">
      <c r="A11" t="s">
        <v>328</v>
      </c>
      <c r="B11">
        <f>GLYCOLIPID!B11*11</f>
        <v>1.3705061660395486E-2</v>
      </c>
      <c r="C11">
        <f>GLYCOLIPID!C11*11</f>
        <v>2.612342352807594E-2</v>
      </c>
      <c r="D11">
        <f>GLYCOLIPID!D11*11</f>
        <v>0.14511531475146036</v>
      </c>
      <c r="E11">
        <f>GLYCOLIPID!E11*11</f>
        <v>1.8488498513634436E-2</v>
      </c>
      <c r="F11">
        <f>GLYCOLIPID!F11*11</f>
        <v>1.9495515428470896E-2</v>
      </c>
      <c r="G11">
        <f>GLYCOLIPID!G11*11</f>
        <v>2.0049814673909185E-2</v>
      </c>
      <c r="H11">
        <f>GLYCOLIPID!H11*11</f>
        <v>0.13106330890533247</v>
      </c>
      <c r="I11">
        <f>GLYCOLIPID!I11*11</f>
        <v>0.13000498397392793</v>
      </c>
      <c r="J11">
        <f>GLYCOLIPID!J11*11</f>
        <v>1.9257228949454867E-2</v>
      </c>
      <c r="K11">
        <f>GLYCOLIPID!K11*11</f>
        <v>2.1402133515489211E-2</v>
      </c>
      <c r="L11">
        <f>GLYCOLIPID!L11*11</f>
        <v>9.9764557410240082E-3</v>
      </c>
      <c r="M11">
        <f>GLYCOLIPID!M11*11</f>
        <v>0.10752579482334867</v>
      </c>
      <c r="N11">
        <f>GLYCOLIPID!N11*11</f>
        <v>1.7485257755443281E-2</v>
      </c>
      <c r="O11">
        <f>GLYCOLIPID!O11*11</f>
        <v>1.7983722328633839E-2</v>
      </c>
      <c r="P11">
        <f>GLYCOLIPID!P11*11</f>
        <v>2.7467249579842985E-2</v>
      </c>
      <c r="Q11">
        <f>GLYCOLIPID!Q11*11</f>
        <v>1.6313583751610586E-2</v>
      </c>
      <c r="R11">
        <f>GLYCOLIPID!R11*11</f>
        <v>9.1232897310848313E-3</v>
      </c>
      <c r="S11">
        <f>GLYCOLIPID!S11*11</f>
        <v>1.7901789346103356E-2</v>
      </c>
      <c r="T11">
        <f>GLYCOLIPID!T11*11</f>
        <v>2.2079752168694219E-2</v>
      </c>
      <c r="U11">
        <f>GLYCOLIPID!U11*11</f>
        <v>7.1007936218965683E-3</v>
      </c>
      <c r="V11">
        <f>GLYCOLIPID!V11*11</f>
        <v>2.4829489826517035E-3</v>
      </c>
      <c r="W11">
        <f>GLYCOLIPID!W11*11</f>
        <v>0.11094229524993242</v>
      </c>
      <c r="X11">
        <f>GLYCOLIPID!X11*11</f>
        <v>2.4700120127452329E-2</v>
      </c>
      <c r="Y11">
        <f>GLYCOLIPID!Y11*11</f>
        <v>5.2956676928549787E-3</v>
      </c>
      <c r="Z11">
        <f>GLYCOLIPID!Z11*11</f>
        <v>0.10964307134136443</v>
      </c>
      <c r="AA11">
        <f>GLYCOLIPID!AA11*11</f>
        <v>3.1009839812639873E-2</v>
      </c>
      <c r="AB11">
        <f>GLYCOLIPID!AB11*11</f>
        <v>2.0538643440703191E-2</v>
      </c>
      <c r="AC11">
        <f>GLYCOLIPID!AC11*11</f>
        <v>0.16936946940151423</v>
      </c>
      <c r="AD11">
        <f>GLYCOLIPID!AD11*11</f>
        <v>2.297612635257797E-2</v>
      </c>
      <c r="AE11">
        <f>GLYCOLIPID!AE11*11</f>
        <v>6.1047053912650856E-3</v>
      </c>
      <c r="AF11">
        <f>GLYCOLIPID!AF11*11</f>
        <v>6.7926366677607236E-2</v>
      </c>
      <c r="AG11">
        <f>GLYCOLIPID!AG11*11</f>
        <v>9.5775594751540214E-3</v>
      </c>
      <c r="AH11">
        <f>GLYCOLIPID!AH11*11</f>
        <v>0.37947291844689313</v>
      </c>
      <c r="AI11">
        <f>GLYCOLIPID!AI11*11</f>
        <v>1.0197479172867899E-2</v>
      </c>
      <c r="AJ11">
        <f>GLYCOLIPID!AJ11*11</f>
        <v>1.2439845843767046E-2</v>
      </c>
      <c r="AK11">
        <f>GLYCOLIPID!AK11*11</f>
        <v>6.5916180815816808E-2</v>
      </c>
      <c r="AL11">
        <f>GLYCOLIPID!AL11*11</f>
        <v>1.359910020885691E-2</v>
      </c>
      <c r="AN11">
        <f t="shared" si="2"/>
        <v>5.0858074613391556E-2</v>
      </c>
      <c r="AO11">
        <f t="shared" si="3"/>
        <v>7.5153405745410129E-2</v>
      </c>
      <c r="AP11">
        <f t="shared" si="4"/>
        <v>3.158540609903384E-2</v>
      </c>
      <c r="AQ11">
        <f t="shared" si="5"/>
        <v>1.4446220942932924E-2</v>
      </c>
      <c r="AR11">
        <f t="shared" si="6"/>
        <v>3.5651447505793729E-2</v>
      </c>
      <c r="AS11">
        <f t="shared" si="7"/>
        <v>6.009280196942151E-2</v>
      </c>
      <c r="AT11">
        <f t="shared" si="8"/>
        <v>3.2335732807150096E-2</v>
      </c>
      <c r="AU11">
        <f t="shared" si="9"/>
        <v>0.13308265236497169</v>
      </c>
      <c r="AV11">
        <f t="shared" si="10"/>
        <v>3.0651708956146922E-2</v>
      </c>
      <c r="AX11">
        <f t="shared" si="11"/>
        <v>6.3045925353722207E-2</v>
      </c>
      <c r="AY11">
        <f t="shared" si="12"/>
        <v>6.3950031037309979E-2</v>
      </c>
      <c r="AZ11">
        <f t="shared" si="13"/>
        <v>3.3887931886673481E-2</v>
      </c>
      <c r="BA11">
        <f t="shared" si="14"/>
        <v>4.6776913928929199E-3</v>
      </c>
      <c r="BB11">
        <f t="shared" si="15"/>
        <v>5.0886120569469923E-2</v>
      </c>
      <c r="BC11">
        <f t="shared" si="16"/>
        <v>6.4903524153184455E-2</v>
      </c>
      <c r="BD11">
        <f t="shared" si="17"/>
        <v>3.1955924736880255E-2</v>
      </c>
      <c r="BE11">
        <f t="shared" si="18"/>
        <v>0.2133804547985779</v>
      </c>
      <c r="BF11">
        <f t="shared" si="19"/>
        <v>3.0545428452173205E-2</v>
      </c>
      <c r="BH11">
        <f t="shared" si="20"/>
        <v>3.1522962676861103E-2</v>
      </c>
      <c r="BI11">
        <f t="shared" si="0"/>
        <v>3.1975015518654989E-2</v>
      </c>
      <c r="BJ11">
        <f t="shared" si="21"/>
        <v>1.2808434316919129E-2</v>
      </c>
      <c r="BK11">
        <f t="shared" si="22"/>
        <v>2.7006663848727231E-3</v>
      </c>
      <c r="BL11">
        <f t="shared" si="0"/>
        <v>2.5443060284734961E-2</v>
      </c>
      <c r="BM11">
        <f t="shared" si="23"/>
        <v>2.64967527806176E-2</v>
      </c>
      <c r="BN11">
        <f t="shared" si="24"/>
        <v>1.8449761749041237E-2</v>
      </c>
      <c r="BO11">
        <f t="shared" si="1"/>
        <v>0.12319526301776373</v>
      </c>
      <c r="BP11">
        <f t="shared" si="1"/>
        <v>1.7635411339374654E-2</v>
      </c>
    </row>
    <row r="12" spans="1:68" x14ac:dyDescent="0.3">
      <c r="A12" t="s">
        <v>329</v>
      </c>
      <c r="B12">
        <f>GLYCOLIPID!B12*11</f>
        <v>2.7485703455471962E-2</v>
      </c>
      <c r="C12">
        <f>GLYCOLIPID!C12*11</f>
        <v>4.1212432782284009E-2</v>
      </c>
      <c r="D12">
        <f>GLYCOLIPID!D12*11</f>
        <v>0.2137167229071941</v>
      </c>
      <c r="E12">
        <f>GLYCOLIPID!E12*11</f>
        <v>8.2897480379580859E-3</v>
      </c>
      <c r="F12">
        <f>GLYCOLIPID!F12*11</f>
        <v>2.5439314196475687E-2</v>
      </c>
      <c r="G12">
        <f>GLYCOLIPID!G12*11</f>
        <v>2.7899000932983562E-2</v>
      </c>
      <c r="H12">
        <f>GLYCOLIPID!H12*11</f>
        <v>0.17830184189410947</v>
      </c>
      <c r="I12">
        <f>GLYCOLIPID!I12*11</f>
        <v>0.21726358439293916</v>
      </c>
      <c r="J12">
        <f>GLYCOLIPID!J12*11</f>
        <v>2.1331413321435858E-2</v>
      </c>
      <c r="K12">
        <f>GLYCOLIPID!K12*11</f>
        <v>7.3861471969125667E-2</v>
      </c>
      <c r="L12">
        <f>GLYCOLIPID!L12*11</f>
        <v>2.7423429037815139E-2</v>
      </c>
      <c r="M12">
        <f>GLYCOLIPID!M12*11</f>
        <v>0.19695677354274568</v>
      </c>
      <c r="N12">
        <f>GLYCOLIPID!N12*11</f>
        <v>2.4083663703717197E-2</v>
      </c>
      <c r="O12">
        <f>GLYCOLIPID!O12*11</f>
        <v>1.5700290439967256E-2</v>
      </c>
      <c r="P12">
        <f>GLYCOLIPID!P12*11</f>
        <v>3.9087072905228372E-2</v>
      </c>
      <c r="Q12">
        <f>GLYCOLIPID!Q12*11</f>
        <v>1.5551594791734263E-2</v>
      </c>
      <c r="R12">
        <f>GLYCOLIPID!R12*11</f>
        <v>1.1298688840454471E-2</v>
      </c>
      <c r="S12">
        <f>GLYCOLIPID!S12*11</f>
        <v>2.1134424991685663E-2</v>
      </c>
      <c r="T12">
        <f>GLYCOLIPID!T12*11</f>
        <v>1.5464366133722936E-2</v>
      </c>
      <c r="U12">
        <f>GLYCOLIPID!U12*11</f>
        <v>1.0391932714393549E-2</v>
      </c>
      <c r="V12">
        <f>GLYCOLIPID!V12*11</f>
        <v>7.9294341490615521E-3</v>
      </c>
      <c r="W12">
        <f>GLYCOLIPID!W12*11</f>
        <v>0.17187240836584555</v>
      </c>
      <c r="X12">
        <f>GLYCOLIPID!X12*11</f>
        <v>1.401401437371292E-2</v>
      </c>
      <c r="Y12">
        <f>GLYCOLIPID!Y12*11</f>
        <v>3.2916399156574114E-2</v>
      </c>
      <c r="Z12">
        <f>GLYCOLIPID!Z12*11</f>
        <v>0.17927660006360774</v>
      </c>
      <c r="AA12">
        <f>GLYCOLIPID!AA12*11</f>
        <v>2.6077866759046189E-2</v>
      </c>
      <c r="AB12">
        <f>GLYCOLIPID!AB12*11</f>
        <v>1.8378241395563336E-2</v>
      </c>
      <c r="AC12">
        <f>GLYCOLIPID!AC12*11</f>
        <v>0.25731126239598451</v>
      </c>
      <c r="AD12">
        <f>GLYCOLIPID!AD12*11</f>
        <v>2.607424257571947E-2</v>
      </c>
      <c r="AE12">
        <f>GLYCOLIPID!AE12*11</f>
        <v>1.4473021518879218E-2</v>
      </c>
      <c r="AF12">
        <f>GLYCOLIPID!AF12*11</f>
        <v>0.11663893692970267</v>
      </c>
      <c r="AG12">
        <f>GLYCOLIPID!AG12*11</f>
        <v>1.5455315135742593E-2</v>
      </c>
      <c r="AH12">
        <f>GLYCOLIPID!AH12*11</f>
        <v>1.0593284616265268</v>
      </c>
      <c r="AI12">
        <f>GLYCOLIPID!AI12*11</f>
        <v>7.2318518565857295E-3</v>
      </c>
      <c r="AJ12">
        <f>GLYCOLIPID!AJ12*11</f>
        <v>2.2681854884381659E-2</v>
      </c>
      <c r="AK12">
        <f>GLYCOLIPID!AK12*11</f>
        <v>0.17435810088462095</v>
      </c>
      <c r="AL12">
        <f>GLYCOLIPID!AL12*11</f>
        <v>1.858047605941494E-2</v>
      </c>
      <c r="AN12">
        <f t="shared" si="2"/>
        <v>7.2676151795727034E-2</v>
      </c>
      <c r="AO12">
        <f t="shared" si="3"/>
        <v>0.11222593535412698</v>
      </c>
      <c r="AP12">
        <f t="shared" si="4"/>
        <v>5.6920587845719309E-2</v>
      </c>
      <c r="AQ12">
        <f t="shared" si="5"/>
        <v>1.5994902874624798E-2</v>
      </c>
      <c r="AR12">
        <f t="shared" si="6"/>
        <v>5.14145353407559E-2</v>
      </c>
      <c r="AS12">
        <f t="shared" si="7"/>
        <v>8.7995730690748133E-2</v>
      </c>
      <c r="AT12">
        <f t="shared" si="8"/>
        <v>5.2395400341433786E-2</v>
      </c>
      <c r="AU12">
        <f t="shared" si="9"/>
        <v>0.36067187620628505</v>
      </c>
      <c r="AV12">
        <f t="shared" si="10"/>
        <v>7.1873477276139172E-2</v>
      </c>
      <c r="AX12">
        <f t="shared" si="11"/>
        <v>9.4991567912907235E-2</v>
      </c>
      <c r="AY12">
        <f t="shared" si="12"/>
        <v>0.10006978002292648</v>
      </c>
      <c r="AZ12">
        <f t="shared" si="13"/>
        <v>6.4716316001675503E-2</v>
      </c>
      <c r="BA12">
        <f t="shared" si="14"/>
        <v>4.9328306226168062E-3</v>
      </c>
      <c r="BB12">
        <f t="shared" si="15"/>
        <v>8.0366497563008704E-2</v>
      </c>
      <c r="BC12">
        <f t="shared" si="16"/>
        <v>0.10410320858762004</v>
      </c>
      <c r="BD12">
        <f t="shared" si="17"/>
        <v>5.5938100410441186E-2</v>
      </c>
      <c r="BE12">
        <f t="shared" si="18"/>
        <v>0.60506832225822194</v>
      </c>
      <c r="BF12">
        <f t="shared" si="19"/>
        <v>8.8777975220184005E-2</v>
      </c>
      <c r="BH12">
        <f t="shared" si="20"/>
        <v>4.7495783956453617E-2</v>
      </c>
      <c r="BI12">
        <f t="shared" si="0"/>
        <v>5.0034890011463239E-2</v>
      </c>
      <c r="BJ12">
        <f t="shared" si="21"/>
        <v>2.4460468272671898E-2</v>
      </c>
      <c r="BK12">
        <f t="shared" si="22"/>
        <v>2.8479710878346427E-3</v>
      </c>
      <c r="BL12">
        <f t="shared" si="0"/>
        <v>4.0183248781504352E-2</v>
      </c>
      <c r="BM12">
        <f t="shared" si="23"/>
        <v>4.2499956937698827E-2</v>
      </c>
      <c r="BN12">
        <f t="shared" si="24"/>
        <v>3.2295877329924533E-2</v>
      </c>
      <c r="BO12">
        <f t="shared" si="1"/>
        <v>0.34933635873389968</v>
      </c>
      <c r="BP12">
        <f t="shared" si="1"/>
        <v>5.1255987891483161E-2</v>
      </c>
    </row>
    <row r="13" spans="1:68" x14ac:dyDescent="0.3">
      <c r="A13" t="s">
        <v>330</v>
      </c>
      <c r="B13">
        <f>GLYCOLIPID!B13*11</f>
        <v>1.5133642222429039E-3</v>
      </c>
      <c r="C13">
        <f>GLYCOLIPID!C13*11</f>
        <v>2.5476614787133017E-3</v>
      </c>
      <c r="D13">
        <f>GLYCOLIPID!D13*11</f>
        <v>9.1816105553061442E-4</v>
      </c>
      <c r="E13">
        <f>GLYCOLIPID!E13*11</f>
        <v>1.1159169648046188E-3</v>
      </c>
      <c r="F13">
        <f>GLYCOLIPID!F13*11</f>
        <v>2.3255706525483742E-3</v>
      </c>
      <c r="G13">
        <f>GLYCOLIPID!G13*11</f>
        <v>2.081898845280265E-3</v>
      </c>
      <c r="H13">
        <f>GLYCOLIPID!H13*11</f>
        <v>0</v>
      </c>
      <c r="I13">
        <f>GLYCOLIPID!I13*11</f>
        <v>5.6169961849415979E-2</v>
      </c>
      <c r="J13">
        <f>GLYCOLIPID!J13*11</f>
        <v>5.2547856879372528E-3</v>
      </c>
      <c r="K13">
        <f>GLYCOLIPID!K13*11</f>
        <v>5.6900350250650503E-3</v>
      </c>
      <c r="L13">
        <f>GLYCOLIPID!L13*11</f>
        <v>4.967932792156609E-3</v>
      </c>
      <c r="M13">
        <f>GLYCOLIPID!M13*11</f>
        <v>2.839241551671888E-2</v>
      </c>
      <c r="N13">
        <f>GLYCOLIPID!N13*11</f>
        <v>1.7731723714542588E-3</v>
      </c>
      <c r="O13">
        <f>GLYCOLIPID!O13*11</f>
        <v>2.3813831555962802E-3</v>
      </c>
      <c r="P13">
        <f>GLYCOLIPID!P13*11</f>
        <v>1.1943122123327621E-2</v>
      </c>
      <c r="Q13">
        <f>GLYCOLIPID!Q13*11</f>
        <v>1.6644394436805905E-3</v>
      </c>
      <c r="R13">
        <f>GLYCOLIPID!R13*11</f>
        <v>8.0825792615598258E-4</v>
      </c>
      <c r="S13">
        <f>GLYCOLIPID!S13*11</f>
        <v>1.3900614435010547E-4</v>
      </c>
      <c r="T13">
        <f>GLYCOLIPID!T13*11</f>
        <v>1.8634706908152335E-3</v>
      </c>
      <c r="U13">
        <f>GLYCOLIPID!U13*11</f>
        <v>7.6104534663763647E-4</v>
      </c>
      <c r="V13">
        <f>GLYCOLIPID!V13*11</f>
        <v>7.1492032642712E-4</v>
      </c>
      <c r="W13">
        <f>GLYCOLIPID!W13*11</f>
        <v>5.0082493137048297E-3</v>
      </c>
      <c r="X13">
        <f>GLYCOLIPID!X13*11</f>
        <v>5.4357265033912281E-3</v>
      </c>
      <c r="Y13">
        <f>GLYCOLIPID!Y13*11</f>
        <v>3.5301927704805783E-3</v>
      </c>
      <c r="Z13">
        <f>GLYCOLIPID!Z13*11</f>
        <v>2.7901314919522659E-2</v>
      </c>
      <c r="AA13">
        <f>GLYCOLIPID!AA13*11</f>
        <v>5.7634455485294327E-3</v>
      </c>
      <c r="AB13">
        <f>GLYCOLIPID!AB13*11</f>
        <v>1.8585688719462458E-3</v>
      </c>
      <c r="AC13">
        <f>GLYCOLIPID!AC13*11</f>
        <v>4.576657068780984E-3</v>
      </c>
      <c r="AD13">
        <f>GLYCOLIPID!AD13*11</f>
        <v>7.8564403741380549E-3</v>
      </c>
      <c r="AE13">
        <f>GLYCOLIPID!AE13*11</f>
        <v>1.1195105299283453E-3</v>
      </c>
      <c r="AF13">
        <f>GLYCOLIPID!AF13*11</f>
        <v>9.8273354708855211E-3</v>
      </c>
      <c r="AG13">
        <f>GLYCOLIPID!AG13*11</f>
        <v>2.6888924165826469E-3</v>
      </c>
      <c r="AH13">
        <f>GLYCOLIPID!AH13*11</f>
        <v>7.816575163472185E-2</v>
      </c>
      <c r="AI13">
        <f>GLYCOLIPID!AI13*11</f>
        <v>1.737941901705768E-3</v>
      </c>
      <c r="AJ13">
        <f>GLYCOLIPID!AJ13*11</f>
        <v>1.5962891639274084E-3</v>
      </c>
      <c r="AK13">
        <f>GLYCOLIPID!AK13*11</f>
        <v>3.3134532762493965E-2</v>
      </c>
      <c r="AL13">
        <f>GLYCOLIPID!AL13*11</f>
        <v>0</v>
      </c>
      <c r="AN13">
        <f t="shared" si="2"/>
        <v>1.5237759303228598E-3</v>
      </c>
      <c r="AO13">
        <f t="shared" si="3"/>
        <v>1.5144357836811154E-2</v>
      </c>
      <c r="AP13">
        <f t="shared" si="4"/>
        <v>8.6289780960365648E-3</v>
      </c>
      <c r="AQ13">
        <f t="shared" si="5"/>
        <v>8.705678380622261E-4</v>
      </c>
      <c r="AR13">
        <f t="shared" si="6"/>
        <v>2.0869214193962051E-3</v>
      </c>
      <c r="AS13">
        <f t="shared" si="7"/>
        <v>8.1776509471085217E-3</v>
      </c>
      <c r="AT13">
        <f t="shared" si="8"/>
        <v>6.2677621249839733E-3</v>
      </c>
      <c r="AU13">
        <f t="shared" si="9"/>
        <v>2.7530861984336755E-2</v>
      </c>
      <c r="AV13">
        <f t="shared" si="10"/>
        <v>1.1576940642140458E-2</v>
      </c>
      <c r="AX13">
        <f t="shared" si="11"/>
        <v>7.2607812531691452E-4</v>
      </c>
      <c r="AY13">
        <f t="shared" si="12"/>
        <v>2.7370305677682193E-2</v>
      </c>
      <c r="AZ13">
        <f t="shared" si="13"/>
        <v>9.3187743962232297E-3</v>
      </c>
      <c r="BA13">
        <f t="shared" si="14"/>
        <v>7.646231630796279E-4</v>
      </c>
      <c r="BB13">
        <f t="shared" si="15"/>
        <v>2.0186151402707643E-3</v>
      </c>
      <c r="BC13">
        <f t="shared" si="16"/>
        <v>9.7659232082398205E-3</v>
      </c>
      <c r="BD13">
        <f t="shared" si="17"/>
        <v>4.5661228339906098E-3</v>
      </c>
      <c r="BE13">
        <f t="shared" si="18"/>
        <v>4.3853678456321571E-2</v>
      </c>
      <c r="BF13">
        <f t="shared" si="19"/>
        <v>1.8686475545012862E-2</v>
      </c>
      <c r="BH13">
        <f t="shared" si="20"/>
        <v>3.6303906265845726E-4</v>
      </c>
      <c r="BI13">
        <f t="shared" si="0"/>
        <v>1.3685152838841096E-2</v>
      </c>
      <c r="BJ13">
        <f t="shared" si="21"/>
        <v>3.5221656537603925E-3</v>
      </c>
      <c r="BK13">
        <f t="shared" si="22"/>
        <v>4.4145538903264632E-4</v>
      </c>
      <c r="BL13">
        <f t="shared" si="0"/>
        <v>1.0093075701353821E-3</v>
      </c>
      <c r="BM13">
        <f t="shared" si="23"/>
        <v>3.9869214545652717E-3</v>
      </c>
      <c r="BN13">
        <f t="shared" si="24"/>
        <v>2.6362522473573754E-3</v>
      </c>
      <c r="BO13">
        <f t="shared" si="1"/>
        <v>2.5318933061712554E-2</v>
      </c>
      <c r="BP13">
        <f t="shared" si="1"/>
        <v>1.0788641686118535E-2</v>
      </c>
    </row>
    <row r="14" spans="1:68" x14ac:dyDescent="0.3">
      <c r="A14" t="s">
        <v>331</v>
      </c>
      <c r="B14">
        <f>GLYCOLIPID!B14*11</f>
        <v>1.5415636837701155E-3</v>
      </c>
      <c r="C14">
        <f>GLYCOLIPID!C14*11</f>
        <v>2.3165909938796182E-3</v>
      </c>
      <c r="D14">
        <f>GLYCOLIPID!D14*11</f>
        <v>0</v>
      </c>
      <c r="E14">
        <f>GLYCOLIPID!E14*11</f>
        <v>0</v>
      </c>
      <c r="F14">
        <f>GLYCOLIPID!F14*11</f>
        <v>2.7917138274781198E-3</v>
      </c>
      <c r="G14">
        <f>GLYCOLIPID!G14*11</f>
        <v>7.4018404654918341E-4</v>
      </c>
      <c r="H14">
        <f>GLYCOLIPID!H14*11</f>
        <v>2.4945080405878985E-2</v>
      </c>
      <c r="I14">
        <f>GLYCOLIPID!I14*11</f>
        <v>1.9147716647139521E-2</v>
      </c>
      <c r="J14">
        <f>GLYCOLIPID!J14*11</f>
        <v>0</v>
      </c>
      <c r="K14">
        <f>GLYCOLIPID!K14*11</f>
        <v>2.9604800143924995E-3</v>
      </c>
      <c r="L14">
        <f>GLYCOLIPID!L14*11</f>
        <v>9.9799228669413898E-4</v>
      </c>
      <c r="M14">
        <f>GLYCOLIPID!M14*11</f>
        <v>1.37575905425419E-2</v>
      </c>
      <c r="N14">
        <f>GLYCOLIPID!N14*11</f>
        <v>9.811287535312341E-4</v>
      </c>
      <c r="O14">
        <f>GLYCOLIPID!O14*11</f>
        <v>0</v>
      </c>
      <c r="P14">
        <f>GLYCOLIPID!P14*11</f>
        <v>0</v>
      </c>
      <c r="Q14">
        <f>GLYCOLIPID!Q14*11</f>
        <v>0</v>
      </c>
      <c r="R14">
        <f>GLYCOLIPID!R14*11</f>
        <v>0</v>
      </c>
      <c r="S14">
        <f>GLYCOLIPID!S14*11</f>
        <v>0</v>
      </c>
      <c r="T14">
        <f>GLYCOLIPID!T14*11</f>
        <v>3.0776093721412543E-3</v>
      </c>
      <c r="U14">
        <f>GLYCOLIPID!U14*11</f>
        <v>7.6104534663763647E-4</v>
      </c>
      <c r="V14">
        <f>GLYCOLIPID!V14*11</f>
        <v>0</v>
      </c>
      <c r="W14">
        <f>GLYCOLIPID!W14*11</f>
        <v>1.8669903466615595E-2</v>
      </c>
      <c r="X14">
        <f>GLYCOLIPID!X14*11</f>
        <v>0</v>
      </c>
      <c r="Y14">
        <f>GLYCOLIPID!Y14*11</f>
        <v>1.7915748503120922E-3</v>
      </c>
      <c r="Z14">
        <f>GLYCOLIPID!Z14*11</f>
        <v>1.1706587021517299E-2</v>
      </c>
      <c r="AA14">
        <f>GLYCOLIPID!AA14*11</f>
        <v>1.2582667019205057E-3</v>
      </c>
      <c r="AB14">
        <f>GLYCOLIPID!AB14*11</f>
        <v>2.8669063609384658E-4</v>
      </c>
      <c r="AC14">
        <f>GLYCOLIPID!AC14*11</f>
        <v>2.8018386465381781E-2</v>
      </c>
      <c r="AD14">
        <f>GLYCOLIPID!AD14*11</f>
        <v>1.3705748211917631E-3</v>
      </c>
      <c r="AE14">
        <f>GLYCOLIPID!AE14*11</f>
        <v>4.2643729395407137E-4</v>
      </c>
      <c r="AF14">
        <f>GLYCOLIPID!AF14*11</f>
        <v>1.630726145678982E-3</v>
      </c>
      <c r="AG14">
        <f>GLYCOLIPID!AG14*11</f>
        <v>8.56899662189769E-4</v>
      </c>
      <c r="AH14">
        <f>GLYCOLIPID!AH14*11</f>
        <v>8.90680641387043E-2</v>
      </c>
      <c r="AI14">
        <f>GLYCOLIPID!AI14*11</f>
        <v>0</v>
      </c>
      <c r="AJ14">
        <f>GLYCOLIPID!AJ14*11</f>
        <v>4.9250667359751661E-4</v>
      </c>
      <c r="AK14">
        <f>GLYCOLIPID!AK14*11</f>
        <v>0</v>
      </c>
      <c r="AL14">
        <f>GLYCOLIPID!AL14*11</f>
        <v>0</v>
      </c>
      <c r="AN14">
        <f t="shared" si="2"/>
        <v>9.645386694124335E-4</v>
      </c>
      <c r="AO14">
        <f t="shared" si="3"/>
        <v>1.1906173731761453E-2</v>
      </c>
      <c r="AP14">
        <f t="shared" si="4"/>
        <v>2.6710273710228252E-3</v>
      </c>
      <c r="AQ14">
        <f t="shared" si="5"/>
        <v>0</v>
      </c>
      <c r="AR14">
        <f t="shared" si="6"/>
        <v>5.6271395463486215E-3</v>
      </c>
      <c r="AS14">
        <f t="shared" si="7"/>
        <v>7.176917612537588E-3</v>
      </c>
      <c r="AT14">
        <f t="shared" si="8"/>
        <v>1.1425794202749387E-3</v>
      </c>
      <c r="AU14">
        <f t="shared" si="9"/>
        <v>2.9974987933631358E-2</v>
      </c>
      <c r="AV14">
        <f t="shared" si="10"/>
        <v>1.641688911991722E-4</v>
      </c>
      <c r="AX14">
        <f t="shared" si="11"/>
        <v>1.1578245469954153E-3</v>
      </c>
      <c r="AY14">
        <f t="shared" si="12"/>
        <v>1.1975053737508715E-2</v>
      </c>
      <c r="AZ14">
        <f t="shared" si="13"/>
        <v>5.0008937729485049E-3</v>
      </c>
      <c r="BA14">
        <f t="shared" si="14"/>
        <v>0</v>
      </c>
      <c r="BB14">
        <f t="shared" si="15"/>
        <v>8.7931292689908975E-3</v>
      </c>
      <c r="BC14">
        <f t="shared" si="16"/>
        <v>1.1116658206234368E-2</v>
      </c>
      <c r="BD14">
        <f t="shared" si="17"/>
        <v>6.3369104201230707E-4</v>
      </c>
      <c r="BE14">
        <f t="shared" si="18"/>
        <v>5.1177898655490772E-2</v>
      </c>
      <c r="BF14">
        <f t="shared" si="19"/>
        <v>2.8434886057921338E-4</v>
      </c>
      <c r="BH14">
        <f t="shared" si="20"/>
        <v>5.7891227349770767E-4</v>
      </c>
      <c r="BI14">
        <f t="shared" si="0"/>
        <v>5.9875268687543575E-3</v>
      </c>
      <c r="BJ14">
        <f t="shared" si="21"/>
        <v>1.8901601794676075E-3</v>
      </c>
      <c r="BK14">
        <f t="shared" si="22"/>
        <v>0</v>
      </c>
      <c r="BL14">
        <f t="shared" si="0"/>
        <v>4.3965646344954487E-3</v>
      </c>
      <c r="BM14">
        <f t="shared" si="23"/>
        <v>4.5383567083662549E-3</v>
      </c>
      <c r="BN14">
        <f t="shared" si="24"/>
        <v>3.6586169368885997E-4</v>
      </c>
      <c r="BO14">
        <f t="shared" si="1"/>
        <v>2.9547573565306986E-2</v>
      </c>
      <c r="BP14">
        <f t="shared" si="1"/>
        <v>1.6416889119917223E-4</v>
      </c>
    </row>
    <row r="15" spans="1:68" x14ac:dyDescent="0.3">
      <c r="A15" t="s">
        <v>332</v>
      </c>
      <c r="B15">
        <f>GLYCOLIPID!B15*11</f>
        <v>3.7746965647599859E-3</v>
      </c>
      <c r="C15">
        <f>GLYCOLIPID!C15*11</f>
        <v>3.4084459133281756E-3</v>
      </c>
      <c r="D15">
        <f>GLYCOLIPID!D15*11</f>
        <v>2.7148855955825835E-2</v>
      </c>
      <c r="E15">
        <f>GLYCOLIPID!E15*11</f>
        <v>3.8142320768322097E-3</v>
      </c>
      <c r="F15">
        <f>GLYCOLIPID!F15*11</f>
        <v>8.4441216525102565E-3</v>
      </c>
      <c r="G15">
        <f>GLYCOLIPID!G15*11</f>
        <v>4.7155604403047629E-3</v>
      </c>
      <c r="H15">
        <f>GLYCOLIPID!H15*11</f>
        <v>0</v>
      </c>
      <c r="I15">
        <f>GLYCOLIPID!I15*11</f>
        <v>0.10990864106696842</v>
      </c>
      <c r="J15">
        <f>GLYCOLIPID!J15*11</f>
        <v>7.4172190147504466E-3</v>
      </c>
      <c r="K15">
        <f>GLYCOLIPID!K15*11</f>
        <v>1.3322161964964947E-2</v>
      </c>
      <c r="L15">
        <f>GLYCOLIPID!L15*11</f>
        <v>1.7187988552171084E-3</v>
      </c>
      <c r="M15">
        <f>GLYCOLIPID!M15*11</f>
        <v>6.1364294183805082E-2</v>
      </c>
      <c r="N15">
        <f>GLYCOLIPID!N15*11</f>
        <v>3.8923712770290264E-3</v>
      </c>
      <c r="O15">
        <f>GLYCOLIPID!O15*11</f>
        <v>3.8144800211652417E-3</v>
      </c>
      <c r="P15">
        <f>GLYCOLIPID!P15*11</f>
        <v>2.680660881040247E-2</v>
      </c>
      <c r="Q15">
        <f>GLYCOLIPID!Q15*11</f>
        <v>7.721735495816672E-3</v>
      </c>
      <c r="R15">
        <f>GLYCOLIPID!R15*11</f>
        <v>2.9741925850445602E-3</v>
      </c>
      <c r="S15">
        <f>GLYCOLIPID!S15*11</f>
        <v>4.9004690841793442E-3</v>
      </c>
      <c r="T15">
        <f>GLYCOLIPID!T15*11</f>
        <v>4.8632956578002441E-3</v>
      </c>
      <c r="U15">
        <f>GLYCOLIPID!U15*11</f>
        <v>3.3627508963107074E-3</v>
      </c>
      <c r="V15">
        <f>GLYCOLIPID!V15*11</f>
        <v>1.7208225487845973E-3</v>
      </c>
      <c r="W15">
        <f>GLYCOLIPID!W15*11</f>
        <v>3.8993697490180619E-2</v>
      </c>
      <c r="X15">
        <f>GLYCOLIPID!X15*11</f>
        <v>8.5430208148113938E-3</v>
      </c>
      <c r="Y15">
        <f>GLYCOLIPID!Y15*11</f>
        <v>3.5539447062043761E-3</v>
      </c>
      <c r="Z15">
        <f>GLYCOLIPID!Z15*11</f>
        <v>5.6817403000530037E-2</v>
      </c>
      <c r="AA15">
        <f>GLYCOLIPID!AA15*11</f>
        <v>1.6202245329375215E-2</v>
      </c>
      <c r="AB15">
        <f>GLYCOLIPID!AB15*11</f>
        <v>6.244826869469095E-3</v>
      </c>
      <c r="AC15">
        <f>GLYCOLIPID!AC15*11</f>
        <v>4.9872274383988377E-2</v>
      </c>
      <c r="AD15">
        <f>GLYCOLIPID!AD15*11</f>
        <v>9.1202219706543065E-3</v>
      </c>
      <c r="AE15">
        <f>GLYCOLIPID!AE15*11</f>
        <v>1.5459478238824169E-3</v>
      </c>
      <c r="AF15">
        <f>GLYCOLIPID!AF15*11</f>
        <v>1.6439797522213064E-2</v>
      </c>
      <c r="AG15">
        <f>GLYCOLIPID!AG15*11</f>
        <v>0</v>
      </c>
      <c r="AH15">
        <f>GLYCOLIPID!AH15*11</f>
        <v>0.2126350895678768</v>
      </c>
      <c r="AI15">
        <f>GLYCOLIPID!AI15*11</f>
        <v>1.2028945528962543E-3</v>
      </c>
      <c r="AJ15">
        <f>GLYCOLIPID!AJ15*11</f>
        <v>1.7966687241508224E-3</v>
      </c>
      <c r="AK15">
        <f>GLYCOLIPID!AK15*11</f>
        <v>0.11047197888702207</v>
      </c>
      <c r="AL15">
        <f>GLYCOLIPID!AL15*11</f>
        <v>3.4852193921164508E-3</v>
      </c>
      <c r="AN15">
        <f t="shared" si="2"/>
        <v>9.5365576276865514E-3</v>
      </c>
      <c r="AO15">
        <f t="shared" si="3"/>
        <v>3.0767080789945861E-2</v>
      </c>
      <c r="AP15">
        <f t="shared" si="4"/>
        <v>1.690513344676205E-2</v>
      </c>
      <c r="AQ15">
        <f t="shared" si="5"/>
        <v>5.1987990550135255E-3</v>
      </c>
      <c r="AR15">
        <f t="shared" si="6"/>
        <v>1.2235141648269042E-2</v>
      </c>
      <c r="AS15">
        <f t="shared" si="7"/>
        <v>2.3538952517396416E-2</v>
      </c>
      <c r="AT15">
        <f t="shared" si="8"/>
        <v>9.0353224389165959E-3</v>
      </c>
      <c r="AU15">
        <f t="shared" si="9"/>
        <v>7.1279328040257689E-2</v>
      </c>
      <c r="AV15">
        <f t="shared" si="10"/>
        <v>3.8584622334429781E-2</v>
      </c>
      <c r="AX15">
        <f t="shared" si="11"/>
        <v>1.1742953322474771E-2</v>
      </c>
      <c r="AY15">
        <f t="shared" si="12"/>
        <v>5.2874051734904379E-2</v>
      </c>
      <c r="AZ15">
        <f t="shared" si="13"/>
        <v>2.14041909348342E-2</v>
      </c>
      <c r="BA15">
        <f t="shared" si="14"/>
        <v>2.3877900873043845E-3</v>
      </c>
      <c r="BB15">
        <f t="shared" si="15"/>
        <v>1.7885139528233212E-2</v>
      </c>
      <c r="BC15">
        <f t="shared" si="16"/>
        <v>2.3571557717804593E-2</v>
      </c>
      <c r="BD15">
        <f t="shared" si="17"/>
        <v>7.4472878054351382E-3</v>
      </c>
      <c r="BE15">
        <f t="shared" si="18"/>
        <v>0.12241915792316246</v>
      </c>
      <c r="BF15">
        <f t="shared" si="19"/>
        <v>6.2262001452966648E-2</v>
      </c>
      <c r="BH15">
        <f t="shared" si="20"/>
        <v>5.8714766612373856E-3</v>
      </c>
      <c r="BI15">
        <f t="shared" si="0"/>
        <v>2.6437025867452189E-2</v>
      </c>
      <c r="BJ15">
        <f t="shared" si="21"/>
        <v>8.0900237468734867E-3</v>
      </c>
      <c r="BK15">
        <f t="shared" si="22"/>
        <v>1.3785912496735065E-3</v>
      </c>
      <c r="BL15">
        <f t="shared" si="0"/>
        <v>8.942569764116606E-3</v>
      </c>
      <c r="BM15">
        <f t="shared" si="23"/>
        <v>9.6230481418640018E-3</v>
      </c>
      <c r="BN15">
        <f t="shared" si="24"/>
        <v>4.2996936192005947E-3</v>
      </c>
      <c r="BO15">
        <f t="shared" si="1"/>
        <v>7.0678733780905154E-2</v>
      </c>
      <c r="BP15">
        <f t="shared" si="1"/>
        <v>3.5946983299155168E-2</v>
      </c>
    </row>
    <row r="16" spans="1:68" x14ac:dyDescent="0.3">
      <c r="A16" t="s">
        <v>333</v>
      </c>
      <c r="B16">
        <f>GLYCOLIPID!B16*11</f>
        <v>7.1843276249566032E-2</v>
      </c>
      <c r="C16">
        <f>GLYCOLIPID!C16*11</f>
        <v>7.4374697873345608E-2</v>
      </c>
      <c r="D16">
        <f>GLYCOLIPID!D16*11</f>
        <v>1.1553273515067184</v>
      </c>
      <c r="E16">
        <f>GLYCOLIPID!E16*11</f>
        <v>4.3436984669075855E-2</v>
      </c>
      <c r="F16">
        <f>GLYCOLIPID!F16*11</f>
        <v>6.0368454356797614E-2</v>
      </c>
      <c r="G16">
        <f>GLYCOLIPID!G16*11</f>
        <v>7.4928778592716905E-2</v>
      </c>
      <c r="H16">
        <f>GLYCOLIPID!H16*11</f>
        <v>1.3266971925473943</v>
      </c>
      <c r="I16">
        <f>GLYCOLIPID!I16*11</f>
        <v>0.50349376639953658</v>
      </c>
      <c r="J16">
        <f>GLYCOLIPID!J16*11</f>
        <v>5.8850465689563182E-2</v>
      </c>
      <c r="K16">
        <f>GLYCOLIPID!K16*11</f>
        <v>0.11247170719943042</v>
      </c>
      <c r="L16">
        <f>GLYCOLIPID!L16*11</f>
        <v>9.1855810295659632E-2</v>
      </c>
      <c r="M16">
        <f>GLYCOLIPID!M16*11</f>
        <v>0.68585251627071908</v>
      </c>
      <c r="N16">
        <f>GLYCOLIPID!N16*11</f>
        <v>5.2583262678561615E-2</v>
      </c>
      <c r="O16">
        <f>GLYCOLIPID!O16*11</f>
        <v>5.6997812933785842E-2</v>
      </c>
      <c r="P16">
        <f>GLYCOLIPID!P16*11</f>
        <v>0.18531987020927215</v>
      </c>
      <c r="Q16">
        <f>GLYCOLIPID!Q16*11</f>
        <v>0.10689674794447071</v>
      </c>
      <c r="R16">
        <f>GLYCOLIPID!R16*11</f>
        <v>7.3743732769994103E-2</v>
      </c>
      <c r="S16">
        <f>GLYCOLIPID!S16*11</f>
        <v>9.4690732248948944E-2</v>
      </c>
      <c r="T16">
        <f>GLYCOLIPID!T16*11</f>
        <v>0.11028550246028375</v>
      </c>
      <c r="U16">
        <f>GLYCOLIPID!U16*11</f>
        <v>4.4812136083232652E-2</v>
      </c>
      <c r="V16">
        <f>GLYCOLIPID!V16*11</f>
        <v>0.1108169953708895</v>
      </c>
      <c r="W16">
        <f>GLYCOLIPID!W16*11</f>
        <v>0.28022320282930763</v>
      </c>
      <c r="X16">
        <f>GLYCOLIPID!X16*11</f>
        <v>8.5245205478653718E-2</v>
      </c>
      <c r="Y16">
        <f>GLYCOLIPID!Y16*11</f>
        <v>6.8417241790415154E-2</v>
      </c>
      <c r="Z16">
        <f>GLYCOLIPID!Z16*11</f>
        <v>0.53489241603036086</v>
      </c>
      <c r="AA16">
        <f>GLYCOLIPID!AA16*11</f>
        <v>8.1076137385224248E-2</v>
      </c>
      <c r="AB16">
        <f>GLYCOLIPID!AB16*11</f>
        <v>4.6553310936770669E-2</v>
      </c>
      <c r="AC16">
        <f>GLYCOLIPID!AC16*11</f>
        <v>0.48286886553055586</v>
      </c>
      <c r="AD16">
        <f>GLYCOLIPID!AD16*11</f>
        <v>7.0336388578359971E-2</v>
      </c>
      <c r="AE16">
        <f>GLYCOLIPID!AE16*11</f>
        <v>5.67218000509771E-2</v>
      </c>
      <c r="AF16">
        <f>GLYCOLIPID!AF16*11</f>
        <v>0.15630332191798005</v>
      </c>
      <c r="AG16">
        <f>GLYCOLIPID!AG16*11</f>
        <v>6.3755584013940117E-2</v>
      </c>
      <c r="AH16">
        <f>GLYCOLIPID!AH16*11</f>
        <v>1.7742561700334787</v>
      </c>
      <c r="AI16">
        <f>GLYCOLIPID!AI16*11</f>
        <v>5.3445732498336528E-2</v>
      </c>
      <c r="AJ16">
        <f>GLYCOLIPID!AJ16*11</f>
        <v>6.101203207421723E-2</v>
      </c>
      <c r="AK16">
        <f>GLYCOLIPID!AK16*11</f>
        <v>0.68411602001066385</v>
      </c>
      <c r="AL16">
        <f>GLYCOLIPID!AL16*11</f>
        <v>8.7429108494742364E-2</v>
      </c>
      <c r="AN16">
        <f t="shared" si="2"/>
        <v>0.33624557757467649</v>
      </c>
      <c r="AO16">
        <f t="shared" si="3"/>
        <v>0.49137204797411138</v>
      </c>
      <c r="AP16">
        <f t="shared" si="4"/>
        <v>0.17770449218242743</v>
      </c>
      <c r="AQ16">
        <f t="shared" si="5"/>
        <v>9.177707098780459E-2</v>
      </c>
      <c r="AR16">
        <f t="shared" si="6"/>
        <v>0.13653445918592838</v>
      </c>
      <c r="AS16">
        <f t="shared" si="7"/>
        <v>0.21650886285866341</v>
      </c>
      <c r="AT16">
        <f t="shared" si="8"/>
        <v>9.4453836849105702E-2</v>
      </c>
      <c r="AU16">
        <f t="shared" si="9"/>
        <v>0.63048582884858517</v>
      </c>
      <c r="AV16">
        <f t="shared" si="10"/>
        <v>0.27751905352654116</v>
      </c>
      <c r="AX16">
        <f t="shared" si="11"/>
        <v>0.5462346135281011</v>
      </c>
      <c r="AY16">
        <f t="shared" si="12"/>
        <v>0.59360596569836466</v>
      </c>
      <c r="AZ16">
        <f t="shared" si="13"/>
        <v>0.22885564041079842</v>
      </c>
      <c r="BA16">
        <f t="shared" si="14"/>
        <v>1.6767458669944134E-2</v>
      </c>
      <c r="BB16">
        <f t="shared" si="15"/>
        <v>0.10068074175238392</v>
      </c>
      <c r="BC16">
        <f t="shared" si="16"/>
        <v>0.22746600919312893</v>
      </c>
      <c r="BD16">
        <f t="shared" si="17"/>
        <v>5.3994058540326163E-2</v>
      </c>
      <c r="BE16">
        <f t="shared" si="18"/>
        <v>0.99054758507111829</v>
      </c>
      <c r="BF16">
        <f t="shared" si="19"/>
        <v>0.35237094850061079</v>
      </c>
      <c r="BH16">
        <f t="shared" si="20"/>
        <v>0.27311730676405055</v>
      </c>
      <c r="BI16">
        <f t="shared" si="0"/>
        <v>0.29680298284918233</v>
      </c>
      <c r="BJ16">
        <f t="shared" si="21"/>
        <v>8.6499301523056626E-2</v>
      </c>
      <c r="BK16">
        <f t="shared" si="22"/>
        <v>9.6806967767181715E-3</v>
      </c>
      <c r="BL16">
        <f t="shared" si="0"/>
        <v>5.0340370876191962E-2</v>
      </c>
      <c r="BM16">
        <f t="shared" si="23"/>
        <v>9.2862609391732243E-2</v>
      </c>
      <c r="BN16">
        <f t="shared" si="24"/>
        <v>3.1173484232897723E-2</v>
      </c>
      <c r="BO16">
        <f t="shared" si="1"/>
        <v>0.57189291488594385</v>
      </c>
      <c r="BP16">
        <f t="shared" si="1"/>
        <v>0.2034414619714314</v>
      </c>
    </row>
    <row r="17" spans="1:68" x14ac:dyDescent="0.3">
      <c r="A17" t="s">
        <v>334</v>
      </c>
      <c r="B17">
        <f>GLYCOLIPID!B17*11</f>
        <v>4.5743228007956872E-3</v>
      </c>
      <c r="C17">
        <f>GLYCOLIPID!C17*11</f>
        <v>8.3053480529098368E-3</v>
      </c>
      <c r="D17">
        <f>GLYCOLIPID!D17*11</f>
        <v>0.16433861252973889</v>
      </c>
      <c r="E17">
        <f>GLYCOLIPID!E17*11</f>
        <v>2.8996769746587226E-3</v>
      </c>
      <c r="F17">
        <f>GLYCOLIPID!F17*11</f>
        <v>1.2103317093713616E-3</v>
      </c>
      <c r="G17">
        <f>GLYCOLIPID!G17*11</f>
        <v>2.8847786050809712E-3</v>
      </c>
      <c r="H17">
        <f>GLYCOLIPID!H17*11</f>
        <v>7.8840195136305288E-2</v>
      </c>
      <c r="I17">
        <f>GLYCOLIPID!I17*11</f>
        <v>5.6590860227940611E-2</v>
      </c>
      <c r="J17">
        <f>GLYCOLIPID!J17*11</f>
        <v>3.9264344137484126E-3</v>
      </c>
      <c r="K17">
        <f>GLYCOLIPID!K17*11</f>
        <v>3.4380185509919484E-3</v>
      </c>
      <c r="L17">
        <f>GLYCOLIPID!L17*11</f>
        <v>1.598015587404918E-3</v>
      </c>
      <c r="M17">
        <f>GLYCOLIPID!M17*11</f>
        <v>7.6614084309136604E-2</v>
      </c>
      <c r="N17">
        <f>GLYCOLIPID!N17*11</f>
        <v>3.3533972466592513E-3</v>
      </c>
      <c r="O17">
        <f>GLYCOLIPID!O17*11</f>
        <v>7.3558944124429001E-3</v>
      </c>
      <c r="P17">
        <f>GLYCOLIPID!P17*11</f>
        <v>1.4995228366229045E-2</v>
      </c>
      <c r="Q17">
        <f>GLYCOLIPID!Q17*11</f>
        <v>9.0511111999330499E-3</v>
      </c>
      <c r="R17">
        <f>GLYCOLIPID!R17*11</f>
        <v>2.7570354349675664E-3</v>
      </c>
      <c r="S17">
        <f>GLYCOLIPID!S17*11</f>
        <v>7.5710354427051905E-3</v>
      </c>
      <c r="T17">
        <f>GLYCOLIPID!T17*11</f>
        <v>6.659200251653191E-3</v>
      </c>
      <c r="U17">
        <f>GLYCOLIPID!U17*11</f>
        <v>3.8018395560292786E-3</v>
      </c>
      <c r="V17">
        <f>GLYCOLIPID!V17*11</f>
        <v>4.626219204159762E-3</v>
      </c>
      <c r="W17">
        <f>GLYCOLIPID!W17*11</f>
        <v>4.0477794441390623E-2</v>
      </c>
      <c r="X17">
        <f>GLYCOLIPID!X17*11</f>
        <v>6.3532225471167646E-3</v>
      </c>
      <c r="Y17">
        <f>GLYCOLIPID!Y17*11</f>
        <v>5.5037758700004517E-3</v>
      </c>
      <c r="Z17">
        <f>GLYCOLIPID!Z17*11</f>
        <v>1.708742559016746E-2</v>
      </c>
      <c r="AA17">
        <f>GLYCOLIPID!AA17*11</f>
        <v>1.0876664564076014E-2</v>
      </c>
      <c r="AB17">
        <f>GLYCOLIPID!AB17*11</f>
        <v>1.8086432552940177E-3</v>
      </c>
      <c r="AC17">
        <f>GLYCOLIPID!AC17*11</f>
        <v>4.1772077406536677E-2</v>
      </c>
      <c r="AD17">
        <f>GLYCOLIPID!AD17*11</f>
        <v>4.6267527642416028E-3</v>
      </c>
      <c r="AE17">
        <f>GLYCOLIPID!AE17*11</f>
        <v>5.0574440437787804E-3</v>
      </c>
      <c r="AF17">
        <f>GLYCOLIPID!AF17*11</f>
        <v>1.1961639533636948E-2</v>
      </c>
      <c r="AG17">
        <f>GLYCOLIPID!AG17*11</f>
        <v>7.3069302363062503E-3</v>
      </c>
      <c r="AH17">
        <f>GLYCOLIPID!AH17*11</f>
        <v>0.19982560070284142</v>
      </c>
      <c r="AI17">
        <f>GLYCOLIPID!AI17*11</f>
        <v>2.0627364486163488E-3</v>
      </c>
      <c r="AJ17">
        <f>GLYCOLIPID!AJ17*11</f>
        <v>3.869699274306272E-3</v>
      </c>
      <c r="AK17">
        <f>GLYCOLIPID!AK17*11</f>
        <v>8.2491682208716166E-2</v>
      </c>
      <c r="AL17">
        <f>GLYCOLIPID!AL17*11</f>
        <v>1.137358729469577E-2</v>
      </c>
      <c r="AN17">
        <f t="shared" si="2"/>
        <v>4.5029490089525788E-2</v>
      </c>
      <c r="AO17">
        <f t="shared" si="3"/>
        <v>3.4881541419674561E-2</v>
      </c>
      <c r="AP17">
        <f t="shared" si="4"/>
        <v>1.5897296126659011E-2</v>
      </c>
      <c r="AQ17">
        <f t="shared" si="5"/>
        <v>6.4597273592019349E-3</v>
      </c>
      <c r="AR17">
        <f t="shared" si="6"/>
        <v>1.3891263363308214E-2</v>
      </c>
      <c r="AS17">
        <f t="shared" si="7"/>
        <v>1.3900301538865232E-2</v>
      </c>
      <c r="AT17">
        <f t="shared" si="8"/>
        <v>7.2152787805524433E-3</v>
      </c>
      <c r="AU17">
        <f t="shared" si="9"/>
        <v>6.9731755795921335E-2</v>
      </c>
      <c r="AV17">
        <f t="shared" si="10"/>
        <v>3.2578322925906074E-2</v>
      </c>
      <c r="AX17">
        <f t="shared" si="11"/>
        <v>7.9571500382218219E-2</v>
      </c>
      <c r="AY17">
        <f t="shared" si="12"/>
        <v>3.8992311009848082E-2</v>
      </c>
      <c r="AZ17">
        <f t="shared" si="13"/>
        <v>2.7143604487960483E-2</v>
      </c>
      <c r="BA17">
        <f t="shared" si="14"/>
        <v>3.2909119824337785E-3</v>
      </c>
      <c r="BB17">
        <f t="shared" si="15"/>
        <v>1.7764983231539706E-2</v>
      </c>
      <c r="BC17">
        <f t="shared" si="16"/>
        <v>1.4627400828265193E-2</v>
      </c>
      <c r="BD17">
        <f t="shared" si="17"/>
        <v>4.1161060534664357E-3</v>
      </c>
      <c r="BE17">
        <f t="shared" si="18"/>
        <v>0.11269508309646897</v>
      </c>
      <c r="BF17">
        <f t="shared" si="19"/>
        <v>4.3388761909356206E-2</v>
      </c>
      <c r="BH17">
        <f t="shared" si="20"/>
        <v>3.9785750191109109E-2</v>
      </c>
      <c r="BI17">
        <f t="shared" si="0"/>
        <v>1.9496155504924041E-2</v>
      </c>
      <c r="BJ17">
        <f t="shared" si="21"/>
        <v>1.0259318165862879E-2</v>
      </c>
      <c r="BK17">
        <f t="shared" si="22"/>
        <v>1.9000089189375072E-3</v>
      </c>
      <c r="BL17">
        <f t="shared" si="0"/>
        <v>8.8824916157698528E-3</v>
      </c>
      <c r="BM17">
        <f t="shared" si="23"/>
        <v>5.9716113820689597E-3</v>
      </c>
      <c r="BN17">
        <f t="shared" si="24"/>
        <v>2.376434937981895E-3</v>
      </c>
      <c r="BO17">
        <f t="shared" si="1"/>
        <v>6.5064536562093614E-2</v>
      </c>
      <c r="BP17">
        <f t="shared" si="1"/>
        <v>2.5050513368171389E-2</v>
      </c>
    </row>
    <row r="18" spans="1:68" x14ac:dyDescent="0.3">
      <c r="A18" t="s">
        <v>335</v>
      </c>
      <c r="B18">
        <f>GLYCOLIPID!B18*11</f>
        <v>2.5094401512904457E-2</v>
      </c>
      <c r="C18">
        <f>GLYCOLIPID!C18*11</f>
        <v>2.441161724251294E-2</v>
      </c>
      <c r="D18">
        <f>GLYCOLIPID!D18*11</f>
        <v>0.24768455684360136</v>
      </c>
      <c r="E18">
        <f>GLYCOLIPID!E18*11</f>
        <v>1.3517826832868054E-2</v>
      </c>
      <c r="F18">
        <f>GLYCOLIPID!F18*11</f>
        <v>1.5013645287763826E-2</v>
      </c>
      <c r="G18">
        <f>GLYCOLIPID!G18*11</f>
        <v>1.9687960881071064E-2</v>
      </c>
      <c r="H18">
        <f>GLYCOLIPID!H18*11</f>
        <v>0.24380372153464691</v>
      </c>
      <c r="I18">
        <f>GLYCOLIPID!I18*11</f>
        <v>0.208853763692431</v>
      </c>
      <c r="J18">
        <f>GLYCOLIPID!J18*11</f>
        <v>1.3921769409316704E-2</v>
      </c>
      <c r="K18">
        <f>GLYCOLIPID!K18*11</f>
        <v>3.7489609543737777E-2</v>
      </c>
      <c r="L18">
        <f>GLYCOLIPID!L18*11</f>
        <v>1.4584910732829309E-2</v>
      </c>
      <c r="M18">
        <f>GLYCOLIPID!M18*11</f>
        <v>0.22222913292242577</v>
      </c>
      <c r="N18">
        <f>GLYCOLIPID!N18*11</f>
        <v>1.9260526794393995E-2</v>
      </c>
      <c r="O18">
        <f>GLYCOLIPID!O18*11</f>
        <v>1.9428823706456284E-2</v>
      </c>
      <c r="P18">
        <f>GLYCOLIPID!P18*11</f>
        <v>5.9113989276944855E-2</v>
      </c>
      <c r="Q18">
        <f>GLYCOLIPID!Q18*11</f>
        <v>1.3359518518039432E-2</v>
      </c>
      <c r="R18">
        <f>GLYCOLIPID!R18*11</f>
        <v>2.7281127577973831E-2</v>
      </c>
      <c r="S18">
        <f>GLYCOLIPID!S18*11</f>
        <v>1.7337504819648585E-2</v>
      </c>
      <c r="T18">
        <f>GLYCOLIPID!T18*11</f>
        <v>1.610598843217487E-2</v>
      </c>
      <c r="U18">
        <f>GLYCOLIPID!U18*11</f>
        <v>1.7696764877879724E-2</v>
      </c>
      <c r="V18">
        <f>GLYCOLIPID!V18*11</f>
        <v>1.713769247832736E-2</v>
      </c>
      <c r="W18">
        <f>GLYCOLIPID!W18*11</f>
        <v>8.0859952686105172E-2</v>
      </c>
      <c r="X18">
        <f>GLYCOLIPID!X18*11</f>
        <v>1.7244440374673656E-2</v>
      </c>
      <c r="Y18">
        <f>GLYCOLIPID!Y18*11</f>
        <v>1.6318051907631841E-2</v>
      </c>
      <c r="Z18">
        <f>GLYCOLIPID!Z18*11</f>
        <v>0.1237104389955995</v>
      </c>
      <c r="AA18">
        <f>GLYCOLIPID!AA18*11</f>
        <v>2.2432911981076685E-2</v>
      </c>
      <c r="AB18">
        <f>GLYCOLIPID!AB18*11</f>
        <v>1.279088085160099E-2</v>
      </c>
      <c r="AC18">
        <f>GLYCOLIPID!AC18*11</f>
        <v>0.15465041822737841</v>
      </c>
      <c r="AD18">
        <f>GLYCOLIPID!AD18*11</f>
        <v>2.2269485757325125E-2</v>
      </c>
      <c r="AE18">
        <f>GLYCOLIPID!AE18*11</f>
        <v>1.314411227025941E-2</v>
      </c>
      <c r="AF18">
        <f>GLYCOLIPID!AF18*11</f>
        <v>2.8804579170646893E-2</v>
      </c>
      <c r="AG18">
        <f>GLYCOLIPID!AG18*11</f>
        <v>1.608314275434207E-2</v>
      </c>
      <c r="AH18">
        <f>GLYCOLIPID!AH18*11</f>
        <v>0.49916480744755898</v>
      </c>
      <c r="AI18">
        <f>GLYCOLIPID!AI18*11</f>
        <v>1.2471162486817259E-2</v>
      </c>
      <c r="AJ18">
        <f>GLYCOLIPID!AJ18*11</f>
        <v>2.2384567731669715E-2</v>
      </c>
      <c r="AK18">
        <f>GLYCOLIPID!AK18*11</f>
        <v>0.21297976763782453</v>
      </c>
      <c r="AL18">
        <f>GLYCOLIPID!AL18*11</f>
        <v>2.5497444423857891E-2</v>
      </c>
      <c r="AN18">
        <f t="shared" si="2"/>
        <v>7.76771006079717E-2</v>
      </c>
      <c r="AO18">
        <f t="shared" si="3"/>
        <v>0.12183977284897821</v>
      </c>
      <c r="AP18">
        <f t="shared" si="4"/>
        <v>5.5146966055157808E-2</v>
      </c>
      <c r="AQ18">
        <f t="shared" si="5"/>
        <v>1.9326050305220614E-2</v>
      </c>
      <c r="AR18">
        <f t="shared" si="6"/>
        <v>3.2950099618621782E-2</v>
      </c>
      <c r="AS18">
        <f t="shared" si="7"/>
        <v>5.7857857056326845E-2</v>
      </c>
      <c r="AT18">
        <f t="shared" si="8"/>
        <v>2.1406059066077145E-2</v>
      </c>
      <c r="AU18">
        <f t="shared" si="9"/>
        <v>0.17590637089623942</v>
      </c>
      <c r="AV18">
        <f t="shared" si="10"/>
        <v>8.6953926597784045E-2</v>
      </c>
      <c r="AX18">
        <f t="shared" si="11"/>
        <v>0.11346232788806541</v>
      </c>
      <c r="AY18">
        <f t="shared" si="12"/>
        <v>0.12150919526186267</v>
      </c>
      <c r="AZ18">
        <f t="shared" si="13"/>
        <v>7.5445774548560898E-2</v>
      </c>
      <c r="BA18">
        <f t="shared" si="14"/>
        <v>7.1706718350203159E-3</v>
      </c>
      <c r="BB18">
        <f t="shared" si="15"/>
        <v>3.1946698018693556E-2</v>
      </c>
      <c r="BC18">
        <f t="shared" si="16"/>
        <v>6.3822138087487046E-2</v>
      </c>
      <c r="BD18">
        <f t="shared" si="17"/>
        <v>7.8658556510339313E-3</v>
      </c>
      <c r="BE18">
        <f t="shared" si="18"/>
        <v>0.27995584330670054</v>
      </c>
      <c r="BF18">
        <f t="shared" si="19"/>
        <v>0.10915267728146827</v>
      </c>
      <c r="BH18">
        <f t="shared" si="20"/>
        <v>5.6731163944032707E-2</v>
      </c>
      <c r="BI18">
        <f t="shared" si="0"/>
        <v>6.0754597630931335E-2</v>
      </c>
      <c r="BJ18">
        <f t="shared" si="21"/>
        <v>2.8515822418019785E-2</v>
      </c>
      <c r="BK18">
        <f t="shared" si="22"/>
        <v>4.1399893142194475E-3</v>
      </c>
      <c r="BL18">
        <f t="shared" si="0"/>
        <v>1.5973349009346778E-2</v>
      </c>
      <c r="BM18">
        <f t="shared" si="23"/>
        <v>2.6055278767965189E-2</v>
      </c>
      <c r="BN18">
        <f t="shared" si="24"/>
        <v>4.5413538775311794E-3</v>
      </c>
      <c r="BO18">
        <f t="shared" si="1"/>
        <v>0.16163258149433227</v>
      </c>
      <c r="BP18">
        <f t="shared" si="1"/>
        <v>6.3019327611224057E-2</v>
      </c>
    </row>
    <row r="19" spans="1:68" x14ac:dyDescent="0.3">
      <c r="A19" t="s">
        <v>336</v>
      </c>
      <c r="B19">
        <f>GLYCOLIPID!B19*11</f>
        <v>1.5415636837701155E-3</v>
      </c>
      <c r="C19">
        <f>GLYCOLIPID!C19*11</f>
        <v>0</v>
      </c>
      <c r="D19">
        <f>GLYCOLIPID!D19*11</f>
        <v>1.3149092194412791E-2</v>
      </c>
      <c r="E19">
        <f>GLYCOLIPID!E19*11</f>
        <v>0</v>
      </c>
      <c r="F19">
        <f>GLYCOLIPID!F19*11</f>
        <v>2.6940391992520052E-3</v>
      </c>
      <c r="G19">
        <f>GLYCOLIPID!G19*11</f>
        <v>1.341714798731076E-3</v>
      </c>
      <c r="H19">
        <f>GLYCOLIPID!H19*11</f>
        <v>0</v>
      </c>
      <c r="I19">
        <f>GLYCOLIPID!I19*11</f>
        <v>1.5283517025519765E-3</v>
      </c>
      <c r="J19">
        <f>GLYCOLIPID!J19*11</f>
        <v>0</v>
      </c>
      <c r="K19">
        <f>GLYCOLIPID!K19*11</f>
        <v>0</v>
      </c>
      <c r="L19">
        <f>GLYCOLIPID!L19*11</f>
        <v>2.596007874099057E-3</v>
      </c>
      <c r="M19">
        <f>GLYCOLIPID!M19*11</f>
        <v>1.1407427070234525E-3</v>
      </c>
      <c r="N19">
        <f>GLYCOLIPID!N19*11</f>
        <v>7.4803455332775944E-4</v>
      </c>
      <c r="O19">
        <f>GLYCOLIPID!O19*11</f>
        <v>3.3767687111302151E-3</v>
      </c>
      <c r="P19">
        <f>GLYCOLIPID!P19*11</f>
        <v>0</v>
      </c>
      <c r="Q19">
        <f>GLYCOLIPID!Q19*11</f>
        <v>5.8329063948971745E-5</v>
      </c>
      <c r="R19">
        <f>GLYCOLIPID!R19*11</f>
        <v>8.0825792615598258E-4</v>
      </c>
      <c r="S19">
        <f>GLYCOLIPID!S19*11</f>
        <v>0</v>
      </c>
      <c r="T19">
        <f>GLYCOLIPID!T19*11</f>
        <v>0</v>
      </c>
      <c r="U19">
        <f>GLYCOLIPID!U19*11</f>
        <v>1.5782784297509681E-3</v>
      </c>
      <c r="V19">
        <f>GLYCOLIPID!V19*11</f>
        <v>2.4069448433310554E-3</v>
      </c>
      <c r="W19">
        <f>GLYCOLIPID!W19*11</f>
        <v>1.1453910862807429E-2</v>
      </c>
      <c r="X19">
        <f>GLYCOLIPID!X19*11</f>
        <v>2.8417300367096793E-3</v>
      </c>
      <c r="Y19">
        <f>GLYCOLIPID!Y19*11</f>
        <v>2.5492132422785048E-3</v>
      </c>
      <c r="Z19">
        <f>GLYCOLIPID!Z19*11</f>
        <v>0</v>
      </c>
      <c r="AA19">
        <f>GLYCOLIPID!AA19*11</f>
        <v>1.2107227411476506E-3</v>
      </c>
      <c r="AB19">
        <f>GLYCOLIPID!AB19*11</f>
        <v>8.8995256485773552E-4</v>
      </c>
      <c r="AC19">
        <f>GLYCOLIPID!AC19*11</f>
        <v>1.4277285663917706E-2</v>
      </c>
      <c r="AD19">
        <f>GLYCOLIPID!AD19*11</f>
        <v>2.737481588384735E-3</v>
      </c>
      <c r="AE19">
        <f>GLYCOLIPID!AE19*11</f>
        <v>1.727129498283794E-3</v>
      </c>
      <c r="AF19">
        <f>GLYCOLIPID!AF19*11</f>
        <v>0</v>
      </c>
      <c r="AG19">
        <f>GLYCOLIPID!AG19*11</f>
        <v>0</v>
      </c>
      <c r="AH19">
        <f>GLYCOLIPID!AH19*11</f>
        <v>5.566716252602627E-2</v>
      </c>
      <c r="AI19">
        <f>GLYCOLIPID!AI19*11</f>
        <v>1.4704978731339049E-4</v>
      </c>
      <c r="AJ19">
        <f>GLYCOLIPID!AJ19*11</f>
        <v>2.5754924774364116E-3</v>
      </c>
      <c r="AK19">
        <f>GLYCOLIPID!AK19*11</f>
        <v>4.0596123661948195E-2</v>
      </c>
      <c r="AL19">
        <f>GLYCOLIPID!AL19*11</f>
        <v>2.7188489654185368E-4</v>
      </c>
      <c r="AN19">
        <f t="shared" si="2"/>
        <v>3.6726639695457267E-3</v>
      </c>
      <c r="AO19">
        <f t="shared" si="3"/>
        <v>1.3910264251337644E-3</v>
      </c>
      <c r="AP19">
        <f t="shared" si="4"/>
        <v>1.123079120797212E-3</v>
      </c>
      <c r="AQ19">
        <f t="shared" si="5"/>
        <v>2.8886233003498477E-4</v>
      </c>
      <c r="AR19">
        <f t="shared" si="6"/>
        <v>3.8597835339723632E-3</v>
      </c>
      <c r="AS19">
        <f t="shared" si="7"/>
        <v>3.6281507081518793E-3</v>
      </c>
      <c r="AT19">
        <f t="shared" si="8"/>
        <v>1.4882036955561762E-3</v>
      </c>
      <c r="AU19">
        <f t="shared" si="9"/>
        <v>1.8604737437779888E-2</v>
      </c>
      <c r="AV19">
        <f t="shared" si="10"/>
        <v>1.4481167011975486E-2</v>
      </c>
      <c r="AX19">
        <f t="shared" si="11"/>
        <v>6.359276730244532E-3</v>
      </c>
      <c r="AY19">
        <f t="shared" si="12"/>
        <v>1.103643461940525E-3</v>
      </c>
      <c r="AZ19">
        <f t="shared" si="13"/>
        <v>1.3646444253881244E-3</v>
      </c>
      <c r="BA19">
        <f t="shared" si="14"/>
        <v>4.507542666217435E-4</v>
      </c>
      <c r="BB19">
        <f t="shared" si="15"/>
        <v>5.1602553107798982E-3</v>
      </c>
      <c r="BC19">
        <f t="shared" si="16"/>
        <v>5.3233786910665522E-3</v>
      </c>
      <c r="BD19">
        <f t="shared" si="17"/>
        <v>1.3842924243428955E-3</v>
      </c>
      <c r="BE19">
        <f t="shared" si="18"/>
        <v>3.2097085864239969E-2</v>
      </c>
      <c r="BF19">
        <f t="shared" si="19"/>
        <v>2.2645526547072251E-2</v>
      </c>
      <c r="BH19">
        <f t="shared" si="20"/>
        <v>3.179638365122266E-3</v>
      </c>
      <c r="BI19">
        <f t="shared" si="0"/>
        <v>5.5182173097026248E-4</v>
      </c>
      <c r="BJ19">
        <f t="shared" si="21"/>
        <v>5.1578711108680216E-4</v>
      </c>
      <c r="BK19">
        <f t="shared" si="22"/>
        <v>2.6024309717243596E-4</v>
      </c>
      <c r="BL19">
        <f t="shared" si="0"/>
        <v>2.5801276553899491E-3</v>
      </c>
      <c r="BM19">
        <f t="shared" si="23"/>
        <v>2.1732602501196769E-3</v>
      </c>
      <c r="BN19">
        <f t="shared" si="24"/>
        <v>7.9922160383153048E-4</v>
      </c>
      <c r="BO19">
        <f t="shared" si="1"/>
        <v>1.8531261163921477E-2</v>
      </c>
      <c r="BP19">
        <f t="shared" si="1"/>
        <v>1.3074400847892981E-2</v>
      </c>
    </row>
    <row r="20" spans="1:68" x14ac:dyDescent="0.3">
      <c r="A20" t="s">
        <v>337</v>
      </c>
      <c r="B20">
        <f>GLYCOLIPID!B20*11</f>
        <v>1.5415636837701155E-3</v>
      </c>
      <c r="C20">
        <f>GLYCOLIPID!C20*11</f>
        <v>4.5995099690189318E-3</v>
      </c>
      <c r="D20">
        <f>GLYCOLIPID!D20*11</f>
        <v>2.5520147010007539E-4</v>
      </c>
      <c r="E20">
        <f>GLYCOLIPID!E20*11</f>
        <v>7.9553441856871395E-4</v>
      </c>
      <c r="F20">
        <f>GLYCOLIPID!F20*11</f>
        <v>3.90754815819615E-3</v>
      </c>
      <c r="G20">
        <f>GLYCOLIPID!G20*11</f>
        <v>6.287006074992621E-3</v>
      </c>
      <c r="H20">
        <f>GLYCOLIPID!H20*11</f>
        <v>2.4945080405878985E-2</v>
      </c>
      <c r="I20">
        <f>GLYCOLIPID!I20*11</f>
        <v>1.7196482360023945E-3</v>
      </c>
      <c r="J20">
        <f>GLYCOLIPID!J20*11</f>
        <v>1.9101419081403296E-3</v>
      </c>
      <c r="K20">
        <f>GLYCOLIPID!K20*11</f>
        <v>7.92426327211233E-3</v>
      </c>
      <c r="L20">
        <f>GLYCOLIPID!L20*11</f>
        <v>3.3168144426220267E-3</v>
      </c>
      <c r="M20">
        <f>GLYCOLIPID!M20*11</f>
        <v>1.1625249447095351E-3</v>
      </c>
      <c r="N20">
        <f>GLYCOLIPID!N20*11</f>
        <v>0</v>
      </c>
      <c r="O20">
        <f>GLYCOLIPID!O20*11</f>
        <v>2.9804105754107464E-4</v>
      </c>
      <c r="P20">
        <f>GLYCOLIPID!P20*11</f>
        <v>1.5064242162791052E-2</v>
      </c>
      <c r="Q20">
        <f>GLYCOLIPID!Q20*11</f>
        <v>4.9230849957156942E-3</v>
      </c>
      <c r="R20">
        <f>GLYCOLIPID!R20*11</f>
        <v>1.2030853477956334E-3</v>
      </c>
      <c r="S20">
        <f>GLYCOLIPID!S20*11</f>
        <v>2.9554710415515065E-3</v>
      </c>
      <c r="T20">
        <f>GLYCOLIPID!T20*11</f>
        <v>2.8671761595646834E-3</v>
      </c>
      <c r="U20">
        <f>GLYCOLIPID!U20*11</f>
        <v>0</v>
      </c>
      <c r="V20">
        <f>GLYCOLIPID!V20*11</f>
        <v>0</v>
      </c>
      <c r="W20">
        <f>GLYCOLIPID!W20*11</f>
        <v>6.0129875107721104E-3</v>
      </c>
      <c r="X20">
        <f>GLYCOLIPID!X20*11</f>
        <v>1.258696322454208E-3</v>
      </c>
      <c r="Y20">
        <f>GLYCOLIPID!Y20*11</f>
        <v>0</v>
      </c>
      <c r="Z20">
        <f>GLYCOLIPID!Z20*11</f>
        <v>2.6049642363884098E-2</v>
      </c>
      <c r="AA20">
        <f>GLYCOLIPID!AA20*11</f>
        <v>7.2000318735338346E-3</v>
      </c>
      <c r="AB20">
        <f>GLYCOLIPID!AB20*11</f>
        <v>1.5206189747300639E-3</v>
      </c>
      <c r="AC20">
        <f>GLYCOLIPID!AC20*11</f>
        <v>3.040816808810275E-2</v>
      </c>
      <c r="AD20">
        <f>GLYCOLIPID!AD20*11</f>
        <v>1.4184090527007318E-3</v>
      </c>
      <c r="AE20">
        <f>GLYCOLIPID!AE20*11</f>
        <v>7.4743537195113056E-4</v>
      </c>
      <c r="AF20">
        <f>GLYCOLIPID!AF20*11</f>
        <v>8.8245586490599826E-3</v>
      </c>
      <c r="AG20">
        <f>GLYCOLIPID!AG20*11</f>
        <v>0</v>
      </c>
      <c r="AH20">
        <f>GLYCOLIPID!AH20*11</f>
        <v>3.6209914213889124E-2</v>
      </c>
      <c r="AI20">
        <f>GLYCOLIPID!AI20*11</f>
        <v>9.0425614057909349E-4</v>
      </c>
      <c r="AJ20">
        <f>GLYCOLIPID!AJ20*11</f>
        <v>3.7644294143716357E-3</v>
      </c>
      <c r="AK20">
        <f>GLYCOLIPID!AK20*11</f>
        <v>1.2477818505390426E-2</v>
      </c>
      <c r="AL20">
        <f>GLYCOLIPID!AL20*11</f>
        <v>0</v>
      </c>
      <c r="AN20">
        <f t="shared" si="2"/>
        <v>1.7979523853644591E-3</v>
      </c>
      <c r="AO20">
        <f t="shared" si="3"/>
        <v>9.2148207187675388E-3</v>
      </c>
      <c r="AP20">
        <f t="shared" si="4"/>
        <v>4.239432541130907E-3</v>
      </c>
      <c r="AQ20">
        <f t="shared" si="5"/>
        <v>3.0272137950209444E-3</v>
      </c>
      <c r="AR20">
        <f t="shared" si="6"/>
        <v>2.2200409175841982E-3</v>
      </c>
      <c r="AS20">
        <f t="shared" si="7"/>
        <v>1.1072859603784159E-2</v>
      </c>
      <c r="AT20">
        <f t="shared" si="8"/>
        <v>3.6634676912372815E-3</v>
      </c>
      <c r="AU20">
        <f t="shared" si="9"/>
        <v>1.2371390118156073E-2</v>
      </c>
      <c r="AV20">
        <f t="shared" si="10"/>
        <v>5.4140826399206865E-3</v>
      </c>
      <c r="AX20">
        <f t="shared" si="11"/>
        <v>1.9407371647169821E-3</v>
      </c>
      <c r="AY20">
        <f t="shared" si="12"/>
        <v>1.0651414944986729E-2</v>
      </c>
      <c r="AZ20">
        <f t="shared" si="13"/>
        <v>5.4773170945338215E-3</v>
      </c>
      <c r="BA20">
        <f t="shared" si="14"/>
        <v>1.8610372409325602E-3</v>
      </c>
      <c r="BB20">
        <f t="shared" si="15"/>
        <v>2.8671932403011081E-3</v>
      </c>
      <c r="BC20">
        <f t="shared" si="16"/>
        <v>1.3589174311990094E-2</v>
      </c>
      <c r="BD20">
        <f t="shared" si="17"/>
        <v>4.4822088668706747E-3</v>
      </c>
      <c r="BE20">
        <f t="shared" si="18"/>
        <v>2.0649717748411903E-2</v>
      </c>
      <c r="BF20">
        <f t="shared" si="19"/>
        <v>6.4003910417090339E-3</v>
      </c>
      <c r="BH20">
        <f t="shared" si="20"/>
        <v>9.7036858235849106E-4</v>
      </c>
      <c r="BI20">
        <f t="shared" si="0"/>
        <v>5.3257074724933646E-3</v>
      </c>
      <c r="BJ20">
        <f t="shared" si="21"/>
        <v>2.0702312691399075E-3</v>
      </c>
      <c r="BK20">
        <f t="shared" si="22"/>
        <v>1.0744703520243321E-3</v>
      </c>
      <c r="BL20">
        <f t="shared" si="0"/>
        <v>1.433596620150554E-3</v>
      </c>
      <c r="BM20">
        <f t="shared" si="23"/>
        <v>5.547757181685398E-3</v>
      </c>
      <c r="BN20">
        <f t="shared" si="24"/>
        <v>2.5878044958519116E-3</v>
      </c>
      <c r="BO20">
        <f t="shared" si="1"/>
        <v>1.1922120100735406E-2</v>
      </c>
      <c r="BP20">
        <f t="shared" si="1"/>
        <v>3.6952674908495801E-3</v>
      </c>
    </row>
    <row r="21" spans="1:68" x14ac:dyDescent="0.3">
      <c r="A21" t="s">
        <v>338</v>
      </c>
      <c r="B21">
        <f>GLYCOLIPID!B21*11</f>
        <v>0</v>
      </c>
      <c r="C21">
        <f>GLYCOLIPID!C21*11</f>
        <v>1.6132056002250541E-3</v>
      </c>
      <c r="D21">
        <f>GLYCOLIPID!D21*11</f>
        <v>0</v>
      </c>
      <c r="E21">
        <f>GLYCOLIPID!E21*11</f>
        <v>3.2038254623590489E-4</v>
      </c>
      <c r="F21">
        <f>GLYCOLIPID!F21*11</f>
        <v>0</v>
      </c>
      <c r="G21">
        <f>GLYCOLIPID!G21*11</f>
        <v>2.0231361516343011E-3</v>
      </c>
      <c r="H21">
        <f>GLYCOLIPID!H21*11</f>
        <v>0</v>
      </c>
      <c r="I21">
        <f>GLYCOLIPID!I21*11</f>
        <v>1.7196482360023945E-3</v>
      </c>
      <c r="J21">
        <f>GLYCOLIPID!J21*11</f>
        <v>1.7446660103533046E-3</v>
      </c>
      <c r="K21">
        <f>GLYCOLIPID!K21*11</f>
        <v>0</v>
      </c>
      <c r="L21">
        <f>GLYCOLIPID!L21*11</f>
        <v>0</v>
      </c>
      <c r="M21">
        <f>GLYCOLIPID!M21*11</f>
        <v>4.5848104340907109E-2</v>
      </c>
      <c r="N21">
        <f>GLYCOLIPID!N21*11</f>
        <v>1.0388514329159504E-3</v>
      </c>
      <c r="O21">
        <f>GLYCOLIPID!O21*11</f>
        <v>0</v>
      </c>
      <c r="P21">
        <f>GLYCOLIPID!P21*11</f>
        <v>3.4255515714509319E-3</v>
      </c>
      <c r="Q21">
        <f>GLYCOLIPID!Q21*11</f>
        <v>0</v>
      </c>
      <c r="R21">
        <f>GLYCOLIPID!R21*11</f>
        <v>0</v>
      </c>
      <c r="S21">
        <f>GLYCOLIPID!S21*11</f>
        <v>2.1336634249101323E-3</v>
      </c>
      <c r="T21">
        <f>GLYCOLIPID!T21*11</f>
        <v>7.9863029606367145E-4</v>
      </c>
      <c r="U21">
        <f>GLYCOLIPID!U21*11</f>
        <v>0</v>
      </c>
      <c r="V21">
        <f>GLYCOLIPID!V21*11</f>
        <v>0</v>
      </c>
      <c r="W21">
        <f>GLYCOLIPID!W21*11</f>
        <v>5.0082493137048297E-3</v>
      </c>
      <c r="X21">
        <f>GLYCOLIPID!X21*11</f>
        <v>0</v>
      </c>
      <c r="Y21">
        <f>GLYCOLIPID!Y21*11</f>
        <v>0</v>
      </c>
      <c r="Z21">
        <f>GLYCOLIPID!Z21*11</f>
        <v>2.1493311492882462E-2</v>
      </c>
      <c r="AA21">
        <f>GLYCOLIPID!AA21*11</f>
        <v>2.4496721090385338E-3</v>
      </c>
      <c r="AB21">
        <f>GLYCOLIPID!AB21*11</f>
        <v>9.6521041949662557E-4</v>
      </c>
      <c r="AC21">
        <f>GLYCOLIPID!AC21*11</f>
        <v>0</v>
      </c>
      <c r="AD21">
        <f>GLYCOLIPID!AD21*11</f>
        <v>2.687706462464991E-3</v>
      </c>
      <c r="AE21">
        <f>GLYCOLIPID!AE21*11</f>
        <v>0</v>
      </c>
      <c r="AF21">
        <f>GLYCOLIPID!AF21*11</f>
        <v>7.0825722491013599E-3</v>
      </c>
      <c r="AG21">
        <f>GLYCOLIPID!AG21*11</f>
        <v>0</v>
      </c>
      <c r="AH21">
        <f>GLYCOLIPID!AH21*11</f>
        <v>3.6135462509465935E-2</v>
      </c>
      <c r="AI21">
        <f>GLYCOLIPID!AI21*11</f>
        <v>0</v>
      </c>
      <c r="AJ21">
        <f>GLYCOLIPID!AJ21*11</f>
        <v>0</v>
      </c>
      <c r="AK21">
        <f>GLYCOLIPID!AK21*11</f>
        <v>0</v>
      </c>
      <c r="AL21">
        <f>GLYCOLIPID!AL21*11</f>
        <v>3.2133344955745987E-3</v>
      </c>
      <c r="AN21">
        <f t="shared" si="2"/>
        <v>4.8339703661523975E-4</v>
      </c>
      <c r="AO21">
        <f t="shared" si="3"/>
        <v>9.356960969091739E-4</v>
      </c>
      <c r="AP21">
        <f t="shared" si="4"/>
        <v>7.4367390508039005E-3</v>
      </c>
      <c r="AQ21">
        <f t="shared" si="5"/>
        <v>7.1122114163671077E-4</v>
      </c>
      <c r="AR21">
        <f t="shared" si="6"/>
        <v>1.4517199024421253E-3</v>
      </c>
      <c r="AS21">
        <f t="shared" si="7"/>
        <v>4.1513656702362707E-3</v>
      </c>
      <c r="AT21">
        <f t="shared" si="8"/>
        <v>3.2567595705221171E-3</v>
      </c>
      <c r="AU21">
        <f t="shared" si="9"/>
        <v>1.2045154169821978E-2</v>
      </c>
      <c r="AV21">
        <f t="shared" si="10"/>
        <v>1.0711114985248662E-3</v>
      </c>
      <c r="AX21">
        <f t="shared" si="11"/>
        <v>7.681984345416005E-4</v>
      </c>
      <c r="AY21">
        <f t="shared" si="12"/>
        <v>1.0875294939374513E-3</v>
      </c>
      <c r="AZ21">
        <f t="shared" si="13"/>
        <v>1.6984161901815405E-2</v>
      </c>
      <c r="BA21">
        <f t="shared" si="14"/>
        <v>1.2318711527319237E-3</v>
      </c>
      <c r="BB21">
        <f t="shared" si="15"/>
        <v>2.4007227271129103E-3</v>
      </c>
      <c r="BC21">
        <f t="shared" si="16"/>
        <v>8.5497595516795914E-3</v>
      </c>
      <c r="BD21">
        <f t="shared" si="17"/>
        <v>3.5754123532506397E-3</v>
      </c>
      <c r="BE21">
        <f t="shared" si="18"/>
        <v>2.0862819007131786E-2</v>
      </c>
      <c r="BF21">
        <f t="shared" si="19"/>
        <v>1.8552195360163049E-3</v>
      </c>
      <c r="BH21">
        <f t="shared" si="20"/>
        <v>3.8409921727080025E-4</v>
      </c>
      <c r="BI21">
        <f t="shared" si="0"/>
        <v>5.4376474696872566E-4</v>
      </c>
      <c r="BJ21">
        <f t="shared" si="21"/>
        <v>6.4194098027230539E-3</v>
      </c>
      <c r="BK21">
        <f t="shared" si="22"/>
        <v>7.1122114163671077E-4</v>
      </c>
      <c r="BL21">
        <f t="shared" si="0"/>
        <v>1.2003613635564552E-3</v>
      </c>
      <c r="BM21">
        <f t="shared" si="23"/>
        <v>3.4904247208502773E-3</v>
      </c>
      <c r="BN21">
        <f t="shared" si="24"/>
        <v>2.0642652846131703E-3</v>
      </c>
      <c r="BO21">
        <f t="shared" si="1"/>
        <v>1.2045154169821978E-2</v>
      </c>
      <c r="BP21">
        <f t="shared" si="1"/>
        <v>1.0711114985248664E-3</v>
      </c>
    </row>
    <row r="22" spans="1:68" x14ac:dyDescent="0.3">
      <c r="A22" t="s">
        <v>339</v>
      </c>
      <c r="B22">
        <f>GLYCOLIPID!B22*11</f>
        <v>5.2257854208521006E-5</v>
      </c>
      <c r="C22">
        <f>GLYCOLIPID!C22*11</f>
        <v>3.4084459133281756E-3</v>
      </c>
      <c r="D22">
        <f>GLYCOLIPID!D22*11</f>
        <v>1.1118523299827074E-3</v>
      </c>
      <c r="E22">
        <f>GLYCOLIPID!E22*11</f>
        <v>0</v>
      </c>
      <c r="F22">
        <f>GLYCOLIPID!F22*11</f>
        <v>1.269448563761531E-3</v>
      </c>
      <c r="G22">
        <f>GLYCOLIPID!G22*11</f>
        <v>7.8462078652448148E-4</v>
      </c>
      <c r="H22">
        <f>GLYCOLIPID!H22*11</f>
        <v>0</v>
      </c>
      <c r="I22">
        <f>GLYCOLIPID!I22*11</f>
        <v>1.2103018320240888E-2</v>
      </c>
      <c r="J22">
        <f>GLYCOLIPID!J22*11</f>
        <v>1.8900110861295289E-3</v>
      </c>
      <c r="K22">
        <f>GLYCOLIPID!K22*11</f>
        <v>4.6559433418680816E-3</v>
      </c>
      <c r="L22">
        <f>GLYCOLIPID!L22*11</f>
        <v>1.0734238222738525E-3</v>
      </c>
      <c r="M22">
        <f>GLYCOLIPID!M22*11</f>
        <v>3.2362877225763406E-2</v>
      </c>
      <c r="N22">
        <f>GLYCOLIPID!N22*11</f>
        <v>4.9346376745837877E-3</v>
      </c>
      <c r="O22">
        <f>GLYCOLIPID!O22*11</f>
        <v>0</v>
      </c>
      <c r="P22">
        <f>GLYCOLIPID!P22*11</f>
        <v>0</v>
      </c>
      <c r="Q22">
        <f>GLYCOLIPID!Q22*11</f>
        <v>3.225505516157546E-3</v>
      </c>
      <c r="R22">
        <f>GLYCOLIPID!R22*11</f>
        <v>7.9381462732647354E-4</v>
      </c>
      <c r="S22">
        <f>GLYCOLIPID!S22*11</f>
        <v>0</v>
      </c>
      <c r="T22">
        <f>GLYCOLIPID!T22*11</f>
        <v>2.1410539178679309E-3</v>
      </c>
      <c r="U22">
        <f>GLYCOLIPID!U22*11</f>
        <v>1.9009409299704451E-3</v>
      </c>
      <c r="V22">
        <f>GLYCOLIPID!V22*11</f>
        <v>0</v>
      </c>
      <c r="W22">
        <f>GLYCOLIPID!W22*11</f>
        <v>0</v>
      </c>
      <c r="X22">
        <f>GLYCOLIPID!X22*11</f>
        <v>8.0355510071694549E-4</v>
      </c>
      <c r="Y22">
        <f>GLYCOLIPID!Y22*11</f>
        <v>1.2902150758771229E-3</v>
      </c>
      <c r="Z22">
        <f>GLYCOLIPID!Z22*11</f>
        <v>0</v>
      </c>
      <c r="AA22">
        <f>GLYCOLIPID!AA22*11</f>
        <v>3.0191421930350977E-3</v>
      </c>
      <c r="AB22">
        <f>GLYCOLIPID!AB22*11</f>
        <v>3.0622653859006827E-3</v>
      </c>
      <c r="AC22">
        <f>GLYCOLIPID!AC22*11</f>
        <v>6.9564367483895351E-3</v>
      </c>
      <c r="AD22">
        <f>GLYCOLIPID!AD22*11</f>
        <v>1.3669067671929695E-3</v>
      </c>
      <c r="AE22">
        <f>GLYCOLIPID!AE22*11</f>
        <v>4.6678814768067513E-4</v>
      </c>
      <c r="AF22">
        <f>GLYCOLIPID!AF22*11</f>
        <v>2.5936672541910844E-3</v>
      </c>
      <c r="AG22">
        <f>GLYCOLIPID!AG22*11</f>
        <v>8.56899662189769E-4</v>
      </c>
      <c r="AH22">
        <f>GLYCOLIPID!AH22*11</f>
        <v>9.9838613192111403E-2</v>
      </c>
      <c r="AI22">
        <f>GLYCOLIPID!AI22*11</f>
        <v>1.9393856371008405E-3</v>
      </c>
      <c r="AJ22">
        <f>GLYCOLIPID!AJ22*11</f>
        <v>7.0465769571588055E-4</v>
      </c>
      <c r="AK22">
        <f>GLYCOLIPID!AK22*11</f>
        <v>4.9654196091351285E-2</v>
      </c>
      <c r="AL22">
        <f>GLYCOLIPID!AL22*11</f>
        <v>6.3439809193099352E-4</v>
      </c>
      <c r="AN22">
        <f t="shared" si="2"/>
        <v>1.1431390243798511E-3</v>
      </c>
      <c r="AO22">
        <f t="shared" si="3"/>
        <v>3.539271917631725E-3</v>
      </c>
      <c r="AP22">
        <f t="shared" si="4"/>
        <v>6.4166990215169519E-3</v>
      </c>
      <c r="AQ22">
        <f t="shared" si="5"/>
        <v>1.33977338116134E-3</v>
      </c>
      <c r="AR22">
        <f t="shared" si="6"/>
        <v>1.010498711959594E-3</v>
      </c>
      <c r="AS22">
        <f t="shared" si="7"/>
        <v>2.5219357506532304E-3</v>
      </c>
      <c r="AT22">
        <f t="shared" si="8"/>
        <v>1.4757873896882429E-3</v>
      </c>
      <c r="AU22">
        <f t="shared" si="9"/>
        <v>3.4211632830467339E-2</v>
      </c>
      <c r="AV22">
        <f t="shared" si="10"/>
        <v>1.6997750626332717E-2</v>
      </c>
      <c r="AX22">
        <f t="shared" si="11"/>
        <v>1.5947186496743477E-3</v>
      </c>
      <c r="AY22">
        <f t="shared" si="12"/>
        <v>5.7330736104066332E-3</v>
      </c>
      <c r="AZ22">
        <f t="shared" si="13"/>
        <v>1.1618164484911148E-2</v>
      </c>
      <c r="BA22">
        <f t="shared" si="14"/>
        <v>1.6806322260855824E-3</v>
      </c>
      <c r="BB22">
        <f t="shared" si="15"/>
        <v>1.170933774239819E-3</v>
      </c>
      <c r="BC22">
        <f t="shared" si="16"/>
        <v>2.4913489225383985E-3</v>
      </c>
      <c r="BD22">
        <f t="shared" si="17"/>
        <v>1.067611786134758E-3</v>
      </c>
      <c r="BE22">
        <f t="shared" si="18"/>
        <v>5.6837209269211854E-2</v>
      </c>
      <c r="BF22">
        <f t="shared" si="19"/>
        <v>2.8281333188346691E-2</v>
      </c>
      <c r="BH22">
        <f t="shared" si="20"/>
        <v>7.9735932483717385E-4</v>
      </c>
      <c r="BI22">
        <f t="shared" si="20"/>
        <v>2.8665368052033166E-3</v>
      </c>
      <c r="BJ22">
        <f t="shared" si="21"/>
        <v>4.3912534168739619E-3</v>
      </c>
      <c r="BK22">
        <f t="shared" si="22"/>
        <v>9.7031346813927105E-4</v>
      </c>
      <c r="BL22">
        <f t="shared" ref="BL22:BL85" si="25">BB22/SQRT(4)</f>
        <v>5.8546688711990952E-4</v>
      </c>
      <c r="BM22">
        <f t="shared" si="23"/>
        <v>1.0170889385752884E-3</v>
      </c>
      <c r="BN22">
        <f t="shared" si="24"/>
        <v>6.1638595211491968E-4</v>
      </c>
      <c r="BO22">
        <f t="shared" si="24"/>
        <v>3.281497807156656E-2</v>
      </c>
      <c r="BP22">
        <f t="shared" si="24"/>
        <v>1.632823532933346E-2</v>
      </c>
    </row>
    <row r="23" spans="1:68" x14ac:dyDescent="0.3">
      <c r="A23" t="s">
        <v>340</v>
      </c>
      <c r="B23">
        <f>GLYCOLIPID!B23*11</f>
        <v>5.2257854208521006E-5</v>
      </c>
      <c r="C23">
        <f>GLYCOLIPID!C23*11</f>
        <v>0</v>
      </c>
      <c r="D23">
        <f>GLYCOLIPID!D23*11</f>
        <v>1.4949888763298181E-2</v>
      </c>
      <c r="E23">
        <f>GLYCOLIPID!E23*11</f>
        <v>7.5825949127566561E-4</v>
      </c>
      <c r="F23">
        <f>GLYCOLIPID!F23*11</f>
        <v>1.1709824242975156E-3</v>
      </c>
      <c r="G23">
        <f>GLYCOLIPID!G23*11</f>
        <v>0</v>
      </c>
      <c r="H23">
        <f>GLYCOLIPID!H23*11</f>
        <v>2.4945080405878985E-2</v>
      </c>
      <c r="I23">
        <f>GLYCOLIPID!I23*11</f>
        <v>0</v>
      </c>
      <c r="J23">
        <f>GLYCOLIPID!J23*11</f>
        <v>1.8259094913963597E-3</v>
      </c>
      <c r="K23">
        <f>GLYCOLIPID!K23*11</f>
        <v>4.4721102341889162E-3</v>
      </c>
      <c r="L23">
        <f>GLYCOLIPID!L23*11</f>
        <v>0</v>
      </c>
      <c r="M23">
        <f>GLYCOLIPID!M23*11</f>
        <v>0</v>
      </c>
      <c r="N23">
        <f>GLYCOLIPID!N23*11</f>
        <v>7.4803455332775944E-4</v>
      </c>
      <c r="O23">
        <f>GLYCOLIPID!O23*11</f>
        <v>0</v>
      </c>
      <c r="P23">
        <f>GLYCOLIPID!P23*11</f>
        <v>3.4325983131598234E-3</v>
      </c>
      <c r="Q23">
        <f>GLYCOLIPID!Q23*11</f>
        <v>0</v>
      </c>
      <c r="R23">
        <f>GLYCOLIPID!R23*11</f>
        <v>0</v>
      </c>
      <c r="S23">
        <f>GLYCOLIPID!S23*11</f>
        <v>0</v>
      </c>
      <c r="T23">
        <f>GLYCOLIPID!T23*11</f>
        <v>7.9863029606367145E-4</v>
      </c>
      <c r="U23">
        <f>GLYCOLIPID!U23*11</f>
        <v>1.1138503399171829E-3</v>
      </c>
      <c r="V23">
        <f>GLYCOLIPID!V23*11</f>
        <v>0</v>
      </c>
      <c r="W23">
        <f>GLYCOLIPID!W23*11</f>
        <v>1.7849577216049314E-3</v>
      </c>
      <c r="X23">
        <f>GLYCOLIPID!X23*11</f>
        <v>0</v>
      </c>
      <c r="Y23">
        <f>GLYCOLIPID!Y23*11</f>
        <v>0</v>
      </c>
      <c r="Z23">
        <f>GLYCOLIPID!Z23*11</f>
        <v>0</v>
      </c>
      <c r="AA23">
        <f>GLYCOLIPID!AA23*11</f>
        <v>8.0716373850184606E-5</v>
      </c>
      <c r="AB23">
        <f>GLYCOLIPID!AB23*11</f>
        <v>0</v>
      </c>
      <c r="AC23">
        <f>GLYCOLIPID!AC23*11</f>
        <v>0</v>
      </c>
      <c r="AD23">
        <f>GLYCOLIPID!AD23*11</f>
        <v>2.687706462464991E-3</v>
      </c>
      <c r="AE23">
        <f>GLYCOLIPID!AE23*11</f>
        <v>0</v>
      </c>
      <c r="AF23">
        <f>GLYCOLIPID!AF23*11</f>
        <v>0</v>
      </c>
      <c r="AG23">
        <f>GLYCOLIPID!AG23*11</f>
        <v>0</v>
      </c>
      <c r="AH23">
        <f>GLYCOLIPID!AH23*11</f>
        <v>0</v>
      </c>
      <c r="AI23">
        <f>GLYCOLIPID!AI23*11</f>
        <v>0</v>
      </c>
      <c r="AJ23">
        <f>GLYCOLIPID!AJ23*11</f>
        <v>0</v>
      </c>
      <c r="AK23">
        <f>GLYCOLIPID!AK23*11</f>
        <v>0</v>
      </c>
      <c r="AL23">
        <f>GLYCOLIPID!AL23*11</f>
        <v>2.7188489654185368E-4</v>
      </c>
      <c r="AN23">
        <f t="shared" si="2"/>
        <v>3.9401015271955924E-3</v>
      </c>
      <c r="AO23">
        <f t="shared" si="3"/>
        <v>6.5290157075441248E-3</v>
      </c>
      <c r="AP23">
        <f t="shared" si="4"/>
        <v>1.4969503702961227E-3</v>
      </c>
      <c r="AQ23">
        <f t="shared" si="5"/>
        <v>0</v>
      </c>
      <c r="AR23">
        <f t="shared" si="6"/>
        <v>9.2435958939644639E-4</v>
      </c>
      <c r="AS23">
        <f t="shared" si="7"/>
        <v>1.3452728975030768E-5</v>
      </c>
      <c r="AT23">
        <f t="shared" si="8"/>
        <v>8.95902154154997E-4</v>
      </c>
      <c r="AU23">
        <f t="shared" si="9"/>
        <v>0</v>
      </c>
      <c r="AV23">
        <f t="shared" si="10"/>
        <v>9.0628298847284566E-5</v>
      </c>
      <c r="AX23">
        <f t="shared" si="11"/>
        <v>7.3479988703498761E-3</v>
      </c>
      <c r="AY23">
        <f t="shared" si="12"/>
        <v>1.2289779654335408E-2</v>
      </c>
      <c r="AZ23">
        <f t="shared" si="13"/>
        <v>1.8252844258763521E-3</v>
      </c>
      <c r="BA23">
        <f t="shared" si="14"/>
        <v>0</v>
      </c>
      <c r="BB23">
        <f t="shared" si="15"/>
        <v>7.4089684288812464E-4</v>
      </c>
      <c r="BC23">
        <f t="shared" si="16"/>
        <v>3.2952321636779926E-5</v>
      </c>
      <c r="BD23">
        <f t="shared" si="17"/>
        <v>1.5517480496068593E-3</v>
      </c>
      <c r="BE23">
        <f t="shared" si="18"/>
        <v>0</v>
      </c>
      <c r="BF23">
        <f t="shared" si="19"/>
        <v>1.5697281820703277E-4</v>
      </c>
      <c r="BH23">
        <f t="shared" ref="BH23:BI86" si="26">AX23/SQRT(4)</f>
        <v>3.673999435174938E-3</v>
      </c>
      <c r="BI23">
        <f t="shared" si="26"/>
        <v>6.1448898271677039E-3</v>
      </c>
      <c r="BJ23">
        <f t="shared" si="21"/>
        <v>6.8989266611830526E-4</v>
      </c>
      <c r="BK23">
        <f t="shared" si="22"/>
        <v>0</v>
      </c>
      <c r="BL23">
        <f t="shared" si="25"/>
        <v>3.7044842144406232E-4</v>
      </c>
      <c r="BM23">
        <f t="shared" si="23"/>
        <v>1.345272897503077E-5</v>
      </c>
      <c r="BN23">
        <f t="shared" ref="BN23:BP86" si="27">BD23/SQRT(3)</f>
        <v>8.95902154154997E-4</v>
      </c>
      <c r="BO23">
        <f t="shared" si="27"/>
        <v>0</v>
      </c>
      <c r="BP23">
        <f t="shared" si="27"/>
        <v>9.0628298847284566E-5</v>
      </c>
    </row>
    <row r="24" spans="1:68" x14ac:dyDescent="0.3">
      <c r="A24" t="s">
        <v>341</v>
      </c>
      <c r="B24">
        <f>GLYCOLIPID!B24*11</f>
        <v>0</v>
      </c>
      <c r="C24">
        <f>GLYCOLIPID!C24*11</f>
        <v>0</v>
      </c>
      <c r="D24">
        <f>GLYCOLIPID!D24*11</f>
        <v>1.3149092194412791E-2</v>
      </c>
      <c r="E24">
        <f>GLYCOLIPID!E24*11</f>
        <v>0</v>
      </c>
      <c r="F24">
        <f>GLYCOLIPID!F24*11</f>
        <v>0</v>
      </c>
      <c r="G24">
        <f>GLYCOLIPID!G24*11</f>
        <v>0</v>
      </c>
      <c r="H24">
        <f>GLYCOLIPID!H24*11</f>
        <v>0</v>
      </c>
      <c r="I24">
        <f>GLYCOLIPID!I24*11</f>
        <v>0</v>
      </c>
      <c r="J24">
        <f>GLYCOLIPID!J24*11</f>
        <v>1.7446660103533046E-3</v>
      </c>
      <c r="K24">
        <f>GLYCOLIPID!K24*11</f>
        <v>8.1115169150856488E-3</v>
      </c>
      <c r="L24">
        <f>GLYCOLIPID!L24*11</f>
        <v>0</v>
      </c>
      <c r="M24">
        <f>GLYCOLIPID!M24*11</f>
        <v>0</v>
      </c>
      <c r="N24">
        <f>GLYCOLIPID!N24*11</f>
        <v>0</v>
      </c>
      <c r="O24">
        <f>GLYCOLIPID!O24*11</f>
        <v>2.9804105754107464E-4</v>
      </c>
      <c r="P24">
        <f>GLYCOLIPID!P24*11</f>
        <v>0</v>
      </c>
      <c r="Q24">
        <f>GLYCOLIPID!Q24*11</f>
        <v>0</v>
      </c>
      <c r="R24">
        <f>GLYCOLIPID!R24*11</f>
        <v>0</v>
      </c>
      <c r="S24">
        <f>GLYCOLIPID!S24*11</f>
        <v>4.0786614675379701E-3</v>
      </c>
      <c r="T24">
        <f>GLYCOLIPID!T24*11</f>
        <v>1.3686608433279815E-3</v>
      </c>
      <c r="U24">
        <f>GLYCOLIPID!U24*11</f>
        <v>0</v>
      </c>
      <c r="V24">
        <f>GLYCOLIPID!V24*11</f>
        <v>2.2192743608287009E-3</v>
      </c>
      <c r="W24">
        <f>GLYCOLIPID!W24*11</f>
        <v>5.1114105913023285E-3</v>
      </c>
      <c r="X24">
        <f>GLYCOLIPID!X24*11</f>
        <v>8.0355510071694549E-4</v>
      </c>
      <c r="Y24">
        <f>GLYCOLIPID!Y24*11</f>
        <v>1.2902150758771229E-3</v>
      </c>
      <c r="Z24">
        <f>GLYCOLIPID!Z24*11</f>
        <v>4.5004037420504905E-3</v>
      </c>
      <c r="AA24">
        <f>GLYCOLIPID!AA24*11</f>
        <v>0</v>
      </c>
      <c r="AB24">
        <f>GLYCOLIPID!AB24*11</f>
        <v>0</v>
      </c>
      <c r="AC24">
        <f>GLYCOLIPID!AC24*11</f>
        <v>6.4139621086302303E-3</v>
      </c>
      <c r="AD24">
        <f>GLYCOLIPID!AD24*11</f>
        <v>0</v>
      </c>
      <c r="AE24">
        <f>GLYCOLIPID!AE24*11</f>
        <v>0</v>
      </c>
      <c r="AF24">
        <f>GLYCOLIPID!AF24*11</f>
        <v>2.5936672541910844E-3</v>
      </c>
      <c r="AG24">
        <f>GLYCOLIPID!AG24*11</f>
        <v>0</v>
      </c>
      <c r="AH24">
        <f>GLYCOLIPID!AH24*11</f>
        <v>2.7811983418173186E-2</v>
      </c>
      <c r="AI24">
        <f>GLYCOLIPID!AI24*11</f>
        <v>9.0425614057909349E-4</v>
      </c>
      <c r="AJ24">
        <f>GLYCOLIPID!AJ24*11</f>
        <v>4.9250667359751661E-4</v>
      </c>
      <c r="AK24">
        <f>GLYCOLIPID!AK24*11</f>
        <v>9.5133685141635792E-3</v>
      </c>
      <c r="AL24">
        <f>GLYCOLIPID!AL24*11</f>
        <v>0</v>
      </c>
      <c r="AN24">
        <f t="shared" si="2"/>
        <v>3.2872730486031977E-3</v>
      </c>
      <c r="AO24">
        <f t="shared" si="3"/>
        <v>0</v>
      </c>
      <c r="AP24">
        <f t="shared" si="4"/>
        <v>1.4506034261400039E-3</v>
      </c>
      <c r="AQ24">
        <f t="shared" si="5"/>
        <v>1.3595538225126566E-3</v>
      </c>
      <c r="AR24">
        <f t="shared" si="6"/>
        <v>2.174836448864753E-3</v>
      </c>
      <c r="AS24">
        <f t="shared" si="7"/>
        <v>2.1680226712124649E-3</v>
      </c>
      <c r="AT24">
        <f t="shared" si="8"/>
        <v>8.6455575139702818E-4</v>
      </c>
      <c r="AU24">
        <f t="shared" si="9"/>
        <v>9.5720798529174266E-3</v>
      </c>
      <c r="AV24">
        <f t="shared" si="10"/>
        <v>3.3352917292536984E-3</v>
      </c>
      <c r="AX24">
        <f t="shared" si="11"/>
        <v>6.5745460972063954E-3</v>
      </c>
      <c r="AY24">
        <f t="shared" si="12"/>
        <v>0</v>
      </c>
      <c r="AZ24">
        <f t="shared" si="13"/>
        <v>3.0055405094558036E-3</v>
      </c>
      <c r="BA24">
        <f t="shared" si="14"/>
        <v>2.3548162962164013E-3</v>
      </c>
      <c r="BB24">
        <f t="shared" si="15"/>
        <v>2.1606538445823852E-3</v>
      </c>
      <c r="BC24">
        <f t="shared" si="16"/>
        <v>2.6646187606097745E-3</v>
      </c>
      <c r="BD24">
        <f t="shared" si="17"/>
        <v>1.4974544873955402E-3</v>
      </c>
      <c r="BE24">
        <f t="shared" si="18"/>
        <v>1.5802689054218468E-2</v>
      </c>
      <c r="BF24">
        <f t="shared" si="19"/>
        <v>5.3560354065359129E-3</v>
      </c>
      <c r="BH24">
        <f t="shared" si="26"/>
        <v>3.2872730486031977E-3</v>
      </c>
      <c r="BI24">
        <f t="shared" si="26"/>
        <v>0</v>
      </c>
      <c r="BJ24">
        <f t="shared" si="21"/>
        <v>1.1359875347643471E-3</v>
      </c>
      <c r="BK24">
        <f t="shared" si="22"/>
        <v>1.3595538225126568E-3</v>
      </c>
      <c r="BL24">
        <f t="shared" si="25"/>
        <v>1.0803269222911926E-3</v>
      </c>
      <c r="BM24">
        <f t="shared" si="23"/>
        <v>1.0878260537568779E-3</v>
      </c>
      <c r="BN24">
        <f t="shared" si="27"/>
        <v>8.6455575139702829E-4</v>
      </c>
      <c r="BO24">
        <f t="shared" si="27"/>
        <v>9.1236867793729852E-3</v>
      </c>
      <c r="BP24">
        <f t="shared" si="27"/>
        <v>3.0923084837526761E-3</v>
      </c>
    </row>
    <row r="25" spans="1:68" x14ac:dyDescent="0.3">
      <c r="A25" t="s">
        <v>342</v>
      </c>
      <c r="B25">
        <f>GLYCOLIPID!B25*11</f>
        <v>1.8103712162622843E-2</v>
      </c>
      <c r="C25">
        <f>GLYCOLIPID!C25*11</f>
        <v>1.3235421287456025E-2</v>
      </c>
      <c r="D25">
        <f>GLYCOLIPID!D25*11</f>
        <v>0.12126662053523254</v>
      </c>
      <c r="E25">
        <f>GLYCOLIPID!E25*11</f>
        <v>6.3957064474066605E-3</v>
      </c>
      <c r="F25">
        <f>GLYCOLIPID!F25*11</f>
        <v>9.7220133614122368E-3</v>
      </c>
      <c r="G25">
        <f>GLYCOLIPID!G25*11</f>
        <v>1.2782742044699166E-2</v>
      </c>
      <c r="H25">
        <f>GLYCOLIPID!H25*11</f>
        <v>0.15660322787491843</v>
      </c>
      <c r="I25">
        <f>GLYCOLIPID!I25*11</f>
        <v>4.3438984134964824E-2</v>
      </c>
      <c r="J25">
        <f>GLYCOLIPID!J25*11</f>
        <v>1.2015360424524373E-2</v>
      </c>
      <c r="K25">
        <f>GLYCOLIPID!K25*11</f>
        <v>5.2046140058417999E-3</v>
      </c>
      <c r="L25">
        <f>GLYCOLIPID!L25*11</f>
        <v>1.2452476823298225E-2</v>
      </c>
      <c r="M25">
        <f>GLYCOLIPID!M25*11</f>
        <v>3.2886010953718403E-2</v>
      </c>
      <c r="N25">
        <f>GLYCOLIPID!N25*11</f>
        <v>6.5335355640237149E-3</v>
      </c>
      <c r="O25">
        <f>GLYCOLIPID!O25*11</f>
        <v>8.7878939991871928E-3</v>
      </c>
      <c r="P25">
        <f>GLYCOLIPID!P25*11</f>
        <v>1.8400299334428848E-2</v>
      </c>
      <c r="Q25">
        <f>GLYCOLIPID!Q25*11</f>
        <v>1.2872365137017758E-2</v>
      </c>
      <c r="R25">
        <f>GLYCOLIPID!R25*11</f>
        <v>6.2894668527273554E-3</v>
      </c>
      <c r="S25">
        <f>GLYCOLIPID!S25*11</f>
        <v>2.2727628427031989E-2</v>
      </c>
      <c r="T25">
        <f>GLYCOLIPID!T25*11</f>
        <v>1.2545066092564672E-2</v>
      </c>
      <c r="U25">
        <f>GLYCOLIPID!U25*11</f>
        <v>6.7053913983674647E-3</v>
      </c>
      <c r="V25">
        <f>GLYCOLIPID!V25*11</f>
        <v>2.5238376652199534E-2</v>
      </c>
      <c r="W25">
        <f>GLYCOLIPID!W25*11</f>
        <v>4.5351146355902525E-2</v>
      </c>
      <c r="X25">
        <f>GLYCOLIPID!X25*11</f>
        <v>1.2693223857586249E-2</v>
      </c>
      <c r="Y25">
        <f>GLYCOLIPID!Y25*11</f>
        <v>1.5873229146155864E-2</v>
      </c>
      <c r="Z25">
        <f>GLYCOLIPID!Z25*11</f>
        <v>8.5021538136606345E-2</v>
      </c>
      <c r="AA25">
        <f>GLYCOLIPID!AA25*11</f>
        <v>2.2263267650328707E-2</v>
      </c>
      <c r="AB25">
        <f>GLYCOLIPID!AB25*11</f>
        <v>9.6435414205591017E-3</v>
      </c>
      <c r="AC25">
        <f>GLYCOLIPID!AC25*11</f>
        <v>4.7155917798266035E-2</v>
      </c>
      <c r="AD25">
        <f>GLYCOLIPID!AD25*11</f>
        <v>1.4432043823908645E-2</v>
      </c>
      <c r="AE25">
        <f>GLYCOLIPID!AE25*11</f>
        <v>9.6753311956990426E-3</v>
      </c>
      <c r="AF25">
        <f>GLYCOLIPID!AF25*11</f>
        <v>2.369980318091507E-2</v>
      </c>
      <c r="AG25">
        <f>GLYCOLIPID!AG25*11</f>
        <v>1.0143144141608071E-2</v>
      </c>
      <c r="AH25">
        <f>GLYCOLIPID!AH25*11</f>
        <v>0.13510473397276454</v>
      </c>
      <c r="AI25">
        <f>GLYCOLIPID!AI25*11</f>
        <v>1.0126268797094894E-2</v>
      </c>
      <c r="AJ25">
        <f>GLYCOLIPID!AJ25*11</f>
        <v>1.1624032093069682E-2</v>
      </c>
      <c r="AK25">
        <f>GLYCOLIPID!AK25*11</f>
        <v>1.6070325126536295E-2</v>
      </c>
      <c r="AL25">
        <f>GLYCOLIPID!AL25*11</f>
        <v>1.3359783178945501E-2</v>
      </c>
      <c r="AN25">
        <f t="shared" si="2"/>
        <v>3.9750365108179517E-2</v>
      </c>
      <c r="AO25">
        <f t="shared" si="3"/>
        <v>5.5636741853998667E-2</v>
      </c>
      <c r="AP25">
        <f t="shared" si="4"/>
        <v>1.3754313015003223E-2</v>
      </c>
      <c r="AQ25">
        <f t="shared" si="5"/>
        <v>1.3963153472259035E-2</v>
      </c>
      <c r="AR25">
        <f t="shared" si="6"/>
        <v>2.2459995124758547E-2</v>
      </c>
      <c r="AS25">
        <f t="shared" si="7"/>
        <v>3.2108453001583714E-2</v>
      </c>
      <c r="AT25">
        <f t="shared" si="8"/>
        <v>1.5935726066840919E-2</v>
      </c>
      <c r="AU25">
        <f t="shared" si="9"/>
        <v>5.1791382303822499E-2</v>
      </c>
      <c r="AV25">
        <f t="shared" si="10"/>
        <v>1.3684713466183824E-2</v>
      </c>
      <c r="AX25">
        <f t="shared" si="11"/>
        <v>5.4555943711590595E-2</v>
      </c>
      <c r="AY25">
        <f t="shared" si="12"/>
        <v>6.9011216926400706E-2</v>
      </c>
      <c r="AZ25">
        <f t="shared" si="13"/>
        <v>9.5063845779646411E-3</v>
      </c>
      <c r="BA25">
        <f t="shared" si="14"/>
        <v>8.273188827771321E-3</v>
      </c>
      <c r="BB25">
        <f t="shared" si="15"/>
        <v>1.7109817502320965E-2</v>
      </c>
      <c r="BC25">
        <f t="shared" si="16"/>
        <v>2.9217646443911768E-2</v>
      </c>
      <c r="BD25">
        <f t="shared" si="17"/>
        <v>7.1321279315369589E-3</v>
      </c>
      <c r="BE25">
        <f t="shared" si="18"/>
        <v>7.215147951309743E-2</v>
      </c>
      <c r="BF25">
        <f t="shared" si="19"/>
        <v>2.2408849152816888E-3</v>
      </c>
      <c r="BH25">
        <f t="shared" si="26"/>
        <v>2.7277971855795297E-2</v>
      </c>
      <c r="BI25">
        <f t="shared" si="26"/>
        <v>3.4505608463200353E-2</v>
      </c>
      <c r="BJ25">
        <f t="shared" si="21"/>
        <v>3.5930756372334503E-3</v>
      </c>
      <c r="BK25">
        <f t="shared" si="22"/>
        <v>4.7765277967703771E-3</v>
      </c>
      <c r="BL25">
        <f t="shared" si="25"/>
        <v>8.5549087511604827E-3</v>
      </c>
      <c r="BM25">
        <f t="shared" si="23"/>
        <v>1.1928054212104546E-2</v>
      </c>
      <c r="BN25">
        <f t="shared" si="27"/>
        <v>4.1177359811677122E-3</v>
      </c>
      <c r="BO25">
        <f t="shared" si="27"/>
        <v>4.1656676119316574E-2</v>
      </c>
      <c r="BP25">
        <f t="shared" si="27"/>
        <v>1.2937755090608549E-3</v>
      </c>
    </row>
    <row r="26" spans="1:68" x14ac:dyDescent="0.3">
      <c r="A26" t="s">
        <v>343</v>
      </c>
      <c r="B26">
        <f>GLYCOLIPID!B26*11</f>
        <v>2.846785005537748E-2</v>
      </c>
      <c r="C26">
        <f>GLYCOLIPID!C26*11</f>
        <v>2.2105360148873064E-2</v>
      </c>
      <c r="D26">
        <f>GLYCOLIPID!D26*11</f>
        <v>2.9043126666713732E-2</v>
      </c>
      <c r="E26">
        <f>GLYCOLIPID!E26*11</f>
        <v>1.1291367527056697E-2</v>
      </c>
      <c r="F26">
        <f>GLYCOLIPID!F26*11</f>
        <v>1.769811119893289E-2</v>
      </c>
      <c r="G26">
        <f>GLYCOLIPID!G26*11</f>
        <v>1.8649060069309532E-2</v>
      </c>
      <c r="H26">
        <f>GLYCOLIPID!H26*11</f>
        <v>0</v>
      </c>
      <c r="I26">
        <f>GLYCOLIPID!I26*11</f>
        <v>1.9147716647139521E-2</v>
      </c>
      <c r="J26">
        <f>GLYCOLIPID!J26*11</f>
        <v>2.7269583593734957E-2</v>
      </c>
      <c r="K26">
        <f>GLYCOLIPID!K26*11</f>
        <v>1.165376407976567E-2</v>
      </c>
      <c r="L26">
        <f>GLYCOLIPID!L26*11</f>
        <v>1.2665267003972606E-2</v>
      </c>
      <c r="M26">
        <f>GLYCOLIPID!M26*11</f>
        <v>1.4015193682645376E-2</v>
      </c>
      <c r="N26">
        <f>GLYCOLIPID!N26*11</f>
        <v>1.0251936866096182E-2</v>
      </c>
      <c r="O26">
        <f>GLYCOLIPID!O26*11</f>
        <v>1.5588352655139713E-2</v>
      </c>
      <c r="P26">
        <f>GLYCOLIPID!P26*11</f>
        <v>3.4255515714509319E-3</v>
      </c>
      <c r="Q26">
        <f>GLYCOLIPID!Q26*11</f>
        <v>2.0097619076027789E-2</v>
      </c>
      <c r="R26">
        <f>GLYCOLIPID!R26*11</f>
        <v>1.9770881916332084E-2</v>
      </c>
      <c r="S26">
        <f>GLYCOLIPID!S26*11</f>
        <v>1.6738831376704798E-2</v>
      </c>
      <c r="T26">
        <f>GLYCOLIPID!T26*11</f>
        <v>1.4002347428849383E-2</v>
      </c>
      <c r="U26">
        <f>GLYCOLIPID!U26*11</f>
        <v>1.7682071427506583E-2</v>
      </c>
      <c r="V26">
        <f>GLYCOLIPID!V26*11</f>
        <v>9.5623140067882181E-3</v>
      </c>
      <c r="W26">
        <f>GLYCOLIPID!W26*11</f>
        <v>1.9251769159783216E-2</v>
      </c>
      <c r="X26">
        <f>GLYCOLIPID!X26*11</f>
        <v>1.6519050703749882E-2</v>
      </c>
      <c r="Y26">
        <f>GLYCOLIPID!Y26*11</f>
        <v>1.4616127622357861E-2</v>
      </c>
      <c r="Z26">
        <f>GLYCOLIPID!Z26*11</f>
        <v>9.8652511488952297E-3</v>
      </c>
      <c r="AA26">
        <f>GLYCOLIPID!AA26*11</f>
        <v>1.4056087670256571E-2</v>
      </c>
      <c r="AB26">
        <f>GLYCOLIPID!AB26*11</f>
        <v>1.487326227120481E-2</v>
      </c>
      <c r="AC26">
        <f>GLYCOLIPID!AC26*11</f>
        <v>3.542908475607523E-2</v>
      </c>
      <c r="AD26">
        <f>GLYCOLIPID!AD26*11</f>
        <v>2.1077552343159622E-2</v>
      </c>
      <c r="AE26">
        <f>GLYCOLIPID!AE26*11</f>
        <v>1.0690723503674279E-2</v>
      </c>
      <c r="AF26">
        <f>GLYCOLIPID!AF26*11</f>
        <v>8.742880856924996E-3</v>
      </c>
      <c r="AG26">
        <f>GLYCOLIPID!AG26*11</f>
        <v>1.7270562393540224E-2</v>
      </c>
      <c r="AH26">
        <f>GLYCOLIPID!AH26*11</f>
        <v>4.4533393305181884E-2</v>
      </c>
      <c r="AI26">
        <f>GLYCOLIPID!AI26*11</f>
        <v>8.3308889803054408E-3</v>
      </c>
      <c r="AJ26">
        <f>GLYCOLIPID!AJ26*11</f>
        <v>2.2304456805346099E-2</v>
      </c>
      <c r="AK26">
        <f>GLYCOLIPID!AK26*11</f>
        <v>9.5133685141635792E-3</v>
      </c>
      <c r="AL26">
        <f>GLYCOLIPID!AL26*11</f>
        <v>1.0848779971420971E-2</v>
      </c>
      <c r="AN26">
        <f t="shared" si="2"/>
        <v>2.2726926099505242E-2</v>
      </c>
      <c r="AO26">
        <f t="shared" si="3"/>
        <v>1.3873721978845486E-2</v>
      </c>
      <c r="AP26">
        <f t="shared" si="4"/>
        <v>1.3552807064686492E-2</v>
      </c>
      <c r="AQ26">
        <f t="shared" si="5"/>
        <v>1.8869110789688226E-2</v>
      </c>
      <c r="AR26">
        <f t="shared" si="6"/>
        <v>1.512462550573185E-2</v>
      </c>
      <c r="AS26">
        <f t="shared" si="7"/>
        <v>1.7559810695423263E-2</v>
      </c>
      <c r="AT26">
        <f t="shared" si="8"/>
        <v>1.3503718901252966E-2</v>
      </c>
      <c r="AU26">
        <f t="shared" si="9"/>
        <v>2.3378281559675848E-2</v>
      </c>
      <c r="AV26">
        <f t="shared" si="10"/>
        <v>1.422220176364355E-2</v>
      </c>
      <c r="AX26">
        <f t="shared" si="11"/>
        <v>8.2464323915901021E-3</v>
      </c>
      <c r="AY26">
        <f t="shared" si="12"/>
        <v>9.2686746282384172E-3</v>
      </c>
      <c r="AZ26">
        <f t="shared" si="13"/>
        <v>7.1921061483441271E-3</v>
      </c>
      <c r="BA26">
        <f t="shared" si="14"/>
        <v>1.8520953204188113E-3</v>
      </c>
      <c r="BB26">
        <f t="shared" si="15"/>
        <v>4.3117151141632056E-3</v>
      </c>
      <c r="BC26">
        <f t="shared" si="16"/>
        <v>9.0306065237881882E-3</v>
      </c>
      <c r="BD26">
        <f t="shared" si="17"/>
        <v>6.6310434698040937E-3</v>
      </c>
      <c r="BE26">
        <f t="shared" si="18"/>
        <v>1.8858247662692836E-2</v>
      </c>
      <c r="BF26">
        <f t="shared" si="19"/>
        <v>7.0312136832404891E-3</v>
      </c>
      <c r="BH26">
        <f t="shared" si="26"/>
        <v>4.123216195795051E-3</v>
      </c>
      <c r="BI26">
        <f t="shared" si="26"/>
        <v>4.6343373141192086E-3</v>
      </c>
      <c r="BJ26">
        <f t="shared" si="21"/>
        <v>2.7183606101853111E-3</v>
      </c>
      <c r="BK26">
        <f t="shared" si="22"/>
        <v>1.0693077318086469E-3</v>
      </c>
      <c r="BL26">
        <f t="shared" si="25"/>
        <v>2.1558575570816028E-3</v>
      </c>
      <c r="BM26">
        <f t="shared" si="23"/>
        <v>3.6867296751883368E-3</v>
      </c>
      <c r="BN26">
        <f t="shared" si="27"/>
        <v>3.8284347322995039E-3</v>
      </c>
      <c r="BO26">
        <f t="shared" si="27"/>
        <v>1.088781436450034E-2</v>
      </c>
      <c r="BP26">
        <f t="shared" si="27"/>
        <v>4.0594731127486768E-3</v>
      </c>
    </row>
    <row r="27" spans="1:68" x14ac:dyDescent="0.3">
      <c r="A27" t="s">
        <v>344</v>
      </c>
      <c r="B27">
        <f>GLYCOLIPID!B27*11</f>
        <v>5.1572678557481842E-3</v>
      </c>
      <c r="C27">
        <f>GLYCOLIPID!C27*11</f>
        <v>4.5407770589529373E-3</v>
      </c>
      <c r="D27">
        <f>GLYCOLIPID!D27*11</f>
        <v>1.649081516975372E-2</v>
      </c>
      <c r="E27">
        <f>GLYCOLIPID!E27*11</f>
        <v>3.8797289839304534E-3</v>
      </c>
      <c r="F27">
        <f>GLYCOLIPID!F27*11</f>
        <v>1.4271518170165122E-2</v>
      </c>
      <c r="G27">
        <f>GLYCOLIPID!G27*11</f>
        <v>6.8346272353363227E-3</v>
      </c>
      <c r="H27">
        <f>GLYCOLIPID!H27*11</f>
        <v>3.7672574230909257E-2</v>
      </c>
      <c r="I27">
        <f>GLYCOLIPID!I27*11</f>
        <v>4.1902410262585406E-2</v>
      </c>
      <c r="J27">
        <f>GLYCOLIPID!J27*11</f>
        <v>8.4349620885235694E-3</v>
      </c>
      <c r="K27">
        <f>GLYCOLIPID!K27*11</f>
        <v>6.344626548439234E-3</v>
      </c>
      <c r="L27">
        <f>GLYCOLIPID!L27*11</f>
        <v>7.6750845925942276E-3</v>
      </c>
      <c r="M27">
        <f>GLYCOLIPID!M27*11</f>
        <v>5.9236991445203224E-2</v>
      </c>
      <c r="N27">
        <f>GLYCOLIPID!N27*11</f>
        <v>3.3465713777372687E-4</v>
      </c>
      <c r="O27">
        <f>GLYCOLIPID!O27*11</f>
        <v>2.1274287210067922E-3</v>
      </c>
      <c r="P27">
        <f>GLYCOLIPID!P27*11</f>
        <v>0</v>
      </c>
      <c r="Q27">
        <f>GLYCOLIPID!Q27*11</f>
        <v>5.6407263237143275E-3</v>
      </c>
      <c r="R27">
        <f>GLYCOLIPID!R27*11</f>
        <v>6.2582613949321948E-3</v>
      </c>
      <c r="S27">
        <f>GLYCOLIPID!S27*11</f>
        <v>4.2176676118880763E-3</v>
      </c>
      <c r="T27">
        <f>GLYCOLIPID!T27*11</f>
        <v>3.4946348144722578E-3</v>
      </c>
      <c r="U27">
        <f>GLYCOLIPID!U27*11</f>
        <v>4.2033077996400207E-3</v>
      </c>
      <c r="V27">
        <f>GLYCOLIPID!V27*11</f>
        <v>1.692024516903941E-3</v>
      </c>
      <c r="W27">
        <f>GLYCOLIPID!W27*11</f>
        <v>1.8088204310605385E-2</v>
      </c>
      <c r="X27">
        <f>GLYCOLIPID!X27*11</f>
        <v>3.6747055447269588E-3</v>
      </c>
      <c r="Y27">
        <f>GLYCOLIPID!Y27*11</f>
        <v>5.1969092676729144E-4</v>
      </c>
      <c r="Z27">
        <f>GLYCOLIPID!Z27*11</f>
        <v>0</v>
      </c>
      <c r="AA27">
        <f>GLYCOLIPID!AA27*11</f>
        <v>5.1378127420126209E-3</v>
      </c>
      <c r="AB27">
        <f>GLYCOLIPID!AB27*11</f>
        <v>9.323370949286907E-3</v>
      </c>
      <c r="AC27">
        <f>GLYCOLIPID!AC27*11</f>
        <v>1.4840970996907002E-2</v>
      </c>
      <c r="AD27">
        <f>GLYCOLIPID!AD27*11</f>
        <v>6.617130661818985E-5</v>
      </c>
      <c r="AE27">
        <f>GLYCOLIPID!AE27*11</f>
        <v>1.033082825811487E-3</v>
      </c>
      <c r="AF27">
        <f>GLYCOLIPID!AF27*11</f>
        <v>8.0029623777127575E-3</v>
      </c>
      <c r="AG27">
        <f>GLYCOLIPID!AG27*11</f>
        <v>3.0244015741173304E-3</v>
      </c>
      <c r="AH27">
        <f>GLYCOLIPID!AH27*11</f>
        <v>3.6135462509465935E-2</v>
      </c>
      <c r="AI27">
        <f>GLYCOLIPID!AI27*11</f>
        <v>3.5433932384799352E-3</v>
      </c>
      <c r="AJ27">
        <f>GLYCOLIPID!AJ27*11</f>
        <v>3.2195391464868335E-3</v>
      </c>
      <c r="AK27">
        <f>GLYCOLIPID!AK27*11</f>
        <v>3.4248562076334983E-2</v>
      </c>
      <c r="AL27">
        <f>GLYCOLIPID!AL27*11</f>
        <v>3.9871213024133207E-3</v>
      </c>
      <c r="AN27">
        <f t="shared" si="2"/>
        <v>7.5171472670963234E-3</v>
      </c>
      <c r="AO27">
        <f t="shared" si="3"/>
        <v>2.5170282474749027E-2</v>
      </c>
      <c r="AP27">
        <f t="shared" si="4"/>
        <v>1.2021964361934397E-2</v>
      </c>
      <c r="AQ27">
        <f t="shared" si="5"/>
        <v>5.3722184435115337E-3</v>
      </c>
      <c r="AR27">
        <f t="shared" si="6"/>
        <v>6.8695428604054008E-3</v>
      </c>
      <c r="AS27">
        <f t="shared" si="7"/>
        <v>5.5827585266167963E-3</v>
      </c>
      <c r="AT27">
        <f t="shared" si="8"/>
        <v>3.0340721700474783E-3</v>
      </c>
      <c r="AU27">
        <f t="shared" si="9"/>
        <v>1.4234419107354401E-2</v>
      </c>
      <c r="AV27">
        <f t="shared" si="10"/>
        <v>1.3818407508411713E-2</v>
      </c>
      <c r="AX27">
        <f t="shared" si="11"/>
        <v>6.0051460666643054E-3</v>
      </c>
      <c r="AY27">
        <f t="shared" si="12"/>
        <v>1.7236112437651684E-2</v>
      </c>
      <c r="AZ27">
        <f t="shared" si="13"/>
        <v>2.1104010317875722E-2</v>
      </c>
      <c r="BA27">
        <f t="shared" si="14"/>
        <v>1.0464597976739601E-3</v>
      </c>
      <c r="BB27">
        <f t="shared" si="15"/>
        <v>7.5534511902232747E-3</v>
      </c>
      <c r="BC27">
        <f t="shared" si="16"/>
        <v>5.6629880568788964E-3</v>
      </c>
      <c r="BD27">
        <f t="shared" si="17"/>
        <v>4.3302577167370878E-3</v>
      </c>
      <c r="BE27">
        <f t="shared" si="18"/>
        <v>1.8968635023712151E-2</v>
      </c>
      <c r="BF27">
        <f t="shared" si="19"/>
        <v>1.7697194900419988E-2</v>
      </c>
      <c r="BH27">
        <f t="shared" si="26"/>
        <v>3.0025730333321527E-3</v>
      </c>
      <c r="BI27">
        <f t="shared" si="26"/>
        <v>8.6180562188258418E-3</v>
      </c>
      <c r="BJ27">
        <f t="shared" si="21"/>
        <v>7.9765661381771911E-3</v>
      </c>
      <c r="BK27">
        <f t="shared" si="22"/>
        <v>6.0417384588318224E-4</v>
      </c>
      <c r="BL27">
        <f t="shared" si="25"/>
        <v>3.7767255951116374E-3</v>
      </c>
      <c r="BM27">
        <f t="shared" si="23"/>
        <v>2.3119051931380832E-3</v>
      </c>
      <c r="BN27">
        <f t="shared" si="27"/>
        <v>2.5000754584186121E-3</v>
      </c>
      <c r="BO27">
        <f t="shared" si="27"/>
        <v>1.0951546537099975E-2</v>
      </c>
      <c r="BP27">
        <f t="shared" si="27"/>
        <v>1.0217480239658752E-2</v>
      </c>
    </row>
    <row r="28" spans="1:68" x14ac:dyDescent="0.3">
      <c r="A28" t="s">
        <v>345</v>
      </c>
      <c r="B28">
        <f>GLYCOLIPID!B28*11</f>
        <v>3.5576243641560474E-3</v>
      </c>
      <c r="C28">
        <f>GLYCOLIPID!C28*11</f>
        <v>7.20826879428468E-3</v>
      </c>
      <c r="D28">
        <f>GLYCOLIPID!D28*11</f>
        <v>1.4348439373515624E-2</v>
      </c>
      <c r="E28">
        <f>GLYCOLIPID!E28*11</f>
        <v>6.0437163360815291E-3</v>
      </c>
      <c r="F28">
        <f>GLYCOLIPID!F28*11</f>
        <v>1.9673615523115235E-4</v>
      </c>
      <c r="G28">
        <f>GLYCOLIPID!G28*11</f>
        <v>2.1001578185564844E-3</v>
      </c>
      <c r="H28">
        <f>GLYCOLIPID!H28*11</f>
        <v>5.2885670983310824E-2</v>
      </c>
      <c r="I28">
        <f>GLYCOLIPID!I28*11</f>
        <v>3.2504087169116423E-2</v>
      </c>
      <c r="J28">
        <f>GLYCOLIPID!J28*11</f>
        <v>1.7446660103533046E-3</v>
      </c>
      <c r="K28">
        <f>GLYCOLIPID!K28*11</f>
        <v>2.7355860547100359E-3</v>
      </c>
      <c r="L28">
        <f>GLYCOLIPID!L28*11</f>
        <v>6.0069826441088749E-3</v>
      </c>
      <c r="M28">
        <f>GLYCOLIPID!M28*11</f>
        <v>3.0468676969748823E-2</v>
      </c>
      <c r="N28">
        <f>GLYCOLIPID!N28*11</f>
        <v>3.8761206261232451E-3</v>
      </c>
      <c r="O28">
        <f>GLYCOLIPID!O28*11</f>
        <v>4.1125210787063167E-3</v>
      </c>
      <c r="P28">
        <f>GLYCOLIPID!P28*11</f>
        <v>3.4255515714509319E-3</v>
      </c>
      <c r="Q28">
        <f>GLYCOLIPID!Q28*11</f>
        <v>5.4435105574635826E-3</v>
      </c>
      <c r="R28">
        <f>GLYCOLIPID!R28*11</f>
        <v>2.8495816045247964E-3</v>
      </c>
      <c r="S28">
        <f>GLYCOLIPID!S28*11</f>
        <v>2.1336634249101323E-3</v>
      </c>
      <c r="T28">
        <f>GLYCOLIPID!T28*11</f>
        <v>6.938700035334958E-3</v>
      </c>
      <c r="U28">
        <f>GLYCOLIPID!U28*11</f>
        <v>1.236333192235086E-3</v>
      </c>
      <c r="V28">
        <f>GLYCOLIPID!V28*11</f>
        <v>0</v>
      </c>
      <c r="W28">
        <f>GLYCOLIPID!W28*11</f>
        <v>2.457972969979021E-2</v>
      </c>
      <c r="X28">
        <f>GLYCOLIPID!X28*11</f>
        <v>4.9065747290189905E-3</v>
      </c>
      <c r="Y28">
        <f>GLYCOLIPID!Y28*11</f>
        <v>4.5227963417983777E-3</v>
      </c>
      <c r="Z28">
        <f>GLYCOLIPID!Z28*11</f>
        <v>1.7906055814680823E-2</v>
      </c>
      <c r="AA28">
        <f>GLYCOLIPID!AA28*11</f>
        <v>4.118797915630695E-3</v>
      </c>
      <c r="AB28">
        <f>GLYCOLIPID!AB28*11</f>
        <v>3.94493372894918E-3</v>
      </c>
      <c r="AC28">
        <f>GLYCOLIPID!AC28*11</f>
        <v>3.3883191797834999E-2</v>
      </c>
      <c r="AD28">
        <f>GLYCOLIPID!AD28*11</f>
        <v>1.3649658727821984E-3</v>
      </c>
      <c r="AE28">
        <f>GLYCOLIPID!AE28*11</f>
        <v>9.9502035255950253E-4</v>
      </c>
      <c r="AF28">
        <f>GLYCOLIPID!AF28*11</f>
        <v>9.7597916115501719E-3</v>
      </c>
      <c r="AG28">
        <f>GLYCOLIPID!AG28*11</f>
        <v>3.2957570548251252E-3</v>
      </c>
      <c r="AH28">
        <f>GLYCOLIPID!AH28*11</f>
        <v>0.1355039246594002</v>
      </c>
      <c r="AI28">
        <f>GLYCOLIPID!AI28*11</f>
        <v>9.8533789935220206E-4</v>
      </c>
      <c r="AJ28">
        <f>GLYCOLIPID!AJ28*11</f>
        <v>4.9250667359751661E-4</v>
      </c>
      <c r="AK28">
        <f>GLYCOLIPID!AK28*11</f>
        <v>3.4378129583271702E-2</v>
      </c>
      <c r="AL28">
        <f>GLYCOLIPID!AL28*11</f>
        <v>3.4955771229226652E-3</v>
      </c>
      <c r="AN28">
        <f t="shared" si="2"/>
        <v>7.7895122170094696E-3</v>
      </c>
      <c r="AO28">
        <f t="shared" si="3"/>
        <v>2.1921663031553719E-2</v>
      </c>
      <c r="AP28">
        <f t="shared" si="4"/>
        <v>7.4814435650287911E-3</v>
      </c>
      <c r="AQ28">
        <f t="shared" si="5"/>
        <v>3.4755851956328374E-3</v>
      </c>
      <c r="AR28">
        <f t="shared" si="6"/>
        <v>8.1886907318400627E-3</v>
      </c>
      <c r="AS28">
        <f t="shared" si="7"/>
        <v>1.1547058387985511E-2</v>
      </c>
      <c r="AT28">
        <f t="shared" si="8"/>
        <v>4.0399259456306248E-3</v>
      </c>
      <c r="AU28">
        <f t="shared" si="9"/>
        <v>4.6595006537859175E-2</v>
      </c>
      <c r="AV28">
        <f t="shared" si="10"/>
        <v>1.2788737793263961E-2</v>
      </c>
      <c r="AX28">
        <f t="shared" si="11"/>
        <v>4.6301204958333437E-3</v>
      </c>
      <c r="AY28">
        <f t="shared" si="12"/>
        <v>2.5400931779196518E-2</v>
      </c>
      <c r="AZ28">
        <f t="shared" si="13"/>
        <v>1.022104827391896E-2</v>
      </c>
      <c r="BA28">
        <f t="shared" si="14"/>
        <v>1.7414598422812386E-3</v>
      </c>
      <c r="BB28">
        <f t="shared" si="15"/>
        <v>1.1337527162046626E-2</v>
      </c>
      <c r="BC28">
        <f t="shared" si="16"/>
        <v>1.2212676508206512E-2</v>
      </c>
      <c r="BD28">
        <f t="shared" si="17"/>
        <v>4.9570013464903511E-3</v>
      </c>
      <c r="BE28">
        <f t="shared" si="18"/>
        <v>7.7006047167256023E-2</v>
      </c>
      <c r="BF28">
        <f t="shared" si="19"/>
        <v>1.8757158271650393E-2</v>
      </c>
      <c r="BH28">
        <f t="shared" si="26"/>
        <v>2.3150602479166719E-3</v>
      </c>
      <c r="BI28">
        <f t="shared" si="26"/>
        <v>1.2700465889598259E-2</v>
      </c>
      <c r="BJ28">
        <f t="shared" si="21"/>
        <v>3.8631931244536514E-3</v>
      </c>
      <c r="BK28">
        <f t="shared" si="22"/>
        <v>1.0054323087239964E-3</v>
      </c>
      <c r="BL28">
        <f t="shared" si="25"/>
        <v>5.6687635810233131E-3</v>
      </c>
      <c r="BM28">
        <f t="shared" si="23"/>
        <v>4.9858043064634891E-3</v>
      </c>
      <c r="BN28">
        <f t="shared" si="27"/>
        <v>2.8619260617695416E-3</v>
      </c>
      <c r="BO28">
        <f t="shared" si="27"/>
        <v>4.4459462061244286E-2</v>
      </c>
      <c r="BP28">
        <f t="shared" si="27"/>
        <v>1.082945037736977E-2</v>
      </c>
    </row>
    <row r="29" spans="1:68" x14ac:dyDescent="0.3">
      <c r="A29" t="s">
        <v>346</v>
      </c>
      <c r="B29">
        <f>GLYCOLIPID!B29*11</f>
        <v>1.4907300232019008E-2</v>
      </c>
      <c r="C29">
        <f>GLYCOLIPID!C29*11</f>
        <v>1.4217729090907225E-2</v>
      </c>
      <c r="D29">
        <f>GLYCOLIPID!D29*11</f>
        <v>0.12875445105862432</v>
      </c>
      <c r="E29">
        <f>GLYCOLIPID!E29*11</f>
        <v>8.9069790067452925E-3</v>
      </c>
      <c r="F29">
        <f>GLYCOLIPID!F29*11</f>
        <v>2.7554575703255701E-2</v>
      </c>
      <c r="G29">
        <f>GLYCOLIPID!G29*11</f>
        <v>1.138206866106988E-2</v>
      </c>
      <c r="H29">
        <f>GLYCOLIPID!H29*11</f>
        <v>6.9685275868895113E-2</v>
      </c>
      <c r="I29">
        <f>GLYCOLIPID!I29*11</f>
        <v>7.0885216556457825E-2</v>
      </c>
      <c r="J29">
        <f>GLYCOLIPID!J29*11</f>
        <v>6.2808267858548246E-3</v>
      </c>
      <c r="K29">
        <f>GLYCOLIPID!K29*11</f>
        <v>2.5531873465041297E-2</v>
      </c>
      <c r="L29">
        <f>GLYCOLIPID!L29*11</f>
        <v>1.1983476268525195E-2</v>
      </c>
      <c r="M29">
        <f>GLYCOLIPID!M29*11</f>
        <v>0.11001829477075728</v>
      </c>
      <c r="N29">
        <f>GLYCOLIPID!N29*11</f>
        <v>1.4713313596890921E-2</v>
      </c>
      <c r="O29">
        <f>GLYCOLIPID!O29*11</f>
        <v>8.930926307545748E-3</v>
      </c>
      <c r="P29">
        <f>GLYCOLIPID!P29*11</f>
        <v>1.8386844417241519E-2</v>
      </c>
      <c r="Q29">
        <f>GLYCOLIPID!Q29*11</f>
        <v>9.4191560498875677E-3</v>
      </c>
      <c r="R29">
        <f>GLYCOLIPID!R29*11</f>
        <v>1.3320659148127243E-2</v>
      </c>
      <c r="S29">
        <f>GLYCOLIPID!S29*11</f>
        <v>2.1596572874505917E-2</v>
      </c>
      <c r="T29">
        <f>GLYCOLIPID!T29*11</f>
        <v>9.363664798702433E-3</v>
      </c>
      <c r="U29">
        <f>GLYCOLIPID!U29*11</f>
        <v>9.2219039652634838E-3</v>
      </c>
      <c r="V29">
        <f>GLYCOLIPID!V29*11</f>
        <v>1.0998574809780053E-2</v>
      </c>
      <c r="W29">
        <f>GLYCOLIPID!W29*11</f>
        <v>8.1047044967991533E-2</v>
      </c>
      <c r="X29">
        <f>GLYCOLIPID!X29*11</f>
        <v>8.9398283243753377E-3</v>
      </c>
      <c r="Y29">
        <f>GLYCOLIPID!Y29*11</f>
        <v>5.5621728098042148E-3</v>
      </c>
      <c r="Z29">
        <f>GLYCOLIPID!Z29*11</f>
        <v>7.6328004299228827E-2</v>
      </c>
      <c r="AA29">
        <f>GLYCOLIPID!AA29*11</f>
        <v>2.3571739387368649E-2</v>
      </c>
      <c r="AB29">
        <f>GLYCOLIPID!AB29*11</f>
        <v>1.2471982613378752E-2</v>
      </c>
      <c r="AC29">
        <f>GLYCOLIPID!AC29*11</f>
        <v>0.17048697926780906</v>
      </c>
      <c r="AD29">
        <f>GLYCOLIPID!AD29*11</f>
        <v>1.9977564571039625E-2</v>
      </c>
      <c r="AE29">
        <f>GLYCOLIPID!AE29*11</f>
        <v>4.218580738120886E-3</v>
      </c>
      <c r="AF29">
        <f>GLYCOLIPID!AF29*11</f>
        <v>3.2276124535489177E-2</v>
      </c>
      <c r="AG29">
        <f>GLYCOLIPID!AG29*11</f>
        <v>1.4433225713288927E-2</v>
      </c>
      <c r="AH29">
        <f>GLYCOLIPID!AH29*11</f>
        <v>0.13987713689344669</v>
      </c>
      <c r="AI29">
        <f>GLYCOLIPID!AI29*11</f>
        <v>6.3175690030227273E-3</v>
      </c>
      <c r="AJ29">
        <f>GLYCOLIPID!AJ29*11</f>
        <v>2.7550157095353875E-3</v>
      </c>
      <c r="AK29">
        <f>GLYCOLIPID!AK29*11</f>
        <v>0.10408916309113063</v>
      </c>
      <c r="AL29">
        <f>GLYCOLIPID!AL29*11</f>
        <v>1.2319845583513973E-2</v>
      </c>
      <c r="AN29">
        <f t="shared" si="2"/>
        <v>4.1696614847073959E-2</v>
      </c>
      <c r="AO29">
        <f t="shared" si="3"/>
        <v>4.4876784197419632E-2</v>
      </c>
      <c r="AP29">
        <f t="shared" si="4"/>
        <v>2.7977936515979542E-2</v>
      </c>
      <c r="AQ29">
        <f t="shared" si="5"/>
        <v>1.4778796024173577E-2</v>
      </c>
      <c r="AR29">
        <f t="shared" si="6"/>
        <v>2.7657797135434377E-2</v>
      </c>
      <c r="AS29">
        <f t="shared" si="7"/>
        <v>4.9560117783660811E-2</v>
      </c>
      <c r="AT29">
        <f t="shared" si="8"/>
        <v>1.8824089948216563E-2</v>
      </c>
      <c r="AU29">
        <f t="shared" si="9"/>
        <v>5.3542643869919443E-2</v>
      </c>
      <c r="AV29">
        <f t="shared" si="10"/>
        <v>3.9721341461393327E-2</v>
      </c>
      <c r="AX29">
        <f t="shared" si="11"/>
        <v>5.810044063035253E-2</v>
      </c>
      <c r="AY29">
        <f t="shared" si="12"/>
        <v>3.007687200471822E-2</v>
      </c>
      <c r="AZ29">
        <f t="shared" si="13"/>
        <v>3.6728551117130886E-2</v>
      </c>
      <c r="BA29">
        <f t="shared" si="14"/>
        <v>6.2182789011179795E-3</v>
      </c>
      <c r="BB29">
        <f t="shared" si="15"/>
        <v>3.5601961123687194E-2</v>
      </c>
      <c r="BC29">
        <f t="shared" si="16"/>
        <v>6.4771256335929353E-2</v>
      </c>
      <c r="BD29">
        <f t="shared" si="17"/>
        <v>1.4064292330737175E-2</v>
      </c>
      <c r="BE29">
        <f t="shared" si="18"/>
        <v>7.4877897173877855E-2</v>
      </c>
      <c r="BF29">
        <f t="shared" si="19"/>
        <v>5.594893956678533E-2</v>
      </c>
      <c r="BH29">
        <f t="shared" si="26"/>
        <v>2.9050220315176265E-2</v>
      </c>
      <c r="BI29">
        <f t="shared" si="26"/>
        <v>1.503843600235911E-2</v>
      </c>
      <c r="BJ29">
        <f t="shared" si="21"/>
        <v>1.3882087467378838E-2</v>
      </c>
      <c r="BK29">
        <f t="shared" si="22"/>
        <v>3.590124997456636E-3</v>
      </c>
      <c r="BL29">
        <f t="shared" si="25"/>
        <v>1.7800980561843597E-2</v>
      </c>
      <c r="BM29">
        <f t="shared" si="23"/>
        <v>2.6442754670339817E-2</v>
      </c>
      <c r="BN29">
        <f t="shared" si="27"/>
        <v>8.1200229631126965E-3</v>
      </c>
      <c r="BO29">
        <f t="shared" si="27"/>
        <v>4.3230774089691504E-2</v>
      </c>
      <c r="BP29">
        <f t="shared" si="27"/>
        <v>3.2302135319757619E-2</v>
      </c>
    </row>
    <row r="30" spans="1:68" x14ac:dyDescent="0.3">
      <c r="A30" t="s">
        <v>347</v>
      </c>
      <c r="B30">
        <f>GLYCOLIPID!B30*11</f>
        <v>7.9024166413946811E-3</v>
      </c>
      <c r="C30">
        <f>GLYCOLIPID!C30*11</f>
        <v>1.0725890236659747E-2</v>
      </c>
      <c r="D30">
        <f>GLYCOLIPID!D30*11</f>
        <v>4.2421435677754485E-2</v>
      </c>
      <c r="E30">
        <f>GLYCOLIPID!E30*11</f>
        <v>7.6292259192891109E-3</v>
      </c>
      <c r="F30">
        <f>GLYCOLIPID!F30*11</f>
        <v>5.3532009157649385E-3</v>
      </c>
      <c r="G30">
        <f>GLYCOLIPID!G30*11</f>
        <v>8.7815317623079429E-3</v>
      </c>
      <c r="H30">
        <f>GLYCOLIPID!H30*11</f>
        <v>9.8979707335609166E-2</v>
      </c>
      <c r="I30">
        <f>GLYCOLIPID!I30*11</f>
        <v>5.448841012271266E-2</v>
      </c>
      <c r="J30">
        <f>GLYCOLIPID!J30*11</f>
        <v>1.402721887936347E-2</v>
      </c>
      <c r="K30">
        <f>GLYCOLIPID!K30*11</f>
        <v>1.6006801255491372E-2</v>
      </c>
      <c r="L30">
        <f>GLYCOLIPID!L30*11</f>
        <v>1.0584948616221676E-2</v>
      </c>
      <c r="M30">
        <f>GLYCOLIPID!M30*11</f>
        <v>9.1583333685473195E-2</v>
      </c>
      <c r="N30">
        <f>GLYCOLIPID!N30*11</f>
        <v>7.2005720365893484E-3</v>
      </c>
      <c r="O30">
        <f>GLYCOLIPID!O30*11</f>
        <v>7.7540694280350281E-3</v>
      </c>
      <c r="P30">
        <f>GLYCOLIPID!P30*11</f>
        <v>2.1036754595104679E-2</v>
      </c>
      <c r="Q30">
        <f>GLYCOLIPID!Q30*11</f>
        <v>1.1207696563594344E-2</v>
      </c>
      <c r="R30">
        <f>GLYCOLIPID!R30*11</f>
        <v>8.1913538056290498E-3</v>
      </c>
      <c r="S30">
        <f>GLYCOLIPID!S30*11</f>
        <v>2.2726695692602385E-3</v>
      </c>
      <c r="T30">
        <f>GLYCOLIPID!T30*11</f>
        <v>9.8348370922683309E-3</v>
      </c>
      <c r="U30">
        <f>GLYCOLIPID!U30*11</f>
        <v>4.9334625360055633E-3</v>
      </c>
      <c r="V30">
        <f>GLYCOLIPID!V30*11</f>
        <v>7.868798732110981E-3</v>
      </c>
      <c r="W30">
        <f>GLYCOLIPID!W30*11</f>
        <v>8.5084877650958457E-2</v>
      </c>
      <c r="X30">
        <f>GLYCOLIPID!X30*11</f>
        <v>5.4823366104668758E-3</v>
      </c>
      <c r="Y30">
        <f>GLYCOLIPID!Y30*11</f>
        <v>4.9295629561443913E-3</v>
      </c>
      <c r="Z30">
        <f>GLYCOLIPID!Z30*11</f>
        <v>2.7864873386030393E-2</v>
      </c>
      <c r="AA30">
        <f>GLYCOLIPID!AA30*11</f>
        <v>5.6426485494810476E-3</v>
      </c>
      <c r="AB30">
        <f>GLYCOLIPID!AB30*11</f>
        <v>7.6533845916070733E-3</v>
      </c>
      <c r="AC30">
        <f>GLYCOLIPID!AC30*11</f>
        <v>8.3949390224947393E-2</v>
      </c>
      <c r="AD30">
        <f>GLYCOLIPID!AD30*11</f>
        <v>4.9106370588365587E-3</v>
      </c>
      <c r="AE30">
        <f>GLYCOLIPID!AE30*11</f>
        <v>5.1706979370743566E-3</v>
      </c>
      <c r="AF30">
        <f>GLYCOLIPID!AF30*11</f>
        <v>1.831843161959635E-2</v>
      </c>
      <c r="AG30">
        <f>GLYCOLIPID!AG30*11</f>
        <v>8.7444959774637589E-3</v>
      </c>
      <c r="AH30">
        <f>GLYCOLIPID!AH30*11</f>
        <v>0.19384903439446985</v>
      </c>
      <c r="AI30">
        <f>GLYCOLIPID!AI30*11</f>
        <v>1.8451162818505448E-3</v>
      </c>
      <c r="AJ30">
        <f>GLYCOLIPID!AJ30*11</f>
        <v>4.8478461123579696E-3</v>
      </c>
      <c r="AK30">
        <f>GLYCOLIPID!AK30*11</f>
        <v>0.10089400784410854</v>
      </c>
      <c r="AL30">
        <f>GLYCOLIPID!AL30*11</f>
        <v>6.2315898825119169E-3</v>
      </c>
      <c r="AN30">
        <f t="shared" si="2"/>
        <v>1.7169742118774506E-2</v>
      </c>
      <c r="AO30">
        <f t="shared" si="3"/>
        <v>4.1900712534098675E-2</v>
      </c>
      <c r="AP30">
        <f t="shared" si="4"/>
        <v>2.4027671213754109E-2</v>
      </c>
      <c r="AQ30">
        <f t="shared" si="5"/>
        <v>7.2239066461612109E-3</v>
      </c>
      <c r="AR30">
        <f t="shared" si="6"/>
        <v>2.6930494002835835E-2</v>
      </c>
      <c r="AS30">
        <f t="shared" si="7"/>
        <v>2.2587032719779531E-2</v>
      </c>
      <c r="AT30">
        <f t="shared" si="8"/>
        <v>9.4665888718357544E-3</v>
      </c>
      <c r="AU30">
        <f t="shared" si="9"/>
        <v>6.8146215551261394E-2</v>
      </c>
      <c r="AV30">
        <f t="shared" si="10"/>
        <v>3.7324481279659476E-2</v>
      </c>
      <c r="AX30">
        <f t="shared" si="11"/>
        <v>1.689256271787086E-2</v>
      </c>
      <c r="AY30">
        <f t="shared" si="12"/>
        <v>4.415526589441722E-2</v>
      </c>
      <c r="AZ30">
        <f t="shared" si="13"/>
        <v>3.0182071633738778E-2</v>
      </c>
      <c r="BA30">
        <f t="shared" si="14"/>
        <v>4.5453979311102762E-3</v>
      </c>
      <c r="BB30">
        <f t="shared" si="15"/>
        <v>3.8821864297684805E-2</v>
      </c>
      <c r="BC30">
        <f t="shared" si="16"/>
        <v>3.1329466607214099E-2</v>
      </c>
      <c r="BD30">
        <f t="shared" si="17"/>
        <v>7.6670234079731911E-3</v>
      </c>
      <c r="BE30">
        <f t="shared" si="18"/>
        <v>0.10891647882158341</v>
      </c>
      <c r="BF30">
        <f t="shared" si="19"/>
        <v>5.5057172261445707E-2</v>
      </c>
      <c r="BH30">
        <f t="shared" si="26"/>
        <v>8.4462813589354299E-3</v>
      </c>
      <c r="BI30">
        <f t="shared" si="26"/>
        <v>2.207763294720861E-2</v>
      </c>
      <c r="BJ30">
        <f t="shared" si="21"/>
        <v>1.1407750799372823E-2</v>
      </c>
      <c r="BK30">
        <f t="shared" si="22"/>
        <v>2.6242867191004862E-3</v>
      </c>
      <c r="BL30">
        <f t="shared" si="25"/>
        <v>1.9410932148842402E-2</v>
      </c>
      <c r="BM30">
        <f t="shared" si="23"/>
        <v>1.2790201183539839E-2</v>
      </c>
      <c r="BN30">
        <f t="shared" si="27"/>
        <v>4.4265580284764839E-3</v>
      </c>
      <c r="BO30">
        <f t="shared" si="27"/>
        <v>6.2882958366827363E-2</v>
      </c>
      <c r="BP30">
        <f t="shared" si="27"/>
        <v>3.1787273225965279E-2</v>
      </c>
    </row>
    <row r="31" spans="1:68" x14ac:dyDescent="0.3">
      <c r="A31" t="s">
        <v>348</v>
      </c>
      <c r="B31">
        <f>GLYCOLIPID!B31*11</f>
        <v>0</v>
      </c>
      <c r="C31">
        <f>GLYCOLIPID!C31*11</f>
        <v>0</v>
      </c>
      <c r="D31">
        <f>GLYCOLIPID!D31*11</f>
        <v>0</v>
      </c>
      <c r="E31">
        <f>GLYCOLIPID!E31*11</f>
        <v>0</v>
      </c>
      <c r="F31">
        <f>GLYCOLIPID!F31*11</f>
        <v>1.2275174166559205E-3</v>
      </c>
      <c r="G31">
        <f>GLYCOLIPID!G31*11</f>
        <v>1.2829521050851174E-3</v>
      </c>
      <c r="H31">
        <f>GLYCOLIPID!H31*11</f>
        <v>1.8207701261364506E-2</v>
      </c>
      <c r="I31">
        <f>GLYCOLIPID!I31*11</f>
        <v>1.5283517025519765E-3</v>
      </c>
      <c r="J31">
        <f>GLYCOLIPID!J31*11</f>
        <v>6.3360984756539798E-5</v>
      </c>
      <c r="K31">
        <f>GLYCOLIPID!K31*11</f>
        <v>1.0607395693582491E-3</v>
      </c>
      <c r="L31">
        <f>GLYCOLIPID!L31*11</f>
        <v>0</v>
      </c>
      <c r="M31">
        <f>GLYCOLIPID!M31*11</f>
        <v>0</v>
      </c>
      <c r="N31">
        <f>GLYCOLIPID!N31*11</f>
        <v>0</v>
      </c>
      <c r="O31">
        <f>GLYCOLIPID!O31*11</f>
        <v>0</v>
      </c>
      <c r="P31">
        <f>GLYCOLIPID!P31*11</f>
        <v>0</v>
      </c>
      <c r="Q31">
        <f>GLYCOLIPID!Q31*11</f>
        <v>1.6193951364259242E-3</v>
      </c>
      <c r="R31">
        <f>GLYCOLIPID!R31*11</f>
        <v>0</v>
      </c>
      <c r="S31">
        <f>GLYCOLIPID!S31*11</f>
        <v>0</v>
      </c>
      <c r="T31">
        <f>GLYCOLIPID!T31*11</f>
        <v>7.9863029606367145E-4</v>
      </c>
      <c r="U31">
        <f>GLYCOLIPID!U31*11</f>
        <v>0</v>
      </c>
      <c r="V31">
        <f>GLYCOLIPID!V31*11</f>
        <v>3.4374781215051036E-3</v>
      </c>
      <c r="W31">
        <f>GLYCOLIPID!W31*11</f>
        <v>0</v>
      </c>
      <c r="X31">
        <f>GLYCOLIPID!X31*11</f>
        <v>0</v>
      </c>
      <c r="Y31">
        <f>GLYCOLIPID!Y31*11</f>
        <v>0</v>
      </c>
      <c r="Z31">
        <f>GLYCOLIPID!Z31*11</f>
        <v>0</v>
      </c>
      <c r="AA31">
        <f>GLYCOLIPID!AA31*11</f>
        <v>1.2342208061742075E-3</v>
      </c>
      <c r="AB31">
        <f>GLYCOLIPID!AB31*11</f>
        <v>6.7851978340277997E-4</v>
      </c>
      <c r="AC31">
        <f>GLYCOLIPID!AC31*11</f>
        <v>0</v>
      </c>
      <c r="AD31">
        <f>GLYCOLIPID!AD31*11</f>
        <v>0</v>
      </c>
      <c r="AE31">
        <f>GLYCOLIPID!AE31*11</f>
        <v>4.6678814768067513E-4</v>
      </c>
      <c r="AF31">
        <f>GLYCOLIPID!AF31*11</f>
        <v>1.882021023848724E-3</v>
      </c>
      <c r="AG31">
        <f>GLYCOLIPID!AG31*11</f>
        <v>1.6109076065836158E-3</v>
      </c>
      <c r="AH31">
        <f>GLYCOLIPID!AH31*11</f>
        <v>3.3499607843452302E-2</v>
      </c>
      <c r="AI31">
        <f>GLYCOLIPID!AI31*11</f>
        <v>0</v>
      </c>
      <c r="AJ31">
        <f>GLYCOLIPID!AJ31*11</f>
        <v>7.0465769571588055E-4</v>
      </c>
      <c r="AK31">
        <f>GLYCOLIPID!AK31*11</f>
        <v>9.5133685141635792E-3</v>
      </c>
      <c r="AL31">
        <f>GLYCOLIPID!AL31*11</f>
        <v>0</v>
      </c>
      <c r="AN31">
        <f t="shared" si="2"/>
        <v>0</v>
      </c>
      <c r="AO31">
        <f t="shared" si="3"/>
        <v>5.5616306214143797E-3</v>
      </c>
      <c r="AP31">
        <f t="shared" si="4"/>
        <v>1.6058579344496984E-4</v>
      </c>
      <c r="AQ31">
        <f t="shared" si="5"/>
        <v>5.3979837880864143E-4</v>
      </c>
      <c r="AR31">
        <f t="shared" si="6"/>
        <v>1.0590271043921938E-3</v>
      </c>
      <c r="AS31">
        <f t="shared" si="7"/>
        <v>3.1879009826283125E-4</v>
      </c>
      <c r="AT31">
        <f t="shared" si="8"/>
        <v>7.8293639050979965E-4</v>
      </c>
      <c r="AU31">
        <f t="shared" si="9"/>
        <v>1.1703505150011973E-2</v>
      </c>
      <c r="AV31">
        <f t="shared" si="10"/>
        <v>3.4060087366264862E-3</v>
      </c>
      <c r="AX31">
        <f t="shared" si="11"/>
        <v>0</v>
      </c>
      <c r="AY31">
        <f t="shared" si="12"/>
        <v>8.4317271577004048E-3</v>
      </c>
      <c r="AZ31">
        <f t="shared" si="13"/>
        <v>3.9763225661348375E-4</v>
      </c>
      <c r="BA31">
        <f t="shared" si="14"/>
        <v>9.3495821793987811E-4</v>
      </c>
      <c r="BB31">
        <f t="shared" si="15"/>
        <v>1.6297149601763436E-3</v>
      </c>
      <c r="BC31">
        <f t="shared" si="16"/>
        <v>5.2419983486447469E-4</v>
      </c>
      <c r="BD31">
        <f t="shared" si="17"/>
        <v>9.8003217658151768E-4</v>
      </c>
      <c r="BE31">
        <f t="shared" si="18"/>
        <v>1.8893155514537133E-2</v>
      </c>
      <c r="BF31">
        <f t="shared" si="19"/>
        <v>5.3008507059000773E-3</v>
      </c>
      <c r="BH31">
        <f t="shared" si="26"/>
        <v>0</v>
      </c>
      <c r="BI31">
        <f t="shared" si="26"/>
        <v>4.2158635788502024E-3</v>
      </c>
      <c r="BJ31">
        <f t="shared" si="21"/>
        <v>1.5029086632238519E-4</v>
      </c>
      <c r="BK31">
        <f t="shared" si="22"/>
        <v>5.3979837880864143E-4</v>
      </c>
      <c r="BL31">
        <f t="shared" si="25"/>
        <v>8.1485748008817179E-4</v>
      </c>
      <c r="BM31">
        <f t="shared" si="23"/>
        <v>2.1400368644486109E-4</v>
      </c>
      <c r="BN31">
        <f t="shared" si="27"/>
        <v>5.6582184096383415E-4</v>
      </c>
      <c r="BO31">
        <f t="shared" si="27"/>
        <v>1.0907968422159476E-2</v>
      </c>
      <c r="BP31">
        <f t="shared" si="27"/>
        <v>3.0604475819854277E-3</v>
      </c>
    </row>
    <row r="32" spans="1:68" x14ac:dyDescent="0.3">
      <c r="A32" t="s">
        <v>349</v>
      </c>
      <c r="B32">
        <f>GLYCOLIPID!B32*11</f>
        <v>0</v>
      </c>
      <c r="C32">
        <f>GLYCOLIPID!C32*11</f>
        <v>1.625217165211739E-3</v>
      </c>
      <c r="D32">
        <f>GLYCOLIPID!D32*11</f>
        <v>0</v>
      </c>
      <c r="E32">
        <f>GLYCOLIPID!E32*11</f>
        <v>0</v>
      </c>
      <c r="F32">
        <f>GLYCOLIPID!F32*11</f>
        <v>3.5359023619197412E-3</v>
      </c>
      <c r="G32">
        <f>GLYCOLIPID!G32*11</f>
        <v>0</v>
      </c>
      <c r="H32">
        <f>GLYCOLIPID!H32*11</f>
        <v>0</v>
      </c>
      <c r="I32">
        <f>GLYCOLIPID!I32*11</f>
        <v>0</v>
      </c>
      <c r="J32">
        <f>GLYCOLIPID!J32*11</f>
        <v>0</v>
      </c>
      <c r="K32">
        <f>GLYCOLIPID!K32*11</f>
        <v>0</v>
      </c>
      <c r="L32">
        <f>GLYCOLIPID!L32*11</f>
        <v>2.5744211331895045E-3</v>
      </c>
      <c r="M32">
        <f>GLYCOLIPID!M32*11</f>
        <v>0</v>
      </c>
      <c r="N32">
        <f>GLYCOLIPID!N32*11</f>
        <v>0</v>
      </c>
      <c r="O32">
        <f>GLYCOLIPID!O32*11</f>
        <v>0</v>
      </c>
      <c r="P32">
        <f>GLYCOLIPID!P32*11</f>
        <v>0</v>
      </c>
      <c r="Q32">
        <f>GLYCOLIPID!Q32*11</f>
        <v>4.8899449598381354E-3</v>
      </c>
      <c r="R32">
        <f>GLYCOLIPID!R32*11</f>
        <v>0</v>
      </c>
      <c r="S32">
        <f>GLYCOLIPID!S32*11</f>
        <v>0</v>
      </c>
      <c r="T32">
        <f>GLYCOLIPID!T32*11</f>
        <v>1.5554279275438476E-3</v>
      </c>
      <c r="U32">
        <f>GLYCOLIPID!U32*11</f>
        <v>0</v>
      </c>
      <c r="V32">
        <f>GLYCOLIPID!V32*11</f>
        <v>0</v>
      </c>
      <c r="W32">
        <f>GLYCOLIPID!W32*11</f>
        <v>8.8338080213513903E-4</v>
      </c>
      <c r="X32">
        <f>GLYCOLIPID!X32*11</f>
        <v>1.258696322454208E-3</v>
      </c>
      <c r="Y32">
        <f>GLYCOLIPID!Y32*11</f>
        <v>0</v>
      </c>
      <c r="Z32">
        <f>GLYCOLIPID!Z32*11</f>
        <v>0</v>
      </c>
      <c r="AA32">
        <f>GLYCOLIPID!AA32*11</f>
        <v>2.3498065026554638E-5</v>
      </c>
      <c r="AB32">
        <f>GLYCOLIPID!AB32*11</f>
        <v>8.8995256485773552E-4</v>
      </c>
      <c r="AC32">
        <f>GLYCOLIPID!AC32*11</f>
        <v>0</v>
      </c>
      <c r="AD32">
        <f>GLYCOLIPID!AD32*11</f>
        <v>0</v>
      </c>
      <c r="AE32">
        <f>GLYCOLIPID!AE32*11</f>
        <v>0</v>
      </c>
      <c r="AF32">
        <f>GLYCOLIPID!AF32*11</f>
        <v>1.9774700506806683E-3</v>
      </c>
      <c r="AG32">
        <f>GLYCOLIPID!AG32*11</f>
        <v>7.5400794439384698E-4</v>
      </c>
      <c r="AH32">
        <f>GLYCOLIPID!AH32*11</f>
        <v>0</v>
      </c>
      <c r="AI32">
        <f>GLYCOLIPID!AI32*11</f>
        <v>0</v>
      </c>
      <c r="AJ32">
        <f>GLYCOLIPID!AJ32*11</f>
        <v>0</v>
      </c>
      <c r="AK32">
        <f>GLYCOLIPID!AK32*11</f>
        <v>3.882031041172746E-3</v>
      </c>
      <c r="AL32">
        <f>GLYCOLIPID!AL32*11</f>
        <v>0</v>
      </c>
      <c r="AN32">
        <f t="shared" si="2"/>
        <v>4.0630429130293475E-4</v>
      </c>
      <c r="AO32">
        <f t="shared" si="3"/>
        <v>8.839755904799353E-4</v>
      </c>
      <c r="AP32">
        <f t="shared" si="4"/>
        <v>3.6777444759850066E-4</v>
      </c>
      <c r="AQ32">
        <f t="shared" si="5"/>
        <v>1.6299816532793785E-3</v>
      </c>
      <c r="AR32">
        <f t="shared" si="6"/>
        <v>6.0970218241974668E-4</v>
      </c>
      <c r="AS32">
        <f t="shared" si="7"/>
        <v>3.6202449205641635E-4</v>
      </c>
      <c r="AT32">
        <f t="shared" si="8"/>
        <v>6.5915668356022279E-4</v>
      </c>
      <c r="AU32">
        <f t="shared" si="9"/>
        <v>2.5133598146461568E-4</v>
      </c>
      <c r="AV32">
        <f t="shared" si="10"/>
        <v>1.2940103470575821E-3</v>
      </c>
      <c r="AX32">
        <f t="shared" si="11"/>
        <v>8.1260858260586951E-4</v>
      </c>
      <c r="AY32">
        <f t="shared" si="12"/>
        <v>1.7679511809598706E-3</v>
      </c>
      <c r="AZ32">
        <f t="shared" si="13"/>
        <v>9.7303972690978863E-4</v>
      </c>
      <c r="BA32">
        <f t="shared" si="14"/>
        <v>2.8232110388850011E-3</v>
      </c>
      <c r="BB32">
        <f t="shared" si="15"/>
        <v>7.5559483728046171E-4</v>
      </c>
      <c r="BC32">
        <f t="shared" si="16"/>
        <v>5.6400598610730445E-4</v>
      </c>
      <c r="BD32">
        <f t="shared" si="17"/>
        <v>1.1416928660749068E-3</v>
      </c>
      <c r="BE32">
        <f t="shared" si="18"/>
        <v>4.3532668966690387E-4</v>
      </c>
      <c r="BF32">
        <f t="shared" si="19"/>
        <v>2.2412916666235683E-3</v>
      </c>
      <c r="BH32">
        <f t="shared" si="26"/>
        <v>4.0630429130293475E-4</v>
      </c>
      <c r="BI32">
        <f t="shared" si="26"/>
        <v>8.839755904799353E-4</v>
      </c>
      <c r="BJ32">
        <f t="shared" si="21"/>
        <v>3.677744475985006E-4</v>
      </c>
      <c r="BK32">
        <f t="shared" si="22"/>
        <v>1.6299816532793785E-3</v>
      </c>
      <c r="BL32">
        <f t="shared" si="25"/>
        <v>3.7779741864023085E-4</v>
      </c>
      <c r="BM32">
        <f t="shared" si="23"/>
        <v>2.3025447963969232E-4</v>
      </c>
      <c r="BN32">
        <f t="shared" si="27"/>
        <v>6.5915668356022279E-4</v>
      </c>
      <c r="BO32">
        <f t="shared" si="27"/>
        <v>2.5133598146461563E-4</v>
      </c>
      <c r="BP32">
        <f t="shared" si="27"/>
        <v>1.2940103470575823E-3</v>
      </c>
    </row>
    <row r="33" spans="1:68" x14ac:dyDescent="0.3">
      <c r="A33" t="s">
        <v>350</v>
      </c>
      <c r="B33">
        <f>GLYCOLIPID!B33*11</f>
        <v>0</v>
      </c>
      <c r="C33">
        <f>GLYCOLIPID!C33*11</f>
        <v>1.625217165211739E-3</v>
      </c>
      <c r="D33">
        <f>GLYCOLIPID!D33*11</f>
        <v>2.7636362416983098E-2</v>
      </c>
      <c r="E33">
        <f>GLYCOLIPID!E33*11</f>
        <v>1.4767024820229054E-3</v>
      </c>
      <c r="F33">
        <f>GLYCOLIPID!F33*11</f>
        <v>1.057815961195576E-4</v>
      </c>
      <c r="G33">
        <f>GLYCOLIPID!G33*11</f>
        <v>3.443098192280258E-3</v>
      </c>
      <c r="H33">
        <f>GLYCOLIPID!H33*11</f>
        <v>2.7271539524115537E-2</v>
      </c>
      <c r="I33">
        <f>GLYCOLIPID!I33*11</f>
        <v>0</v>
      </c>
      <c r="J33">
        <f>GLYCOLIPID!J33*11</f>
        <v>0</v>
      </c>
      <c r="K33">
        <f>GLYCOLIPID!K33*11</f>
        <v>1.597621082124694E-3</v>
      </c>
      <c r="L33">
        <f>GLYCOLIPID!L33*11</f>
        <v>0</v>
      </c>
      <c r="M33">
        <f>GLYCOLIPID!M33*11</f>
        <v>1.374836141821824E-2</v>
      </c>
      <c r="N33">
        <f>GLYCOLIPID!N33*11</f>
        <v>7.1092084641304109E-4</v>
      </c>
      <c r="O33">
        <f>GLYCOLIPID!O33*11</f>
        <v>0</v>
      </c>
      <c r="P33">
        <f>GLYCOLIPID!P33*11</f>
        <v>0</v>
      </c>
      <c r="Q33">
        <f>GLYCOLIPID!Q33*11</f>
        <v>1.7486129073291891E-3</v>
      </c>
      <c r="R33">
        <f>GLYCOLIPID!R33*11</f>
        <v>1.2030853477956334E-3</v>
      </c>
      <c r="S33">
        <f>GLYCOLIPID!S33*11</f>
        <v>2.5510766804752128E-3</v>
      </c>
      <c r="T33">
        <f>GLYCOLIPID!T33*11</f>
        <v>0</v>
      </c>
      <c r="U33">
        <f>GLYCOLIPID!U33*11</f>
        <v>0</v>
      </c>
      <c r="V33">
        <f>GLYCOLIPID!V33*11</f>
        <v>1.6080747825854857E-3</v>
      </c>
      <c r="W33">
        <f>GLYCOLIPID!W33*11</f>
        <v>6.9187740400114602E-3</v>
      </c>
      <c r="X33">
        <f>GLYCOLIPID!X33*11</f>
        <v>0</v>
      </c>
      <c r="Y33">
        <f>GLYCOLIPID!Y33*11</f>
        <v>7.9799617971600459E-4</v>
      </c>
      <c r="Z33">
        <f>GLYCOLIPID!Z33*11</f>
        <v>2.3485503557768725E-2</v>
      </c>
      <c r="AA33">
        <f>GLYCOLIPID!AA33*11</f>
        <v>1.2389493678908829E-3</v>
      </c>
      <c r="AB33">
        <f>GLYCOLIPID!AB33*11</f>
        <v>3.2402925093172037E-4</v>
      </c>
      <c r="AC33">
        <f>GLYCOLIPID!AC33*11</f>
        <v>0</v>
      </c>
      <c r="AD33">
        <f>GLYCOLIPID!AD33*11</f>
        <v>0</v>
      </c>
      <c r="AE33">
        <f>GLYCOLIPID!AE33*11</f>
        <v>1.5641351647354251E-3</v>
      </c>
      <c r="AF33">
        <f>GLYCOLIPID!AF33*11</f>
        <v>1.7886446198099985E-3</v>
      </c>
      <c r="AG33">
        <f>GLYCOLIPID!AG33*11</f>
        <v>0</v>
      </c>
      <c r="AH33">
        <f>GLYCOLIPID!AH33*11</f>
        <v>0</v>
      </c>
      <c r="AI33">
        <f>GLYCOLIPID!AI33*11</f>
        <v>1.1138281389025834E-4</v>
      </c>
      <c r="AJ33">
        <f>GLYCOLIPID!AJ33*11</f>
        <v>5.5567217611868593E-4</v>
      </c>
      <c r="AK33">
        <f>GLYCOLIPID!AK33*11</f>
        <v>2.4528520715343758E-2</v>
      </c>
      <c r="AL33">
        <f>GLYCOLIPID!AL33*11</f>
        <v>3.4931854715485001E-3</v>
      </c>
      <c r="AN33">
        <f t="shared" si="2"/>
        <v>7.6845705160544352E-3</v>
      </c>
      <c r="AO33">
        <f t="shared" si="3"/>
        <v>7.705104828128838E-3</v>
      </c>
      <c r="AP33">
        <f t="shared" si="4"/>
        <v>2.2938433352508538E-3</v>
      </c>
      <c r="AQ33">
        <f t="shared" si="5"/>
        <v>1.8342583118666784E-3</v>
      </c>
      <c r="AR33">
        <f t="shared" si="6"/>
        <v>2.1317122056492364E-3</v>
      </c>
      <c r="AS33">
        <f t="shared" si="7"/>
        <v>4.3077463927178889E-3</v>
      </c>
      <c r="AT33">
        <f t="shared" si="8"/>
        <v>1.1175932615151412E-3</v>
      </c>
      <c r="AU33">
        <f t="shared" si="9"/>
        <v>3.7127604630086116E-5</v>
      </c>
      <c r="AV33">
        <f t="shared" si="10"/>
        <v>9.5257927876703143E-3</v>
      </c>
      <c r="AX33">
        <f t="shared" si="11"/>
        <v>1.3321411494688977E-2</v>
      </c>
      <c r="AY33">
        <f t="shared" si="12"/>
        <v>1.3141897646754821E-2</v>
      </c>
      <c r="AZ33">
        <f t="shared" si="13"/>
        <v>5.0866364546581335E-3</v>
      </c>
      <c r="BA33">
        <f t="shared" si="14"/>
        <v>6.7806453213068872E-4</v>
      </c>
      <c r="BB33">
        <f t="shared" si="15"/>
        <v>3.2801702705941012E-3</v>
      </c>
      <c r="BC33">
        <f t="shared" si="16"/>
        <v>9.4075033016483341E-3</v>
      </c>
      <c r="BD33">
        <f t="shared" si="17"/>
        <v>9.7435216810581816E-4</v>
      </c>
      <c r="BE33">
        <f t="shared" si="18"/>
        <v>6.4306897582638631E-5</v>
      </c>
      <c r="BF33">
        <f t="shared" si="19"/>
        <v>1.3075497315362472E-2</v>
      </c>
      <c r="BH33">
        <f t="shared" si="26"/>
        <v>6.6607057473444886E-3</v>
      </c>
      <c r="BI33">
        <f t="shared" si="26"/>
        <v>6.5709488233774106E-3</v>
      </c>
      <c r="BJ33">
        <f t="shared" si="21"/>
        <v>1.9225678669743853E-3</v>
      </c>
      <c r="BK33">
        <f t="shared" si="22"/>
        <v>3.914807401535908E-4</v>
      </c>
      <c r="BL33">
        <f t="shared" si="25"/>
        <v>1.6400851352970506E-3</v>
      </c>
      <c r="BM33">
        <f t="shared" si="23"/>
        <v>3.8405971404310798E-3</v>
      </c>
      <c r="BN33">
        <f t="shared" si="27"/>
        <v>5.6254248654138961E-4</v>
      </c>
      <c r="BO33">
        <f t="shared" si="27"/>
        <v>3.712760463008611E-5</v>
      </c>
      <c r="BP33">
        <f t="shared" si="27"/>
        <v>7.5491418948127531E-3</v>
      </c>
    </row>
    <row r="34" spans="1:68" x14ac:dyDescent="0.3">
      <c r="A34" t="s">
        <v>351</v>
      </c>
      <c r="B34">
        <f>GLYCOLIPID!B34*11</f>
        <v>2.9418678097380659E-2</v>
      </c>
      <c r="C34">
        <f>GLYCOLIPID!C34*11</f>
        <v>3.4069995173991535E-2</v>
      </c>
      <c r="D34">
        <f>GLYCOLIPID!D34*11</f>
        <v>1.490661879388799E-2</v>
      </c>
      <c r="E34">
        <f>GLYCOLIPID!E34*11</f>
        <v>4.5084023582047945E-2</v>
      </c>
      <c r="F34">
        <f>GLYCOLIPID!F34*11</f>
        <v>3.5407585535263589E-2</v>
      </c>
      <c r="G34">
        <f>GLYCOLIPID!G34*11</f>
        <v>3.7430588290450137E-2</v>
      </c>
      <c r="H34">
        <f>GLYCOLIPID!H34*11</f>
        <v>0.10125140107796302</v>
      </c>
      <c r="I34">
        <f>GLYCOLIPID!I34*11</f>
        <v>5.7626877373496088E-2</v>
      </c>
      <c r="J34">
        <f>GLYCOLIPID!J34*11</f>
        <v>5.1327054929470761E-2</v>
      </c>
      <c r="K34">
        <f>GLYCOLIPID!K34*11</f>
        <v>4.4846636551296469E-2</v>
      </c>
      <c r="L34">
        <f>GLYCOLIPID!L34*11</f>
        <v>3.1820168439130221E-2</v>
      </c>
      <c r="M34">
        <f>GLYCOLIPID!M34*11</f>
        <v>2.9007720381902292E-2</v>
      </c>
      <c r="N34">
        <f>GLYCOLIPID!N34*11</f>
        <v>2.7632701808142528E-2</v>
      </c>
      <c r="O34">
        <f>GLYCOLIPID!O34*11</f>
        <v>3.7841811484519899E-2</v>
      </c>
      <c r="P34">
        <f>GLYCOLIPID!P34*11</f>
        <v>3.2279669840952548E-2</v>
      </c>
      <c r="Q34">
        <f>GLYCOLIPID!Q34*11</f>
        <v>4.0868526299716663E-2</v>
      </c>
      <c r="R34">
        <f>GLYCOLIPID!R34*11</f>
        <v>4.0095633140764683E-2</v>
      </c>
      <c r="S34">
        <f>GLYCOLIPID!S34*11</f>
        <v>5.7454323691149278E-2</v>
      </c>
      <c r="T34">
        <f>GLYCOLIPID!T34*11</f>
        <v>3.979569585186217E-2</v>
      </c>
      <c r="U34">
        <f>GLYCOLIPID!U34*11</f>
        <v>3.1923498763802474E-2</v>
      </c>
      <c r="V34">
        <f>GLYCOLIPID!V34*11</f>
        <v>3.4231459861497414E-2</v>
      </c>
      <c r="W34">
        <f>GLYCOLIPID!W34*11</f>
        <v>6.1178710571106375E-2</v>
      </c>
      <c r="X34">
        <f>GLYCOLIPID!X34*11</f>
        <v>3.553487095597356E-2</v>
      </c>
      <c r="Y34">
        <f>GLYCOLIPID!Y34*11</f>
        <v>3.0810497218583942E-2</v>
      </c>
      <c r="Z34">
        <f>GLYCOLIPID!Z34*11</f>
        <v>5.2121501603259825E-2</v>
      </c>
      <c r="AA34">
        <f>GLYCOLIPID!AA34*11</f>
        <v>4.7781448820012271E-2</v>
      </c>
      <c r="AB34">
        <f>GLYCOLIPID!AB34*11</f>
        <v>3.507645982364397E-2</v>
      </c>
      <c r="AC34">
        <f>GLYCOLIPID!AC34*11</f>
        <v>2.9257269456564927E-2</v>
      </c>
      <c r="AD34">
        <f>GLYCOLIPID!AD34*11</f>
        <v>3.8139085176310136E-2</v>
      </c>
      <c r="AE34">
        <f>GLYCOLIPID!AE34*11</f>
        <v>3.168124880407773E-2</v>
      </c>
      <c r="AF34">
        <f>GLYCOLIPID!AF34*11</f>
        <v>3.7494862602083429E-2</v>
      </c>
      <c r="AG34">
        <f>GLYCOLIPID!AG34*11</f>
        <v>4.8147165193167099E-2</v>
      </c>
      <c r="AH34">
        <f>GLYCOLIPID!AH34*11</f>
        <v>0</v>
      </c>
      <c r="AI34">
        <f>GLYCOLIPID!AI34*11</f>
        <v>4.1971888011387459E-2</v>
      </c>
      <c r="AJ34">
        <f>GLYCOLIPID!AJ34*11</f>
        <v>3.4594808752789946E-2</v>
      </c>
      <c r="AK34">
        <f>GLYCOLIPID!AK34*11</f>
        <v>2.9823942108845883E-2</v>
      </c>
      <c r="AL34">
        <f>GLYCOLIPID!AL34*11</f>
        <v>2.9916334877489775E-2</v>
      </c>
      <c r="AN34">
        <f t="shared" si="2"/>
        <v>3.0869828911827032E-2</v>
      </c>
      <c r="AO34">
        <f t="shared" si="3"/>
        <v>5.7929113069293207E-2</v>
      </c>
      <c r="AP34">
        <f t="shared" si="4"/>
        <v>3.6393680490773531E-2</v>
      </c>
      <c r="AQ34">
        <f t="shared" si="5"/>
        <v>4.6139494377210211E-2</v>
      </c>
      <c r="AR34">
        <f t="shared" si="6"/>
        <v>4.1782341262067112E-2</v>
      </c>
      <c r="AS34">
        <f t="shared" si="7"/>
        <v>3.8430341313006412E-2</v>
      </c>
      <c r="AT34">
        <f t="shared" si="8"/>
        <v>3.5771732194157101E-2</v>
      </c>
      <c r="AU34">
        <f t="shared" si="9"/>
        <v>3.0039684401518187E-2</v>
      </c>
      <c r="AV34">
        <f t="shared" si="10"/>
        <v>3.1445028579708538E-2</v>
      </c>
      <c r="AX34">
        <f t="shared" si="11"/>
        <v>1.2506189270173012E-2</v>
      </c>
      <c r="AY34">
        <f t="shared" si="12"/>
        <v>3.0574066926601088E-2</v>
      </c>
      <c r="AZ34">
        <f t="shared" si="13"/>
        <v>8.8100744603667094E-3</v>
      </c>
      <c r="BA34">
        <f t="shared" si="14"/>
        <v>9.806546933629038E-3</v>
      </c>
      <c r="BB34">
        <f t="shared" si="15"/>
        <v>1.3346391368575817E-2</v>
      </c>
      <c r="BC34">
        <f t="shared" si="16"/>
        <v>9.3459148577427469E-3</v>
      </c>
      <c r="BD34">
        <f t="shared" si="17"/>
        <v>3.5570769537180695E-3</v>
      </c>
      <c r="BE34">
        <f t="shared" si="18"/>
        <v>2.6197719199866683E-2</v>
      </c>
      <c r="BF34">
        <f t="shared" si="19"/>
        <v>2.7281807967906007E-3</v>
      </c>
      <c r="BH34">
        <f t="shared" si="26"/>
        <v>6.2530946350865058E-3</v>
      </c>
      <c r="BI34">
        <f t="shared" si="26"/>
        <v>1.5287033463300544E-2</v>
      </c>
      <c r="BJ34">
        <f t="shared" si="21"/>
        <v>3.3298951505845551E-3</v>
      </c>
      <c r="BK34">
        <f t="shared" si="22"/>
        <v>5.6618125119514244E-3</v>
      </c>
      <c r="BL34">
        <f t="shared" si="25"/>
        <v>6.6731956842879083E-3</v>
      </c>
      <c r="BM34">
        <f t="shared" si="23"/>
        <v>3.8154537634942942E-3</v>
      </c>
      <c r="BN34">
        <f t="shared" si="27"/>
        <v>2.0536793367573417E-3</v>
      </c>
      <c r="BO34">
        <f t="shared" si="27"/>
        <v>1.5125260232197258E-2</v>
      </c>
      <c r="BP34">
        <f t="shared" si="27"/>
        <v>1.5751159174250211E-3</v>
      </c>
    </row>
    <row r="35" spans="1:68" x14ac:dyDescent="0.3">
      <c r="A35" t="s">
        <v>352</v>
      </c>
      <c r="B35">
        <f>GLYCOLIPID!B35*11</f>
        <v>1.4123569165103034E-4</v>
      </c>
      <c r="C35">
        <f>GLYCOLIPID!C35*11</f>
        <v>4.305327146926316E-3</v>
      </c>
      <c r="D35">
        <f>GLYCOLIPID!D35*11</f>
        <v>0</v>
      </c>
      <c r="E35">
        <f>GLYCOLIPID!E35*11</f>
        <v>3.1553084697694507E-3</v>
      </c>
      <c r="F35">
        <f>GLYCOLIPID!F35*11</f>
        <v>4.0669044633908236E-3</v>
      </c>
      <c r="G35">
        <f>GLYCOLIPID!G35*11</f>
        <v>3.4560822794689398E-3</v>
      </c>
      <c r="H35">
        <f>GLYCOLIPID!H35*11</f>
        <v>0</v>
      </c>
      <c r="I35">
        <f>GLYCOLIPID!I35*11</f>
        <v>0</v>
      </c>
      <c r="J35">
        <f>GLYCOLIPID!J35*11</f>
        <v>5.167041921503115E-3</v>
      </c>
      <c r="K35">
        <f>GLYCOLIPID!K35*11</f>
        <v>0</v>
      </c>
      <c r="L35">
        <f>GLYCOLIPID!L35*11</f>
        <v>2.3935116589671045E-3</v>
      </c>
      <c r="M35">
        <f>GLYCOLIPID!M35*11</f>
        <v>8.0728993299127244E-4</v>
      </c>
      <c r="N35">
        <f>GLYCOLIPID!N35*11</f>
        <v>3.1299528366924563E-3</v>
      </c>
      <c r="O35">
        <f>GLYCOLIPID!O35*11</f>
        <v>3.6034794882312273E-3</v>
      </c>
      <c r="P35">
        <f>GLYCOLIPID!P35*11</f>
        <v>0</v>
      </c>
      <c r="Q35">
        <f>GLYCOLIPID!Q35*11</f>
        <v>0</v>
      </c>
      <c r="R35">
        <f>GLYCOLIPID!R35*11</f>
        <v>7.3080963196888913E-4</v>
      </c>
      <c r="S35">
        <f>GLYCOLIPID!S35*11</f>
        <v>4.4901815626683288E-3</v>
      </c>
      <c r="T35">
        <f>GLYCOLIPID!T35*11</f>
        <v>0</v>
      </c>
      <c r="U35">
        <f>GLYCOLIPID!U35*11</f>
        <v>3.4322383779656386E-3</v>
      </c>
      <c r="V35">
        <f>GLYCOLIPID!V35*11</f>
        <v>5.4110274807566182E-3</v>
      </c>
      <c r="W35">
        <f>GLYCOLIPID!W35*11</f>
        <v>0</v>
      </c>
      <c r="X35">
        <f>GLYCOLIPID!X35*11</f>
        <v>1.9935417202888495E-3</v>
      </c>
      <c r="Y35">
        <f>GLYCOLIPID!Y35*11</f>
        <v>2.1687059845006988E-3</v>
      </c>
      <c r="Z35">
        <f>GLYCOLIPID!Z35*11</f>
        <v>0</v>
      </c>
      <c r="AA35">
        <f>GLYCOLIPID!AA35*11</f>
        <v>2.6356207772573362E-3</v>
      </c>
      <c r="AB35">
        <f>GLYCOLIPID!AB35*11</f>
        <v>1.785345948453727E-3</v>
      </c>
      <c r="AC35">
        <f>GLYCOLIPID!AC35*11</f>
        <v>7.6607091026943946E-4</v>
      </c>
      <c r="AD35">
        <f>GLYCOLIPID!AD35*11</f>
        <v>1.2556995527884609E-4</v>
      </c>
      <c r="AE35">
        <f>GLYCOLIPID!AE35*11</f>
        <v>1.1195105299283453E-3</v>
      </c>
      <c r="AF35">
        <f>GLYCOLIPID!AF35*11</f>
        <v>1.8793579466781186E-3</v>
      </c>
      <c r="AG35">
        <f>GLYCOLIPID!AG35*11</f>
        <v>5.7695957137319656E-3</v>
      </c>
      <c r="AH35">
        <f>GLYCOLIPID!AH35*11</f>
        <v>0</v>
      </c>
      <c r="AI35">
        <f>GLYCOLIPID!AI35*11</f>
        <v>3.9612434619767127E-3</v>
      </c>
      <c r="AJ35">
        <f>GLYCOLIPID!AJ35*11</f>
        <v>0</v>
      </c>
      <c r="AK35">
        <f>GLYCOLIPID!AK35*11</f>
        <v>0</v>
      </c>
      <c r="AL35">
        <f>GLYCOLIPID!AL35*11</f>
        <v>1.996892703620122E-4</v>
      </c>
      <c r="AN35">
        <f t="shared" si="2"/>
        <v>1.9004678270866993E-3</v>
      </c>
      <c r="AO35">
        <f t="shared" si="3"/>
        <v>1.880746685714941E-3</v>
      </c>
      <c r="AP35">
        <f t="shared" si="4"/>
        <v>2.1573251197693111E-3</v>
      </c>
      <c r="AQ35">
        <f t="shared" si="5"/>
        <v>1.740330398212406E-3</v>
      </c>
      <c r="AR35">
        <f t="shared" si="6"/>
        <v>2.210816464680564E-3</v>
      </c>
      <c r="AS35">
        <f t="shared" si="7"/>
        <v>1.5582142234616756E-3</v>
      </c>
      <c r="AT35">
        <f t="shared" si="8"/>
        <v>1.0414794772951033E-3</v>
      </c>
      <c r="AU35">
        <f t="shared" si="9"/>
        <v>3.2436130585695596E-3</v>
      </c>
      <c r="AV35">
        <f t="shared" si="10"/>
        <v>6.6563090120670739E-5</v>
      </c>
      <c r="AX35">
        <f t="shared" si="11"/>
        <v>2.1652289374635889E-3</v>
      </c>
      <c r="AY35">
        <f t="shared" si="12"/>
        <v>2.1859692170367274E-3</v>
      </c>
      <c r="AZ35">
        <f t="shared" si="13"/>
        <v>1.9698665264174524E-3</v>
      </c>
      <c r="BA35">
        <f t="shared" si="14"/>
        <v>2.4093114679383655E-3</v>
      </c>
      <c r="BB35">
        <f t="shared" si="15"/>
        <v>2.6776009734258291E-3</v>
      </c>
      <c r="BC35">
        <f t="shared" si="16"/>
        <v>9.8286586239257432E-4</v>
      </c>
      <c r="BD35">
        <f t="shared" si="17"/>
        <v>8.7949400997128029E-4</v>
      </c>
      <c r="BE35">
        <f t="shared" si="18"/>
        <v>2.9509835177274888E-3</v>
      </c>
      <c r="BF35">
        <f t="shared" si="19"/>
        <v>1.1529065399778769E-4</v>
      </c>
      <c r="BH35">
        <f t="shared" si="26"/>
        <v>1.0826144687317945E-3</v>
      </c>
      <c r="BI35">
        <f t="shared" si="26"/>
        <v>1.0929846085183637E-3</v>
      </c>
      <c r="BJ35">
        <f t="shared" si="21"/>
        <v>7.4453956355588935E-4</v>
      </c>
      <c r="BK35">
        <f t="shared" si="22"/>
        <v>1.3910166245758677E-3</v>
      </c>
      <c r="BL35">
        <f t="shared" si="25"/>
        <v>1.3388004867129146E-3</v>
      </c>
      <c r="BM35">
        <f t="shared" si="23"/>
        <v>4.0125330807705894E-4</v>
      </c>
      <c r="BN35">
        <f t="shared" si="27"/>
        <v>5.0777610340758212E-4</v>
      </c>
      <c r="BO35">
        <f t="shared" si="27"/>
        <v>1.7037511283341145E-3</v>
      </c>
      <c r="BP35">
        <f t="shared" si="27"/>
        <v>6.6563090120670725E-5</v>
      </c>
    </row>
    <row r="36" spans="1:68" x14ac:dyDescent="0.3">
      <c r="A36" t="s">
        <v>353</v>
      </c>
      <c r="B36">
        <f>GLYCOLIPID!B36*11</f>
        <v>0</v>
      </c>
      <c r="C36">
        <f>GLYCOLIPID!C36*11</f>
        <v>0</v>
      </c>
      <c r="D36">
        <f>GLYCOLIPID!D36*11</f>
        <v>0</v>
      </c>
      <c r="E36">
        <f>GLYCOLIPID!E36*11</f>
        <v>0</v>
      </c>
      <c r="F36">
        <f>GLYCOLIPID!F36*11</f>
        <v>1.2603698243704204E-3</v>
      </c>
      <c r="G36">
        <f>GLYCOLIPID!G36*11</f>
        <v>1.2829521050851174E-3</v>
      </c>
      <c r="H36">
        <f>GLYCOLIPID!H36*11</f>
        <v>0</v>
      </c>
      <c r="I36">
        <f>GLYCOLIPID!I36*11</f>
        <v>1.1225170659384606E-3</v>
      </c>
      <c r="J36">
        <f>GLYCOLIPID!J36*11</f>
        <v>1.6827576058921761E-3</v>
      </c>
      <c r="K36">
        <f>GLYCOLIPID!K36*11</f>
        <v>9.70788405195438E-3</v>
      </c>
      <c r="L36">
        <f>GLYCOLIPID!L36*11</f>
        <v>0</v>
      </c>
      <c r="M36">
        <f>GLYCOLIPID!M36*11</f>
        <v>7.9216373610231541E-4</v>
      </c>
      <c r="N36">
        <f>GLYCOLIPID!N36*11</f>
        <v>3.4085875876260943E-3</v>
      </c>
      <c r="O36">
        <f>GLYCOLIPID!O36*11</f>
        <v>1.832749719330343E-3</v>
      </c>
      <c r="P36">
        <f>GLYCOLIPID!P36*11</f>
        <v>0</v>
      </c>
      <c r="Q36">
        <f>GLYCOLIPID!Q36*11</f>
        <v>1.6014635467562158E-3</v>
      </c>
      <c r="R36">
        <f>GLYCOLIPID!R36*11</f>
        <v>5.6572924184315548E-4</v>
      </c>
      <c r="S36">
        <f>GLYCOLIPID!S36*11</f>
        <v>4.7486785381822706E-3</v>
      </c>
      <c r="T36">
        <f>GLYCOLIPID!T36*11</f>
        <v>0</v>
      </c>
      <c r="U36">
        <f>GLYCOLIPID!U36*11</f>
        <v>0</v>
      </c>
      <c r="V36">
        <f>GLYCOLIPID!V36*11</f>
        <v>0</v>
      </c>
      <c r="W36">
        <f>GLYCOLIPID!W36*11</f>
        <v>6.0810009918753159E-3</v>
      </c>
      <c r="X36">
        <f>GLYCOLIPID!X36*11</f>
        <v>7.3672073758652046E-4</v>
      </c>
      <c r="Y36">
        <f>GLYCOLIPID!Y36*11</f>
        <v>5.9202123894635703E-4</v>
      </c>
      <c r="Z36">
        <f>GLYCOLIPID!Z36*11</f>
        <v>2.8687060293933305E-2</v>
      </c>
      <c r="AA36">
        <f>GLYCOLIPID!AA36*11</f>
        <v>0</v>
      </c>
      <c r="AB36">
        <f>GLYCOLIPID!AB36*11</f>
        <v>3.1913085543194735E-3</v>
      </c>
      <c r="AC36">
        <f>GLYCOLIPID!AC36*11</f>
        <v>1.3438619685979366E-2</v>
      </c>
      <c r="AD36">
        <f>GLYCOLIPID!AD36*11</f>
        <v>3.1850889782190431E-3</v>
      </c>
      <c r="AE36">
        <f>GLYCOLIPID!AE36*11</f>
        <v>2.6836456946637745E-3</v>
      </c>
      <c r="AF36">
        <f>GLYCOLIPID!AF36*11</f>
        <v>2.4684754641798017E-3</v>
      </c>
      <c r="AG36">
        <f>GLYCOLIPID!AG36*11</f>
        <v>3.9732101966691745E-3</v>
      </c>
      <c r="AH36">
        <f>GLYCOLIPID!AH36*11</f>
        <v>2.058113000552917E-2</v>
      </c>
      <c r="AI36">
        <f>GLYCOLIPID!AI36*11</f>
        <v>1.1562621129138585E-3</v>
      </c>
      <c r="AJ36">
        <f>GLYCOLIPID!AJ36*11</f>
        <v>1.6594546664485789E-3</v>
      </c>
      <c r="AK36">
        <f>GLYCOLIPID!AK36*11</f>
        <v>0</v>
      </c>
      <c r="AL36">
        <f>GLYCOLIPID!AL36*11</f>
        <v>3.4493744481054762E-3</v>
      </c>
      <c r="AN36">
        <f t="shared" si="2"/>
        <v>0</v>
      </c>
      <c r="AO36">
        <f t="shared" si="3"/>
        <v>9.164597488484996E-4</v>
      </c>
      <c r="AP36">
        <f t="shared" si="4"/>
        <v>2.4891632429864729E-3</v>
      </c>
      <c r="AQ36">
        <f t="shared" si="5"/>
        <v>2.3052904422605474E-3</v>
      </c>
      <c r="AR36">
        <f t="shared" si="6"/>
        <v>1.520250247968829E-3</v>
      </c>
      <c r="AS36">
        <f t="shared" si="7"/>
        <v>7.774288418460837E-3</v>
      </c>
      <c r="AT36">
        <f t="shared" si="8"/>
        <v>2.7790700456875399E-3</v>
      </c>
      <c r="AU36">
        <f t="shared" si="9"/>
        <v>8.570200771704067E-3</v>
      </c>
      <c r="AV36">
        <f t="shared" si="10"/>
        <v>1.702943038184685E-3</v>
      </c>
      <c r="AX36">
        <f t="shared" si="11"/>
        <v>0</v>
      </c>
      <c r="AY36">
        <f t="shared" si="12"/>
        <v>6.1507421677147464E-4</v>
      </c>
      <c r="AZ36">
        <f t="shared" si="13"/>
        <v>3.3987280619802783E-3</v>
      </c>
      <c r="BA36">
        <f t="shared" si="14"/>
        <v>2.1784846632607771E-3</v>
      </c>
      <c r="BB36">
        <f t="shared" si="15"/>
        <v>3.0405004959376579E-3</v>
      </c>
      <c r="BC36">
        <f t="shared" si="16"/>
        <v>1.1419144116553549E-2</v>
      </c>
      <c r="BD36">
        <f t="shared" si="17"/>
        <v>3.6771332203517943E-4</v>
      </c>
      <c r="BE36">
        <f t="shared" si="18"/>
        <v>1.0496695428638913E-2</v>
      </c>
      <c r="BF36">
        <f t="shared" si="19"/>
        <v>1.7250983884022186E-3</v>
      </c>
      <c r="BH36">
        <f t="shared" si="26"/>
        <v>0</v>
      </c>
      <c r="BI36">
        <f t="shared" si="26"/>
        <v>3.0753710838573732E-4</v>
      </c>
      <c r="BJ36">
        <f t="shared" si="21"/>
        <v>1.284598460848048E-3</v>
      </c>
      <c r="BK36">
        <f t="shared" si="22"/>
        <v>1.2577487067590809E-3</v>
      </c>
      <c r="BL36">
        <f t="shared" si="25"/>
        <v>1.520250247968829E-3</v>
      </c>
      <c r="BM36">
        <f t="shared" si="23"/>
        <v>4.6618460641434665E-3</v>
      </c>
      <c r="BN36">
        <f t="shared" si="27"/>
        <v>2.1229938546162241E-4</v>
      </c>
      <c r="BO36">
        <f t="shared" si="27"/>
        <v>6.0602699313261907E-3</v>
      </c>
      <c r="BP36">
        <f t="shared" si="27"/>
        <v>9.9598601892261058E-4</v>
      </c>
    </row>
    <row r="37" spans="1:68" x14ac:dyDescent="0.3">
      <c r="A37" t="s">
        <v>354</v>
      </c>
      <c r="B37">
        <f>GLYCOLIPID!B37*11</f>
        <v>0.23203154639982296</v>
      </c>
      <c r="C37">
        <f>GLYCOLIPID!C37*11</f>
        <v>0.17547165756314756</v>
      </c>
      <c r="D37">
        <f>GLYCOLIPID!D37*11</f>
        <v>7.4014013402851173E-2</v>
      </c>
      <c r="E37">
        <f>GLYCOLIPID!E37*11</f>
        <v>0.16672471291929858</v>
      </c>
      <c r="F37">
        <f>GLYCOLIPID!F37*11</f>
        <v>0.14665780487737939</v>
      </c>
      <c r="G37">
        <f>GLYCOLIPID!G37*11</f>
        <v>0.1408199546749655</v>
      </c>
      <c r="H37">
        <f>GLYCOLIPID!H37*11</f>
        <v>4.0208099264438052E-2</v>
      </c>
      <c r="I37">
        <f>GLYCOLIPID!I37*11</f>
        <v>0.15950546046366523</v>
      </c>
      <c r="J37">
        <f>GLYCOLIPID!J37*11</f>
        <v>0.22708444591757318</v>
      </c>
      <c r="K37">
        <f>GLYCOLIPID!K37*11</f>
        <v>0.16817995381700257</v>
      </c>
      <c r="L37">
        <f>GLYCOLIPID!L37*11</f>
        <v>0.15476098929183971</v>
      </c>
      <c r="M37">
        <f>GLYCOLIPID!M37*11</f>
        <v>7.9661593903230937E-2</v>
      </c>
      <c r="N37">
        <f>GLYCOLIPID!N37*11</f>
        <v>0.18847668215365002</v>
      </c>
      <c r="O37">
        <f>GLYCOLIPID!O37*11</f>
        <v>0.14189241907303046</v>
      </c>
      <c r="P37">
        <f>GLYCOLIPID!P37*11</f>
        <v>0.11362439371267744</v>
      </c>
      <c r="Q37">
        <f>GLYCOLIPID!Q37*11</f>
        <v>0.22330445718042713</v>
      </c>
      <c r="R37">
        <f>GLYCOLIPID!R37*11</f>
        <v>0.14678899388747935</v>
      </c>
      <c r="S37">
        <f>GLYCOLIPID!S37*11</f>
        <v>0.18552888600446915</v>
      </c>
      <c r="T37">
        <f>GLYCOLIPID!T37*11</f>
        <v>0.15507585343580771</v>
      </c>
      <c r="U37">
        <f>GLYCOLIPID!U37*11</f>
        <v>0.1637639890872942</v>
      </c>
      <c r="V37">
        <f>GLYCOLIPID!V37*11</f>
        <v>0.12447632100443595</v>
      </c>
      <c r="W37">
        <f>GLYCOLIPID!W37*11</f>
        <v>0.17029876526757967</v>
      </c>
      <c r="X37">
        <f>GLYCOLIPID!X37*11</f>
        <v>0.18067943657438179</v>
      </c>
      <c r="Y37">
        <f>GLYCOLIPID!Y37*11</f>
        <v>0.20501139893225917</v>
      </c>
      <c r="Z37">
        <f>GLYCOLIPID!Z37*11</f>
        <v>0.14727723568824552</v>
      </c>
      <c r="AA37">
        <f>GLYCOLIPID!AA37*11</f>
        <v>0.11487359923598653</v>
      </c>
      <c r="AB37">
        <f>GLYCOLIPID!AB37*11</f>
        <v>0.16335111685559811</v>
      </c>
      <c r="AC37">
        <f>GLYCOLIPID!AC37*11</f>
        <v>0.10303101677176781</v>
      </c>
      <c r="AD37">
        <f>GLYCOLIPID!AD37*11</f>
        <v>0.15162246733639828</v>
      </c>
      <c r="AE37">
        <f>GLYCOLIPID!AE37*11</f>
        <v>0.18297845265677778</v>
      </c>
      <c r="AF37">
        <f>GLYCOLIPID!AF37*11</f>
        <v>0.14696773872788377</v>
      </c>
      <c r="AG37">
        <f>GLYCOLIPID!AG37*11</f>
        <v>0.13843331368510489</v>
      </c>
      <c r="AH37">
        <f>GLYCOLIPID!AH37*11</f>
        <v>0.22647403320164372</v>
      </c>
      <c r="AI37">
        <f>GLYCOLIPID!AI37*11</f>
        <v>0.15336303637568099</v>
      </c>
      <c r="AJ37">
        <f>GLYCOLIPID!AJ37*11</f>
        <v>0.13876339538707083</v>
      </c>
      <c r="AK37">
        <f>GLYCOLIPID!AK37*11</f>
        <v>0.20111431246199865</v>
      </c>
      <c r="AL37">
        <f>GLYCOLIPID!AL37*11</f>
        <v>0.12246289673188554</v>
      </c>
      <c r="AN37">
        <f t="shared" si="2"/>
        <v>0.16206048257128008</v>
      </c>
      <c r="AO37">
        <f t="shared" si="3"/>
        <v>0.12179782982011203</v>
      </c>
      <c r="AP37">
        <f t="shared" si="4"/>
        <v>0.15338292540985776</v>
      </c>
      <c r="AQ37">
        <f t="shared" si="5"/>
        <v>0.18520744569079187</v>
      </c>
      <c r="AR37">
        <f t="shared" si="6"/>
        <v>0.1534037321987794</v>
      </c>
      <c r="AS37">
        <f t="shared" si="7"/>
        <v>0.15237063400970649</v>
      </c>
      <c r="AT37">
        <f t="shared" si="8"/>
        <v>0.1605228862403533</v>
      </c>
      <c r="AU37">
        <f t="shared" si="9"/>
        <v>0.17275679442080985</v>
      </c>
      <c r="AV37">
        <f t="shared" si="10"/>
        <v>0.15411353486031834</v>
      </c>
      <c r="AX37">
        <f t="shared" si="11"/>
        <v>6.5446530760428029E-2</v>
      </c>
      <c r="AY37">
        <f t="shared" si="12"/>
        <v>5.4950308263435374E-2</v>
      </c>
      <c r="AZ37">
        <f t="shared" si="13"/>
        <v>4.8359666898130205E-2</v>
      </c>
      <c r="BA37">
        <f t="shared" si="14"/>
        <v>3.825874440752141E-2</v>
      </c>
      <c r="BB37">
        <f t="shared" si="15"/>
        <v>2.0267939979433942E-2</v>
      </c>
      <c r="BC37">
        <f t="shared" si="16"/>
        <v>3.8882843492406921E-2</v>
      </c>
      <c r="BD37">
        <f t="shared" si="17"/>
        <v>1.9585861531129286E-2</v>
      </c>
      <c r="BE37">
        <f t="shared" si="18"/>
        <v>4.7115607409670711E-2</v>
      </c>
      <c r="BF37">
        <f t="shared" si="19"/>
        <v>4.1511822237452964E-2</v>
      </c>
      <c r="BH37">
        <f t="shared" si="26"/>
        <v>3.2723265380214014E-2</v>
      </c>
      <c r="BI37">
        <f t="shared" si="26"/>
        <v>2.7475154131717687E-2</v>
      </c>
      <c r="BJ37">
        <f t="shared" si="21"/>
        <v>1.8278236014053553E-2</v>
      </c>
      <c r="BK37">
        <f t="shared" si="22"/>
        <v>2.2088696382539578E-2</v>
      </c>
      <c r="BL37">
        <f t="shared" si="25"/>
        <v>1.0133969989716971E-2</v>
      </c>
      <c r="BM37">
        <f t="shared" si="23"/>
        <v>1.5873854384149066E-2</v>
      </c>
      <c r="BN37">
        <f t="shared" si="27"/>
        <v>1.130790242730823E-2</v>
      </c>
      <c r="BO37">
        <f t="shared" si="27"/>
        <v>2.7202208621006113E-2</v>
      </c>
      <c r="BP37">
        <f t="shared" si="27"/>
        <v>2.3966861743345363E-2</v>
      </c>
    </row>
    <row r="38" spans="1:68" x14ac:dyDescent="0.3">
      <c r="A38" t="s">
        <v>355</v>
      </c>
      <c r="B38">
        <f>GLYCOLIPID!B38*11</f>
        <v>3.5865750635841829E-3</v>
      </c>
      <c r="C38">
        <f>GLYCOLIPID!C38*11</f>
        <v>0</v>
      </c>
      <c r="D38">
        <f>GLYCOLIPID!D38*11</f>
        <v>0</v>
      </c>
      <c r="E38">
        <f>GLYCOLIPID!E38*11</f>
        <v>0</v>
      </c>
      <c r="F38">
        <f>GLYCOLIPID!F38*11</f>
        <v>0</v>
      </c>
      <c r="G38">
        <f>GLYCOLIPID!G38*11</f>
        <v>0</v>
      </c>
      <c r="H38">
        <f>GLYCOLIPID!H38*11</f>
        <v>0</v>
      </c>
      <c r="I38">
        <f>GLYCOLIPID!I38*11</f>
        <v>1.1225170659384606E-3</v>
      </c>
      <c r="J38">
        <f>GLYCOLIPID!J38*11</f>
        <v>0</v>
      </c>
      <c r="K38">
        <f>GLYCOLIPID!K38*11</f>
        <v>0</v>
      </c>
      <c r="L38">
        <f>GLYCOLIPID!L38*11</f>
        <v>0</v>
      </c>
      <c r="M38">
        <f>GLYCOLIPID!M38*11</f>
        <v>0</v>
      </c>
      <c r="N38">
        <f>GLYCOLIPID!N38*11</f>
        <v>0</v>
      </c>
      <c r="O38">
        <f>GLYCOLIPID!O38*11</f>
        <v>0</v>
      </c>
      <c r="P38">
        <f>GLYCOLIPID!P38*11</f>
        <v>0</v>
      </c>
      <c r="Q38">
        <f>GLYCOLIPID!Q38*11</f>
        <v>0</v>
      </c>
      <c r="R38">
        <f>GLYCOLIPID!R38*11</f>
        <v>7.3080963196888913E-4</v>
      </c>
      <c r="S38">
        <f>GLYCOLIPID!S38*11</f>
        <v>0</v>
      </c>
      <c r="T38">
        <f>GLYCOLIPID!T38*11</f>
        <v>0</v>
      </c>
      <c r="U38">
        <f>GLYCOLIPID!U38*11</f>
        <v>0</v>
      </c>
      <c r="V38">
        <f>GLYCOLIPID!V38*11</f>
        <v>0</v>
      </c>
      <c r="W38">
        <f>GLYCOLIPID!W38*11</f>
        <v>0</v>
      </c>
      <c r="X38">
        <f>GLYCOLIPID!X38*11</f>
        <v>0</v>
      </c>
      <c r="Y38">
        <f>GLYCOLIPID!Y38*11</f>
        <v>0</v>
      </c>
      <c r="Z38">
        <f>GLYCOLIPID!Z38*11</f>
        <v>0</v>
      </c>
      <c r="AA38">
        <f>GLYCOLIPID!AA38*11</f>
        <v>0</v>
      </c>
      <c r="AB38">
        <f>GLYCOLIPID!AB38*11</f>
        <v>0</v>
      </c>
      <c r="AC38">
        <f>GLYCOLIPID!AC38*11</f>
        <v>6.7634533598445552E-3</v>
      </c>
      <c r="AD38">
        <f>GLYCOLIPID!AD38*11</f>
        <v>0</v>
      </c>
      <c r="AE38">
        <f>GLYCOLIPID!AE38*11</f>
        <v>0</v>
      </c>
      <c r="AF38">
        <f>GLYCOLIPID!AF38*11</f>
        <v>0</v>
      </c>
      <c r="AG38">
        <f>GLYCOLIPID!AG38*11</f>
        <v>1.5465776850244876E-3</v>
      </c>
      <c r="AH38">
        <f>GLYCOLIPID!AH38*11</f>
        <v>0</v>
      </c>
      <c r="AI38">
        <f>GLYCOLIPID!AI38*11</f>
        <v>0</v>
      </c>
      <c r="AJ38">
        <f>GLYCOLIPID!AJ38*11</f>
        <v>0</v>
      </c>
      <c r="AK38">
        <f>GLYCOLIPID!AK38*11</f>
        <v>0</v>
      </c>
      <c r="AL38">
        <f>GLYCOLIPID!AL38*11</f>
        <v>0</v>
      </c>
      <c r="AN38">
        <f t="shared" si="2"/>
        <v>8.9664376589604572E-4</v>
      </c>
      <c r="AO38">
        <f t="shared" si="3"/>
        <v>2.8062926648461515E-4</v>
      </c>
      <c r="AP38">
        <f t="shared" si="4"/>
        <v>0</v>
      </c>
      <c r="AQ38">
        <f t="shared" si="5"/>
        <v>2.4360321065629637E-4</v>
      </c>
      <c r="AR38">
        <f t="shared" si="6"/>
        <v>0</v>
      </c>
      <c r="AS38">
        <f t="shared" si="7"/>
        <v>1.1272422266407592E-3</v>
      </c>
      <c r="AT38">
        <f t="shared" si="8"/>
        <v>0</v>
      </c>
      <c r="AU38">
        <f t="shared" si="9"/>
        <v>5.1552589500816249E-4</v>
      </c>
      <c r="AV38">
        <f t="shared" si="10"/>
        <v>0</v>
      </c>
      <c r="AX38">
        <f t="shared" si="11"/>
        <v>1.7932875317920917E-3</v>
      </c>
      <c r="AY38">
        <f t="shared" si="12"/>
        <v>5.612585329692303E-4</v>
      </c>
      <c r="AZ38">
        <f t="shared" si="13"/>
        <v>0</v>
      </c>
      <c r="BA38">
        <f t="shared" si="14"/>
        <v>4.2193313774360947E-4</v>
      </c>
      <c r="BB38">
        <f t="shared" si="15"/>
        <v>0</v>
      </c>
      <c r="BC38">
        <f t="shared" si="16"/>
        <v>2.7611682717886103E-3</v>
      </c>
      <c r="BD38">
        <f t="shared" si="17"/>
        <v>0</v>
      </c>
      <c r="BE38">
        <f t="shared" si="18"/>
        <v>8.9291704277155617E-4</v>
      </c>
      <c r="BF38">
        <f t="shared" si="19"/>
        <v>0</v>
      </c>
      <c r="BH38">
        <f t="shared" si="26"/>
        <v>8.9664376589604583E-4</v>
      </c>
      <c r="BI38">
        <f t="shared" si="26"/>
        <v>2.8062926648461515E-4</v>
      </c>
      <c r="BJ38">
        <f t="shared" si="21"/>
        <v>0</v>
      </c>
      <c r="BK38">
        <f t="shared" si="22"/>
        <v>2.4360321065629639E-4</v>
      </c>
      <c r="BL38">
        <f t="shared" si="25"/>
        <v>0</v>
      </c>
      <c r="BM38">
        <f t="shared" si="23"/>
        <v>1.1272422266407594E-3</v>
      </c>
      <c r="BN38">
        <f t="shared" si="27"/>
        <v>0</v>
      </c>
      <c r="BO38">
        <f t="shared" si="27"/>
        <v>5.155258950081626E-4</v>
      </c>
      <c r="BP38">
        <f t="shared" si="27"/>
        <v>0</v>
      </c>
    </row>
    <row r="39" spans="1:68" x14ac:dyDescent="0.3">
      <c r="A39" t="s">
        <v>356</v>
      </c>
      <c r="B39">
        <f>GLYCOLIPID!B39*11</f>
        <v>1.4389375790469349E-3</v>
      </c>
      <c r="C39">
        <f>GLYCOLIPID!C39*11</f>
        <v>0</v>
      </c>
      <c r="D39">
        <f>GLYCOLIPID!D39*11</f>
        <v>1.4093237903415549E-2</v>
      </c>
      <c r="E39">
        <f>GLYCOLIPID!E39*11</f>
        <v>0</v>
      </c>
      <c r="F39">
        <f>GLYCOLIPID!F39*11</f>
        <v>0</v>
      </c>
      <c r="G39">
        <f>GLYCOLIPID!G39*11</f>
        <v>8.6197401710371606E-4</v>
      </c>
      <c r="H39">
        <f>GLYCOLIPID!H39*11</f>
        <v>0</v>
      </c>
      <c r="I39">
        <f>GLYCOLIPID!I39*11</f>
        <v>0</v>
      </c>
      <c r="J39">
        <f>GLYCOLIPID!J39*11</f>
        <v>0</v>
      </c>
      <c r="K39">
        <f>GLYCOLIPID!K39*11</f>
        <v>2.5882150009972297E-3</v>
      </c>
      <c r="L39">
        <f>GLYCOLIPID!L39*11</f>
        <v>1.1353890211444056E-3</v>
      </c>
      <c r="M39">
        <f>GLYCOLIPID!M39*11</f>
        <v>0</v>
      </c>
      <c r="N39">
        <f>GLYCOLIPID!N39*11</f>
        <v>1.7497722793289915E-3</v>
      </c>
      <c r="O39">
        <f>GLYCOLIPID!O39*11</f>
        <v>0</v>
      </c>
      <c r="P39">
        <f>GLYCOLIPID!P39*11</f>
        <v>0</v>
      </c>
      <c r="Q39">
        <f>GLYCOLIPID!Q39*11</f>
        <v>0</v>
      </c>
      <c r="R39">
        <f>GLYCOLIPID!R39*11</f>
        <v>1.1815866149861014E-3</v>
      </c>
      <c r="S39">
        <f>GLYCOLIPID!S39*11</f>
        <v>2.5510766804752128E-3</v>
      </c>
      <c r="T39">
        <f>GLYCOLIPID!T39*11</f>
        <v>1.384256286387755E-3</v>
      </c>
      <c r="U39">
        <f>GLYCOLIPID!U39*11</f>
        <v>0</v>
      </c>
      <c r="V39">
        <f>GLYCOLIPID!V39*11</f>
        <v>0</v>
      </c>
      <c r="W39">
        <f>GLYCOLIPID!W39*11</f>
        <v>0</v>
      </c>
      <c r="X39">
        <f>GLYCOLIPID!X39*11</f>
        <v>0</v>
      </c>
      <c r="Y39">
        <f>GLYCOLIPID!Y39*11</f>
        <v>7.9799617971600459E-4</v>
      </c>
      <c r="Z39">
        <f>GLYCOLIPID!Z39*11</f>
        <v>0</v>
      </c>
      <c r="AA39">
        <f>GLYCOLIPID!AA39*11</f>
        <v>1.2107227411476506E-3</v>
      </c>
      <c r="AB39">
        <f>GLYCOLIPID!AB39*11</f>
        <v>1.744719992742551E-3</v>
      </c>
      <c r="AC39">
        <f>GLYCOLIPID!AC39*11</f>
        <v>0</v>
      </c>
      <c r="AD39">
        <f>GLYCOLIPID!AD39*11</f>
        <v>1.366609444742707E-3</v>
      </c>
      <c r="AE39">
        <f>GLYCOLIPID!AE39*11</f>
        <v>0</v>
      </c>
      <c r="AF39">
        <f>GLYCOLIPID!AF39*11</f>
        <v>0</v>
      </c>
      <c r="AG39">
        <f>GLYCOLIPID!AG39*11</f>
        <v>9.4137863380386647E-4</v>
      </c>
      <c r="AH39">
        <f>GLYCOLIPID!AH39*11</f>
        <v>2.0398668367639927E-2</v>
      </c>
      <c r="AI39">
        <f>GLYCOLIPID!AI39*11</f>
        <v>9.0389751512097959E-4</v>
      </c>
      <c r="AJ39">
        <f>GLYCOLIPID!AJ39*11</f>
        <v>0</v>
      </c>
      <c r="AK39">
        <f>GLYCOLIPID!AK39*11</f>
        <v>0</v>
      </c>
      <c r="AL39">
        <f>GLYCOLIPID!AL39*11</f>
        <v>1.8288494409496817E-3</v>
      </c>
      <c r="AN39">
        <f t="shared" si="2"/>
        <v>3.8830438706156209E-3</v>
      </c>
      <c r="AO39">
        <f t="shared" si="3"/>
        <v>2.1549350427592902E-4</v>
      </c>
      <c r="AP39">
        <f t="shared" si="4"/>
        <v>7.8191090021008955E-4</v>
      </c>
      <c r="AQ39">
        <f t="shared" si="5"/>
        <v>1.2442210984871048E-3</v>
      </c>
      <c r="AR39">
        <f t="shared" si="6"/>
        <v>3.4606407159693876E-4</v>
      </c>
      <c r="AS39">
        <f t="shared" si="7"/>
        <v>6.2557315226770109E-4</v>
      </c>
      <c r="AT39">
        <f t="shared" si="8"/>
        <v>4.5553648158090236E-4</v>
      </c>
      <c r="AU39">
        <f t="shared" si="9"/>
        <v>7.414648172188257E-3</v>
      </c>
      <c r="AV39">
        <f t="shared" si="10"/>
        <v>6.0961648031656061E-4</v>
      </c>
      <c r="AX39">
        <f t="shared" si="11"/>
        <v>6.840511120137149E-3</v>
      </c>
      <c r="AY39">
        <f t="shared" si="12"/>
        <v>4.3098700855185803E-4</v>
      </c>
      <c r="AZ39">
        <f t="shared" si="13"/>
        <v>1.0622284405248435E-3</v>
      </c>
      <c r="BA39">
        <f t="shared" si="14"/>
        <v>1.2766911789108149E-3</v>
      </c>
      <c r="BB39">
        <f t="shared" si="15"/>
        <v>6.9212814319387752E-4</v>
      </c>
      <c r="BC39">
        <f t="shared" si="16"/>
        <v>7.4815034569531498E-4</v>
      </c>
      <c r="BD39">
        <f t="shared" si="17"/>
        <v>7.890123307992869E-4</v>
      </c>
      <c r="BE39">
        <f t="shared" si="18"/>
        <v>1.1244506949416993E-2</v>
      </c>
      <c r="BF39">
        <f t="shared" si="19"/>
        <v>1.0558867170395953E-3</v>
      </c>
      <c r="BH39">
        <f t="shared" si="26"/>
        <v>3.4202555600685745E-3</v>
      </c>
      <c r="BI39">
        <f t="shared" si="26"/>
        <v>2.1549350427592902E-4</v>
      </c>
      <c r="BJ39">
        <f t="shared" si="21"/>
        <v>4.0148461273838571E-4</v>
      </c>
      <c r="BK39">
        <f t="shared" si="22"/>
        <v>7.3709799581617966E-4</v>
      </c>
      <c r="BL39">
        <f t="shared" si="25"/>
        <v>3.4606407159693876E-4</v>
      </c>
      <c r="BM39">
        <f t="shared" si="23"/>
        <v>3.0543109964006052E-4</v>
      </c>
      <c r="BN39">
        <f t="shared" si="27"/>
        <v>4.5553648158090236E-4</v>
      </c>
      <c r="BO39">
        <f t="shared" si="27"/>
        <v>6.4920191141505188E-3</v>
      </c>
      <c r="BP39">
        <f t="shared" si="27"/>
        <v>6.0961648031656061E-4</v>
      </c>
    </row>
    <row r="40" spans="1:68" x14ac:dyDescent="0.3">
      <c r="A40" t="s">
        <v>357</v>
      </c>
      <c r="B40">
        <f>GLYCOLIPID!B40*11</f>
        <v>7.8654118274996999E-3</v>
      </c>
      <c r="C40">
        <f>GLYCOLIPID!C40*11</f>
        <v>1.8875029448619025E-2</v>
      </c>
      <c r="D40">
        <f>GLYCOLIPID!D40*11</f>
        <v>0.20648764192018876</v>
      </c>
      <c r="E40">
        <f>GLYCOLIPID!E40*11</f>
        <v>1.0796427500308093E-2</v>
      </c>
      <c r="F40">
        <f>GLYCOLIPID!F40*11</f>
        <v>2.3763514825478945E-2</v>
      </c>
      <c r="G40">
        <f>GLYCOLIPID!G40*11</f>
        <v>1.7039366058239028E-2</v>
      </c>
      <c r="H40">
        <f>GLYCOLIPID!H40*11</f>
        <v>7.8959083351995168E-2</v>
      </c>
      <c r="I40">
        <f>GLYCOLIPID!I40*11</f>
        <v>0.19434163018332429</v>
      </c>
      <c r="J40">
        <f>GLYCOLIPID!J40*11</f>
        <v>9.7408602009286978E-3</v>
      </c>
      <c r="K40">
        <f>GLYCOLIPID!K40*11</f>
        <v>2.7743267131349385E-2</v>
      </c>
      <c r="L40">
        <f>GLYCOLIPID!L40*11</f>
        <v>1.3725795345115975E-2</v>
      </c>
      <c r="M40">
        <f>GLYCOLIPID!M40*11</f>
        <v>0.16737128436777154</v>
      </c>
      <c r="N40">
        <f>GLYCOLIPID!N40*11</f>
        <v>1.5616352633018169E-2</v>
      </c>
      <c r="O40">
        <f>GLYCOLIPID!O40*11</f>
        <v>3.4543273591888711E-2</v>
      </c>
      <c r="P40">
        <f>GLYCOLIPID!P40*11</f>
        <v>4.3833114655648556E-2</v>
      </c>
      <c r="Q40">
        <f>GLYCOLIPID!Q40*11</f>
        <v>1.032679369591695E-2</v>
      </c>
      <c r="R40">
        <f>GLYCOLIPID!R40*11</f>
        <v>1.2295389064608577E-2</v>
      </c>
      <c r="S40">
        <f>GLYCOLIPID!S40*11</f>
        <v>6.8823419630924037E-3</v>
      </c>
      <c r="T40">
        <f>GLYCOLIPID!T40*11</f>
        <v>1.2518793486696914E-2</v>
      </c>
      <c r="U40">
        <f>GLYCOLIPID!U40*11</f>
        <v>1.0178312003032691E-2</v>
      </c>
      <c r="V40">
        <f>GLYCOLIPID!V40*11</f>
        <v>1.5691078115980795E-2</v>
      </c>
      <c r="W40">
        <f>GLYCOLIPID!W40*11</f>
        <v>8.3319193431287214E-2</v>
      </c>
      <c r="X40">
        <f>GLYCOLIPID!X40*11</f>
        <v>1.3560847428004688E-2</v>
      </c>
      <c r="Y40">
        <f>GLYCOLIPID!Y40*11</f>
        <v>5.4460328103870257E-3</v>
      </c>
      <c r="Z40">
        <f>GLYCOLIPID!Z40*11</f>
        <v>5.899510417872484E-2</v>
      </c>
      <c r="AA40">
        <f>GLYCOLIPID!AA40*11</f>
        <v>2.2001157184588595E-2</v>
      </c>
      <c r="AB40">
        <f>GLYCOLIPID!AB40*11</f>
        <v>1.7900199931246599E-2</v>
      </c>
      <c r="AC40">
        <f>GLYCOLIPID!AC40*11</f>
        <v>9.0618066681906778E-2</v>
      </c>
      <c r="AD40">
        <f>GLYCOLIPID!AD40*11</f>
        <v>1.6799062320464964E-2</v>
      </c>
      <c r="AE40">
        <f>GLYCOLIPID!AE40*11</f>
        <v>1.1539647013338983E-2</v>
      </c>
      <c r="AF40">
        <f>GLYCOLIPID!AF40*11</f>
        <v>3.8194811802684678E-2</v>
      </c>
      <c r="AG40">
        <f>GLYCOLIPID!AG40*11</f>
        <v>1.3075894199843091E-2</v>
      </c>
      <c r="AH40">
        <f>GLYCOLIPID!AH40*11</f>
        <v>0.23867660689425355</v>
      </c>
      <c r="AI40">
        <f>GLYCOLIPID!AI40*11</f>
        <v>7.6348191786537005E-3</v>
      </c>
      <c r="AJ40">
        <f>GLYCOLIPID!AJ40*11</f>
        <v>1.1819670462072385E-2</v>
      </c>
      <c r="AK40">
        <f>GLYCOLIPID!AK40*11</f>
        <v>0.14867938601483635</v>
      </c>
      <c r="AL40">
        <f>GLYCOLIPID!AL40*11</f>
        <v>1.3285061926028035E-2</v>
      </c>
      <c r="AN40">
        <f t="shared" si="2"/>
        <v>6.1006127674153893E-2</v>
      </c>
      <c r="AO40">
        <f t="shared" si="3"/>
        <v>7.8525898604759364E-2</v>
      </c>
      <c r="AP40">
        <f t="shared" si="4"/>
        <v>4.4653421132245859E-2</v>
      </c>
      <c r="AQ40">
        <f t="shared" si="5"/>
        <v>9.8348415745393106E-3</v>
      </c>
      <c r="AR40">
        <f t="shared" si="6"/>
        <v>3.0426844259249405E-2</v>
      </c>
      <c r="AS40">
        <f t="shared" si="7"/>
        <v>3.4753568035809757E-2</v>
      </c>
      <c r="AT40">
        <f t="shared" si="8"/>
        <v>2.2177840378829541E-2</v>
      </c>
      <c r="AU40">
        <f t="shared" si="9"/>
        <v>8.646244009091679E-2</v>
      </c>
      <c r="AV40">
        <f t="shared" si="10"/>
        <v>5.7928039467645596E-2</v>
      </c>
      <c r="AX40">
        <f t="shared" si="11"/>
        <v>9.7099347916195705E-2</v>
      </c>
      <c r="AY40">
        <f t="shared" si="12"/>
        <v>8.2042638694536832E-2</v>
      </c>
      <c r="AZ40">
        <f t="shared" si="13"/>
        <v>5.5478331424787038E-2</v>
      </c>
      <c r="BA40">
        <f t="shared" si="14"/>
        <v>2.739850798511505E-3</v>
      </c>
      <c r="BB40">
        <f t="shared" si="15"/>
        <v>3.5333858859783185E-2</v>
      </c>
      <c r="BC40">
        <f t="shared" si="16"/>
        <v>3.305515787372422E-2</v>
      </c>
      <c r="BD40">
        <f t="shared" si="17"/>
        <v>1.4118175963546134E-2</v>
      </c>
      <c r="BE40">
        <f t="shared" si="18"/>
        <v>0.13184940559620309</v>
      </c>
      <c r="BF40">
        <f t="shared" si="19"/>
        <v>7.8596386800742268E-2</v>
      </c>
      <c r="BH40">
        <f t="shared" si="26"/>
        <v>4.8549673958097853E-2</v>
      </c>
      <c r="BI40">
        <f t="shared" si="26"/>
        <v>4.1021319347268416E-2</v>
      </c>
      <c r="BJ40">
        <f t="shared" si="21"/>
        <v>2.0968838300400881E-2</v>
      </c>
      <c r="BK40">
        <f t="shared" si="22"/>
        <v>1.5818535960600286E-3</v>
      </c>
      <c r="BL40">
        <f t="shared" si="25"/>
        <v>1.7666929429891592E-2</v>
      </c>
      <c r="BM40">
        <f t="shared" si="23"/>
        <v>1.3494711692961014E-2</v>
      </c>
      <c r="BN40">
        <f t="shared" si="27"/>
        <v>8.1511326930198656E-3</v>
      </c>
      <c r="BO40">
        <f t="shared" si="27"/>
        <v>7.6123289813460004E-2</v>
      </c>
      <c r="BP40">
        <f t="shared" si="27"/>
        <v>4.5377645076740504E-2</v>
      </c>
    </row>
    <row r="41" spans="1:68" x14ac:dyDescent="0.3">
      <c r="A41" t="s">
        <v>358</v>
      </c>
      <c r="B41">
        <f>GLYCOLIPID!B41*11</f>
        <v>0.11584368059819224</v>
      </c>
      <c r="C41">
        <f>GLYCOLIPID!C41*11</f>
        <v>0.1378473224020266</v>
      </c>
      <c r="D41">
        <f>GLYCOLIPID!D41*11</f>
        <v>1.0893115373031335</v>
      </c>
      <c r="E41">
        <f>GLYCOLIPID!E41*11</f>
        <v>8.4812687286713984E-2</v>
      </c>
      <c r="F41">
        <f>GLYCOLIPID!F41*11</f>
        <v>0.16040541311484305</v>
      </c>
      <c r="G41">
        <f>GLYCOLIPID!G41*11</f>
        <v>0.13842829027598119</v>
      </c>
      <c r="H41">
        <f>GLYCOLIPID!H41*11</f>
        <v>1.4155212936059416</v>
      </c>
      <c r="I41">
        <f>GLYCOLIPID!I41*11</f>
        <v>1.3615105957042093</v>
      </c>
      <c r="J41">
        <f>GLYCOLIPID!J41*11</f>
        <v>0.1181711650840941</v>
      </c>
      <c r="K41">
        <f>GLYCOLIPID!K41*11</f>
        <v>0.23796425376242644</v>
      </c>
      <c r="L41">
        <f>GLYCOLIPID!L41*11</f>
        <v>0.1321773600184323</v>
      </c>
      <c r="M41">
        <f>GLYCOLIPID!M41*11</f>
        <v>1.7591656440473664</v>
      </c>
      <c r="N41">
        <f>GLYCOLIPID!N41*11</f>
        <v>0.16424032624645085</v>
      </c>
      <c r="O41">
        <f>GLYCOLIPID!O41*11</f>
        <v>0.21572873207652032</v>
      </c>
      <c r="P41">
        <f>GLYCOLIPID!P41*11</f>
        <v>0.45067959961637089</v>
      </c>
      <c r="Q41">
        <f>GLYCOLIPID!Q41*11</f>
        <v>9.9781593685314751E-2</v>
      </c>
      <c r="R41">
        <f>GLYCOLIPID!R41*11</f>
        <v>6.6791491443772819E-2</v>
      </c>
      <c r="S41">
        <f>GLYCOLIPID!S41*11</f>
        <v>7.1190160509637182E-2</v>
      </c>
      <c r="T41">
        <f>GLYCOLIPID!T41*11</f>
        <v>9.4034127965705025E-2</v>
      </c>
      <c r="U41">
        <f>GLYCOLIPID!U41*11</f>
        <v>0.1018022523613239</v>
      </c>
      <c r="V41">
        <f>GLYCOLIPID!V41*11</f>
        <v>0.12514213801619556</v>
      </c>
      <c r="W41">
        <f>GLYCOLIPID!W41*11</f>
        <v>0.95445003046410704</v>
      </c>
      <c r="X41">
        <f>GLYCOLIPID!X41*11</f>
        <v>9.1546503362503237E-2</v>
      </c>
      <c r="Y41">
        <f>GLYCOLIPID!Y41*11</f>
        <v>7.2276712320832687E-2</v>
      </c>
      <c r="Z41">
        <f>GLYCOLIPID!Z41*11</f>
        <v>0.66703620143831432</v>
      </c>
      <c r="AA41">
        <f>GLYCOLIPID!AA41*11</f>
        <v>0.21495880825868074</v>
      </c>
      <c r="AB41">
        <f>GLYCOLIPID!AB41*11</f>
        <v>0.11767132185999409</v>
      </c>
      <c r="AC41">
        <f>GLYCOLIPID!AC41*11</f>
        <v>1.2648878387925064</v>
      </c>
      <c r="AD41">
        <f>GLYCOLIPID!AD41*11</f>
        <v>8.8521192298858589E-2</v>
      </c>
      <c r="AE41">
        <f>GLYCOLIPID!AE41*11</f>
        <v>7.9797887733590672E-2</v>
      </c>
      <c r="AF41">
        <f>GLYCOLIPID!AF41*11</f>
        <v>0.32600651902108402</v>
      </c>
      <c r="AG41">
        <f>GLYCOLIPID!AG41*11</f>
        <v>0.10331094357021835</v>
      </c>
      <c r="AH41">
        <f>GLYCOLIPID!AH41*11</f>
        <v>3.8214575633039964</v>
      </c>
      <c r="AI41">
        <f>GLYCOLIPID!AI41*11</f>
        <v>6.921467354920964E-2</v>
      </c>
      <c r="AJ41">
        <f>GLYCOLIPID!AJ41*11</f>
        <v>6.8264376239842967E-2</v>
      </c>
      <c r="AK41">
        <f>GLYCOLIPID!AK41*11</f>
        <v>1.1817343838216565</v>
      </c>
      <c r="AL41">
        <f>GLYCOLIPID!AL41*11</f>
        <v>9.6749303002040432E-2</v>
      </c>
      <c r="AN41">
        <f t="shared" si="2"/>
        <v>0.35695380689751655</v>
      </c>
      <c r="AO41">
        <f t="shared" si="3"/>
        <v>0.7689663981752437</v>
      </c>
      <c r="AP41">
        <f t="shared" si="4"/>
        <v>0.4397324401216659</v>
      </c>
      <c r="AQ41">
        <f t="shared" si="5"/>
        <v>7.9254415212908255E-2</v>
      </c>
      <c r="AR41">
        <f t="shared" si="6"/>
        <v>0.3188571372018329</v>
      </c>
      <c r="AS41">
        <f t="shared" si="7"/>
        <v>0.4047295643388053</v>
      </c>
      <c r="AT41">
        <f t="shared" si="8"/>
        <v>0.1647751996845111</v>
      </c>
      <c r="AU41">
        <f t="shared" si="9"/>
        <v>1.3313277268078083</v>
      </c>
      <c r="AV41">
        <f t="shared" si="10"/>
        <v>0.44891602102118</v>
      </c>
      <c r="AX41">
        <f t="shared" si="11"/>
        <v>0.4887229545185206</v>
      </c>
      <c r="AY41">
        <f t="shared" si="12"/>
        <v>0.71579015474311425</v>
      </c>
      <c r="AZ41">
        <f t="shared" si="13"/>
        <v>0.59242433664221961</v>
      </c>
      <c r="BA41">
        <f t="shared" si="14"/>
        <v>1.7912589550823477E-2</v>
      </c>
      <c r="BB41">
        <f t="shared" si="15"/>
        <v>0.42393475731929742</v>
      </c>
      <c r="BC41">
        <f t="shared" si="16"/>
        <v>0.47659226429165591</v>
      </c>
      <c r="BD41">
        <f t="shared" si="17"/>
        <v>0.13969852455159851</v>
      </c>
      <c r="BE41">
        <f t="shared" si="18"/>
        <v>2.1565830823002705</v>
      </c>
      <c r="BF41">
        <f t="shared" si="19"/>
        <v>0.63479911185062321</v>
      </c>
      <c r="BH41">
        <f t="shared" si="26"/>
        <v>0.2443614772592603</v>
      </c>
      <c r="BI41">
        <f t="shared" si="26"/>
        <v>0.35789507737155712</v>
      </c>
      <c r="BJ41">
        <f t="shared" si="21"/>
        <v>0.22391535219681755</v>
      </c>
      <c r="BK41">
        <f t="shared" si="22"/>
        <v>1.0341838399051213E-2</v>
      </c>
      <c r="BL41">
        <f t="shared" si="25"/>
        <v>0.21196737865964871</v>
      </c>
      <c r="BM41">
        <f t="shared" si="23"/>
        <v>0.19456797714537014</v>
      </c>
      <c r="BN41">
        <f t="shared" si="27"/>
        <v>8.0654980755258954E-2</v>
      </c>
      <c r="BO41">
        <f t="shared" si="27"/>
        <v>1.2451038230958542</v>
      </c>
      <c r="BP41">
        <f t="shared" si="27"/>
        <v>0.36650143810829267</v>
      </c>
    </row>
    <row r="42" spans="1:68" x14ac:dyDescent="0.3">
      <c r="A42" t="s">
        <v>359</v>
      </c>
      <c r="B42">
        <f>GLYCOLIPID!B42*11</f>
        <v>8.7835566204979339E-3</v>
      </c>
      <c r="C42">
        <f>GLYCOLIPID!C42*11</f>
        <v>5.2509101743745019E-3</v>
      </c>
      <c r="D42">
        <f>GLYCOLIPID!D42*11</f>
        <v>4.7855984960435381E-2</v>
      </c>
      <c r="E42">
        <f>GLYCOLIPID!E42*11</f>
        <v>3.1907340029126261E-3</v>
      </c>
      <c r="F42">
        <f>GLYCOLIPID!F42*11</f>
        <v>4.0956153647175187E-3</v>
      </c>
      <c r="G42">
        <f>GLYCOLIPID!G42*11</f>
        <v>3.7989861272920587E-3</v>
      </c>
      <c r="H42">
        <f>GLYCOLIPID!H42*11</f>
        <v>2.7158468970754933E-2</v>
      </c>
      <c r="I42">
        <f>GLYCOLIPID!I42*11</f>
        <v>6.6756358194244664E-2</v>
      </c>
      <c r="J42">
        <f>GLYCOLIPID!J42*11</f>
        <v>5.2594842932091133E-3</v>
      </c>
      <c r="K42">
        <f>GLYCOLIPID!K42*11</f>
        <v>1.5707139941454396E-2</v>
      </c>
      <c r="L42">
        <f>GLYCOLIPID!L42*11</f>
        <v>7.7354267834722438E-3</v>
      </c>
      <c r="M42">
        <f>GLYCOLIPID!M42*11</f>
        <v>6.2378572513169167E-2</v>
      </c>
      <c r="N42">
        <f>GLYCOLIPID!N42*11</f>
        <v>7.5030917270967187E-3</v>
      </c>
      <c r="O42">
        <f>GLYCOLIPID!O42*11</f>
        <v>1.1136501753623516E-2</v>
      </c>
      <c r="P42">
        <f>GLYCOLIPID!P42*11</f>
        <v>2.0229298887516123E-2</v>
      </c>
      <c r="Q42">
        <f>GLYCOLIPID!Q42*11</f>
        <v>5.8654817352508798E-3</v>
      </c>
      <c r="R42">
        <f>GLYCOLIPID!R42*11</f>
        <v>4.521000666196295E-3</v>
      </c>
      <c r="S42">
        <f>GLYCOLIPID!S42*11</f>
        <v>2.1336634249101323E-3</v>
      </c>
      <c r="T42">
        <f>GLYCOLIPID!T42*11</f>
        <v>6.1100515689260686E-3</v>
      </c>
      <c r="U42">
        <f>GLYCOLIPID!U42*11</f>
        <v>9.645014319222045E-3</v>
      </c>
      <c r="V42">
        <f>GLYCOLIPID!V42*11</f>
        <v>0</v>
      </c>
      <c r="W42">
        <f>GLYCOLIPID!W42*11</f>
        <v>5.5459012014089364E-2</v>
      </c>
      <c r="X42">
        <f>GLYCOLIPID!X42*11</f>
        <v>3.2881362565654517E-3</v>
      </c>
      <c r="Y42">
        <f>GLYCOLIPID!Y42*11</f>
        <v>5.1898809143041255E-3</v>
      </c>
      <c r="Z42">
        <f>GLYCOLIPID!Z42*11</f>
        <v>3.1399289569728026E-2</v>
      </c>
      <c r="AA42">
        <f>GLYCOLIPID!AA42*11</f>
        <v>1.52580803384075E-2</v>
      </c>
      <c r="AB42">
        <f>GLYCOLIPID!AB42*11</f>
        <v>4.5039895458197305E-3</v>
      </c>
      <c r="AC42">
        <f>GLYCOLIPID!AC42*11</f>
        <v>6.8715554970912737E-2</v>
      </c>
      <c r="AD42">
        <f>GLYCOLIPID!AD42*11</f>
        <v>9.4027220336797054E-3</v>
      </c>
      <c r="AE42">
        <f>GLYCOLIPID!AE42*11</f>
        <v>2.8055498428480601E-3</v>
      </c>
      <c r="AF42">
        <f>GLYCOLIPID!AF42*11</f>
        <v>1.8578837709946526E-2</v>
      </c>
      <c r="AG42">
        <f>GLYCOLIPID!AG42*11</f>
        <v>2.4655005615366941E-3</v>
      </c>
      <c r="AH42">
        <f>GLYCOLIPID!AH42*11</f>
        <v>0.1508827359452985</v>
      </c>
      <c r="AI42">
        <f>GLYCOLIPID!AI42*11</f>
        <v>1.8364549824100866E-3</v>
      </c>
      <c r="AJ42">
        <f>GLYCOLIPID!AJ42*11</f>
        <v>2.782356524228897E-3</v>
      </c>
      <c r="AK42">
        <f>GLYCOLIPID!AK42*11</f>
        <v>5.0087724354842066E-2</v>
      </c>
      <c r="AL42">
        <f>GLYCOLIPID!AL42*11</f>
        <v>3.7608565899255302E-3</v>
      </c>
      <c r="AN42">
        <f t="shared" si="2"/>
        <v>1.6270296439555111E-2</v>
      </c>
      <c r="AO42">
        <f t="shared" si="3"/>
        <v>2.5452357164252294E-2</v>
      </c>
      <c r="AP42">
        <f t="shared" si="4"/>
        <v>1.8564216557077327E-2</v>
      </c>
      <c r="AQ42">
        <f t="shared" si="5"/>
        <v>4.1733819421191027E-3</v>
      </c>
      <c r="AR42">
        <f t="shared" si="6"/>
        <v>1.780351947555937E-2</v>
      </c>
      <c r="AS42">
        <f t="shared" si="7"/>
        <v>2.1392488599289595E-2</v>
      </c>
      <c r="AT42">
        <f t="shared" si="8"/>
        <v>1.0262369862158097E-2</v>
      </c>
      <c r="AU42">
        <f t="shared" si="9"/>
        <v>5.172823049641509E-2</v>
      </c>
      <c r="AV42">
        <f t="shared" si="10"/>
        <v>1.8876979156332165E-2</v>
      </c>
      <c r="AX42">
        <f t="shared" si="11"/>
        <v>2.118339616815966E-2</v>
      </c>
      <c r="AY42">
        <f t="shared" si="12"/>
        <v>2.9630559765992513E-2</v>
      </c>
      <c r="AZ42">
        <f t="shared" si="13"/>
        <v>2.0010127402900299E-2</v>
      </c>
      <c r="BA42">
        <f t="shared" si="14"/>
        <v>1.8900386393789438E-3</v>
      </c>
      <c r="BB42">
        <f t="shared" si="15"/>
        <v>2.5417840336434013E-2</v>
      </c>
      <c r="BC42">
        <f t="shared" si="16"/>
        <v>2.5505893871841854E-2</v>
      </c>
      <c r="BD42">
        <f t="shared" si="17"/>
        <v>7.9217042564302172E-3</v>
      </c>
      <c r="BE42">
        <f t="shared" si="18"/>
        <v>8.5870896627988233E-2</v>
      </c>
      <c r="BF42">
        <f t="shared" si="19"/>
        <v>2.7033725741735522E-2</v>
      </c>
      <c r="BH42">
        <f t="shared" si="26"/>
        <v>1.059169808407983E-2</v>
      </c>
      <c r="BI42">
        <f t="shared" si="26"/>
        <v>1.4815279882996257E-2</v>
      </c>
      <c r="BJ42">
        <f t="shared" si="21"/>
        <v>7.5631172586847076E-3</v>
      </c>
      <c r="BK42">
        <f t="shared" si="22"/>
        <v>1.0912143172242272E-3</v>
      </c>
      <c r="BL42">
        <f t="shared" si="25"/>
        <v>1.2708920168217007E-2</v>
      </c>
      <c r="BM42">
        <f t="shared" si="23"/>
        <v>1.0412737569932157E-2</v>
      </c>
      <c r="BN42">
        <f t="shared" si="27"/>
        <v>4.5735980848905901E-3</v>
      </c>
      <c r="BO42">
        <f t="shared" si="27"/>
        <v>4.9577585283723538E-2</v>
      </c>
      <c r="BP42">
        <f t="shared" si="27"/>
        <v>1.560792883418952E-2</v>
      </c>
    </row>
    <row r="43" spans="1:68" x14ac:dyDescent="0.3">
      <c r="A43" t="s">
        <v>360</v>
      </c>
      <c r="B43">
        <f>GLYCOLIPID!B43*11</f>
        <v>1.5371035986789339E-3</v>
      </c>
      <c r="C43">
        <f>GLYCOLIPID!C43*11</f>
        <v>7.8759887760427498E-4</v>
      </c>
      <c r="D43">
        <f>GLYCOLIPID!D43*11</f>
        <v>3.9403231915473963E-4</v>
      </c>
      <c r="E43">
        <f>GLYCOLIPID!E43*11</f>
        <v>9.9453987281594562E-4</v>
      </c>
      <c r="F43">
        <f>GLYCOLIPID!F43*11</f>
        <v>1.1709824242975156E-3</v>
      </c>
      <c r="G43">
        <f>GLYCOLIPID!G43*11</f>
        <v>1.2829521050851174E-3</v>
      </c>
      <c r="H43">
        <f>GLYCOLIPID!H43*11</f>
        <v>0</v>
      </c>
      <c r="I43">
        <f>GLYCOLIPID!I43*11</f>
        <v>0</v>
      </c>
      <c r="J43">
        <f>GLYCOLIPID!J43*11</f>
        <v>0</v>
      </c>
      <c r="K43">
        <f>GLYCOLIPID!K43*11</f>
        <v>1.3914323046429851E-3</v>
      </c>
      <c r="L43">
        <f>GLYCOLIPID!L43*11</f>
        <v>0</v>
      </c>
      <c r="M43">
        <f>GLYCOLIPID!M43*11</f>
        <v>0</v>
      </c>
      <c r="N43">
        <f>GLYCOLIPID!N43*11</f>
        <v>9.811287535312341E-4</v>
      </c>
      <c r="O43">
        <f>GLYCOLIPID!O43*11</f>
        <v>0</v>
      </c>
      <c r="P43">
        <f>GLYCOLIPID!P43*11</f>
        <v>0</v>
      </c>
      <c r="Q43">
        <f>GLYCOLIPID!Q43*11</f>
        <v>1.6147098677077114E-3</v>
      </c>
      <c r="R43">
        <f>GLYCOLIPID!R43*11</f>
        <v>0</v>
      </c>
      <c r="S43">
        <f>GLYCOLIPID!S43*11</f>
        <v>2.5510766804752128E-3</v>
      </c>
      <c r="T43">
        <f>GLYCOLIPID!T43*11</f>
        <v>6.2971550291521304E-4</v>
      </c>
      <c r="U43">
        <f>GLYCOLIPID!U43*11</f>
        <v>0</v>
      </c>
      <c r="V43">
        <f>GLYCOLIPID!V43*11</f>
        <v>0</v>
      </c>
      <c r="W43">
        <f>GLYCOLIPID!W43*11</f>
        <v>5.4321908885049085E-3</v>
      </c>
      <c r="X43">
        <f>GLYCOLIPID!X43*11</f>
        <v>1.1759371270622086E-3</v>
      </c>
      <c r="Y43">
        <f>GLYCOLIPID!Y43*11</f>
        <v>0</v>
      </c>
      <c r="Z43">
        <f>GLYCOLIPID!Z43*11</f>
        <v>9.8652511488952297E-3</v>
      </c>
      <c r="AA43">
        <f>GLYCOLIPID!AA43*11</f>
        <v>7.2749858820181398E-5</v>
      </c>
      <c r="AB43">
        <f>GLYCOLIPID!AB43*11</f>
        <v>0</v>
      </c>
      <c r="AC43">
        <f>GLYCOLIPID!AC43*11</f>
        <v>1.3319047947888211E-2</v>
      </c>
      <c r="AD43">
        <f>GLYCOLIPID!AD43*11</f>
        <v>1.3705748211917631E-3</v>
      </c>
      <c r="AE43">
        <f>GLYCOLIPID!AE43*11</f>
        <v>1.033082825811487E-3</v>
      </c>
      <c r="AF43">
        <f>GLYCOLIPID!AF43*11</f>
        <v>2.7781229901041923E-3</v>
      </c>
      <c r="AG43">
        <f>GLYCOLIPID!AG43*11</f>
        <v>0</v>
      </c>
      <c r="AH43">
        <f>GLYCOLIPID!AH43*11</f>
        <v>0</v>
      </c>
      <c r="AI43">
        <f>GLYCOLIPID!AI43*11</f>
        <v>1.1138281389025834E-4</v>
      </c>
      <c r="AJ43">
        <f>GLYCOLIPID!AJ43*11</f>
        <v>3.6713913816823701E-3</v>
      </c>
      <c r="AK43">
        <f>GLYCOLIPID!AK43*11</f>
        <v>1.2477818505390426E-2</v>
      </c>
      <c r="AL43">
        <f>GLYCOLIPID!AL43*11</f>
        <v>0</v>
      </c>
      <c r="AN43">
        <f t="shared" si="2"/>
        <v>9.2831866706347349E-4</v>
      </c>
      <c r="AO43">
        <f t="shared" si="3"/>
        <v>6.1348363234565821E-4</v>
      </c>
      <c r="AP43">
        <f t="shared" si="4"/>
        <v>3.3893729402488846E-4</v>
      </c>
      <c r="AQ43">
        <f t="shared" si="5"/>
        <v>1.3885955160609746E-3</v>
      </c>
      <c r="AR43">
        <f t="shared" si="6"/>
        <v>1.5154765978550304E-3</v>
      </c>
      <c r="AS43">
        <f t="shared" si="7"/>
        <v>4.0721643471109716E-3</v>
      </c>
      <c r="AT43">
        <f t="shared" si="8"/>
        <v>1.7272602123691472E-3</v>
      </c>
      <c r="AU43">
        <f t="shared" si="9"/>
        <v>3.7127604630086116E-5</v>
      </c>
      <c r="AV43">
        <f t="shared" si="10"/>
        <v>5.383069962357598E-3</v>
      </c>
      <c r="AX43">
        <f t="shared" si="11"/>
        <v>4.7618914370952986E-4</v>
      </c>
      <c r="AY43">
        <f t="shared" si="12"/>
        <v>7.0986319652261863E-4</v>
      </c>
      <c r="AZ43">
        <f t="shared" si="13"/>
        <v>5.9083952480678506E-4</v>
      </c>
      <c r="BA43">
        <f t="shared" si="14"/>
        <v>1.2904820155397658E-3</v>
      </c>
      <c r="BB43">
        <f t="shared" si="15"/>
        <v>2.6279625941771239E-3</v>
      </c>
      <c r="BC43">
        <f t="shared" si="16"/>
        <v>5.9432853594353881E-3</v>
      </c>
      <c r="BD43">
        <f t="shared" si="17"/>
        <v>9.2558610888355533E-4</v>
      </c>
      <c r="BE43">
        <f t="shared" si="18"/>
        <v>6.4306897582638631E-5</v>
      </c>
      <c r="BF43">
        <f t="shared" si="19"/>
        <v>6.4125947428496305E-3</v>
      </c>
      <c r="BH43">
        <f t="shared" si="26"/>
        <v>2.3809457185476493E-4</v>
      </c>
      <c r="BI43">
        <f t="shared" si="26"/>
        <v>3.5493159826130931E-4</v>
      </c>
      <c r="BJ43">
        <f t="shared" si="21"/>
        <v>2.2331634962661874E-4</v>
      </c>
      <c r="BK43">
        <f t="shared" si="22"/>
        <v>7.4506013905625466E-4</v>
      </c>
      <c r="BL43">
        <f t="shared" si="25"/>
        <v>1.313981297088562E-3</v>
      </c>
      <c r="BM43">
        <f t="shared" si="23"/>
        <v>2.426336087728403E-3</v>
      </c>
      <c r="BN43">
        <f t="shared" si="27"/>
        <v>5.3438738912209901E-4</v>
      </c>
      <c r="BO43">
        <f t="shared" si="27"/>
        <v>3.712760463008611E-5</v>
      </c>
      <c r="BP43">
        <f t="shared" si="27"/>
        <v>3.7023133009882136E-3</v>
      </c>
    </row>
    <row r="44" spans="1:68" x14ac:dyDescent="0.3">
      <c r="A44" t="s">
        <v>361</v>
      </c>
      <c r="B44">
        <f>GLYCOLIPID!B44*11</f>
        <v>0</v>
      </c>
      <c r="C44">
        <f>GLYCOLIPID!C44*11</f>
        <v>1.005194492992701E-3</v>
      </c>
      <c r="D44">
        <f>GLYCOLIPID!D44*11</f>
        <v>0</v>
      </c>
      <c r="E44">
        <f>GLYCOLIPID!E44*11</f>
        <v>0</v>
      </c>
      <c r="F44">
        <f>GLYCOLIPID!F44*11</f>
        <v>1.1709824242975156E-3</v>
      </c>
      <c r="G44">
        <f>GLYCOLIPID!G44*11</f>
        <v>0</v>
      </c>
      <c r="H44">
        <f>GLYCOLIPID!H44*11</f>
        <v>0</v>
      </c>
      <c r="I44">
        <f>GLYCOLIPID!I44*11</f>
        <v>0</v>
      </c>
      <c r="J44">
        <f>GLYCOLIPID!J44*11</f>
        <v>0</v>
      </c>
      <c r="K44">
        <f>GLYCOLIPID!K44*11</f>
        <v>1.1967826963542451E-3</v>
      </c>
      <c r="L44">
        <f>GLYCOLIPID!L44*11</f>
        <v>0</v>
      </c>
      <c r="M44">
        <f>GLYCOLIPID!M44*11</f>
        <v>0</v>
      </c>
      <c r="N44">
        <f>GLYCOLIPID!N44*11</f>
        <v>1.3383550008932124E-3</v>
      </c>
      <c r="O44">
        <f>GLYCOLIPID!O44*11</f>
        <v>0</v>
      </c>
      <c r="P44">
        <f>GLYCOLIPID!P44*11</f>
        <v>0</v>
      </c>
      <c r="Q44">
        <f>GLYCOLIPID!Q44*11</f>
        <v>0</v>
      </c>
      <c r="R44">
        <f>GLYCOLIPID!R44*11</f>
        <v>1.2030853477956334E-3</v>
      </c>
      <c r="S44">
        <f>GLYCOLIPID!S44*11</f>
        <v>0</v>
      </c>
      <c r="T44">
        <f>GLYCOLIPID!T44*11</f>
        <v>0</v>
      </c>
      <c r="U44">
        <f>GLYCOLIPID!U44*11</f>
        <v>0</v>
      </c>
      <c r="V44">
        <f>GLYCOLIPID!V44*11</f>
        <v>0</v>
      </c>
      <c r="W44">
        <f>GLYCOLIPID!W44*11</f>
        <v>0</v>
      </c>
      <c r="X44">
        <f>GLYCOLIPID!X44*11</f>
        <v>0</v>
      </c>
      <c r="Y44">
        <f>GLYCOLIPID!Y44*11</f>
        <v>0</v>
      </c>
      <c r="Z44">
        <f>GLYCOLIPID!Z44*11</f>
        <v>0</v>
      </c>
      <c r="AA44">
        <f>GLYCOLIPID!AA44*11</f>
        <v>7.2749858820181398E-5</v>
      </c>
      <c r="AB44">
        <f>GLYCOLIPID!AB44*11</f>
        <v>6.4485504924708997E-4</v>
      </c>
      <c r="AC44">
        <f>GLYCOLIPID!AC44*11</f>
        <v>8.0781345199551697E-4</v>
      </c>
      <c r="AD44">
        <f>GLYCOLIPID!AD44*11</f>
        <v>0</v>
      </c>
      <c r="AE44">
        <f>GLYCOLIPID!AE44*11</f>
        <v>0</v>
      </c>
      <c r="AF44">
        <f>GLYCOLIPID!AF44*11</f>
        <v>2.4684754641798017E-3</v>
      </c>
      <c r="AG44">
        <f>GLYCOLIPID!AG44*11</f>
        <v>0</v>
      </c>
      <c r="AH44">
        <f>GLYCOLIPID!AH44*11</f>
        <v>0</v>
      </c>
      <c r="AI44">
        <f>GLYCOLIPID!AI44*11</f>
        <v>0</v>
      </c>
      <c r="AJ44">
        <f>GLYCOLIPID!AJ44*11</f>
        <v>0</v>
      </c>
      <c r="AK44">
        <f>GLYCOLIPID!AK44*11</f>
        <v>4.5431389752890235E-3</v>
      </c>
      <c r="AL44">
        <f>GLYCOLIPID!AL44*11</f>
        <v>0</v>
      </c>
      <c r="AN44">
        <f t="shared" si="2"/>
        <v>2.5129862324817524E-4</v>
      </c>
      <c r="AO44">
        <f t="shared" si="3"/>
        <v>2.9274560607437891E-4</v>
      </c>
      <c r="AP44">
        <f t="shared" si="4"/>
        <v>3.6216252817820822E-4</v>
      </c>
      <c r="AQ44">
        <f t="shared" si="5"/>
        <v>4.0102844926521113E-4</v>
      </c>
      <c r="AR44">
        <f t="shared" si="6"/>
        <v>0</v>
      </c>
      <c r="AS44">
        <f t="shared" si="7"/>
        <v>2.5423639334379804E-4</v>
      </c>
      <c r="AT44">
        <f t="shared" si="8"/>
        <v>8.2282515472660057E-4</v>
      </c>
      <c r="AU44">
        <f t="shared" si="9"/>
        <v>0</v>
      </c>
      <c r="AV44">
        <f t="shared" si="10"/>
        <v>1.5143796584296744E-3</v>
      </c>
      <c r="AX44">
        <f t="shared" si="11"/>
        <v>5.0259724649635048E-4</v>
      </c>
      <c r="AY44">
        <f t="shared" si="12"/>
        <v>5.8549121214875781E-4</v>
      </c>
      <c r="AZ44">
        <f t="shared" si="13"/>
        <v>6.1985899646529649E-4</v>
      </c>
      <c r="BA44">
        <f t="shared" si="14"/>
        <v>6.9460164940790352E-4</v>
      </c>
      <c r="BB44">
        <f t="shared" si="15"/>
        <v>0</v>
      </c>
      <c r="BC44">
        <f t="shared" si="16"/>
        <v>3.7037178281288172E-4</v>
      </c>
      <c r="BD44">
        <f t="shared" si="17"/>
        <v>1.4251749737321949E-3</v>
      </c>
      <c r="BE44">
        <f t="shared" si="18"/>
        <v>0</v>
      </c>
      <c r="BF44">
        <f t="shared" si="19"/>
        <v>2.6229825103489981E-3</v>
      </c>
      <c r="BH44">
        <f t="shared" si="26"/>
        <v>2.5129862324817524E-4</v>
      </c>
      <c r="BI44">
        <f t="shared" si="26"/>
        <v>2.9274560607437891E-4</v>
      </c>
      <c r="BJ44">
        <f t="shared" si="21"/>
        <v>2.3428467893903422E-4</v>
      </c>
      <c r="BK44">
        <f t="shared" si="22"/>
        <v>4.0102844926521118E-4</v>
      </c>
      <c r="BL44">
        <f t="shared" si="25"/>
        <v>0</v>
      </c>
      <c r="BM44">
        <f t="shared" si="23"/>
        <v>1.5120364716941214E-4</v>
      </c>
      <c r="BN44">
        <f t="shared" si="27"/>
        <v>8.2282515472660057E-4</v>
      </c>
      <c r="BO44">
        <f t="shared" si="27"/>
        <v>0</v>
      </c>
      <c r="BP44">
        <f t="shared" si="27"/>
        <v>1.5143796584296744E-3</v>
      </c>
    </row>
    <row r="45" spans="1:68" x14ac:dyDescent="0.3">
      <c r="A45" t="s">
        <v>362</v>
      </c>
      <c r="B45">
        <f>GLYCOLIPID!B45*11</f>
        <v>3.3575210177761838E-3</v>
      </c>
      <c r="C45">
        <f>GLYCOLIPID!C45*11</f>
        <v>1.6749154887218765E-3</v>
      </c>
      <c r="D45">
        <f>GLYCOLIPID!D45*11</f>
        <v>0</v>
      </c>
      <c r="E45">
        <f>GLYCOLIPID!E45*11</f>
        <v>1.4767024820229054E-3</v>
      </c>
      <c r="F45">
        <f>GLYCOLIPID!F45*11</f>
        <v>1.1545882282508585E-3</v>
      </c>
      <c r="G45">
        <f>GLYCOLIPID!G45*11</f>
        <v>1.6751304194802376E-3</v>
      </c>
      <c r="H45">
        <f>GLYCOLIPID!H45*11</f>
        <v>0</v>
      </c>
      <c r="I45">
        <f>GLYCOLIPID!I45*11</f>
        <v>0</v>
      </c>
      <c r="J45">
        <f>GLYCOLIPID!J45*11</f>
        <v>1.5984361416043736E-4</v>
      </c>
      <c r="K45">
        <f>GLYCOLIPID!K45*11</f>
        <v>0</v>
      </c>
      <c r="L45">
        <f>GLYCOLIPID!L45*11</f>
        <v>1.5816452622000195E-3</v>
      </c>
      <c r="M45">
        <f>GLYCOLIPID!M45*11</f>
        <v>1.374836141821824E-2</v>
      </c>
      <c r="N45">
        <f>GLYCOLIPID!N45*11</f>
        <v>1.3960776802779302E-3</v>
      </c>
      <c r="O45">
        <f>GLYCOLIPID!O45*11</f>
        <v>2.0487579164964092E-3</v>
      </c>
      <c r="P45">
        <f>GLYCOLIPID!P45*11</f>
        <v>0</v>
      </c>
      <c r="Q45">
        <f>GLYCOLIPID!Q45*11</f>
        <v>1.6014635467562158E-3</v>
      </c>
      <c r="R45">
        <f>GLYCOLIPID!R45*11</f>
        <v>0</v>
      </c>
      <c r="S45">
        <f>GLYCOLIPID!S45*11</f>
        <v>1.2528656695329004E-4</v>
      </c>
      <c r="T45">
        <f>GLYCOLIPID!T45*11</f>
        <v>6.8874078914655914E-3</v>
      </c>
      <c r="U45">
        <f>GLYCOLIPID!U45*11</f>
        <v>1.2286841951570763E-3</v>
      </c>
      <c r="V45">
        <f>GLYCOLIPID!V45*11</f>
        <v>3.266927770642641E-3</v>
      </c>
      <c r="W45">
        <f>GLYCOLIPID!W45*11</f>
        <v>5.3737002770596256E-3</v>
      </c>
      <c r="X45">
        <f>GLYCOLIPID!X45*11</f>
        <v>4.3770014467719763E-3</v>
      </c>
      <c r="Y45">
        <f>GLYCOLIPID!Y45*11</f>
        <v>0</v>
      </c>
      <c r="Z45">
        <f>GLYCOLIPID!Z45*11</f>
        <v>1.4985239617310452E-2</v>
      </c>
      <c r="AA45">
        <f>GLYCOLIPID!AA45*11</f>
        <v>3.7257484576766358E-3</v>
      </c>
      <c r="AB45">
        <f>GLYCOLIPID!AB45*11</f>
        <v>8.5476742788481545E-4</v>
      </c>
      <c r="AC45">
        <f>GLYCOLIPID!AC45*11</f>
        <v>8.0781345199551697E-4</v>
      </c>
      <c r="AD45">
        <f>GLYCOLIPID!AD45*11</f>
        <v>1.487283018146907E-3</v>
      </c>
      <c r="AE45">
        <f>GLYCOLIPID!AE45*11</f>
        <v>3.7857727306922157E-3</v>
      </c>
      <c r="AF45">
        <f>GLYCOLIPID!AF45*11</f>
        <v>9.4434702559233294E-4</v>
      </c>
      <c r="AG45">
        <f>GLYCOLIPID!AG45*11</f>
        <v>5.0121700666530735E-3</v>
      </c>
      <c r="AH45">
        <f>GLYCOLIPID!AH45*11</f>
        <v>2.058113000552917E-2</v>
      </c>
      <c r="AI45">
        <f>GLYCOLIPID!AI45*11</f>
        <v>0</v>
      </c>
      <c r="AJ45">
        <f>GLYCOLIPID!AJ45*11</f>
        <v>2.0631197500703569E-3</v>
      </c>
      <c r="AK45">
        <f>GLYCOLIPID!AK45*11</f>
        <v>0</v>
      </c>
      <c r="AL45">
        <f>GLYCOLIPID!AL45*11</f>
        <v>0</v>
      </c>
      <c r="AN45">
        <f t="shared" si="2"/>
        <v>1.6272847471302415E-3</v>
      </c>
      <c r="AO45">
        <f t="shared" si="3"/>
        <v>7.0742966193277409E-4</v>
      </c>
      <c r="AP45">
        <f t="shared" si="4"/>
        <v>2.7049551273361479E-3</v>
      </c>
      <c r="AQ45">
        <f t="shared" si="5"/>
        <v>5.7558337123650189E-4</v>
      </c>
      <c r="AR45">
        <f t="shared" si="6"/>
        <v>4.189180033581234E-3</v>
      </c>
      <c r="AS45">
        <f t="shared" si="7"/>
        <v>4.1250950669398994E-3</v>
      </c>
      <c r="AT45">
        <f t="shared" si="8"/>
        <v>2.0724675914771521E-3</v>
      </c>
      <c r="AU45">
        <f t="shared" si="9"/>
        <v>8.531100024060748E-3</v>
      </c>
      <c r="AV45">
        <f t="shared" si="10"/>
        <v>6.8770658335678568E-4</v>
      </c>
      <c r="AX45">
        <f t="shared" si="11"/>
        <v>1.3743746343471924E-3</v>
      </c>
      <c r="AY45">
        <f t="shared" si="12"/>
        <v>8.4405943565490243E-4</v>
      </c>
      <c r="AZ45">
        <f t="shared" si="13"/>
        <v>4.940876433822944E-3</v>
      </c>
      <c r="BA45">
        <f t="shared" si="14"/>
        <v>8.9064402645389399E-4</v>
      </c>
      <c r="BB45">
        <f t="shared" si="15"/>
        <v>2.4697237784885593E-3</v>
      </c>
      <c r="BC45">
        <f t="shared" si="16"/>
        <v>5.6014548768044334E-3</v>
      </c>
      <c r="BD45">
        <f t="shared" si="17"/>
        <v>1.5083950901698024E-3</v>
      </c>
      <c r="BE45">
        <f t="shared" si="18"/>
        <v>1.0732328689989846E-2</v>
      </c>
      <c r="BF45">
        <f t="shared" si="19"/>
        <v>1.1911427430735541E-3</v>
      </c>
      <c r="BH45">
        <f t="shared" si="26"/>
        <v>6.8718731717359622E-4</v>
      </c>
      <c r="BI45">
        <f t="shared" si="26"/>
        <v>4.2202971782745121E-4</v>
      </c>
      <c r="BJ45">
        <f t="shared" si="21"/>
        <v>1.8674757575135989E-3</v>
      </c>
      <c r="BK45">
        <f t="shared" si="22"/>
        <v>5.1421356842528787E-4</v>
      </c>
      <c r="BL45">
        <f t="shared" si="25"/>
        <v>1.2348618892442796E-3</v>
      </c>
      <c r="BM45">
        <f t="shared" si="23"/>
        <v>2.2867843775658783E-3</v>
      </c>
      <c r="BN45">
        <f t="shared" si="27"/>
        <v>8.7087231135384534E-4</v>
      </c>
      <c r="BO45">
        <f t="shared" si="27"/>
        <v>6.1963128581971815E-3</v>
      </c>
      <c r="BP45">
        <f t="shared" si="27"/>
        <v>6.8770658335678579E-4</v>
      </c>
    </row>
    <row r="46" spans="1:68" x14ac:dyDescent="0.3">
      <c r="A46" t="s">
        <v>363</v>
      </c>
      <c r="B46">
        <f>GLYCOLIPID!B46*11</f>
        <v>1.8489788906985112E-2</v>
      </c>
      <c r="C46">
        <f>GLYCOLIPID!C46*11</f>
        <v>1.3891703227245762E-2</v>
      </c>
      <c r="D46">
        <f>GLYCOLIPID!D46*11</f>
        <v>0.11704151694907976</v>
      </c>
      <c r="E46">
        <f>GLYCOLIPID!E46*11</f>
        <v>4.2702369790221951E-3</v>
      </c>
      <c r="F46">
        <f>GLYCOLIPID!F46*11</f>
        <v>1.32182330423749E-2</v>
      </c>
      <c r="G46">
        <f>GLYCOLIPID!G46*11</f>
        <v>1.2944388257592861E-2</v>
      </c>
      <c r="H46">
        <f>GLYCOLIPID!H46*11</f>
        <v>6.7366568235192978E-2</v>
      </c>
      <c r="I46">
        <f>GLYCOLIPID!I46*11</f>
        <v>0.1167591284453732</v>
      </c>
      <c r="J46">
        <f>GLYCOLIPID!J46*11</f>
        <v>7.7133739607606272E-3</v>
      </c>
      <c r="K46">
        <f>GLYCOLIPID!K46*11</f>
        <v>2.868780497223344E-2</v>
      </c>
      <c r="L46">
        <f>GLYCOLIPID!L46*11</f>
        <v>2.0666558239153254E-2</v>
      </c>
      <c r="M46">
        <f>GLYCOLIPID!M46*11</f>
        <v>0.16635081332021132</v>
      </c>
      <c r="N46">
        <f>GLYCOLIPID!N46*11</f>
        <v>8.2811556045318379E-3</v>
      </c>
      <c r="O46">
        <f>GLYCOLIPID!O46*11</f>
        <v>1.6782357369538255E-2</v>
      </c>
      <c r="P46">
        <f>GLYCOLIPID!P46*11</f>
        <v>3.6067855147588167E-2</v>
      </c>
      <c r="Q46">
        <f>GLYCOLIPID!Q46*11</f>
        <v>1.2611470907798066E-2</v>
      </c>
      <c r="R46">
        <f>GLYCOLIPID!R46*11</f>
        <v>1.0502066113292649E-2</v>
      </c>
      <c r="S46">
        <f>GLYCOLIPID!S46*11</f>
        <v>8.8561255661589802E-3</v>
      </c>
      <c r="T46">
        <f>GLYCOLIPID!T46*11</f>
        <v>9.1523849740618186E-3</v>
      </c>
      <c r="U46">
        <f>GLYCOLIPID!U46*11</f>
        <v>7.2736836589171591E-3</v>
      </c>
      <c r="V46">
        <f>GLYCOLIPID!V46*11</f>
        <v>1.275673939060362E-2</v>
      </c>
      <c r="W46">
        <f>GLYCOLIPID!W46*11</f>
        <v>4.3999057016520925E-2</v>
      </c>
      <c r="X46">
        <f>GLYCOLIPID!X46*11</f>
        <v>8.4328589631422132E-3</v>
      </c>
      <c r="Y46">
        <f>GLYCOLIPID!Y46*11</f>
        <v>6.7096781454928887E-3</v>
      </c>
      <c r="Z46">
        <f>GLYCOLIPID!Z46*11</f>
        <v>5.0917191638492031E-2</v>
      </c>
      <c r="AA46">
        <f>GLYCOLIPID!AA46*11</f>
        <v>1.0564852415391362E-2</v>
      </c>
      <c r="AB46">
        <f>GLYCOLIPID!AB46*11</f>
        <v>1.0225117785120277E-2</v>
      </c>
      <c r="AC46">
        <f>GLYCOLIPID!AC46*11</f>
        <v>7.7901229725535648E-2</v>
      </c>
      <c r="AD46">
        <f>GLYCOLIPID!AD46*11</f>
        <v>7.6289709623816489E-3</v>
      </c>
      <c r="AE46">
        <f>GLYCOLIPID!AE46*11</f>
        <v>5.6895967482886011E-3</v>
      </c>
      <c r="AF46">
        <f>GLYCOLIPID!AF46*11</f>
        <v>2.2807913502587179E-2</v>
      </c>
      <c r="AG46">
        <f>GLYCOLIPID!AG46*11</f>
        <v>3.6086812650571376E-3</v>
      </c>
      <c r="AH46">
        <f>GLYCOLIPID!AH46*11</f>
        <v>0.28965008055495273</v>
      </c>
      <c r="AI46">
        <f>GLYCOLIPID!AI46*11</f>
        <v>3.9982970322509723E-3</v>
      </c>
      <c r="AJ46">
        <f>GLYCOLIPID!AJ46*11</f>
        <v>9.2256912873294218E-3</v>
      </c>
      <c r="AK46">
        <f>GLYCOLIPID!AK46*11</f>
        <v>0.11451460654940135</v>
      </c>
      <c r="AL46">
        <f>GLYCOLIPID!AL46*11</f>
        <v>9.1715155730406357E-3</v>
      </c>
      <c r="AN46">
        <f t="shared" si="2"/>
        <v>3.842331151558321E-2</v>
      </c>
      <c r="AO46">
        <f t="shared" si="3"/>
        <v>5.2572079495133484E-2</v>
      </c>
      <c r="AP46">
        <f t="shared" si="4"/>
        <v>4.0649988373430986E-2</v>
      </c>
      <c r="AQ46">
        <f t="shared" si="5"/>
        <v>1.0656554195749899E-2</v>
      </c>
      <c r="AR46">
        <f t="shared" si="6"/>
        <v>1.8295466260025879E-2</v>
      </c>
      <c r="AS46">
        <f t="shared" si="7"/>
        <v>2.7458488112195738E-2</v>
      </c>
      <c r="AT46">
        <f t="shared" si="8"/>
        <v>1.2042160404419142E-2</v>
      </c>
      <c r="AU46">
        <f t="shared" si="9"/>
        <v>9.9085686284086941E-2</v>
      </c>
      <c r="AV46">
        <f t="shared" si="10"/>
        <v>4.4303937803257136E-2</v>
      </c>
      <c r="AX46">
        <f t="shared" si="11"/>
        <v>5.2745931453472554E-2</v>
      </c>
      <c r="AY46">
        <f t="shared" si="12"/>
        <v>4.9859580468436124E-2</v>
      </c>
      <c r="AZ46">
        <f t="shared" si="13"/>
        <v>5.6371314162411534E-2</v>
      </c>
      <c r="BA46">
        <f t="shared" si="14"/>
        <v>1.8824331553759309E-3</v>
      </c>
      <c r="BB46">
        <f t="shared" si="15"/>
        <v>1.7286099427182209E-2</v>
      </c>
      <c r="BC46">
        <f t="shared" si="16"/>
        <v>2.9898670913747889E-2</v>
      </c>
      <c r="BD46">
        <f t="shared" si="17"/>
        <v>9.3737064661535193E-3</v>
      </c>
      <c r="BE46">
        <f t="shared" si="18"/>
        <v>0.16503372147224335</v>
      </c>
      <c r="BF46">
        <f t="shared" si="19"/>
        <v>6.0804228784580416E-2</v>
      </c>
      <c r="BH46">
        <f t="shared" si="26"/>
        <v>2.6372965726736277E-2</v>
      </c>
      <c r="BI46">
        <f t="shared" si="26"/>
        <v>2.4929790234218062E-2</v>
      </c>
      <c r="BJ46">
        <f t="shared" si="21"/>
        <v>2.1306354050233463E-2</v>
      </c>
      <c r="BK46">
        <f t="shared" si="22"/>
        <v>1.0868232889877703E-3</v>
      </c>
      <c r="BL46">
        <f t="shared" si="25"/>
        <v>8.6430497135911045E-3</v>
      </c>
      <c r="BM46">
        <f t="shared" si="23"/>
        <v>1.2206081287679202E-2</v>
      </c>
      <c r="BN46">
        <f t="shared" si="27"/>
        <v>5.4119119515382702E-3</v>
      </c>
      <c r="BO46">
        <f t="shared" si="27"/>
        <v>9.528226351736542E-2</v>
      </c>
      <c r="BP46">
        <f t="shared" si="27"/>
        <v>3.5105337856645095E-2</v>
      </c>
    </row>
    <row r="47" spans="1:68" x14ac:dyDescent="0.3">
      <c r="A47" t="s">
        <v>364</v>
      </c>
      <c r="B47">
        <f>GLYCOLIPID!B47*11</f>
        <v>2.2232647463691444E-2</v>
      </c>
      <c r="C47">
        <f>GLYCOLIPID!C47*11</f>
        <v>2.123386493484938E-2</v>
      </c>
      <c r="D47">
        <f>GLYCOLIPID!D47*11</f>
        <v>0.15105982868806897</v>
      </c>
      <c r="E47">
        <f>GLYCOLIPID!E47*11</f>
        <v>1.7497939503645754E-2</v>
      </c>
      <c r="F47">
        <f>GLYCOLIPID!F47*11</f>
        <v>3.0715052884688974E-2</v>
      </c>
      <c r="G47">
        <f>GLYCOLIPID!G47*11</f>
        <v>1.9104384548235032E-2</v>
      </c>
      <c r="H47">
        <f>GLYCOLIPID!H47*11</f>
        <v>0.21680431730606073</v>
      </c>
      <c r="I47">
        <f>GLYCOLIPID!I47*11</f>
        <v>0.24818952257330495</v>
      </c>
      <c r="J47">
        <f>GLYCOLIPID!J47*11</f>
        <v>2.0955446799627669E-2</v>
      </c>
      <c r="K47">
        <f>GLYCOLIPID!K47*11</f>
        <v>4.3815226016655003E-2</v>
      </c>
      <c r="L47">
        <f>GLYCOLIPID!L47*11</f>
        <v>2.3234002877446848E-2</v>
      </c>
      <c r="M47">
        <f>GLYCOLIPID!M47*11</f>
        <v>0.21928776887679202</v>
      </c>
      <c r="N47">
        <f>GLYCOLIPID!N47*11</f>
        <v>1.9933471575195531E-2</v>
      </c>
      <c r="O47">
        <f>GLYCOLIPID!O47*11</f>
        <v>4.0056563201503748E-2</v>
      </c>
      <c r="P47">
        <f>GLYCOLIPID!P47*11</f>
        <v>7.7815210806674875E-2</v>
      </c>
      <c r="Q47">
        <f>GLYCOLIPID!Q47*11</f>
        <v>2.1805166820949601E-2</v>
      </c>
      <c r="R47">
        <f>GLYCOLIPID!R47*11</f>
        <v>1.928710712648082E-2</v>
      </c>
      <c r="S47">
        <f>GLYCOLIPID!S47*11</f>
        <v>2.3849350186480333E-2</v>
      </c>
      <c r="T47">
        <f>GLYCOLIPID!T47*11</f>
        <v>1.6162596188964224E-2</v>
      </c>
      <c r="U47">
        <f>GLYCOLIPID!U47*11</f>
        <v>1.2858667728481557E-2</v>
      </c>
      <c r="V47">
        <f>GLYCOLIPID!V47*11</f>
        <v>1.0727685883190941E-2</v>
      </c>
      <c r="W47">
        <f>GLYCOLIPID!W47*11</f>
        <v>0.19571038292574613</v>
      </c>
      <c r="X47">
        <f>GLYCOLIPID!X47*11</f>
        <v>1.686420905811032E-2</v>
      </c>
      <c r="Y47">
        <f>GLYCOLIPID!Y47*11</f>
        <v>1.1936798873999708E-2</v>
      </c>
      <c r="Z47">
        <f>GLYCOLIPID!Z47*11</f>
        <v>0.11906068432505132</v>
      </c>
      <c r="AA47">
        <f>GLYCOLIPID!AA47*11</f>
        <v>4.4156692456761772E-2</v>
      </c>
      <c r="AB47">
        <f>GLYCOLIPID!AB47*11</f>
        <v>2.4984007774505889E-2</v>
      </c>
      <c r="AC47">
        <f>GLYCOLIPID!AC47*11</f>
        <v>0.1949926160772788</v>
      </c>
      <c r="AD47">
        <f>GLYCOLIPID!AD47*11</f>
        <v>3.0299436008150594E-2</v>
      </c>
      <c r="AE47">
        <f>GLYCOLIPID!AE47*11</f>
        <v>9.6184008015408728E-3</v>
      </c>
      <c r="AF47">
        <f>GLYCOLIPID!AF47*11</f>
        <v>8.0192803829442091E-2</v>
      </c>
      <c r="AG47">
        <f>GLYCOLIPID!AG47*11</f>
        <v>1.4295541569051533E-2</v>
      </c>
      <c r="AH47">
        <f>GLYCOLIPID!AH47*11</f>
        <v>0.79662356891271158</v>
      </c>
      <c r="AI47">
        <f>GLYCOLIPID!AI47*11</f>
        <v>8.0564244486939513E-3</v>
      </c>
      <c r="AJ47">
        <f>GLYCOLIPID!AJ47*11</f>
        <v>1.6346936614149845E-2</v>
      </c>
      <c r="AK47">
        <f>GLYCOLIPID!AK47*11</f>
        <v>0.1595222295064706</v>
      </c>
      <c r="AL47">
        <f>GLYCOLIPID!AL47*11</f>
        <v>1.9262926076105802E-2</v>
      </c>
      <c r="AN47">
        <f t="shared" si="2"/>
        <v>5.3006070147563887E-2</v>
      </c>
      <c r="AO47">
        <f t="shared" si="3"/>
        <v>0.12870331932807244</v>
      </c>
      <c r="AP47">
        <f t="shared" si="4"/>
        <v>6.3585384307699375E-2</v>
      </c>
      <c r="AQ47">
        <f t="shared" si="5"/>
        <v>2.164720804463692E-2</v>
      </c>
      <c r="AR47">
        <f t="shared" si="6"/>
        <v>5.8864833181595716E-2</v>
      </c>
      <c r="AS47">
        <f t="shared" si="7"/>
        <v>6.8665834760951297E-2</v>
      </c>
      <c r="AT47">
        <f t="shared" si="8"/>
        <v>4.0036880213044516E-2</v>
      </c>
      <c r="AU47">
        <f t="shared" si="9"/>
        <v>0.272991844976819</v>
      </c>
      <c r="AV47">
        <f t="shared" si="10"/>
        <v>6.5044030732242089E-2</v>
      </c>
      <c r="AX47">
        <f t="shared" si="11"/>
        <v>6.5400926276581006E-2</v>
      </c>
      <c r="AY47">
        <f t="shared" si="12"/>
        <v>0.12062664917854742</v>
      </c>
      <c r="AZ47">
        <f t="shared" si="13"/>
        <v>7.1578884391826567E-2</v>
      </c>
      <c r="BA47">
        <f t="shared" si="14"/>
        <v>2.2852196099913636E-3</v>
      </c>
      <c r="BB47">
        <f t="shared" si="15"/>
        <v>9.1257762662839165E-2</v>
      </c>
      <c r="BC47">
        <f t="shared" si="16"/>
        <v>7.3360055266899218E-2</v>
      </c>
      <c r="BD47">
        <f t="shared" si="17"/>
        <v>3.6280848328267147E-2</v>
      </c>
      <c r="BE47">
        <f t="shared" si="18"/>
        <v>0.45348910502862849</v>
      </c>
      <c r="BF47">
        <f t="shared" si="19"/>
        <v>8.1833509526064788E-2</v>
      </c>
      <c r="BH47">
        <f t="shared" si="26"/>
        <v>3.2700463138290503E-2</v>
      </c>
      <c r="BI47">
        <f t="shared" si="26"/>
        <v>6.0313324589273708E-2</v>
      </c>
      <c r="BJ47">
        <f t="shared" si="21"/>
        <v>2.7054275317745128E-2</v>
      </c>
      <c r="BK47">
        <f t="shared" si="22"/>
        <v>1.3193721569859254E-3</v>
      </c>
      <c r="BL47">
        <f t="shared" si="25"/>
        <v>4.5628881331419582E-2</v>
      </c>
      <c r="BM47">
        <f t="shared" si="23"/>
        <v>2.9949117151046117E-2</v>
      </c>
      <c r="BN47">
        <f t="shared" si="27"/>
        <v>2.0946757548753022E-2</v>
      </c>
      <c r="BO47">
        <f t="shared" si="27"/>
        <v>0.26182205686284116</v>
      </c>
      <c r="BP47">
        <f t="shared" si="27"/>
        <v>4.7246598753605311E-2</v>
      </c>
    </row>
    <row r="48" spans="1:68" x14ac:dyDescent="0.3">
      <c r="A48" t="s">
        <v>365</v>
      </c>
      <c r="B48">
        <f>GLYCOLIPID!B48*11</f>
        <v>7.4016840272752293E-2</v>
      </c>
      <c r="C48">
        <f>GLYCOLIPID!C48*11</f>
        <v>7.8451651201999234E-2</v>
      </c>
      <c r="D48">
        <f>GLYCOLIPID!D48*11</f>
        <v>0.50001060595927704</v>
      </c>
      <c r="E48">
        <f>GLYCOLIPID!E48*11</f>
        <v>3.769303028802086E-2</v>
      </c>
      <c r="F48">
        <f>GLYCOLIPID!F48*11</f>
        <v>0.11508591134551015</v>
      </c>
      <c r="G48">
        <f>GLYCOLIPID!G48*11</f>
        <v>8.2829101934022181E-2</v>
      </c>
      <c r="H48">
        <f>GLYCOLIPID!H48*11</f>
        <v>0.61208173516385878</v>
      </c>
      <c r="I48">
        <f>GLYCOLIPID!I48*11</f>
        <v>0.67568101120133894</v>
      </c>
      <c r="J48">
        <f>GLYCOLIPID!J48*11</f>
        <v>0.11439157272566891</v>
      </c>
      <c r="K48">
        <f>GLYCOLIPID!K48*11</f>
        <v>0.1726386406319608</v>
      </c>
      <c r="L48">
        <f>GLYCOLIPID!L48*11</f>
        <v>6.5517398626147222E-2</v>
      </c>
      <c r="M48">
        <f>GLYCOLIPID!M48*11</f>
        <v>0.80238502070574591</v>
      </c>
      <c r="N48">
        <f>GLYCOLIPID!N48*11</f>
        <v>7.5835528390408261E-2</v>
      </c>
      <c r="O48">
        <f>GLYCOLIPID!O48*11</f>
        <v>9.8172872024544416E-2</v>
      </c>
      <c r="P48">
        <f>GLYCOLIPID!P48*11</f>
        <v>0.2032830510053816</v>
      </c>
      <c r="Q48">
        <f>GLYCOLIPID!Q48*11</f>
        <v>6.404940723437097E-2</v>
      </c>
      <c r="R48">
        <f>GLYCOLIPID!R48*11</f>
        <v>5.4325936296577546E-2</v>
      </c>
      <c r="S48">
        <f>GLYCOLIPID!S48*11</f>
        <v>5.5050467301791611E-2</v>
      </c>
      <c r="T48">
        <f>GLYCOLIPID!T48*11</f>
        <v>5.3011426465527423E-2</v>
      </c>
      <c r="U48">
        <f>GLYCOLIPID!U48*11</f>
        <v>5.2691870949690169E-2</v>
      </c>
      <c r="V48">
        <f>GLYCOLIPID!V48*11</f>
        <v>3.6514961203061996E-2</v>
      </c>
      <c r="W48">
        <f>GLYCOLIPID!W48*11</f>
        <v>0.53124763566550171</v>
      </c>
      <c r="X48">
        <f>GLYCOLIPID!X48*11</f>
        <v>5.268662290256057E-2</v>
      </c>
      <c r="Y48">
        <f>GLYCOLIPID!Y48*11</f>
        <v>5.5517711354325441E-2</v>
      </c>
      <c r="Z48">
        <f>GLYCOLIPID!Z48*11</f>
        <v>0.4569373781166387</v>
      </c>
      <c r="AA48">
        <f>GLYCOLIPID!AA48*11</f>
        <v>0.13299830952118974</v>
      </c>
      <c r="AB48">
        <f>GLYCOLIPID!AB48*11</f>
        <v>6.8344959608336017E-2</v>
      </c>
      <c r="AC48">
        <f>GLYCOLIPID!AC48*11</f>
        <v>0.62173888033729952</v>
      </c>
      <c r="AD48">
        <f>GLYCOLIPID!AD48*11</f>
        <v>7.196401016679832E-2</v>
      </c>
      <c r="AE48">
        <f>GLYCOLIPID!AE48*11</f>
        <v>3.9320858363678379E-2</v>
      </c>
      <c r="AF48">
        <f>GLYCOLIPID!AF48*11</f>
        <v>0.21637538412022667</v>
      </c>
      <c r="AG48">
        <f>GLYCOLIPID!AG48*11</f>
        <v>5.8672731767222978E-2</v>
      </c>
      <c r="AH48">
        <f>GLYCOLIPID!AH48*11</f>
        <v>2.6001283473038499</v>
      </c>
      <c r="AI48">
        <f>GLYCOLIPID!AI48*11</f>
        <v>4.5964615011196586E-2</v>
      </c>
      <c r="AJ48">
        <f>GLYCOLIPID!AJ48*11</f>
        <v>4.9432484996041019E-2</v>
      </c>
      <c r="AK48">
        <f>GLYCOLIPID!AK48*11</f>
        <v>0.58490890605842583</v>
      </c>
      <c r="AL48">
        <f>GLYCOLIPID!AL48*11</f>
        <v>6.7321762741524113E-2</v>
      </c>
      <c r="AN48">
        <f t="shared" si="2"/>
        <v>0.17254303193051235</v>
      </c>
      <c r="AO48">
        <f t="shared" si="3"/>
        <v>0.37141943991118254</v>
      </c>
      <c r="AP48">
        <f t="shared" si="4"/>
        <v>0.21888915487283672</v>
      </c>
      <c r="AQ48">
        <f t="shared" si="5"/>
        <v>5.7808603610913369E-2</v>
      </c>
      <c r="AR48">
        <f t="shared" si="6"/>
        <v>0.16836647357094531</v>
      </c>
      <c r="AS48">
        <f t="shared" si="7"/>
        <v>0.23137064364005833</v>
      </c>
      <c r="AT48">
        <f t="shared" si="8"/>
        <v>0.10922008421690112</v>
      </c>
      <c r="AU48">
        <f t="shared" si="9"/>
        <v>0.90158856469408988</v>
      </c>
      <c r="AV48">
        <f t="shared" si="10"/>
        <v>0.233887717931997</v>
      </c>
      <c r="AX48">
        <f t="shared" si="11"/>
        <v>0.21907390941053365</v>
      </c>
      <c r="AY48">
        <f t="shared" si="12"/>
        <v>0.31595606506862167</v>
      </c>
      <c r="AZ48">
        <f t="shared" si="13"/>
        <v>0.26214801393895931</v>
      </c>
      <c r="BA48">
        <f t="shared" si="14"/>
        <v>5.4168218259695606E-3</v>
      </c>
      <c r="BB48">
        <f t="shared" si="15"/>
        <v>0.24204335679176178</v>
      </c>
      <c r="BC48">
        <f t="shared" si="16"/>
        <v>0.24591642269639324</v>
      </c>
      <c r="BD48">
        <f t="shared" si="17"/>
        <v>9.4223604064688146E-2</v>
      </c>
      <c r="BE48">
        <f t="shared" si="18"/>
        <v>1.4709923245513143</v>
      </c>
      <c r="BF48">
        <f t="shared" si="19"/>
        <v>0.30412483037369875</v>
      </c>
      <c r="BH48">
        <f t="shared" si="26"/>
        <v>0.10953695470526682</v>
      </c>
      <c r="BI48">
        <f t="shared" si="26"/>
        <v>0.15797803253431084</v>
      </c>
      <c r="BJ48">
        <f t="shared" si="21"/>
        <v>9.9082635938854302E-2</v>
      </c>
      <c r="BK48">
        <f t="shared" si="22"/>
        <v>3.1274035393757662E-3</v>
      </c>
      <c r="BL48">
        <f t="shared" si="25"/>
        <v>0.12102167839588089</v>
      </c>
      <c r="BM48">
        <f t="shared" si="23"/>
        <v>0.10039495916279127</v>
      </c>
      <c r="BN48">
        <f t="shared" si="27"/>
        <v>5.4400023170764422E-2</v>
      </c>
      <c r="BO48">
        <f t="shared" si="27"/>
        <v>0.84927781455557472</v>
      </c>
      <c r="BP48">
        <f t="shared" si="27"/>
        <v>0.17558655268350426</v>
      </c>
    </row>
    <row r="49" spans="1:68" x14ac:dyDescent="0.3">
      <c r="A49" t="s">
        <v>366</v>
      </c>
      <c r="B49">
        <f>GLYCOLIPID!B49*11</f>
        <v>1.4123569165103034E-4</v>
      </c>
      <c r="C49">
        <f>GLYCOLIPID!C49*11</f>
        <v>5.2509101743745019E-3</v>
      </c>
      <c r="D49">
        <f>GLYCOLIPID!D49*11</f>
        <v>1.6796267727769421E-2</v>
      </c>
      <c r="E49">
        <f>GLYCOLIPID!E49*11</f>
        <v>2.0379698708143392E-3</v>
      </c>
      <c r="F49">
        <f>GLYCOLIPID!F49*11</f>
        <v>5.1253914479199407E-3</v>
      </c>
      <c r="G49">
        <f>GLYCOLIPID!G49*11</f>
        <v>4.4965248584270083E-3</v>
      </c>
      <c r="H49">
        <f>GLYCOLIPID!H49*11</f>
        <v>5.2216619929994518E-2</v>
      </c>
      <c r="I49">
        <f>GLYCOLIPID!I49*11</f>
        <v>5.3431712226186361E-2</v>
      </c>
      <c r="J49">
        <f>GLYCOLIPID!J49*11</f>
        <v>9.2484513590390116E-3</v>
      </c>
      <c r="K49">
        <f>GLYCOLIPID!K49*11</f>
        <v>6.3036166886604947E-3</v>
      </c>
      <c r="L49">
        <f>GLYCOLIPID!L49*11</f>
        <v>6.1891382454389568E-3</v>
      </c>
      <c r="M49">
        <f>GLYCOLIPID!M49*11</f>
        <v>7.3677477886907289E-2</v>
      </c>
      <c r="N49">
        <f>GLYCOLIPID!N49*11</f>
        <v>5.3441934134812403E-3</v>
      </c>
      <c r="O49">
        <f>GLYCOLIPID!O49*11</f>
        <v>5.3799039717078983E-3</v>
      </c>
      <c r="P49">
        <f>GLYCOLIPID!P49*11</f>
        <v>1.5837925205052263E-2</v>
      </c>
      <c r="Q49">
        <f>GLYCOLIPID!Q49*11</f>
        <v>4.9171499753459993E-4</v>
      </c>
      <c r="R49">
        <f>GLYCOLIPID!R49*11</f>
        <v>1.1213490913350495E-3</v>
      </c>
      <c r="S49">
        <f>GLYCOLIPID!S49*11</f>
        <v>2.1336634249101323E-3</v>
      </c>
      <c r="T49">
        <f>GLYCOLIPID!T49*11</f>
        <v>5.53543456273286E-3</v>
      </c>
      <c r="U49">
        <f>GLYCOLIPID!U49*11</f>
        <v>2.8094188084084922E-3</v>
      </c>
      <c r="V49">
        <f>GLYCOLIPID!V49*11</f>
        <v>4.2342950620072465E-3</v>
      </c>
      <c r="W49">
        <f>GLYCOLIPID!W49*11</f>
        <v>1.6071136491470173E-2</v>
      </c>
      <c r="X49">
        <f>GLYCOLIPID!X49*11</f>
        <v>7.0613566519163087E-3</v>
      </c>
      <c r="Y49">
        <f>GLYCOLIPID!Y49*11</f>
        <v>3.9305961331533431E-3</v>
      </c>
      <c r="Z49">
        <f>GLYCOLIPID!Z49*11</f>
        <v>3.8932346773505842E-2</v>
      </c>
      <c r="AA49">
        <f>GLYCOLIPID!AA49*11</f>
        <v>2.7899390154913859E-3</v>
      </c>
      <c r="AB49">
        <f>GLYCOLIPID!AB49*11</f>
        <v>4.7158683656463776E-3</v>
      </c>
      <c r="AC49">
        <f>GLYCOLIPID!AC49*11</f>
        <v>2.2077236437665255E-2</v>
      </c>
      <c r="AD49">
        <f>GLYCOLIPID!AD49*11</f>
        <v>4.00102735024278E-3</v>
      </c>
      <c r="AE49">
        <f>GLYCOLIPID!AE49*11</f>
        <v>4.3371019748034267E-3</v>
      </c>
      <c r="AF49">
        <f>GLYCOLIPID!AF49*11</f>
        <v>3.5380142797834177E-3</v>
      </c>
      <c r="AG49">
        <f>GLYCOLIPID!AG49*11</f>
        <v>9.1222178663704218E-3</v>
      </c>
      <c r="AH49">
        <f>GLYCOLIPID!AH49*11</f>
        <v>0.12114773484227051</v>
      </c>
      <c r="AI49">
        <f>GLYCOLIPID!AI49*11</f>
        <v>3.6338878622502332E-4</v>
      </c>
      <c r="AJ49">
        <f>GLYCOLIPID!AJ49*11</f>
        <v>3.1576196144003743E-3</v>
      </c>
      <c r="AK49">
        <f>GLYCOLIPID!AK49*11</f>
        <v>4.3812128985540794E-2</v>
      </c>
      <c r="AL49">
        <f>GLYCOLIPID!AL49*11</f>
        <v>1.8805053552344091E-3</v>
      </c>
      <c r="AN49">
        <f t="shared" si="2"/>
        <v>6.0565958661523232E-3</v>
      </c>
      <c r="AO49">
        <f t="shared" si="3"/>
        <v>2.8817562115631957E-2</v>
      </c>
      <c r="AP49">
        <f t="shared" si="4"/>
        <v>1.7425815252898165E-2</v>
      </c>
      <c r="AQ49">
        <f t="shared" si="5"/>
        <v>1.2489091712599273E-3</v>
      </c>
      <c r="AR49">
        <f t="shared" si="6"/>
        <v>7.162571231154693E-3</v>
      </c>
      <c r="AS49">
        <f t="shared" si="7"/>
        <v>1.3251223896229751E-2</v>
      </c>
      <c r="AT49">
        <f t="shared" si="8"/>
        <v>3.9587145349432081E-3</v>
      </c>
      <c r="AU49">
        <f t="shared" si="9"/>
        <v>4.354444716495532E-2</v>
      </c>
      <c r="AV49">
        <f t="shared" si="10"/>
        <v>1.6283417985058526E-2</v>
      </c>
      <c r="AX49">
        <f t="shared" si="11"/>
        <v>7.4639248391541691E-3</v>
      </c>
      <c r="AY49">
        <f t="shared" si="12"/>
        <v>2.772606533257789E-2</v>
      </c>
      <c r="AZ49">
        <f t="shared" si="13"/>
        <v>2.5082118464769192E-2</v>
      </c>
      <c r="BA49">
        <f t="shared" si="14"/>
        <v>8.2837330958516336E-4</v>
      </c>
      <c r="BB49">
        <f t="shared" si="15"/>
        <v>6.0424842041851374E-3</v>
      </c>
      <c r="BC49">
        <f t="shared" si="16"/>
        <v>1.4456126060662383E-2</v>
      </c>
      <c r="BD49">
        <f t="shared" si="17"/>
        <v>4.012207208470538E-4</v>
      </c>
      <c r="BE49">
        <f t="shared" si="18"/>
        <v>6.7348956676847677E-2</v>
      </c>
      <c r="BF49">
        <f t="shared" si="19"/>
        <v>2.3849113237577543E-2</v>
      </c>
      <c r="BH49">
        <f t="shared" si="26"/>
        <v>3.7319624195770846E-3</v>
      </c>
      <c r="BI49">
        <f t="shared" si="26"/>
        <v>1.3863032666288945E-2</v>
      </c>
      <c r="BJ49">
        <f t="shared" si="21"/>
        <v>9.4801496874914945E-3</v>
      </c>
      <c r="BK49">
        <f t="shared" si="22"/>
        <v>4.7826155327849529E-4</v>
      </c>
      <c r="BL49">
        <f t="shared" si="25"/>
        <v>3.0212421020925687E-3</v>
      </c>
      <c r="BM49">
        <f t="shared" si="23"/>
        <v>5.9016887509955171E-3</v>
      </c>
      <c r="BN49">
        <f t="shared" si="27"/>
        <v>2.3164489118550222E-4</v>
      </c>
      <c r="BO49">
        <f t="shared" si="27"/>
        <v>3.8883938267018449E-2</v>
      </c>
      <c r="BP49">
        <f t="shared" si="27"/>
        <v>1.3769291947649262E-2</v>
      </c>
    </row>
    <row r="50" spans="1:68" x14ac:dyDescent="0.3">
      <c r="A50" t="s">
        <v>367</v>
      </c>
      <c r="B50">
        <f>GLYCOLIPID!B50*11</f>
        <v>1.318332459171112E-4</v>
      </c>
      <c r="C50">
        <f>GLYCOLIPID!C50*11</f>
        <v>1.6749154887218765E-3</v>
      </c>
      <c r="D50">
        <f>GLYCOLIPID!D50*11</f>
        <v>0</v>
      </c>
      <c r="E50">
        <f>GLYCOLIPID!E50*11</f>
        <v>9.9453987281594562E-4</v>
      </c>
      <c r="F50">
        <f>GLYCOLIPID!F50*11</f>
        <v>0</v>
      </c>
      <c r="G50">
        <f>GLYCOLIPID!G50*11</f>
        <v>8.1315640237652153E-4</v>
      </c>
      <c r="H50">
        <f>GLYCOLIPID!H50*11</f>
        <v>1.6754796146261582E-2</v>
      </c>
      <c r="I50">
        <f>GLYCOLIPID!I50*11</f>
        <v>1.9684154438515161E-2</v>
      </c>
      <c r="J50">
        <f>GLYCOLIPID!J50*11</f>
        <v>1.6778890155192167E-3</v>
      </c>
      <c r="K50">
        <f>GLYCOLIPID!K50*11</f>
        <v>2.9890533867676788E-3</v>
      </c>
      <c r="L50">
        <f>GLYCOLIPID!L50*11</f>
        <v>1.4705000384826949E-3</v>
      </c>
      <c r="M50">
        <f>GLYCOLIPID!M50*11</f>
        <v>9.6131075257802751E-4</v>
      </c>
      <c r="N50">
        <f>GLYCOLIPID!N50*11</f>
        <v>1.3383550008932124E-3</v>
      </c>
      <c r="O50">
        <f>GLYCOLIPID!O50*11</f>
        <v>2.185546005970085E-4</v>
      </c>
      <c r="P50">
        <f>GLYCOLIPID!P50*11</f>
        <v>0</v>
      </c>
      <c r="Q50">
        <f>GLYCOLIPID!Q50*11</f>
        <v>2.9551585010396465E-4</v>
      </c>
      <c r="R50">
        <f>GLYCOLIPID!R50*11</f>
        <v>5.5561984949189396E-4</v>
      </c>
      <c r="S50">
        <f>GLYCOLIPID!S50*11</f>
        <v>2.1336634249101323E-3</v>
      </c>
      <c r="T50">
        <f>GLYCOLIPID!T50*11</f>
        <v>2.189112910986364E-3</v>
      </c>
      <c r="U50">
        <f>GLYCOLIPID!U50*11</f>
        <v>1.1138503399171829E-3</v>
      </c>
      <c r="V50">
        <f>GLYCOLIPID!V50*11</f>
        <v>0</v>
      </c>
      <c r="W50">
        <f>GLYCOLIPID!W50*11</f>
        <v>0</v>
      </c>
      <c r="X50">
        <f>GLYCOLIPID!X50*11</f>
        <v>1.2716692486725836E-3</v>
      </c>
      <c r="Y50">
        <f>GLYCOLIPID!Y50*11</f>
        <v>1.2902150758771229E-3</v>
      </c>
      <c r="Z50">
        <f>GLYCOLIPID!Z50*11</f>
        <v>9.8652511488952297E-3</v>
      </c>
      <c r="AA50">
        <f>GLYCOLIPID!AA50*11</f>
        <v>0</v>
      </c>
      <c r="AB50">
        <f>GLYCOLIPID!AB50*11</f>
        <v>0</v>
      </c>
      <c r="AC50">
        <f>GLYCOLIPID!AC50*11</f>
        <v>0</v>
      </c>
      <c r="AD50">
        <f>GLYCOLIPID!AD50*11</f>
        <v>0</v>
      </c>
      <c r="AE50">
        <f>GLYCOLIPID!AE50*11</f>
        <v>1.033082825811487E-3</v>
      </c>
      <c r="AF50">
        <f>GLYCOLIPID!AF50*11</f>
        <v>6.9052547873892931E-3</v>
      </c>
      <c r="AG50">
        <f>GLYCOLIPID!AG50*11</f>
        <v>1.5465776850244876E-3</v>
      </c>
      <c r="AH50">
        <f>GLYCOLIPID!AH50*11</f>
        <v>1.589091359367446E-2</v>
      </c>
      <c r="AI50">
        <f>GLYCOLIPID!AI50*11</f>
        <v>2.7407111229891803E-3</v>
      </c>
      <c r="AJ50">
        <f>GLYCOLIPID!AJ50*11</f>
        <v>1.103782490329893E-3</v>
      </c>
      <c r="AK50">
        <f>GLYCOLIPID!AK50*11</f>
        <v>8.9307660966475664E-3</v>
      </c>
      <c r="AL50">
        <f>GLYCOLIPID!AL50*11</f>
        <v>0</v>
      </c>
      <c r="AN50">
        <f t="shared" si="2"/>
        <v>7.0032215186373336E-4</v>
      </c>
      <c r="AO50">
        <f t="shared" si="3"/>
        <v>9.3130267467883155E-3</v>
      </c>
      <c r="AP50">
        <f t="shared" si="4"/>
        <v>1.2365232564054056E-3</v>
      </c>
      <c r="AQ50">
        <f t="shared" si="5"/>
        <v>9.9493304150199686E-4</v>
      </c>
      <c r="AR50">
        <f t="shared" si="6"/>
        <v>8.2574081272588674E-4</v>
      </c>
      <c r="AS50">
        <f t="shared" si="7"/>
        <v>2.0711892455741563E-3</v>
      </c>
      <c r="AT50">
        <f t="shared" si="8"/>
        <v>2.6461125377335933E-3</v>
      </c>
      <c r="AU50">
        <f t="shared" si="9"/>
        <v>6.7260674672293764E-3</v>
      </c>
      <c r="AV50">
        <f t="shared" si="10"/>
        <v>3.3448495289924861E-3</v>
      </c>
      <c r="AX50">
        <f t="shared" si="11"/>
        <v>7.8528699470237022E-4</v>
      </c>
      <c r="AY50">
        <f t="shared" si="12"/>
        <v>1.0358900914209731E-2</v>
      </c>
      <c r="AZ50">
        <f t="shared" si="13"/>
        <v>9.9768668261342674E-4</v>
      </c>
      <c r="BA50">
        <f t="shared" si="14"/>
        <v>9.947078401204186E-4</v>
      </c>
      <c r="BB50">
        <f t="shared" si="15"/>
        <v>1.0496803255556721E-3</v>
      </c>
      <c r="BC50">
        <f t="shared" si="16"/>
        <v>3.8695226709486146E-3</v>
      </c>
      <c r="BD50">
        <f t="shared" si="17"/>
        <v>3.7245180303427613E-3</v>
      </c>
      <c r="BE50">
        <f t="shared" si="18"/>
        <v>7.9594153088011384E-3</v>
      </c>
      <c r="BF50">
        <f t="shared" si="19"/>
        <v>4.8689251249215528E-3</v>
      </c>
      <c r="BH50">
        <f t="shared" si="26"/>
        <v>3.9264349735118511E-4</v>
      </c>
      <c r="BI50">
        <f t="shared" si="26"/>
        <v>5.1794504571048656E-3</v>
      </c>
      <c r="BJ50">
        <f t="shared" si="21"/>
        <v>3.7709012122230797E-4</v>
      </c>
      <c r="BK50">
        <f t="shared" si="22"/>
        <v>5.7429483925855495E-4</v>
      </c>
      <c r="BL50">
        <f t="shared" si="25"/>
        <v>5.2484016277783607E-4</v>
      </c>
      <c r="BM50">
        <f t="shared" si="23"/>
        <v>1.5797260153259333E-3</v>
      </c>
      <c r="BN50">
        <f t="shared" si="27"/>
        <v>2.150351487420008E-3</v>
      </c>
      <c r="BO50">
        <f t="shared" si="27"/>
        <v>4.5953705711283656E-3</v>
      </c>
      <c r="BP50">
        <f t="shared" si="27"/>
        <v>2.8110752315375909E-3</v>
      </c>
    </row>
    <row r="51" spans="1:68" x14ac:dyDescent="0.3">
      <c r="A51" t="s">
        <v>368</v>
      </c>
      <c r="B51">
        <f>GLYCOLIPID!B51*11</f>
        <v>3.5969819287969378E-3</v>
      </c>
      <c r="C51">
        <f>GLYCOLIPID!C51*11</f>
        <v>1.1788041057383009E-2</v>
      </c>
      <c r="D51">
        <f>GLYCOLIPID!D51*11</f>
        <v>1.6711165332529251E-2</v>
      </c>
      <c r="E51">
        <f>GLYCOLIPID!E51*11</f>
        <v>2.0613997306974633E-3</v>
      </c>
      <c r="F51">
        <f>GLYCOLIPID!F51*11</f>
        <v>5.4566795200088605E-3</v>
      </c>
      <c r="G51">
        <f>GLYCOLIPID!G51*11</f>
        <v>3.5048998941961404E-3</v>
      </c>
      <c r="H51">
        <f>GLYCOLIPID!H51*11</f>
        <v>2.7271539524115537E-2</v>
      </c>
      <c r="I51">
        <f>GLYCOLIPID!I51*11</f>
        <v>1.0232004886764704E-2</v>
      </c>
      <c r="J51">
        <f>GLYCOLIPID!J51*11</f>
        <v>1.8994619194180741E-3</v>
      </c>
      <c r="K51">
        <f>GLYCOLIPID!K51*11</f>
        <v>1.3914323046429851E-3</v>
      </c>
      <c r="L51">
        <f>GLYCOLIPID!L51*11</f>
        <v>5.2914554165339293E-3</v>
      </c>
      <c r="M51">
        <f>GLYCOLIPID!M51*11</f>
        <v>3.2079509975842559E-2</v>
      </c>
      <c r="N51">
        <f>GLYCOLIPID!N51*11</f>
        <v>2.7952597063103076E-3</v>
      </c>
      <c r="O51">
        <f>GLYCOLIPID!O51*11</f>
        <v>1.7764244834766706E-3</v>
      </c>
      <c r="P51">
        <f>GLYCOLIPID!P51*11</f>
        <v>1.3650130657748144E-2</v>
      </c>
      <c r="Q51">
        <f>GLYCOLIPID!Q51*11</f>
        <v>1.6014635467562158E-3</v>
      </c>
      <c r="R51">
        <f>GLYCOLIPID!R51*11</f>
        <v>1.8654556588083406E-3</v>
      </c>
      <c r="S51">
        <f>GLYCOLIPID!S51*11</f>
        <v>2.5510766804752128E-3</v>
      </c>
      <c r="T51">
        <f>GLYCOLIPID!T51*11</f>
        <v>8.7736467896552752E-4</v>
      </c>
      <c r="U51">
        <f>GLYCOLIPID!U51*11</f>
        <v>6.8431543317361949E-4</v>
      </c>
      <c r="V51">
        <f>GLYCOLIPID!V51*11</f>
        <v>3.266927770642641E-3</v>
      </c>
      <c r="W51">
        <f>GLYCOLIPID!W51*11</f>
        <v>1.3323922176548554E-2</v>
      </c>
      <c r="X51">
        <f>GLYCOLIPID!X51*11</f>
        <v>5.3494851108606327E-4</v>
      </c>
      <c r="Y51">
        <f>GLYCOLIPID!Y51*11</f>
        <v>0</v>
      </c>
      <c r="Z51">
        <f>GLYCOLIPID!Z51*11</f>
        <v>3.6365586631046692E-2</v>
      </c>
      <c r="AA51">
        <f>GLYCOLIPID!AA51*11</f>
        <v>2.5230802172198203E-3</v>
      </c>
      <c r="AB51">
        <f>GLYCOLIPID!AB51*11</f>
        <v>8.5476742788481545E-4</v>
      </c>
      <c r="AC51">
        <f>GLYCOLIPID!AC51*11</f>
        <v>1.496591158680387E-2</v>
      </c>
      <c r="AD51">
        <f>GLYCOLIPID!AD51*11</f>
        <v>2.8627542212133201E-3</v>
      </c>
      <c r="AE51">
        <f>GLYCOLIPID!AE51*11</f>
        <v>2.9320522748121055E-3</v>
      </c>
      <c r="AF51">
        <f>GLYCOLIPID!AF51*11</f>
        <v>0</v>
      </c>
      <c r="AG51">
        <f>GLYCOLIPID!AG51*11</f>
        <v>6.756605708340014E-4</v>
      </c>
      <c r="AH51">
        <f>GLYCOLIPID!AH51*11</f>
        <v>5.222207658422931E-2</v>
      </c>
      <c r="AI51">
        <f>GLYCOLIPID!AI51*11</f>
        <v>0</v>
      </c>
      <c r="AJ51">
        <f>GLYCOLIPID!AJ51*11</f>
        <v>2.1891260512274888E-3</v>
      </c>
      <c r="AK51">
        <f>GLYCOLIPID!AK51*11</f>
        <v>3.2425081443722165E-2</v>
      </c>
      <c r="AL51">
        <f>GLYCOLIPID!AL51*11</f>
        <v>3.8013737313712325E-3</v>
      </c>
      <c r="AN51">
        <f t="shared" si="2"/>
        <v>8.5393970123516655E-3</v>
      </c>
      <c r="AO51">
        <f t="shared" si="3"/>
        <v>1.1616280956271312E-2</v>
      </c>
      <c r="AP51">
        <f t="shared" si="4"/>
        <v>8.4119534948532398E-3</v>
      </c>
      <c r="AQ51">
        <f t="shared" si="5"/>
        <v>2.0059986286799229E-3</v>
      </c>
      <c r="AR51">
        <f t="shared" si="6"/>
        <v>4.5381325148325857E-3</v>
      </c>
      <c r="AS51">
        <f t="shared" si="7"/>
        <v>9.2073823956735443E-3</v>
      </c>
      <c r="AT51">
        <f t="shared" si="8"/>
        <v>1.9316021653418083E-3</v>
      </c>
      <c r="AU51">
        <f t="shared" si="9"/>
        <v>1.7632579051687771E-2</v>
      </c>
      <c r="AV51">
        <f t="shared" si="10"/>
        <v>1.280519374210696E-2</v>
      </c>
      <c r="AX51">
        <f t="shared" si="11"/>
        <v>6.9215461001437177E-3</v>
      </c>
      <c r="AY51">
        <f t="shared" si="12"/>
        <v>1.0812624313743429E-2</v>
      </c>
      <c r="AZ51">
        <f t="shared" si="13"/>
        <v>1.1288689004964731E-2</v>
      </c>
      <c r="BA51">
        <f t="shared" si="14"/>
        <v>4.9015866892073508E-4</v>
      </c>
      <c r="BB51">
        <f t="shared" si="15"/>
        <v>5.973809190362305E-3</v>
      </c>
      <c r="BC51">
        <f t="shared" si="16"/>
        <v>1.4457951363945377E-2</v>
      </c>
      <c r="BD51">
        <f t="shared" si="17"/>
        <v>1.6731753491260315E-3</v>
      </c>
      <c r="BE51">
        <f t="shared" si="18"/>
        <v>2.9957288494905841E-2</v>
      </c>
      <c r="BF51">
        <f t="shared" si="19"/>
        <v>1.7010432996062325E-2</v>
      </c>
      <c r="BH51">
        <f t="shared" si="26"/>
        <v>3.4607730500718589E-3</v>
      </c>
      <c r="BI51">
        <f t="shared" si="26"/>
        <v>5.4063121568717143E-3</v>
      </c>
      <c r="BJ51">
        <f t="shared" si="21"/>
        <v>4.2667233907265519E-3</v>
      </c>
      <c r="BK51">
        <f t="shared" si="22"/>
        <v>2.8299323944701505E-4</v>
      </c>
      <c r="BL51">
        <f t="shared" si="25"/>
        <v>2.9869045951811525E-3</v>
      </c>
      <c r="BM51">
        <f t="shared" si="23"/>
        <v>5.9024339279403776E-3</v>
      </c>
      <c r="BN51">
        <f t="shared" si="27"/>
        <v>9.6600823821936044E-4</v>
      </c>
      <c r="BO51">
        <f t="shared" si="27"/>
        <v>1.7295848576725167E-2</v>
      </c>
      <c r="BP51">
        <f t="shared" si="27"/>
        <v>9.8209780693086762E-3</v>
      </c>
    </row>
    <row r="52" spans="1:68" x14ac:dyDescent="0.3">
      <c r="A52" t="s">
        <v>369</v>
      </c>
      <c r="B52">
        <f>GLYCOLIPID!B52*11</f>
        <v>1.2055136779035467</v>
      </c>
      <c r="C52">
        <f>GLYCOLIPID!C52*11</f>
        <v>0.90694808371631741</v>
      </c>
      <c r="D52">
        <f>GLYCOLIPID!D52*11</f>
        <v>0.40096053544099908</v>
      </c>
      <c r="E52">
        <f>GLYCOLIPID!E52*11</f>
        <v>0.65860467749409679</v>
      </c>
      <c r="F52">
        <f>GLYCOLIPID!F52*11</f>
        <v>0.88589317225820996</v>
      </c>
      <c r="G52">
        <f>GLYCOLIPID!G52*11</f>
        <v>0.88728714901750394</v>
      </c>
      <c r="H52">
        <f>GLYCOLIPID!H52*11</f>
        <v>0.36967312632971217</v>
      </c>
      <c r="I52">
        <f>GLYCOLIPID!I52*11</f>
        <v>0.34455627044897358</v>
      </c>
      <c r="J52">
        <f>GLYCOLIPID!J52*11</f>
        <v>1.3565847765728114</v>
      </c>
      <c r="K52">
        <f>GLYCOLIPID!K52*11</f>
        <v>0.67913603720024818</v>
      </c>
      <c r="L52">
        <f>GLYCOLIPID!L52*11</f>
        <v>0.60681903581776564</v>
      </c>
      <c r="M52">
        <f>GLYCOLIPID!M52*11</f>
        <v>0.39078723693795447</v>
      </c>
      <c r="N52">
        <f>GLYCOLIPID!N52*11</f>
        <v>0.63574530558236442</v>
      </c>
      <c r="O52">
        <f>GLYCOLIPID!O52*11</f>
        <v>0.51692365093580195</v>
      </c>
      <c r="P52">
        <f>GLYCOLIPID!P52*11</f>
        <v>0.4714396849708381</v>
      </c>
      <c r="Q52">
        <f>GLYCOLIPID!Q52*11</f>
        <v>1.0054711857852312</v>
      </c>
      <c r="R52">
        <f>GLYCOLIPID!R52*11</f>
        <v>0.79247629123253738</v>
      </c>
      <c r="S52">
        <f>GLYCOLIPID!S52*11</f>
        <v>0.86900011363869767</v>
      </c>
      <c r="T52">
        <f>GLYCOLIPID!T52*11</f>
        <v>0.9528842303669689</v>
      </c>
      <c r="U52">
        <f>GLYCOLIPID!U52*11</f>
        <v>0.7203505812737746</v>
      </c>
      <c r="V52">
        <f>GLYCOLIPID!V52*11</f>
        <v>0.78428776962967472</v>
      </c>
      <c r="W52">
        <f>GLYCOLIPID!W52*11</f>
        <v>0.41566640932843124</v>
      </c>
      <c r="X52">
        <f>GLYCOLIPID!X52*11</f>
        <v>0.89865342077025412</v>
      </c>
      <c r="Y52">
        <f>GLYCOLIPID!Y52*11</f>
        <v>0.89515637735503772</v>
      </c>
      <c r="Z52">
        <f>GLYCOLIPID!Z52*11</f>
        <v>0.71200778253392194</v>
      </c>
      <c r="AA52">
        <f>GLYCOLIPID!AA52*11</f>
        <v>0.62463183662630628</v>
      </c>
      <c r="AB52">
        <f>GLYCOLIPID!AB52*11</f>
        <v>0.61331226770792224</v>
      </c>
      <c r="AC52">
        <f>GLYCOLIPID!AC52*11</f>
        <v>0.43295406738041586</v>
      </c>
      <c r="AD52">
        <f>GLYCOLIPID!AD52*11</f>
        <v>0.91606587888011082</v>
      </c>
      <c r="AE52">
        <f>GLYCOLIPID!AE52*11</f>
        <v>0.79639990482933265</v>
      </c>
      <c r="AF52">
        <f>GLYCOLIPID!AF52*11</f>
        <v>0.73107897591859416</v>
      </c>
      <c r="AG52">
        <f>GLYCOLIPID!AG52*11</f>
        <v>0.94271218113530919</v>
      </c>
      <c r="AH52">
        <f>GLYCOLIPID!AH52*11</f>
        <v>0.83311197257505032</v>
      </c>
      <c r="AI52">
        <f>GLYCOLIPID!AI52*11</f>
        <v>0.64113102206210149</v>
      </c>
      <c r="AJ52">
        <f>GLYCOLIPID!AJ52*11</f>
        <v>0.89941498152019639</v>
      </c>
      <c r="AK52">
        <f>GLYCOLIPID!AK52*11</f>
        <v>0.52894714007326671</v>
      </c>
      <c r="AL52">
        <f>GLYCOLIPID!AL52*11</f>
        <v>0.56630724583731051</v>
      </c>
      <c r="AN52">
        <f t="shared" si="2"/>
        <v>0.79300674363874002</v>
      </c>
      <c r="AO52">
        <f t="shared" si="3"/>
        <v>0.62185242951359998</v>
      </c>
      <c r="AP52">
        <f t="shared" si="4"/>
        <v>0.66534796114539785</v>
      </c>
      <c r="AQ52">
        <f t="shared" si="5"/>
        <v>0.88898253021882212</v>
      </c>
      <c r="AR52">
        <f t="shared" si="6"/>
        <v>0.71829724764971226</v>
      </c>
      <c r="AS52">
        <f t="shared" si="7"/>
        <v>0.69611929206230971</v>
      </c>
      <c r="AT52">
        <f t="shared" si="8"/>
        <v>0.81451491987601254</v>
      </c>
      <c r="AU52">
        <f t="shared" si="9"/>
        <v>0.80565172525748707</v>
      </c>
      <c r="AV52">
        <f t="shared" si="10"/>
        <v>0.66488978914359131</v>
      </c>
      <c r="AX52">
        <f t="shared" si="11"/>
        <v>0.34395190775329776</v>
      </c>
      <c r="AY52">
        <f t="shared" si="12"/>
        <v>0.30586525624504812</v>
      </c>
      <c r="AZ52">
        <f t="shared" si="13"/>
        <v>0.32075800459417364</v>
      </c>
      <c r="BA52">
        <f t="shared" si="14"/>
        <v>0.10789429551957098</v>
      </c>
      <c r="BB52">
        <f t="shared" si="15"/>
        <v>0.22433267107400134</v>
      </c>
      <c r="BC52">
        <f t="shared" si="16"/>
        <v>0.18006203030722079</v>
      </c>
      <c r="BD52">
        <f t="shared" si="17"/>
        <v>9.3814465272843053E-2</v>
      </c>
      <c r="BE52">
        <f t="shared" si="18"/>
        <v>0.15265434079658846</v>
      </c>
      <c r="BF52">
        <f t="shared" si="19"/>
        <v>0.20396199099375756</v>
      </c>
      <c r="BH52">
        <f t="shared" si="26"/>
        <v>0.17197595387664888</v>
      </c>
      <c r="BI52">
        <f t="shared" si="26"/>
        <v>0.15293262812252406</v>
      </c>
      <c r="BJ52">
        <f t="shared" si="21"/>
        <v>0.12123513016992812</v>
      </c>
      <c r="BK52">
        <f t="shared" si="22"/>
        <v>6.2292800562249347E-2</v>
      </c>
      <c r="BL52">
        <f t="shared" si="25"/>
        <v>0.11216633553700067</v>
      </c>
      <c r="BM52">
        <f t="shared" si="23"/>
        <v>7.3510016050375188E-2</v>
      </c>
      <c r="BN52">
        <f t="shared" si="27"/>
        <v>5.4163806779156741E-2</v>
      </c>
      <c r="BO52">
        <f t="shared" si="27"/>
        <v>8.8135024751875221E-2</v>
      </c>
      <c r="BP52">
        <f t="shared" si="27"/>
        <v>0.11775751040469797</v>
      </c>
    </row>
    <row r="53" spans="1:68" x14ac:dyDescent="0.3">
      <c r="A53" t="s">
        <v>370</v>
      </c>
      <c r="B53">
        <f>GLYCOLIPID!B53*11</f>
        <v>0.2186761451293551</v>
      </c>
      <c r="C53">
        <f>GLYCOLIPID!C53*11</f>
        <v>0.22913980425386932</v>
      </c>
      <c r="D53">
        <f>GLYCOLIPID!D53*11</f>
        <v>0.72613579252775107</v>
      </c>
      <c r="E53">
        <f>GLYCOLIPID!E53*11</f>
        <v>0.10445332439458796</v>
      </c>
      <c r="F53">
        <f>GLYCOLIPID!F53*11</f>
        <v>0.21954471593879163</v>
      </c>
      <c r="G53">
        <f>GLYCOLIPID!G53*11</f>
        <v>0.22907630994513706</v>
      </c>
      <c r="H53">
        <f>GLYCOLIPID!H53*11</f>
        <v>0.86370469107440107</v>
      </c>
      <c r="I53">
        <f>GLYCOLIPID!I53*11</f>
        <v>0.95816571025934272</v>
      </c>
      <c r="J53">
        <f>GLYCOLIPID!J53*11</f>
        <v>0.26105666978091585</v>
      </c>
      <c r="K53">
        <f>GLYCOLIPID!K53*11</f>
        <v>0.31910186870377694</v>
      </c>
      <c r="L53">
        <f>GLYCOLIPID!L53*11</f>
        <v>0.14187027261265814</v>
      </c>
      <c r="M53">
        <f>GLYCOLIPID!M53*11</f>
        <v>0.94558849572640091</v>
      </c>
      <c r="N53">
        <f>GLYCOLIPID!N53*11</f>
        <v>0.1501098837363587</v>
      </c>
      <c r="O53">
        <f>GLYCOLIPID!O53*11</f>
        <v>0.17656544953980624</v>
      </c>
      <c r="P53">
        <f>GLYCOLIPID!P53*11</f>
        <v>0.30159599213636146</v>
      </c>
      <c r="Q53">
        <f>GLYCOLIPID!Q53*11</f>
        <v>0.15961028562087345</v>
      </c>
      <c r="R53">
        <f>GLYCOLIPID!R53*11</f>
        <v>0.13877717532634284</v>
      </c>
      <c r="S53">
        <f>GLYCOLIPID!S53*11</f>
        <v>0.16349058519244</v>
      </c>
      <c r="T53">
        <f>GLYCOLIPID!T53*11</f>
        <v>0.18119704565001105</v>
      </c>
      <c r="U53">
        <f>GLYCOLIPID!U53*11</f>
        <v>0.10746437044965826</v>
      </c>
      <c r="V53">
        <f>GLYCOLIPID!V53*11</f>
        <v>0.14389147281504161</v>
      </c>
      <c r="W53">
        <f>GLYCOLIPID!W53*11</f>
        <v>0.99910459643756844</v>
      </c>
      <c r="X53">
        <f>GLYCOLIPID!X53*11</f>
        <v>0.16058317520897245</v>
      </c>
      <c r="Y53">
        <f>GLYCOLIPID!Y53*11</f>
        <v>0.16062380846602037</v>
      </c>
      <c r="Z53">
        <f>GLYCOLIPID!Z53*11</f>
        <v>0.76761129840961939</v>
      </c>
      <c r="AA53">
        <f>GLYCOLIPID!AA53*11</f>
        <v>0.28018580017443512</v>
      </c>
      <c r="AB53">
        <f>GLYCOLIPID!AB53*11</f>
        <v>0.18818080863338515</v>
      </c>
      <c r="AC53">
        <f>GLYCOLIPID!AC53*11</f>
        <v>1.0550169757296413</v>
      </c>
      <c r="AD53">
        <f>GLYCOLIPID!AD53*11</f>
        <v>0.19624328863489074</v>
      </c>
      <c r="AE53">
        <f>GLYCOLIPID!AE53*11</f>
        <v>0.14390578882197871</v>
      </c>
      <c r="AF53">
        <f>GLYCOLIPID!AF53*11</f>
        <v>0.39795146178620638</v>
      </c>
      <c r="AG53">
        <f>GLYCOLIPID!AG53*11</f>
        <v>0.16349702505981131</v>
      </c>
      <c r="AH53">
        <f>GLYCOLIPID!AH53*11</f>
        <v>3.4114315122006955</v>
      </c>
      <c r="AI53">
        <f>GLYCOLIPID!AI53*11</f>
        <v>0.11075649465220401</v>
      </c>
      <c r="AJ53">
        <f>GLYCOLIPID!AJ53*11</f>
        <v>0.13823420222049185</v>
      </c>
      <c r="AK53">
        <f>GLYCOLIPID!AK53*11</f>
        <v>1.1284185694450775</v>
      </c>
      <c r="AL53">
        <f>GLYCOLIPID!AL53*11</f>
        <v>0.13185341107671425</v>
      </c>
      <c r="AN53">
        <f t="shared" si="2"/>
        <v>0.31960126657639087</v>
      </c>
      <c r="AO53">
        <f t="shared" si="3"/>
        <v>0.56762285680441815</v>
      </c>
      <c r="AP53">
        <f t="shared" si="4"/>
        <v>0.32798409031946829</v>
      </c>
      <c r="AQ53">
        <f t="shared" si="5"/>
        <v>0.15395934871321879</v>
      </c>
      <c r="AR53">
        <f t="shared" si="6"/>
        <v>0.35791437133806986</v>
      </c>
      <c r="AS53">
        <f t="shared" si="7"/>
        <v>0.43536697777034555</v>
      </c>
      <c r="AT53">
        <f t="shared" si="8"/>
        <v>0.24603351308102528</v>
      </c>
      <c r="AU53">
        <f t="shared" si="9"/>
        <v>1.2285616773042369</v>
      </c>
      <c r="AV53">
        <f t="shared" si="10"/>
        <v>0.46616872758076117</v>
      </c>
      <c r="AX53">
        <f t="shared" si="11"/>
        <v>0.27684418850091436</v>
      </c>
      <c r="AY53">
        <f t="shared" si="12"/>
        <v>0.39831324754444475</v>
      </c>
      <c r="AZ53">
        <f t="shared" si="13"/>
        <v>0.28163063815012546</v>
      </c>
      <c r="BA53">
        <f t="shared" si="14"/>
        <v>1.3290521914249551E-2</v>
      </c>
      <c r="BB53">
        <f t="shared" si="15"/>
        <v>0.42851873626820131</v>
      </c>
      <c r="BC53">
        <f t="shared" si="16"/>
        <v>0.38223672138875942</v>
      </c>
      <c r="BD53">
        <f t="shared" si="17"/>
        <v>0.1341420919240458</v>
      </c>
      <c r="BE53">
        <f t="shared" si="18"/>
        <v>1.8906046461284782</v>
      </c>
      <c r="BF53">
        <f t="shared" si="19"/>
        <v>0.57353406037557098</v>
      </c>
      <c r="BH53">
        <f t="shared" si="26"/>
        <v>0.13842209425045718</v>
      </c>
      <c r="BI53">
        <f t="shared" si="26"/>
        <v>0.19915662377222237</v>
      </c>
      <c r="BJ53">
        <f t="shared" si="21"/>
        <v>0.10644637573166453</v>
      </c>
      <c r="BK53">
        <f t="shared" si="22"/>
        <v>7.6732864048625988E-3</v>
      </c>
      <c r="BL53">
        <f t="shared" si="25"/>
        <v>0.21425936813410065</v>
      </c>
      <c r="BM53">
        <f t="shared" si="23"/>
        <v>0.15604748805947294</v>
      </c>
      <c r="BN53">
        <f t="shared" si="27"/>
        <v>7.7446972882007373E-2</v>
      </c>
      <c r="BO53">
        <f t="shared" si="27"/>
        <v>1.0915411013734342</v>
      </c>
      <c r="BP53">
        <f t="shared" si="27"/>
        <v>0.331130044147255</v>
      </c>
    </row>
    <row r="54" spans="1:68" x14ac:dyDescent="0.3">
      <c r="A54" t="s">
        <v>371</v>
      </c>
      <c r="B54">
        <f>GLYCOLIPID!B54*11</f>
        <v>0.14307210182313398</v>
      </c>
      <c r="C54">
        <f>GLYCOLIPID!C54*11</f>
        <v>0.1921907861688287</v>
      </c>
      <c r="D54">
        <f>GLYCOLIPID!D54*11</f>
        <v>1.1034458121946458</v>
      </c>
      <c r="E54">
        <f>GLYCOLIPID!E54*11</f>
        <v>8.6073723259962737E-2</v>
      </c>
      <c r="F54">
        <f>GLYCOLIPID!F54*11</f>
        <v>0.18800606621873614</v>
      </c>
      <c r="G54">
        <f>GLYCOLIPID!G54*11</f>
        <v>0.14707528969812855</v>
      </c>
      <c r="H54">
        <f>GLYCOLIPID!H54*11</f>
        <v>1.1288623517325385</v>
      </c>
      <c r="I54">
        <f>GLYCOLIPID!I54*11</f>
        <v>1.1825699238902274</v>
      </c>
      <c r="J54">
        <f>GLYCOLIPID!J54*11</f>
        <v>0.18338240863659749</v>
      </c>
      <c r="K54">
        <f>GLYCOLIPID!K54*11</f>
        <v>0.29875314339960429</v>
      </c>
      <c r="L54">
        <f>GLYCOLIPID!L54*11</f>
        <v>0.12550777882763828</v>
      </c>
      <c r="M54">
        <f>GLYCOLIPID!M54*11</f>
        <v>1.505452919183609</v>
      </c>
      <c r="N54">
        <f>GLYCOLIPID!N54*11</f>
        <v>0.17812764159753089</v>
      </c>
      <c r="O54">
        <f>GLYCOLIPID!O54*11</f>
        <v>0.21919083436667891</v>
      </c>
      <c r="P54">
        <f>GLYCOLIPID!P54*11</f>
        <v>0.37443875721489328</v>
      </c>
      <c r="Q54">
        <f>GLYCOLIPID!Q54*11</f>
        <v>0.12716258166242125</v>
      </c>
      <c r="R54">
        <f>GLYCOLIPID!R54*11</f>
        <v>5.4767807970529173E-2</v>
      </c>
      <c r="S54">
        <f>GLYCOLIPID!S54*11</f>
        <v>7.3915594693461789E-2</v>
      </c>
      <c r="T54">
        <f>GLYCOLIPID!T54*11</f>
        <v>0.11811786080409628</v>
      </c>
      <c r="U54">
        <f>GLYCOLIPID!U54*11</f>
        <v>5.9441847578782951E-2</v>
      </c>
      <c r="V54">
        <f>GLYCOLIPID!V54*11</f>
        <v>7.2723561922087954E-2</v>
      </c>
      <c r="W54">
        <f>GLYCOLIPID!W54*11</f>
        <v>0.95118661041193797</v>
      </c>
      <c r="X54">
        <f>GLYCOLIPID!X54*11</f>
        <v>0.10865161747516044</v>
      </c>
      <c r="Y54">
        <f>GLYCOLIPID!Y54*11</f>
        <v>8.2621917817433277E-2</v>
      </c>
      <c r="Z54">
        <f>GLYCOLIPID!Z54*11</f>
        <v>0.89136389888640322</v>
      </c>
      <c r="AA54">
        <f>GLYCOLIPID!AA54*11</f>
        <v>0.22807410031199804</v>
      </c>
      <c r="AB54">
        <f>GLYCOLIPID!AB54*11</f>
        <v>0.12918805236837366</v>
      </c>
      <c r="AC54">
        <f>GLYCOLIPID!AC54*11</f>
        <v>1.1241737264031708</v>
      </c>
      <c r="AD54">
        <f>GLYCOLIPID!AD54*11</f>
        <v>0.12752463519982341</v>
      </c>
      <c r="AE54">
        <f>GLYCOLIPID!AE54*11</f>
        <v>8.4704561071356543E-2</v>
      </c>
      <c r="AF54">
        <f>GLYCOLIPID!AF54*11</f>
        <v>0.40423003939474689</v>
      </c>
      <c r="AG54">
        <f>GLYCOLIPID!AG54*11</f>
        <v>9.2011798364824524E-2</v>
      </c>
      <c r="AH54">
        <f>GLYCOLIPID!AH54*11</f>
        <v>4.0174267201817706</v>
      </c>
      <c r="AI54">
        <f>GLYCOLIPID!AI54*11</f>
        <v>5.7906857588744448E-2</v>
      </c>
      <c r="AJ54">
        <f>GLYCOLIPID!AJ54*11</f>
        <v>8.373939732595756E-2</v>
      </c>
      <c r="AK54">
        <f>GLYCOLIPID!AK54*11</f>
        <v>1.5547529125167876</v>
      </c>
      <c r="AL54">
        <f>GLYCOLIPID!AL54*11</f>
        <v>9.404445263852991E-2</v>
      </c>
      <c r="AN54">
        <f t="shared" si="2"/>
        <v>0.38119560586164275</v>
      </c>
      <c r="AO54">
        <f t="shared" si="3"/>
        <v>0.66162840788490762</v>
      </c>
      <c r="AP54">
        <f t="shared" si="4"/>
        <v>0.41212192617522181</v>
      </c>
      <c r="AQ54">
        <f t="shared" si="5"/>
        <v>8.5281994775470757E-2</v>
      </c>
      <c r="AR54">
        <f t="shared" si="6"/>
        <v>0.30036747017922627</v>
      </c>
      <c r="AS54">
        <f t="shared" si="7"/>
        <v>0.42734555221042325</v>
      </c>
      <c r="AT54">
        <f t="shared" si="8"/>
        <v>0.20548641188864228</v>
      </c>
      <c r="AU54">
        <f t="shared" si="9"/>
        <v>1.3891151253784464</v>
      </c>
      <c r="AV54">
        <f t="shared" si="10"/>
        <v>0.57751225416042506</v>
      </c>
      <c r="AX54">
        <f t="shared" si="11"/>
        <v>0.48344869123865875</v>
      </c>
      <c r="AY54">
        <f t="shared" si="12"/>
        <v>0.57118900997317779</v>
      </c>
      <c r="AZ54">
        <f t="shared" si="13"/>
        <v>0.48923244818604561</v>
      </c>
      <c r="BA54">
        <f t="shared" si="14"/>
        <v>3.7511959460861062E-2</v>
      </c>
      <c r="BB54">
        <f t="shared" si="15"/>
        <v>0.43460609675223122</v>
      </c>
      <c r="BC54">
        <f t="shared" si="16"/>
        <v>0.45823350920696143</v>
      </c>
      <c r="BD54">
        <f t="shared" si="17"/>
        <v>0.17344354064883991</v>
      </c>
      <c r="BE54">
        <f t="shared" si="18"/>
        <v>2.2762484851789644</v>
      </c>
      <c r="BF54">
        <f t="shared" si="19"/>
        <v>0.84633092038506519</v>
      </c>
      <c r="BH54">
        <f t="shared" si="26"/>
        <v>0.24172434561932937</v>
      </c>
      <c r="BI54">
        <f t="shared" si="26"/>
        <v>0.28559450498658889</v>
      </c>
      <c r="BJ54">
        <f t="shared" si="21"/>
        <v>0.18491248445765279</v>
      </c>
      <c r="BK54">
        <f t="shared" si="22"/>
        <v>2.1657539892558465E-2</v>
      </c>
      <c r="BL54">
        <f t="shared" si="25"/>
        <v>0.21730304837611561</v>
      </c>
      <c r="BM54">
        <f t="shared" si="23"/>
        <v>0.18707304676699885</v>
      </c>
      <c r="BN54">
        <f t="shared" si="27"/>
        <v>0.10013767488280953</v>
      </c>
      <c r="BO54">
        <f t="shared" si="27"/>
        <v>1.3141926756605531</v>
      </c>
      <c r="BP54">
        <f t="shared" si="27"/>
        <v>0.48862938470782113</v>
      </c>
    </row>
    <row r="55" spans="1:68" x14ac:dyDescent="0.3">
      <c r="A55" t="s">
        <v>372</v>
      </c>
      <c r="B55">
        <f>GLYCOLIPID!B55*11</f>
        <v>0.72388858013486967</v>
      </c>
      <c r="C55">
        <f>GLYCOLIPID!C55*11</f>
        <v>1.1450640695012915</v>
      </c>
      <c r="D55">
        <f>GLYCOLIPID!D55*11</f>
        <v>6.5141249781295647</v>
      </c>
      <c r="E55">
        <f>GLYCOLIPID!E55*11</f>
        <v>0.41601189807654726</v>
      </c>
      <c r="F55">
        <f>GLYCOLIPID!F55*11</f>
        <v>1.2669823881809601</v>
      </c>
      <c r="G55">
        <f>GLYCOLIPID!G55*11</f>
        <v>1.1028216375956168</v>
      </c>
      <c r="H55">
        <f>GLYCOLIPID!H55*11</f>
        <v>7.7993736074776665</v>
      </c>
      <c r="I55">
        <f>GLYCOLIPID!I55*11</f>
        <v>6.4120133373884229</v>
      </c>
      <c r="J55">
        <f>GLYCOLIPID!J55*11</f>
        <v>0.90939040888700307</v>
      </c>
      <c r="K55">
        <f>GLYCOLIPID!K55*11</f>
        <v>1.844004376965124</v>
      </c>
      <c r="L55">
        <f>GLYCOLIPID!L55*11</f>
        <v>0.63469304576134333</v>
      </c>
      <c r="M55">
        <f>GLYCOLIPID!M55*11</f>
        <v>8.2622002163981456</v>
      </c>
      <c r="N55">
        <f>GLYCOLIPID!N55*11</f>
        <v>0.97476227175520047</v>
      </c>
      <c r="O55">
        <f>GLYCOLIPID!O55*11</f>
        <v>1.044898599074489</v>
      </c>
      <c r="P55">
        <f>GLYCOLIPID!P55*11</f>
        <v>1.7321811460486667</v>
      </c>
      <c r="Q55">
        <f>GLYCOLIPID!Q55*11</f>
        <v>0.77339572283091795</v>
      </c>
      <c r="R55">
        <f>GLYCOLIPID!R55*11</f>
        <v>0.50432133707629678</v>
      </c>
      <c r="S55">
        <f>GLYCOLIPID!S55*11</f>
        <v>0.42380367004157987</v>
      </c>
      <c r="T55">
        <f>GLYCOLIPID!T55*11</f>
        <v>0.70621342796399111</v>
      </c>
      <c r="U55">
        <f>GLYCOLIPID!U55*11</f>
        <v>0.52442300555830845</v>
      </c>
      <c r="V55">
        <f>GLYCOLIPID!V55*11</f>
        <v>0.56189064038379577</v>
      </c>
      <c r="W55">
        <f>GLYCOLIPID!W55*11</f>
        <v>5.8443471429858187</v>
      </c>
      <c r="X55">
        <f>GLYCOLIPID!X55*11</f>
        <v>0.73224465358927038</v>
      </c>
      <c r="Y55">
        <f>GLYCOLIPID!Y55*11</f>
        <v>0.45068362471157464</v>
      </c>
      <c r="Z55">
        <f>GLYCOLIPID!Z55*11</f>
        <v>5.8188070440184019</v>
      </c>
      <c r="AA55">
        <f>GLYCOLIPID!AA55*11</f>
        <v>1.3083773127971368</v>
      </c>
      <c r="AB55">
        <f>GLYCOLIPID!AB55*11</f>
        <v>0.86743710868455137</v>
      </c>
      <c r="AC55">
        <f>GLYCOLIPID!AC55*11</f>
        <v>6.9085122541902608</v>
      </c>
      <c r="AD55">
        <f>GLYCOLIPID!AD55*11</f>
        <v>0.73400887743510845</v>
      </c>
      <c r="AE55">
        <f>GLYCOLIPID!AE55*11</f>
        <v>0.40434715334178656</v>
      </c>
      <c r="AF55">
        <f>GLYCOLIPID!AF55*11</f>
        <v>2.4709454409136202</v>
      </c>
      <c r="AG55">
        <f>GLYCOLIPID!AG55*11</f>
        <v>0.5032315592910469</v>
      </c>
      <c r="AH55">
        <f>GLYCOLIPID!AH55*11</f>
        <v>2.4024816620842127</v>
      </c>
      <c r="AI55">
        <f>GLYCOLIPID!AI55*11</f>
        <v>0.2858027554774667</v>
      </c>
      <c r="AJ55">
        <f>GLYCOLIPID!AJ55*11</f>
        <v>0.40782130329563976</v>
      </c>
      <c r="AK55">
        <f>GLYCOLIPID!AK55*11</f>
        <v>7.4388597440718174</v>
      </c>
      <c r="AL55">
        <f>GLYCOLIPID!AL55*11</f>
        <v>0.66742145012961052</v>
      </c>
      <c r="AN55">
        <f t="shared" si="2"/>
        <v>2.1997723814605683</v>
      </c>
      <c r="AO55">
        <f t="shared" si="3"/>
        <v>4.1452977426606665</v>
      </c>
      <c r="AP55">
        <f t="shared" si="4"/>
        <v>2.2003042949842819</v>
      </c>
      <c r="AQ55">
        <f t="shared" si="5"/>
        <v>0.56717357664959822</v>
      </c>
      <c r="AR55">
        <f t="shared" si="6"/>
        <v>1.9092185542229785</v>
      </c>
      <c r="AS55">
        <f t="shared" si="7"/>
        <v>2.6810103329985324</v>
      </c>
      <c r="AT55">
        <f t="shared" si="8"/>
        <v>1.2031004905635052</v>
      </c>
      <c r="AU55">
        <f t="shared" si="9"/>
        <v>1.0638386589509088</v>
      </c>
      <c r="AV55">
        <f t="shared" si="10"/>
        <v>2.8380341658323558</v>
      </c>
      <c r="AX55">
        <f t="shared" si="11"/>
        <v>2.8917170452171654</v>
      </c>
      <c r="AY55">
        <f t="shared" si="12"/>
        <v>3.4656230869761142</v>
      </c>
      <c r="AZ55">
        <f t="shared" si="13"/>
        <v>2.7094643964584986</v>
      </c>
      <c r="BA55">
        <f t="shared" si="14"/>
        <v>0.18307499517383755</v>
      </c>
      <c r="BB55">
        <f t="shared" si="15"/>
        <v>2.6245894639553158</v>
      </c>
      <c r="BC55">
        <f t="shared" si="16"/>
        <v>2.8866158331307017</v>
      </c>
      <c r="BD55">
        <f t="shared" si="17"/>
        <v>1.1102892986421418</v>
      </c>
      <c r="BE55">
        <f t="shared" si="18"/>
        <v>1.1643850903203219</v>
      </c>
      <c r="BF55">
        <f t="shared" si="19"/>
        <v>3.9865455045811169</v>
      </c>
      <c r="BH55">
        <f t="shared" si="26"/>
        <v>1.4458585226085827</v>
      </c>
      <c r="BI55">
        <f t="shared" si="26"/>
        <v>1.7328115434880571</v>
      </c>
      <c r="BJ55">
        <f t="shared" si="21"/>
        <v>1.0240812827447003</v>
      </c>
      <c r="BK55">
        <f t="shared" si="22"/>
        <v>0.10569839774550455</v>
      </c>
      <c r="BL55">
        <f t="shared" si="25"/>
        <v>1.3122947319776579</v>
      </c>
      <c r="BM55">
        <f t="shared" si="23"/>
        <v>1.1784559791015288</v>
      </c>
      <c r="BN55">
        <f t="shared" si="27"/>
        <v>0.64102582544940134</v>
      </c>
      <c r="BO55">
        <f t="shared" si="27"/>
        <v>0.67225804533682454</v>
      </c>
      <c r="BP55">
        <f t="shared" si="27"/>
        <v>2.3016331202066005</v>
      </c>
    </row>
    <row r="56" spans="1:68" x14ac:dyDescent="0.3">
      <c r="A56" t="s">
        <v>373</v>
      </c>
      <c r="B56">
        <f>GLYCOLIPID!B56*11</f>
        <v>0.34483632600917558</v>
      </c>
      <c r="C56">
        <f>GLYCOLIPID!C56*11</f>
        <v>0.42616366763986402</v>
      </c>
      <c r="D56">
        <f>GLYCOLIPID!D56*11</f>
        <v>2.6208347602637199</v>
      </c>
      <c r="E56">
        <f>GLYCOLIPID!E56*11</f>
        <v>0.23374080914673059</v>
      </c>
      <c r="F56">
        <f>GLYCOLIPID!F56*11</f>
        <v>0.54729699225068007</v>
      </c>
      <c r="G56">
        <f>GLYCOLIPID!G56*11</f>
        <v>0.44878393183002058</v>
      </c>
      <c r="H56">
        <f>GLYCOLIPID!H56*11</f>
        <v>4.1999637438008142</v>
      </c>
      <c r="I56">
        <f>GLYCOLIPID!I56*11</f>
        <v>3.3442979664894033</v>
      </c>
      <c r="J56">
        <f>GLYCOLIPID!J56*11</f>
        <v>0.48750953499413169</v>
      </c>
      <c r="K56">
        <f>GLYCOLIPID!K56*11</f>
        <v>0.69629698158524411</v>
      </c>
      <c r="L56">
        <f>GLYCOLIPID!L56*11</f>
        <v>0.29995965815082631</v>
      </c>
      <c r="M56">
        <f>GLYCOLIPID!M56*11</f>
        <v>3.6702175920351152</v>
      </c>
      <c r="N56">
        <f>GLYCOLIPID!N56*11</f>
        <v>0.394340473027396</v>
      </c>
      <c r="O56">
        <f>GLYCOLIPID!O56*11</f>
        <v>0.39918194003481755</v>
      </c>
      <c r="P56">
        <f>GLYCOLIPID!P56*11</f>
        <v>0.964380560586938</v>
      </c>
      <c r="Q56">
        <f>GLYCOLIPID!Q56*11</f>
        <v>0.31488768811805801</v>
      </c>
      <c r="R56">
        <f>GLYCOLIPID!R56*11</f>
        <v>0.20031298387326876</v>
      </c>
      <c r="S56">
        <f>GLYCOLIPID!S56*11</f>
        <v>0.20770133844869915</v>
      </c>
      <c r="T56">
        <f>GLYCOLIPID!T56*11</f>
        <v>0.35114800763573856</v>
      </c>
      <c r="U56">
        <f>GLYCOLIPID!U56*11</f>
        <v>0.2469645276119263</v>
      </c>
      <c r="V56">
        <f>GLYCOLIPID!V56*11</f>
        <v>0.21905789012211829</v>
      </c>
      <c r="W56">
        <f>GLYCOLIPID!W56*11</f>
        <v>2.4526930660141693</v>
      </c>
      <c r="X56">
        <f>GLYCOLIPID!X56*11</f>
        <v>0.28994005580686744</v>
      </c>
      <c r="Y56">
        <f>GLYCOLIPID!Y56*11</f>
        <v>0.20751430826436748</v>
      </c>
      <c r="Z56">
        <f>GLYCOLIPID!Z56*11</f>
        <v>2.3059462918714146</v>
      </c>
      <c r="AA56">
        <f>GLYCOLIPID!AA56*11</f>
        <v>0.56755554437341926</v>
      </c>
      <c r="AB56">
        <f>GLYCOLIPID!AB56*11</f>
        <v>0.36984112186735668</v>
      </c>
      <c r="AC56">
        <f>GLYCOLIPID!AC56*11</f>
        <v>3.016164043910138</v>
      </c>
      <c r="AD56">
        <f>GLYCOLIPID!AD56*11</f>
        <v>0.34286387842169924</v>
      </c>
      <c r="AE56">
        <f>GLYCOLIPID!AE56*11</f>
        <v>0.19753714633461489</v>
      </c>
      <c r="AF56">
        <f>GLYCOLIPID!AF56*11</f>
        <v>0.84874031765042135</v>
      </c>
      <c r="AG56">
        <f>GLYCOLIPID!AG56*11</f>
        <v>0.26837263207533346</v>
      </c>
      <c r="AH56">
        <f>GLYCOLIPID!AH56*11</f>
        <v>8.7046075907570444</v>
      </c>
      <c r="AI56">
        <f>GLYCOLIPID!AI56*11</f>
        <v>0.14036839678907923</v>
      </c>
      <c r="AJ56">
        <f>GLYCOLIPID!AJ56*11</f>
        <v>0.21833162886765725</v>
      </c>
      <c r="AK56">
        <f>GLYCOLIPID!AK56*11</f>
        <v>3.2627267240828042</v>
      </c>
      <c r="AL56">
        <f>GLYCOLIPID!AL56*11</f>
        <v>0.28057272106136899</v>
      </c>
      <c r="AN56">
        <f t="shared" si="2"/>
        <v>0.90639389076487253</v>
      </c>
      <c r="AO56">
        <f t="shared" si="3"/>
        <v>2.1350856585927298</v>
      </c>
      <c r="AP56">
        <f t="shared" si="4"/>
        <v>0.98741239148778115</v>
      </c>
      <c r="AQ56">
        <f t="shared" si="5"/>
        <v>0.24096733681334195</v>
      </c>
      <c r="AR56">
        <f t="shared" si="6"/>
        <v>0.81746587284598804</v>
      </c>
      <c r="AS56">
        <f t="shared" si="7"/>
        <v>1.1261602276822604</v>
      </c>
      <c r="AT56">
        <f t="shared" si="8"/>
        <v>0.46304711413557847</v>
      </c>
      <c r="AU56">
        <f t="shared" si="9"/>
        <v>3.0377828732071523</v>
      </c>
      <c r="AV56">
        <f t="shared" si="10"/>
        <v>1.2538770246706101</v>
      </c>
      <c r="AX56">
        <f t="shared" si="11"/>
        <v>1.1456784931436028</v>
      </c>
      <c r="AY56">
        <f t="shared" si="12"/>
        <v>1.9227239596458425</v>
      </c>
      <c r="AZ56">
        <f t="shared" si="13"/>
        <v>1.2043646929804241</v>
      </c>
      <c r="BA56">
        <f t="shared" si="14"/>
        <v>6.4123402113366951E-2</v>
      </c>
      <c r="BB56">
        <f t="shared" si="15"/>
        <v>1.0916324508723101</v>
      </c>
      <c r="BC56">
        <f t="shared" si="16"/>
        <v>1.2158323787233634</v>
      </c>
      <c r="BD56">
        <f t="shared" si="17"/>
        <v>0.34183241536304654</v>
      </c>
      <c r="BE56">
        <f t="shared" si="18"/>
        <v>4.9080314847847726</v>
      </c>
      <c r="BF56">
        <f t="shared" si="19"/>
        <v>1.7399931966851807</v>
      </c>
      <c r="BH56">
        <f t="shared" si="26"/>
        <v>0.57283924657180141</v>
      </c>
      <c r="BI56">
        <f t="shared" si="26"/>
        <v>0.96136197982292126</v>
      </c>
      <c r="BJ56">
        <f t="shared" si="21"/>
        <v>0.45520706649326576</v>
      </c>
      <c r="BK56">
        <f t="shared" si="22"/>
        <v>3.7021663471507031E-2</v>
      </c>
      <c r="BL56">
        <f t="shared" si="25"/>
        <v>0.54581622543615504</v>
      </c>
      <c r="BM56">
        <f t="shared" si="23"/>
        <v>0.49636149010442521</v>
      </c>
      <c r="BN56">
        <f t="shared" si="27"/>
        <v>0.19735703702759488</v>
      </c>
      <c r="BO56">
        <f t="shared" si="27"/>
        <v>2.8336532989316474</v>
      </c>
      <c r="BP56">
        <f t="shared" si="27"/>
        <v>1.0045855404943065</v>
      </c>
    </row>
    <row r="57" spans="1:68" x14ac:dyDescent="0.3">
      <c r="A57" t="s">
        <v>374</v>
      </c>
      <c r="B57">
        <f>GLYCOLIPID!B57*11</f>
        <v>1.2407731556021984E-2</v>
      </c>
      <c r="C57">
        <f>GLYCOLIPID!C57*11</f>
        <v>1.6163363792338896E-2</v>
      </c>
      <c r="D57">
        <f>GLYCOLIPID!D57*11</f>
        <v>0.10571736228031504</v>
      </c>
      <c r="E57">
        <f>GLYCOLIPID!E57*11</f>
        <v>2.8822416785736862E-3</v>
      </c>
      <c r="F57">
        <f>GLYCOLIPID!F57*11</f>
        <v>1.5776268789326253E-2</v>
      </c>
      <c r="G57">
        <f>GLYCOLIPID!G57*11</f>
        <v>1.1845440546016639E-2</v>
      </c>
      <c r="H57">
        <f>GLYCOLIPID!H57*11</f>
        <v>0.13859357598291536</v>
      </c>
      <c r="I57">
        <f>GLYCOLIPID!I57*11</f>
        <v>7.8323424462377542E-2</v>
      </c>
      <c r="J57">
        <f>GLYCOLIPID!J57*11</f>
        <v>1.1962535879862859E-2</v>
      </c>
      <c r="K57">
        <f>GLYCOLIPID!K57*11</f>
        <v>9.5329527347273388E-3</v>
      </c>
      <c r="L57">
        <f>GLYCOLIPID!L57*11</f>
        <v>1.216590651838413E-2</v>
      </c>
      <c r="M57">
        <f>GLYCOLIPID!M57*11</f>
        <v>0.10834245264079814</v>
      </c>
      <c r="N57">
        <f>GLYCOLIPID!N57*11</f>
        <v>1.3761194126828559E-2</v>
      </c>
      <c r="O57">
        <f>GLYCOLIPID!O57*11</f>
        <v>1.4655309722567305E-2</v>
      </c>
      <c r="P57">
        <f>GLYCOLIPID!P57*11</f>
        <v>1.0418541867275739E-2</v>
      </c>
      <c r="Q57">
        <f>GLYCOLIPID!Q57*11</f>
        <v>6.99476206612442E-3</v>
      </c>
      <c r="R57">
        <f>GLYCOLIPID!R57*11</f>
        <v>1.0026429624320581E-2</v>
      </c>
      <c r="S57">
        <f>GLYCOLIPID!S57*11</f>
        <v>9.4350998410274653E-3</v>
      </c>
      <c r="T57">
        <f>GLYCOLIPID!T57*11</f>
        <v>1.4611233699322428E-3</v>
      </c>
      <c r="U57">
        <f>GLYCOLIPID!U57*11</f>
        <v>6.9259193635221481E-3</v>
      </c>
      <c r="V57">
        <f>GLYCOLIPID!V57*11</f>
        <v>6.0199020221587225E-3</v>
      </c>
      <c r="W57">
        <f>GLYCOLIPID!W57*11</f>
        <v>7.4353075887819517E-2</v>
      </c>
      <c r="X57">
        <f>GLYCOLIPID!X57*11</f>
        <v>1.1390600909570708E-2</v>
      </c>
      <c r="Y57">
        <f>GLYCOLIPID!Y57*11</f>
        <v>6.2174592493317703E-3</v>
      </c>
      <c r="Z57">
        <f>GLYCOLIPID!Z57*11</f>
        <v>2.6845440214405061E-2</v>
      </c>
      <c r="AA57">
        <f>GLYCOLIPID!AA57*11</f>
        <v>9.0446490772711375E-3</v>
      </c>
      <c r="AB57">
        <f>GLYCOLIPID!AB57*11</f>
        <v>8.7329903600212467E-3</v>
      </c>
      <c r="AC57">
        <f>GLYCOLIPID!AC57*11</f>
        <v>6.7361325339184083E-2</v>
      </c>
      <c r="AD57">
        <f>GLYCOLIPID!AD57*11</f>
        <v>1.4119378414020386E-2</v>
      </c>
      <c r="AE57">
        <f>GLYCOLIPID!AE57*11</f>
        <v>5.0994106231346701E-3</v>
      </c>
      <c r="AF57">
        <f>GLYCOLIPID!AF57*11</f>
        <v>2.1184530326891084E-2</v>
      </c>
      <c r="AG57">
        <f>GLYCOLIPID!AG57*11</f>
        <v>4.8474211112936845E-3</v>
      </c>
      <c r="AH57">
        <f>GLYCOLIPID!AH57*11</f>
        <v>0.24796717264181334</v>
      </c>
      <c r="AI57">
        <f>GLYCOLIPID!AI57*11</f>
        <v>5.1249521855001624E-3</v>
      </c>
      <c r="AJ57">
        <f>GLYCOLIPID!AJ57*11</f>
        <v>4.9175563295508927E-3</v>
      </c>
      <c r="AK57">
        <f>GLYCOLIPID!AK57*11</f>
        <v>4.2301760614236315E-2</v>
      </c>
      <c r="AL57">
        <f>GLYCOLIPID!AL57*11</f>
        <v>3.969454819550005E-3</v>
      </c>
      <c r="AN57">
        <f t="shared" si="2"/>
        <v>3.4292674826812398E-2</v>
      </c>
      <c r="AO57">
        <f t="shared" si="3"/>
        <v>6.113467744515895E-2</v>
      </c>
      <c r="AP57">
        <f t="shared" si="4"/>
        <v>2.5834127641492011E-2</v>
      </c>
      <c r="AQ57">
        <f t="shared" si="5"/>
        <v>8.8187638438241549E-3</v>
      </c>
      <c r="AR57">
        <f t="shared" si="6"/>
        <v>2.2190005160858159E-2</v>
      </c>
      <c r="AS57">
        <f t="shared" si="7"/>
        <v>2.1598744191630669E-2</v>
      </c>
      <c r="AT57">
        <f t="shared" si="8"/>
        <v>1.3467773121348713E-2</v>
      </c>
      <c r="AU57">
        <f t="shared" si="9"/>
        <v>8.5979848646202395E-2</v>
      </c>
      <c r="AV57">
        <f t="shared" si="10"/>
        <v>1.7062923921112402E-2</v>
      </c>
      <c r="AX57">
        <f t="shared" si="11"/>
        <v>4.7943452625431246E-2</v>
      </c>
      <c r="AY57">
        <f t="shared" si="12"/>
        <v>5.9950390870545822E-2</v>
      </c>
      <c r="AZ57">
        <f t="shared" si="13"/>
        <v>3.6425621254550351E-2</v>
      </c>
      <c r="BA57">
        <f t="shared" si="14"/>
        <v>1.6070639663501938E-3</v>
      </c>
      <c r="BB57">
        <f t="shared" si="15"/>
        <v>3.4857505354957942E-2</v>
      </c>
      <c r="BC57">
        <f t="shared" si="16"/>
        <v>2.3603663673171682E-2</v>
      </c>
      <c r="BD57">
        <f t="shared" si="17"/>
        <v>8.0623328549571487E-3</v>
      </c>
      <c r="BE57">
        <f t="shared" si="18"/>
        <v>0.14028520630244148</v>
      </c>
      <c r="BF57">
        <f t="shared" si="19"/>
        <v>2.1862613803819295E-2</v>
      </c>
      <c r="BH57">
        <f t="shared" si="26"/>
        <v>2.3971726312715623E-2</v>
      </c>
      <c r="BI57">
        <f t="shared" si="26"/>
        <v>2.9975195435272911E-2</v>
      </c>
      <c r="BJ57">
        <f t="shared" si="21"/>
        <v>1.3767590741509829E-2</v>
      </c>
      <c r="BK57">
        <f t="shared" si="22"/>
        <v>9.2783881357723212E-4</v>
      </c>
      <c r="BL57">
        <f t="shared" si="25"/>
        <v>1.7428752677478971E-2</v>
      </c>
      <c r="BM57">
        <f t="shared" si="23"/>
        <v>9.6361553432563248E-3</v>
      </c>
      <c r="BN57">
        <f t="shared" si="27"/>
        <v>4.6547900441058741E-3</v>
      </c>
      <c r="BO57">
        <f t="shared" si="27"/>
        <v>8.0993701622036784E-2</v>
      </c>
      <c r="BP57">
        <f t="shared" si="27"/>
        <v>1.2622385964823899E-2</v>
      </c>
    </row>
    <row r="58" spans="1:68" x14ac:dyDescent="0.3">
      <c r="A58" t="s">
        <v>375</v>
      </c>
      <c r="B58">
        <f>GLYCOLIPID!B58*11</f>
        <v>1.6664371749839823E-2</v>
      </c>
      <c r="C58">
        <f>GLYCOLIPID!C58*11</f>
        <v>1.6239400248927074E-2</v>
      </c>
      <c r="D58">
        <f>GLYCOLIPID!D58*11</f>
        <v>9.1020759903195317E-2</v>
      </c>
      <c r="E58">
        <f>GLYCOLIPID!E58*11</f>
        <v>9.8990935401515896E-3</v>
      </c>
      <c r="F58">
        <f>GLYCOLIPID!F58*11</f>
        <v>1.7136504661399807E-2</v>
      </c>
      <c r="G58">
        <f>GLYCOLIPID!G58*11</f>
        <v>1.0134765232269277E-2</v>
      </c>
      <c r="H58">
        <f>GLYCOLIPID!H58*11</f>
        <v>0.12356462385377551</v>
      </c>
      <c r="I58">
        <f>GLYCOLIPID!I58*11</f>
        <v>0.10763983907366965</v>
      </c>
      <c r="J58">
        <f>GLYCOLIPID!J58*11</f>
        <v>1.1276066503736292E-2</v>
      </c>
      <c r="K58">
        <f>GLYCOLIPID!K58*11</f>
        <v>2.8069761794226957E-2</v>
      </c>
      <c r="L58">
        <f>GLYCOLIPID!L58*11</f>
        <v>1.4705000384826949E-3</v>
      </c>
      <c r="M58">
        <f>GLYCOLIPID!M58*11</f>
        <v>0.11073663912780062</v>
      </c>
      <c r="N58">
        <f>GLYCOLIPID!N58*11</f>
        <v>1.0848032960194204E-2</v>
      </c>
      <c r="O58">
        <f>GLYCOLIPID!O58*11</f>
        <v>1.0702057452455909E-2</v>
      </c>
      <c r="P58">
        <f>GLYCOLIPID!P58*11</f>
        <v>3.2365189501863734E-2</v>
      </c>
      <c r="Q58">
        <f>GLYCOLIPID!Q58*11</f>
        <v>1.8924144945928562E-2</v>
      </c>
      <c r="R58">
        <f>GLYCOLIPID!R58*11</f>
        <v>1.3274051964771287E-2</v>
      </c>
      <c r="S58">
        <f>GLYCOLIPID!S58*11</f>
        <v>6.1797623187304787E-3</v>
      </c>
      <c r="T58">
        <f>GLYCOLIPID!T58*11</f>
        <v>1.1052111567056339E-2</v>
      </c>
      <c r="U58">
        <f>GLYCOLIPID!U58*11</f>
        <v>1.3601767032355206E-2</v>
      </c>
      <c r="V58">
        <f>GLYCOLIPID!V58*11</f>
        <v>1.3505824059718969E-2</v>
      </c>
      <c r="W58">
        <f>GLYCOLIPID!W58*11</f>
        <v>7.3011994272943873E-2</v>
      </c>
      <c r="X58">
        <f>GLYCOLIPID!X58*11</f>
        <v>1.0586282418967276E-2</v>
      </c>
      <c r="Y58">
        <f>GLYCOLIPID!Y58*11</f>
        <v>1.0593244003318982E-2</v>
      </c>
      <c r="Z58">
        <f>GLYCOLIPID!Z58*11</f>
        <v>7.971558097812341E-2</v>
      </c>
      <c r="AA58">
        <f>GLYCOLIPID!AA58*11</f>
        <v>8.3684869470112729E-3</v>
      </c>
      <c r="AB58">
        <f>GLYCOLIPID!AB58*11</f>
        <v>9.6769503036665469E-3</v>
      </c>
      <c r="AC58">
        <f>GLYCOLIPID!AC58*11</f>
        <v>9.1136318639612621E-2</v>
      </c>
      <c r="AD58">
        <f>GLYCOLIPID!AD58*11</f>
        <v>9.2198981449868912E-3</v>
      </c>
      <c r="AE58">
        <f>GLYCOLIPID!AE58*11</f>
        <v>8.6259373458619087E-3</v>
      </c>
      <c r="AF58">
        <f>GLYCOLIPID!AF58*11</f>
        <v>2.5563018424449274E-2</v>
      </c>
      <c r="AG58">
        <f>GLYCOLIPID!AG58*11</f>
        <v>7.5408596987534974E-3</v>
      </c>
      <c r="AH58">
        <f>GLYCOLIPID!AH58*11</f>
        <v>0.20531907287450407</v>
      </c>
      <c r="AI58">
        <f>GLYCOLIPID!AI58*11</f>
        <v>1.0756885717611627E-2</v>
      </c>
      <c r="AJ58">
        <f>GLYCOLIPID!AJ58*11</f>
        <v>9.1959710334076853E-3</v>
      </c>
      <c r="AK58">
        <f>GLYCOLIPID!AK58*11</f>
        <v>0.14948413445973097</v>
      </c>
      <c r="AL58">
        <f>GLYCOLIPID!AL58*11</f>
        <v>1.1917775027322136E-2</v>
      </c>
      <c r="AN58">
        <f t="shared" si="2"/>
        <v>3.3455906360528455E-2</v>
      </c>
      <c r="AO58">
        <f t="shared" si="3"/>
        <v>6.4618933205278561E-2</v>
      </c>
      <c r="AP58">
        <f t="shared" si="4"/>
        <v>2.9352606768394348E-2</v>
      </c>
      <c r="AQ58">
        <f t="shared" si="5"/>
        <v>1.2792653076476776E-2</v>
      </c>
      <c r="AR58">
        <f t="shared" si="6"/>
        <v>2.7792924233018598E-2</v>
      </c>
      <c r="AS58">
        <f t="shared" si="7"/>
        <v>3.5012810548450013E-2</v>
      </c>
      <c r="AT58">
        <f t="shared" si="8"/>
        <v>1.4469617971766024E-2</v>
      </c>
      <c r="AU58">
        <f t="shared" si="9"/>
        <v>7.4538939430289733E-2</v>
      </c>
      <c r="AV58">
        <f t="shared" si="10"/>
        <v>5.6865960173486933E-2</v>
      </c>
      <c r="AX58">
        <f t="shared" si="11"/>
        <v>3.850108011868289E-2</v>
      </c>
      <c r="AY58">
        <f t="shared" si="12"/>
        <v>5.9297269099290208E-2</v>
      </c>
      <c r="AZ58">
        <f t="shared" si="13"/>
        <v>3.7480033560724026E-2</v>
      </c>
      <c r="BA58">
        <f t="shared" si="14"/>
        <v>6.3858148113099516E-3</v>
      </c>
      <c r="BB58">
        <f t="shared" si="15"/>
        <v>3.0169130349019278E-2</v>
      </c>
      <c r="BC58">
        <f t="shared" si="16"/>
        <v>3.9224946515656993E-2</v>
      </c>
      <c r="BD58">
        <f t="shared" si="17"/>
        <v>9.6117556960432105E-3</v>
      </c>
      <c r="BE58">
        <f t="shared" si="18"/>
        <v>0.11327033231876463</v>
      </c>
      <c r="BF58">
        <f t="shared" si="19"/>
        <v>8.022123603094837E-2</v>
      </c>
      <c r="BH58">
        <f t="shared" si="26"/>
        <v>1.9250540059341445E-2</v>
      </c>
      <c r="BI58">
        <f t="shared" si="26"/>
        <v>2.9648634549645104E-2</v>
      </c>
      <c r="BJ58">
        <f t="shared" si="21"/>
        <v>1.4166121133147205E-2</v>
      </c>
      <c r="BK58">
        <f t="shared" si="22"/>
        <v>3.6868519003049002E-3</v>
      </c>
      <c r="BL58">
        <f t="shared" si="25"/>
        <v>1.5084565174509639E-2</v>
      </c>
      <c r="BM58">
        <f t="shared" si="23"/>
        <v>1.6013517358553428E-2</v>
      </c>
      <c r="BN58">
        <f t="shared" si="27"/>
        <v>5.5493497384954665E-3</v>
      </c>
      <c r="BO58">
        <f t="shared" si="27"/>
        <v>6.5396656855437135E-2</v>
      </c>
      <c r="BP58">
        <f t="shared" si="27"/>
        <v>4.631575221719255E-2</v>
      </c>
    </row>
    <row r="59" spans="1:68" x14ac:dyDescent="0.3">
      <c r="A59" t="s">
        <v>376</v>
      </c>
      <c r="B59">
        <f>GLYCOLIPID!B59*11</f>
        <v>0</v>
      </c>
      <c r="C59">
        <f>GLYCOLIPID!C59*11</f>
        <v>1.6749154887218765E-3</v>
      </c>
      <c r="D59">
        <f>GLYCOLIPID!D59*11</f>
        <v>0</v>
      </c>
      <c r="E59">
        <f>GLYCOLIPID!E59*11</f>
        <v>0</v>
      </c>
      <c r="F59">
        <f>GLYCOLIPID!F59*11</f>
        <v>0</v>
      </c>
      <c r="G59">
        <f>GLYCOLIPID!G59*11</f>
        <v>0</v>
      </c>
      <c r="H59">
        <f>GLYCOLIPID!H59*11</f>
        <v>0</v>
      </c>
      <c r="I59">
        <f>GLYCOLIPID!I59*11</f>
        <v>9.3983230934689254E-3</v>
      </c>
      <c r="J59">
        <f>GLYCOLIPID!J59*11</f>
        <v>0</v>
      </c>
      <c r="K59">
        <f>GLYCOLIPID!K59*11</f>
        <v>0</v>
      </c>
      <c r="L59">
        <f>GLYCOLIPID!L59*11</f>
        <v>0</v>
      </c>
      <c r="M59">
        <f>GLYCOLIPID!M59*11</f>
        <v>0</v>
      </c>
      <c r="N59">
        <f>GLYCOLIPID!N59*11</f>
        <v>0</v>
      </c>
      <c r="O59">
        <f>GLYCOLIPID!O59*11</f>
        <v>1.832749719330343E-3</v>
      </c>
      <c r="P59">
        <f>GLYCOLIPID!P59*11</f>
        <v>0</v>
      </c>
      <c r="Q59">
        <f>GLYCOLIPID!Q59*11</f>
        <v>0</v>
      </c>
      <c r="R59">
        <f>GLYCOLIPID!R59*11</f>
        <v>1.2030853477956334E-3</v>
      </c>
      <c r="S59">
        <f>GLYCOLIPID!S59*11</f>
        <v>1.4134471908860103E-3</v>
      </c>
      <c r="T59">
        <f>GLYCOLIPID!T59*11</f>
        <v>0</v>
      </c>
      <c r="U59">
        <f>GLYCOLIPID!U59*11</f>
        <v>0</v>
      </c>
      <c r="V59">
        <f>GLYCOLIPID!V59*11</f>
        <v>0</v>
      </c>
      <c r="W59">
        <f>GLYCOLIPID!W59*11</f>
        <v>5.5440846296327794E-3</v>
      </c>
      <c r="X59">
        <f>GLYCOLIPID!X59*11</f>
        <v>0</v>
      </c>
      <c r="Y59">
        <f>GLYCOLIPID!Y59*11</f>
        <v>0</v>
      </c>
      <c r="Z59">
        <f>GLYCOLIPID!Z59*11</f>
        <v>0</v>
      </c>
      <c r="AA59">
        <f>GLYCOLIPID!AA59*11</f>
        <v>0</v>
      </c>
      <c r="AB59">
        <f>GLYCOLIPID!AB59*11</f>
        <v>0</v>
      </c>
      <c r="AC59">
        <f>GLYCOLIPID!AC59*11</f>
        <v>0</v>
      </c>
      <c r="AD59">
        <f>GLYCOLIPID!AD59*11</f>
        <v>5.0248804113622782E-4</v>
      </c>
      <c r="AE59">
        <f>GLYCOLIPID!AE59*11</f>
        <v>0</v>
      </c>
      <c r="AF59">
        <f>GLYCOLIPID!AF59*11</f>
        <v>0</v>
      </c>
      <c r="AG59">
        <f>GLYCOLIPID!AG59*11</f>
        <v>0</v>
      </c>
      <c r="AH59">
        <f>GLYCOLIPID!AH59*11</f>
        <v>0</v>
      </c>
      <c r="AI59">
        <f>GLYCOLIPID!AI59*11</f>
        <v>0</v>
      </c>
      <c r="AJ59">
        <f>GLYCOLIPID!AJ59*11</f>
        <v>0</v>
      </c>
      <c r="AK59">
        <f>GLYCOLIPID!AK59*11</f>
        <v>0</v>
      </c>
      <c r="AL59">
        <f>GLYCOLIPID!AL59*11</f>
        <v>0</v>
      </c>
      <c r="AN59">
        <f t="shared" si="2"/>
        <v>4.1872887218046912E-4</v>
      </c>
      <c r="AO59">
        <f t="shared" si="3"/>
        <v>2.3495807733672314E-3</v>
      </c>
      <c r="AP59">
        <f t="shared" si="4"/>
        <v>2.618213884757633E-4</v>
      </c>
      <c r="AQ59">
        <f t="shared" si="5"/>
        <v>8.7217751289388136E-4</v>
      </c>
      <c r="AR59">
        <f t="shared" si="6"/>
        <v>1.3860211574081949E-3</v>
      </c>
      <c r="AS59">
        <f t="shared" si="7"/>
        <v>0</v>
      </c>
      <c r="AT59">
        <f t="shared" si="8"/>
        <v>1.6749601371207593E-4</v>
      </c>
      <c r="AU59">
        <f t="shared" si="9"/>
        <v>0</v>
      </c>
      <c r="AV59">
        <f t="shared" si="10"/>
        <v>0</v>
      </c>
      <c r="AX59">
        <f t="shared" si="11"/>
        <v>8.3745774436093823E-4</v>
      </c>
      <c r="AY59">
        <f t="shared" si="12"/>
        <v>4.6991615467344627E-3</v>
      </c>
      <c r="AZ59">
        <f t="shared" si="13"/>
        <v>6.9271428182450219E-4</v>
      </c>
      <c r="BA59">
        <f t="shared" si="14"/>
        <v>7.6261604805787585E-4</v>
      </c>
      <c r="BB59">
        <f t="shared" si="15"/>
        <v>2.7720423148163897E-3</v>
      </c>
      <c r="BC59">
        <f t="shared" si="16"/>
        <v>0</v>
      </c>
      <c r="BD59">
        <f t="shared" si="17"/>
        <v>2.9011160581456888E-4</v>
      </c>
      <c r="BE59">
        <f t="shared" si="18"/>
        <v>0</v>
      </c>
      <c r="BF59">
        <f t="shared" si="19"/>
        <v>0</v>
      </c>
      <c r="BH59">
        <f t="shared" si="26"/>
        <v>4.1872887218046912E-4</v>
      </c>
      <c r="BI59">
        <f t="shared" si="26"/>
        <v>2.3495807733672314E-3</v>
      </c>
      <c r="BJ59">
        <f t="shared" si="21"/>
        <v>2.6182138847576325E-4</v>
      </c>
      <c r="BK59">
        <f t="shared" si="22"/>
        <v>4.4029658063454323E-4</v>
      </c>
      <c r="BL59">
        <f t="shared" si="25"/>
        <v>1.3860211574081949E-3</v>
      </c>
      <c r="BM59">
        <f t="shared" si="23"/>
        <v>0</v>
      </c>
      <c r="BN59">
        <f t="shared" si="27"/>
        <v>1.6749601371207596E-4</v>
      </c>
      <c r="BO59">
        <f t="shared" si="27"/>
        <v>0</v>
      </c>
      <c r="BP59">
        <f t="shared" si="27"/>
        <v>0</v>
      </c>
    </row>
    <row r="60" spans="1:68" x14ac:dyDescent="0.3">
      <c r="A60" t="s">
        <v>377</v>
      </c>
      <c r="B60">
        <f>GLYCOLIPID!B60*11</f>
        <v>0</v>
      </c>
      <c r="C60">
        <f>GLYCOLIPID!C60*11</f>
        <v>0</v>
      </c>
      <c r="D60">
        <f>GLYCOLIPID!D60*11</f>
        <v>0</v>
      </c>
      <c r="E60">
        <f>GLYCOLIPID!E60*11</f>
        <v>3.3998546095920226E-3</v>
      </c>
      <c r="F60">
        <f>GLYCOLIPID!F60*11</f>
        <v>1.1545882282508585E-3</v>
      </c>
      <c r="G60">
        <f>GLYCOLIPID!G60*11</f>
        <v>1.359973772007301E-3</v>
      </c>
      <c r="H60">
        <f>GLYCOLIPID!H60*11</f>
        <v>0</v>
      </c>
      <c r="I60">
        <f>GLYCOLIPID!I60*11</f>
        <v>0</v>
      </c>
      <c r="J60">
        <f>GLYCOLIPID!J60*11</f>
        <v>0</v>
      </c>
      <c r="K60">
        <f>GLYCOLIPID!K60*11</f>
        <v>2.9748555832255204E-4</v>
      </c>
      <c r="L60">
        <f>GLYCOLIPID!L60*11</f>
        <v>0</v>
      </c>
      <c r="M60">
        <f>GLYCOLIPID!M60*11</f>
        <v>0</v>
      </c>
      <c r="N60">
        <f>GLYCOLIPID!N60*11</f>
        <v>2.3524392631980571E-3</v>
      </c>
      <c r="O60">
        <f>GLYCOLIPID!O60*11</f>
        <v>0</v>
      </c>
      <c r="P60">
        <f>GLYCOLIPID!P60*11</f>
        <v>0</v>
      </c>
      <c r="Q60">
        <f>GLYCOLIPID!Q60*11</f>
        <v>0</v>
      </c>
      <c r="R60">
        <f>GLYCOLIPID!R60*11</f>
        <v>1.2030853477956334E-3</v>
      </c>
      <c r="S60">
        <f>GLYCOLIPID!S60*11</f>
        <v>0</v>
      </c>
      <c r="T60">
        <f>GLYCOLIPID!T60*11</f>
        <v>0</v>
      </c>
      <c r="U60">
        <f>GLYCOLIPID!U60*11</f>
        <v>0</v>
      </c>
      <c r="V60">
        <f>GLYCOLIPID!V60*11</f>
        <v>0</v>
      </c>
      <c r="W60">
        <f>GLYCOLIPID!W60*11</f>
        <v>0</v>
      </c>
      <c r="X60">
        <f>GLYCOLIPID!X60*11</f>
        <v>0</v>
      </c>
      <c r="Y60">
        <f>GLYCOLIPID!Y60*11</f>
        <v>0</v>
      </c>
      <c r="Z60">
        <f>GLYCOLIPID!Z60*11</f>
        <v>0</v>
      </c>
      <c r="AA60">
        <f>GLYCOLIPID!AA60*11</f>
        <v>0</v>
      </c>
      <c r="AB60">
        <f>GLYCOLIPID!AB60*11</f>
        <v>0</v>
      </c>
      <c r="AC60">
        <f>GLYCOLIPID!AC60*11</f>
        <v>0</v>
      </c>
      <c r="AD60">
        <f>GLYCOLIPID!AD60*11</f>
        <v>0</v>
      </c>
      <c r="AE60">
        <f>GLYCOLIPID!AE60*11</f>
        <v>1.0338438963881709E-3</v>
      </c>
      <c r="AF60">
        <f>GLYCOLIPID!AF60*11</f>
        <v>0</v>
      </c>
      <c r="AG60">
        <f>GLYCOLIPID!AG60*11</f>
        <v>0</v>
      </c>
      <c r="AH60">
        <f>GLYCOLIPID!AH60*11</f>
        <v>0</v>
      </c>
      <c r="AI60">
        <f>GLYCOLIPID!AI60*11</f>
        <v>9.0425614057909349E-4</v>
      </c>
      <c r="AJ60">
        <f>GLYCOLIPID!AJ60*11</f>
        <v>0</v>
      </c>
      <c r="AK60">
        <f>GLYCOLIPID!AK60*11</f>
        <v>0</v>
      </c>
      <c r="AL60">
        <f>GLYCOLIPID!AL60*11</f>
        <v>0</v>
      </c>
      <c r="AN60">
        <f t="shared" si="2"/>
        <v>8.4996365239800565E-4</v>
      </c>
      <c r="AO60">
        <f t="shared" si="3"/>
        <v>6.2864050006453988E-4</v>
      </c>
      <c r="AP60">
        <f t="shared" si="4"/>
        <v>3.7856068878865844E-4</v>
      </c>
      <c r="AQ60">
        <f t="shared" si="5"/>
        <v>4.0102844926521113E-4</v>
      </c>
      <c r="AR60">
        <f t="shared" si="6"/>
        <v>0</v>
      </c>
      <c r="AS60">
        <f t="shared" si="7"/>
        <v>0</v>
      </c>
      <c r="AT60">
        <f t="shared" si="8"/>
        <v>3.4461463212939031E-4</v>
      </c>
      <c r="AU60">
        <f t="shared" si="9"/>
        <v>3.0141871352636448E-4</v>
      </c>
      <c r="AV60">
        <f t="shared" si="10"/>
        <v>0</v>
      </c>
      <c r="AX60">
        <f t="shared" si="11"/>
        <v>1.6999273047960113E-3</v>
      </c>
      <c r="AY60">
        <f t="shared" si="12"/>
        <v>7.3071816821481501E-4</v>
      </c>
      <c r="AZ60">
        <f t="shared" si="13"/>
        <v>8.7743098292432603E-4</v>
      </c>
      <c r="BA60">
        <f t="shared" si="14"/>
        <v>6.9460164940790352E-4</v>
      </c>
      <c r="BB60">
        <f t="shared" si="15"/>
        <v>0</v>
      </c>
      <c r="BC60">
        <f t="shared" si="16"/>
        <v>0</v>
      </c>
      <c r="BD60">
        <f t="shared" si="17"/>
        <v>5.9689005187976208E-4</v>
      </c>
      <c r="BE60">
        <f t="shared" si="18"/>
        <v>5.2207252617971172E-4</v>
      </c>
      <c r="BF60">
        <f t="shared" si="19"/>
        <v>0</v>
      </c>
      <c r="BH60">
        <f t="shared" si="26"/>
        <v>8.4996365239800565E-4</v>
      </c>
      <c r="BI60">
        <f t="shared" si="26"/>
        <v>3.653590841074075E-4</v>
      </c>
      <c r="BJ60">
        <f t="shared" si="21"/>
        <v>3.3163773906296114E-4</v>
      </c>
      <c r="BK60">
        <f t="shared" si="22"/>
        <v>4.0102844926521118E-4</v>
      </c>
      <c r="BL60">
        <f t="shared" si="25"/>
        <v>0</v>
      </c>
      <c r="BM60">
        <f t="shared" si="23"/>
        <v>0</v>
      </c>
      <c r="BN60">
        <f t="shared" si="27"/>
        <v>3.4461463212939037E-4</v>
      </c>
      <c r="BO60">
        <f t="shared" si="27"/>
        <v>3.0141871352636453E-4</v>
      </c>
      <c r="BP60">
        <f t="shared" si="27"/>
        <v>0</v>
      </c>
    </row>
    <row r="61" spans="1:68" x14ac:dyDescent="0.3">
      <c r="A61" t="s">
        <v>378</v>
      </c>
      <c r="B61">
        <f>GLYCOLIPID!B61*11</f>
        <v>0</v>
      </c>
      <c r="C61">
        <f>GLYCOLIPID!C61*11</f>
        <v>0</v>
      </c>
      <c r="D61">
        <f>GLYCOLIPID!D61*11</f>
        <v>0</v>
      </c>
      <c r="E61">
        <f>GLYCOLIPID!E61*11</f>
        <v>0</v>
      </c>
      <c r="F61">
        <f>GLYCOLIPID!F61*11</f>
        <v>0</v>
      </c>
      <c r="G61">
        <f>GLYCOLIPID!G61*11</f>
        <v>0</v>
      </c>
      <c r="H61">
        <f>GLYCOLIPID!H61*11</f>
        <v>0</v>
      </c>
      <c r="I61">
        <f>GLYCOLIPID!I61*11</f>
        <v>0</v>
      </c>
      <c r="J61">
        <f>GLYCOLIPID!J61*11</f>
        <v>0</v>
      </c>
      <c r="K61">
        <f>GLYCOLIPID!K61*11</f>
        <v>0</v>
      </c>
      <c r="L61">
        <f>GLYCOLIPID!L61*11</f>
        <v>0</v>
      </c>
      <c r="M61">
        <f>GLYCOLIPID!M61*11</f>
        <v>0</v>
      </c>
      <c r="N61">
        <f>GLYCOLIPID!N61*11</f>
        <v>9.811287535312341E-4</v>
      </c>
      <c r="O61">
        <f>GLYCOLIPID!O61*11</f>
        <v>0</v>
      </c>
      <c r="P61">
        <f>GLYCOLIPID!P61*11</f>
        <v>0</v>
      </c>
      <c r="Q61">
        <f>GLYCOLIPID!Q61*11</f>
        <v>0</v>
      </c>
      <c r="R61">
        <f>GLYCOLIPID!R61*11</f>
        <v>0</v>
      </c>
      <c r="S61">
        <f>GLYCOLIPID!S61*11</f>
        <v>0</v>
      </c>
      <c r="T61">
        <f>GLYCOLIPID!T61*11</f>
        <v>0</v>
      </c>
      <c r="U61">
        <f>GLYCOLIPID!U61*11</f>
        <v>0</v>
      </c>
      <c r="V61">
        <f>GLYCOLIPID!V61*11</f>
        <v>0</v>
      </c>
      <c r="W61">
        <f>GLYCOLIPID!W61*11</f>
        <v>0</v>
      </c>
      <c r="X61">
        <f>GLYCOLIPID!X61*11</f>
        <v>0</v>
      </c>
      <c r="Y61">
        <f>GLYCOLIPID!Y61*11</f>
        <v>0</v>
      </c>
      <c r="Z61">
        <f>GLYCOLIPID!Z61*11</f>
        <v>0</v>
      </c>
      <c r="AA61">
        <f>GLYCOLIPID!AA61*11</f>
        <v>0</v>
      </c>
      <c r="AB61">
        <f>GLYCOLIPID!AB61*11</f>
        <v>1.0891517790163231E-4</v>
      </c>
      <c r="AC61">
        <f>GLYCOLIPID!AC61*11</f>
        <v>0</v>
      </c>
      <c r="AD61">
        <f>GLYCOLIPID!AD61*11</f>
        <v>0</v>
      </c>
      <c r="AE61">
        <f>GLYCOLIPID!AE61*11</f>
        <v>0</v>
      </c>
      <c r="AF61">
        <f>GLYCOLIPID!AF61*11</f>
        <v>2.4684754641798017E-3</v>
      </c>
      <c r="AG61">
        <f>GLYCOLIPID!AG61*11</f>
        <v>0</v>
      </c>
      <c r="AH61">
        <f>GLYCOLIPID!AH61*11</f>
        <v>0</v>
      </c>
      <c r="AI61">
        <f>GLYCOLIPID!AI61*11</f>
        <v>0</v>
      </c>
      <c r="AJ61">
        <f>GLYCOLIPID!AJ61*11</f>
        <v>0</v>
      </c>
      <c r="AK61">
        <f>GLYCOLIPID!AK61*11</f>
        <v>0</v>
      </c>
      <c r="AL61">
        <f>GLYCOLIPID!AL61*11</f>
        <v>0</v>
      </c>
      <c r="AN61">
        <f t="shared" si="2"/>
        <v>0</v>
      </c>
      <c r="AO61">
        <f t="shared" si="3"/>
        <v>0</v>
      </c>
      <c r="AP61">
        <f t="shared" si="4"/>
        <v>1.4016125050446201E-4</v>
      </c>
      <c r="AQ61">
        <f t="shared" si="5"/>
        <v>0</v>
      </c>
      <c r="AR61">
        <f t="shared" si="6"/>
        <v>0</v>
      </c>
      <c r="AS61">
        <f t="shared" si="7"/>
        <v>1.8152529650272051E-5</v>
      </c>
      <c r="AT61">
        <f t="shared" si="8"/>
        <v>8.2282515472660057E-4</v>
      </c>
      <c r="AU61">
        <f t="shared" si="9"/>
        <v>0</v>
      </c>
      <c r="AV61">
        <f t="shared" si="10"/>
        <v>0</v>
      </c>
      <c r="AX61">
        <f t="shared" si="11"/>
        <v>0</v>
      </c>
      <c r="AY61">
        <f t="shared" si="12"/>
        <v>0</v>
      </c>
      <c r="AZ61">
        <f t="shared" si="13"/>
        <v>3.7083181228263288E-4</v>
      </c>
      <c r="BA61">
        <f t="shared" si="14"/>
        <v>0</v>
      </c>
      <c r="BB61">
        <f t="shared" si="15"/>
        <v>0</v>
      </c>
      <c r="BC61">
        <f t="shared" si="16"/>
        <v>4.4464435183908908E-5</v>
      </c>
      <c r="BD61">
        <f t="shared" si="17"/>
        <v>1.4251749737321949E-3</v>
      </c>
      <c r="BE61">
        <f t="shared" si="18"/>
        <v>0</v>
      </c>
      <c r="BF61">
        <f t="shared" si="19"/>
        <v>0</v>
      </c>
      <c r="BH61">
        <f t="shared" si="26"/>
        <v>0</v>
      </c>
      <c r="BI61">
        <f t="shared" si="26"/>
        <v>0</v>
      </c>
      <c r="BJ61">
        <f t="shared" si="21"/>
        <v>1.4016125050446201E-4</v>
      </c>
      <c r="BK61">
        <f t="shared" si="22"/>
        <v>0</v>
      </c>
      <c r="BL61">
        <f t="shared" si="25"/>
        <v>0</v>
      </c>
      <c r="BM61">
        <f t="shared" si="23"/>
        <v>1.8152529650272054E-5</v>
      </c>
      <c r="BN61">
        <f t="shared" si="27"/>
        <v>8.2282515472660057E-4</v>
      </c>
      <c r="BO61">
        <f t="shared" si="27"/>
        <v>0</v>
      </c>
      <c r="BP61">
        <f t="shared" si="27"/>
        <v>0</v>
      </c>
    </row>
    <row r="62" spans="1:68" x14ac:dyDescent="0.3">
      <c r="A62" t="s">
        <v>379</v>
      </c>
      <c r="B62">
        <f>GLYCOLIPID!B62*11</f>
        <v>0</v>
      </c>
      <c r="C62">
        <f>GLYCOLIPID!C62*11</f>
        <v>0</v>
      </c>
      <c r="D62">
        <f>GLYCOLIPID!D62*11</f>
        <v>0</v>
      </c>
      <c r="E62">
        <f>GLYCOLIPID!E62*11</f>
        <v>0</v>
      </c>
      <c r="F62">
        <f>GLYCOLIPID!F62*11</f>
        <v>0</v>
      </c>
      <c r="G62">
        <f>GLYCOLIPID!G62*11</f>
        <v>0</v>
      </c>
      <c r="H62">
        <f>GLYCOLIPID!H62*11</f>
        <v>0</v>
      </c>
      <c r="I62">
        <f>GLYCOLIPID!I62*11</f>
        <v>0</v>
      </c>
      <c r="J62">
        <f>GLYCOLIPID!J62*11</f>
        <v>0</v>
      </c>
      <c r="K62">
        <f>GLYCOLIPID!K62*11</f>
        <v>0</v>
      </c>
      <c r="L62">
        <f>GLYCOLIPID!L62*11</f>
        <v>0</v>
      </c>
      <c r="M62">
        <f>GLYCOLIPID!M62*11</f>
        <v>0</v>
      </c>
      <c r="N62">
        <f>GLYCOLIPID!N62*11</f>
        <v>1.0081882556563124E-3</v>
      </c>
      <c r="O62">
        <f>GLYCOLIPID!O62*11</f>
        <v>1.0648769540256208E-3</v>
      </c>
      <c r="P62">
        <f>GLYCOLIPID!P62*11</f>
        <v>0</v>
      </c>
      <c r="Q62">
        <f>GLYCOLIPID!Q62*11</f>
        <v>0</v>
      </c>
      <c r="R62">
        <f>GLYCOLIPID!R62*11</f>
        <v>0</v>
      </c>
      <c r="S62">
        <f>GLYCOLIPID!S62*11</f>
        <v>0</v>
      </c>
      <c r="T62">
        <f>GLYCOLIPID!T62*11</f>
        <v>1.3117482320208365E-3</v>
      </c>
      <c r="U62">
        <f>GLYCOLIPID!U62*11</f>
        <v>0</v>
      </c>
      <c r="V62">
        <f>GLYCOLIPID!V62*11</f>
        <v>2.7160173627998788E-4</v>
      </c>
      <c r="W62">
        <f>GLYCOLIPID!W62*11</f>
        <v>0</v>
      </c>
      <c r="X62">
        <f>GLYCOLIPID!X62*11</f>
        <v>0</v>
      </c>
      <c r="Y62">
        <f>GLYCOLIPID!Y62*11</f>
        <v>0</v>
      </c>
      <c r="Z62">
        <f>GLYCOLIPID!Z62*11</f>
        <v>0</v>
      </c>
      <c r="AA62">
        <f>GLYCOLIPID!AA62*11</f>
        <v>8.2074308592936548E-4</v>
      </c>
      <c r="AB62">
        <f>GLYCOLIPID!AB62*11</f>
        <v>0</v>
      </c>
      <c r="AC62">
        <f>GLYCOLIPID!AC62*11</f>
        <v>1.0343710691626718E-2</v>
      </c>
      <c r="AD62">
        <f>GLYCOLIPID!AD62*11</f>
        <v>5.0248804113622782E-4</v>
      </c>
      <c r="AE62">
        <f>GLYCOLIPID!AE62*11</f>
        <v>0</v>
      </c>
      <c r="AF62">
        <f>GLYCOLIPID!AF62*11</f>
        <v>0</v>
      </c>
      <c r="AG62">
        <f>GLYCOLIPID!AG62*11</f>
        <v>0</v>
      </c>
      <c r="AH62">
        <f>GLYCOLIPID!AH62*11</f>
        <v>0</v>
      </c>
      <c r="AI62">
        <f>GLYCOLIPID!AI62*11</f>
        <v>0</v>
      </c>
      <c r="AJ62">
        <f>GLYCOLIPID!AJ62*11</f>
        <v>0</v>
      </c>
      <c r="AK62">
        <f>GLYCOLIPID!AK62*11</f>
        <v>0</v>
      </c>
      <c r="AL62">
        <f>GLYCOLIPID!AL62*11</f>
        <v>9.7142307460494441E-4</v>
      </c>
      <c r="AN62">
        <f t="shared" si="2"/>
        <v>0</v>
      </c>
      <c r="AO62">
        <f t="shared" si="3"/>
        <v>0</v>
      </c>
      <c r="AP62">
        <f t="shared" si="4"/>
        <v>2.9615217281170472E-4</v>
      </c>
      <c r="AQ62">
        <f t="shared" si="5"/>
        <v>0</v>
      </c>
      <c r="AR62">
        <f t="shared" si="6"/>
        <v>3.9583749207520611E-4</v>
      </c>
      <c r="AS62">
        <f t="shared" si="7"/>
        <v>1.8607422962593472E-3</v>
      </c>
      <c r="AT62">
        <f t="shared" si="8"/>
        <v>1.6749601371207593E-4</v>
      </c>
      <c r="AU62">
        <f t="shared" si="9"/>
        <v>0</v>
      </c>
      <c r="AV62">
        <f t="shared" si="10"/>
        <v>3.2380769153498147E-4</v>
      </c>
      <c r="AX62">
        <f t="shared" si="11"/>
        <v>0</v>
      </c>
      <c r="AY62">
        <f t="shared" si="12"/>
        <v>0</v>
      </c>
      <c r="AZ62">
        <f t="shared" si="13"/>
        <v>5.0604079542900914E-4</v>
      </c>
      <c r="BA62">
        <f t="shared" si="14"/>
        <v>0</v>
      </c>
      <c r="BB62">
        <f t="shared" si="15"/>
        <v>6.2388611322648172E-4</v>
      </c>
      <c r="BC62">
        <f t="shared" si="16"/>
        <v>4.1687359889214072E-3</v>
      </c>
      <c r="BD62">
        <f t="shared" si="17"/>
        <v>2.9011160581456888E-4</v>
      </c>
      <c r="BE62">
        <f t="shared" si="18"/>
        <v>0</v>
      </c>
      <c r="BF62">
        <f t="shared" si="19"/>
        <v>5.6085137362017854E-4</v>
      </c>
      <c r="BH62">
        <f t="shared" si="26"/>
        <v>0</v>
      </c>
      <c r="BI62">
        <f t="shared" si="26"/>
        <v>0</v>
      </c>
      <c r="BJ62">
        <f t="shared" si="21"/>
        <v>1.912654425654956E-4</v>
      </c>
      <c r="BK62">
        <f t="shared" si="22"/>
        <v>0</v>
      </c>
      <c r="BL62">
        <f t="shared" si="25"/>
        <v>3.1194305661324086E-4</v>
      </c>
      <c r="BM62">
        <f t="shared" si="23"/>
        <v>1.7018793408723461E-3</v>
      </c>
      <c r="BN62">
        <f t="shared" si="27"/>
        <v>1.6749601371207596E-4</v>
      </c>
      <c r="BO62">
        <f t="shared" si="27"/>
        <v>0</v>
      </c>
      <c r="BP62">
        <f t="shared" si="27"/>
        <v>3.2380769153498147E-4</v>
      </c>
    </row>
    <row r="63" spans="1:68" x14ac:dyDescent="0.3">
      <c r="A63" t="s">
        <v>380</v>
      </c>
      <c r="B63">
        <f>GLYCOLIPID!B63*11</f>
        <v>0</v>
      </c>
      <c r="C63">
        <f>GLYCOLIPID!C63*11</f>
        <v>0</v>
      </c>
      <c r="D63">
        <f>GLYCOLIPID!D63*11</f>
        <v>0</v>
      </c>
      <c r="E63">
        <f>GLYCOLIPID!E63*11</f>
        <v>0</v>
      </c>
      <c r="F63">
        <f>GLYCOLIPID!F63*11</f>
        <v>0</v>
      </c>
      <c r="G63">
        <f>GLYCOLIPID!G63*11</f>
        <v>0</v>
      </c>
      <c r="H63">
        <f>GLYCOLIPID!H63*11</f>
        <v>0</v>
      </c>
      <c r="I63">
        <f>GLYCOLIPID!I63*11</f>
        <v>0</v>
      </c>
      <c r="J63">
        <f>GLYCOLIPID!J63*11</f>
        <v>1.6827576058921761E-3</v>
      </c>
      <c r="K63">
        <f>GLYCOLIPID!K63*11</f>
        <v>5.5469842904786199E-3</v>
      </c>
      <c r="L63">
        <f>GLYCOLIPID!L63*11</f>
        <v>0</v>
      </c>
      <c r="M63">
        <f>GLYCOLIPID!M63*11</f>
        <v>0</v>
      </c>
      <c r="N63">
        <f>GLYCOLIPID!N63*11</f>
        <v>1.0388514329159504E-3</v>
      </c>
      <c r="O63">
        <f>GLYCOLIPID!O63*11</f>
        <v>9.3661850123967396E-4</v>
      </c>
      <c r="P63">
        <f>GLYCOLIPID!P63*11</f>
        <v>0</v>
      </c>
      <c r="Q63">
        <f>GLYCOLIPID!Q63*11</f>
        <v>0</v>
      </c>
      <c r="R63">
        <f>GLYCOLIPID!R63*11</f>
        <v>1.2039716589766635E-3</v>
      </c>
      <c r="S63">
        <f>GLYCOLIPID!S63*11</f>
        <v>0</v>
      </c>
      <c r="T63">
        <f>GLYCOLIPID!T63*11</f>
        <v>0</v>
      </c>
      <c r="U63">
        <f>GLYCOLIPID!U63*11</f>
        <v>1.1138503399171829E-3</v>
      </c>
      <c r="V63">
        <f>GLYCOLIPID!V63*11</f>
        <v>2.2192743608287009E-3</v>
      </c>
      <c r="W63">
        <f>GLYCOLIPID!W63*11</f>
        <v>0</v>
      </c>
      <c r="X63">
        <f>GLYCOLIPID!X63*11</f>
        <v>9.8511180512909999E-4</v>
      </c>
      <c r="Y63">
        <f>GLYCOLIPID!Y63*11</f>
        <v>1.8780015928299283E-6</v>
      </c>
      <c r="Z63">
        <f>GLYCOLIPID!Z63*11</f>
        <v>0</v>
      </c>
      <c r="AA63">
        <f>GLYCOLIPID!AA63*11</f>
        <v>0</v>
      </c>
      <c r="AB63">
        <f>GLYCOLIPID!AB63*11</f>
        <v>8.8995256485773552E-4</v>
      </c>
      <c r="AC63">
        <f>GLYCOLIPID!AC63*11</f>
        <v>0</v>
      </c>
      <c r="AD63">
        <f>GLYCOLIPID!AD63*11</f>
        <v>0</v>
      </c>
      <c r="AE63">
        <f>GLYCOLIPID!AE63*11</f>
        <v>0</v>
      </c>
      <c r="AF63">
        <f>GLYCOLIPID!AF63*11</f>
        <v>0</v>
      </c>
      <c r="AG63">
        <f>GLYCOLIPID!AG63*11</f>
        <v>1.244234147390234E-3</v>
      </c>
      <c r="AH63">
        <f>GLYCOLIPID!AH63*11</f>
        <v>0</v>
      </c>
      <c r="AI63">
        <f>GLYCOLIPID!AI63*11</f>
        <v>4.6284633313639319E-4</v>
      </c>
      <c r="AJ63">
        <f>GLYCOLIPID!AJ63*11</f>
        <v>1.358166364485854E-4</v>
      </c>
      <c r="AK63">
        <f>GLYCOLIPID!AK63*11</f>
        <v>0</v>
      </c>
      <c r="AL63">
        <f>GLYCOLIPID!AL63*11</f>
        <v>0</v>
      </c>
      <c r="AN63">
        <f t="shared" si="2"/>
        <v>0</v>
      </c>
      <c r="AO63">
        <f t="shared" si="3"/>
        <v>0</v>
      </c>
      <c r="AP63">
        <f t="shared" si="4"/>
        <v>1.3150302615037742E-3</v>
      </c>
      <c r="AQ63">
        <f t="shared" si="5"/>
        <v>4.0132388632555449E-4</v>
      </c>
      <c r="AR63">
        <f t="shared" si="6"/>
        <v>8.3328117518647097E-4</v>
      </c>
      <c r="AS63">
        <f t="shared" si="7"/>
        <v>3.1282372859661088E-4</v>
      </c>
      <c r="AT63">
        <f t="shared" si="8"/>
        <v>0</v>
      </c>
      <c r="AU63">
        <f t="shared" si="9"/>
        <v>5.690268268422091E-4</v>
      </c>
      <c r="AV63">
        <f t="shared" si="10"/>
        <v>4.5272212149528471E-5</v>
      </c>
      <c r="AX63">
        <f t="shared" si="11"/>
        <v>0</v>
      </c>
      <c r="AY63">
        <f t="shared" si="12"/>
        <v>0</v>
      </c>
      <c r="AZ63">
        <f t="shared" si="13"/>
        <v>1.9770365986683937E-3</v>
      </c>
      <c r="BA63">
        <f t="shared" si="14"/>
        <v>6.9511336140685694E-4</v>
      </c>
      <c r="BB63">
        <f t="shared" si="15"/>
        <v>1.0627654493011269E-3</v>
      </c>
      <c r="BC63">
        <f t="shared" si="16"/>
        <v>4.8483239416380634E-4</v>
      </c>
      <c r="BD63">
        <f t="shared" si="17"/>
        <v>0</v>
      </c>
      <c r="BE63">
        <f t="shared" si="18"/>
        <v>6.2887628061144413E-4</v>
      </c>
      <c r="BF63">
        <f t="shared" si="19"/>
        <v>7.8413771614020315E-5</v>
      </c>
      <c r="BH63">
        <f t="shared" si="26"/>
        <v>0</v>
      </c>
      <c r="BI63">
        <f t="shared" si="26"/>
        <v>0</v>
      </c>
      <c r="BJ63">
        <f t="shared" si="21"/>
        <v>7.4724959613565447E-4</v>
      </c>
      <c r="BK63">
        <f t="shared" si="22"/>
        <v>4.0132388632555449E-4</v>
      </c>
      <c r="BL63">
        <f t="shared" si="25"/>
        <v>5.3138272465056346E-4</v>
      </c>
      <c r="BM63">
        <f t="shared" si="23"/>
        <v>1.9793199607887575E-4</v>
      </c>
      <c r="BN63">
        <f t="shared" si="27"/>
        <v>0</v>
      </c>
      <c r="BO63">
        <f t="shared" si="27"/>
        <v>3.6308188989798794E-4</v>
      </c>
      <c r="BP63">
        <f t="shared" si="27"/>
        <v>4.5272212149528464E-5</v>
      </c>
    </row>
    <row r="64" spans="1:68" x14ac:dyDescent="0.3">
      <c r="A64" t="s">
        <v>381</v>
      </c>
      <c r="B64">
        <f>GLYCOLIPID!B64*11</f>
        <v>0</v>
      </c>
      <c r="C64">
        <f>GLYCOLIPID!C64*11</f>
        <v>0</v>
      </c>
      <c r="D64">
        <f>GLYCOLIPID!D64*11</f>
        <v>0</v>
      </c>
      <c r="E64">
        <f>GLYCOLIPID!E64*11</f>
        <v>0</v>
      </c>
      <c r="F64">
        <f>GLYCOLIPID!F64*11</f>
        <v>0</v>
      </c>
      <c r="G64">
        <f>GLYCOLIPID!G64*11</f>
        <v>0</v>
      </c>
      <c r="H64">
        <f>GLYCOLIPID!H64*11</f>
        <v>0</v>
      </c>
      <c r="I64">
        <f>GLYCOLIPID!I64*11</f>
        <v>0</v>
      </c>
      <c r="J64">
        <f>GLYCOLIPID!J64*11</f>
        <v>0</v>
      </c>
      <c r="K64">
        <f>GLYCOLIPID!K64*11</f>
        <v>0</v>
      </c>
      <c r="L64">
        <f>GLYCOLIPID!L64*11</f>
        <v>0</v>
      </c>
      <c r="M64">
        <f>GLYCOLIPID!M64*11</f>
        <v>0</v>
      </c>
      <c r="N64">
        <f>GLYCOLIPID!N64*11</f>
        <v>0</v>
      </c>
      <c r="O64">
        <f>GLYCOLIPID!O64*11</f>
        <v>0</v>
      </c>
      <c r="P64">
        <f>GLYCOLIPID!P64*11</f>
        <v>0</v>
      </c>
      <c r="Q64">
        <f>GLYCOLIPID!Q64*11</f>
        <v>0</v>
      </c>
      <c r="R64">
        <f>GLYCOLIPID!R64*11</f>
        <v>0</v>
      </c>
      <c r="S64">
        <f>GLYCOLIPID!S64*11</f>
        <v>0</v>
      </c>
      <c r="T64">
        <f>GLYCOLIPID!T64*11</f>
        <v>0</v>
      </c>
      <c r="U64">
        <f>GLYCOLIPID!U64*11</f>
        <v>0</v>
      </c>
      <c r="V64">
        <f>GLYCOLIPID!V64*11</f>
        <v>0</v>
      </c>
      <c r="W64">
        <f>GLYCOLIPID!W64*11</f>
        <v>0</v>
      </c>
      <c r="X64">
        <f>GLYCOLIPID!X64*11</f>
        <v>0</v>
      </c>
      <c r="Y64">
        <f>GLYCOLIPID!Y64*11</f>
        <v>0</v>
      </c>
      <c r="Z64">
        <f>GLYCOLIPID!Z64*11</f>
        <v>0</v>
      </c>
      <c r="AA64">
        <f>GLYCOLIPID!AA64*11</f>
        <v>0</v>
      </c>
      <c r="AB64">
        <f>GLYCOLIPID!AB64*11</f>
        <v>0</v>
      </c>
      <c r="AC64">
        <f>GLYCOLIPID!AC64*11</f>
        <v>0</v>
      </c>
      <c r="AD64">
        <f>GLYCOLIPID!AD64*11</f>
        <v>0</v>
      </c>
      <c r="AE64">
        <f>GLYCOLIPID!AE64*11</f>
        <v>0</v>
      </c>
      <c r="AF64">
        <f>GLYCOLIPID!AF64*11</f>
        <v>2.3956149007527934E-3</v>
      </c>
      <c r="AG64">
        <f>GLYCOLIPID!AG64*11</f>
        <v>0</v>
      </c>
      <c r="AH64">
        <f>GLYCOLIPID!AH64*11</f>
        <v>0</v>
      </c>
      <c r="AI64">
        <f>GLYCOLIPID!AI64*11</f>
        <v>0</v>
      </c>
      <c r="AJ64">
        <f>GLYCOLIPID!AJ64*11</f>
        <v>0</v>
      </c>
      <c r="AK64">
        <f>GLYCOLIPID!AK64*11</f>
        <v>0</v>
      </c>
      <c r="AL64">
        <f>GLYCOLIPID!AL64*11</f>
        <v>0</v>
      </c>
      <c r="AN64">
        <f t="shared" si="2"/>
        <v>0</v>
      </c>
      <c r="AO64">
        <f t="shared" si="3"/>
        <v>0</v>
      </c>
      <c r="AP64">
        <f t="shared" si="4"/>
        <v>0</v>
      </c>
      <c r="AQ64">
        <f t="shared" si="5"/>
        <v>0</v>
      </c>
      <c r="AR64">
        <f t="shared" si="6"/>
        <v>0</v>
      </c>
      <c r="AS64">
        <f t="shared" si="7"/>
        <v>0</v>
      </c>
      <c r="AT64">
        <f t="shared" si="8"/>
        <v>7.9853830025093111E-4</v>
      </c>
      <c r="AU64">
        <f t="shared" si="9"/>
        <v>0</v>
      </c>
      <c r="AV64">
        <f t="shared" si="10"/>
        <v>0</v>
      </c>
      <c r="AX64">
        <f t="shared" si="11"/>
        <v>0</v>
      </c>
      <c r="AY64">
        <f t="shared" si="12"/>
        <v>0</v>
      </c>
      <c r="AZ64">
        <f t="shared" si="13"/>
        <v>0</v>
      </c>
      <c r="BA64">
        <f t="shared" si="14"/>
        <v>0</v>
      </c>
      <c r="BB64">
        <f t="shared" si="15"/>
        <v>0</v>
      </c>
      <c r="BC64">
        <f t="shared" si="16"/>
        <v>0</v>
      </c>
      <c r="BD64">
        <f t="shared" si="17"/>
        <v>1.3831089078243039E-3</v>
      </c>
      <c r="BE64">
        <f t="shared" si="18"/>
        <v>0</v>
      </c>
      <c r="BF64">
        <f t="shared" si="19"/>
        <v>0</v>
      </c>
      <c r="BH64">
        <f t="shared" si="26"/>
        <v>0</v>
      </c>
      <c r="BI64">
        <f t="shared" si="26"/>
        <v>0</v>
      </c>
      <c r="BJ64">
        <f t="shared" si="21"/>
        <v>0</v>
      </c>
      <c r="BK64">
        <f t="shared" si="22"/>
        <v>0</v>
      </c>
      <c r="BL64">
        <f t="shared" si="25"/>
        <v>0</v>
      </c>
      <c r="BM64">
        <f t="shared" si="23"/>
        <v>0</v>
      </c>
      <c r="BN64">
        <f t="shared" si="27"/>
        <v>7.9853830025093122E-4</v>
      </c>
      <c r="BO64">
        <f t="shared" si="27"/>
        <v>0</v>
      </c>
      <c r="BP64">
        <f t="shared" si="27"/>
        <v>0</v>
      </c>
    </row>
    <row r="65" spans="1:68" x14ac:dyDescent="0.3">
      <c r="A65" t="s">
        <v>382</v>
      </c>
      <c r="B65">
        <f>GLYCOLIPID!B65*11</f>
        <v>0</v>
      </c>
      <c r="C65">
        <f>GLYCOLIPID!C65*11</f>
        <v>0</v>
      </c>
      <c r="D65">
        <f>GLYCOLIPID!D65*11</f>
        <v>9.3360777020911404E-3</v>
      </c>
      <c r="E65">
        <f>GLYCOLIPID!E65*11</f>
        <v>0</v>
      </c>
      <c r="F65">
        <f>GLYCOLIPID!F65*11</f>
        <v>0</v>
      </c>
      <c r="G65">
        <f>GLYCOLIPID!G65*11</f>
        <v>0</v>
      </c>
      <c r="H65">
        <f>GLYCOLIPID!H65*11</f>
        <v>0</v>
      </c>
      <c r="I65">
        <f>GLYCOLIPID!I65*11</f>
        <v>0</v>
      </c>
      <c r="J65">
        <f>GLYCOLIPID!J65*11</f>
        <v>0</v>
      </c>
      <c r="K65">
        <f>GLYCOLIPID!K65*11</f>
        <v>0</v>
      </c>
      <c r="L65">
        <f>GLYCOLIPID!L65*11</f>
        <v>0</v>
      </c>
      <c r="M65">
        <f>GLYCOLIPID!M65*11</f>
        <v>0</v>
      </c>
      <c r="N65">
        <f>GLYCOLIPID!N65*11</f>
        <v>0</v>
      </c>
      <c r="O65">
        <f>GLYCOLIPID!O65*11</f>
        <v>0</v>
      </c>
      <c r="P65">
        <f>GLYCOLIPID!P65*11</f>
        <v>0</v>
      </c>
      <c r="Q65">
        <f>GLYCOLIPID!Q65*11</f>
        <v>0</v>
      </c>
      <c r="R65">
        <f>GLYCOLIPID!R65*11</f>
        <v>0</v>
      </c>
      <c r="S65">
        <f>GLYCOLIPID!S65*11</f>
        <v>0</v>
      </c>
      <c r="T65">
        <f>GLYCOLIPID!T65*11</f>
        <v>0</v>
      </c>
      <c r="U65">
        <f>GLYCOLIPID!U65*11</f>
        <v>0</v>
      </c>
      <c r="V65">
        <f>GLYCOLIPID!V65*11</f>
        <v>2.8017810904613092E-4</v>
      </c>
      <c r="W65">
        <f>GLYCOLIPID!W65*11</f>
        <v>0</v>
      </c>
      <c r="X65">
        <f>GLYCOLIPID!X65*11</f>
        <v>0</v>
      </c>
      <c r="Y65">
        <f>GLYCOLIPID!Y65*11</f>
        <v>0</v>
      </c>
      <c r="Z65">
        <f>GLYCOLIPID!Z65*11</f>
        <v>0</v>
      </c>
      <c r="AA65">
        <f>GLYCOLIPID!AA65*11</f>
        <v>0</v>
      </c>
      <c r="AB65">
        <f>GLYCOLIPID!AB65*11</f>
        <v>0</v>
      </c>
      <c r="AC65">
        <f>GLYCOLIPID!AC65*11</f>
        <v>3.4618947513459265E-3</v>
      </c>
      <c r="AD65">
        <f>GLYCOLIPID!AD65*11</f>
        <v>0</v>
      </c>
      <c r="AE65">
        <f>GLYCOLIPID!AE65*11</f>
        <v>0</v>
      </c>
      <c r="AF65">
        <f>GLYCOLIPID!AF65*11</f>
        <v>0</v>
      </c>
      <c r="AG65">
        <f>GLYCOLIPID!AG65*11</f>
        <v>0</v>
      </c>
      <c r="AH65">
        <f>GLYCOLIPID!AH65*11</f>
        <v>0</v>
      </c>
      <c r="AI65">
        <f>GLYCOLIPID!AI65*11</f>
        <v>0</v>
      </c>
      <c r="AJ65">
        <f>GLYCOLIPID!AJ65*11</f>
        <v>0</v>
      </c>
      <c r="AK65">
        <f>GLYCOLIPID!AK65*11</f>
        <v>0</v>
      </c>
      <c r="AL65">
        <f>GLYCOLIPID!AL65*11</f>
        <v>0</v>
      </c>
      <c r="AN65">
        <f t="shared" si="2"/>
        <v>2.3340194255227851E-3</v>
      </c>
      <c r="AO65">
        <f t="shared" si="3"/>
        <v>0</v>
      </c>
      <c r="AP65">
        <f t="shared" si="4"/>
        <v>0</v>
      </c>
      <c r="AQ65">
        <f t="shared" si="5"/>
        <v>0</v>
      </c>
      <c r="AR65">
        <f t="shared" si="6"/>
        <v>7.0044527261532729E-5</v>
      </c>
      <c r="AS65">
        <f t="shared" si="7"/>
        <v>5.7698245855765439E-4</v>
      </c>
      <c r="AT65">
        <f t="shared" si="8"/>
        <v>0</v>
      </c>
      <c r="AU65">
        <f t="shared" si="9"/>
        <v>0</v>
      </c>
      <c r="AV65">
        <f t="shared" si="10"/>
        <v>0</v>
      </c>
      <c r="AX65">
        <f t="shared" si="11"/>
        <v>4.6680388510455702E-3</v>
      </c>
      <c r="AY65">
        <f t="shared" si="12"/>
        <v>0</v>
      </c>
      <c r="AZ65">
        <f t="shared" si="13"/>
        <v>0</v>
      </c>
      <c r="BA65">
        <f t="shared" si="14"/>
        <v>0</v>
      </c>
      <c r="BB65">
        <f t="shared" si="15"/>
        <v>1.4008905452306546E-4</v>
      </c>
      <c r="BC65">
        <f t="shared" si="16"/>
        <v>1.4133126140027947E-3</v>
      </c>
      <c r="BD65">
        <f t="shared" si="17"/>
        <v>0</v>
      </c>
      <c r="BE65">
        <f t="shared" si="18"/>
        <v>0</v>
      </c>
      <c r="BF65">
        <f t="shared" si="19"/>
        <v>0</v>
      </c>
      <c r="BH65">
        <f t="shared" si="26"/>
        <v>2.3340194255227851E-3</v>
      </c>
      <c r="BI65">
        <f t="shared" si="26"/>
        <v>0</v>
      </c>
      <c r="BJ65">
        <f t="shared" si="21"/>
        <v>0</v>
      </c>
      <c r="BK65">
        <f t="shared" si="22"/>
        <v>0</v>
      </c>
      <c r="BL65">
        <f t="shared" si="25"/>
        <v>7.0044527261532729E-5</v>
      </c>
      <c r="BM65">
        <f t="shared" si="23"/>
        <v>5.7698245855765449E-4</v>
      </c>
      <c r="BN65">
        <f t="shared" si="27"/>
        <v>0</v>
      </c>
      <c r="BO65">
        <f t="shared" si="27"/>
        <v>0</v>
      </c>
      <c r="BP65">
        <f t="shared" si="27"/>
        <v>0</v>
      </c>
    </row>
    <row r="66" spans="1:68" x14ac:dyDescent="0.3">
      <c r="A66" t="s">
        <v>383</v>
      </c>
      <c r="B66">
        <f>GLYCOLIPID!B66*11</f>
        <v>0</v>
      </c>
      <c r="C66">
        <f>GLYCOLIPID!C66*11</f>
        <v>0</v>
      </c>
      <c r="D66">
        <f>GLYCOLIPID!D66*11</f>
        <v>0</v>
      </c>
      <c r="E66">
        <f>GLYCOLIPID!E66*11</f>
        <v>1.0434299979983934E-3</v>
      </c>
      <c r="F66">
        <f>GLYCOLIPID!F66*11</f>
        <v>8.3303483568702096E-4</v>
      </c>
      <c r="G66">
        <f>GLYCOLIPID!G66*11</f>
        <v>0</v>
      </c>
      <c r="H66">
        <f>GLYCOLIPID!H66*11</f>
        <v>0</v>
      </c>
      <c r="I66">
        <f>GLYCOLIPID!I66*11</f>
        <v>5.4126761749195406E-3</v>
      </c>
      <c r="J66">
        <f>GLYCOLIPID!J66*11</f>
        <v>0</v>
      </c>
      <c r="K66">
        <f>GLYCOLIPID!K66*11</f>
        <v>0</v>
      </c>
      <c r="L66">
        <f>GLYCOLIPID!L66*11</f>
        <v>2.5744211331895045E-3</v>
      </c>
      <c r="M66">
        <f>GLYCOLIPID!M66*11</f>
        <v>9.1076139746289492E-3</v>
      </c>
      <c r="N66">
        <f>GLYCOLIPID!N66*11</f>
        <v>0</v>
      </c>
      <c r="O66">
        <f>GLYCOLIPID!O66*11</f>
        <v>0</v>
      </c>
      <c r="P66">
        <f>GLYCOLIPID!P66*11</f>
        <v>0</v>
      </c>
      <c r="Q66">
        <f>GLYCOLIPID!Q66*11</f>
        <v>0</v>
      </c>
      <c r="R66">
        <f>GLYCOLIPID!R66*11</f>
        <v>0</v>
      </c>
      <c r="S66">
        <f>GLYCOLIPID!S66*11</f>
        <v>0</v>
      </c>
      <c r="T66">
        <f>GLYCOLIPID!T66*11</f>
        <v>1.159625950795081E-3</v>
      </c>
      <c r="U66">
        <f>GLYCOLIPID!U66*11</f>
        <v>1.1101238830717309E-3</v>
      </c>
      <c r="V66">
        <f>GLYCOLIPID!V66*11</f>
        <v>0</v>
      </c>
      <c r="W66">
        <f>GLYCOLIPID!W66*11</f>
        <v>2.8377570538587219E-3</v>
      </c>
      <c r="X66">
        <f>GLYCOLIPID!X66*11</f>
        <v>0</v>
      </c>
      <c r="Y66">
        <f>GLYCOLIPID!Y66*11</f>
        <v>0</v>
      </c>
      <c r="Z66">
        <f>GLYCOLIPID!Z66*11</f>
        <v>0</v>
      </c>
      <c r="AA66">
        <f>GLYCOLIPID!AA66*11</f>
        <v>0</v>
      </c>
      <c r="AB66">
        <f>GLYCOLIPID!AB66*11</f>
        <v>0</v>
      </c>
      <c r="AC66">
        <f>GLYCOLIPID!AC66*11</f>
        <v>6.4139621086302303E-3</v>
      </c>
      <c r="AD66">
        <f>GLYCOLIPID!AD66*11</f>
        <v>1.3705748211917631E-3</v>
      </c>
      <c r="AE66">
        <f>GLYCOLIPID!AE66*11</f>
        <v>0</v>
      </c>
      <c r="AF66">
        <f>GLYCOLIPID!AF66*11</f>
        <v>0</v>
      </c>
      <c r="AG66">
        <f>GLYCOLIPID!AG66*11</f>
        <v>0</v>
      </c>
      <c r="AH66">
        <f>GLYCOLIPID!AH66*11</f>
        <v>0</v>
      </c>
      <c r="AI66">
        <f>GLYCOLIPID!AI66*11</f>
        <v>0</v>
      </c>
      <c r="AJ66">
        <f>GLYCOLIPID!AJ66*11</f>
        <v>0</v>
      </c>
      <c r="AK66">
        <f>GLYCOLIPID!AK66*11</f>
        <v>0</v>
      </c>
      <c r="AL66">
        <f>GLYCOLIPID!AL66*11</f>
        <v>0</v>
      </c>
      <c r="AN66">
        <f t="shared" si="2"/>
        <v>2.6085749949959834E-4</v>
      </c>
      <c r="AO66">
        <f t="shared" si="3"/>
        <v>1.5614277526516404E-3</v>
      </c>
      <c r="AP66">
        <f t="shared" si="4"/>
        <v>1.6688621582597791E-3</v>
      </c>
      <c r="AQ66">
        <f t="shared" si="5"/>
        <v>0</v>
      </c>
      <c r="AR66">
        <f t="shared" si="6"/>
        <v>1.2768767219313835E-3</v>
      </c>
      <c r="AS66">
        <f t="shared" si="7"/>
        <v>1.0689936847717051E-3</v>
      </c>
      <c r="AT66">
        <f t="shared" si="8"/>
        <v>4.5685827373058771E-4</v>
      </c>
      <c r="AU66">
        <f t="shared" si="9"/>
        <v>0</v>
      </c>
      <c r="AV66">
        <f t="shared" si="10"/>
        <v>0</v>
      </c>
      <c r="AX66">
        <f t="shared" si="11"/>
        <v>5.2171499899919668E-4</v>
      </c>
      <c r="AY66">
        <f t="shared" si="12"/>
        <v>2.5973565988652593E-3</v>
      </c>
      <c r="AZ66">
        <f t="shared" si="13"/>
        <v>3.4176154006111932E-3</v>
      </c>
      <c r="BA66">
        <f t="shared" si="14"/>
        <v>0</v>
      </c>
      <c r="BB66">
        <f t="shared" si="15"/>
        <v>1.1702301520367185E-3</v>
      </c>
      <c r="BC66">
        <f t="shared" si="16"/>
        <v>2.6184890659482858E-3</v>
      </c>
      <c r="BD66">
        <f t="shared" si="17"/>
        <v>7.9130174195958763E-4</v>
      </c>
      <c r="BE66">
        <f t="shared" si="18"/>
        <v>0</v>
      </c>
      <c r="BF66">
        <f t="shared" si="19"/>
        <v>0</v>
      </c>
      <c r="BH66">
        <f t="shared" si="26"/>
        <v>2.6085749949959834E-4</v>
      </c>
      <c r="BI66">
        <f t="shared" si="26"/>
        <v>1.2986782994326297E-3</v>
      </c>
      <c r="BJ66">
        <f t="shared" si="21"/>
        <v>1.2917372038402286E-3</v>
      </c>
      <c r="BK66">
        <f t="shared" si="22"/>
        <v>0</v>
      </c>
      <c r="BL66">
        <f t="shared" si="25"/>
        <v>5.8511507601835923E-4</v>
      </c>
      <c r="BM66">
        <f t="shared" si="23"/>
        <v>1.0689936847717051E-3</v>
      </c>
      <c r="BN66">
        <f t="shared" si="27"/>
        <v>4.5685827373058771E-4</v>
      </c>
      <c r="BO66">
        <f t="shared" si="27"/>
        <v>0</v>
      </c>
      <c r="BP66">
        <f t="shared" si="27"/>
        <v>0</v>
      </c>
    </row>
    <row r="67" spans="1:68" x14ac:dyDescent="0.3">
      <c r="A67" t="s">
        <v>384</v>
      </c>
      <c r="B67">
        <f>GLYCOLIPID!B67*11</f>
        <v>7.3680053345357363E-3</v>
      </c>
      <c r="C67">
        <f>GLYCOLIPID!C67*11</f>
        <v>1.9759706308325018E-3</v>
      </c>
      <c r="D67">
        <f>GLYCOLIPID!D67*11</f>
        <v>1.4093237903415549E-2</v>
      </c>
      <c r="E67">
        <f>GLYCOLIPID!E67*11</f>
        <v>2.4845221480957681E-3</v>
      </c>
      <c r="F67">
        <f>GLYCOLIPID!F67*11</f>
        <v>5.4025599884368579E-3</v>
      </c>
      <c r="G67">
        <f>GLYCOLIPID!G67*11</f>
        <v>4.4562242397688228E-3</v>
      </c>
      <c r="H67">
        <f>GLYCOLIPID!H67*11</f>
        <v>5.2125381267578569E-2</v>
      </c>
      <c r="I67">
        <f>GLYCOLIPID!I67*11</f>
        <v>5.564792843628464E-2</v>
      </c>
      <c r="J67">
        <f>GLYCOLIPID!J67*11</f>
        <v>2.941776809489705E-3</v>
      </c>
      <c r="K67">
        <f>GLYCOLIPID!K67*11</f>
        <v>2.3006540607331542E-3</v>
      </c>
      <c r="L67">
        <f>GLYCOLIPID!L67*11</f>
        <v>5.1983102275675553E-3</v>
      </c>
      <c r="M67">
        <f>GLYCOLIPID!M67*11</f>
        <v>1.9665783161636093E-2</v>
      </c>
      <c r="N67">
        <f>GLYCOLIPID!N67*11</f>
        <v>4.6315557676904172E-3</v>
      </c>
      <c r="O67">
        <f>GLYCOLIPID!O67*11</f>
        <v>1.0067097355047969E-2</v>
      </c>
      <c r="P67">
        <f>GLYCOLIPID!P67*11</f>
        <v>4.1420457016286593E-3</v>
      </c>
      <c r="Q67">
        <f>GLYCOLIPID!Q67*11</f>
        <v>1.6193951364259242E-3</v>
      </c>
      <c r="R67">
        <f>GLYCOLIPID!R67*11</f>
        <v>1.2030853477956334E-3</v>
      </c>
      <c r="S67">
        <f>GLYCOLIPID!S67*11</f>
        <v>4.276732613114868E-3</v>
      </c>
      <c r="T67">
        <f>GLYCOLIPID!T67*11</f>
        <v>2.8786128940461353E-3</v>
      </c>
      <c r="U67">
        <f>GLYCOLIPID!U67*11</f>
        <v>2.8677828479455091E-3</v>
      </c>
      <c r="V67">
        <f>GLYCOLIPID!V67*11</f>
        <v>2.2192743608287009E-3</v>
      </c>
      <c r="W67">
        <f>GLYCOLIPID!W67*11</f>
        <v>1.6092446697297719E-2</v>
      </c>
      <c r="X67">
        <f>GLYCOLIPID!X67*11</f>
        <v>2.1610489321913086E-3</v>
      </c>
      <c r="Y67">
        <f>GLYCOLIPID!Y67*11</f>
        <v>1.1986790045442851E-4</v>
      </c>
      <c r="Z67">
        <f>GLYCOLIPID!Z67*11</f>
        <v>4.4882188376592705E-2</v>
      </c>
      <c r="AA67">
        <f>GLYCOLIPID!AA67*11</f>
        <v>7.3184902829843091E-3</v>
      </c>
      <c r="AB67">
        <f>GLYCOLIPID!AB67*11</f>
        <v>1.9725871924074086E-3</v>
      </c>
      <c r="AC67">
        <f>GLYCOLIPID!AC67*11</f>
        <v>4.949970707548762E-2</v>
      </c>
      <c r="AD67">
        <f>GLYCOLIPID!AD67*11</f>
        <v>1.3171316412732281E-3</v>
      </c>
      <c r="AE67">
        <f>GLYCOLIPID!AE67*11</f>
        <v>5.1217323739349962E-3</v>
      </c>
      <c r="AF67">
        <f>GLYCOLIPID!AF67*11</f>
        <v>1.9022860203531031E-2</v>
      </c>
      <c r="AG67">
        <f>GLYCOLIPID!AG67*11</f>
        <v>3.9465421165526892E-4</v>
      </c>
      <c r="AH67">
        <f>GLYCOLIPID!AH67*11</f>
        <v>0.11477764880130065</v>
      </c>
      <c r="AI67">
        <f>GLYCOLIPID!AI67*11</f>
        <v>5.4184100793834393E-4</v>
      </c>
      <c r="AJ67">
        <f>GLYCOLIPID!AJ67*11</f>
        <v>1.0503605550551134E-3</v>
      </c>
      <c r="AK67">
        <f>GLYCOLIPID!AK67*11</f>
        <v>9.2927652683702927E-2</v>
      </c>
      <c r="AL67">
        <f>GLYCOLIPID!AL67*11</f>
        <v>2.6485065455188121E-3</v>
      </c>
      <c r="AN67">
        <f t="shared" si="2"/>
        <v>6.4804340042198885E-3</v>
      </c>
      <c r="AO67">
        <f t="shared" si="3"/>
        <v>2.9408023483017222E-2</v>
      </c>
      <c r="AP67">
        <f t="shared" si="4"/>
        <v>6.9924604405419361E-3</v>
      </c>
      <c r="AQ67">
        <f t="shared" si="5"/>
        <v>2.3664043657788086E-3</v>
      </c>
      <c r="AR67">
        <f t="shared" si="6"/>
        <v>6.0145292000295166E-3</v>
      </c>
      <c r="AS67">
        <f t="shared" si="7"/>
        <v>1.7658981626686294E-2</v>
      </c>
      <c r="AT67">
        <f t="shared" si="8"/>
        <v>8.487241406246418E-3</v>
      </c>
      <c r="AU67">
        <f t="shared" si="9"/>
        <v>3.857138134029809E-2</v>
      </c>
      <c r="AV67">
        <f t="shared" si="10"/>
        <v>3.220883992809228E-2</v>
      </c>
      <c r="AX67">
        <f t="shared" si="11"/>
        <v>5.6273163502718031E-3</v>
      </c>
      <c r="AY67">
        <f t="shared" si="12"/>
        <v>2.8304684651916309E-2</v>
      </c>
      <c r="AZ67">
        <f t="shared" si="13"/>
        <v>6.1292372551342757E-3</v>
      </c>
      <c r="BA67">
        <f t="shared" si="14"/>
        <v>1.667436346447713E-3</v>
      </c>
      <c r="BB67">
        <f t="shared" si="15"/>
        <v>6.7256812308917387E-3</v>
      </c>
      <c r="BC67">
        <f t="shared" si="16"/>
        <v>2.3046604706706095E-2</v>
      </c>
      <c r="BD67">
        <f t="shared" si="17"/>
        <v>9.3203108459436728E-3</v>
      </c>
      <c r="BE67">
        <f t="shared" si="18"/>
        <v>6.5996604581157373E-2</v>
      </c>
      <c r="BF67">
        <f t="shared" si="19"/>
        <v>5.2590105385803228E-2</v>
      </c>
      <c r="BH67">
        <f t="shared" si="26"/>
        <v>2.8136581751359016E-3</v>
      </c>
      <c r="BI67">
        <f t="shared" si="26"/>
        <v>1.4152342325958155E-2</v>
      </c>
      <c r="BJ67">
        <f t="shared" si="21"/>
        <v>2.3166339290853488E-3</v>
      </c>
      <c r="BK67">
        <f t="shared" si="22"/>
        <v>9.6269482347815323E-4</v>
      </c>
      <c r="BL67">
        <f t="shared" si="25"/>
        <v>3.3628406154458694E-3</v>
      </c>
      <c r="BM67">
        <f t="shared" si="23"/>
        <v>9.4087369725091834E-3</v>
      </c>
      <c r="BN67">
        <f t="shared" si="27"/>
        <v>5.3810839758365687E-3</v>
      </c>
      <c r="BO67">
        <f t="shared" si="27"/>
        <v>3.8103157420532503E-2</v>
      </c>
      <c r="BP67">
        <f t="shared" si="27"/>
        <v>3.0362911501204282E-2</v>
      </c>
    </row>
    <row r="68" spans="1:68" x14ac:dyDescent="0.3">
      <c r="A68" t="s">
        <v>385</v>
      </c>
      <c r="B68">
        <f>GLYCOLIPID!B68*11</f>
        <v>0</v>
      </c>
      <c r="C68">
        <f>GLYCOLIPID!C68*11</f>
        <v>0</v>
      </c>
      <c r="D68">
        <f>GLYCOLIPID!D68*11</f>
        <v>0</v>
      </c>
      <c r="E68">
        <f>GLYCOLIPID!E68*11</f>
        <v>1.9778162921421957E-3</v>
      </c>
      <c r="F68">
        <f>GLYCOLIPID!F68*11</f>
        <v>0</v>
      </c>
      <c r="G68">
        <f>GLYCOLIPID!G68*11</f>
        <v>0</v>
      </c>
      <c r="H68">
        <f>GLYCOLIPID!H68*11</f>
        <v>0</v>
      </c>
      <c r="I68">
        <f>GLYCOLIPID!I68*11</f>
        <v>0</v>
      </c>
      <c r="J68">
        <f>GLYCOLIPID!J68*11</f>
        <v>0</v>
      </c>
      <c r="K68">
        <f>GLYCOLIPID!K68*11</f>
        <v>0</v>
      </c>
      <c r="L68">
        <f>GLYCOLIPID!L68*11</f>
        <v>0</v>
      </c>
      <c r="M68">
        <f>GLYCOLIPID!M68*11</f>
        <v>0</v>
      </c>
      <c r="N68">
        <f>GLYCOLIPID!N68*11</f>
        <v>9.5216934323364159E-4</v>
      </c>
      <c r="O68">
        <f>GLYCOLIPID!O68*11</f>
        <v>9.3809867479092599E-4</v>
      </c>
      <c r="P68">
        <f>GLYCOLIPID!P68*11</f>
        <v>0</v>
      </c>
      <c r="Q68">
        <f>GLYCOLIPID!Q68*11</f>
        <v>0</v>
      </c>
      <c r="R68">
        <f>GLYCOLIPID!R68*11</f>
        <v>0</v>
      </c>
      <c r="S68">
        <f>GLYCOLIPID!S68*11</f>
        <v>1.4134471908860103E-3</v>
      </c>
      <c r="T68">
        <f>GLYCOLIPID!T68*11</f>
        <v>0</v>
      </c>
      <c r="U68">
        <f>GLYCOLIPID!U68*11</f>
        <v>0</v>
      </c>
      <c r="V68">
        <f>GLYCOLIPID!V68*11</f>
        <v>0</v>
      </c>
      <c r="W68">
        <f>GLYCOLIPID!W68*11</f>
        <v>0</v>
      </c>
      <c r="X68">
        <f>GLYCOLIPID!X68*11</f>
        <v>0</v>
      </c>
      <c r="Y68">
        <f>GLYCOLIPID!Y68*11</f>
        <v>0</v>
      </c>
      <c r="Z68">
        <f>GLYCOLIPID!Z68*11</f>
        <v>1.07934389576684E-2</v>
      </c>
      <c r="AA68">
        <f>GLYCOLIPID!AA68*11</f>
        <v>0</v>
      </c>
      <c r="AB68">
        <f>GLYCOLIPID!AB68*11</f>
        <v>0</v>
      </c>
      <c r="AC68">
        <f>GLYCOLIPID!AC68*11</f>
        <v>6.4139621086302303E-3</v>
      </c>
      <c r="AD68">
        <f>GLYCOLIPID!AD68*11</f>
        <v>0</v>
      </c>
      <c r="AE68">
        <f>GLYCOLIPID!AE68*11</f>
        <v>0</v>
      </c>
      <c r="AF68">
        <f>GLYCOLIPID!AF68*11</f>
        <v>0</v>
      </c>
      <c r="AG68">
        <f>GLYCOLIPID!AG68*11</f>
        <v>0</v>
      </c>
      <c r="AH68">
        <f>GLYCOLIPID!AH68*11</f>
        <v>0</v>
      </c>
      <c r="AI68">
        <f>GLYCOLIPID!AI68*11</f>
        <v>1.0672381827313438E-3</v>
      </c>
      <c r="AJ68">
        <f>GLYCOLIPID!AJ68*11</f>
        <v>2.1891260512274888E-3</v>
      </c>
      <c r="AK68">
        <f>GLYCOLIPID!AK68*11</f>
        <v>0</v>
      </c>
      <c r="AL68">
        <f>GLYCOLIPID!AL68*11</f>
        <v>0</v>
      </c>
      <c r="AN68">
        <f t="shared" si="2"/>
        <v>4.9445407303554893E-4</v>
      </c>
      <c r="AO68">
        <f t="shared" si="3"/>
        <v>0</v>
      </c>
      <c r="AP68">
        <f t="shared" si="4"/>
        <v>2.7003828828922393E-4</v>
      </c>
      <c r="AQ68">
        <f t="shared" si="5"/>
        <v>4.7114906362867012E-4</v>
      </c>
      <c r="AR68">
        <f t="shared" si="6"/>
        <v>0</v>
      </c>
      <c r="AS68">
        <f t="shared" si="7"/>
        <v>2.8679001777164384E-3</v>
      </c>
      <c r="AT68">
        <f t="shared" si="8"/>
        <v>0</v>
      </c>
      <c r="AU68">
        <f t="shared" si="9"/>
        <v>3.5574606091044796E-4</v>
      </c>
      <c r="AV68">
        <f t="shared" si="10"/>
        <v>7.2970868374249624E-4</v>
      </c>
      <c r="AX68">
        <f t="shared" si="11"/>
        <v>9.8890814607109786E-4</v>
      </c>
      <c r="AY68">
        <f t="shared" si="12"/>
        <v>0</v>
      </c>
      <c r="AZ68">
        <f t="shared" si="13"/>
        <v>4.611960613165254E-4</v>
      </c>
      <c r="BA68">
        <f t="shared" si="14"/>
        <v>8.1605411614335847E-4</v>
      </c>
      <c r="BB68">
        <f t="shared" si="15"/>
        <v>0</v>
      </c>
      <c r="BC68">
        <f t="shared" si="16"/>
        <v>4.6537753681883363E-3</v>
      </c>
      <c r="BD68">
        <f t="shared" si="17"/>
        <v>0</v>
      </c>
      <c r="BE68">
        <f t="shared" si="18"/>
        <v>6.161702520893884E-4</v>
      </c>
      <c r="BF68">
        <f t="shared" si="19"/>
        <v>1.2638925149662131E-3</v>
      </c>
      <c r="BH68">
        <f t="shared" si="26"/>
        <v>4.9445407303554893E-4</v>
      </c>
      <c r="BI68">
        <f t="shared" si="26"/>
        <v>0</v>
      </c>
      <c r="BJ68">
        <f t="shared" si="21"/>
        <v>1.7431572626943177E-4</v>
      </c>
      <c r="BK68">
        <f t="shared" si="22"/>
        <v>4.7114906362867017E-4</v>
      </c>
      <c r="BL68">
        <f t="shared" si="25"/>
        <v>0</v>
      </c>
      <c r="BM68">
        <f t="shared" si="23"/>
        <v>1.8998958382657231E-3</v>
      </c>
      <c r="BN68">
        <f t="shared" si="27"/>
        <v>0</v>
      </c>
      <c r="BO68">
        <f t="shared" si="27"/>
        <v>3.5574606091044801E-4</v>
      </c>
      <c r="BP68">
        <f t="shared" si="27"/>
        <v>7.2970868374249624E-4</v>
      </c>
    </row>
    <row r="69" spans="1:68" x14ac:dyDescent="0.3">
      <c r="A69" t="s">
        <v>386</v>
      </c>
      <c r="B69">
        <f>GLYCOLIPID!B69*11</f>
        <v>0</v>
      </c>
      <c r="C69">
        <f>GLYCOLIPID!C69*11</f>
        <v>0</v>
      </c>
      <c r="D69">
        <f>GLYCOLIPID!D69*11</f>
        <v>0</v>
      </c>
      <c r="E69">
        <f>GLYCOLIPID!E69*11</f>
        <v>0</v>
      </c>
      <c r="F69">
        <f>GLYCOLIPID!F69*11</f>
        <v>0</v>
      </c>
      <c r="G69">
        <f>GLYCOLIPID!G69*11</f>
        <v>0</v>
      </c>
      <c r="H69">
        <f>GLYCOLIPID!H69*11</f>
        <v>0</v>
      </c>
      <c r="I69">
        <f>GLYCOLIPID!I69*11</f>
        <v>0</v>
      </c>
      <c r="J69">
        <f>GLYCOLIPID!J69*11</f>
        <v>0</v>
      </c>
      <c r="K69">
        <f>GLYCOLIPID!K69*11</f>
        <v>0</v>
      </c>
      <c r="L69">
        <f>GLYCOLIPID!L69*11</f>
        <v>0</v>
      </c>
      <c r="M69">
        <f>GLYCOLIPID!M69*11</f>
        <v>0</v>
      </c>
      <c r="N69">
        <f>GLYCOLIPID!N69*11</f>
        <v>0</v>
      </c>
      <c r="O69">
        <f>GLYCOLIPID!O69*11</f>
        <v>0</v>
      </c>
      <c r="P69">
        <f>GLYCOLIPID!P69*11</f>
        <v>0</v>
      </c>
      <c r="Q69">
        <f>GLYCOLIPID!Q69*11</f>
        <v>0</v>
      </c>
      <c r="R69">
        <f>GLYCOLIPID!R69*11</f>
        <v>0</v>
      </c>
      <c r="S69">
        <f>GLYCOLIPID!S69*11</f>
        <v>0</v>
      </c>
      <c r="T69">
        <f>GLYCOLIPID!T69*11</f>
        <v>0</v>
      </c>
      <c r="U69">
        <f>GLYCOLIPID!U69*11</f>
        <v>0</v>
      </c>
      <c r="V69">
        <f>GLYCOLIPID!V69*11</f>
        <v>0</v>
      </c>
      <c r="W69">
        <f>GLYCOLIPID!W69*11</f>
        <v>0</v>
      </c>
      <c r="X69">
        <f>GLYCOLIPID!X69*11</f>
        <v>0</v>
      </c>
      <c r="Y69">
        <f>GLYCOLIPID!Y69*11</f>
        <v>0</v>
      </c>
      <c r="Z69">
        <f>GLYCOLIPID!Z69*11</f>
        <v>0</v>
      </c>
      <c r="AA69">
        <f>GLYCOLIPID!AA69*11</f>
        <v>0</v>
      </c>
      <c r="AB69">
        <f>GLYCOLIPID!AB69*11</f>
        <v>0</v>
      </c>
      <c r="AC69">
        <f>GLYCOLIPID!AC69*11</f>
        <v>0</v>
      </c>
      <c r="AD69">
        <f>GLYCOLIPID!AD69*11</f>
        <v>0</v>
      </c>
      <c r="AE69">
        <f>GLYCOLIPID!AE69*11</f>
        <v>7.6107057668706897E-7</v>
      </c>
      <c r="AF69">
        <f>GLYCOLIPID!AF69*11</f>
        <v>0</v>
      </c>
      <c r="AG69">
        <f>GLYCOLIPID!AG69*11</f>
        <v>0</v>
      </c>
      <c r="AH69">
        <f>GLYCOLIPID!AH69*11</f>
        <v>0</v>
      </c>
      <c r="AI69">
        <f>GLYCOLIPID!AI69*11</f>
        <v>0</v>
      </c>
      <c r="AJ69">
        <f>GLYCOLIPID!AJ69*11</f>
        <v>0</v>
      </c>
      <c r="AK69">
        <f>GLYCOLIPID!AK69*11</f>
        <v>0</v>
      </c>
      <c r="AL69">
        <f>GLYCOLIPID!AL69*11</f>
        <v>0</v>
      </c>
      <c r="AN69">
        <f t="shared" si="2"/>
        <v>0</v>
      </c>
      <c r="AO69">
        <f t="shared" si="3"/>
        <v>0</v>
      </c>
      <c r="AP69">
        <f t="shared" si="4"/>
        <v>0</v>
      </c>
      <c r="AQ69">
        <f t="shared" si="5"/>
        <v>0</v>
      </c>
      <c r="AR69">
        <f t="shared" si="6"/>
        <v>0</v>
      </c>
      <c r="AS69">
        <f t="shared" si="7"/>
        <v>0</v>
      </c>
      <c r="AT69">
        <f t="shared" si="8"/>
        <v>2.5369019222902299E-7</v>
      </c>
      <c r="AU69">
        <f t="shared" si="9"/>
        <v>0</v>
      </c>
      <c r="AV69">
        <f t="shared" si="10"/>
        <v>0</v>
      </c>
      <c r="AX69">
        <f t="shared" si="11"/>
        <v>0</v>
      </c>
      <c r="AY69">
        <f t="shared" si="12"/>
        <v>0</v>
      </c>
      <c r="AZ69">
        <f t="shared" si="13"/>
        <v>0</v>
      </c>
      <c r="BA69">
        <f t="shared" si="14"/>
        <v>0</v>
      </c>
      <c r="BB69">
        <f t="shared" si="15"/>
        <v>0</v>
      </c>
      <c r="BC69">
        <f t="shared" si="16"/>
        <v>0</v>
      </c>
      <c r="BD69">
        <f t="shared" si="17"/>
        <v>4.3940430232258293E-7</v>
      </c>
      <c r="BE69">
        <f t="shared" si="18"/>
        <v>0</v>
      </c>
      <c r="BF69">
        <f t="shared" si="19"/>
        <v>0</v>
      </c>
      <c r="BH69">
        <f t="shared" si="26"/>
        <v>0</v>
      </c>
      <c r="BI69">
        <f t="shared" si="26"/>
        <v>0</v>
      </c>
      <c r="BJ69">
        <f t="shared" si="21"/>
        <v>0</v>
      </c>
      <c r="BK69">
        <f t="shared" si="22"/>
        <v>0</v>
      </c>
      <c r="BL69">
        <f t="shared" si="25"/>
        <v>0</v>
      </c>
      <c r="BM69">
        <f t="shared" si="23"/>
        <v>0</v>
      </c>
      <c r="BN69">
        <f t="shared" si="27"/>
        <v>2.5369019222902299E-7</v>
      </c>
      <c r="BO69">
        <f t="shared" si="27"/>
        <v>0</v>
      </c>
      <c r="BP69">
        <f t="shared" si="27"/>
        <v>0</v>
      </c>
    </row>
    <row r="70" spans="1:68" x14ac:dyDescent="0.3">
      <c r="A70" t="s">
        <v>387</v>
      </c>
      <c r="B70">
        <f>GLYCOLIPID!B70*11</f>
        <v>0</v>
      </c>
      <c r="C70">
        <f>GLYCOLIPID!C70*11</f>
        <v>0</v>
      </c>
      <c r="D70">
        <f>GLYCOLIPID!D70*11</f>
        <v>0</v>
      </c>
      <c r="E70">
        <f>GLYCOLIPID!E70*11</f>
        <v>0</v>
      </c>
      <c r="F70">
        <f>GLYCOLIPID!F70*11</f>
        <v>0</v>
      </c>
      <c r="G70">
        <f>GLYCOLIPID!G70*11</f>
        <v>0</v>
      </c>
      <c r="H70">
        <f>GLYCOLIPID!H70*11</f>
        <v>0</v>
      </c>
      <c r="I70">
        <f>GLYCOLIPID!I70*11</f>
        <v>0</v>
      </c>
      <c r="J70">
        <f>GLYCOLIPID!J70*11</f>
        <v>0</v>
      </c>
      <c r="K70">
        <f>GLYCOLIPID!K70*11</f>
        <v>2.3006540607331542E-3</v>
      </c>
      <c r="L70">
        <f>GLYCOLIPID!L70*11</f>
        <v>0</v>
      </c>
      <c r="M70">
        <f>GLYCOLIPID!M70*11</f>
        <v>0</v>
      </c>
      <c r="N70">
        <f>GLYCOLIPID!N70*11</f>
        <v>0</v>
      </c>
      <c r="O70">
        <f>GLYCOLIPID!O70*11</f>
        <v>0</v>
      </c>
      <c r="P70">
        <f>GLYCOLIPID!P70*11</f>
        <v>0</v>
      </c>
      <c r="Q70">
        <f>GLYCOLIPID!Q70*11</f>
        <v>0</v>
      </c>
      <c r="R70">
        <f>GLYCOLIPID!R70*11</f>
        <v>0</v>
      </c>
      <c r="S70">
        <f>GLYCOLIPID!S70*11</f>
        <v>0</v>
      </c>
      <c r="T70">
        <f>GLYCOLIPID!T70*11</f>
        <v>0</v>
      </c>
      <c r="U70">
        <f>GLYCOLIPID!U70*11</f>
        <v>0</v>
      </c>
      <c r="V70">
        <f>GLYCOLIPID!V70*11</f>
        <v>0</v>
      </c>
      <c r="W70">
        <f>GLYCOLIPID!W70*11</f>
        <v>0</v>
      </c>
      <c r="X70">
        <f>GLYCOLIPID!X70*11</f>
        <v>0</v>
      </c>
      <c r="Y70">
        <f>GLYCOLIPID!Y70*11</f>
        <v>0</v>
      </c>
      <c r="Z70">
        <f>GLYCOLIPID!Z70*11</f>
        <v>0</v>
      </c>
      <c r="AA70">
        <f>GLYCOLIPID!AA70*11</f>
        <v>0</v>
      </c>
      <c r="AB70">
        <f>GLYCOLIPID!AB70*11</f>
        <v>0</v>
      </c>
      <c r="AC70">
        <f>GLYCOLIPID!AC70*11</f>
        <v>0</v>
      </c>
      <c r="AD70">
        <f>GLYCOLIPID!AD70*11</f>
        <v>0</v>
      </c>
      <c r="AE70">
        <f>GLYCOLIPID!AE70*11</f>
        <v>0</v>
      </c>
      <c r="AF70">
        <f>GLYCOLIPID!AF70*11</f>
        <v>0</v>
      </c>
      <c r="AG70">
        <f>GLYCOLIPID!AG70*11</f>
        <v>0</v>
      </c>
      <c r="AH70">
        <f>GLYCOLIPID!AH70*11</f>
        <v>0</v>
      </c>
      <c r="AI70">
        <f>GLYCOLIPID!AI70*11</f>
        <v>0</v>
      </c>
      <c r="AJ70">
        <f>GLYCOLIPID!AJ70*11</f>
        <v>0</v>
      </c>
      <c r="AK70">
        <f>GLYCOLIPID!AK70*11</f>
        <v>0</v>
      </c>
      <c r="AL70">
        <f>GLYCOLIPID!AL70*11</f>
        <v>0</v>
      </c>
      <c r="AN70">
        <f t="shared" si="2"/>
        <v>0</v>
      </c>
      <c r="AO70">
        <f t="shared" si="3"/>
        <v>0</v>
      </c>
      <c r="AP70">
        <f t="shared" si="4"/>
        <v>3.2866486581902205E-4</v>
      </c>
      <c r="AQ70">
        <f t="shared" si="5"/>
        <v>0</v>
      </c>
      <c r="AR70">
        <f t="shared" si="6"/>
        <v>0</v>
      </c>
      <c r="AS70">
        <f t="shared" si="7"/>
        <v>0</v>
      </c>
      <c r="AT70">
        <f t="shared" si="8"/>
        <v>0</v>
      </c>
      <c r="AU70">
        <f t="shared" si="9"/>
        <v>0</v>
      </c>
      <c r="AV70">
        <f t="shared" si="10"/>
        <v>0</v>
      </c>
      <c r="AX70">
        <f t="shared" si="11"/>
        <v>0</v>
      </c>
      <c r="AY70">
        <f t="shared" si="12"/>
        <v>0</v>
      </c>
      <c r="AZ70">
        <f t="shared" si="13"/>
        <v>8.6956549964154535E-4</v>
      </c>
      <c r="BA70">
        <f t="shared" si="14"/>
        <v>0</v>
      </c>
      <c r="BB70">
        <f t="shared" si="15"/>
        <v>0</v>
      </c>
      <c r="BC70">
        <f t="shared" si="16"/>
        <v>0</v>
      </c>
      <c r="BD70">
        <f t="shared" si="17"/>
        <v>0</v>
      </c>
      <c r="BE70">
        <f t="shared" si="18"/>
        <v>0</v>
      </c>
      <c r="BF70">
        <f t="shared" si="19"/>
        <v>0</v>
      </c>
      <c r="BH70">
        <f t="shared" si="26"/>
        <v>0</v>
      </c>
      <c r="BI70">
        <f t="shared" si="26"/>
        <v>0</v>
      </c>
      <c r="BJ70">
        <f t="shared" si="21"/>
        <v>3.2866486581902205E-4</v>
      </c>
      <c r="BK70">
        <f t="shared" si="22"/>
        <v>0</v>
      </c>
      <c r="BL70">
        <f t="shared" si="25"/>
        <v>0</v>
      </c>
      <c r="BM70">
        <f t="shared" si="23"/>
        <v>0</v>
      </c>
      <c r="BN70">
        <f t="shared" si="27"/>
        <v>0</v>
      </c>
      <c r="BO70">
        <f t="shared" si="27"/>
        <v>0</v>
      </c>
      <c r="BP70">
        <f t="shared" si="27"/>
        <v>0</v>
      </c>
    </row>
    <row r="71" spans="1:68" x14ac:dyDescent="0.3">
      <c r="A71" t="s">
        <v>388</v>
      </c>
      <c r="B71">
        <f>GLYCOLIPID!B71*11</f>
        <v>0</v>
      </c>
      <c r="C71">
        <f>GLYCOLIPID!C71*11</f>
        <v>0</v>
      </c>
      <c r="D71">
        <f>GLYCOLIPID!D71*11</f>
        <v>0</v>
      </c>
      <c r="E71">
        <f>GLYCOLIPID!E71*11</f>
        <v>0</v>
      </c>
      <c r="F71">
        <f>GLYCOLIPID!F71*11</f>
        <v>0</v>
      </c>
      <c r="G71">
        <f>GLYCOLIPID!G71*11</f>
        <v>0</v>
      </c>
      <c r="H71">
        <f>GLYCOLIPID!H71*11</f>
        <v>0</v>
      </c>
      <c r="I71">
        <f>GLYCOLIPID!I71*11</f>
        <v>0</v>
      </c>
      <c r="J71">
        <f>GLYCOLIPID!J71*11</f>
        <v>0</v>
      </c>
      <c r="K71">
        <f>GLYCOLIPID!K71*11</f>
        <v>0</v>
      </c>
      <c r="L71">
        <f>GLYCOLIPID!L71*11</f>
        <v>0</v>
      </c>
      <c r="M71">
        <f>GLYCOLIPID!M71*11</f>
        <v>0</v>
      </c>
      <c r="N71">
        <f>GLYCOLIPID!N71*11</f>
        <v>0</v>
      </c>
      <c r="O71">
        <f>GLYCOLIPID!O71*11</f>
        <v>0</v>
      </c>
      <c r="P71">
        <f>GLYCOLIPID!P71*11</f>
        <v>0</v>
      </c>
      <c r="Q71">
        <f>GLYCOLIPID!Q71*11</f>
        <v>0</v>
      </c>
      <c r="R71">
        <f>GLYCOLIPID!R71*11</f>
        <v>0</v>
      </c>
      <c r="S71">
        <f>GLYCOLIPID!S71*11</f>
        <v>0</v>
      </c>
      <c r="T71">
        <f>GLYCOLIPID!T71*11</f>
        <v>0</v>
      </c>
      <c r="U71">
        <f>GLYCOLIPID!U71*11</f>
        <v>1.1138503399171829E-3</v>
      </c>
      <c r="V71">
        <f>GLYCOLIPID!V71*11</f>
        <v>0</v>
      </c>
      <c r="W71">
        <f>GLYCOLIPID!W71*11</f>
        <v>5.5440846296327794E-3</v>
      </c>
      <c r="X71">
        <f>GLYCOLIPID!X71*11</f>
        <v>0</v>
      </c>
      <c r="Y71">
        <f>GLYCOLIPID!Y71*11</f>
        <v>9.5049952173663841E-7</v>
      </c>
      <c r="Z71">
        <f>GLYCOLIPID!Z71*11</f>
        <v>0</v>
      </c>
      <c r="AA71">
        <f>GLYCOLIPID!AA71*11</f>
        <v>0</v>
      </c>
      <c r="AB71">
        <f>GLYCOLIPID!AB71*11</f>
        <v>0</v>
      </c>
      <c r="AC71">
        <f>GLYCOLIPID!AC71*11</f>
        <v>0</v>
      </c>
      <c r="AD71">
        <f>GLYCOLIPID!AD71*11</f>
        <v>0</v>
      </c>
      <c r="AE71">
        <f>GLYCOLIPID!AE71*11</f>
        <v>0</v>
      </c>
      <c r="AF71">
        <f>GLYCOLIPID!AF71*11</f>
        <v>0</v>
      </c>
      <c r="AG71">
        <f>GLYCOLIPID!AG71*11</f>
        <v>0</v>
      </c>
      <c r="AH71">
        <f>GLYCOLIPID!AH71*11</f>
        <v>0</v>
      </c>
      <c r="AI71">
        <f>GLYCOLIPID!AI71*11</f>
        <v>0</v>
      </c>
      <c r="AJ71">
        <f>GLYCOLIPID!AJ71*11</f>
        <v>0</v>
      </c>
      <c r="AK71">
        <f>GLYCOLIPID!AK71*11</f>
        <v>0</v>
      </c>
      <c r="AL71">
        <f>GLYCOLIPID!AL71*11</f>
        <v>0</v>
      </c>
      <c r="AN71">
        <f t="shared" ref="AN71:AN134" si="28">AVERAGE(B71:E71)</f>
        <v>0</v>
      </c>
      <c r="AO71">
        <f t="shared" ref="AO71:AO134" si="29">AVERAGE(F71:I71)</f>
        <v>0</v>
      </c>
      <c r="AP71">
        <f t="shared" ref="AP71:AP134" si="30">AVERAGE(J71:P71)</f>
        <v>0</v>
      </c>
      <c r="AQ71">
        <f t="shared" ref="AQ71:AQ134" si="31">AVERAGE(Q71:S71)</f>
        <v>0</v>
      </c>
      <c r="AR71">
        <f t="shared" ref="AR71:AR134" si="32">AVERAGE(T71:W71)</f>
        <v>1.6644837423874905E-3</v>
      </c>
      <c r="AS71">
        <f t="shared" ref="AS71:AS134" si="33">AVERAGE(X71:AC71)</f>
        <v>1.584165869561064E-7</v>
      </c>
      <c r="AT71">
        <f t="shared" ref="AT71:AT134" si="34">AVERAGE(AD71:AF71)</f>
        <v>0</v>
      </c>
      <c r="AU71">
        <f t="shared" ref="AU71:AU134" si="35">AVERAGE(AG71:AI71)</f>
        <v>0</v>
      </c>
      <c r="AV71">
        <f t="shared" ref="AV71:AV134" si="36">AVERAGE(AJ71:AL71)</f>
        <v>0</v>
      </c>
      <c r="AX71">
        <f t="shared" ref="AX71:AX134" si="37">STDEV(B71:E71)</f>
        <v>0</v>
      </c>
      <c r="AY71">
        <f t="shared" ref="AY71:AY134" si="38">STDEV(F71:I71)</f>
        <v>0</v>
      </c>
      <c r="AZ71">
        <f t="shared" ref="AZ71:AZ134" si="39">STDEV(J71:P71)</f>
        <v>0</v>
      </c>
      <c r="BA71">
        <f t="shared" ref="BA71:BA134" si="40">STDEV(Q71:S71)</f>
        <v>0</v>
      </c>
      <c r="BB71">
        <f t="shared" ref="BB71:BB134" si="41">STDEV(T71:W71)</f>
        <v>2.639161005924357E-3</v>
      </c>
      <c r="BC71">
        <f t="shared" ref="BC71:BC134" si="42">STDEV(X71:AC71)</f>
        <v>3.8803980483570198E-7</v>
      </c>
      <c r="BD71">
        <f t="shared" ref="BD71:BD134" si="43">STDEV(AD71:AF71)</f>
        <v>0</v>
      </c>
      <c r="BE71">
        <f t="shared" ref="BE71:BE134" si="44">STDEV(AG71:AI71)</f>
        <v>0</v>
      </c>
      <c r="BF71">
        <f t="shared" ref="BF71:BF134" si="45">STDEV(AJ71:AL71)</f>
        <v>0</v>
      </c>
      <c r="BH71">
        <f t="shared" si="26"/>
        <v>0</v>
      </c>
      <c r="BI71">
        <f t="shared" si="26"/>
        <v>0</v>
      </c>
      <c r="BJ71">
        <f t="shared" ref="BJ71:BJ134" si="46">AZ71/SQRT(7)</f>
        <v>0</v>
      </c>
      <c r="BK71">
        <f t="shared" ref="BK71:BK134" si="47">BA71/SQRT(3)</f>
        <v>0</v>
      </c>
      <c r="BL71">
        <f t="shared" si="25"/>
        <v>1.3195805029621785E-3</v>
      </c>
      <c r="BM71">
        <f t="shared" ref="BM71:BM134" si="48">BC71/SQRT(6)</f>
        <v>1.584165869561064E-7</v>
      </c>
      <c r="BN71">
        <f t="shared" si="27"/>
        <v>0</v>
      </c>
      <c r="BO71">
        <f t="shared" si="27"/>
        <v>0</v>
      </c>
      <c r="BP71">
        <f t="shared" si="27"/>
        <v>0</v>
      </c>
    </row>
    <row r="72" spans="1:68" x14ac:dyDescent="0.3">
      <c r="A72" t="s">
        <v>389</v>
      </c>
      <c r="B72">
        <f>GLYCOLIPID!B72*11</f>
        <v>0</v>
      </c>
      <c r="C72">
        <f>GLYCOLIPID!C72*11</f>
        <v>0</v>
      </c>
      <c r="D72">
        <f>GLYCOLIPID!D72*11</f>
        <v>0</v>
      </c>
      <c r="E72">
        <f>GLYCOLIPID!E72*11</f>
        <v>1.2769822611619975E-4</v>
      </c>
      <c r="F72">
        <f>GLYCOLIPID!F72*11</f>
        <v>0</v>
      </c>
      <c r="G72">
        <f>GLYCOLIPID!G72*11</f>
        <v>3.4703680394488983E-4</v>
      </c>
      <c r="H72">
        <f>GLYCOLIPID!H72*11</f>
        <v>0</v>
      </c>
      <c r="I72">
        <f>GLYCOLIPID!I72*11</f>
        <v>9.3983230934689254E-3</v>
      </c>
      <c r="J72">
        <f>GLYCOLIPID!J72*11</f>
        <v>0</v>
      </c>
      <c r="K72">
        <f>GLYCOLIPID!K72*11</f>
        <v>0</v>
      </c>
      <c r="L72">
        <f>GLYCOLIPID!L72*11</f>
        <v>0</v>
      </c>
      <c r="M72">
        <f>GLYCOLIPID!M72*11</f>
        <v>0</v>
      </c>
      <c r="N72">
        <f>GLYCOLIPID!N72*11</f>
        <v>0</v>
      </c>
      <c r="O72">
        <f>GLYCOLIPID!O72*11</f>
        <v>9.3661850123967396E-4</v>
      </c>
      <c r="P72">
        <f>GLYCOLIPID!P72*11</f>
        <v>7.3375428074200777E-3</v>
      </c>
      <c r="Q72">
        <f>GLYCOLIPID!Q72*11</f>
        <v>2.2321290752900427E-3</v>
      </c>
      <c r="R72">
        <f>GLYCOLIPID!R72*11</f>
        <v>1.2030853477956334E-3</v>
      </c>
      <c r="S72">
        <f>GLYCOLIPID!S72*11</f>
        <v>3.1220874175364556E-4</v>
      </c>
      <c r="T72">
        <f>GLYCOLIPID!T72*11</f>
        <v>1.384256286387755E-3</v>
      </c>
      <c r="U72">
        <f>GLYCOLIPID!U72*11</f>
        <v>1.0720899719889591E-4</v>
      </c>
      <c r="V72">
        <f>GLYCOLIPID!V72*11</f>
        <v>0</v>
      </c>
      <c r="W72">
        <f>GLYCOLIPID!W72*11</f>
        <v>2.7804838925741407E-3</v>
      </c>
      <c r="X72">
        <f>GLYCOLIPID!X72*11</f>
        <v>0</v>
      </c>
      <c r="Y72">
        <f>GLYCOLIPID!Y72*11</f>
        <v>1.2589981664013819E-3</v>
      </c>
      <c r="Z72">
        <f>GLYCOLIPID!Z72*11</f>
        <v>9.8652511488952297E-3</v>
      </c>
      <c r="AA72">
        <f>GLYCOLIPID!AA72*11</f>
        <v>0</v>
      </c>
      <c r="AB72">
        <f>GLYCOLIPID!AB72*11</f>
        <v>8.2953775179587955E-4</v>
      </c>
      <c r="AC72">
        <f>GLYCOLIPID!AC72*11</f>
        <v>0</v>
      </c>
      <c r="AD72">
        <f>GLYCOLIPID!AD72*11</f>
        <v>0</v>
      </c>
      <c r="AE72">
        <f>GLYCOLIPID!AE72*11</f>
        <v>0</v>
      </c>
      <c r="AF72">
        <f>GLYCOLIPID!AF72*11</f>
        <v>0</v>
      </c>
      <c r="AG72">
        <f>GLYCOLIPID!AG72*11</f>
        <v>0</v>
      </c>
      <c r="AH72">
        <f>GLYCOLIPID!AH72*11</f>
        <v>6.62941538853484E-2</v>
      </c>
      <c r="AI72">
        <f>GLYCOLIPID!AI72*11</f>
        <v>3.0802235642536763E-3</v>
      </c>
      <c r="AJ72">
        <f>GLYCOLIPID!AJ72*11</f>
        <v>1.381240287485278E-4</v>
      </c>
      <c r="AK72">
        <f>GLYCOLIPID!AK72*11</f>
        <v>1.2109517949101596E-2</v>
      </c>
      <c r="AL72">
        <f>GLYCOLIPID!AL72*11</f>
        <v>0</v>
      </c>
      <c r="AN72">
        <f t="shared" si="28"/>
        <v>3.1924556529049937E-5</v>
      </c>
      <c r="AO72">
        <f t="shared" si="29"/>
        <v>2.4363399743534539E-3</v>
      </c>
      <c r="AP72">
        <f t="shared" si="30"/>
        <v>1.1820230440942501E-3</v>
      </c>
      <c r="AQ72">
        <f t="shared" si="31"/>
        <v>1.2491410549464405E-3</v>
      </c>
      <c r="AR72">
        <f t="shared" si="32"/>
        <v>1.0679872940401978E-3</v>
      </c>
      <c r="AS72">
        <f t="shared" si="33"/>
        <v>1.9922978445154151E-3</v>
      </c>
      <c r="AT72">
        <f t="shared" si="34"/>
        <v>0</v>
      </c>
      <c r="AU72">
        <f t="shared" si="35"/>
        <v>2.3124792483200693E-2</v>
      </c>
      <c r="AV72">
        <f t="shared" si="36"/>
        <v>4.082547325950041E-3</v>
      </c>
      <c r="AX72">
        <f t="shared" si="37"/>
        <v>6.3849113058099874E-5</v>
      </c>
      <c r="AY72">
        <f t="shared" si="38"/>
        <v>4.6442043319242978E-3</v>
      </c>
      <c r="AZ72">
        <f t="shared" si="39"/>
        <v>2.7366810595499829E-3</v>
      </c>
      <c r="BA72">
        <f t="shared" si="40"/>
        <v>9.6078840953796806E-4</v>
      </c>
      <c r="BB72">
        <f t="shared" si="41"/>
        <v>1.303375421923584E-3</v>
      </c>
      <c r="BC72">
        <f t="shared" si="42"/>
        <v>3.893093507427497E-3</v>
      </c>
      <c r="BD72">
        <f t="shared" si="43"/>
        <v>0</v>
      </c>
      <c r="BE72">
        <f t="shared" si="44"/>
        <v>3.7417472752757856E-2</v>
      </c>
      <c r="BF72">
        <f t="shared" si="45"/>
        <v>6.9519035235346138E-3</v>
      </c>
      <c r="BH72">
        <f t="shared" si="26"/>
        <v>3.1924556529049937E-5</v>
      </c>
      <c r="BI72">
        <f t="shared" si="26"/>
        <v>2.3221021659621489E-3</v>
      </c>
      <c r="BJ72">
        <f t="shared" si="46"/>
        <v>1.0343682144671427E-3</v>
      </c>
      <c r="BK72">
        <f t="shared" si="47"/>
        <v>5.5471144688101824E-4</v>
      </c>
      <c r="BL72">
        <f t="shared" si="25"/>
        <v>6.5168771096179201E-4</v>
      </c>
      <c r="BM72">
        <f t="shared" si="48"/>
        <v>1.5893487690232402E-3</v>
      </c>
      <c r="BN72">
        <f t="shared" si="27"/>
        <v>0</v>
      </c>
      <c r="BO72">
        <f t="shared" si="27"/>
        <v>2.1602987966200238E-2</v>
      </c>
      <c r="BP72">
        <f t="shared" si="27"/>
        <v>4.0136833706930176E-3</v>
      </c>
    </row>
    <row r="73" spans="1:68" x14ac:dyDescent="0.3">
      <c r="A73" t="s">
        <v>390</v>
      </c>
      <c r="B73">
        <f>GLYCOLIPID!B73*11</f>
        <v>0</v>
      </c>
      <c r="C73">
        <f>GLYCOLIPID!C73*11</f>
        <v>0</v>
      </c>
      <c r="D73">
        <f>GLYCOLIPID!D73*11</f>
        <v>2.7519210484956411E-2</v>
      </c>
      <c r="E73">
        <f>GLYCOLIPID!E73*11</f>
        <v>0</v>
      </c>
      <c r="F73">
        <f>GLYCOLIPID!F73*11</f>
        <v>0</v>
      </c>
      <c r="G73">
        <f>GLYCOLIPID!G73*11</f>
        <v>1.359973772007301E-3</v>
      </c>
      <c r="H73">
        <f>GLYCOLIPID!H73*11</f>
        <v>2.7180300861699591E-2</v>
      </c>
      <c r="I73">
        <f>GLYCOLIPID!I73*11</f>
        <v>4.8105610636577228E-3</v>
      </c>
      <c r="J73">
        <f>GLYCOLIPID!J73*11</f>
        <v>0</v>
      </c>
      <c r="K73">
        <f>GLYCOLIPID!K73*11</f>
        <v>5.018854441566801E-3</v>
      </c>
      <c r="L73">
        <f>GLYCOLIPID!L73*11</f>
        <v>4.9593199032333495E-3</v>
      </c>
      <c r="M73">
        <f>GLYCOLIPID!M73*11</f>
        <v>1.3490758278114755E-2</v>
      </c>
      <c r="N73">
        <f>GLYCOLIPID!N73*11</f>
        <v>3.0922231346738544E-3</v>
      </c>
      <c r="O73">
        <f>GLYCOLIPID!O73*11</f>
        <v>9.3661850123967396E-4</v>
      </c>
      <c r="P73">
        <f>GLYCOLIPID!P73*11</f>
        <v>0</v>
      </c>
      <c r="Q73">
        <f>GLYCOLIPID!Q73*11</f>
        <v>1.1425840973468076E-3</v>
      </c>
      <c r="R73">
        <f>GLYCOLIPID!R73*11</f>
        <v>1.1175724332198655E-4</v>
      </c>
      <c r="S73">
        <f>GLYCOLIPID!S73*11</f>
        <v>3.8892252155786752E-3</v>
      </c>
      <c r="T73">
        <f>GLYCOLIPID!T73*11</f>
        <v>1.384256286387755E-3</v>
      </c>
      <c r="U73">
        <f>GLYCOLIPID!U73*11</f>
        <v>0</v>
      </c>
      <c r="V73">
        <f>GLYCOLIPID!V73*11</f>
        <v>5.4557525818125976E-3</v>
      </c>
      <c r="W73">
        <f>GLYCOLIPID!W73*11</f>
        <v>2.8377570538587219E-3</v>
      </c>
      <c r="X73">
        <f>GLYCOLIPID!X73*11</f>
        <v>2.243808127583308E-3</v>
      </c>
      <c r="Y73">
        <f>GLYCOLIPID!Y73*11</f>
        <v>1.2902150758771229E-3</v>
      </c>
      <c r="Z73">
        <f>GLYCOLIPID!Z73*11</f>
        <v>2.1550767781822071E-2</v>
      </c>
      <c r="AA73">
        <f>GLYCOLIPID!AA73*11</f>
        <v>4.4478071477763448E-3</v>
      </c>
      <c r="AB73">
        <f>GLYCOLIPID!AB73*11</f>
        <v>1.9944573317312326E-3</v>
      </c>
      <c r="AC73">
        <f>GLYCOLIPID!AC73*11</f>
        <v>6.7634533598445552E-3</v>
      </c>
      <c r="AD73">
        <f>GLYCOLIPID!AD73*11</f>
        <v>4.0946768853594613E-3</v>
      </c>
      <c r="AE73">
        <f>GLYCOLIPID!AE73*11</f>
        <v>1.1283006905618139E-3</v>
      </c>
      <c r="AF73">
        <f>GLYCOLIPID!AF73*11</f>
        <v>5.7302995872029906E-3</v>
      </c>
      <c r="AG73">
        <f>GLYCOLIPID!AG73*11</f>
        <v>0</v>
      </c>
      <c r="AH73">
        <f>GLYCOLIPID!AH73*11</f>
        <v>0</v>
      </c>
      <c r="AI73">
        <f>GLYCOLIPID!AI73*11</f>
        <v>9.3255746728910691E-4</v>
      </c>
      <c r="AJ73">
        <f>GLYCOLIPID!AJ73*11</f>
        <v>0</v>
      </c>
      <c r="AK73">
        <f>GLYCOLIPID!AK73*11</f>
        <v>3.001877069484711E-3</v>
      </c>
      <c r="AL73">
        <f>GLYCOLIPID!AL73*11</f>
        <v>1.67190712560993E-3</v>
      </c>
      <c r="AN73">
        <f t="shared" si="28"/>
        <v>6.8798026212391027E-3</v>
      </c>
      <c r="AO73">
        <f t="shared" si="29"/>
        <v>8.3377089243411549E-3</v>
      </c>
      <c r="AP73">
        <f t="shared" si="30"/>
        <v>3.9282534655469192E-3</v>
      </c>
      <c r="AQ73">
        <f t="shared" si="31"/>
        <v>1.7145221854158231E-3</v>
      </c>
      <c r="AR73">
        <f t="shared" si="32"/>
        <v>2.4194414805147686E-3</v>
      </c>
      <c r="AS73">
        <f t="shared" si="33"/>
        <v>6.381751470772439E-3</v>
      </c>
      <c r="AT73">
        <f t="shared" si="34"/>
        <v>3.6510923877080882E-3</v>
      </c>
      <c r="AU73">
        <f t="shared" si="35"/>
        <v>3.1085248909636895E-4</v>
      </c>
      <c r="AV73">
        <f t="shared" si="36"/>
        <v>1.5579280650315471E-3</v>
      </c>
      <c r="AX73">
        <f t="shared" si="37"/>
        <v>1.3759605242478205E-2</v>
      </c>
      <c r="AY73">
        <f t="shared" si="38"/>
        <v>1.272386499079692E-2</v>
      </c>
      <c r="AZ73">
        <f t="shared" si="39"/>
        <v>4.7294323801623742E-3</v>
      </c>
      <c r="BA73">
        <f t="shared" si="40"/>
        <v>1.9526010736436398E-3</v>
      </c>
      <c r="BB73">
        <f t="shared" si="41"/>
        <v>2.3323434914653105E-3</v>
      </c>
      <c r="BC73">
        <f t="shared" si="42"/>
        <v>7.6977861837792313E-3</v>
      </c>
      <c r="BD73">
        <f t="shared" si="43"/>
        <v>2.3328467300894676E-3</v>
      </c>
      <c r="BE73">
        <f t="shared" si="44"/>
        <v>5.3841230477416158E-4</v>
      </c>
      <c r="BF73">
        <f t="shared" si="45"/>
        <v>1.5041808085340927E-3</v>
      </c>
      <c r="BH73">
        <f t="shared" si="26"/>
        <v>6.8798026212391027E-3</v>
      </c>
      <c r="BI73">
        <f t="shared" si="26"/>
        <v>6.3619324953984599E-3</v>
      </c>
      <c r="BJ73">
        <f t="shared" si="46"/>
        <v>1.787557417200847E-3</v>
      </c>
      <c r="BK73">
        <f t="shared" si="47"/>
        <v>1.1273347554881079E-3</v>
      </c>
      <c r="BL73">
        <f t="shared" si="25"/>
        <v>1.1661717457326552E-3</v>
      </c>
      <c r="BM73">
        <f t="shared" si="48"/>
        <v>3.1426080498842155E-3</v>
      </c>
      <c r="BN73">
        <f t="shared" si="27"/>
        <v>1.3468696875952924E-3</v>
      </c>
      <c r="BO73">
        <f t="shared" si="27"/>
        <v>3.1085248909636901E-4</v>
      </c>
      <c r="BP73">
        <f t="shared" si="27"/>
        <v>8.6843919471702737E-4</v>
      </c>
    </row>
    <row r="74" spans="1:68" x14ac:dyDescent="0.3">
      <c r="A74" t="s">
        <v>391</v>
      </c>
      <c r="B74">
        <f>GLYCOLIPID!B74*11</f>
        <v>7.4367687243712443E-3</v>
      </c>
      <c r="C74">
        <f>GLYCOLIPID!C74*11</f>
        <v>5.6889253249817334E-3</v>
      </c>
      <c r="D74">
        <f>GLYCOLIPID!D74*11</f>
        <v>4.2644267568075031E-2</v>
      </c>
      <c r="E74">
        <f>GLYCOLIPID!E74*11</f>
        <v>3.5826378402761538E-3</v>
      </c>
      <c r="F74">
        <f>GLYCOLIPID!F74*11</f>
        <v>5.8501356389656558E-3</v>
      </c>
      <c r="G74">
        <f>GLYCOLIPID!G74*11</f>
        <v>4.4651468690673664E-3</v>
      </c>
      <c r="H74">
        <f>GLYCOLIPID!H74*11</f>
        <v>5.0258919526180029E-3</v>
      </c>
      <c r="I74">
        <f>GLYCOLIPID!I74*11</f>
        <v>1.4208884157126669E-2</v>
      </c>
      <c r="J74">
        <f>GLYCOLIPID!J74*11</f>
        <v>6.994797292492928E-3</v>
      </c>
      <c r="K74">
        <f>GLYCOLIPID!K74*11</f>
        <v>6.7105300151002857E-3</v>
      </c>
      <c r="L74">
        <f>GLYCOLIPID!L74*11</f>
        <v>4.9593199032333495E-3</v>
      </c>
      <c r="M74">
        <f>GLYCOLIPID!M74*11</f>
        <v>6.2040041234975044E-2</v>
      </c>
      <c r="N74">
        <f>GLYCOLIPID!N74*11</f>
        <v>1.3190231778996855E-3</v>
      </c>
      <c r="O74">
        <f>GLYCOLIPID!O74*11</f>
        <v>5.8355405934885952E-3</v>
      </c>
      <c r="P74">
        <f>GLYCOLIPID!P74*11</f>
        <v>3.6650017449965534E-3</v>
      </c>
      <c r="Q74">
        <f>GLYCOLIPID!Q74*11</f>
        <v>4.3913225905246114E-3</v>
      </c>
      <c r="R74">
        <f>GLYCOLIPID!R74*11</f>
        <v>2.8679222051929097E-3</v>
      </c>
      <c r="S74">
        <f>GLYCOLIPID!S74*11</f>
        <v>2.1336634249101323E-3</v>
      </c>
      <c r="T74">
        <f>GLYCOLIPID!T74*11</f>
        <v>3.3073512179802875E-3</v>
      </c>
      <c r="U74">
        <f>GLYCOLIPID!U74*11</f>
        <v>4.8490035928779665E-3</v>
      </c>
      <c r="V74">
        <f>GLYCOLIPID!V74*11</f>
        <v>2.1537693223239655E-3</v>
      </c>
      <c r="W74">
        <f>GLYCOLIPID!W74*11</f>
        <v>2.7241753621302277E-2</v>
      </c>
      <c r="X74">
        <f>GLYCOLIPID!X74*11</f>
        <v>2.7561782020636277E-3</v>
      </c>
      <c r="Y74">
        <f>GLYCOLIPID!Y74*11</f>
        <v>1.4091324768098158E-3</v>
      </c>
      <c r="Z74">
        <f>GLYCOLIPID!Z74*11</f>
        <v>3.2851165673893436E-2</v>
      </c>
      <c r="AA74">
        <f>GLYCOLIPID!AA74*11</f>
        <v>5.9305104359611491E-3</v>
      </c>
      <c r="AB74">
        <f>GLYCOLIPID!AB74*11</f>
        <v>2.8992706933101591E-3</v>
      </c>
      <c r="AC74">
        <f>GLYCOLIPID!AC74*11</f>
        <v>3.749220407268402E-2</v>
      </c>
      <c r="AD74">
        <f>GLYCOLIPID!AD74*11</f>
        <v>3.3004219524959961E-3</v>
      </c>
      <c r="AE74">
        <f>GLYCOLIPID!AE74*11</f>
        <v>7.2818088734262904E-3</v>
      </c>
      <c r="AF74">
        <f>GLYCOLIPID!AF74*11</f>
        <v>6.1753598597435117E-3</v>
      </c>
      <c r="AG74">
        <f>GLYCOLIPID!AG74*11</f>
        <v>4.3274381901286909E-3</v>
      </c>
      <c r="AH74">
        <f>GLYCOLIPID!AH74*11</f>
        <v>3.6583311622139313E-2</v>
      </c>
      <c r="AI74">
        <f>GLYCOLIPID!AI74*11</f>
        <v>4.06166192562229E-3</v>
      </c>
      <c r="AJ74">
        <f>GLYCOLIPID!AJ74*11</f>
        <v>4.8174213880639435E-3</v>
      </c>
      <c r="AK74">
        <f>GLYCOLIPID!AK74*11</f>
        <v>3.9664735429006871E-2</v>
      </c>
      <c r="AL74">
        <f>GLYCOLIPID!AL74*11</f>
        <v>2.8571297128075902E-3</v>
      </c>
      <c r="AN74">
        <f t="shared" si="28"/>
        <v>1.483814986442604E-2</v>
      </c>
      <c r="AO74">
        <f t="shared" si="29"/>
        <v>7.3875146544444235E-3</v>
      </c>
      <c r="AP74">
        <f t="shared" si="30"/>
        <v>1.3074893423169491E-2</v>
      </c>
      <c r="AQ74">
        <f t="shared" si="31"/>
        <v>3.1309694068758845E-3</v>
      </c>
      <c r="AR74">
        <f t="shared" si="32"/>
        <v>9.387969438621125E-3</v>
      </c>
      <c r="AS74">
        <f t="shared" si="33"/>
        <v>1.3889743592453702E-2</v>
      </c>
      <c r="AT74">
        <f t="shared" si="34"/>
        <v>5.585863561888599E-3</v>
      </c>
      <c r="AU74">
        <f t="shared" si="35"/>
        <v>1.4990803912630099E-2</v>
      </c>
      <c r="AV74">
        <f t="shared" si="36"/>
        <v>1.5779762176626137E-2</v>
      </c>
      <c r="AX74">
        <f t="shared" si="37"/>
        <v>1.8604260131562102E-2</v>
      </c>
      <c r="AY74">
        <f t="shared" si="38"/>
        <v>4.5830161607159038E-3</v>
      </c>
      <c r="AZ74">
        <f t="shared" si="39"/>
        <v>2.167977436978558E-2</v>
      </c>
      <c r="BA74">
        <f t="shared" si="40"/>
        <v>1.151586557648056E-3</v>
      </c>
      <c r="BB74">
        <f t="shared" si="41"/>
        <v>1.1953624134663119E-2</v>
      </c>
      <c r="BC74">
        <f t="shared" si="42"/>
        <v>1.6616097539311623E-2</v>
      </c>
      <c r="BD74">
        <f t="shared" si="43"/>
        <v>2.055113103317476E-3</v>
      </c>
      <c r="BE74">
        <f t="shared" si="44"/>
        <v>1.8700132383076995E-2</v>
      </c>
      <c r="BF74">
        <f t="shared" si="45"/>
        <v>2.0708202392125379E-2</v>
      </c>
      <c r="BH74">
        <f t="shared" si="26"/>
        <v>9.3021300657810512E-3</v>
      </c>
      <c r="BI74">
        <f t="shared" si="26"/>
        <v>2.2915080803579519E-3</v>
      </c>
      <c r="BJ74">
        <f t="shared" si="46"/>
        <v>8.1941844946349582E-3</v>
      </c>
      <c r="BK74">
        <f t="shared" si="47"/>
        <v>6.6486880905325971E-4</v>
      </c>
      <c r="BL74">
        <f t="shared" si="25"/>
        <v>5.9768120673315593E-3</v>
      </c>
      <c r="BM74">
        <f t="shared" si="48"/>
        <v>6.7834934146047713E-3</v>
      </c>
      <c r="BN74">
        <f t="shared" si="27"/>
        <v>1.1865201034154721E-3</v>
      </c>
      <c r="BO74">
        <f t="shared" si="27"/>
        <v>1.0796526465251142E-2</v>
      </c>
      <c r="BP74">
        <f t="shared" si="27"/>
        <v>1.1955886225526841E-2</v>
      </c>
    </row>
    <row r="75" spans="1:68" x14ac:dyDescent="0.3">
      <c r="A75" t="s">
        <v>392</v>
      </c>
      <c r="B75">
        <f>GLYCOLIPID!B75*11</f>
        <v>0</v>
      </c>
      <c r="C75">
        <f>GLYCOLIPID!C75*11</f>
        <v>1.625217165211739E-3</v>
      </c>
      <c r="D75">
        <f>GLYCOLIPID!D75*11</f>
        <v>0</v>
      </c>
      <c r="E75">
        <f>GLYCOLIPID!E75*11</f>
        <v>0</v>
      </c>
      <c r="F75">
        <f>GLYCOLIPID!F75*11</f>
        <v>2.6940391992520052E-3</v>
      </c>
      <c r="G75">
        <f>GLYCOLIPID!G75*11</f>
        <v>0</v>
      </c>
      <c r="H75">
        <f>GLYCOLIPID!H75*11</f>
        <v>0</v>
      </c>
      <c r="I75">
        <f>GLYCOLIPID!I75*11</f>
        <v>0</v>
      </c>
      <c r="J75">
        <f>GLYCOLIPID!J75*11</f>
        <v>0</v>
      </c>
      <c r="K75">
        <f>GLYCOLIPID!K75*11</f>
        <v>0</v>
      </c>
      <c r="L75">
        <f>GLYCOLIPID!L75*11</f>
        <v>0</v>
      </c>
      <c r="M75">
        <f>GLYCOLIPID!M75*11</f>
        <v>0</v>
      </c>
      <c r="N75">
        <f>GLYCOLIPID!N75*11</f>
        <v>0</v>
      </c>
      <c r="O75">
        <f>GLYCOLIPID!O75*11</f>
        <v>1.0631967441020311E-3</v>
      </c>
      <c r="P75">
        <f>GLYCOLIPID!P75*11</f>
        <v>0</v>
      </c>
      <c r="Q75">
        <f>GLYCOLIPID!Q75*11</f>
        <v>0</v>
      </c>
      <c r="R75">
        <f>GLYCOLIPID!R75*11</f>
        <v>8.7047309664335349E-7</v>
      </c>
      <c r="S75">
        <f>GLYCOLIPID!S75*11</f>
        <v>0</v>
      </c>
      <c r="T75">
        <f>GLYCOLIPID!T75*11</f>
        <v>0</v>
      </c>
      <c r="U75">
        <f>GLYCOLIPID!U75*11</f>
        <v>1.09715872968757E-4</v>
      </c>
      <c r="V75">
        <f>GLYCOLIPID!V75*11</f>
        <v>0</v>
      </c>
      <c r="W75">
        <f>GLYCOLIPID!W75*11</f>
        <v>2.8377570538587219E-3</v>
      </c>
      <c r="X75">
        <f>GLYCOLIPID!X75*11</f>
        <v>0</v>
      </c>
      <c r="Y75">
        <f>GLYCOLIPID!Y75*11</f>
        <v>1.4091324768098158E-3</v>
      </c>
      <c r="Z75">
        <f>GLYCOLIPID!Z75*11</f>
        <v>0</v>
      </c>
      <c r="AA75">
        <f>GLYCOLIPID!AA75*11</f>
        <v>0</v>
      </c>
      <c r="AB75">
        <f>GLYCOLIPID!AB75*11</f>
        <v>8.2953775179587955E-4</v>
      </c>
      <c r="AC75">
        <f>GLYCOLIPID!AC75*11</f>
        <v>0</v>
      </c>
      <c r="AD75">
        <f>GLYCOLIPID!AD75*11</f>
        <v>0</v>
      </c>
      <c r="AE75">
        <f>GLYCOLIPID!AE75*11</f>
        <v>0</v>
      </c>
      <c r="AF75">
        <f>GLYCOLIPID!AF75*11</f>
        <v>0</v>
      </c>
      <c r="AG75">
        <f>GLYCOLIPID!AG75*11</f>
        <v>0</v>
      </c>
      <c r="AH75">
        <f>GLYCOLIPID!AH75*11</f>
        <v>3.3387532784088944E-2</v>
      </c>
      <c r="AI75">
        <f>GLYCOLIPID!AI75*11</f>
        <v>5.2539717479299988E-4</v>
      </c>
      <c r="AJ75">
        <f>GLYCOLIPID!AJ75*11</f>
        <v>0</v>
      </c>
      <c r="AK75">
        <f>GLYCOLIPID!AK75*11</f>
        <v>0</v>
      </c>
      <c r="AL75">
        <f>GLYCOLIPID!AL75*11</f>
        <v>0</v>
      </c>
      <c r="AN75">
        <f t="shared" si="28"/>
        <v>4.0630429130293475E-4</v>
      </c>
      <c r="AO75">
        <f t="shared" si="29"/>
        <v>6.7350979981300129E-4</v>
      </c>
      <c r="AP75">
        <f t="shared" si="30"/>
        <v>1.5188524915743301E-4</v>
      </c>
      <c r="AQ75">
        <f t="shared" si="31"/>
        <v>2.9015769888111783E-7</v>
      </c>
      <c r="AR75">
        <f t="shared" si="32"/>
        <v>7.3686823170686973E-4</v>
      </c>
      <c r="AS75">
        <f t="shared" si="33"/>
        <v>3.7311170476761593E-4</v>
      </c>
      <c r="AT75">
        <f t="shared" si="34"/>
        <v>0</v>
      </c>
      <c r="AU75">
        <f t="shared" si="35"/>
        <v>1.1304309986293981E-2</v>
      </c>
      <c r="AV75">
        <f t="shared" si="36"/>
        <v>0</v>
      </c>
      <c r="AX75">
        <f t="shared" si="37"/>
        <v>8.1260858260586951E-4</v>
      </c>
      <c r="AY75">
        <f t="shared" si="38"/>
        <v>1.3470195996260026E-3</v>
      </c>
      <c r="AZ75">
        <f t="shared" si="39"/>
        <v>4.0185059708965038E-4</v>
      </c>
      <c r="BA75">
        <f t="shared" si="40"/>
        <v>5.0256787666936726E-7</v>
      </c>
      <c r="BB75">
        <f t="shared" si="41"/>
        <v>1.4015471814999062E-3</v>
      </c>
      <c r="BC75">
        <f t="shared" si="42"/>
        <v>6.0638488659384452E-4</v>
      </c>
      <c r="BD75">
        <f t="shared" si="43"/>
        <v>0</v>
      </c>
      <c r="BE75">
        <f t="shared" si="44"/>
        <v>1.9126436087274819E-2</v>
      </c>
      <c r="BF75">
        <f t="shared" si="45"/>
        <v>0</v>
      </c>
      <c r="BH75">
        <f t="shared" si="26"/>
        <v>4.0630429130293475E-4</v>
      </c>
      <c r="BI75">
        <f t="shared" si="26"/>
        <v>6.7350979981300129E-4</v>
      </c>
      <c r="BJ75">
        <f t="shared" si="46"/>
        <v>1.5188524915743301E-4</v>
      </c>
      <c r="BK75">
        <f t="shared" si="47"/>
        <v>2.9015769888111783E-7</v>
      </c>
      <c r="BL75">
        <f t="shared" si="25"/>
        <v>7.007735907499531E-4</v>
      </c>
      <c r="BM75">
        <f t="shared" si="48"/>
        <v>2.4755559331506049E-4</v>
      </c>
      <c r="BN75">
        <f t="shared" si="27"/>
        <v>0</v>
      </c>
      <c r="BO75">
        <f t="shared" si="27"/>
        <v>1.104265302362629E-2</v>
      </c>
      <c r="BP75">
        <f t="shared" si="27"/>
        <v>0</v>
      </c>
    </row>
    <row r="76" spans="1:68" x14ac:dyDescent="0.3">
      <c r="A76" t="s">
        <v>393</v>
      </c>
      <c r="B76">
        <f>GLYCOLIPID!B76*11</f>
        <v>0</v>
      </c>
      <c r="C76">
        <f>GLYCOLIPID!C76*11</f>
        <v>0</v>
      </c>
      <c r="D76">
        <f>GLYCOLIPID!D76*11</f>
        <v>0</v>
      </c>
      <c r="E76">
        <f>GLYCOLIPID!E76*11</f>
        <v>0</v>
      </c>
      <c r="F76">
        <f>GLYCOLIPID!F76*11</f>
        <v>0</v>
      </c>
      <c r="G76">
        <f>GLYCOLIPID!G76*11</f>
        <v>0</v>
      </c>
      <c r="H76">
        <f>GLYCOLIPID!H76*11</f>
        <v>0</v>
      </c>
      <c r="I76">
        <f>GLYCOLIPID!I76*11</f>
        <v>0</v>
      </c>
      <c r="J76">
        <f>GLYCOLIPID!J76*11</f>
        <v>0</v>
      </c>
      <c r="K76">
        <f>GLYCOLIPID!K76*11</f>
        <v>0</v>
      </c>
      <c r="L76">
        <f>GLYCOLIPID!L76*11</f>
        <v>0</v>
      </c>
      <c r="M76">
        <f>GLYCOLIPID!M76*11</f>
        <v>0</v>
      </c>
      <c r="N76">
        <f>GLYCOLIPID!N76*11</f>
        <v>0</v>
      </c>
      <c r="O76">
        <f>GLYCOLIPID!O76*11</f>
        <v>0</v>
      </c>
      <c r="P76">
        <f>GLYCOLIPID!P76*11</f>
        <v>0</v>
      </c>
      <c r="Q76">
        <f>GLYCOLIPID!Q76*11</f>
        <v>0</v>
      </c>
      <c r="R76">
        <f>GLYCOLIPID!R76*11</f>
        <v>0</v>
      </c>
      <c r="S76">
        <f>GLYCOLIPID!S76*11</f>
        <v>0</v>
      </c>
      <c r="T76">
        <f>GLYCOLIPID!T76*11</f>
        <v>0</v>
      </c>
      <c r="U76">
        <f>GLYCOLIPID!U76*11</f>
        <v>0</v>
      </c>
      <c r="V76">
        <f>GLYCOLIPID!V76*11</f>
        <v>0</v>
      </c>
      <c r="W76">
        <f>GLYCOLIPID!W76*11</f>
        <v>0</v>
      </c>
      <c r="X76">
        <f>GLYCOLIPID!X76*11</f>
        <v>1.258696322454208E-3</v>
      </c>
      <c r="Y76">
        <f>GLYCOLIPID!Y76*11</f>
        <v>0</v>
      </c>
      <c r="Z76">
        <f>GLYCOLIPID!Z76*11</f>
        <v>0</v>
      </c>
      <c r="AA76">
        <f>GLYCOLIPID!AA76*11</f>
        <v>0</v>
      </c>
      <c r="AB76">
        <f>GLYCOLIPID!AB76*11</f>
        <v>0</v>
      </c>
      <c r="AC76">
        <f>GLYCOLIPID!AC76*11</f>
        <v>0</v>
      </c>
      <c r="AD76">
        <f>GLYCOLIPID!AD76*11</f>
        <v>0</v>
      </c>
      <c r="AE76">
        <f>GLYCOLIPID!AE76*11</f>
        <v>0</v>
      </c>
      <c r="AF76">
        <f>GLYCOLIPID!AF76*11</f>
        <v>0</v>
      </c>
      <c r="AG76">
        <f>GLYCOLIPID!AG76*11</f>
        <v>0</v>
      </c>
      <c r="AH76">
        <f>GLYCOLIPID!AH76*11</f>
        <v>0</v>
      </c>
      <c r="AI76">
        <f>GLYCOLIPID!AI76*11</f>
        <v>0</v>
      </c>
      <c r="AJ76">
        <f>GLYCOLIPID!AJ76*11</f>
        <v>0</v>
      </c>
      <c r="AK76">
        <f>GLYCOLIPID!AK76*11</f>
        <v>0</v>
      </c>
      <c r="AL76">
        <f>GLYCOLIPID!AL76*11</f>
        <v>0</v>
      </c>
      <c r="AN76">
        <f t="shared" si="28"/>
        <v>0</v>
      </c>
      <c r="AO76">
        <f t="shared" si="29"/>
        <v>0</v>
      </c>
      <c r="AP76">
        <f t="shared" si="30"/>
        <v>0</v>
      </c>
      <c r="AQ76">
        <f t="shared" si="31"/>
        <v>0</v>
      </c>
      <c r="AR76">
        <f t="shared" si="32"/>
        <v>0</v>
      </c>
      <c r="AS76">
        <f t="shared" si="33"/>
        <v>2.0978272040903466E-4</v>
      </c>
      <c r="AT76">
        <f t="shared" si="34"/>
        <v>0</v>
      </c>
      <c r="AU76">
        <f t="shared" si="35"/>
        <v>0</v>
      </c>
      <c r="AV76">
        <f t="shared" si="36"/>
        <v>0</v>
      </c>
      <c r="AX76">
        <f t="shared" si="37"/>
        <v>0</v>
      </c>
      <c r="AY76">
        <f t="shared" si="38"/>
        <v>0</v>
      </c>
      <c r="AZ76">
        <f t="shared" si="39"/>
        <v>0</v>
      </c>
      <c r="BA76">
        <f t="shared" si="40"/>
        <v>0</v>
      </c>
      <c r="BB76">
        <f t="shared" si="41"/>
        <v>0</v>
      </c>
      <c r="BC76">
        <f t="shared" si="42"/>
        <v>5.1386062185508174E-4</v>
      </c>
      <c r="BD76">
        <f t="shared" si="43"/>
        <v>0</v>
      </c>
      <c r="BE76">
        <f t="shared" si="44"/>
        <v>0</v>
      </c>
      <c r="BF76">
        <f t="shared" si="45"/>
        <v>0</v>
      </c>
      <c r="BH76">
        <f t="shared" si="26"/>
        <v>0</v>
      </c>
      <c r="BI76">
        <f t="shared" si="26"/>
        <v>0</v>
      </c>
      <c r="BJ76">
        <f t="shared" si="46"/>
        <v>0</v>
      </c>
      <c r="BK76">
        <f t="shared" si="47"/>
        <v>0</v>
      </c>
      <c r="BL76">
        <f t="shared" si="25"/>
        <v>0</v>
      </c>
      <c r="BM76">
        <f t="shared" si="48"/>
        <v>2.0978272040903469E-4</v>
      </c>
      <c r="BN76">
        <f t="shared" si="27"/>
        <v>0</v>
      </c>
      <c r="BO76">
        <f t="shared" si="27"/>
        <v>0</v>
      </c>
      <c r="BP76">
        <f t="shared" si="27"/>
        <v>0</v>
      </c>
    </row>
    <row r="77" spans="1:68" x14ac:dyDescent="0.3">
      <c r="A77" t="s">
        <v>394</v>
      </c>
      <c r="B77">
        <f>GLYCOLIPID!B77*11</f>
        <v>0</v>
      </c>
      <c r="C77">
        <f>GLYCOLIPID!C77*11</f>
        <v>0</v>
      </c>
      <c r="D77">
        <f>GLYCOLIPID!D77*11</f>
        <v>0</v>
      </c>
      <c r="E77">
        <f>GLYCOLIPID!E77*11</f>
        <v>0</v>
      </c>
      <c r="F77">
        <f>GLYCOLIPID!F77*11</f>
        <v>4.4673185743333729E-4</v>
      </c>
      <c r="G77">
        <f>GLYCOLIPID!G77*11</f>
        <v>0</v>
      </c>
      <c r="H77">
        <f>GLYCOLIPID!H77*11</f>
        <v>0</v>
      </c>
      <c r="I77">
        <f>GLYCOLIPID!I77*11</f>
        <v>0</v>
      </c>
      <c r="J77">
        <f>GLYCOLIPID!J77*11</f>
        <v>1.7446660103533046E-3</v>
      </c>
      <c r="K77">
        <f>GLYCOLIPID!K77*11</f>
        <v>0</v>
      </c>
      <c r="L77">
        <f>GLYCOLIPID!L77*11</f>
        <v>0</v>
      </c>
      <c r="M77">
        <f>GLYCOLIPID!M77*11</f>
        <v>0</v>
      </c>
      <c r="N77">
        <f>GLYCOLIPID!N77*11</f>
        <v>0</v>
      </c>
      <c r="O77">
        <f>GLYCOLIPID!O77*11</f>
        <v>1.0631967441020311E-3</v>
      </c>
      <c r="P77">
        <f>GLYCOLIPID!P77*11</f>
        <v>0</v>
      </c>
      <c r="Q77">
        <f>GLYCOLIPID!Q77*11</f>
        <v>0</v>
      </c>
      <c r="R77">
        <f>GLYCOLIPID!R77*11</f>
        <v>0</v>
      </c>
      <c r="S77">
        <f>GLYCOLIPID!S77*11</f>
        <v>0</v>
      </c>
      <c r="T77">
        <f>GLYCOLIPID!T77*11</f>
        <v>0</v>
      </c>
      <c r="U77">
        <f>GLYCOLIPID!U77*11</f>
        <v>0</v>
      </c>
      <c r="V77">
        <f>GLYCOLIPID!V77*11</f>
        <v>0</v>
      </c>
      <c r="W77">
        <f>GLYCOLIPID!W77*11</f>
        <v>0</v>
      </c>
      <c r="X77">
        <f>GLYCOLIPID!X77*11</f>
        <v>0</v>
      </c>
      <c r="Y77">
        <f>GLYCOLIPID!Y77*11</f>
        <v>0</v>
      </c>
      <c r="Z77">
        <f>GLYCOLIPID!Z77*11</f>
        <v>0</v>
      </c>
      <c r="AA77">
        <f>GLYCOLIPID!AA77*11</f>
        <v>0</v>
      </c>
      <c r="AB77">
        <f>GLYCOLIPID!AB77*11</f>
        <v>0</v>
      </c>
      <c r="AC77">
        <f>GLYCOLIPID!AC77*11</f>
        <v>0</v>
      </c>
      <c r="AD77">
        <f>GLYCOLIPID!AD77*11</f>
        <v>0</v>
      </c>
      <c r="AE77">
        <f>GLYCOLIPID!AE77*11</f>
        <v>0</v>
      </c>
      <c r="AF77">
        <f>GLYCOLIPID!AF77*11</f>
        <v>0</v>
      </c>
      <c r="AG77">
        <f>GLYCOLIPID!AG77*11</f>
        <v>0</v>
      </c>
      <c r="AH77">
        <f>GLYCOLIPID!AH77*11</f>
        <v>0</v>
      </c>
      <c r="AI77">
        <f>GLYCOLIPID!AI77*11</f>
        <v>5.2539717479299988E-4</v>
      </c>
      <c r="AJ77">
        <f>GLYCOLIPID!AJ77*11</f>
        <v>1.068205157309092E-3</v>
      </c>
      <c r="AK77">
        <f>GLYCOLIPID!AK77*11</f>
        <v>0</v>
      </c>
      <c r="AL77">
        <f>GLYCOLIPID!AL77*11</f>
        <v>0</v>
      </c>
      <c r="AN77">
        <f t="shared" si="28"/>
        <v>0</v>
      </c>
      <c r="AO77">
        <f t="shared" si="29"/>
        <v>1.1168296435833432E-4</v>
      </c>
      <c r="AP77">
        <f t="shared" si="30"/>
        <v>4.011232506364765E-4</v>
      </c>
      <c r="AQ77">
        <f t="shared" si="31"/>
        <v>0</v>
      </c>
      <c r="AR77">
        <f t="shared" si="32"/>
        <v>0</v>
      </c>
      <c r="AS77">
        <f t="shared" si="33"/>
        <v>0</v>
      </c>
      <c r="AT77">
        <f t="shared" si="34"/>
        <v>0</v>
      </c>
      <c r="AU77">
        <f t="shared" si="35"/>
        <v>1.7513239159766664E-4</v>
      </c>
      <c r="AV77">
        <f t="shared" si="36"/>
        <v>3.5606838576969735E-4</v>
      </c>
      <c r="AX77">
        <f t="shared" si="37"/>
        <v>0</v>
      </c>
      <c r="AY77">
        <f t="shared" si="38"/>
        <v>2.2336592871666865E-4</v>
      </c>
      <c r="AZ77">
        <f t="shared" si="39"/>
        <v>7.127350803937208E-4</v>
      </c>
      <c r="BA77">
        <f t="shared" si="40"/>
        <v>0</v>
      </c>
      <c r="BB77">
        <f t="shared" si="41"/>
        <v>0</v>
      </c>
      <c r="BC77">
        <f t="shared" si="42"/>
        <v>0</v>
      </c>
      <c r="BD77">
        <f t="shared" si="43"/>
        <v>0</v>
      </c>
      <c r="BE77">
        <f t="shared" si="44"/>
        <v>3.0333820029820733E-4</v>
      </c>
      <c r="BF77">
        <f t="shared" si="45"/>
        <v>6.1672853512215078E-4</v>
      </c>
      <c r="BH77">
        <f t="shared" si="26"/>
        <v>0</v>
      </c>
      <c r="BI77">
        <f t="shared" si="26"/>
        <v>1.1168296435833432E-4</v>
      </c>
      <c r="BJ77">
        <f t="shared" si="46"/>
        <v>2.6938853905620187E-4</v>
      </c>
      <c r="BK77">
        <f t="shared" si="47"/>
        <v>0</v>
      </c>
      <c r="BL77">
        <f t="shared" si="25"/>
        <v>0</v>
      </c>
      <c r="BM77">
        <f t="shared" si="48"/>
        <v>0</v>
      </c>
      <c r="BN77">
        <f t="shared" si="27"/>
        <v>0</v>
      </c>
      <c r="BO77">
        <f t="shared" si="27"/>
        <v>1.7513239159766664E-4</v>
      </c>
      <c r="BP77">
        <f t="shared" si="27"/>
        <v>3.5606838576969735E-4</v>
      </c>
    </row>
    <row r="78" spans="1:68" x14ac:dyDescent="0.3">
      <c r="A78" t="s">
        <v>395</v>
      </c>
      <c r="B78">
        <f>GLYCOLIPID!B78*11</f>
        <v>5.1695968109103495E-3</v>
      </c>
      <c r="C78">
        <f>GLYCOLIPID!C78*11</f>
        <v>3.4557046733525582E-3</v>
      </c>
      <c r="D78">
        <f>GLYCOLIPID!D78*11</f>
        <v>0</v>
      </c>
      <c r="E78">
        <f>GLYCOLIPID!E78*11</f>
        <v>2.2091376129042355E-3</v>
      </c>
      <c r="F78">
        <f>GLYCOLIPID!F78*11</f>
        <v>6.2118940297080077E-3</v>
      </c>
      <c r="G78">
        <f>GLYCOLIPID!G78*11</f>
        <v>3.7176867933431052E-3</v>
      </c>
      <c r="H78">
        <f>GLYCOLIPID!H78*11</f>
        <v>2.624907763342667E-3</v>
      </c>
      <c r="I78">
        <f>GLYCOLIPID!I78*11</f>
        <v>1.057466661768891E-2</v>
      </c>
      <c r="J78">
        <f>GLYCOLIPID!J78*11</f>
        <v>7.1747436417347954E-3</v>
      </c>
      <c r="K78">
        <f>GLYCOLIPID!K78*11</f>
        <v>0</v>
      </c>
      <c r="L78">
        <f>GLYCOLIPID!L78*11</f>
        <v>3.1439851881400163E-3</v>
      </c>
      <c r="M78">
        <f>GLYCOLIPID!M78*11</f>
        <v>5.8065469725232756E-3</v>
      </c>
      <c r="N78">
        <f>GLYCOLIPID!N78*11</f>
        <v>2.9414863524211883E-3</v>
      </c>
      <c r="O78">
        <f>GLYCOLIPID!O78*11</f>
        <v>1.0631967441020311E-3</v>
      </c>
      <c r="P78">
        <f>GLYCOLIPID!P78*11</f>
        <v>5.443815895720636E-3</v>
      </c>
      <c r="Q78">
        <f>GLYCOLIPID!Q78*11</f>
        <v>2.2321290752900427E-3</v>
      </c>
      <c r="R78">
        <f>GLYCOLIPID!R78*11</f>
        <v>5.2801639467356994E-3</v>
      </c>
      <c r="S78">
        <f>GLYCOLIPID!S78*11</f>
        <v>3.8892252155786752E-3</v>
      </c>
      <c r="T78">
        <f>GLYCOLIPID!T78*11</f>
        <v>5.4383984042492717E-3</v>
      </c>
      <c r="U78">
        <f>GLYCOLIPID!U78*11</f>
        <v>3.3861014568807636E-3</v>
      </c>
      <c r="V78">
        <f>GLYCOLIPID!V78*11</f>
        <v>7.495591649770224E-3</v>
      </c>
      <c r="W78">
        <f>GLYCOLIPID!W78*11</f>
        <v>0</v>
      </c>
      <c r="X78">
        <f>GLYCOLIPID!X78*11</f>
        <v>2.4611234414323698E-3</v>
      </c>
      <c r="Y78">
        <f>GLYCOLIPID!Y78*11</f>
        <v>1.493955747399169E-3</v>
      </c>
      <c r="Z78">
        <f>GLYCOLIPID!Z78*11</f>
        <v>0</v>
      </c>
      <c r="AA78">
        <f>GLYCOLIPID!AA78*11</f>
        <v>3.2569165372622493E-3</v>
      </c>
      <c r="AB78">
        <f>GLYCOLIPID!AB78*11</f>
        <v>1.117819764522593E-3</v>
      </c>
      <c r="AC78">
        <f>GLYCOLIPID!AC78*11</f>
        <v>1.0939439896676322E-2</v>
      </c>
      <c r="AD78">
        <f>GLYCOLIPID!AD78*11</f>
        <v>8.4763348527269831E-3</v>
      </c>
      <c r="AE78">
        <f>GLYCOLIPID!AE78*11</f>
        <v>1.115765136558787E-3</v>
      </c>
      <c r="AF78">
        <f>GLYCOLIPID!AF78*11</f>
        <v>2.4684754641798017E-3</v>
      </c>
      <c r="AG78">
        <f>GLYCOLIPID!AG78*11</f>
        <v>6.3381692902881974E-3</v>
      </c>
      <c r="AH78">
        <f>GLYCOLIPID!AH78*11</f>
        <v>0</v>
      </c>
      <c r="AI78">
        <f>GLYCOLIPID!AI78*11</f>
        <v>3.6405040052577961E-3</v>
      </c>
      <c r="AJ78">
        <f>GLYCOLIPID!AJ78*11</f>
        <v>1.1861771915036999E-3</v>
      </c>
      <c r="AK78">
        <f>GLYCOLIPID!AK78*11</f>
        <v>0</v>
      </c>
      <c r="AL78">
        <f>GLYCOLIPID!AL78*11</f>
        <v>3.9474699256172681E-3</v>
      </c>
      <c r="AN78">
        <f t="shared" si="28"/>
        <v>2.7086097742917859E-3</v>
      </c>
      <c r="AO78">
        <f t="shared" si="29"/>
        <v>5.7822888010206725E-3</v>
      </c>
      <c r="AP78">
        <f t="shared" si="30"/>
        <v>3.6533963992345631E-3</v>
      </c>
      <c r="AQ78">
        <f t="shared" si="31"/>
        <v>3.8005060792014726E-3</v>
      </c>
      <c r="AR78">
        <f t="shared" si="32"/>
        <v>4.0800228777250645E-3</v>
      </c>
      <c r="AS78">
        <f t="shared" si="33"/>
        <v>3.211542564548784E-3</v>
      </c>
      <c r="AT78">
        <f t="shared" si="34"/>
        <v>4.0201918178218573E-3</v>
      </c>
      <c r="AU78">
        <f t="shared" si="35"/>
        <v>3.3262244318486649E-3</v>
      </c>
      <c r="AV78">
        <f t="shared" si="36"/>
        <v>1.7112157057069895E-3</v>
      </c>
      <c r="AX78">
        <f t="shared" si="37"/>
        <v>2.1756721055034458E-3</v>
      </c>
      <c r="AY78">
        <f t="shared" si="38"/>
        <v>3.5300180479899434E-3</v>
      </c>
      <c r="AZ78">
        <f t="shared" si="39"/>
        <v>2.6161135604507667E-3</v>
      </c>
      <c r="BA78">
        <f t="shared" si="40"/>
        <v>1.5259529672492606E-3</v>
      </c>
      <c r="BB78">
        <f t="shared" si="41"/>
        <v>3.1957997292642571E-3</v>
      </c>
      <c r="BC78">
        <f t="shared" si="42"/>
        <v>3.9479962035277281E-3</v>
      </c>
      <c r="BD78">
        <f t="shared" si="43"/>
        <v>3.917954104920479E-3</v>
      </c>
      <c r="BE78">
        <f t="shared" si="44"/>
        <v>3.1807508902434913E-3</v>
      </c>
      <c r="BF78">
        <f t="shared" si="45"/>
        <v>2.0254329869094159E-3</v>
      </c>
      <c r="BH78">
        <f t="shared" si="26"/>
        <v>1.0878360527517229E-3</v>
      </c>
      <c r="BI78">
        <f t="shared" si="26"/>
        <v>1.7650090239949717E-3</v>
      </c>
      <c r="BJ78">
        <f t="shared" si="46"/>
        <v>9.8879798320806707E-4</v>
      </c>
      <c r="BK78">
        <f t="shared" si="47"/>
        <v>8.8100935641206889E-4</v>
      </c>
      <c r="BL78">
        <f t="shared" si="25"/>
        <v>1.5978998646321285E-3</v>
      </c>
      <c r="BM78">
        <f t="shared" si="48"/>
        <v>1.6117627008480166E-3</v>
      </c>
      <c r="BN78">
        <f t="shared" si="27"/>
        <v>2.262031857148438E-3</v>
      </c>
      <c r="BO78">
        <f t="shared" si="27"/>
        <v>1.8364073827072216E-3</v>
      </c>
      <c r="BP78">
        <f t="shared" si="27"/>
        <v>1.1693842802176992E-3</v>
      </c>
    </row>
    <row r="79" spans="1:68" x14ac:dyDescent="0.3">
      <c r="A79" t="s">
        <v>396</v>
      </c>
      <c r="B79">
        <f>GLYCOLIPID!B79*11</f>
        <v>5.4064123966602083E-3</v>
      </c>
      <c r="C79">
        <f>GLYCOLIPID!C79*11</f>
        <v>0</v>
      </c>
      <c r="D79">
        <f>GLYCOLIPID!D79*11</f>
        <v>6.8204587842339195E-2</v>
      </c>
      <c r="E79">
        <f>GLYCOLIPID!E79*11</f>
        <v>2.6717748605931397E-3</v>
      </c>
      <c r="F79">
        <f>GLYCOLIPID!F79*11</f>
        <v>2.6538342010735023E-3</v>
      </c>
      <c r="G79">
        <f>GLYCOLIPID!G79*11</f>
        <v>3.317345169823069E-3</v>
      </c>
      <c r="H79">
        <f>GLYCOLIPID!H79*11</f>
        <v>3.3396324305248408E-2</v>
      </c>
      <c r="I79">
        <f>GLYCOLIPID!I79*11</f>
        <v>0</v>
      </c>
      <c r="J79">
        <f>GLYCOLIPID!J79*11</f>
        <v>2.941776809489705E-3</v>
      </c>
      <c r="K79">
        <f>GLYCOLIPID!K79*11</f>
        <v>8.7618156922329663E-3</v>
      </c>
      <c r="L79">
        <f>GLYCOLIPID!L79*11</f>
        <v>7.3448239173790801E-3</v>
      </c>
      <c r="M79">
        <f>GLYCOLIPID!M79*11</f>
        <v>6.085290711210755E-2</v>
      </c>
      <c r="N79">
        <f>GLYCOLIPID!N79*11</f>
        <v>4.9348218491298878E-3</v>
      </c>
      <c r="O79">
        <f>GLYCOLIPID!O79*11</f>
        <v>7.0457842323407988E-3</v>
      </c>
      <c r="P79">
        <f>GLYCOLIPID!P79*11</f>
        <v>5.443815895720636E-3</v>
      </c>
      <c r="Q79">
        <f>GLYCOLIPID!Q79*11</f>
        <v>8.3104048322535633E-3</v>
      </c>
      <c r="R79">
        <f>GLYCOLIPID!R79*11</f>
        <v>5.7728066671276224E-3</v>
      </c>
      <c r="S79">
        <f>GLYCOLIPID!S79*11</f>
        <v>7.0644632320624179E-3</v>
      </c>
      <c r="T79">
        <f>GLYCOLIPID!T79*11</f>
        <v>5.7939943483882352E-3</v>
      </c>
      <c r="U79">
        <f>GLYCOLIPID!U79*11</f>
        <v>2.6333408978053523E-3</v>
      </c>
      <c r="V79">
        <f>GLYCOLIPID!V79*11</f>
        <v>2.2217789337996893E-3</v>
      </c>
      <c r="W79">
        <f>GLYCOLIPID!W79*11</f>
        <v>4.3649468802702401E-2</v>
      </c>
      <c r="X79">
        <f>GLYCOLIPID!X79*11</f>
        <v>6.2979535123574137E-3</v>
      </c>
      <c r="Y79">
        <f>GLYCOLIPID!Y79*11</f>
        <v>4.3448451462832025E-3</v>
      </c>
      <c r="Z79">
        <f>GLYCOLIPID!Z79*11</f>
        <v>9.8652511488952297E-3</v>
      </c>
      <c r="AA79">
        <f>GLYCOLIPID!AA79*11</f>
        <v>2.5929477055214702E-3</v>
      </c>
      <c r="AB79">
        <f>GLYCOLIPID!AB79*11</f>
        <v>3.2287754357754996E-3</v>
      </c>
      <c r="AC79">
        <f>GLYCOLIPID!AC79*11</f>
        <v>5.3689860793624117E-2</v>
      </c>
      <c r="AD79">
        <f>GLYCOLIPID!AD79*11</f>
        <v>6.7664195828363964E-3</v>
      </c>
      <c r="AE79">
        <f>GLYCOLIPID!AE79*11</f>
        <v>7.1715657924298851E-3</v>
      </c>
      <c r="AF79">
        <f>GLYCOLIPID!AF79*11</f>
        <v>2.5760239171796581E-2</v>
      </c>
      <c r="AG79">
        <f>GLYCOLIPID!AG79*11</f>
        <v>1.4852538778408208E-3</v>
      </c>
      <c r="AH79">
        <f>GLYCOLIPID!AH79*11</f>
        <v>0.180527707178984</v>
      </c>
      <c r="AI79">
        <f>GLYCOLIPID!AI79*11</f>
        <v>3.1567953336979564E-3</v>
      </c>
      <c r="AJ79">
        <f>GLYCOLIPID!AJ79*11</f>
        <v>3.680454239555913E-3</v>
      </c>
      <c r="AK79">
        <f>GLYCOLIPID!AK79*11</f>
        <v>4.4606818171055912E-2</v>
      </c>
      <c r="AL79">
        <f>GLYCOLIPID!AL79*11</f>
        <v>5.3495219543880672E-3</v>
      </c>
      <c r="AN79">
        <f t="shared" si="28"/>
        <v>1.9070693774898135E-2</v>
      </c>
      <c r="AO79">
        <f t="shared" si="29"/>
        <v>9.8418759190362446E-3</v>
      </c>
      <c r="AP79">
        <f t="shared" si="30"/>
        <v>1.3903677929771516E-2</v>
      </c>
      <c r="AQ79">
        <f t="shared" si="31"/>
        <v>7.0492249104812015E-3</v>
      </c>
      <c r="AR79">
        <f t="shared" si="32"/>
        <v>1.357464574567392E-2</v>
      </c>
      <c r="AS79">
        <f t="shared" si="33"/>
        <v>1.3336605623742823E-2</v>
      </c>
      <c r="AT79">
        <f t="shared" si="34"/>
        <v>1.3232741515687622E-2</v>
      </c>
      <c r="AU79">
        <f t="shared" si="35"/>
        <v>6.172325213017426E-2</v>
      </c>
      <c r="AV79">
        <f t="shared" si="36"/>
        <v>1.7878931454999965E-2</v>
      </c>
      <c r="AX79">
        <f t="shared" si="37"/>
        <v>3.2830209840064829E-2</v>
      </c>
      <c r="AY79">
        <f t="shared" si="38"/>
        <v>1.5768238177013089E-2</v>
      </c>
      <c r="AZ79">
        <f t="shared" si="39"/>
        <v>2.0788181984033417E-2</v>
      </c>
      <c r="BA79">
        <f t="shared" si="40"/>
        <v>1.2688677104986535E-3</v>
      </c>
      <c r="BB79">
        <f t="shared" si="41"/>
        <v>2.0113289592537262E-2</v>
      </c>
      <c r="BC79">
        <f t="shared" si="42"/>
        <v>1.9942037515245301E-2</v>
      </c>
      <c r="BD79">
        <f t="shared" si="43"/>
        <v>1.0851022256250726E-2</v>
      </c>
      <c r="BE79">
        <f t="shared" si="44"/>
        <v>0.10289107063925981</v>
      </c>
      <c r="BF79">
        <f t="shared" si="45"/>
        <v>2.3162067977383058E-2</v>
      </c>
      <c r="BH79">
        <f t="shared" si="26"/>
        <v>1.6415104920032415E-2</v>
      </c>
      <c r="BI79">
        <f t="shared" si="26"/>
        <v>7.8841190885065443E-3</v>
      </c>
      <c r="BJ79">
        <f t="shared" si="46"/>
        <v>7.8571942484151024E-3</v>
      </c>
      <c r="BK79">
        <f t="shared" si="47"/>
        <v>7.3258111422242183E-4</v>
      </c>
      <c r="BL79">
        <f t="shared" si="25"/>
        <v>1.0056644796268631E-2</v>
      </c>
      <c r="BM79">
        <f t="shared" si="48"/>
        <v>8.1413027239651166E-3</v>
      </c>
      <c r="BN79">
        <f t="shared" si="27"/>
        <v>6.2648406206289768E-3</v>
      </c>
      <c r="BO79">
        <f t="shared" si="27"/>
        <v>5.9404187330785459E-2</v>
      </c>
      <c r="BP79">
        <f t="shared" si="27"/>
        <v>1.337262618173052E-2</v>
      </c>
    </row>
    <row r="80" spans="1:68" x14ac:dyDescent="0.3">
      <c r="A80" t="s">
        <v>397</v>
      </c>
      <c r="B80">
        <f>GLYCOLIPID!B80*11</f>
        <v>1.067209489702196E-2</v>
      </c>
      <c r="C80">
        <f>GLYCOLIPID!C80*11</f>
        <v>7.6470959402355149E-3</v>
      </c>
      <c r="D80">
        <f>GLYCOLIPID!D80*11</f>
        <v>3.8950081542791816E-2</v>
      </c>
      <c r="E80">
        <f>GLYCOLIPID!E80*11</f>
        <v>7.3505114990608297E-3</v>
      </c>
      <c r="F80">
        <f>GLYCOLIPID!F80*11</f>
        <v>7.371024823698849E-3</v>
      </c>
      <c r="G80">
        <f>GLYCOLIPID!G80*11</f>
        <v>5.5955081237782757E-3</v>
      </c>
      <c r="H80">
        <f>GLYCOLIPID!H80*11</f>
        <v>2.7271539524115537E-2</v>
      </c>
      <c r="I80">
        <f>GLYCOLIPID!I80*11</f>
        <v>0.11270893122974182</v>
      </c>
      <c r="J80">
        <f>GLYCOLIPID!J80*11</f>
        <v>1.3678192554690017E-2</v>
      </c>
      <c r="K80">
        <f>GLYCOLIPID!K80*11</f>
        <v>5.3163399998893525E-3</v>
      </c>
      <c r="L80">
        <f>GLYCOLIPID!L80*11</f>
        <v>5.4380927015492287E-3</v>
      </c>
      <c r="M80">
        <f>GLYCOLIPID!M80*11</f>
        <v>0.10028925755398656</v>
      </c>
      <c r="N80">
        <f>GLYCOLIPID!N80*11</f>
        <v>8.5471462443863378E-3</v>
      </c>
      <c r="O80">
        <f>GLYCOLIPID!O80*11</f>
        <v>1.9521438797058543E-2</v>
      </c>
      <c r="P80">
        <f>GLYCOLIPID!P80*11</f>
        <v>4.6376330325739311E-2</v>
      </c>
      <c r="Q80">
        <f>GLYCOLIPID!Q80*11</f>
        <v>4.9902743048993014E-3</v>
      </c>
      <c r="R80">
        <f>GLYCOLIPID!R80*11</f>
        <v>1.182457088082743E-3</v>
      </c>
      <c r="S80">
        <f>GLYCOLIPID!S80*11</f>
        <v>3.8892252155786752E-3</v>
      </c>
      <c r="T80">
        <f>GLYCOLIPID!T80*11</f>
        <v>1.0367599366594366E-2</v>
      </c>
      <c r="U80">
        <f>GLYCOLIPID!U80*11</f>
        <v>1.2860842446310762E-2</v>
      </c>
      <c r="V80">
        <f>GLYCOLIPID!V80*11</f>
        <v>4.9248235284787877E-3</v>
      </c>
      <c r="W80">
        <f>GLYCOLIPID!W80*11</f>
        <v>5.1463393687202034E-2</v>
      </c>
      <c r="X80">
        <f>GLYCOLIPID!X80*11</f>
        <v>1.2447659506501967E-2</v>
      </c>
      <c r="Y80">
        <f>GLYCOLIPID!Y80*11</f>
        <v>4.4741344901808909E-3</v>
      </c>
      <c r="Z80">
        <f>GLYCOLIPID!Z80*11</f>
        <v>3.0490936433034879E-2</v>
      </c>
      <c r="AA80">
        <f>GLYCOLIPID!AA80*11</f>
        <v>1.2041173037022361E-2</v>
      </c>
      <c r="AB80">
        <f>GLYCOLIPID!AB80*11</f>
        <v>4.402146280199767E-3</v>
      </c>
      <c r="AC80">
        <f>GLYCOLIPID!AC80*11</f>
        <v>5.4462052270275653E-2</v>
      </c>
      <c r="AD80">
        <f>GLYCOLIPID!AD80*11</f>
        <v>5.7159082782568139E-3</v>
      </c>
      <c r="AE80">
        <f>GLYCOLIPID!AE80*11</f>
        <v>3.6365348111153271E-3</v>
      </c>
      <c r="AF80">
        <f>GLYCOLIPID!AF80*11</f>
        <v>7.6986229513473997E-3</v>
      </c>
      <c r="AG80">
        <f>GLYCOLIPID!AG80*11</f>
        <v>6.6354098753450361E-3</v>
      </c>
      <c r="AH80">
        <f>GLYCOLIPID!AH80*11</f>
        <v>0.15463510574293143</v>
      </c>
      <c r="AI80">
        <f>GLYCOLIPID!AI80*11</f>
        <v>2.2689830262642044E-3</v>
      </c>
      <c r="AJ80">
        <f>GLYCOLIPID!AJ80*11</f>
        <v>4.1582413378976196E-3</v>
      </c>
      <c r="AK80">
        <f>GLYCOLIPID!AK80*11</f>
        <v>9.6529649875186599E-2</v>
      </c>
      <c r="AL80">
        <f>GLYCOLIPID!AL80*11</f>
        <v>1.8369303888107315E-3</v>
      </c>
      <c r="AN80">
        <f t="shared" si="28"/>
        <v>1.615494596977753E-2</v>
      </c>
      <c r="AO80">
        <f t="shared" si="29"/>
        <v>3.8236750925333622E-2</v>
      </c>
      <c r="AP80">
        <f t="shared" si="30"/>
        <v>2.8452399739614193E-2</v>
      </c>
      <c r="AQ80">
        <f t="shared" si="31"/>
        <v>3.3539855361869064E-3</v>
      </c>
      <c r="AR80">
        <f t="shared" si="32"/>
        <v>1.9904164757146486E-2</v>
      </c>
      <c r="AS80">
        <f t="shared" si="33"/>
        <v>1.9719683669535918E-2</v>
      </c>
      <c r="AT80">
        <f t="shared" si="34"/>
        <v>5.6836886802398463E-3</v>
      </c>
      <c r="AU80">
        <f t="shared" si="35"/>
        <v>5.4513166214846892E-2</v>
      </c>
      <c r="AV80">
        <f t="shared" si="36"/>
        <v>3.4174940533964984E-2</v>
      </c>
      <c r="AX80">
        <f t="shared" si="37"/>
        <v>1.5270684771291265E-2</v>
      </c>
      <c r="AY80">
        <f t="shared" si="38"/>
        <v>5.0611215093682264E-2</v>
      </c>
      <c r="AZ80">
        <f t="shared" si="39"/>
        <v>3.4739495762582263E-2</v>
      </c>
      <c r="BA80">
        <f t="shared" si="40"/>
        <v>1.9595226778396074E-3</v>
      </c>
      <c r="BB80">
        <f t="shared" si="41"/>
        <v>2.1298826751154722E-2</v>
      </c>
      <c r="BC80">
        <f t="shared" si="42"/>
        <v>1.9503577335966176E-2</v>
      </c>
      <c r="BD80">
        <f t="shared" si="43"/>
        <v>2.0312357301962261E-3</v>
      </c>
      <c r="BE80">
        <f t="shared" si="44"/>
        <v>8.6735624180645399E-2</v>
      </c>
      <c r="BF80">
        <f t="shared" si="45"/>
        <v>5.4013234062605067E-2</v>
      </c>
      <c r="BH80">
        <f t="shared" si="26"/>
        <v>7.6353423856456324E-3</v>
      </c>
      <c r="BI80">
        <f t="shared" si="26"/>
        <v>2.5305607546841132E-2</v>
      </c>
      <c r="BJ80">
        <f t="shared" si="46"/>
        <v>1.3130295208510686E-2</v>
      </c>
      <c r="BK80">
        <f t="shared" si="47"/>
        <v>1.1313309455338737E-3</v>
      </c>
      <c r="BL80">
        <f t="shared" si="25"/>
        <v>1.0649413375577361E-2</v>
      </c>
      <c r="BM80">
        <f t="shared" si="48"/>
        <v>7.9623021053379355E-3</v>
      </c>
      <c r="BN80">
        <f t="shared" si="27"/>
        <v>1.1727344956163773E-3</v>
      </c>
      <c r="BO80">
        <f t="shared" si="27"/>
        <v>5.0076835969025839E-2</v>
      </c>
      <c r="BP80">
        <f t="shared" si="27"/>
        <v>3.1184555225847302E-2</v>
      </c>
    </row>
    <row r="81" spans="1:68" x14ac:dyDescent="0.3">
      <c r="A81" t="s">
        <v>398</v>
      </c>
      <c r="B81">
        <f>GLYCOLIPID!B81*11</f>
        <v>2.9944106878203484E-2</v>
      </c>
      <c r="C81">
        <f>GLYCOLIPID!C81*11</f>
        <v>3.0368449514226726E-2</v>
      </c>
      <c r="D81">
        <f>GLYCOLIPID!D81*11</f>
        <v>0.19694819100165495</v>
      </c>
      <c r="E81">
        <f>GLYCOLIPID!E81*11</f>
        <v>1.8323057771865166E-2</v>
      </c>
      <c r="F81">
        <f>GLYCOLIPID!F81*11</f>
        <v>3.0113407365009871E-2</v>
      </c>
      <c r="G81">
        <f>GLYCOLIPID!G81*11</f>
        <v>2.5981335458937594E-2</v>
      </c>
      <c r="H81">
        <f>GLYCOLIPID!H81*11</f>
        <v>0.32076178471817979</v>
      </c>
      <c r="I81">
        <f>GLYCOLIPID!I81*11</f>
        <v>0.29408574266456444</v>
      </c>
      <c r="J81">
        <f>GLYCOLIPID!J81*11</f>
        <v>4.4558841568387957E-2</v>
      </c>
      <c r="K81">
        <f>GLYCOLIPID!K81*11</f>
        <v>4.3964349502986444E-2</v>
      </c>
      <c r="L81">
        <f>GLYCOLIPID!L81*11</f>
        <v>4.8257638696232896E-2</v>
      </c>
      <c r="M81">
        <f>GLYCOLIPID!M81*11</f>
        <v>0.21632350247589346</v>
      </c>
      <c r="N81">
        <f>GLYCOLIPID!N81*11</f>
        <v>2.9743566073688776E-2</v>
      </c>
      <c r="O81">
        <f>GLYCOLIPID!O81*11</f>
        <v>5.1690218147984683E-2</v>
      </c>
      <c r="P81">
        <f>GLYCOLIPID!P81*11</f>
        <v>9.4841561901919363E-2</v>
      </c>
      <c r="Q81">
        <f>GLYCOLIPID!Q81*11</f>
        <v>2.038714510588965E-2</v>
      </c>
      <c r="R81">
        <f>GLYCOLIPID!R81*11</f>
        <v>2.4719847383866969E-2</v>
      </c>
      <c r="S81">
        <f>GLYCOLIPID!S81*11</f>
        <v>2.1807579249983118E-2</v>
      </c>
      <c r="T81">
        <f>GLYCOLIPID!T81*11</f>
        <v>2.79390281850504E-2</v>
      </c>
      <c r="U81">
        <f>GLYCOLIPID!U81*11</f>
        <v>2.462192773986429E-2</v>
      </c>
      <c r="V81">
        <f>GLYCOLIPID!V81*11</f>
        <v>1.2873375091269755E-2</v>
      </c>
      <c r="W81">
        <f>GLYCOLIPID!W81*11</f>
        <v>0.13137025746788955</v>
      </c>
      <c r="X81">
        <f>GLYCOLIPID!X81*11</f>
        <v>2.1907387153933162E-2</v>
      </c>
      <c r="Y81">
        <f>GLYCOLIPID!Y81*11</f>
        <v>2.0689362039139916E-2</v>
      </c>
      <c r="Z81">
        <f>GLYCOLIPID!Z81*11</f>
        <v>0.14090391296279925</v>
      </c>
      <c r="AA81">
        <f>GLYCOLIPID!AA81*11</f>
        <v>3.4425789779748348E-2</v>
      </c>
      <c r="AB81">
        <f>GLYCOLIPID!AB81*11</f>
        <v>2.6656090809273093E-2</v>
      </c>
      <c r="AC81">
        <f>GLYCOLIPID!AC81*11</f>
        <v>0.18724902878357444</v>
      </c>
      <c r="AD81">
        <f>GLYCOLIPID!AD81*11</f>
        <v>4.5494225126701288E-2</v>
      </c>
      <c r="AE81">
        <f>GLYCOLIPID!AE81*11</f>
        <v>2.2205905924495097E-2</v>
      </c>
      <c r="AF81">
        <f>GLYCOLIPID!AF81*11</f>
        <v>6.1825012078445936E-2</v>
      </c>
      <c r="AG81">
        <f>GLYCOLIPID!AG81*11</f>
        <v>2.7205614086063548E-2</v>
      </c>
      <c r="AH81">
        <f>GLYCOLIPID!AH81*11</f>
        <v>0.77220496890451207</v>
      </c>
      <c r="AI81">
        <f>GLYCOLIPID!AI81*11</f>
        <v>1.0650118097052236E-2</v>
      </c>
      <c r="AJ81">
        <f>GLYCOLIPID!AJ81*11</f>
        <v>1.2587195235025408E-2</v>
      </c>
      <c r="AK81">
        <f>GLYCOLIPID!AK81*11</f>
        <v>0.27892457050022235</v>
      </c>
      <c r="AL81">
        <f>GLYCOLIPID!AL81*11</f>
        <v>2.5916553629685563E-2</v>
      </c>
      <c r="AN81">
        <f t="shared" si="28"/>
        <v>6.8895951291487581E-2</v>
      </c>
      <c r="AO81">
        <f t="shared" si="29"/>
        <v>0.16773556755167293</v>
      </c>
      <c r="AP81">
        <f t="shared" si="30"/>
        <v>7.5625668338156232E-2</v>
      </c>
      <c r="AQ81">
        <f t="shared" si="31"/>
        <v>2.2304857246579917E-2</v>
      </c>
      <c r="AR81">
        <f t="shared" si="32"/>
        <v>4.9201147121018501E-2</v>
      </c>
      <c r="AS81">
        <f t="shared" si="33"/>
        <v>7.1971928588078035E-2</v>
      </c>
      <c r="AT81">
        <f t="shared" si="34"/>
        <v>4.3175047709880766E-2</v>
      </c>
      <c r="AU81">
        <f t="shared" si="35"/>
        <v>0.27002023369587597</v>
      </c>
      <c r="AV81">
        <f t="shared" si="36"/>
        <v>0.1058094397883111</v>
      </c>
      <c r="AX81">
        <f t="shared" si="37"/>
        <v>8.555039105722187E-2</v>
      </c>
      <c r="AY81">
        <f t="shared" si="38"/>
        <v>0.16167406634130069</v>
      </c>
      <c r="AZ81">
        <f t="shared" si="39"/>
        <v>6.5268420213407397E-2</v>
      </c>
      <c r="BA81">
        <f t="shared" si="40"/>
        <v>2.2087420202056085E-3</v>
      </c>
      <c r="BB81">
        <f t="shared" si="41"/>
        <v>5.5159421808898088E-2</v>
      </c>
      <c r="BC81">
        <f t="shared" si="42"/>
        <v>7.2993185891816137E-2</v>
      </c>
      <c r="BD81">
        <f t="shared" si="43"/>
        <v>1.9911110743188704E-2</v>
      </c>
      <c r="BE81">
        <f t="shared" si="44"/>
        <v>0.43498350810034908</v>
      </c>
      <c r="BF81">
        <f t="shared" si="45"/>
        <v>0.15007016462260214</v>
      </c>
      <c r="BH81">
        <f t="shared" si="26"/>
        <v>4.2775195528610935E-2</v>
      </c>
      <c r="BI81">
        <f t="shared" si="26"/>
        <v>8.0837033170650344E-2</v>
      </c>
      <c r="BJ81">
        <f t="shared" si="46"/>
        <v>2.466914405010532E-2</v>
      </c>
      <c r="BK81">
        <f t="shared" si="47"/>
        <v>1.2752177999361459E-3</v>
      </c>
      <c r="BL81">
        <f t="shared" si="25"/>
        <v>2.7579710904449044E-2</v>
      </c>
      <c r="BM81">
        <f t="shared" si="48"/>
        <v>2.9799343355844905E-2</v>
      </c>
      <c r="BN81">
        <f t="shared" si="27"/>
        <v>1.1495685147444449E-2</v>
      </c>
      <c r="BO81">
        <f t="shared" si="27"/>
        <v>0.2511378454947843</v>
      </c>
      <c r="BP81">
        <f t="shared" si="27"/>
        <v>8.6643049942190811E-2</v>
      </c>
    </row>
    <row r="82" spans="1:68" x14ac:dyDescent="0.3">
      <c r="A82" t="s">
        <v>399</v>
      </c>
      <c r="B82">
        <f>GLYCOLIPID!B82*11</f>
        <v>1.6863058050318867E-2</v>
      </c>
      <c r="C82">
        <f>GLYCOLIPID!C82*11</f>
        <v>1.2024591683081837E-2</v>
      </c>
      <c r="D82">
        <f>GLYCOLIPID!D82*11</f>
        <v>0.1211694908046974</v>
      </c>
      <c r="E82">
        <f>GLYCOLIPID!E82*11</f>
        <v>8.2899776790095331E-3</v>
      </c>
      <c r="F82">
        <f>GLYCOLIPID!F82*11</f>
        <v>1.784615063039666E-2</v>
      </c>
      <c r="G82">
        <f>GLYCOLIPID!G82*11</f>
        <v>2.2893381781562656E-2</v>
      </c>
      <c r="H82">
        <f>GLYCOLIPID!H82*11</f>
        <v>0.19778858536185207</v>
      </c>
      <c r="I82">
        <f>GLYCOLIPID!I82*11</f>
        <v>0.12769380395710181</v>
      </c>
      <c r="J82">
        <f>GLYCOLIPID!J82*11</f>
        <v>1.750873238973177E-2</v>
      </c>
      <c r="K82">
        <f>GLYCOLIPID!K82*11</f>
        <v>2.7128563609336749E-2</v>
      </c>
      <c r="L82">
        <f>GLYCOLIPID!L82*11</f>
        <v>1.9381987225847948E-2</v>
      </c>
      <c r="M82">
        <f>GLYCOLIPID!M82*11</f>
        <v>0.26510371454623433</v>
      </c>
      <c r="N82">
        <f>GLYCOLIPID!N82*11</f>
        <v>1.3185552726150913E-2</v>
      </c>
      <c r="O82">
        <f>GLYCOLIPID!O82*11</f>
        <v>2.7423987857127675E-2</v>
      </c>
      <c r="P82">
        <f>GLYCOLIPID!P82*11</f>
        <v>3.2135590725750382E-2</v>
      </c>
      <c r="Q82">
        <f>GLYCOLIPID!Q82*11</f>
        <v>1.7262397979849891E-2</v>
      </c>
      <c r="R82">
        <f>GLYCOLIPID!R82*11</f>
        <v>1.6081309900942274E-2</v>
      </c>
      <c r="S82">
        <f>GLYCOLIPID!S82*11</f>
        <v>9.7562157950236098E-3</v>
      </c>
      <c r="T82">
        <f>GLYCOLIPID!T82*11</f>
        <v>1.0250401636254411E-2</v>
      </c>
      <c r="U82">
        <f>GLYCOLIPID!U82*11</f>
        <v>1.2557007831717587E-2</v>
      </c>
      <c r="V82">
        <f>GLYCOLIPID!V82*11</f>
        <v>8.2401648355252752E-3</v>
      </c>
      <c r="W82">
        <f>GLYCOLIPID!W82*11</f>
        <v>5.7700496738307447E-2</v>
      </c>
      <c r="X82">
        <f>GLYCOLIPID!X82*11</f>
        <v>1.5994526490494647E-2</v>
      </c>
      <c r="Y82">
        <f>GLYCOLIPID!Y82*11</f>
        <v>1.2012937930474444E-2</v>
      </c>
      <c r="Z82">
        <f>GLYCOLIPID!Z82*11</f>
        <v>9.49002215338271E-2</v>
      </c>
      <c r="AA82">
        <f>GLYCOLIPID!AA82*11</f>
        <v>1.6021816565491166E-2</v>
      </c>
      <c r="AB82">
        <f>GLYCOLIPID!AB82*11</f>
        <v>1.0727683356250873E-2</v>
      </c>
      <c r="AC82">
        <f>GLYCOLIPID!AC82*11</f>
        <v>0.10249540727130386</v>
      </c>
      <c r="AD82">
        <f>GLYCOLIPID!AD82*11</f>
        <v>2.0944979302325265E-2</v>
      </c>
      <c r="AE82">
        <f>GLYCOLIPID!AE82*11</f>
        <v>1.3739752810004486E-2</v>
      </c>
      <c r="AF82">
        <f>GLYCOLIPID!AF82*11</f>
        <v>3.3345378093083758E-2</v>
      </c>
      <c r="AG82">
        <f>GLYCOLIPID!AG82*11</f>
        <v>9.1852067342756485E-3</v>
      </c>
      <c r="AH82">
        <f>GLYCOLIPID!AH82*11</f>
        <v>0.33913297783474783</v>
      </c>
      <c r="AI82">
        <f>GLYCOLIPID!AI82*11</f>
        <v>1.2346572582430904E-2</v>
      </c>
      <c r="AJ82">
        <f>GLYCOLIPID!AJ82*11</f>
        <v>1.1159397613120344E-2</v>
      </c>
      <c r="AK82">
        <f>GLYCOLIPID!AK82*11</f>
        <v>0.15899369196311811</v>
      </c>
      <c r="AL82">
        <f>GLYCOLIPID!AL82*11</f>
        <v>1.4436737990674879E-2</v>
      </c>
      <c r="AN82">
        <f t="shared" si="28"/>
        <v>3.9586779554276905E-2</v>
      </c>
      <c r="AO82">
        <f t="shared" si="29"/>
        <v>9.1555480432728292E-2</v>
      </c>
      <c r="AP82">
        <f t="shared" si="30"/>
        <v>5.7409732725739966E-2</v>
      </c>
      <c r="AQ82">
        <f t="shared" si="31"/>
        <v>1.4366641225271924E-2</v>
      </c>
      <c r="AR82">
        <f t="shared" si="32"/>
        <v>2.2187017760451181E-2</v>
      </c>
      <c r="AS82">
        <f t="shared" si="33"/>
        <v>4.202543219130702E-2</v>
      </c>
      <c r="AT82">
        <f t="shared" si="34"/>
        <v>2.2676703401804502E-2</v>
      </c>
      <c r="AU82">
        <f t="shared" si="35"/>
        <v>0.12022158571715146</v>
      </c>
      <c r="AV82">
        <f t="shared" si="36"/>
        <v>6.1529942522304447E-2</v>
      </c>
      <c r="AX82">
        <f t="shared" si="37"/>
        <v>5.4501591113855649E-2</v>
      </c>
      <c r="AY82">
        <f t="shared" si="38"/>
        <v>8.7061281292979298E-2</v>
      </c>
      <c r="AZ82">
        <f t="shared" si="39"/>
        <v>9.1820153732649151E-2</v>
      </c>
      <c r="BA82">
        <f t="shared" si="40"/>
        <v>4.0361812705135948E-3</v>
      </c>
      <c r="BB82">
        <f t="shared" si="41"/>
        <v>2.374125657545036E-2</v>
      </c>
      <c r="BC82">
        <f t="shared" si="42"/>
        <v>4.4014670748080902E-2</v>
      </c>
      <c r="BD82">
        <f t="shared" si="43"/>
        <v>9.9168688078781764E-3</v>
      </c>
      <c r="BE82">
        <f t="shared" si="44"/>
        <v>0.18958941625959638</v>
      </c>
      <c r="BF82">
        <f t="shared" si="45"/>
        <v>8.4421988138658921E-2</v>
      </c>
      <c r="BH82">
        <f t="shared" si="26"/>
        <v>2.7250795556927825E-2</v>
      </c>
      <c r="BI82">
        <f t="shared" si="26"/>
        <v>4.3530640646489649E-2</v>
      </c>
      <c r="BJ82">
        <f t="shared" si="46"/>
        <v>3.4704756017186963E-2</v>
      </c>
      <c r="BK82">
        <f t="shared" si="47"/>
        <v>2.3302903430291498E-3</v>
      </c>
      <c r="BL82">
        <f t="shared" si="25"/>
        <v>1.187062828772518E-2</v>
      </c>
      <c r="BM82">
        <f t="shared" si="48"/>
        <v>1.7968914088233829E-2</v>
      </c>
      <c r="BN82">
        <f t="shared" si="27"/>
        <v>5.7255068757466688E-3</v>
      </c>
      <c r="BO82">
        <f t="shared" si="27"/>
        <v>0.10945950051298199</v>
      </c>
      <c r="BP82">
        <f t="shared" si="27"/>
        <v>4.8741057577378122E-2</v>
      </c>
    </row>
    <row r="83" spans="1:68" x14ac:dyDescent="0.3">
      <c r="A83" t="s">
        <v>400</v>
      </c>
      <c r="B83">
        <f>GLYCOLIPID!B83*11</f>
        <v>2.5652213449381309E-3</v>
      </c>
      <c r="C83">
        <f>GLYCOLIPID!C83*11</f>
        <v>0</v>
      </c>
      <c r="D83">
        <f>GLYCOLIPID!D83*11</f>
        <v>0</v>
      </c>
      <c r="E83">
        <f>GLYCOLIPID!E83*11</f>
        <v>0</v>
      </c>
      <c r="F83">
        <f>GLYCOLIPID!F83*11</f>
        <v>1.1709824242975156E-3</v>
      </c>
      <c r="G83">
        <f>GLYCOLIPID!G83*11</f>
        <v>0</v>
      </c>
      <c r="H83">
        <f>GLYCOLIPID!H83*11</f>
        <v>0</v>
      </c>
      <c r="I83">
        <f>GLYCOLIPID!I83*11</f>
        <v>0</v>
      </c>
      <c r="J83">
        <f>GLYCOLIPID!J83*11</f>
        <v>0</v>
      </c>
      <c r="K83">
        <f>GLYCOLIPID!K83*11</f>
        <v>0</v>
      </c>
      <c r="L83">
        <f>GLYCOLIPID!L83*11</f>
        <v>0</v>
      </c>
      <c r="M83">
        <f>GLYCOLIPID!M83*11</f>
        <v>2.291493137593726E-2</v>
      </c>
      <c r="N83">
        <f>GLYCOLIPID!N83*11</f>
        <v>0</v>
      </c>
      <c r="O83">
        <f>GLYCOLIPID!O83*11</f>
        <v>0</v>
      </c>
      <c r="P83">
        <f>GLYCOLIPID!P83*11</f>
        <v>8.6530119984280333E-3</v>
      </c>
      <c r="Q83">
        <f>GLYCOLIPID!Q83*11</f>
        <v>0</v>
      </c>
      <c r="R83">
        <f>GLYCOLIPID!R83*11</f>
        <v>1.1815866149861014E-3</v>
      </c>
      <c r="S83">
        <f>GLYCOLIPID!S83*11</f>
        <v>0</v>
      </c>
      <c r="T83">
        <f>GLYCOLIPID!T83*11</f>
        <v>0</v>
      </c>
      <c r="U83">
        <f>GLYCOLIPID!U83*11</f>
        <v>0</v>
      </c>
      <c r="V83">
        <f>GLYCOLIPID!V83*11</f>
        <v>0</v>
      </c>
      <c r="W83">
        <f>GLYCOLIPID!W83*11</f>
        <v>8.7003338577873075E-3</v>
      </c>
      <c r="X83">
        <f>GLYCOLIPID!X83*11</f>
        <v>2.4768220989645046E-3</v>
      </c>
      <c r="Y83">
        <f>GLYCOLIPID!Y83*11</f>
        <v>1.377915567334074E-3</v>
      </c>
      <c r="Z83">
        <f>GLYCOLIPID!Z83*11</f>
        <v>9.8652511488952297E-3</v>
      </c>
      <c r="AA83">
        <f>GLYCOLIPID!AA83*11</f>
        <v>0</v>
      </c>
      <c r="AB83">
        <f>GLYCOLIPID!AB83*11</f>
        <v>8.63684349418781E-4</v>
      </c>
      <c r="AC83">
        <f>GLYCOLIPID!AC83*11</f>
        <v>0</v>
      </c>
      <c r="AD83">
        <f>GLYCOLIPID!AD83*11</f>
        <v>0</v>
      </c>
      <c r="AE83">
        <f>GLYCOLIPID!AE83*11</f>
        <v>1.115765136558787E-3</v>
      </c>
      <c r="AF83">
        <f>GLYCOLIPID!AF83*11</f>
        <v>0</v>
      </c>
      <c r="AG83">
        <f>GLYCOLIPID!AG83*11</f>
        <v>1.5465776850244876E-3</v>
      </c>
      <c r="AH83">
        <f>GLYCOLIPID!AH83*11</f>
        <v>0</v>
      </c>
      <c r="AI83">
        <f>GLYCOLIPID!AI83*11</f>
        <v>0</v>
      </c>
      <c r="AJ83">
        <f>GLYCOLIPID!AJ83*11</f>
        <v>0</v>
      </c>
      <c r="AK83">
        <f>GLYCOLIPID!AK83*11</f>
        <v>0</v>
      </c>
      <c r="AL83">
        <f>GLYCOLIPID!AL83*11</f>
        <v>1.67190712560993E-3</v>
      </c>
      <c r="AN83">
        <f t="shared" si="28"/>
        <v>6.4130533623453273E-4</v>
      </c>
      <c r="AO83">
        <f t="shared" si="29"/>
        <v>2.9274560607437891E-4</v>
      </c>
      <c r="AP83">
        <f t="shared" si="30"/>
        <v>4.5097061963378987E-3</v>
      </c>
      <c r="AQ83">
        <f t="shared" si="31"/>
        <v>3.9386220499536712E-4</v>
      </c>
      <c r="AR83">
        <f t="shared" si="32"/>
        <v>2.1750834644468269E-3</v>
      </c>
      <c r="AS83">
        <f t="shared" si="33"/>
        <v>2.4306121941020981E-3</v>
      </c>
      <c r="AT83">
        <f t="shared" si="34"/>
        <v>3.7192171218626232E-4</v>
      </c>
      <c r="AU83">
        <f t="shared" si="35"/>
        <v>5.1552589500816249E-4</v>
      </c>
      <c r="AV83">
        <f t="shared" si="36"/>
        <v>5.5730237520331002E-4</v>
      </c>
      <c r="AX83">
        <f t="shared" si="37"/>
        <v>1.2826106724690655E-3</v>
      </c>
      <c r="AY83">
        <f t="shared" si="38"/>
        <v>5.8549121214875781E-4</v>
      </c>
      <c r="AZ83">
        <f t="shared" si="39"/>
        <v>8.7331413474556249E-3</v>
      </c>
      <c r="BA83">
        <f t="shared" si="40"/>
        <v>6.8218935023308443E-4</v>
      </c>
      <c r="BB83">
        <f t="shared" si="41"/>
        <v>4.3501669288936538E-3</v>
      </c>
      <c r="BC83">
        <f t="shared" si="42"/>
        <v>3.7591269219892864E-3</v>
      </c>
      <c r="BD83">
        <f t="shared" si="43"/>
        <v>6.441873019446152E-4</v>
      </c>
      <c r="BE83">
        <f t="shared" si="44"/>
        <v>8.9291704277155617E-4</v>
      </c>
      <c r="BF83">
        <f t="shared" si="45"/>
        <v>9.6527602903094653E-4</v>
      </c>
      <c r="BH83">
        <f t="shared" si="26"/>
        <v>6.4130533623453273E-4</v>
      </c>
      <c r="BI83">
        <f t="shared" si="26"/>
        <v>2.9274560607437891E-4</v>
      </c>
      <c r="BJ83">
        <f t="shared" si="46"/>
        <v>3.3008171671061576E-3</v>
      </c>
      <c r="BK83">
        <f t="shared" si="47"/>
        <v>3.9386220499536723E-4</v>
      </c>
      <c r="BL83">
        <f t="shared" si="25"/>
        <v>2.1750834644468269E-3</v>
      </c>
      <c r="BM83">
        <f t="shared" si="48"/>
        <v>1.5346571395388096E-3</v>
      </c>
      <c r="BN83">
        <f t="shared" si="27"/>
        <v>3.7192171218626232E-4</v>
      </c>
      <c r="BO83">
        <f t="shared" si="27"/>
        <v>5.155258950081626E-4</v>
      </c>
      <c r="BP83">
        <f t="shared" si="27"/>
        <v>5.5730237520331002E-4</v>
      </c>
    </row>
    <row r="84" spans="1:68" x14ac:dyDescent="0.3">
      <c r="A84" t="s">
        <v>401</v>
      </c>
      <c r="B84">
        <f>GLYCOLIPID!B84*11</f>
        <v>5.8810926066250608E-4</v>
      </c>
      <c r="C84">
        <f>GLYCOLIPID!C84*11</f>
        <v>1.2339077420073911E-6</v>
      </c>
      <c r="D84">
        <f>GLYCOLIPID!D84*11</f>
        <v>0</v>
      </c>
      <c r="E84">
        <f>GLYCOLIPID!E84*11</f>
        <v>0</v>
      </c>
      <c r="F84">
        <f>GLYCOLIPID!F84*11</f>
        <v>0</v>
      </c>
      <c r="G84">
        <f>GLYCOLIPID!G84*11</f>
        <v>0</v>
      </c>
      <c r="H84">
        <f>GLYCOLIPID!H84*11</f>
        <v>0</v>
      </c>
      <c r="I84">
        <f>GLYCOLIPID!I84*11</f>
        <v>0</v>
      </c>
      <c r="J84">
        <f>GLYCOLIPID!J84*11</f>
        <v>0</v>
      </c>
      <c r="K84">
        <f>GLYCOLIPID!K84*11</f>
        <v>0</v>
      </c>
      <c r="L84">
        <f>GLYCOLIPID!L84*11</f>
        <v>0</v>
      </c>
      <c r="M84">
        <f>GLYCOLIPID!M84*11</f>
        <v>9.1076139746289492E-3</v>
      </c>
      <c r="N84">
        <f>GLYCOLIPID!N84*11</f>
        <v>0</v>
      </c>
      <c r="O84">
        <f>GLYCOLIPID!O84*11</f>
        <v>0</v>
      </c>
      <c r="P84">
        <f>GLYCOLIPID!P84*11</f>
        <v>0</v>
      </c>
      <c r="Q84">
        <f>GLYCOLIPID!Q84*11</f>
        <v>1.1425840973468076E-3</v>
      </c>
      <c r="R84">
        <f>GLYCOLIPID!R84*11</f>
        <v>0</v>
      </c>
      <c r="S84">
        <f>GLYCOLIPID!S84*11</f>
        <v>0</v>
      </c>
      <c r="T84">
        <f>GLYCOLIPID!T84*11</f>
        <v>0</v>
      </c>
      <c r="U84">
        <f>GLYCOLIPID!U84*11</f>
        <v>1.1101238830717309E-3</v>
      </c>
      <c r="V84">
        <f>GLYCOLIPID!V84*11</f>
        <v>2.1537693223239655E-3</v>
      </c>
      <c r="W84">
        <f>GLYCOLIPID!W84*11</f>
        <v>0</v>
      </c>
      <c r="X84">
        <f>GLYCOLIPID!X84*11</f>
        <v>0</v>
      </c>
      <c r="Y84">
        <f>GLYCOLIPID!Y84*11</f>
        <v>1.2589981664013819E-3</v>
      </c>
      <c r="Z84">
        <f>GLYCOLIPID!Z84*11</f>
        <v>0</v>
      </c>
      <c r="AA84">
        <f>GLYCOLIPID!AA84*11</f>
        <v>0</v>
      </c>
      <c r="AB84">
        <f>GLYCOLIPID!AB84*11</f>
        <v>0</v>
      </c>
      <c r="AC84">
        <f>GLYCOLIPID!AC84*11</f>
        <v>3.2830065615635203E-3</v>
      </c>
      <c r="AD84">
        <f>GLYCOLIPID!AD84*11</f>
        <v>0</v>
      </c>
      <c r="AE84">
        <f>GLYCOLIPID!AE84*11</f>
        <v>1.033082825811487E-3</v>
      </c>
      <c r="AF84">
        <f>GLYCOLIPID!AF84*11</f>
        <v>2.5171114770627372E-3</v>
      </c>
      <c r="AG84">
        <f>GLYCOLIPID!AG84*11</f>
        <v>0</v>
      </c>
      <c r="AH84">
        <f>GLYCOLIPID!AH84*11</f>
        <v>0</v>
      </c>
      <c r="AI84">
        <f>GLYCOLIPID!AI84*11</f>
        <v>0</v>
      </c>
      <c r="AJ84">
        <f>GLYCOLIPID!AJ84*11</f>
        <v>1.381240287485278E-4</v>
      </c>
      <c r="AK84">
        <f>GLYCOLIPID!AK84*11</f>
        <v>0</v>
      </c>
      <c r="AL84">
        <f>GLYCOLIPID!AL84*11</f>
        <v>0</v>
      </c>
      <c r="AN84">
        <f t="shared" si="28"/>
        <v>1.4733579210112838E-4</v>
      </c>
      <c r="AO84">
        <f t="shared" si="29"/>
        <v>0</v>
      </c>
      <c r="AP84">
        <f t="shared" si="30"/>
        <v>1.3010877106612786E-3</v>
      </c>
      <c r="AQ84">
        <f t="shared" si="31"/>
        <v>3.8086136578226919E-4</v>
      </c>
      <c r="AR84">
        <f t="shared" si="32"/>
        <v>8.1597330134892412E-4</v>
      </c>
      <c r="AS84">
        <f t="shared" si="33"/>
        <v>7.5700078799415037E-4</v>
      </c>
      <c r="AT84">
        <f t="shared" si="34"/>
        <v>1.1833981009580748E-3</v>
      </c>
      <c r="AU84">
        <f t="shared" si="35"/>
        <v>0</v>
      </c>
      <c r="AV84">
        <f t="shared" si="36"/>
        <v>4.6041342916175932E-5</v>
      </c>
      <c r="AX84">
        <f t="shared" si="37"/>
        <v>2.9384955474360663E-4</v>
      </c>
      <c r="AY84">
        <f t="shared" si="38"/>
        <v>0</v>
      </c>
      <c r="AZ84">
        <f t="shared" si="39"/>
        <v>3.442354516292104E-3</v>
      </c>
      <c r="BA84">
        <f t="shared" si="40"/>
        <v>6.5967123617496491E-4</v>
      </c>
      <c r="BB84">
        <f t="shared" si="41"/>
        <v>1.034061187018293E-3</v>
      </c>
      <c r="BC84">
        <f t="shared" si="42"/>
        <v>1.3360319837585162E-3</v>
      </c>
      <c r="BD84">
        <f t="shared" si="43"/>
        <v>1.2652701523576039E-3</v>
      </c>
      <c r="BE84">
        <f t="shared" si="44"/>
        <v>0</v>
      </c>
      <c r="BF84">
        <f t="shared" si="45"/>
        <v>7.9745945179518138E-5</v>
      </c>
      <c r="BH84">
        <f t="shared" si="26"/>
        <v>1.4692477737180331E-4</v>
      </c>
      <c r="BI84">
        <f t="shared" si="26"/>
        <v>0</v>
      </c>
      <c r="BJ84">
        <f t="shared" si="46"/>
        <v>1.3010877106612783E-3</v>
      </c>
      <c r="BK84">
        <f t="shared" si="47"/>
        <v>3.8086136578226919E-4</v>
      </c>
      <c r="BL84">
        <f t="shared" si="25"/>
        <v>5.1703059350914648E-4</v>
      </c>
      <c r="BM84">
        <f t="shared" si="48"/>
        <v>5.4543277337445789E-4</v>
      </c>
      <c r="BN84">
        <f t="shared" si="27"/>
        <v>7.3050406306126149E-4</v>
      </c>
      <c r="BO84">
        <f t="shared" si="27"/>
        <v>0</v>
      </c>
      <c r="BP84">
        <f t="shared" si="27"/>
        <v>4.6041342916175939E-5</v>
      </c>
    </row>
    <row r="85" spans="1:68" x14ac:dyDescent="0.3">
      <c r="A85" t="s">
        <v>402</v>
      </c>
      <c r="B85">
        <f>GLYCOLIPID!B85*11</f>
        <v>0</v>
      </c>
      <c r="C85">
        <f>GLYCOLIPID!C85*11</f>
        <v>6.9137382866787944E-4</v>
      </c>
      <c r="D85">
        <f>GLYCOLIPID!D85*11</f>
        <v>1.4093237903415549E-2</v>
      </c>
      <c r="E85">
        <f>GLYCOLIPID!E85*11</f>
        <v>1.0434299979983934E-3</v>
      </c>
      <c r="F85">
        <f>GLYCOLIPID!F85*11</f>
        <v>1.2135089589441444E-3</v>
      </c>
      <c r="G85">
        <f>GLYCOLIPID!G85*11</f>
        <v>2.1001578185564844E-3</v>
      </c>
      <c r="H85">
        <f>GLYCOLIPID!H85*11</f>
        <v>0</v>
      </c>
      <c r="I85">
        <f>GLYCOLIPID!I85*11</f>
        <v>1.057466661768891E-2</v>
      </c>
      <c r="J85">
        <f>GLYCOLIPID!J85*11</f>
        <v>1.7446660103533046E-3</v>
      </c>
      <c r="K85">
        <f>GLYCOLIPID!K85*11</f>
        <v>2.3772789816336988E-3</v>
      </c>
      <c r="L85">
        <f>GLYCOLIPID!L85*11</f>
        <v>0</v>
      </c>
      <c r="M85">
        <f>GLYCOLIPID!M85*11</f>
        <v>0</v>
      </c>
      <c r="N85">
        <f>GLYCOLIPID!N85*11</f>
        <v>7.9204361792302447E-4</v>
      </c>
      <c r="O85">
        <f>GLYCOLIPID!O85*11</f>
        <v>1.9877584685128388E-3</v>
      </c>
      <c r="P85">
        <f>GLYCOLIPID!P85*11</f>
        <v>3.4325983131598234E-3</v>
      </c>
      <c r="Q85">
        <f>GLYCOLIPID!Q85*11</f>
        <v>1.6975794795581491E-3</v>
      </c>
      <c r="R85">
        <f>GLYCOLIPID!R85*11</f>
        <v>2.3846719627817351E-3</v>
      </c>
      <c r="S85">
        <f>GLYCOLIPID!S85*11</f>
        <v>0</v>
      </c>
      <c r="T85">
        <f>GLYCOLIPID!T85*11</f>
        <v>0</v>
      </c>
      <c r="U85">
        <f>GLYCOLIPID!U85*11</f>
        <v>1.1398955833328084E-3</v>
      </c>
      <c r="V85">
        <f>GLYCOLIPID!V85*11</f>
        <v>2.4069448433310554E-3</v>
      </c>
      <c r="W85">
        <f>GLYCOLIPID!W85*11</f>
        <v>1.7944446782848022E-2</v>
      </c>
      <c r="X85">
        <f>GLYCOLIPID!X85*11</f>
        <v>1.8556757002839163E-3</v>
      </c>
      <c r="Y85">
        <f>GLYCOLIPID!Y85*11</f>
        <v>1.2902150758771229E-3</v>
      </c>
      <c r="Z85">
        <f>GLYCOLIPID!Z85*11</f>
        <v>0</v>
      </c>
      <c r="AA85">
        <f>GLYCOLIPID!AA85*11</f>
        <v>2.3498065026554638E-5</v>
      </c>
      <c r="AB85">
        <f>GLYCOLIPID!AB85*11</f>
        <v>1.5332872112875954E-3</v>
      </c>
      <c r="AC85">
        <f>GLYCOLIPID!AC85*11</f>
        <v>6.9564367483895351E-3</v>
      </c>
      <c r="AD85">
        <f>GLYCOLIPID!AD85*11</f>
        <v>2.687706462464991E-3</v>
      </c>
      <c r="AE85">
        <f>GLYCOLIPID!AE85*11</f>
        <v>1.5862986776090245E-3</v>
      </c>
      <c r="AF85">
        <f>GLYCOLIPID!AF85*11</f>
        <v>1.9774700506806683E-3</v>
      </c>
      <c r="AG85">
        <f>GLYCOLIPID!AG85*11</f>
        <v>0</v>
      </c>
      <c r="AH85">
        <f>GLYCOLIPID!AH85*11</f>
        <v>3.3202617672644312E-2</v>
      </c>
      <c r="AI85">
        <f>GLYCOLIPID!AI85*11</f>
        <v>0</v>
      </c>
      <c r="AJ85">
        <f>GLYCOLIPID!AJ85*11</f>
        <v>0</v>
      </c>
      <c r="AK85">
        <f>GLYCOLIPID!AK85*11</f>
        <v>0</v>
      </c>
      <c r="AL85">
        <f>GLYCOLIPID!AL85*11</f>
        <v>0</v>
      </c>
      <c r="AN85">
        <f t="shared" si="28"/>
        <v>3.9570104325204556E-3</v>
      </c>
      <c r="AO85">
        <f t="shared" si="29"/>
        <v>3.472083348797385E-3</v>
      </c>
      <c r="AP85">
        <f t="shared" si="30"/>
        <v>1.4763350559403843E-3</v>
      </c>
      <c r="AQ85">
        <f t="shared" si="31"/>
        <v>1.3607504807799612E-3</v>
      </c>
      <c r="AR85">
        <f t="shared" si="32"/>
        <v>5.3728218023779712E-3</v>
      </c>
      <c r="AS85">
        <f t="shared" si="33"/>
        <v>1.9431854668107873E-3</v>
      </c>
      <c r="AT85">
        <f t="shared" si="34"/>
        <v>2.0838250635848948E-3</v>
      </c>
      <c r="AU85">
        <f t="shared" si="35"/>
        <v>1.1067539224214771E-2</v>
      </c>
      <c r="AV85">
        <f t="shared" si="36"/>
        <v>0</v>
      </c>
      <c r="AX85">
        <f t="shared" si="37"/>
        <v>6.7713704246052395E-3</v>
      </c>
      <c r="AY85">
        <f t="shared" si="38"/>
        <v>4.8126704232183334E-3</v>
      </c>
      <c r="AZ85">
        <f t="shared" si="39"/>
        <v>1.2779936400307812E-3</v>
      </c>
      <c r="BA85">
        <f t="shared" si="40"/>
        <v>1.2274996632719542E-3</v>
      </c>
      <c r="BB85">
        <f t="shared" si="41"/>
        <v>8.4385436990389914E-3</v>
      </c>
      <c r="BC85">
        <f t="shared" si="42"/>
        <v>2.5766607367598599E-3</v>
      </c>
      <c r="BD85">
        <f t="shared" si="43"/>
        <v>5.5835322038358956E-4</v>
      </c>
      <c r="BE85">
        <f t="shared" si="44"/>
        <v>1.916954025110142E-2</v>
      </c>
      <c r="BF85">
        <f t="shared" si="45"/>
        <v>0</v>
      </c>
      <c r="BH85">
        <f t="shared" si="26"/>
        <v>3.3856852123026198E-3</v>
      </c>
      <c r="BI85">
        <f t="shared" si="26"/>
        <v>2.4063352116091667E-3</v>
      </c>
      <c r="BJ85">
        <f t="shared" si="46"/>
        <v>4.8303619266337825E-4</v>
      </c>
      <c r="BK85">
        <f t="shared" si="47"/>
        <v>7.0869726102023775E-4</v>
      </c>
      <c r="BL85">
        <f t="shared" si="25"/>
        <v>4.2192718495194957E-3</v>
      </c>
      <c r="BM85">
        <f t="shared" si="48"/>
        <v>1.0519173408875706E-3</v>
      </c>
      <c r="BN85">
        <f t="shared" si="27"/>
        <v>3.2236538209135988E-4</v>
      </c>
      <c r="BO85">
        <f t="shared" si="27"/>
        <v>1.1067539224214771E-2</v>
      </c>
      <c r="BP85">
        <f t="shared" si="27"/>
        <v>0</v>
      </c>
    </row>
    <row r="86" spans="1:68" x14ac:dyDescent="0.3">
      <c r="A86" t="s">
        <v>403</v>
      </c>
      <c r="B86">
        <f>GLYCOLIPID!B86*11</f>
        <v>0</v>
      </c>
      <c r="C86">
        <f>GLYCOLIPID!C86*11</f>
        <v>0</v>
      </c>
      <c r="D86">
        <f>GLYCOLIPID!D86*11</f>
        <v>0</v>
      </c>
      <c r="E86">
        <f>GLYCOLIPID!E86*11</f>
        <v>0</v>
      </c>
      <c r="F86">
        <f>GLYCOLIPID!F86*11</f>
        <v>0</v>
      </c>
      <c r="G86">
        <f>GLYCOLIPID!G86*11</f>
        <v>0</v>
      </c>
      <c r="H86">
        <f>GLYCOLIPID!H86*11</f>
        <v>0</v>
      </c>
      <c r="I86">
        <f>GLYCOLIPID!I86*11</f>
        <v>0</v>
      </c>
      <c r="J86">
        <f>GLYCOLIPID!J86*11</f>
        <v>0</v>
      </c>
      <c r="K86">
        <f>GLYCOLIPID!K86*11</f>
        <v>2.3772789816336988E-3</v>
      </c>
      <c r="L86">
        <f>GLYCOLIPID!L86*11</f>
        <v>0</v>
      </c>
      <c r="M86">
        <f>GLYCOLIPID!M86*11</f>
        <v>2.6183262649892808E-4</v>
      </c>
      <c r="N86">
        <f>GLYCOLIPID!N86*11</f>
        <v>0</v>
      </c>
      <c r="O86">
        <f>GLYCOLIPID!O86*11</f>
        <v>0</v>
      </c>
      <c r="P86">
        <f>GLYCOLIPID!P86*11</f>
        <v>0</v>
      </c>
      <c r="Q86">
        <f>GLYCOLIPID!Q86*11</f>
        <v>0</v>
      </c>
      <c r="R86">
        <f>GLYCOLIPID!R86*11</f>
        <v>0</v>
      </c>
      <c r="S86">
        <f>GLYCOLIPID!S86*11</f>
        <v>0</v>
      </c>
      <c r="T86">
        <f>GLYCOLIPID!T86*11</f>
        <v>0</v>
      </c>
      <c r="U86">
        <f>GLYCOLIPID!U86*11</f>
        <v>0</v>
      </c>
      <c r="V86">
        <f>GLYCOLIPID!V86*11</f>
        <v>0</v>
      </c>
      <c r="W86">
        <f>GLYCOLIPID!W86*11</f>
        <v>0</v>
      </c>
      <c r="X86">
        <f>GLYCOLIPID!X86*11</f>
        <v>0</v>
      </c>
      <c r="Y86">
        <f>GLYCOLIPID!Y86*11</f>
        <v>0</v>
      </c>
      <c r="Z86">
        <f>GLYCOLIPID!Z86*11</f>
        <v>0</v>
      </c>
      <c r="AA86">
        <f>GLYCOLIPID!AA86*11</f>
        <v>2.3498065026554638E-5</v>
      </c>
      <c r="AB86">
        <f>GLYCOLIPID!AB86*11</f>
        <v>0</v>
      </c>
      <c r="AC86">
        <f>GLYCOLIPID!AC86*11</f>
        <v>0</v>
      </c>
      <c r="AD86">
        <f>GLYCOLIPID!AD86*11</f>
        <v>0</v>
      </c>
      <c r="AE86">
        <f>GLYCOLIPID!AE86*11</f>
        <v>0</v>
      </c>
      <c r="AF86">
        <f>GLYCOLIPID!AF86*11</f>
        <v>0</v>
      </c>
      <c r="AG86">
        <f>GLYCOLIPID!AG86*11</f>
        <v>0</v>
      </c>
      <c r="AH86">
        <f>GLYCOLIPID!AH86*11</f>
        <v>0</v>
      </c>
      <c r="AI86">
        <f>GLYCOLIPID!AI86*11</f>
        <v>0</v>
      </c>
      <c r="AJ86">
        <f>GLYCOLIPID!AJ86*11</f>
        <v>0</v>
      </c>
      <c r="AK86">
        <f>GLYCOLIPID!AK86*11</f>
        <v>0</v>
      </c>
      <c r="AL86">
        <f>GLYCOLIPID!AL86*11</f>
        <v>0</v>
      </c>
      <c r="AN86">
        <f t="shared" si="28"/>
        <v>0</v>
      </c>
      <c r="AO86">
        <f t="shared" si="29"/>
        <v>0</v>
      </c>
      <c r="AP86">
        <f t="shared" si="30"/>
        <v>3.7701594401894675E-4</v>
      </c>
      <c r="AQ86">
        <f t="shared" si="31"/>
        <v>0</v>
      </c>
      <c r="AR86">
        <f t="shared" si="32"/>
        <v>0</v>
      </c>
      <c r="AS86">
        <f t="shared" si="33"/>
        <v>3.9163441710924396E-6</v>
      </c>
      <c r="AT86">
        <f t="shared" si="34"/>
        <v>0</v>
      </c>
      <c r="AU86">
        <f t="shared" si="35"/>
        <v>0</v>
      </c>
      <c r="AV86">
        <f t="shared" si="36"/>
        <v>0</v>
      </c>
      <c r="AX86">
        <f t="shared" si="37"/>
        <v>0</v>
      </c>
      <c r="AY86">
        <f t="shared" si="38"/>
        <v>0</v>
      </c>
      <c r="AZ86">
        <f t="shared" si="39"/>
        <v>8.8741427064864499E-4</v>
      </c>
      <c r="BA86">
        <f t="shared" si="40"/>
        <v>0</v>
      </c>
      <c r="BB86">
        <f t="shared" si="41"/>
        <v>0</v>
      </c>
      <c r="BC86">
        <f t="shared" si="42"/>
        <v>9.5930448762996176E-6</v>
      </c>
      <c r="BD86">
        <f t="shared" si="43"/>
        <v>0</v>
      </c>
      <c r="BE86">
        <f t="shared" si="44"/>
        <v>0</v>
      </c>
      <c r="BF86">
        <f t="shared" si="45"/>
        <v>0</v>
      </c>
      <c r="BH86">
        <f t="shared" si="26"/>
        <v>0</v>
      </c>
      <c r="BI86">
        <f t="shared" si="26"/>
        <v>0</v>
      </c>
      <c r="BJ86">
        <f t="shared" si="46"/>
        <v>3.3541106714658281E-4</v>
      </c>
      <c r="BK86">
        <f t="shared" si="47"/>
        <v>0</v>
      </c>
      <c r="BL86">
        <f t="shared" ref="BL86:BL149" si="49">BB86/SQRT(4)</f>
        <v>0</v>
      </c>
      <c r="BM86">
        <f t="shared" si="48"/>
        <v>3.9163441710924396E-6</v>
      </c>
      <c r="BN86">
        <f t="shared" si="27"/>
        <v>0</v>
      </c>
      <c r="BO86">
        <f t="shared" si="27"/>
        <v>0</v>
      </c>
      <c r="BP86">
        <f t="shared" si="27"/>
        <v>0</v>
      </c>
    </row>
    <row r="87" spans="1:68" x14ac:dyDescent="0.3">
      <c r="A87" t="s">
        <v>404</v>
      </c>
      <c r="B87">
        <f>GLYCOLIPID!B87*11</f>
        <v>0</v>
      </c>
      <c r="C87">
        <f>GLYCOLIPID!C87*11</f>
        <v>0</v>
      </c>
      <c r="D87">
        <f>GLYCOLIPID!D87*11</f>
        <v>0</v>
      </c>
      <c r="E87">
        <f>GLYCOLIPID!E87*11</f>
        <v>0</v>
      </c>
      <c r="F87">
        <f>GLYCOLIPID!F87*11</f>
        <v>0</v>
      </c>
      <c r="G87">
        <f>GLYCOLIPID!G87*11</f>
        <v>0</v>
      </c>
      <c r="H87">
        <f>GLYCOLIPID!H87*11</f>
        <v>0</v>
      </c>
      <c r="I87">
        <f>GLYCOLIPID!I87*11</f>
        <v>1.057466661768891E-2</v>
      </c>
      <c r="J87">
        <f>GLYCOLIPID!J87*11</f>
        <v>0</v>
      </c>
      <c r="K87">
        <f>GLYCOLIPID!K87*11</f>
        <v>2.7295550106725508E-3</v>
      </c>
      <c r="L87">
        <f>GLYCOLIPID!L87*11</f>
        <v>0</v>
      </c>
      <c r="M87">
        <f>GLYCOLIPID!M87*11</f>
        <v>2.6683226442714435E-4</v>
      </c>
      <c r="N87">
        <f>GLYCOLIPID!N87*11</f>
        <v>0</v>
      </c>
      <c r="O87">
        <f>GLYCOLIPID!O87*11</f>
        <v>0</v>
      </c>
      <c r="P87">
        <f>GLYCOLIPID!P87*11</f>
        <v>0</v>
      </c>
      <c r="Q87">
        <f>GLYCOLIPID!Q87*11</f>
        <v>0</v>
      </c>
      <c r="R87">
        <f>GLYCOLIPID!R87*11</f>
        <v>0</v>
      </c>
      <c r="S87">
        <f>GLYCOLIPID!S87*11</f>
        <v>0</v>
      </c>
      <c r="T87">
        <f>GLYCOLIPID!T87*11</f>
        <v>0</v>
      </c>
      <c r="U87">
        <f>GLYCOLIPID!U87*11</f>
        <v>0</v>
      </c>
      <c r="V87">
        <f>GLYCOLIPID!V87*11</f>
        <v>0</v>
      </c>
      <c r="W87">
        <f>GLYCOLIPID!W87*11</f>
        <v>0</v>
      </c>
      <c r="X87">
        <f>GLYCOLIPID!X87*11</f>
        <v>0</v>
      </c>
      <c r="Y87">
        <f>GLYCOLIPID!Y87*11</f>
        <v>0</v>
      </c>
      <c r="Z87">
        <f>GLYCOLIPID!Z87*11</f>
        <v>4.1133890098311067E-3</v>
      </c>
      <c r="AA87">
        <f>GLYCOLIPID!AA87*11</f>
        <v>0</v>
      </c>
      <c r="AB87">
        <f>GLYCOLIPID!AB87*11</f>
        <v>0</v>
      </c>
      <c r="AC87">
        <f>GLYCOLIPID!AC87*11</f>
        <v>0</v>
      </c>
      <c r="AD87">
        <f>GLYCOLIPID!AD87*11</f>
        <v>0</v>
      </c>
      <c r="AE87">
        <f>GLYCOLIPID!AE87*11</f>
        <v>0</v>
      </c>
      <c r="AF87">
        <f>GLYCOLIPID!AF87*11</f>
        <v>1.9774700506806683E-3</v>
      </c>
      <c r="AG87">
        <f>GLYCOLIPID!AG87*11</f>
        <v>0</v>
      </c>
      <c r="AH87">
        <f>GLYCOLIPID!AH87*11</f>
        <v>0</v>
      </c>
      <c r="AI87">
        <f>GLYCOLIPID!AI87*11</f>
        <v>0</v>
      </c>
      <c r="AJ87">
        <f>GLYCOLIPID!AJ87*11</f>
        <v>0</v>
      </c>
      <c r="AK87">
        <f>GLYCOLIPID!AK87*11</f>
        <v>0</v>
      </c>
      <c r="AL87">
        <f>GLYCOLIPID!AL87*11</f>
        <v>0</v>
      </c>
      <c r="AN87">
        <f t="shared" si="28"/>
        <v>0</v>
      </c>
      <c r="AO87">
        <f t="shared" si="29"/>
        <v>2.6436666544222276E-3</v>
      </c>
      <c r="AP87">
        <f t="shared" si="30"/>
        <v>4.2805532501424218E-4</v>
      </c>
      <c r="AQ87">
        <f t="shared" si="31"/>
        <v>0</v>
      </c>
      <c r="AR87">
        <f t="shared" si="32"/>
        <v>0</v>
      </c>
      <c r="AS87">
        <f t="shared" si="33"/>
        <v>6.8556483497185115E-4</v>
      </c>
      <c r="AT87">
        <f t="shared" si="34"/>
        <v>6.5915668356022279E-4</v>
      </c>
      <c r="AU87">
        <f t="shared" si="35"/>
        <v>0</v>
      </c>
      <c r="AV87">
        <f t="shared" si="36"/>
        <v>0</v>
      </c>
      <c r="AX87">
        <f t="shared" si="37"/>
        <v>0</v>
      </c>
      <c r="AY87">
        <f t="shared" si="38"/>
        <v>5.2873333088444552E-3</v>
      </c>
      <c r="AZ87">
        <f t="shared" si="39"/>
        <v>1.0197263100717767E-3</v>
      </c>
      <c r="BA87">
        <f t="shared" si="40"/>
        <v>0</v>
      </c>
      <c r="BB87">
        <f t="shared" si="41"/>
        <v>0</v>
      </c>
      <c r="BC87">
        <f t="shared" si="42"/>
        <v>1.6792840312763915E-3</v>
      </c>
      <c r="BD87">
        <f t="shared" si="43"/>
        <v>1.1416928660749068E-3</v>
      </c>
      <c r="BE87">
        <f t="shared" si="44"/>
        <v>0</v>
      </c>
      <c r="BF87">
        <f t="shared" si="45"/>
        <v>0</v>
      </c>
      <c r="BH87">
        <f t="shared" ref="BH87:BI150" si="50">AX87/SQRT(4)</f>
        <v>0</v>
      </c>
      <c r="BI87">
        <f t="shared" si="50"/>
        <v>2.6436666544222276E-3</v>
      </c>
      <c r="BJ87">
        <f t="shared" si="46"/>
        <v>3.8542031739992289E-4</v>
      </c>
      <c r="BK87">
        <f t="shared" si="47"/>
        <v>0</v>
      </c>
      <c r="BL87">
        <f t="shared" si="49"/>
        <v>0</v>
      </c>
      <c r="BM87">
        <f t="shared" si="48"/>
        <v>6.8556483497185115E-4</v>
      </c>
      <c r="BN87">
        <f t="shared" ref="BN87:BP150" si="51">BD87/SQRT(3)</f>
        <v>6.5915668356022279E-4</v>
      </c>
      <c r="BO87">
        <f t="shared" si="51"/>
        <v>0</v>
      </c>
      <c r="BP87">
        <f t="shared" si="51"/>
        <v>0</v>
      </c>
    </row>
    <row r="88" spans="1:68" x14ac:dyDescent="0.3">
      <c r="A88" t="s">
        <v>405</v>
      </c>
      <c r="B88">
        <f>GLYCOLIPID!B88*11</f>
        <v>0</v>
      </c>
      <c r="C88">
        <f>GLYCOLIPID!C88*11</f>
        <v>0</v>
      </c>
      <c r="D88">
        <f>GLYCOLIPID!D88*11</f>
        <v>0</v>
      </c>
      <c r="E88">
        <f>GLYCOLIPID!E88*11</f>
        <v>0</v>
      </c>
      <c r="F88">
        <f>GLYCOLIPID!F88*11</f>
        <v>4.2526534646631748E-5</v>
      </c>
      <c r="G88">
        <f>GLYCOLIPID!G88*11</f>
        <v>0</v>
      </c>
      <c r="H88">
        <f>GLYCOLIPID!H88*11</f>
        <v>0</v>
      </c>
      <c r="I88">
        <f>GLYCOLIPID!I88*11</f>
        <v>0</v>
      </c>
      <c r="J88">
        <f>GLYCOLIPID!J88*11</f>
        <v>0</v>
      </c>
      <c r="K88">
        <f>GLYCOLIPID!K88*11</f>
        <v>0</v>
      </c>
      <c r="L88">
        <f>GLYCOLIPID!L88*11</f>
        <v>0</v>
      </c>
      <c r="M88">
        <f>GLYCOLIPID!M88*11</f>
        <v>0</v>
      </c>
      <c r="N88">
        <f>GLYCOLIPID!N88*11</f>
        <v>0</v>
      </c>
      <c r="O88">
        <f>GLYCOLIPID!O88*11</f>
        <v>0</v>
      </c>
      <c r="P88">
        <f>GLYCOLIPID!P88*11</f>
        <v>0</v>
      </c>
      <c r="Q88">
        <f>GLYCOLIPID!Q88*11</f>
        <v>0</v>
      </c>
      <c r="R88">
        <f>GLYCOLIPID!R88*11</f>
        <v>0</v>
      </c>
      <c r="S88">
        <f>GLYCOLIPID!S88*11</f>
        <v>0</v>
      </c>
      <c r="T88">
        <f>GLYCOLIPID!T88*11</f>
        <v>0</v>
      </c>
      <c r="U88">
        <f>GLYCOLIPID!U88*11</f>
        <v>0</v>
      </c>
      <c r="V88">
        <f>GLYCOLIPID!V88*11</f>
        <v>0</v>
      </c>
      <c r="W88">
        <f>GLYCOLIPID!W88*11</f>
        <v>0</v>
      </c>
      <c r="X88">
        <f>GLYCOLIPID!X88*11</f>
        <v>5.9697937782970847E-4</v>
      </c>
      <c r="Y88">
        <f>GLYCOLIPID!Y88*11</f>
        <v>0</v>
      </c>
      <c r="Z88">
        <f>GLYCOLIPID!Z88*11</f>
        <v>0</v>
      </c>
      <c r="AA88">
        <f>GLYCOLIPID!AA88*11</f>
        <v>0</v>
      </c>
      <c r="AB88">
        <f>GLYCOLIPID!AB88*11</f>
        <v>0</v>
      </c>
      <c r="AC88">
        <f>GLYCOLIPID!AC88*11</f>
        <v>0</v>
      </c>
      <c r="AD88">
        <f>GLYCOLIPID!AD88*11</f>
        <v>0</v>
      </c>
      <c r="AE88">
        <f>GLYCOLIPID!AE88*11</f>
        <v>0</v>
      </c>
      <c r="AF88">
        <f>GLYCOLIPID!AF88*11</f>
        <v>0</v>
      </c>
      <c r="AG88">
        <f>GLYCOLIPID!AG88*11</f>
        <v>0</v>
      </c>
      <c r="AH88">
        <f>GLYCOLIPID!AH88*11</f>
        <v>0</v>
      </c>
      <c r="AI88">
        <f>GLYCOLIPID!AI88*11</f>
        <v>0</v>
      </c>
      <c r="AJ88">
        <f>GLYCOLIPID!AJ88*11</f>
        <v>1.103782490329893E-3</v>
      </c>
      <c r="AK88">
        <f>GLYCOLIPID!AK88*11</f>
        <v>0</v>
      </c>
      <c r="AL88">
        <f>GLYCOLIPID!AL88*11</f>
        <v>1.549641052073389E-3</v>
      </c>
      <c r="AN88">
        <f t="shared" si="28"/>
        <v>0</v>
      </c>
      <c r="AO88">
        <f t="shared" si="29"/>
        <v>1.0631633661657937E-5</v>
      </c>
      <c r="AP88">
        <f t="shared" si="30"/>
        <v>0</v>
      </c>
      <c r="AQ88">
        <f t="shared" si="31"/>
        <v>0</v>
      </c>
      <c r="AR88">
        <f t="shared" si="32"/>
        <v>0</v>
      </c>
      <c r="AS88">
        <f t="shared" si="33"/>
        <v>9.9496562971618078E-5</v>
      </c>
      <c r="AT88">
        <f t="shared" si="34"/>
        <v>0</v>
      </c>
      <c r="AU88">
        <f t="shared" si="35"/>
        <v>0</v>
      </c>
      <c r="AV88">
        <f t="shared" si="36"/>
        <v>8.8447451413442742E-4</v>
      </c>
      <c r="AX88">
        <f t="shared" si="37"/>
        <v>0</v>
      </c>
      <c r="AY88">
        <f t="shared" si="38"/>
        <v>2.1263267323315874E-5</v>
      </c>
      <c r="AZ88">
        <f t="shared" si="39"/>
        <v>0</v>
      </c>
      <c r="BA88">
        <f t="shared" si="40"/>
        <v>0</v>
      </c>
      <c r="BB88">
        <f t="shared" si="41"/>
        <v>0</v>
      </c>
      <c r="BC88">
        <f t="shared" si="42"/>
        <v>2.4371581044115907E-4</v>
      </c>
      <c r="BD88">
        <f t="shared" si="43"/>
        <v>0</v>
      </c>
      <c r="BE88">
        <f t="shared" si="44"/>
        <v>0</v>
      </c>
      <c r="BF88">
        <f t="shared" si="45"/>
        <v>7.9775863447849522E-4</v>
      </c>
      <c r="BH88">
        <f t="shared" si="50"/>
        <v>0</v>
      </c>
      <c r="BI88">
        <f t="shared" si="50"/>
        <v>1.0631633661657937E-5</v>
      </c>
      <c r="BJ88">
        <f t="shared" si="46"/>
        <v>0</v>
      </c>
      <c r="BK88">
        <f t="shared" si="47"/>
        <v>0</v>
      </c>
      <c r="BL88">
        <f t="shared" si="49"/>
        <v>0</v>
      </c>
      <c r="BM88">
        <f t="shared" si="48"/>
        <v>9.9496562971618092E-5</v>
      </c>
      <c r="BN88">
        <f t="shared" si="51"/>
        <v>0</v>
      </c>
      <c r="BO88">
        <f t="shared" si="51"/>
        <v>0</v>
      </c>
      <c r="BP88">
        <f t="shared" si="51"/>
        <v>4.605861623645075E-4</v>
      </c>
    </row>
    <row r="89" spans="1:68" x14ac:dyDescent="0.3">
      <c r="A89" t="s">
        <v>406</v>
      </c>
      <c r="B89">
        <f>GLYCOLIPID!B89*11</f>
        <v>1.5415636837701155E-3</v>
      </c>
      <c r="C89">
        <f>GLYCOLIPID!C89*11</f>
        <v>0</v>
      </c>
      <c r="D89">
        <f>GLYCOLIPID!D89*11</f>
        <v>2.5520147010007539E-4</v>
      </c>
      <c r="E89">
        <f>GLYCOLIPID!E89*11</f>
        <v>0</v>
      </c>
      <c r="F89">
        <f>GLYCOLIPID!F89*11</f>
        <v>0</v>
      </c>
      <c r="G89">
        <f>GLYCOLIPID!G89*11</f>
        <v>0</v>
      </c>
      <c r="H89">
        <f>GLYCOLIPID!H89*11</f>
        <v>0</v>
      </c>
      <c r="I89">
        <f>GLYCOLIPID!I89*11</f>
        <v>0</v>
      </c>
      <c r="J89">
        <f>GLYCOLIPID!J89*11</f>
        <v>6.3360984756539798E-5</v>
      </c>
      <c r="K89">
        <f>GLYCOLIPID!K89*11</f>
        <v>0</v>
      </c>
      <c r="L89">
        <f>GLYCOLIPID!L89*11</f>
        <v>0</v>
      </c>
      <c r="M89">
        <f>GLYCOLIPID!M89*11</f>
        <v>0</v>
      </c>
      <c r="N89">
        <f>GLYCOLIPID!N89*11</f>
        <v>0</v>
      </c>
      <c r="O89">
        <f>GLYCOLIPID!O89*11</f>
        <v>0</v>
      </c>
      <c r="P89">
        <f>GLYCOLIPID!P89*11</f>
        <v>0</v>
      </c>
      <c r="Q89">
        <f>GLYCOLIPID!Q89*11</f>
        <v>0</v>
      </c>
      <c r="R89">
        <f>GLYCOLIPID!R89*11</f>
        <v>0</v>
      </c>
      <c r="S89">
        <f>GLYCOLIPID!S89*11</f>
        <v>0</v>
      </c>
      <c r="T89">
        <f>GLYCOLIPID!T89*11</f>
        <v>0</v>
      </c>
      <c r="U89">
        <f>GLYCOLIPID!U89*11</f>
        <v>1.5782784297509681E-3</v>
      </c>
      <c r="V89">
        <f>GLYCOLIPID!V89*11</f>
        <v>0</v>
      </c>
      <c r="W89">
        <f>GLYCOLIPID!W89*11</f>
        <v>0</v>
      </c>
      <c r="X89">
        <f>GLYCOLIPID!X89*11</f>
        <v>0</v>
      </c>
      <c r="Y89">
        <f>GLYCOLIPID!Y89*11</f>
        <v>0</v>
      </c>
      <c r="Z89">
        <f>GLYCOLIPID!Z89*11</f>
        <v>6.5864835253829695E-3</v>
      </c>
      <c r="AA89">
        <f>GLYCOLIPID!AA89*11</f>
        <v>2.404589574629814E-5</v>
      </c>
      <c r="AB89">
        <f>GLYCOLIPID!AB89*11</f>
        <v>0</v>
      </c>
      <c r="AC89">
        <f>GLYCOLIPID!AC89*11</f>
        <v>0</v>
      </c>
      <c r="AD89">
        <f>GLYCOLIPID!AD89*11</f>
        <v>0</v>
      </c>
      <c r="AE89">
        <f>GLYCOLIPID!AE89*11</f>
        <v>0</v>
      </c>
      <c r="AF89">
        <f>GLYCOLIPID!AF89*11</f>
        <v>2.5936672541910844E-3</v>
      </c>
      <c r="AG89">
        <f>GLYCOLIPID!AG89*11</f>
        <v>0</v>
      </c>
      <c r="AH89">
        <f>GLYCOLIPID!AH89*11</f>
        <v>0</v>
      </c>
      <c r="AI89">
        <f>GLYCOLIPID!AI89*11</f>
        <v>0</v>
      </c>
      <c r="AJ89">
        <f>GLYCOLIPID!AJ89*11</f>
        <v>0</v>
      </c>
      <c r="AK89">
        <f>GLYCOLIPID!AK89*11</f>
        <v>0</v>
      </c>
      <c r="AL89">
        <f>GLYCOLIPID!AL89*11</f>
        <v>0</v>
      </c>
      <c r="AN89">
        <f t="shared" si="28"/>
        <v>4.4919128846754774E-4</v>
      </c>
      <c r="AO89">
        <f t="shared" si="29"/>
        <v>0</v>
      </c>
      <c r="AP89">
        <f t="shared" si="30"/>
        <v>9.0515692509342561E-6</v>
      </c>
      <c r="AQ89">
        <f t="shared" si="31"/>
        <v>0</v>
      </c>
      <c r="AR89">
        <f t="shared" si="32"/>
        <v>3.9456960743774203E-4</v>
      </c>
      <c r="AS89">
        <f t="shared" si="33"/>
        <v>1.1017549035215446E-3</v>
      </c>
      <c r="AT89">
        <f t="shared" si="34"/>
        <v>8.6455575139702818E-4</v>
      </c>
      <c r="AU89">
        <f t="shared" si="35"/>
        <v>0</v>
      </c>
      <c r="AV89">
        <f t="shared" si="36"/>
        <v>0</v>
      </c>
      <c r="AX89">
        <f t="shared" si="37"/>
        <v>7.3811813122281577E-4</v>
      </c>
      <c r="AY89">
        <f t="shared" si="38"/>
        <v>0</v>
      </c>
      <c r="AZ89">
        <f t="shared" si="39"/>
        <v>2.3948201212851243E-5</v>
      </c>
      <c r="BA89">
        <f t="shared" si="40"/>
        <v>0</v>
      </c>
      <c r="BB89">
        <f t="shared" si="41"/>
        <v>7.8913921487548406E-4</v>
      </c>
      <c r="BC89">
        <f t="shared" si="42"/>
        <v>2.6869745153477323E-3</v>
      </c>
      <c r="BD89">
        <f t="shared" si="43"/>
        <v>1.4974544873955402E-3</v>
      </c>
      <c r="BE89">
        <f t="shared" si="44"/>
        <v>0</v>
      </c>
      <c r="BF89">
        <f t="shared" si="45"/>
        <v>0</v>
      </c>
      <c r="BH89">
        <f t="shared" si="50"/>
        <v>3.6905906561140789E-4</v>
      </c>
      <c r="BI89">
        <f t="shared" si="50"/>
        <v>0</v>
      </c>
      <c r="BJ89">
        <f t="shared" si="46"/>
        <v>9.0515692509342561E-6</v>
      </c>
      <c r="BK89">
        <f t="shared" si="47"/>
        <v>0</v>
      </c>
      <c r="BL89">
        <f t="shared" si="49"/>
        <v>3.9456960743774203E-4</v>
      </c>
      <c r="BM89">
        <f t="shared" si="48"/>
        <v>1.0969527524106787E-3</v>
      </c>
      <c r="BN89">
        <f t="shared" si="51"/>
        <v>8.6455575139702829E-4</v>
      </c>
      <c r="BO89">
        <f t="shared" si="51"/>
        <v>0</v>
      </c>
      <c r="BP89">
        <f t="shared" si="51"/>
        <v>0</v>
      </c>
    </row>
    <row r="90" spans="1:68" x14ac:dyDescent="0.3">
      <c r="A90" t="s">
        <v>407</v>
      </c>
      <c r="B90">
        <f>GLYCOLIPID!B90*11</f>
        <v>0</v>
      </c>
      <c r="C90">
        <f>GLYCOLIPID!C90*11</f>
        <v>0</v>
      </c>
      <c r="D90">
        <f>GLYCOLIPID!D90*11</f>
        <v>0</v>
      </c>
      <c r="E90">
        <f>GLYCOLIPID!E90*11</f>
        <v>0</v>
      </c>
      <c r="F90">
        <f>GLYCOLIPID!F90*11</f>
        <v>0</v>
      </c>
      <c r="G90">
        <f>GLYCOLIPID!G90*11</f>
        <v>0</v>
      </c>
      <c r="H90">
        <f>GLYCOLIPID!H90*11</f>
        <v>0</v>
      </c>
      <c r="I90">
        <f>GLYCOLIPID!I90*11</f>
        <v>0</v>
      </c>
      <c r="J90">
        <f>GLYCOLIPID!J90*11</f>
        <v>0</v>
      </c>
      <c r="K90">
        <f>GLYCOLIPID!K90*11</f>
        <v>0</v>
      </c>
      <c r="L90">
        <f>GLYCOLIPID!L90*11</f>
        <v>1.0734238222738525E-3</v>
      </c>
      <c r="M90">
        <f>GLYCOLIPID!M90*11</f>
        <v>0</v>
      </c>
      <c r="N90">
        <f>GLYCOLIPID!N90*11</f>
        <v>0</v>
      </c>
      <c r="O90">
        <f>GLYCOLIPID!O90*11</f>
        <v>1.6870513001584551E-3</v>
      </c>
      <c r="P90">
        <f>GLYCOLIPID!P90*11</f>
        <v>0</v>
      </c>
      <c r="Q90">
        <f>GLYCOLIPID!Q90*11</f>
        <v>0</v>
      </c>
      <c r="R90">
        <f>GLYCOLIPID!R90*11</f>
        <v>0</v>
      </c>
      <c r="S90">
        <f>GLYCOLIPID!S90*11</f>
        <v>0</v>
      </c>
      <c r="T90">
        <f>GLYCOLIPID!T90*11</f>
        <v>0</v>
      </c>
      <c r="U90">
        <f>GLYCOLIPID!U90*11</f>
        <v>0</v>
      </c>
      <c r="V90">
        <f>GLYCOLIPID!V90*11</f>
        <v>0</v>
      </c>
      <c r="W90">
        <f>GLYCOLIPID!W90*11</f>
        <v>0</v>
      </c>
      <c r="X90">
        <f>GLYCOLIPID!X90*11</f>
        <v>0</v>
      </c>
      <c r="Y90">
        <f>GLYCOLIPID!Y90*11</f>
        <v>0</v>
      </c>
      <c r="Z90">
        <f>GLYCOLIPID!Z90*11</f>
        <v>0</v>
      </c>
      <c r="AA90">
        <f>GLYCOLIPID!AA90*11</f>
        <v>0</v>
      </c>
      <c r="AB90">
        <f>GLYCOLIPID!AB90*11</f>
        <v>0</v>
      </c>
      <c r="AC90">
        <f>GLYCOLIPID!AC90*11</f>
        <v>0</v>
      </c>
      <c r="AD90">
        <f>GLYCOLIPID!AD90*11</f>
        <v>0</v>
      </c>
      <c r="AE90">
        <f>GLYCOLIPID!AE90*11</f>
        <v>0</v>
      </c>
      <c r="AF90">
        <f>GLYCOLIPID!AF90*11</f>
        <v>0</v>
      </c>
      <c r="AG90">
        <f>GLYCOLIPID!AG90*11</f>
        <v>0</v>
      </c>
      <c r="AH90">
        <f>GLYCOLIPID!AH90*11</f>
        <v>0</v>
      </c>
      <c r="AI90">
        <f>GLYCOLIPID!AI90*11</f>
        <v>0</v>
      </c>
      <c r="AJ90">
        <f>GLYCOLIPID!AJ90*11</f>
        <v>0</v>
      </c>
      <c r="AK90">
        <f>GLYCOLIPID!AK90*11</f>
        <v>9.5133685141635792E-3</v>
      </c>
      <c r="AL90">
        <f>GLYCOLIPID!AL90*11</f>
        <v>0</v>
      </c>
      <c r="AN90">
        <f t="shared" si="28"/>
        <v>0</v>
      </c>
      <c r="AO90">
        <f t="shared" si="29"/>
        <v>0</v>
      </c>
      <c r="AP90">
        <f t="shared" si="30"/>
        <v>3.9435358891890107E-4</v>
      </c>
      <c r="AQ90">
        <f t="shared" si="31"/>
        <v>0</v>
      </c>
      <c r="AR90">
        <f t="shared" si="32"/>
        <v>0</v>
      </c>
      <c r="AS90">
        <f t="shared" si="33"/>
        <v>0</v>
      </c>
      <c r="AT90">
        <f t="shared" si="34"/>
        <v>0</v>
      </c>
      <c r="AU90">
        <f t="shared" si="35"/>
        <v>0</v>
      </c>
      <c r="AV90">
        <f t="shared" si="36"/>
        <v>3.1711228380545266E-3</v>
      </c>
      <c r="AX90">
        <f t="shared" si="37"/>
        <v>0</v>
      </c>
      <c r="AY90">
        <f t="shared" si="38"/>
        <v>0</v>
      </c>
      <c r="AZ90">
        <f t="shared" si="39"/>
        <v>6.9639279145450891E-4</v>
      </c>
      <c r="BA90">
        <f t="shared" si="40"/>
        <v>0</v>
      </c>
      <c r="BB90">
        <f t="shared" si="41"/>
        <v>0</v>
      </c>
      <c r="BC90">
        <f t="shared" si="42"/>
        <v>0</v>
      </c>
      <c r="BD90">
        <f t="shared" si="43"/>
        <v>0</v>
      </c>
      <c r="BE90">
        <f t="shared" si="44"/>
        <v>0</v>
      </c>
      <c r="BF90">
        <f t="shared" si="45"/>
        <v>5.4925458725524519E-3</v>
      </c>
      <c r="BH90">
        <f t="shared" si="50"/>
        <v>0</v>
      </c>
      <c r="BI90">
        <f t="shared" si="50"/>
        <v>0</v>
      </c>
      <c r="BJ90">
        <f t="shared" si="46"/>
        <v>2.6321173442952811E-4</v>
      </c>
      <c r="BK90">
        <f t="shared" si="47"/>
        <v>0</v>
      </c>
      <c r="BL90">
        <f t="shared" si="49"/>
        <v>0</v>
      </c>
      <c r="BM90">
        <f t="shared" si="48"/>
        <v>0</v>
      </c>
      <c r="BN90">
        <f t="shared" si="51"/>
        <v>0</v>
      </c>
      <c r="BO90">
        <f t="shared" si="51"/>
        <v>0</v>
      </c>
      <c r="BP90">
        <f t="shared" si="51"/>
        <v>3.1711228380545261E-3</v>
      </c>
    </row>
    <row r="91" spans="1:68" x14ac:dyDescent="0.3">
      <c r="A91" t="s">
        <v>408</v>
      </c>
      <c r="B91">
        <f>GLYCOLIPID!B91*11</f>
        <v>0</v>
      </c>
      <c r="C91">
        <f>GLYCOLIPID!C91*11</f>
        <v>0</v>
      </c>
      <c r="D91">
        <f>GLYCOLIPID!D91*11</f>
        <v>0</v>
      </c>
      <c r="E91">
        <f>GLYCOLIPID!E91*11</f>
        <v>0</v>
      </c>
      <c r="F91">
        <f>GLYCOLIPID!F91*11</f>
        <v>1.1545882282508585E-3</v>
      </c>
      <c r="G91">
        <f>GLYCOLIPID!G91*11</f>
        <v>0</v>
      </c>
      <c r="H91">
        <f>GLYCOLIPID!H91*11</f>
        <v>0</v>
      </c>
      <c r="I91">
        <f>GLYCOLIPID!I91*11</f>
        <v>0</v>
      </c>
      <c r="J91">
        <f>GLYCOLIPID!J91*11</f>
        <v>0</v>
      </c>
      <c r="K91">
        <f>GLYCOLIPID!K91*11</f>
        <v>0</v>
      </c>
      <c r="L91">
        <f>GLYCOLIPID!L91*11</f>
        <v>0</v>
      </c>
      <c r="M91">
        <f>GLYCOLIPID!M91*11</f>
        <v>0</v>
      </c>
      <c r="N91">
        <f>GLYCOLIPID!N91*11</f>
        <v>0</v>
      </c>
      <c r="O91">
        <f>GLYCOLIPID!O91*11</f>
        <v>0</v>
      </c>
      <c r="P91">
        <f>GLYCOLIPID!P91*11</f>
        <v>0</v>
      </c>
      <c r="Q91">
        <f>GLYCOLIPID!Q91*11</f>
        <v>0</v>
      </c>
      <c r="R91">
        <f>GLYCOLIPID!R91*11</f>
        <v>0</v>
      </c>
      <c r="S91">
        <f>GLYCOLIPID!S91*11</f>
        <v>0</v>
      </c>
      <c r="T91">
        <f>GLYCOLIPID!T91*11</f>
        <v>0</v>
      </c>
      <c r="U91">
        <f>GLYCOLIPID!U91*11</f>
        <v>0</v>
      </c>
      <c r="V91">
        <f>GLYCOLIPID!V91*11</f>
        <v>0</v>
      </c>
      <c r="W91">
        <f>GLYCOLIPID!W91*11</f>
        <v>0</v>
      </c>
      <c r="X91">
        <f>GLYCOLIPID!X91*11</f>
        <v>0</v>
      </c>
      <c r="Y91">
        <f>GLYCOLIPID!Y91*11</f>
        <v>0</v>
      </c>
      <c r="Z91">
        <f>GLYCOLIPID!Z91*11</f>
        <v>0</v>
      </c>
      <c r="AA91">
        <f>GLYCOLIPID!AA91*11</f>
        <v>0</v>
      </c>
      <c r="AB91">
        <f>GLYCOLIPID!AB91*11</f>
        <v>0</v>
      </c>
      <c r="AC91">
        <f>GLYCOLIPID!AC91*11</f>
        <v>1.0998701954429144E-3</v>
      </c>
      <c r="AD91">
        <f>GLYCOLIPID!AD91*11</f>
        <v>0</v>
      </c>
      <c r="AE91">
        <f>GLYCOLIPID!AE91*11</f>
        <v>0</v>
      </c>
      <c r="AF91">
        <f>GLYCOLIPID!AF91*11</f>
        <v>0</v>
      </c>
      <c r="AG91">
        <f>GLYCOLIPID!AG91*11</f>
        <v>0</v>
      </c>
      <c r="AH91">
        <f>GLYCOLIPID!AH91*11</f>
        <v>0</v>
      </c>
      <c r="AI91">
        <f>GLYCOLIPID!AI91*11</f>
        <v>0</v>
      </c>
      <c r="AJ91">
        <f>GLYCOLIPID!AJ91*11</f>
        <v>0</v>
      </c>
      <c r="AK91">
        <f>GLYCOLIPID!AK91*11</f>
        <v>0</v>
      </c>
      <c r="AL91">
        <f>GLYCOLIPID!AL91*11</f>
        <v>0</v>
      </c>
      <c r="AN91">
        <f t="shared" si="28"/>
        <v>0</v>
      </c>
      <c r="AO91">
        <f t="shared" si="29"/>
        <v>2.8864705706271464E-4</v>
      </c>
      <c r="AP91">
        <f t="shared" si="30"/>
        <v>0</v>
      </c>
      <c r="AQ91">
        <f t="shared" si="31"/>
        <v>0</v>
      </c>
      <c r="AR91">
        <f t="shared" si="32"/>
        <v>0</v>
      </c>
      <c r="AS91">
        <f t="shared" si="33"/>
        <v>1.8331169924048574E-4</v>
      </c>
      <c r="AT91">
        <f t="shared" si="34"/>
        <v>0</v>
      </c>
      <c r="AU91">
        <f t="shared" si="35"/>
        <v>0</v>
      </c>
      <c r="AV91">
        <f t="shared" si="36"/>
        <v>0</v>
      </c>
      <c r="AX91">
        <f t="shared" si="37"/>
        <v>0</v>
      </c>
      <c r="AY91">
        <f t="shared" si="38"/>
        <v>5.7729411412542927E-4</v>
      </c>
      <c r="AZ91">
        <f t="shared" si="39"/>
        <v>0</v>
      </c>
      <c r="BA91">
        <f t="shared" si="40"/>
        <v>0</v>
      </c>
      <c r="BB91">
        <f t="shared" si="41"/>
        <v>0</v>
      </c>
      <c r="BC91">
        <f t="shared" si="42"/>
        <v>4.4902012702172469E-4</v>
      </c>
      <c r="BD91">
        <f t="shared" si="43"/>
        <v>0</v>
      </c>
      <c r="BE91">
        <f t="shared" si="44"/>
        <v>0</v>
      </c>
      <c r="BF91">
        <f t="shared" si="45"/>
        <v>0</v>
      </c>
      <c r="BH91">
        <f t="shared" si="50"/>
        <v>0</v>
      </c>
      <c r="BI91">
        <f t="shared" si="50"/>
        <v>2.8864705706271464E-4</v>
      </c>
      <c r="BJ91">
        <f t="shared" si="46"/>
        <v>0</v>
      </c>
      <c r="BK91">
        <f t="shared" si="47"/>
        <v>0</v>
      </c>
      <c r="BL91">
        <f t="shared" si="49"/>
        <v>0</v>
      </c>
      <c r="BM91">
        <f t="shared" si="48"/>
        <v>1.8331169924048574E-4</v>
      </c>
      <c r="BN91">
        <f t="shared" si="51"/>
        <v>0</v>
      </c>
      <c r="BO91">
        <f t="shared" si="51"/>
        <v>0</v>
      </c>
      <c r="BP91">
        <f t="shared" si="51"/>
        <v>0</v>
      </c>
    </row>
    <row r="92" spans="1:68" x14ac:dyDescent="0.3">
      <c r="A92" t="s">
        <v>409</v>
      </c>
      <c r="B92">
        <f>GLYCOLIPID!B92*11</f>
        <v>0</v>
      </c>
      <c r="C92">
        <f>GLYCOLIPID!C92*11</f>
        <v>0</v>
      </c>
      <c r="D92">
        <f>GLYCOLIPID!D92*11</f>
        <v>0</v>
      </c>
      <c r="E92">
        <f>GLYCOLIPID!E92*11</f>
        <v>1.0434299979983934E-3</v>
      </c>
      <c r="F92">
        <f>GLYCOLIPID!F92*11</f>
        <v>2.3255706525483742E-3</v>
      </c>
      <c r="G92">
        <f>GLYCOLIPID!G92*11</f>
        <v>0</v>
      </c>
      <c r="H92">
        <f>GLYCOLIPID!H92*11</f>
        <v>0</v>
      </c>
      <c r="I92">
        <f>GLYCOLIPID!I92*11</f>
        <v>0</v>
      </c>
      <c r="J92">
        <f>GLYCOLIPID!J92*11</f>
        <v>0</v>
      </c>
      <c r="K92">
        <f>GLYCOLIPID!K92*11</f>
        <v>1.2179247908761339E-3</v>
      </c>
      <c r="L92">
        <f>GLYCOLIPID!L92*11</f>
        <v>0</v>
      </c>
      <c r="M92">
        <f>GLYCOLIPID!M92*11</f>
        <v>0</v>
      </c>
      <c r="N92">
        <f>GLYCOLIPID!N92*11</f>
        <v>0</v>
      </c>
      <c r="O92">
        <f>GLYCOLIPID!O92*11</f>
        <v>0</v>
      </c>
      <c r="P92">
        <f>GLYCOLIPID!P92*11</f>
        <v>4.9777704243892957E-3</v>
      </c>
      <c r="Q92">
        <f>GLYCOLIPID!Q92*11</f>
        <v>0</v>
      </c>
      <c r="R92">
        <f>GLYCOLIPID!R92*11</f>
        <v>7.9381462732647354E-4</v>
      </c>
      <c r="S92">
        <f>GLYCOLIPID!S92*11</f>
        <v>0</v>
      </c>
      <c r="T92">
        <f>GLYCOLIPID!T92*11</f>
        <v>1.3117482320208365E-3</v>
      </c>
      <c r="U92">
        <f>GLYCOLIPID!U92*11</f>
        <v>0</v>
      </c>
      <c r="V92">
        <f>GLYCOLIPID!V92*11</f>
        <v>2.4295198949544823E-3</v>
      </c>
      <c r="W92">
        <f>GLYCOLIPID!W92*11</f>
        <v>0</v>
      </c>
      <c r="X92">
        <f>GLYCOLIPID!X92*11</f>
        <v>1.1759371270622086E-3</v>
      </c>
      <c r="Y92">
        <f>GLYCOLIPID!Y92*11</f>
        <v>0</v>
      </c>
      <c r="Z92">
        <f>GLYCOLIPID!Z92*11</f>
        <v>0</v>
      </c>
      <c r="AA92">
        <f>GLYCOLIPID!AA92*11</f>
        <v>1.2389493678908829E-3</v>
      </c>
      <c r="AB92">
        <f>GLYCOLIPID!AB92*11</f>
        <v>0</v>
      </c>
      <c r="AC92">
        <f>GLYCOLIPID!AC92*11</f>
        <v>6.4139621086302303E-3</v>
      </c>
      <c r="AD92">
        <f>GLYCOLIPID!AD92*11</f>
        <v>9.7609357428710104E-5</v>
      </c>
      <c r="AE92">
        <f>GLYCOLIPID!AE92*11</f>
        <v>6.9404667247231256E-4</v>
      </c>
      <c r="AF92">
        <f>GLYCOLIPID!AF92*11</f>
        <v>2.4684754641798017E-3</v>
      </c>
      <c r="AG92">
        <f>GLYCOLIPID!AG92*11</f>
        <v>0</v>
      </c>
      <c r="AH92">
        <f>GLYCOLIPID!AH92*11</f>
        <v>0</v>
      </c>
      <c r="AI92">
        <f>GLYCOLIPID!AI92*11</f>
        <v>0</v>
      </c>
      <c r="AJ92">
        <f>GLYCOLIPID!AJ92*11</f>
        <v>0</v>
      </c>
      <c r="AK92">
        <f>GLYCOLIPID!AK92*11</f>
        <v>0</v>
      </c>
      <c r="AL92">
        <f>GLYCOLIPID!AL92*11</f>
        <v>0</v>
      </c>
      <c r="AN92">
        <f t="shared" si="28"/>
        <v>2.6085749949959834E-4</v>
      </c>
      <c r="AO92">
        <f t="shared" si="29"/>
        <v>5.8139266313709354E-4</v>
      </c>
      <c r="AP92">
        <f t="shared" si="30"/>
        <v>8.8509931646648993E-4</v>
      </c>
      <c r="AQ92">
        <f t="shared" si="31"/>
        <v>2.6460487577549118E-4</v>
      </c>
      <c r="AR92">
        <f t="shared" si="32"/>
        <v>9.3531703174382975E-4</v>
      </c>
      <c r="AS92">
        <f t="shared" si="33"/>
        <v>1.4714747672638871E-3</v>
      </c>
      <c r="AT92">
        <f t="shared" si="34"/>
        <v>1.0867104980269414E-3</v>
      </c>
      <c r="AU92">
        <f t="shared" si="35"/>
        <v>0</v>
      </c>
      <c r="AV92">
        <f t="shared" si="36"/>
        <v>0</v>
      </c>
      <c r="AX92">
        <f t="shared" si="37"/>
        <v>5.2171499899919668E-4</v>
      </c>
      <c r="AY92">
        <f t="shared" si="38"/>
        <v>1.1627853262741871E-3</v>
      </c>
      <c r="AZ92">
        <f t="shared" si="39"/>
        <v>1.860901824120469E-3</v>
      </c>
      <c r="BA92">
        <f t="shared" si="40"/>
        <v>4.5830908877360197E-4</v>
      </c>
      <c r="BB92">
        <f t="shared" si="41"/>
        <v>1.1724587476338029E-3</v>
      </c>
      <c r="BC92">
        <f t="shared" si="42"/>
        <v>2.492601277773043E-3</v>
      </c>
      <c r="BD92">
        <f t="shared" si="43"/>
        <v>1.2332437650195791E-3</v>
      </c>
      <c r="BE92">
        <f t="shared" si="44"/>
        <v>0</v>
      </c>
      <c r="BF92">
        <f t="shared" si="45"/>
        <v>0</v>
      </c>
      <c r="BH92">
        <f t="shared" si="50"/>
        <v>2.6085749949959834E-4</v>
      </c>
      <c r="BI92">
        <f t="shared" si="50"/>
        <v>5.8139266313709354E-4</v>
      </c>
      <c r="BJ92">
        <f t="shared" si="46"/>
        <v>7.0335477727560272E-4</v>
      </c>
      <c r="BK92">
        <f t="shared" si="47"/>
        <v>2.6460487577549123E-4</v>
      </c>
      <c r="BL92">
        <f t="shared" si="49"/>
        <v>5.8622937381690144E-4</v>
      </c>
      <c r="BM92">
        <f t="shared" si="48"/>
        <v>1.0176002104588854E-3</v>
      </c>
      <c r="BN92">
        <f t="shared" si="51"/>
        <v>7.1201361971048166E-4</v>
      </c>
      <c r="BO92">
        <f t="shared" si="51"/>
        <v>0</v>
      </c>
      <c r="BP92">
        <f t="shared" si="51"/>
        <v>0</v>
      </c>
    </row>
    <row r="93" spans="1:68" x14ac:dyDescent="0.3">
      <c r="A93" t="s">
        <v>410</v>
      </c>
      <c r="B93">
        <f>GLYCOLIPID!B93*11</f>
        <v>4.475423765332982E-3</v>
      </c>
      <c r="C93">
        <f>GLYCOLIPID!C93*11</f>
        <v>6.9137382866787944E-4</v>
      </c>
      <c r="D93">
        <f>GLYCOLIPID!D93*11</f>
        <v>2.7352572924768139E-4</v>
      </c>
      <c r="E93">
        <f>GLYCOLIPID!E93*11</f>
        <v>7.4755927455044549E-4</v>
      </c>
      <c r="F93">
        <f>GLYCOLIPID!F93*11</f>
        <v>1.2554401060497549E-3</v>
      </c>
      <c r="G93">
        <f>GLYCOLIPID!G93*11</f>
        <v>1.2829521050851174E-3</v>
      </c>
      <c r="H93">
        <f>GLYCOLIPID!H93*11</f>
        <v>2.4945080405878985E-2</v>
      </c>
      <c r="I93">
        <f>GLYCOLIPID!I93*11</f>
        <v>9.7493935536705958E-3</v>
      </c>
      <c r="J93">
        <f>GLYCOLIPID!J93*11</f>
        <v>4.1342483422475785E-3</v>
      </c>
      <c r="K93">
        <f>GLYCOLIPID!K93*11</f>
        <v>1.0607395693582491E-3</v>
      </c>
      <c r="L93">
        <f>GLYCOLIPID!L93*11</f>
        <v>0</v>
      </c>
      <c r="M93">
        <f>GLYCOLIPID!M93*11</f>
        <v>1.3490758278114755E-2</v>
      </c>
      <c r="N93">
        <f>GLYCOLIPID!N93*11</f>
        <v>1.3157858913049611E-3</v>
      </c>
      <c r="O93">
        <f>GLYCOLIPID!O93*11</f>
        <v>0</v>
      </c>
      <c r="P93">
        <f>GLYCOLIPID!P93*11</f>
        <v>0</v>
      </c>
      <c r="Q93">
        <f>GLYCOLIPID!Q93*11</f>
        <v>5.8329063948971745E-5</v>
      </c>
      <c r="R93">
        <f>GLYCOLIPID!R93*11</f>
        <v>4.9661115962001284E-4</v>
      </c>
      <c r="S93">
        <f>GLYCOLIPID!S93*11</f>
        <v>0</v>
      </c>
      <c r="T93">
        <f>GLYCOLIPID!T93*11</f>
        <v>0</v>
      </c>
      <c r="U93">
        <f>GLYCOLIPID!U93*11</f>
        <v>0</v>
      </c>
      <c r="V93">
        <f>GLYCOLIPID!V93*11</f>
        <v>2.2893524260483964E-3</v>
      </c>
      <c r="W93">
        <f>GLYCOLIPID!W93*11</f>
        <v>9.0157691946979247E-4</v>
      </c>
      <c r="X93">
        <f>GLYCOLIPID!X93*11</f>
        <v>1.9794922277791538E-3</v>
      </c>
      <c r="Y93">
        <f>GLYCOLIPID!Y93*11</f>
        <v>0</v>
      </c>
      <c r="Z93">
        <f>GLYCOLIPID!Z93*11</f>
        <v>9.8652511488952297E-3</v>
      </c>
      <c r="AA93">
        <f>GLYCOLIPID!AA93*11</f>
        <v>1.2389493678908829E-3</v>
      </c>
      <c r="AB93">
        <f>GLYCOLIPID!AB93*11</f>
        <v>2.3964138390554337E-3</v>
      </c>
      <c r="AC93">
        <f>GLYCOLIPID!AC93*11</f>
        <v>6.2356167783785147E-3</v>
      </c>
      <c r="AD93">
        <f>GLYCOLIPID!AD93*11</f>
        <v>4.9775125919741312E-5</v>
      </c>
      <c r="AE93">
        <f>GLYCOLIPID!AE93*11</f>
        <v>4.2643729395407137E-4</v>
      </c>
      <c r="AF93">
        <f>GLYCOLIPID!AF93*11</f>
        <v>1.8554627900668752E-3</v>
      </c>
      <c r="AG93">
        <f>GLYCOLIPID!AG93*11</f>
        <v>0</v>
      </c>
      <c r="AH93">
        <f>GLYCOLIPID!AH93*11</f>
        <v>0</v>
      </c>
      <c r="AI93">
        <f>GLYCOLIPID!AI93*11</f>
        <v>1.0114305207238651E-3</v>
      </c>
      <c r="AJ93">
        <f>GLYCOLIPID!AJ93*11</f>
        <v>1.103782490329893E-3</v>
      </c>
      <c r="AK93">
        <f>GLYCOLIPID!AK93*11</f>
        <v>0</v>
      </c>
      <c r="AL93">
        <f>GLYCOLIPID!AL93*11</f>
        <v>2.7188489654185368E-4</v>
      </c>
      <c r="AN93">
        <f t="shared" si="28"/>
        <v>1.5469706494497472E-3</v>
      </c>
      <c r="AO93">
        <f t="shared" si="29"/>
        <v>9.308216542671114E-3</v>
      </c>
      <c r="AP93">
        <f t="shared" si="30"/>
        <v>2.8573617258607917E-3</v>
      </c>
      <c r="AQ93">
        <f t="shared" si="31"/>
        <v>1.8498007452299485E-4</v>
      </c>
      <c r="AR93">
        <f t="shared" si="32"/>
        <v>7.9773233637954726E-4</v>
      </c>
      <c r="AS93">
        <f t="shared" si="33"/>
        <v>3.6192872269998691E-3</v>
      </c>
      <c r="AT93">
        <f t="shared" si="34"/>
        <v>7.7722506998022928E-4</v>
      </c>
      <c r="AU93">
        <f t="shared" si="35"/>
        <v>3.3714350690795504E-4</v>
      </c>
      <c r="AV93">
        <f t="shared" si="36"/>
        <v>4.5855579562391552E-4</v>
      </c>
      <c r="AX93">
        <f t="shared" si="37"/>
        <v>1.9637213042898172E-3</v>
      </c>
      <c r="AY93">
        <f t="shared" si="38"/>
        <v>1.1164799240812127E-2</v>
      </c>
      <c r="AZ93">
        <f t="shared" si="39"/>
        <v>4.9125250973533459E-3</v>
      </c>
      <c r="BA93">
        <f t="shared" si="40"/>
        <v>2.7145168966935805E-4</v>
      </c>
      <c r="BB93">
        <f t="shared" si="41"/>
        <v>1.0814292934741556E-3</v>
      </c>
      <c r="BC93">
        <f t="shared" si="42"/>
        <v>3.7096318133334905E-3</v>
      </c>
      <c r="BD93">
        <f t="shared" si="43"/>
        <v>9.5258387188232232E-4</v>
      </c>
      <c r="BE93">
        <f t="shared" si="44"/>
        <v>5.8394968340652696E-4</v>
      </c>
      <c r="BF93">
        <f t="shared" si="45"/>
        <v>5.7508126809416608E-4</v>
      </c>
      <c r="BH93">
        <f t="shared" si="50"/>
        <v>9.8186065214490859E-4</v>
      </c>
      <c r="BI93">
        <f t="shared" si="50"/>
        <v>5.5823996204060634E-3</v>
      </c>
      <c r="BJ93">
        <f t="shared" si="46"/>
        <v>1.8567599595657599E-3</v>
      </c>
      <c r="BK93">
        <f t="shared" si="47"/>
        <v>1.5672270610258263E-4</v>
      </c>
      <c r="BL93">
        <f t="shared" si="49"/>
        <v>5.4071464673707782E-4</v>
      </c>
      <c r="BM93">
        <f t="shared" si="48"/>
        <v>1.5144508460437579E-3</v>
      </c>
      <c r="BN93">
        <f t="shared" si="51"/>
        <v>5.4997455485695482E-4</v>
      </c>
      <c r="BO93">
        <f t="shared" si="51"/>
        <v>3.371435069079551E-4</v>
      </c>
      <c r="BP93">
        <f t="shared" si="51"/>
        <v>3.3202332494007813E-4</v>
      </c>
    </row>
    <row r="94" spans="1:68" x14ac:dyDescent="0.3">
      <c r="A94" t="s">
        <v>411</v>
      </c>
      <c r="B94">
        <f>GLYCOLIPID!B94*11</f>
        <v>0</v>
      </c>
      <c r="C94">
        <f>GLYCOLIPID!C94*11</f>
        <v>0</v>
      </c>
      <c r="D94">
        <f>GLYCOLIPID!D94*11</f>
        <v>0</v>
      </c>
      <c r="E94">
        <f>GLYCOLIPID!E94*11</f>
        <v>0</v>
      </c>
      <c r="F94">
        <f>GLYCOLIPID!F94*11</f>
        <v>1.1709824242975156E-3</v>
      </c>
      <c r="G94">
        <f>GLYCOLIPID!G94*11</f>
        <v>6.5130688695273298E-4</v>
      </c>
      <c r="H94">
        <f>GLYCOLIPID!H94*11</f>
        <v>0</v>
      </c>
      <c r="I94">
        <f>GLYCOLIPID!I94*11</f>
        <v>0</v>
      </c>
      <c r="J94">
        <f>GLYCOLIPID!J94*11</f>
        <v>1.6827576058921761E-3</v>
      </c>
      <c r="K94">
        <f>GLYCOLIPID!K94*11</f>
        <v>0</v>
      </c>
      <c r="L94">
        <f>GLYCOLIPID!L94*11</f>
        <v>0</v>
      </c>
      <c r="M94">
        <f>GLYCOLIPID!M94*11</f>
        <v>0</v>
      </c>
      <c r="N94">
        <f>GLYCOLIPID!N94*11</f>
        <v>0</v>
      </c>
      <c r="O94">
        <f>GLYCOLIPID!O94*11</f>
        <v>2.9757079518764125E-4</v>
      </c>
      <c r="P94">
        <f>GLYCOLIPID!P94*11</f>
        <v>0</v>
      </c>
      <c r="Q94">
        <f>GLYCOLIPID!Q94*11</f>
        <v>5.8329063948971745E-5</v>
      </c>
      <c r="R94">
        <f>GLYCOLIPID!R94*11</f>
        <v>0</v>
      </c>
      <c r="S94">
        <f>GLYCOLIPID!S94*11</f>
        <v>0</v>
      </c>
      <c r="T94">
        <f>GLYCOLIPID!T94*11</f>
        <v>0</v>
      </c>
      <c r="U94">
        <f>GLYCOLIPID!U94*11</f>
        <v>0</v>
      </c>
      <c r="V94">
        <f>GLYCOLIPID!V94*11</f>
        <v>0</v>
      </c>
      <c r="W94">
        <f>GLYCOLIPID!W94*11</f>
        <v>0</v>
      </c>
      <c r="X94">
        <f>GLYCOLIPID!X94*11</f>
        <v>6.7844302039520043E-4</v>
      </c>
      <c r="Y94">
        <f>GLYCOLIPID!Y94*11</f>
        <v>0</v>
      </c>
      <c r="Z94">
        <f>GLYCOLIPID!Z94*11</f>
        <v>0</v>
      </c>
      <c r="AA94">
        <f>GLYCOLIPID!AA94*11</f>
        <v>0</v>
      </c>
      <c r="AB94">
        <f>GLYCOLIPID!AB94*11</f>
        <v>6.7851978340277997E-4</v>
      </c>
      <c r="AC94">
        <f>GLYCOLIPID!AC94*11</f>
        <v>0</v>
      </c>
      <c r="AD94">
        <f>GLYCOLIPID!AD94*11</f>
        <v>0</v>
      </c>
      <c r="AE94">
        <f>GLYCOLIPID!AE94*11</f>
        <v>0</v>
      </c>
      <c r="AF94">
        <f>GLYCOLIPID!AF94*11</f>
        <v>0</v>
      </c>
      <c r="AG94">
        <f>GLYCOLIPID!AG94*11</f>
        <v>0</v>
      </c>
      <c r="AH94">
        <f>GLYCOLIPID!AH94*11</f>
        <v>0</v>
      </c>
      <c r="AI94">
        <f>GLYCOLIPID!AI94*11</f>
        <v>0</v>
      </c>
      <c r="AJ94">
        <f>GLYCOLIPID!AJ94*11</f>
        <v>0</v>
      </c>
      <c r="AK94">
        <f>GLYCOLIPID!AK94*11</f>
        <v>0</v>
      </c>
      <c r="AL94">
        <f>GLYCOLIPID!AL94*11</f>
        <v>1.6808160848723968E-3</v>
      </c>
      <c r="AN94">
        <f t="shared" si="28"/>
        <v>0</v>
      </c>
      <c r="AO94">
        <f t="shared" si="29"/>
        <v>4.5557232781256215E-4</v>
      </c>
      <c r="AP94">
        <f t="shared" si="30"/>
        <v>2.8290405729711676E-4</v>
      </c>
      <c r="AQ94">
        <f t="shared" si="31"/>
        <v>1.9443021316323916E-5</v>
      </c>
      <c r="AR94">
        <f t="shared" si="32"/>
        <v>0</v>
      </c>
      <c r="AS94">
        <f t="shared" si="33"/>
        <v>2.2616046729966339E-4</v>
      </c>
      <c r="AT94">
        <f t="shared" si="34"/>
        <v>0</v>
      </c>
      <c r="AU94">
        <f t="shared" si="35"/>
        <v>0</v>
      </c>
      <c r="AV94">
        <f t="shared" si="36"/>
        <v>5.6027202829079896E-4</v>
      </c>
      <c r="AX94">
        <f t="shared" si="37"/>
        <v>0</v>
      </c>
      <c r="AY94">
        <f t="shared" si="38"/>
        <v>5.672200970615436E-4</v>
      </c>
      <c r="AZ94">
        <f t="shared" si="39"/>
        <v>6.2716008042742175E-4</v>
      </c>
      <c r="BA94">
        <f t="shared" si="40"/>
        <v>3.3676300772517732E-5</v>
      </c>
      <c r="BB94">
        <f t="shared" si="41"/>
        <v>0</v>
      </c>
      <c r="BC94">
        <f t="shared" si="42"/>
        <v>3.5036629020974747E-4</v>
      </c>
      <c r="BD94">
        <f t="shared" si="43"/>
        <v>0</v>
      </c>
      <c r="BE94">
        <f t="shared" si="44"/>
        <v>0</v>
      </c>
      <c r="BF94">
        <f t="shared" si="45"/>
        <v>9.7041961905933118E-4</v>
      </c>
      <c r="BH94">
        <f t="shared" si="50"/>
        <v>0</v>
      </c>
      <c r="BI94">
        <f t="shared" si="50"/>
        <v>2.836100485307718E-4</v>
      </c>
      <c r="BJ94">
        <f t="shared" si="46"/>
        <v>2.3704422929117503E-4</v>
      </c>
      <c r="BK94">
        <f t="shared" si="47"/>
        <v>1.9443021316323916E-5</v>
      </c>
      <c r="BL94">
        <f t="shared" si="49"/>
        <v>0</v>
      </c>
      <c r="BM94">
        <f t="shared" si="48"/>
        <v>1.4303643901429511E-4</v>
      </c>
      <c r="BN94">
        <f t="shared" si="51"/>
        <v>0</v>
      </c>
      <c r="BO94">
        <f t="shared" si="51"/>
        <v>0</v>
      </c>
      <c r="BP94">
        <f t="shared" si="51"/>
        <v>5.6027202829079896E-4</v>
      </c>
    </row>
    <row r="95" spans="1:68" x14ac:dyDescent="0.3">
      <c r="A95" t="s">
        <v>412</v>
      </c>
      <c r="B95">
        <f>GLYCOLIPID!B95*11</f>
        <v>0</v>
      </c>
      <c r="C95">
        <f>GLYCOLIPID!C95*11</f>
        <v>0</v>
      </c>
      <c r="D95">
        <f>GLYCOLIPID!D95*11</f>
        <v>0</v>
      </c>
      <c r="E95">
        <f>GLYCOLIPID!E95*11</f>
        <v>0</v>
      </c>
      <c r="F95">
        <f>GLYCOLIPID!F95*11</f>
        <v>0</v>
      </c>
      <c r="G95">
        <f>GLYCOLIPID!G95*11</f>
        <v>0</v>
      </c>
      <c r="H95">
        <f>GLYCOLIPID!H95*11</f>
        <v>0</v>
      </c>
      <c r="I95">
        <f>GLYCOLIPID!I95*11</f>
        <v>0</v>
      </c>
      <c r="J95">
        <f>GLYCOLIPID!J95*11</f>
        <v>0</v>
      </c>
      <c r="K95">
        <f>GLYCOLIPID!K95*11</f>
        <v>0</v>
      </c>
      <c r="L95">
        <f>GLYCOLIPID!L95*11</f>
        <v>0</v>
      </c>
      <c r="M95">
        <f>GLYCOLIPID!M95*11</f>
        <v>0</v>
      </c>
      <c r="N95">
        <f>GLYCOLIPID!N95*11</f>
        <v>0</v>
      </c>
      <c r="O95">
        <f>GLYCOLIPID!O95*11</f>
        <v>0</v>
      </c>
      <c r="P95">
        <f>GLYCOLIPID!P95*11</f>
        <v>0</v>
      </c>
      <c r="Q95">
        <f>GLYCOLIPID!Q95*11</f>
        <v>0</v>
      </c>
      <c r="R95">
        <f>GLYCOLIPID!R95*11</f>
        <v>0</v>
      </c>
      <c r="S95">
        <f>GLYCOLIPID!S95*11</f>
        <v>0</v>
      </c>
      <c r="T95">
        <f>GLYCOLIPID!T95*11</f>
        <v>0</v>
      </c>
      <c r="U95">
        <f>GLYCOLIPID!U95*11</f>
        <v>0</v>
      </c>
      <c r="V95">
        <f>GLYCOLIPID!V95*11</f>
        <v>0</v>
      </c>
      <c r="W95">
        <f>GLYCOLIPID!W95*11</f>
        <v>0</v>
      </c>
      <c r="X95">
        <f>GLYCOLIPID!X95*11</f>
        <v>0</v>
      </c>
      <c r="Y95">
        <f>GLYCOLIPID!Y95*11</f>
        <v>0</v>
      </c>
      <c r="Z95">
        <f>GLYCOLIPID!Z95*11</f>
        <v>0</v>
      </c>
      <c r="AA95">
        <f>GLYCOLIPID!AA95*11</f>
        <v>0</v>
      </c>
      <c r="AB95">
        <f>GLYCOLIPID!AB95*11</f>
        <v>0</v>
      </c>
      <c r="AC95">
        <f>GLYCOLIPID!AC95*11</f>
        <v>0</v>
      </c>
      <c r="AD95">
        <f>GLYCOLIPID!AD95*11</f>
        <v>0</v>
      </c>
      <c r="AE95">
        <f>GLYCOLIPID!AE95*11</f>
        <v>1.1195105299283453E-3</v>
      </c>
      <c r="AF95">
        <f>GLYCOLIPID!AF95*11</f>
        <v>0</v>
      </c>
      <c r="AG95">
        <f>GLYCOLIPID!AG95*11</f>
        <v>0</v>
      </c>
      <c r="AH95">
        <f>GLYCOLIPID!AH95*11</f>
        <v>0</v>
      </c>
      <c r="AI95">
        <f>GLYCOLIPID!AI95*11</f>
        <v>0</v>
      </c>
      <c r="AJ95">
        <f>GLYCOLIPID!AJ95*11</f>
        <v>0</v>
      </c>
      <c r="AK95">
        <f>GLYCOLIPID!AK95*11</f>
        <v>0</v>
      </c>
      <c r="AL95">
        <f>GLYCOLIPID!AL95*11</f>
        <v>0</v>
      </c>
      <c r="AN95">
        <f t="shared" si="28"/>
        <v>0</v>
      </c>
      <c r="AO95">
        <f t="shared" si="29"/>
        <v>0</v>
      </c>
      <c r="AP95">
        <f t="shared" si="30"/>
        <v>0</v>
      </c>
      <c r="AQ95">
        <f t="shared" si="31"/>
        <v>0</v>
      </c>
      <c r="AR95">
        <f t="shared" si="32"/>
        <v>0</v>
      </c>
      <c r="AS95">
        <f t="shared" si="33"/>
        <v>0</v>
      </c>
      <c r="AT95">
        <f t="shared" si="34"/>
        <v>3.7317017664278176E-4</v>
      </c>
      <c r="AU95">
        <f t="shared" si="35"/>
        <v>0</v>
      </c>
      <c r="AV95">
        <f t="shared" si="36"/>
        <v>0</v>
      </c>
      <c r="AX95">
        <f t="shared" si="37"/>
        <v>0</v>
      </c>
      <c r="AY95">
        <f t="shared" si="38"/>
        <v>0</v>
      </c>
      <c r="AZ95">
        <f t="shared" si="39"/>
        <v>0</v>
      </c>
      <c r="BA95">
        <f t="shared" si="40"/>
        <v>0</v>
      </c>
      <c r="BB95">
        <f t="shared" si="41"/>
        <v>0</v>
      </c>
      <c r="BC95">
        <f t="shared" si="42"/>
        <v>0</v>
      </c>
      <c r="BD95">
        <f t="shared" si="43"/>
        <v>6.4634970581475078E-4</v>
      </c>
      <c r="BE95">
        <f t="shared" si="44"/>
        <v>0</v>
      </c>
      <c r="BF95">
        <f t="shared" si="45"/>
        <v>0</v>
      </c>
      <c r="BH95">
        <f t="shared" si="50"/>
        <v>0</v>
      </c>
      <c r="BI95">
        <f t="shared" si="50"/>
        <v>0</v>
      </c>
      <c r="BJ95">
        <f t="shared" si="46"/>
        <v>0</v>
      </c>
      <c r="BK95">
        <f t="shared" si="47"/>
        <v>0</v>
      </c>
      <c r="BL95">
        <f t="shared" si="49"/>
        <v>0</v>
      </c>
      <c r="BM95">
        <f t="shared" si="48"/>
        <v>0</v>
      </c>
      <c r="BN95">
        <f t="shared" si="51"/>
        <v>3.7317017664278182E-4</v>
      </c>
      <c r="BO95">
        <f t="shared" si="51"/>
        <v>0</v>
      </c>
      <c r="BP95">
        <f t="shared" si="51"/>
        <v>0</v>
      </c>
    </row>
    <row r="96" spans="1:68" x14ac:dyDescent="0.3">
      <c r="A96" t="s">
        <v>413</v>
      </c>
      <c r="B96">
        <f>GLYCOLIPID!B96*11</f>
        <v>0</v>
      </c>
      <c r="C96">
        <f>GLYCOLIPID!C96*11</f>
        <v>0</v>
      </c>
      <c r="D96">
        <f>GLYCOLIPID!D96*11</f>
        <v>0</v>
      </c>
      <c r="E96">
        <f>GLYCOLIPID!E96*11</f>
        <v>0</v>
      </c>
      <c r="F96">
        <f>GLYCOLIPID!F96*11</f>
        <v>0</v>
      </c>
      <c r="G96">
        <f>GLYCOLIPID!G96*11</f>
        <v>0</v>
      </c>
      <c r="H96">
        <f>GLYCOLIPID!H96*11</f>
        <v>0</v>
      </c>
      <c r="I96">
        <f>GLYCOLIPID!I96*11</f>
        <v>0</v>
      </c>
      <c r="J96">
        <f>GLYCOLIPID!J96*11</f>
        <v>0</v>
      </c>
      <c r="K96">
        <f>GLYCOLIPID!K96*11</f>
        <v>0</v>
      </c>
      <c r="L96">
        <f>GLYCOLIPID!L96*11</f>
        <v>0</v>
      </c>
      <c r="M96">
        <f>GLYCOLIPID!M96*11</f>
        <v>0</v>
      </c>
      <c r="N96">
        <f>GLYCOLIPID!N96*11</f>
        <v>0</v>
      </c>
      <c r="O96">
        <f>GLYCOLIPID!O96*11</f>
        <v>0</v>
      </c>
      <c r="P96">
        <f>GLYCOLIPID!P96*11</f>
        <v>0</v>
      </c>
      <c r="Q96">
        <f>GLYCOLIPID!Q96*11</f>
        <v>0</v>
      </c>
      <c r="R96">
        <f>GLYCOLIPID!R96*11</f>
        <v>0</v>
      </c>
      <c r="S96">
        <f>GLYCOLIPID!S96*11</f>
        <v>0</v>
      </c>
      <c r="T96">
        <f>GLYCOLIPID!T96*11</f>
        <v>7.9863029606367145E-4</v>
      </c>
      <c r="U96">
        <f>GLYCOLIPID!U96*11</f>
        <v>0</v>
      </c>
      <c r="V96">
        <f>GLYCOLIPID!V96*11</f>
        <v>0</v>
      </c>
      <c r="W96">
        <f>GLYCOLIPID!W96*11</f>
        <v>0</v>
      </c>
      <c r="X96">
        <f>GLYCOLIPID!X96*11</f>
        <v>0</v>
      </c>
      <c r="Y96">
        <f>GLYCOLIPID!Y96*11</f>
        <v>0</v>
      </c>
      <c r="Z96">
        <f>GLYCOLIPID!Z96*11</f>
        <v>0</v>
      </c>
      <c r="AA96">
        <f>GLYCOLIPID!AA96*11</f>
        <v>0</v>
      </c>
      <c r="AB96">
        <f>GLYCOLIPID!AB96*11</f>
        <v>0</v>
      </c>
      <c r="AC96">
        <f>GLYCOLIPID!AC96*11</f>
        <v>0</v>
      </c>
      <c r="AD96">
        <f>GLYCOLIPID!AD96*11</f>
        <v>0</v>
      </c>
      <c r="AE96">
        <f>GLYCOLIPID!AE96*11</f>
        <v>0</v>
      </c>
      <c r="AF96">
        <f>GLYCOLIPID!AF96*11</f>
        <v>0</v>
      </c>
      <c r="AG96">
        <f>GLYCOLIPID!AG96*11</f>
        <v>0</v>
      </c>
      <c r="AH96">
        <f>GLYCOLIPID!AH96*11</f>
        <v>0</v>
      </c>
      <c r="AI96">
        <f>GLYCOLIPID!AI96*11</f>
        <v>0</v>
      </c>
      <c r="AJ96">
        <f>GLYCOLIPID!AJ96*11</f>
        <v>0</v>
      </c>
      <c r="AK96">
        <f>GLYCOLIPID!AK96*11</f>
        <v>0</v>
      </c>
      <c r="AL96">
        <f>GLYCOLIPID!AL96*11</f>
        <v>0</v>
      </c>
      <c r="AN96">
        <f t="shared" si="28"/>
        <v>0</v>
      </c>
      <c r="AO96">
        <f t="shared" si="29"/>
        <v>0</v>
      </c>
      <c r="AP96">
        <f t="shared" si="30"/>
        <v>0</v>
      </c>
      <c r="AQ96">
        <f t="shared" si="31"/>
        <v>0</v>
      </c>
      <c r="AR96">
        <f t="shared" si="32"/>
        <v>1.9965757401591786E-4</v>
      </c>
      <c r="AS96">
        <f t="shared" si="33"/>
        <v>0</v>
      </c>
      <c r="AT96">
        <f t="shared" si="34"/>
        <v>0</v>
      </c>
      <c r="AU96">
        <f t="shared" si="35"/>
        <v>0</v>
      </c>
      <c r="AV96">
        <f t="shared" si="36"/>
        <v>0</v>
      </c>
      <c r="AX96">
        <f t="shared" si="37"/>
        <v>0</v>
      </c>
      <c r="AY96">
        <f t="shared" si="38"/>
        <v>0</v>
      </c>
      <c r="AZ96">
        <f t="shared" si="39"/>
        <v>0</v>
      </c>
      <c r="BA96">
        <f t="shared" si="40"/>
        <v>0</v>
      </c>
      <c r="BB96">
        <f t="shared" si="41"/>
        <v>3.9931514803183567E-4</v>
      </c>
      <c r="BC96">
        <f t="shared" si="42"/>
        <v>0</v>
      </c>
      <c r="BD96">
        <f t="shared" si="43"/>
        <v>0</v>
      </c>
      <c r="BE96">
        <f t="shared" si="44"/>
        <v>0</v>
      </c>
      <c r="BF96">
        <f t="shared" si="45"/>
        <v>0</v>
      </c>
      <c r="BH96">
        <f t="shared" si="50"/>
        <v>0</v>
      </c>
      <c r="BI96">
        <f t="shared" si="50"/>
        <v>0</v>
      </c>
      <c r="BJ96">
        <f t="shared" si="46"/>
        <v>0</v>
      </c>
      <c r="BK96">
        <f t="shared" si="47"/>
        <v>0</v>
      </c>
      <c r="BL96">
        <f t="shared" si="49"/>
        <v>1.9965757401591784E-4</v>
      </c>
      <c r="BM96">
        <f t="shared" si="48"/>
        <v>0</v>
      </c>
      <c r="BN96">
        <f t="shared" si="51"/>
        <v>0</v>
      </c>
      <c r="BO96">
        <f t="shared" si="51"/>
        <v>0</v>
      </c>
      <c r="BP96">
        <f t="shared" si="51"/>
        <v>0</v>
      </c>
    </row>
    <row r="97" spans="1:68" x14ac:dyDescent="0.3">
      <c r="A97" t="s">
        <v>414</v>
      </c>
      <c r="B97">
        <f>GLYCOLIPID!B97*11</f>
        <v>0</v>
      </c>
      <c r="C97">
        <f>GLYCOLIPID!C97*11</f>
        <v>0</v>
      </c>
      <c r="D97">
        <f>GLYCOLIPID!D97*11</f>
        <v>0</v>
      </c>
      <c r="E97">
        <f>GLYCOLIPID!E97*11</f>
        <v>0</v>
      </c>
      <c r="F97">
        <f>GLYCOLIPID!F97*11</f>
        <v>0</v>
      </c>
      <c r="G97">
        <f>GLYCOLIPID!G97*11</f>
        <v>0</v>
      </c>
      <c r="H97">
        <f>GLYCOLIPID!H97*11</f>
        <v>0</v>
      </c>
      <c r="I97">
        <f>GLYCOLIPID!I97*11</f>
        <v>0</v>
      </c>
      <c r="J97">
        <f>GLYCOLIPID!J97*11</f>
        <v>0</v>
      </c>
      <c r="K97">
        <f>GLYCOLIPID!K97*11</f>
        <v>0</v>
      </c>
      <c r="L97">
        <f>GLYCOLIPID!L97*11</f>
        <v>0</v>
      </c>
      <c r="M97">
        <f>GLYCOLIPID!M97*11</f>
        <v>0</v>
      </c>
      <c r="N97">
        <f>GLYCOLIPID!N97*11</f>
        <v>0</v>
      </c>
      <c r="O97">
        <f>GLYCOLIPID!O97*11</f>
        <v>0</v>
      </c>
      <c r="P97">
        <f>GLYCOLIPID!P97*11</f>
        <v>0</v>
      </c>
      <c r="Q97">
        <f>GLYCOLIPID!Q97*11</f>
        <v>0</v>
      </c>
      <c r="R97">
        <f>GLYCOLIPID!R97*11</f>
        <v>0</v>
      </c>
      <c r="S97">
        <f>GLYCOLIPID!S97*11</f>
        <v>0</v>
      </c>
      <c r="T97">
        <f>GLYCOLIPID!T97*11</f>
        <v>0</v>
      </c>
      <c r="U97">
        <f>GLYCOLIPID!U97*11</f>
        <v>0</v>
      </c>
      <c r="V97">
        <f>GLYCOLIPID!V97*11</f>
        <v>0</v>
      </c>
      <c r="W97">
        <f>GLYCOLIPID!W97*11</f>
        <v>0</v>
      </c>
      <c r="X97">
        <f>GLYCOLIPID!X97*11</f>
        <v>0</v>
      </c>
      <c r="Y97">
        <f>GLYCOLIPID!Y97*11</f>
        <v>0</v>
      </c>
      <c r="Z97">
        <f>GLYCOLIPID!Z97*11</f>
        <v>0</v>
      </c>
      <c r="AA97">
        <f>GLYCOLIPID!AA97*11</f>
        <v>0</v>
      </c>
      <c r="AB97">
        <f>GLYCOLIPID!AB97*11</f>
        <v>0</v>
      </c>
      <c r="AC97">
        <f>GLYCOLIPID!AC97*11</f>
        <v>0</v>
      </c>
      <c r="AD97">
        <f>GLYCOLIPID!AD97*11</f>
        <v>0</v>
      </c>
      <c r="AE97">
        <f>GLYCOLIPID!AE97*11</f>
        <v>0</v>
      </c>
      <c r="AF97">
        <f>GLYCOLIPID!AF97*11</f>
        <v>0</v>
      </c>
      <c r="AG97">
        <f>GLYCOLIPID!AG97*11</f>
        <v>0</v>
      </c>
      <c r="AH97">
        <f>GLYCOLIPID!AH97*11</f>
        <v>0</v>
      </c>
      <c r="AI97">
        <f>GLYCOLIPID!AI97*11</f>
        <v>0</v>
      </c>
      <c r="AJ97">
        <f>GLYCOLIPID!AJ97*11</f>
        <v>0</v>
      </c>
      <c r="AK97">
        <f>GLYCOLIPID!AK97*11</f>
        <v>0</v>
      </c>
      <c r="AL97">
        <f>GLYCOLIPID!AL97*11</f>
        <v>0</v>
      </c>
      <c r="AN97">
        <f t="shared" si="28"/>
        <v>0</v>
      </c>
      <c r="AO97">
        <f t="shared" si="29"/>
        <v>0</v>
      </c>
      <c r="AP97">
        <f t="shared" si="30"/>
        <v>0</v>
      </c>
      <c r="AQ97">
        <f t="shared" si="31"/>
        <v>0</v>
      </c>
      <c r="AR97">
        <f t="shared" si="32"/>
        <v>0</v>
      </c>
      <c r="AS97">
        <f t="shared" si="33"/>
        <v>0</v>
      </c>
      <c r="AT97">
        <f t="shared" si="34"/>
        <v>0</v>
      </c>
      <c r="AU97">
        <f t="shared" si="35"/>
        <v>0</v>
      </c>
      <c r="AV97">
        <f t="shared" si="36"/>
        <v>0</v>
      </c>
      <c r="AX97">
        <f t="shared" si="37"/>
        <v>0</v>
      </c>
      <c r="AY97">
        <f t="shared" si="38"/>
        <v>0</v>
      </c>
      <c r="AZ97">
        <f t="shared" si="39"/>
        <v>0</v>
      </c>
      <c r="BA97">
        <f t="shared" si="40"/>
        <v>0</v>
      </c>
      <c r="BB97">
        <f t="shared" si="41"/>
        <v>0</v>
      </c>
      <c r="BC97">
        <f t="shared" si="42"/>
        <v>0</v>
      </c>
      <c r="BD97">
        <f t="shared" si="43"/>
        <v>0</v>
      </c>
      <c r="BE97">
        <f t="shared" si="44"/>
        <v>0</v>
      </c>
      <c r="BF97">
        <f t="shared" si="45"/>
        <v>0</v>
      </c>
      <c r="BH97">
        <f t="shared" si="50"/>
        <v>0</v>
      </c>
      <c r="BI97">
        <f t="shared" si="50"/>
        <v>0</v>
      </c>
      <c r="BJ97">
        <f t="shared" si="46"/>
        <v>0</v>
      </c>
      <c r="BK97">
        <f t="shared" si="47"/>
        <v>0</v>
      </c>
      <c r="BL97">
        <f t="shared" si="49"/>
        <v>0</v>
      </c>
      <c r="BM97">
        <f t="shared" si="48"/>
        <v>0</v>
      </c>
      <c r="BN97">
        <f t="shared" si="51"/>
        <v>0</v>
      </c>
      <c r="BO97">
        <f t="shared" si="51"/>
        <v>0</v>
      </c>
      <c r="BP97">
        <f t="shared" si="51"/>
        <v>0</v>
      </c>
    </row>
    <row r="98" spans="1:68" x14ac:dyDescent="0.3">
      <c r="A98" t="s">
        <v>415</v>
      </c>
      <c r="B98">
        <f>GLYCOLIPID!B98*11</f>
        <v>0</v>
      </c>
      <c r="C98">
        <f>GLYCOLIPID!C98*11</f>
        <v>0</v>
      </c>
      <c r="D98">
        <f>GLYCOLIPID!D98*11</f>
        <v>2.5520147010007539E-4</v>
      </c>
      <c r="E98">
        <f>GLYCOLIPID!E98*11</f>
        <v>0</v>
      </c>
      <c r="F98">
        <f>GLYCOLIPID!F98*11</f>
        <v>0</v>
      </c>
      <c r="G98">
        <f>GLYCOLIPID!G98*11</f>
        <v>0</v>
      </c>
      <c r="H98">
        <f>GLYCOLIPID!H98*11</f>
        <v>0</v>
      </c>
      <c r="I98">
        <f>GLYCOLIPID!I98*11</f>
        <v>0</v>
      </c>
      <c r="J98">
        <f>GLYCOLIPID!J98*11</f>
        <v>0</v>
      </c>
      <c r="K98">
        <f>GLYCOLIPID!K98*11</f>
        <v>0</v>
      </c>
      <c r="L98">
        <f>GLYCOLIPID!L98*11</f>
        <v>0</v>
      </c>
      <c r="M98">
        <f>GLYCOLIPID!M98*11</f>
        <v>0</v>
      </c>
      <c r="N98">
        <f>GLYCOLIPID!N98*11</f>
        <v>0</v>
      </c>
      <c r="O98">
        <f>GLYCOLIPID!O98*11</f>
        <v>0</v>
      </c>
      <c r="P98">
        <f>GLYCOLIPID!P98*11</f>
        <v>0</v>
      </c>
      <c r="Q98">
        <f>GLYCOLIPID!Q98*11</f>
        <v>0</v>
      </c>
      <c r="R98">
        <f>GLYCOLIPID!R98*11</f>
        <v>0</v>
      </c>
      <c r="S98">
        <f>GLYCOLIPID!S98*11</f>
        <v>0</v>
      </c>
      <c r="T98">
        <f>GLYCOLIPID!T98*11</f>
        <v>0</v>
      </c>
      <c r="U98">
        <f>GLYCOLIPID!U98*11</f>
        <v>0</v>
      </c>
      <c r="V98">
        <f>GLYCOLIPID!V98*11</f>
        <v>0</v>
      </c>
      <c r="W98">
        <f>GLYCOLIPID!W98*11</f>
        <v>0</v>
      </c>
      <c r="X98">
        <f>GLYCOLIPID!X98*11</f>
        <v>0</v>
      </c>
      <c r="Y98">
        <f>GLYCOLIPID!Y98*11</f>
        <v>0</v>
      </c>
      <c r="Z98">
        <f>GLYCOLIPID!Z98*11</f>
        <v>0</v>
      </c>
      <c r="AA98">
        <f>GLYCOLIPID!AA98*11</f>
        <v>0</v>
      </c>
      <c r="AB98">
        <f>GLYCOLIPID!AB98*11</f>
        <v>0</v>
      </c>
      <c r="AC98">
        <f>GLYCOLIPID!AC98*11</f>
        <v>0</v>
      </c>
      <c r="AD98">
        <f>GLYCOLIPID!AD98*11</f>
        <v>0</v>
      </c>
      <c r="AE98">
        <f>GLYCOLIPID!AE98*11</f>
        <v>0</v>
      </c>
      <c r="AF98">
        <f>GLYCOLIPID!AF98*11</f>
        <v>0</v>
      </c>
      <c r="AG98">
        <f>GLYCOLIPID!AG98*11</f>
        <v>0</v>
      </c>
      <c r="AH98">
        <f>GLYCOLIPID!AH98*11</f>
        <v>0</v>
      </c>
      <c r="AI98">
        <f>GLYCOLIPID!AI98*11</f>
        <v>0</v>
      </c>
      <c r="AJ98">
        <f>GLYCOLIPID!AJ98*11</f>
        <v>0</v>
      </c>
      <c r="AK98">
        <f>GLYCOLIPID!AK98*11</f>
        <v>0</v>
      </c>
      <c r="AL98">
        <f>GLYCOLIPID!AL98*11</f>
        <v>0</v>
      </c>
      <c r="AN98">
        <f t="shared" si="28"/>
        <v>6.3800367525018847E-5</v>
      </c>
      <c r="AO98">
        <f t="shared" si="29"/>
        <v>0</v>
      </c>
      <c r="AP98">
        <f t="shared" si="30"/>
        <v>0</v>
      </c>
      <c r="AQ98">
        <f t="shared" si="31"/>
        <v>0</v>
      </c>
      <c r="AR98">
        <f t="shared" si="32"/>
        <v>0</v>
      </c>
      <c r="AS98">
        <f t="shared" si="33"/>
        <v>0</v>
      </c>
      <c r="AT98">
        <f t="shared" si="34"/>
        <v>0</v>
      </c>
      <c r="AU98">
        <f t="shared" si="35"/>
        <v>0</v>
      </c>
      <c r="AV98">
        <f t="shared" si="36"/>
        <v>0</v>
      </c>
      <c r="AX98">
        <f t="shared" si="37"/>
        <v>1.2760073505003769E-4</v>
      </c>
      <c r="AY98">
        <f t="shared" si="38"/>
        <v>0</v>
      </c>
      <c r="AZ98">
        <f t="shared" si="39"/>
        <v>0</v>
      </c>
      <c r="BA98">
        <f t="shared" si="40"/>
        <v>0</v>
      </c>
      <c r="BB98">
        <f t="shared" si="41"/>
        <v>0</v>
      </c>
      <c r="BC98">
        <f t="shared" si="42"/>
        <v>0</v>
      </c>
      <c r="BD98">
        <f t="shared" si="43"/>
        <v>0</v>
      </c>
      <c r="BE98">
        <f t="shared" si="44"/>
        <v>0</v>
      </c>
      <c r="BF98">
        <f t="shared" si="45"/>
        <v>0</v>
      </c>
      <c r="BH98">
        <f t="shared" si="50"/>
        <v>6.3800367525018847E-5</v>
      </c>
      <c r="BI98">
        <f t="shared" si="50"/>
        <v>0</v>
      </c>
      <c r="BJ98">
        <f t="shared" si="46"/>
        <v>0</v>
      </c>
      <c r="BK98">
        <f t="shared" si="47"/>
        <v>0</v>
      </c>
      <c r="BL98">
        <f t="shared" si="49"/>
        <v>0</v>
      </c>
      <c r="BM98">
        <f t="shared" si="48"/>
        <v>0</v>
      </c>
      <c r="BN98">
        <f t="shared" si="51"/>
        <v>0</v>
      </c>
      <c r="BO98">
        <f t="shared" si="51"/>
        <v>0</v>
      </c>
      <c r="BP98">
        <f t="shared" si="51"/>
        <v>0</v>
      </c>
    </row>
    <row r="99" spans="1:68" x14ac:dyDescent="0.3">
      <c r="A99" t="s">
        <v>416</v>
      </c>
      <c r="B99">
        <f>GLYCOLIPID!B99*11</f>
        <v>0</v>
      </c>
      <c r="C99">
        <f>GLYCOLIPID!C99*11</f>
        <v>0</v>
      </c>
      <c r="D99">
        <f>GLYCOLIPID!D99*11</f>
        <v>0</v>
      </c>
      <c r="E99">
        <f>GLYCOLIPID!E99*11</f>
        <v>0</v>
      </c>
      <c r="F99">
        <f>GLYCOLIPID!F99*11</f>
        <v>0</v>
      </c>
      <c r="G99">
        <f>GLYCOLIPID!G99*11</f>
        <v>0</v>
      </c>
      <c r="H99">
        <f>GLYCOLIPID!H99*11</f>
        <v>0</v>
      </c>
      <c r="I99">
        <f>GLYCOLIPID!I99*11</f>
        <v>0</v>
      </c>
      <c r="J99">
        <f>GLYCOLIPID!J99*11</f>
        <v>0</v>
      </c>
      <c r="K99">
        <f>GLYCOLIPID!K99*11</f>
        <v>0</v>
      </c>
      <c r="L99">
        <f>GLYCOLIPID!L99*11</f>
        <v>0</v>
      </c>
      <c r="M99">
        <f>GLYCOLIPID!M99*11</f>
        <v>0</v>
      </c>
      <c r="N99">
        <f>GLYCOLIPID!N99*11</f>
        <v>0</v>
      </c>
      <c r="O99">
        <f>GLYCOLIPID!O99*11</f>
        <v>0</v>
      </c>
      <c r="P99">
        <f>GLYCOLIPID!P99*11</f>
        <v>0</v>
      </c>
      <c r="Q99">
        <f>GLYCOLIPID!Q99*11</f>
        <v>0</v>
      </c>
      <c r="R99">
        <f>GLYCOLIPID!R99*11</f>
        <v>0</v>
      </c>
      <c r="S99">
        <f>GLYCOLIPID!S99*11</f>
        <v>0</v>
      </c>
      <c r="T99">
        <f>GLYCOLIPID!T99*11</f>
        <v>0</v>
      </c>
      <c r="U99">
        <f>GLYCOLIPID!U99*11</f>
        <v>0</v>
      </c>
      <c r="V99">
        <f>GLYCOLIPID!V99*11</f>
        <v>0</v>
      </c>
      <c r="W99">
        <f>GLYCOLIPID!W99*11</f>
        <v>0</v>
      </c>
      <c r="X99">
        <f>GLYCOLIPID!X99*11</f>
        <v>0</v>
      </c>
      <c r="Y99">
        <f>GLYCOLIPID!Y99*11</f>
        <v>0</v>
      </c>
      <c r="Z99">
        <f>GLYCOLIPID!Z99*11</f>
        <v>0</v>
      </c>
      <c r="AA99">
        <f>GLYCOLIPID!AA99*11</f>
        <v>0</v>
      </c>
      <c r="AB99">
        <f>GLYCOLIPID!AB99*11</f>
        <v>0</v>
      </c>
      <c r="AC99">
        <f>GLYCOLIPID!AC99*11</f>
        <v>6.9564367483895351E-3</v>
      </c>
      <c r="AD99">
        <f>GLYCOLIPID!AD99*11</f>
        <v>0</v>
      </c>
      <c r="AE99">
        <f>GLYCOLIPID!AE99*11</f>
        <v>0</v>
      </c>
      <c r="AF99">
        <f>GLYCOLIPID!AF99*11</f>
        <v>0</v>
      </c>
      <c r="AG99">
        <f>GLYCOLIPID!AG99*11</f>
        <v>1.4852538778408208E-3</v>
      </c>
      <c r="AH99">
        <f>GLYCOLIPID!AH99*11</f>
        <v>0</v>
      </c>
      <c r="AI99">
        <f>GLYCOLIPID!AI99*11</f>
        <v>0</v>
      </c>
      <c r="AJ99">
        <f>GLYCOLIPID!AJ99*11</f>
        <v>0</v>
      </c>
      <c r="AK99">
        <f>GLYCOLIPID!AK99*11</f>
        <v>0</v>
      </c>
      <c r="AL99">
        <f>GLYCOLIPID!AL99*11</f>
        <v>0</v>
      </c>
      <c r="AN99">
        <f t="shared" si="28"/>
        <v>0</v>
      </c>
      <c r="AO99">
        <f t="shared" si="29"/>
        <v>0</v>
      </c>
      <c r="AP99">
        <f t="shared" si="30"/>
        <v>0</v>
      </c>
      <c r="AQ99">
        <f t="shared" si="31"/>
        <v>0</v>
      </c>
      <c r="AR99">
        <f t="shared" si="32"/>
        <v>0</v>
      </c>
      <c r="AS99">
        <f t="shared" si="33"/>
        <v>1.1594061247315892E-3</v>
      </c>
      <c r="AT99">
        <f t="shared" si="34"/>
        <v>0</v>
      </c>
      <c r="AU99">
        <f t="shared" si="35"/>
        <v>4.9508462594694024E-4</v>
      </c>
      <c r="AV99">
        <f t="shared" si="36"/>
        <v>0</v>
      </c>
      <c r="AX99">
        <f t="shared" si="37"/>
        <v>0</v>
      </c>
      <c r="AY99">
        <f t="shared" si="38"/>
        <v>0</v>
      </c>
      <c r="AZ99">
        <f t="shared" si="39"/>
        <v>0</v>
      </c>
      <c r="BA99">
        <f t="shared" si="40"/>
        <v>0</v>
      </c>
      <c r="BB99">
        <f t="shared" si="41"/>
        <v>0</v>
      </c>
      <c r="BC99">
        <f t="shared" si="42"/>
        <v>2.8399534102500215E-3</v>
      </c>
      <c r="BD99">
        <f t="shared" si="43"/>
        <v>0</v>
      </c>
      <c r="BE99">
        <f t="shared" si="44"/>
        <v>8.5751172618633343E-4</v>
      </c>
      <c r="BF99">
        <f t="shared" si="45"/>
        <v>0</v>
      </c>
      <c r="BH99">
        <f t="shared" si="50"/>
        <v>0</v>
      </c>
      <c r="BI99">
        <f t="shared" si="50"/>
        <v>0</v>
      </c>
      <c r="BJ99">
        <f t="shared" si="46"/>
        <v>0</v>
      </c>
      <c r="BK99">
        <f t="shared" si="47"/>
        <v>0</v>
      </c>
      <c r="BL99">
        <f t="shared" si="49"/>
        <v>0</v>
      </c>
      <c r="BM99">
        <f t="shared" si="48"/>
        <v>1.1594061247315892E-3</v>
      </c>
      <c r="BN99">
        <f t="shared" si="51"/>
        <v>0</v>
      </c>
      <c r="BO99">
        <f t="shared" si="51"/>
        <v>4.9508462594694035E-4</v>
      </c>
      <c r="BP99">
        <f t="shared" si="51"/>
        <v>0</v>
      </c>
    </row>
    <row r="100" spans="1:68" x14ac:dyDescent="0.3">
      <c r="A100" t="s">
        <v>417</v>
      </c>
      <c r="B100">
        <f>GLYCOLIPID!B100*11</f>
        <v>0</v>
      </c>
      <c r="C100">
        <f>GLYCOLIPID!C100*11</f>
        <v>0</v>
      </c>
      <c r="D100">
        <f>GLYCOLIPID!D100*11</f>
        <v>0</v>
      </c>
      <c r="E100">
        <f>GLYCOLIPID!E100*11</f>
        <v>0</v>
      </c>
      <c r="F100">
        <f>GLYCOLIPID!F100*11</f>
        <v>0</v>
      </c>
      <c r="G100">
        <f>GLYCOLIPID!G100*11</f>
        <v>0</v>
      </c>
      <c r="H100">
        <f>GLYCOLIPID!H100*11</f>
        <v>0</v>
      </c>
      <c r="I100">
        <f>GLYCOLIPID!I100*11</f>
        <v>0</v>
      </c>
      <c r="J100">
        <f>GLYCOLIPID!J100*11</f>
        <v>0</v>
      </c>
      <c r="K100">
        <f>GLYCOLIPID!K100*11</f>
        <v>0</v>
      </c>
      <c r="L100">
        <f>GLYCOLIPID!L100*11</f>
        <v>0</v>
      </c>
      <c r="M100">
        <f>GLYCOLIPID!M100*11</f>
        <v>0</v>
      </c>
      <c r="N100">
        <f>GLYCOLIPID!N100*11</f>
        <v>0</v>
      </c>
      <c r="O100">
        <f>GLYCOLIPID!O100*11</f>
        <v>0</v>
      </c>
      <c r="P100">
        <f>GLYCOLIPID!P100*11</f>
        <v>0</v>
      </c>
      <c r="Q100">
        <f>GLYCOLIPID!Q100*11</f>
        <v>0</v>
      </c>
      <c r="R100">
        <f>GLYCOLIPID!R100*11</f>
        <v>0</v>
      </c>
      <c r="S100">
        <f>GLYCOLIPID!S100*11</f>
        <v>0</v>
      </c>
      <c r="T100">
        <f>GLYCOLIPID!T100*11</f>
        <v>0</v>
      </c>
      <c r="U100">
        <f>GLYCOLIPID!U100*11</f>
        <v>0</v>
      </c>
      <c r="V100">
        <f>GLYCOLIPID!V100*11</f>
        <v>0</v>
      </c>
      <c r="W100">
        <f>GLYCOLIPID!W100*11</f>
        <v>0</v>
      </c>
      <c r="X100">
        <f>GLYCOLIPID!X100*11</f>
        <v>0</v>
      </c>
      <c r="Y100">
        <f>GLYCOLIPID!Y100*11</f>
        <v>0</v>
      </c>
      <c r="Z100">
        <f>GLYCOLIPID!Z100*11</f>
        <v>0</v>
      </c>
      <c r="AA100">
        <f>GLYCOLIPID!AA100*11</f>
        <v>0</v>
      </c>
      <c r="AB100">
        <f>GLYCOLIPID!AB100*11</f>
        <v>0</v>
      </c>
      <c r="AC100">
        <f>GLYCOLIPID!AC100*11</f>
        <v>0</v>
      </c>
      <c r="AD100">
        <f>GLYCOLIPID!AD100*11</f>
        <v>0</v>
      </c>
      <c r="AE100">
        <f>GLYCOLIPID!AE100*11</f>
        <v>0</v>
      </c>
      <c r="AF100">
        <f>GLYCOLIPID!AF100*11</f>
        <v>0</v>
      </c>
      <c r="AG100">
        <f>GLYCOLIPID!AG100*11</f>
        <v>0</v>
      </c>
      <c r="AH100">
        <f>GLYCOLIPID!AH100*11</f>
        <v>0</v>
      </c>
      <c r="AI100">
        <f>GLYCOLIPID!AI100*11</f>
        <v>0</v>
      </c>
      <c r="AJ100">
        <f>GLYCOLIPID!AJ100*11</f>
        <v>0</v>
      </c>
      <c r="AK100">
        <f>GLYCOLIPID!AK100*11</f>
        <v>0</v>
      </c>
      <c r="AL100">
        <f>GLYCOLIPID!AL100*11</f>
        <v>0</v>
      </c>
      <c r="AN100">
        <f t="shared" si="28"/>
        <v>0</v>
      </c>
      <c r="AO100">
        <f t="shared" si="29"/>
        <v>0</v>
      </c>
      <c r="AP100">
        <f t="shared" si="30"/>
        <v>0</v>
      </c>
      <c r="AQ100">
        <f t="shared" si="31"/>
        <v>0</v>
      </c>
      <c r="AR100">
        <f t="shared" si="32"/>
        <v>0</v>
      </c>
      <c r="AS100">
        <f t="shared" si="33"/>
        <v>0</v>
      </c>
      <c r="AT100">
        <f t="shared" si="34"/>
        <v>0</v>
      </c>
      <c r="AU100">
        <f t="shared" si="35"/>
        <v>0</v>
      </c>
      <c r="AV100">
        <f t="shared" si="36"/>
        <v>0</v>
      </c>
      <c r="AX100">
        <f t="shared" si="37"/>
        <v>0</v>
      </c>
      <c r="AY100">
        <f t="shared" si="38"/>
        <v>0</v>
      </c>
      <c r="AZ100">
        <f t="shared" si="39"/>
        <v>0</v>
      </c>
      <c r="BA100">
        <f t="shared" si="40"/>
        <v>0</v>
      </c>
      <c r="BB100">
        <f t="shared" si="41"/>
        <v>0</v>
      </c>
      <c r="BC100">
        <f t="shared" si="42"/>
        <v>0</v>
      </c>
      <c r="BD100">
        <f t="shared" si="43"/>
        <v>0</v>
      </c>
      <c r="BE100">
        <f t="shared" si="44"/>
        <v>0</v>
      </c>
      <c r="BF100">
        <f t="shared" si="45"/>
        <v>0</v>
      </c>
      <c r="BH100">
        <f t="shared" si="50"/>
        <v>0</v>
      </c>
      <c r="BI100">
        <f t="shared" si="50"/>
        <v>0</v>
      </c>
      <c r="BJ100">
        <f t="shared" si="46"/>
        <v>0</v>
      </c>
      <c r="BK100">
        <f t="shared" si="47"/>
        <v>0</v>
      </c>
      <c r="BL100">
        <f t="shared" si="49"/>
        <v>0</v>
      </c>
      <c r="BM100">
        <f t="shared" si="48"/>
        <v>0</v>
      </c>
      <c r="BN100">
        <f t="shared" si="51"/>
        <v>0</v>
      </c>
      <c r="BO100">
        <f t="shared" si="51"/>
        <v>0</v>
      </c>
      <c r="BP100">
        <f t="shared" si="51"/>
        <v>0</v>
      </c>
    </row>
    <row r="101" spans="1:68" x14ac:dyDescent="0.3">
      <c r="A101" t="s">
        <v>418</v>
      </c>
      <c r="B101">
        <f>GLYCOLIPID!B101*11</f>
        <v>0</v>
      </c>
      <c r="C101">
        <f>GLYCOLIPID!C101*11</f>
        <v>0</v>
      </c>
      <c r="D101">
        <f>GLYCOLIPID!D101*11</f>
        <v>0</v>
      </c>
      <c r="E101">
        <f>GLYCOLIPID!E101*11</f>
        <v>0</v>
      </c>
      <c r="F101">
        <f>GLYCOLIPID!F101*11</f>
        <v>0</v>
      </c>
      <c r="G101">
        <f>GLYCOLIPID!G101*11</f>
        <v>7.8462078652448148E-4</v>
      </c>
      <c r="H101">
        <f>GLYCOLIPID!H101*11</f>
        <v>0</v>
      </c>
      <c r="I101">
        <f>GLYCOLIPID!I101*11</f>
        <v>0</v>
      </c>
      <c r="J101">
        <f>GLYCOLIPID!J101*11</f>
        <v>0</v>
      </c>
      <c r="K101">
        <f>GLYCOLIPID!K101*11</f>
        <v>0</v>
      </c>
      <c r="L101">
        <f>GLYCOLIPID!L101*11</f>
        <v>0</v>
      </c>
      <c r="M101">
        <f>GLYCOLIPID!M101*11</f>
        <v>0</v>
      </c>
      <c r="N101">
        <f>GLYCOLIPID!N101*11</f>
        <v>0</v>
      </c>
      <c r="O101">
        <f>GLYCOLIPID!O101*11</f>
        <v>2.9804105754107464E-4</v>
      </c>
      <c r="P101">
        <f>GLYCOLIPID!P101*11</f>
        <v>0</v>
      </c>
      <c r="Q101">
        <f>GLYCOLIPID!Q101*11</f>
        <v>0</v>
      </c>
      <c r="R101">
        <f>GLYCOLIPID!R101*11</f>
        <v>0</v>
      </c>
      <c r="S101">
        <f>GLYCOLIPID!S101*11</f>
        <v>0</v>
      </c>
      <c r="T101">
        <f>GLYCOLIPID!T101*11</f>
        <v>0</v>
      </c>
      <c r="U101">
        <f>GLYCOLIPID!U101*11</f>
        <v>0</v>
      </c>
      <c r="V101">
        <f>GLYCOLIPID!V101*11</f>
        <v>0</v>
      </c>
      <c r="W101">
        <f>GLYCOLIPID!W101*11</f>
        <v>0</v>
      </c>
      <c r="X101">
        <f>GLYCOLIPID!X101*11</f>
        <v>0</v>
      </c>
      <c r="Y101">
        <f>GLYCOLIPID!Y101*11</f>
        <v>0</v>
      </c>
      <c r="Z101">
        <f>GLYCOLIPID!Z101*11</f>
        <v>0</v>
      </c>
      <c r="AA101">
        <f>GLYCOLIPID!AA101*11</f>
        <v>0</v>
      </c>
      <c r="AB101">
        <f>GLYCOLIPID!AB101*11</f>
        <v>0</v>
      </c>
      <c r="AC101">
        <f>GLYCOLIPID!AC101*11</f>
        <v>0</v>
      </c>
      <c r="AD101">
        <f>GLYCOLIPID!AD101*11</f>
        <v>0</v>
      </c>
      <c r="AE101">
        <f>GLYCOLIPID!AE101*11</f>
        <v>0</v>
      </c>
      <c r="AF101">
        <f>GLYCOLIPID!AF101*11</f>
        <v>0</v>
      </c>
      <c r="AG101">
        <f>GLYCOLIPID!AG101*11</f>
        <v>0</v>
      </c>
      <c r="AH101">
        <f>GLYCOLIPID!AH101*11</f>
        <v>0</v>
      </c>
      <c r="AI101">
        <f>GLYCOLIPID!AI101*11</f>
        <v>0</v>
      </c>
      <c r="AJ101">
        <f>GLYCOLIPID!AJ101*11</f>
        <v>0</v>
      </c>
      <c r="AK101">
        <f>GLYCOLIPID!AK101*11</f>
        <v>0</v>
      </c>
      <c r="AL101">
        <f>GLYCOLIPID!AL101*11</f>
        <v>0</v>
      </c>
      <c r="AN101">
        <f t="shared" si="28"/>
        <v>0</v>
      </c>
      <c r="AO101">
        <f t="shared" si="29"/>
        <v>1.9615519663112037E-4</v>
      </c>
      <c r="AP101">
        <f t="shared" si="30"/>
        <v>4.2577293934439237E-5</v>
      </c>
      <c r="AQ101">
        <f t="shared" si="31"/>
        <v>0</v>
      </c>
      <c r="AR101">
        <f t="shared" si="32"/>
        <v>0</v>
      </c>
      <c r="AS101">
        <f t="shared" si="33"/>
        <v>0</v>
      </c>
      <c r="AT101">
        <f t="shared" si="34"/>
        <v>0</v>
      </c>
      <c r="AU101">
        <f t="shared" si="35"/>
        <v>0</v>
      </c>
      <c r="AV101">
        <f t="shared" si="36"/>
        <v>0</v>
      </c>
      <c r="AX101">
        <f t="shared" si="37"/>
        <v>0</v>
      </c>
      <c r="AY101">
        <f t="shared" si="38"/>
        <v>3.9231039326224074E-4</v>
      </c>
      <c r="AZ101">
        <f t="shared" si="39"/>
        <v>1.1264893124862504E-4</v>
      </c>
      <c r="BA101">
        <f t="shared" si="40"/>
        <v>0</v>
      </c>
      <c r="BB101">
        <f t="shared" si="41"/>
        <v>0</v>
      </c>
      <c r="BC101">
        <f t="shared" si="42"/>
        <v>0</v>
      </c>
      <c r="BD101">
        <f t="shared" si="43"/>
        <v>0</v>
      </c>
      <c r="BE101">
        <f t="shared" si="44"/>
        <v>0</v>
      </c>
      <c r="BF101">
        <f t="shared" si="45"/>
        <v>0</v>
      </c>
      <c r="BH101">
        <f t="shared" si="50"/>
        <v>0</v>
      </c>
      <c r="BI101">
        <f t="shared" si="50"/>
        <v>1.9615519663112037E-4</v>
      </c>
      <c r="BJ101">
        <f t="shared" si="46"/>
        <v>4.257729393443923E-5</v>
      </c>
      <c r="BK101">
        <f t="shared" si="47"/>
        <v>0</v>
      </c>
      <c r="BL101">
        <f t="shared" si="49"/>
        <v>0</v>
      </c>
      <c r="BM101">
        <f t="shared" si="48"/>
        <v>0</v>
      </c>
      <c r="BN101">
        <f t="shared" si="51"/>
        <v>0</v>
      </c>
      <c r="BO101">
        <f t="shared" si="51"/>
        <v>0</v>
      </c>
      <c r="BP101">
        <f t="shared" si="51"/>
        <v>0</v>
      </c>
    </row>
    <row r="102" spans="1:68" x14ac:dyDescent="0.3">
      <c r="A102" t="s">
        <v>419</v>
      </c>
      <c r="B102">
        <f>GLYCOLIPID!B102*11</f>
        <v>0</v>
      </c>
      <c r="C102">
        <f>GLYCOLIPID!C102*11</f>
        <v>0</v>
      </c>
      <c r="D102">
        <f>GLYCOLIPID!D102*11</f>
        <v>1.4688708000315727E-2</v>
      </c>
      <c r="E102">
        <f>GLYCOLIPID!E102*11</f>
        <v>3.078852527846199E-3</v>
      </c>
      <c r="F102">
        <f>GLYCOLIPID!F102*11</f>
        <v>0</v>
      </c>
      <c r="G102">
        <f>GLYCOLIPID!G102*11</f>
        <v>7.8462078652448148E-4</v>
      </c>
      <c r="H102">
        <f>GLYCOLIPID!H102*11</f>
        <v>1.0401034706793721E-2</v>
      </c>
      <c r="I102">
        <f>GLYCOLIPID!I102*11</f>
        <v>0</v>
      </c>
      <c r="J102">
        <f>GLYCOLIPID!J102*11</f>
        <v>0</v>
      </c>
      <c r="K102">
        <f>GLYCOLIPID!K102*11</f>
        <v>2.3772789816336988E-3</v>
      </c>
      <c r="L102">
        <f>GLYCOLIPID!L102*11</f>
        <v>0</v>
      </c>
      <c r="M102">
        <f>GLYCOLIPID!M102*11</f>
        <v>0</v>
      </c>
      <c r="N102">
        <f>GLYCOLIPID!N102*11</f>
        <v>1.8530024189047415E-3</v>
      </c>
      <c r="O102">
        <f>GLYCOLIPID!O102*11</f>
        <v>3.9364530337030581E-3</v>
      </c>
      <c r="P102">
        <f>GLYCOLIPID!P102*11</f>
        <v>0</v>
      </c>
      <c r="Q102">
        <f>GLYCOLIPID!Q102*11</f>
        <v>5.8811526071467953E-5</v>
      </c>
      <c r="R102">
        <f>GLYCOLIPID!R102*11</f>
        <v>0</v>
      </c>
      <c r="S102">
        <f>GLYCOLIPID!S102*11</f>
        <v>2.2716993274867927E-3</v>
      </c>
      <c r="T102">
        <f>GLYCOLIPID!T102*11</f>
        <v>0</v>
      </c>
      <c r="U102">
        <f>GLYCOLIPID!U102*11</f>
        <v>0</v>
      </c>
      <c r="V102">
        <f>GLYCOLIPID!V102*11</f>
        <v>6.3716728087609238E-3</v>
      </c>
      <c r="W102">
        <f>GLYCOLIPID!W102*11</f>
        <v>0</v>
      </c>
      <c r="X102">
        <f>GLYCOLIPID!X102*11</f>
        <v>1.7375662018775499E-3</v>
      </c>
      <c r="Y102">
        <f>GLYCOLIPID!Y102*11</f>
        <v>0</v>
      </c>
      <c r="Z102">
        <f>GLYCOLIPID!Z102*11</f>
        <v>0</v>
      </c>
      <c r="AA102">
        <f>GLYCOLIPID!AA102*11</f>
        <v>2.5045009274338296E-3</v>
      </c>
      <c r="AB102">
        <f>GLYCOLIPID!AB102*11</f>
        <v>1.7839554999936516E-3</v>
      </c>
      <c r="AC102">
        <f>GLYCOLIPID!AC102*11</f>
        <v>2.7548842621106399E-2</v>
      </c>
      <c r="AD102">
        <f>GLYCOLIPID!AD102*11</f>
        <v>4.9775125919741312E-5</v>
      </c>
      <c r="AE102">
        <f>GLYCOLIPID!AE102*11</f>
        <v>0</v>
      </c>
      <c r="AF102">
        <f>GLYCOLIPID!AF102*11</f>
        <v>0</v>
      </c>
      <c r="AG102">
        <f>GLYCOLIPID!AG102*11</f>
        <v>0</v>
      </c>
      <c r="AH102">
        <f>GLYCOLIPID!AH102*11</f>
        <v>3.3202617672644312E-2</v>
      </c>
      <c r="AI102">
        <f>GLYCOLIPID!AI102*11</f>
        <v>8.3368576112667994E-4</v>
      </c>
      <c r="AJ102">
        <f>GLYCOLIPID!AJ102*11</f>
        <v>0</v>
      </c>
      <c r="AK102">
        <f>GLYCOLIPID!AK102*11</f>
        <v>3.882031041172746E-3</v>
      </c>
      <c r="AL102">
        <f>GLYCOLIPID!AL102*11</f>
        <v>2.7333366808560014E-4</v>
      </c>
      <c r="AN102">
        <f t="shared" si="28"/>
        <v>4.4418901320404814E-3</v>
      </c>
      <c r="AO102">
        <f t="shared" si="29"/>
        <v>2.7964138733295504E-3</v>
      </c>
      <c r="AP102">
        <f t="shared" si="30"/>
        <v>1.1666763477487855E-3</v>
      </c>
      <c r="AQ102">
        <f t="shared" si="31"/>
        <v>7.7683695118608686E-4</v>
      </c>
      <c r="AR102">
        <f t="shared" si="32"/>
        <v>1.5929182021902309E-3</v>
      </c>
      <c r="AS102">
        <f t="shared" si="33"/>
        <v>5.595810875068572E-3</v>
      </c>
      <c r="AT102">
        <f t="shared" si="34"/>
        <v>1.6591708639913772E-5</v>
      </c>
      <c r="AU102">
        <f t="shared" si="35"/>
        <v>1.1345434477923666E-2</v>
      </c>
      <c r="AV102">
        <f t="shared" si="36"/>
        <v>1.3851215697527821E-3</v>
      </c>
      <c r="AX102">
        <f t="shared" si="37"/>
        <v>6.9836934790097459E-3</v>
      </c>
      <c r="AY102">
        <f t="shared" si="38"/>
        <v>5.0832217653365569E-3</v>
      </c>
      <c r="AZ102">
        <f t="shared" si="39"/>
        <v>1.5839191848470403E-3</v>
      </c>
      <c r="BA102">
        <f t="shared" si="40"/>
        <v>1.2949227165971174E-3</v>
      </c>
      <c r="BB102">
        <f t="shared" si="41"/>
        <v>3.1858364043804619E-3</v>
      </c>
      <c r="BC102">
        <f t="shared" si="42"/>
        <v>1.0803094853722762E-2</v>
      </c>
      <c r="BD102">
        <f t="shared" si="43"/>
        <v>2.8737682348710164E-5</v>
      </c>
      <c r="BE102">
        <f t="shared" si="44"/>
        <v>1.8933465105277488E-2</v>
      </c>
      <c r="BF102">
        <f t="shared" si="45"/>
        <v>2.1667015264861295E-3</v>
      </c>
      <c r="BH102">
        <f t="shared" si="50"/>
        <v>3.491846739504873E-3</v>
      </c>
      <c r="BI102">
        <f t="shared" si="50"/>
        <v>2.5416108826682784E-3</v>
      </c>
      <c r="BJ102">
        <f t="shared" si="46"/>
        <v>5.9866517998991627E-4</v>
      </c>
      <c r="BK102">
        <f t="shared" si="47"/>
        <v>7.4762397900710726E-4</v>
      </c>
      <c r="BL102">
        <f t="shared" si="49"/>
        <v>1.5929182021902309E-3</v>
      </c>
      <c r="BM102">
        <f t="shared" si="48"/>
        <v>4.410345005751274E-3</v>
      </c>
      <c r="BN102">
        <f t="shared" si="51"/>
        <v>1.6591708639913772E-5</v>
      </c>
      <c r="BO102">
        <f t="shared" si="51"/>
        <v>1.0931241175224345E-2</v>
      </c>
      <c r="BP102">
        <f t="shared" si="51"/>
        <v>1.25094570957034E-3</v>
      </c>
    </row>
    <row r="103" spans="1:68" x14ac:dyDescent="0.3">
      <c r="A103" t="s">
        <v>420</v>
      </c>
      <c r="B103">
        <f>GLYCOLIPID!B103*11</f>
        <v>0</v>
      </c>
      <c r="C103">
        <f>GLYCOLIPID!C103*11</f>
        <v>0</v>
      </c>
      <c r="D103">
        <f>GLYCOLIPID!D103*11</f>
        <v>0</v>
      </c>
      <c r="E103">
        <f>GLYCOLIPID!E103*11</f>
        <v>0</v>
      </c>
      <c r="F103">
        <f>GLYCOLIPID!F103*11</f>
        <v>0</v>
      </c>
      <c r="G103">
        <f>GLYCOLIPID!G103*11</f>
        <v>0</v>
      </c>
      <c r="H103">
        <f>GLYCOLIPID!H103*11</f>
        <v>0</v>
      </c>
      <c r="I103">
        <f>GLYCOLIPID!I103*11</f>
        <v>0</v>
      </c>
      <c r="J103">
        <f>GLYCOLIPID!J103*11</f>
        <v>0</v>
      </c>
      <c r="K103">
        <f>GLYCOLIPID!K103*11</f>
        <v>0</v>
      </c>
      <c r="L103">
        <f>GLYCOLIPID!L103*11</f>
        <v>0</v>
      </c>
      <c r="M103">
        <f>GLYCOLIPID!M103*11</f>
        <v>0</v>
      </c>
      <c r="N103">
        <f>GLYCOLIPID!N103*11</f>
        <v>0</v>
      </c>
      <c r="O103">
        <f>GLYCOLIPID!O103*11</f>
        <v>4.2696684935780152E-3</v>
      </c>
      <c r="P103">
        <f>GLYCOLIPID!P103*11</f>
        <v>0</v>
      </c>
      <c r="Q103">
        <f>GLYCOLIPID!Q103*11</f>
        <v>0</v>
      </c>
      <c r="R103">
        <f>GLYCOLIPID!R103*11</f>
        <v>0</v>
      </c>
      <c r="S103">
        <f>GLYCOLIPID!S103*11</f>
        <v>0</v>
      </c>
      <c r="T103">
        <f>GLYCOLIPID!T103*11</f>
        <v>0</v>
      </c>
      <c r="U103">
        <f>GLYCOLIPID!U103*11</f>
        <v>0</v>
      </c>
      <c r="V103">
        <f>GLYCOLIPID!V103*11</f>
        <v>0</v>
      </c>
      <c r="W103">
        <f>GLYCOLIPID!W103*11</f>
        <v>5.1114105913023285E-3</v>
      </c>
      <c r="X103">
        <f>GLYCOLIPID!X103*11</f>
        <v>0</v>
      </c>
      <c r="Y103">
        <f>GLYCOLIPID!Y103*11</f>
        <v>5.1969092676729144E-4</v>
      </c>
      <c r="Z103">
        <f>GLYCOLIPID!Z103*11</f>
        <v>0</v>
      </c>
      <c r="AA103">
        <f>GLYCOLIPID!AA103*11</f>
        <v>2.404589574629814E-5</v>
      </c>
      <c r="AB103">
        <f>GLYCOLIPID!AB103*11</f>
        <v>1.5416464111706184E-3</v>
      </c>
      <c r="AC103">
        <f>GLYCOLIPID!AC103*11</f>
        <v>0</v>
      </c>
      <c r="AD103">
        <f>GLYCOLIPID!AD103*11</f>
        <v>0</v>
      </c>
      <c r="AE103">
        <f>GLYCOLIPID!AE103*11</f>
        <v>0</v>
      </c>
      <c r="AF103">
        <f>GLYCOLIPID!AF103*11</f>
        <v>0</v>
      </c>
      <c r="AG103">
        <f>GLYCOLIPID!AG103*11</f>
        <v>0</v>
      </c>
      <c r="AH103">
        <f>GLYCOLIPID!AH103*11</f>
        <v>0</v>
      </c>
      <c r="AI103">
        <f>GLYCOLIPID!AI103*11</f>
        <v>0</v>
      </c>
      <c r="AJ103">
        <f>GLYCOLIPID!AJ103*11</f>
        <v>0</v>
      </c>
      <c r="AK103">
        <f>GLYCOLIPID!AK103*11</f>
        <v>0</v>
      </c>
      <c r="AL103">
        <f>GLYCOLIPID!AL103*11</f>
        <v>0</v>
      </c>
      <c r="AN103">
        <f t="shared" si="28"/>
        <v>0</v>
      </c>
      <c r="AO103">
        <f t="shared" si="29"/>
        <v>0</v>
      </c>
      <c r="AP103">
        <f t="shared" si="30"/>
        <v>6.0995264193971642E-4</v>
      </c>
      <c r="AQ103">
        <f t="shared" si="31"/>
        <v>0</v>
      </c>
      <c r="AR103">
        <f t="shared" si="32"/>
        <v>1.2778526478255821E-3</v>
      </c>
      <c r="AS103">
        <f t="shared" si="33"/>
        <v>3.4756387228070134E-4</v>
      </c>
      <c r="AT103">
        <f t="shared" si="34"/>
        <v>0</v>
      </c>
      <c r="AU103">
        <f t="shared" si="35"/>
        <v>0</v>
      </c>
      <c r="AV103">
        <f t="shared" si="36"/>
        <v>0</v>
      </c>
      <c r="AX103">
        <f t="shared" si="37"/>
        <v>0</v>
      </c>
      <c r="AY103">
        <f t="shared" si="38"/>
        <v>0</v>
      </c>
      <c r="AZ103">
        <f t="shared" si="39"/>
        <v>1.6137830020993157E-3</v>
      </c>
      <c r="BA103">
        <f t="shared" si="40"/>
        <v>0</v>
      </c>
      <c r="BB103">
        <f t="shared" si="41"/>
        <v>2.5557052956511643E-3</v>
      </c>
      <c r="BC103">
        <f t="shared" si="42"/>
        <v>6.2008493767438044E-4</v>
      </c>
      <c r="BD103">
        <f t="shared" si="43"/>
        <v>0</v>
      </c>
      <c r="BE103">
        <f t="shared" si="44"/>
        <v>0</v>
      </c>
      <c r="BF103">
        <f t="shared" si="45"/>
        <v>0</v>
      </c>
      <c r="BH103">
        <f t="shared" si="50"/>
        <v>0</v>
      </c>
      <c r="BI103">
        <f t="shared" si="50"/>
        <v>0</v>
      </c>
      <c r="BJ103">
        <f t="shared" si="46"/>
        <v>6.0995264193971642E-4</v>
      </c>
      <c r="BK103">
        <f t="shared" si="47"/>
        <v>0</v>
      </c>
      <c r="BL103">
        <f t="shared" si="49"/>
        <v>1.2778526478255821E-3</v>
      </c>
      <c r="BM103">
        <f t="shared" si="48"/>
        <v>2.5314861574795688E-4</v>
      </c>
      <c r="BN103">
        <f t="shared" si="51"/>
        <v>0</v>
      </c>
      <c r="BO103">
        <f t="shared" si="51"/>
        <v>0</v>
      </c>
      <c r="BP103">
        <f t="shared" si="51"/>
        <v>0</v>
      </c>
    </row>
    <row r="104" spans="1:68" x14ac:dyDescent="0.3">
      <c r="A104" t="s">
        <v>421</v>
      </c>
      <c r="B104">
        <f>GLYCOLIPID!B104*11</f>
        <v>0</v>
      </c>
      <c r="C104">
        <f>GLYCOLIPID!C104*11</f>
        <v>0</v>
      </c>
      <c r="D104">
        <f>GLYCOLIPID!D104*11</f>
        <v>0</v>
      </c>
      <c r="E104">
        <f>GLYCOLIPID!E104*11</f>
        <v>0</v>
      </c>
      <c r="F104">
        <f>GLYCOLIPID!F104*11</f>
        <v>0</v>
      </c>
      <c r="G104">
        <f>GLYCOLIPID!G104*11</f>
        <v>0</v>
      </c>
      <c r="H104">
        <f>GLYCOLIPID!H104*11</f>
        <v>0</v>
      </c>
      <c r="I104">
        <f>GLYCOLIPID!I104*11</f>
        <v>0</v>
      </c>
      <c r="J104">
        <f>GLYCOLIPID!J104*11</f>
        <v>0</v>
      </c>
      <c r="K104">
        <f>GLYCOLIPID!K104*11</f>
        <v>0</v>
      </c>
      <c r="L104">
        <f>GLYCOLIPID!L104*11</f>
        <v>0</v>
      </c>
      <c r="M104">
        <f>GLYCOLIPID!M104*11</f>
        <v>0</v>
      </c>
      <c r="N104">
        <f>GLYCOLIPID!N104*11</f>
        <v>0</v>
      </c>
      <c r="O104">
        <f>GLYCOLIPID!O104*11</f>
        <v>0</v>
      </c>
      <c r="P104">
        <f>GLYCOLIPID!P104*11</f>
        <v>0</v>
      </c>
      <c r="Q104">
        <f>GLYCOLIPID!Q104*11</f>
        <v>0</v>
      </c>
      <c r="R104">
        <f>GLYCOLIPID!R104*11</f>
        <v>0</v>
      </c>
      <c r="S104">
        <f>GLYCOLIPID!S104*11</f>
        <v>0</v>
      </c>
      <c r="T104">
        <f>GLYCOLIPID!T104*11</f>
        <v>0</v>
      </c>
      <c r="U104">
        <f>GLYCOLIPID!U104*11</f>
        <v>0</v>
      </c>
      <c r="V104">
        <f>GLYCOLIPID!V104*11</f>
        <v>0</v>
      </c>
      <c r="W104">
        <f>GLYCOLIPID!W104*11</f>
        <v>0</v>
      </c>
      <c r="X104">
        <f>GLYCOLIPID!X104*11</f>
        <v>0</v>
      </c>
      <c r="Y104">
        <f>GLYCOLIPID!Y104*11</f>
        <v>0</v>
      </c>
      <c r="Z104">
        <f>GLYCOLIPID!Z104*11</f>
        <v>0</v>
      </c>
      <c r="AA104">
        <f>GLYCOLIPID!AA104*11</f>
        <v>0</v>
      </c>
      <c r="AB104">
        <f>GLYCOLIPID!AB104*11</f>
        <v>0</v>
      </c>
      <c r="AC104">
        <f>GLYCOLIPID!AC104*11</f>
        <v>0</v>
      </c>
      <c r="AD104">
        <f>GLYCOLIPID!AD104*11</f>
        <v>0</v>
      </c>
      <c r="AE104">
        <f>GLYCOLIPID!AE104*11</f>
        <v>0</v>
      </c>
      <c r="AF104">
        <f>GLYCOLIPID!AF104*11</f>
        <v>0</v>
      </c>
      <c r="AG104">
        <f>GLYCOLIPID!AG104*11</f>
        <v>0</v>
      </c>
      <c r="AH104">
        <f>GLYCOLIPID!AH104*11</f>
        <v>0</v>
      </c>
      <c r="AI104">
        <f>GLYCOLIPID!AI104*11</f>
        <v>0</v>
      </c>
      <c r="AJ104">
        <f>GLYCOLIPID!AJ104*11</f>
        <v>0</v>
      </c>
      <c r="AK104">
        <f>GLYCOLIPID!AK104*11</f>
        <v>0</v>
      </c>
      <c r="AL104">
        <f>GLYCOLIPID!AL104*11</f>
        <v>0</v>
      </c>
      <c r="AN104">
        <f t="shared" si="28"/>
        <v>0</v>
      </c>
      <c r="AO104">
        <f t="shared" si="29"/>
        <v>0</v>
      </c>
      <c r="AP104">
        <f t="shared" si="30"/>
        <v>0</v>
      </c>
      <c r="AQ104">
        <f t="shared" si="31"/>
        <v>0</v>
      </c>
      <c r="AR104">
        <f t="shared" si="32"/>
        <v>0</v>
      </c>
      <c r="AS104">
        <f t="shared" si="33"/>
        <v>0</v>
      </c>
      <c r="AT104">
        <f t="shared" si="34"/>
        <v>0</v>
      </c>
      <c r="AU104">
        <f t="shared" si="35"/>
        <v>0</v>
      </c>
      <c r="AV104">
        <f t="shared" si="36"/>
        <v>0</v>
      </c>
      <c r="AX104">
        <f t="shared" si="37"/>
        <v>0</v>
      </c>
      <c r="AY104">
        <f t="shared" si="38"/>
        <v>0</v>
      </c>
      <c r="AZ104">
        <f t="shared" si="39"/>
        <v>0</v>
      </c>
      <c r="BA104">
        <f t="shared" si="40"/>
        <v>0</v>
      </c>
      <c r="BB104">
        <f t="shared" si="41"/>
        <v>0</v>
      </c>
      <c r="BC104">
        <f t="shared" si="42"/>
        <v>0</v>
      </c>
      <c r="BD104">
        <f t="shared" si="43"/>
        <v>0</v>
      </c>
      <c r="BE104">
        <f t="shared" si="44"/>
        <v>0</v>
      </c>
      <c r="BF104">
        <f t="shared" si="45"/>
        <v>0</v>
      </c>
      <c r="BH104">
        <f t="shared" si="50"/>
        <v>0</v>
      </c>
      <c r="BI104">
        <f t="shared" si="50"/>
        <v>0</v>
      </c>
      <c r="BJ104">
        <f t="shared" si="46"/>
        <v>0</v>
      </c>
      <c r="BK104">
        <f t="shared" si="47"/>
        <v>0</v>
      </c>
      <c r="BL104">
        <f t="shared" si="49"/>
        <v>0</v>
      </c>
      <c r="BM104">
        <f t="shared" si="48"/>
        <v>0</v>
      </c>
      <c r="BN104">
        <f t="shared" si="51"/>
        <v>0</v>
      </c>
      <c r="BO104">
        <f t="shared" si="51"/>
        <v>0</v>
      </c>
      <c r="BP104">
        <f t="shared" si="51"/>
        <v>0</v>
      </c>
    </row>
    <row r="105" spans="1:68" x14ac:dyDescent="0.3">
      <c r="A105" t="s">
        <v>422</v>
      </c>
      <c r="B105">
        <f>GLYCOLIPID!B105*11</f>
        <v>0</v>
      </c>
      <c r="C105">
        <f>GLYCOLIPID!C105*11</f>
        <v>1.1252432937374915E-3</v>
      </c>
      <c r="D105">
        <f>GLYCOLIPID!D105*11</f>
        <v>9.1816105553061442E-4</v>
      </c>
      <c r="E105">
        <f>GLYCOLIPID!E105*11</f>
        <v>0</v>
      </c>
      <c r="F105">
        <f>GLYCOLIPID!F105*11</f>
        <v>0</v>
      </c>
      <c r="G105">
        <f>GLYCOLIPID!G105*11</f>
        <v>0</v>
      </c>
      <c r="H105">
        <f>GLYCOLIPID!H105*11</f>
        <v>0</v>
      </c>
      <c r="I105">
        <f>GLYCOLIPID!I105*11</f>
        <v>1.2103018320240888E-2</v>
      </c>
      <c r="J105">
        <f>GLYCOLIPID!J105*11</f>
        <v>1.7446660103533046E-3</v>
      </c>
      <c r="K105">
        <f>GLYCOLIPID!K105*11</f>
        <v>0</v>
      </c>
      <c r="L105">
        <f>GLYCOLIPID!L105*11</f>
        <v>0</v>
      </c>
      <c r="M105">
        <f>GLYCOLIPID!M105*11</f>
        <v>8.9569268028238903E-4</v>
      </c>
      <c r="N105">
        <f>GLYCOLIPID!N105*11</f>
        <v>1.0388514329159504E-3</v>
      </c>
      <c r="O105">
        <f>GLYCOLIPID!O105*11</f>
        <v>0</v>
      </c>
      <c r="P105">
        <f>GLYCOLIPID!P105*11</f>
        <v>0</v>
      </c>
      <c r="Q105">
        <f>GLYCOLIPID!Q105*11</f>
        <v>0</v>
      </c>
      <c r="R105">
        <f>GLYCOLIPID!R105*11</f>
        <v>0</v>
      </c>
      <c r="S105">
        <f>GLYCOLIPID!S105*11</f>
        <v>0</v>
      </c>
      <c r="T105">
        <f>GLYCOLIPID!T105*11</f>
        <v>0</v>
      </c>
      <c r="U105">
        <f>GLYCOLIPID!U105*11</f>
        <v>0</v>
      </c>
      <c r="V105">
        <f>GLYCOLIPID!V105*11</f>
        <v>0</v>
      </c>
      <c r="W105">
        <f>GLYCOLIPID!W105*11</f>
        <v>0</v>
      </c>
      <c r="X105">
        <f>GLYCOLIPID!X105*11</f>
        <v>0</v>
      </c>
      <c r="Y105">
        <f>GLYCOLIPID!Y105*11</f>
        <v>0</v>
      </c>
      <c r="Z105">
        <f>GLYCOLIPID!Z105*11</f>
        <v>0</v>
      </c>
      <c r="AA105">
        <f>GLYCOLIPID!AA105*11</f>
        <v>0</v>
      </c>
      <c r="AB105">
        <f>GLYCOLIPID!AB105*11</f>
        <v>0</v>
      </c>
      <c r="AC105">
        <f>GLYCOLIPID!AC105*11</f>
        <v>0</v>
      </c>
      <c r="AD105">
        <f>GLYCOLIPID!AD105*11</f>
        <v>0</v>
      </c>
      <c r="AE105">
        <f>GLYCOLIPID!AE105*11</f>
        <v>0</v>
      </c>
      <c r="AF105">
        <f>GLYCOLIPID!AF105*11</f>
        <v>0</v>
      </c>
      <c r="AG105">
        <f>GLYCOLIPID!AG105*11</f>
        <v>0</v>
      </c>
      <c r="AH105">
        <f>GLYCOLIPID!AH105*11</f>
        <v>0</v>
      </c>
      <c r="AI105">
        <f>GLYCOLIPID!AI105*11</f>
        <v>1.6934641436250229E-3</v>
      </c>
      <c r="AJ105">
        <f>GLYCOLIPID!AJ105*11</f>
        <v>0</v>
      </c>
      <c r="AK105">
        <f>GLYCOLIPID!AK105*11</f>
        <v>0</v>
      </c>
      <c r="AL105">
        <f>GLYCOLIPID!AL105*11</f>
        <v>0</v>
      </c>
      <c r="AN105">
        <f t="shared" si="28"/>
        <v>5.1085108731702654E-4</v>
      </c>
      <c r="AO105">
        <f t="shared" si="29"/>
        <v>3.0257545800602219E-3</v>
      </c>
      <c r="AP105">
        <f t="shared" si="30"/>
        <v>5.2560144622166335E-4</v>
      </c>
      <c r="AQ105">
        <f t="shared" si="31"/>
        <v>0</v>
      </c>
      <c r="AR105">
        <f t="shared" si="32"/>
        <v>0</v>
      </c>
      <c r="AS105">
        <f t="shared" si="33"/>
        <v>0</v>
      </c>
      <c r="AT105">
        <f t="shared" si="34"/>
        <v>0</v>
      </c>
      <c r="AU105">
        <f t="shared" si="35"/>
        <v>5.6448804787500759E-4</v>
      </c>
      <c r="AV105">
        <f t="shared" si="36"/>
        <v>0</v>
      </c>
      <c r="AX105">
        <f t="shared" si="37"/>
        <v>5.9590739222979314E-4</v>
      </c>
      <c r="AY105">
        <f t="shared" si="38"/>
        <v>6.0515091601204439E-3</v>
      </c>
      <c r="AZ105">
        <f t="shared" si="39"/>
        <v>7.061089390659397E-4</v>
      </c>
      <c r="BA105">
        <f t="shared" si="40"/>
        <v>0</v>
      </c>
      <c r="BB105">
        <f t="shared" si="41"/>
        <v>0</v>
      </c>
      <c r="BC105">
        <f t="shared" si="42"/>
        <v>0</v>
      </c>
      <c r="BD105">
        <f t="shared" si="43"/>
        <v>0</v>
      </c>
      <c r="BE105">
        <f t="shared" si="44"/>
        <v>9.7772197918488592E-4</v>
      </c>
      <c r="BF105">
        <f t="shared" si="45"/>
        <v>0</v>
      </c>
      <c r="BH105">
        <f t="shared" si="50"/>
        <v>2.9795369611489657E-4</v>
      </c>
      <c r="BI105">
        <f t="shared" si="50"/>
        <v>3.0257545800602219E-3</v>
      </c>
      <c r="BJ105">
        <f t="shared" si="46"/>
        <v>2.6688409304116245E-4</v>
      </c>
      <c r="BK105">
        <f t="shared" si="47"/>
        <v>0</v>
      </c>
      <c r="BL105">
        <f t="shared" si="49"/>
        <v>0</v>
      </c>
      <c r="BM105">
        <f t="shared" si="48"/>
        <v>0</v>
      </c>
      <c r="BN105">
        <f t="shared" si="51"/>
        <v>0</v>
      </c>
      <c r="BO105">
        <f t="shared" si="51"/>
        <v>5.6448804787500759E-4</v>
      </c>
      <c r="BP105">
        <f t="shared" si="51"/>
        <v>0</v>
      </c>
    </row>
    <row r="106" spans="1:68" x14ac:dyDescent="0.3">
      <c r="A106" t="s">
        <v>423</v>
      </c>
      <c r="B106">
        <f>GLYCOLIPID!B106*11</f>
        <v>0</v>
      </c>
      <c r="C106">
        <f>GLYCOLIPID!C106*11</f>
        <v>0</v>
      </c>
      <c r="D106">
        <f>GLYCOLIPID!D106*11</f>
        <v>0</v>
      </c>
      <c r="E106">
        <f>GLYCOLIPID!E106*11</f>
        <v>0</v>
      </c>
      <c r="F106">
        <f>GLYCOLIPID!F106*11</f>
        <v>0</v>
      </c>
      <c r="G106">
        <f>GLYCOLIPID!G106*11</f>
        <v>0</v>
      </c>
      <c r="H106">
        <f>GLYCOLIPID!H106*11</f>
        <v>0</v>
      </c>
      <c r="I106">
        <f>GLYCOLIPID!I106*11</f>
        <v>0</v>
      </c>
      <c r="J106">
        <f>GLYCOLIPID!J106*11</f>
        <v>0</v>
      </c>
      <c r="K106">
        <f>GLYCOLIPID!K106*11</f>
        <v>0</v>
      </c>
      <c r="L106">
        <f>GLYCOLIPID!L106*11</f>
        <v>0</v>
      </c>
      <c r="M106">
        <f>GLYCOLIPID!M106*11</f>
        <v>1.374836141821824E-2</v>
      </c>
      <c r="N106">
        <f>GLYCOLIPID!N106*11</f>
        <v>0</v>
      </c>
      <c r="O106">
        <f>GLYCOLIPID!O106*11</f>
        <v>0</v>
      </c>
      <c r="P106">
        <f>GLYCOLIPID!P106*11</f>
        <v>0</v>
      </c>
      <c r="Q106">
        <f>GLYCOLIPID!Q106*11</f>
        <v>0</v>
      </c>
      <c r="R106">
        <f>GLYCOLIPID!R106*11</f>
        <v>0</v>
      </c>
      <c r="S106">
        <f>GLYCOLIPID!S106*11</f>
        <v>0</v>
      </c>
      <c r="T106">
        <f>GLYCOLIPID!T106*11</f>
        <v>0</v>
      </c>
      <c r="U106">
        <f>GLYCOLIPID!U106*11</f>
        <v>0</v>
      </c>
      <c r="V106">
        <f>GLYCOLIPID!V106*11</f>
        <v>0</v>
      </c>
      <c r="W106">
        <f>GLYCOLIPID!W106*11</f>
        <v>0</v>
      </c>
      <c r="X106">
        <f>GLYCOLIPID!X106*11</f>
        <v>0</v>
      </c>
      <c r="Y106">
        <f>GLYCOLIPID!Y106*11</f>
        <v>0</v>
      </c>
      <c r="Z106">
        <f>GLYCOLIPID!Z106*11</f>
        <v>0</v>
      </c>
      <c r="AA106">
        <f>GLYCOLIPID!AA106*11</f>
        <v>0</v>
      </c>
      <c r="AB106">
        <f>GLYCOLIPID!AB106*11</f>
        <v>8.8995256485773552E-4</v>
      </c>
      <c r="AC106">
        <f>GLYCOLIPID!AC106*11</f>
        <v>0</v>
      </c>
      <c r="AD106">
        <f>GLYCOLIPID!AD106*11</f>
        <v>0</v>
      </c>
      <c r="AE106">
        <f>GLYCOLIPID!AE106*11</f>
        <v>0</v>
      </c>
      <c r="AF106">
        <f>GLYCOLIPID!AF106*11</f>
        <v>0</v>
      </c>
      <c r="AG106">
        <f>GLYCOLIPID!AG106*11</f>
        <v>0</v>
      </c>
      <c r="AH106">
        <f>GLYCOLIPID!AH106*11</f>
        <v>0</v>
      </c>
      <c r="AI106">
        <f>GLYCOLIPID!AI106*11</f>
        <v>0</v>
      </c>
      <c r="AJ106">
        <f>GLYCOLIPID!AJ106*11</f>
        <v>0</v>
      </c>
      <c r="AK106">
        <f>GLYCOLIPID!AK106*11</f>
        <v>0</v>
      </c>
      <c r="AL106">
        <f>GLYCOLIPID!AL106*11</f>
        <v>0</v>
      </c>
      <c r="AN106">
        <f t="shared" si="28"/>
        <v>0</v>
      </c>
      <c r="AO106">
        <f t="shared" si="29"/>
        <v>0</v>
      </c>
      <c r="AP106">
        <f t="shared" si="30"/>
        <v>1.9640516311740341E-3</v>
      </c>
      <c r="AQ106">
        <f t="shared" si="31"/>
        <v>0</v>
      </c>
      <c r="AR106">
        <f t="shared" si="32"/>
        <v>0</v>
      </c>
      <c r="AS106">
        <f t="shared" si="33"/>
        <v>1.4832542747628924E-4</v>
      </c>
      <c r="AT106">
        <f t="shared" si="34"/>
        <v>0</v>
      </c>
      <c r="AU106">
        <f t="shared" si="35"/>
        <v>0</v>
      </c>
      <c r="AV106">
        <f t="shared" si="36"/>
        <v>0</v>
      </c>
      <c r="AX106">
        <f t="shared" si="37"/>
        <v>0</v>
      </c>
      <c r="AY106">
        <f t="shared" si="38"/>
        <v>0</v>
      </c>
      <c r="AZ106">
        <f t="shared" si="39"/>
        <v>5.1963921781772492E-3</v>
      </c>
      <c r="BA106">
        <f t="shared" si="40"/>
        <v>0</v>
      </c>
      <c r="BB106">
        <f t="shared" si="41"/>
        <v>0</v>
      </c>
      <c r="BC106">
        <f t="shared" si="42"/>
        <v>3.6332161319710068E-4</v>
      </c>
      <c r="BD106">
        <f t="shared" si="43"/>
        <v>0</v>
      </c>
      <c r="BE106">
        <f t="shared" si="44"/>
        <v>0</v>
      </c>
      <c r="BF106">
        <f t="shared" si="45"/>
        <v>0</v>
      </c>
      <c r="BH106">
        <f t="shared" si="50"/>
        <v>0</v>
      </c>
      <c r="BI106">
        <f t="shared" si="50"/>
        <v>0</v>
      </c>
      <c r="BJ106">
        <f t="shared" si="46"/>
        <v>1.9640516311740341E-3</v>
      </c>
      <c r="BK106">
        <f t="shared" si="47"/>
        <v>0</v>
      </c>
      <c r="BL106">
        <f t="shared" si="49"/>
        <v>0</v>
      </c>
      <c r="BM106">
        <f t="shared" si="48"/>
        <v>1.4832542747628927E-4</v>
      </c>
      <c r="BN106">
        <f t="shared" si="51"/>
        <v>0</v>
      </c>
      <c r="BO106">
        <f t="shared" si="51"/>
        <v>0</v>
      </c>
      <c r="BP106">
        <f t="shared" si="51"/>
        <v>0</v>
      </c>
    </row>
    <row r="107" spans="1:68" x14ac:dyDescent="0.3">
      <c r="A107" t="s">
        <v>424</v>
      </c>
      <c r="B107">
        <f>GLYCOLIPID!B107*11</f>
        <v>0</v>
      </c>
      <c r="C107">
        <f>GLYCOLIPID!C107*11</f>
        <v>0</v>
      </c>
      <c r="D107">
        <f>GLYCOLIPID!D107*11</f>
        <v>0</v>
      </c>
      <c r="E107">
        <f>GLYCOLIPID!E107*11</f>
        <v>0</v>
      </c>
      <c r="F107">
        <f>GLYCOLIPID!F107*11</f>
        <v>0</v>
      </c>
      <c r="G107">
        <f>GLYCOLIPID!G107*11</f>
        <v>0</v>
      </c>
      <c r="H107">
        <f>GLYCOLIPID!H107*11</f>
        <v>0</v>
      </c>
      <c r="I107">
        <f>GLYCOLIPID!I107*11</f>
        <v>0</v>
      </c>
      <c r="J107">
        <f>GLYCOLIPID!J107*11</f>
        <v>0</v>
      </c>
      <c r="K107">
        <f>GLYCOLIPID!K107*11</f>
        <v>0</v>
      </c>
      <c r="L107">
        <f>GLYCOLIPID!L107*11</f>
        <v>0</v>
      </c>
      <c r="M107">
        <f>GLYCOLIPID!M107*11</f>
        <v>0</v>
      </c>
      <c r="N107">
        <f>GLYCOLIPID!N107*11</f>
        <v>0</v>
      </c>
      <c r="O107">
        <f>GLYCOLIPID!O107*11</f>
        <v>0</v>
      </c>
      <c r="P107">
        <f>GLYCOLIPID!P107*11</f>
        <v>0</v>
      </c>
      <c r="Q107">
        <f>GLYCOLIPID!Q107*11</f>
        <v>0</v>
      </c>
      <c r="R107">
        <f>GLYCOLIPID!R107*11</f>
        <v>0</v>
      </c>
      <c r="S107">
        <f>GLYCOLIPID!S107*11</f>
        <v>0</v>
      </c>
      <c r="T107">
        <f>GLYCOLIPID!T107*11</f>
        <v>7.567976314801759E-4</v>
      </c>
      <c r="U107">
        <f>GLYCOLIPID!U107*11</f>
        <v>0</v>
      </c>
      <c r="V107">
        <f>GLYCOLIPID!V107*11</f>
        <v>0</v>
      </c>
      <c r="W107">
        <f>GLYCOLIPID!W107*11</f>
        <v>0</v>
      </c>
      <c r="X107">
        <f>GLYCOLIPID!X107*11</f>
        <v>0</v>
      </c>
      <c r="Y107">
        <f>GLYCOLIPID!Y107*11</f>
        <v>0</v>
      </c>
      <c r="Z107">
        <f>GLYCOLIPID!Z107*11</f>
        <v>0</v>
      </c>
      <c r="AA107">
        <f>GLYCOLIPID!AA107*11</f>
        <v>0</v>
      </c>
      <c r="AB107">
        <f>GLYCOLIPID!AB107*11</f>
        <v>0</v>
      </c>
      <c r="AC107">
        <f>GLYCOLIPID!AC107*11</f>
        <v>0</v>
      </c>
      <c r="AD107">
        <f>GLYCOLIPID!AD107*11</f>
        <v>0</v>
      </c>
      <c r="AE107">
        <f>GLYCOLIPID!AE107*11</f>
        <v>0</v>
      </c>
      <c r="AF107">
        <f>GLYCOLIPID!AF107*11</f>
        <v>0</v>
      </c>
      <c r="AG107">
        <f>GLYCOLIPID!AG107*11</f>
        <v>0</v>
      </c>
      <c r="AH107">
        <f>GLYCOLIPID!AH107*11</f>
        <v>0</v>
      </c>
      <c r="AI107">
        <f>GLYCOLIPID!AI107*11</f>
        <v>0</v>
      </c>
      <c r="AJ107">
        <f>GLYCOLIPID!AJ107*11</f>
        <v>0</v>
      </c>
      <c r="AK107">
        <f>GLYCOLIPID!AK107*11</f>
        <v>0</v>
      </c>
      <c r="AL107">
        <f>GLYCOLIPID!AL107*11</f>
        <v>0</v>
      </c>
      <c r="AN107">
        <f t="shared" si="28"/>
        <v>0</v>
      </c>
      <c r="AO107">
        <f t="shared" si="29"/>
        <v>0</v>
      </c>
      <c r="AP107">
        <f t="shared" si="30"/>
        <v>0</v>
      </c>
      <c r="AQ107">
        <f t="shared" si="31"/>
        <v>0</v>
      </c>
      <c r="AR107">
        <f t="shared" si="32"/>
        <v>1.8919940787004398E-4</v>
      </c>
      <c r="AS107">
        <f t="shared" si="33"/>
        <v>0</v>
      </c>
      <c r="AT107">
        <f t="shared" si="34"/>
        <v>0</v>
      </c>
      <c r="AU107">
        <f t="shared" si="35"/>
        <v>0</v>
      </c>
      <c r="AV107">
        <f t="shared" si="36"/>
        <v>0</v>
      </c>
      <c r="AX107">
        <f t="shared" si="37"/>
        <v>0</v>
      </c>
      <c r="AY107">
        <f t="shared" si="38"/>
        <v>0</v>
      </c>
      <c r="AZ107">
        <f t="shared" si="39"/>
        <v>0</v>
      </c>
      <c r="BA107">
        <f t="shared" si="40"/>
        <v>0</v>
      </c>
      <c r="BB107">
        <f t="shared" si="41"/>
        <v>3.7839881574008795E-4</v>
      </c>
      <c r="BC107">
        <f t="shared" si="42"/>
        <v>0</v>
      </c>
      <c r="BD107">
        <f t="shared" si="43"/>
        <v>0</v>
      </c>
      <c r="BE107">
        <f t="shared" si="44"/>
        <v>0</v>
      </c>
      <c r="BF107">
        <f t="shared" si="45"/>
        <v>0</v>
      </c>
      <c r="BH107">
        <f t="shared" si="50"/>
        <v>0</v>
      </c>
      <c r="BI107">
        <f t="shared" si="50"/>
        <v>0</v>
      </c>
      <c r="BJ107">
        <f t="shared" si="46"/>
        <v>0</v>
      </c>
      <c r="BK107">
        <f t="shared" si="47"/>
        <v>0</v>
      </c>
      <c r="BL107">
        <f t="shared" si="49"/>
        <v>1.8919940787004398E-4</v>
      </c>
      <c r="BM107">
        <f t="shared" si="48"/>
        <v>0</v>
      </c>
      <c r="BN107">
        <f t="shared" si="51"/>
        <v>0</v>
      </c>
      <c r="BO107">
        <f t="shared" si="51"/>
        <v>0</v>
      </c>
      <c r="BP107">
        <f t="shared" si="51"/>
        <v>0</v>
      </c>
    </row>
    <row r="108" spans="1:68" x14ac:dyDescent="0.3">
      <c r="A108" t="s">
        <v>425</v>
      </c>
      <c r="B108">
        <f>GLYCOLIPID!B108*11</f>
        <v>0</v>
      </c>
      <c r="C108">
        <f>GLYCOLIPID!C108*11</f>
        <v>0</v>
      </c>
      <c r="D108">
        <f>GLYCOLIPID!D108*11</f>
        <v>0</v>
      </c>
      <c r="E108">
        <f>GLYCOLIPID!E108*11</f>
        <v>0</v>
      </c>
      <c r="F108">
        <f>GLYCOLIPID!F108*11</f>
        <v>0</v>
      </c>
      <c r="G108">
        <f>GLYCOLIPID!G108*11</f>
        <v>0</v>
      </c>
      <c r="H108">
        <f>GLYCOLIPID!H108*11</f>
        <v>0</v>
      </c>
      <c r="I108">
        <f>GLYCOLIPID!I108*11</f>
        <v>0</v>
      </c>
      <c r="J108">
        <f>GLYCOLIPID!J108*11</f>
        <v>0</v>
      </c>
      <c r="K108">
        <f>GLYCOLIPID!K108*11</f>
        <v>0</v>
      </c>
      <c r="L108">
        <f>GLYCOLIPID!L108*11</f>
        <v>0</v>
      </c>
      <c r="M108">
        <f>GLYCOLIPID!M108*11</f>
        <v>0</v>
      </c>
      <c r="N108">
        <f>GLYCOLIPID!N108*11</f>
        <v>0</v>
      </c>
      <c r="O108">
        <f>GLYCOLIPID!O108*11</f>
        <v>0</v>
      </c>
      <c r="P108">
        <f>GLYCOLIPID!P108*11</f>
        <v>0</v>
      </c>
      <c r="Q108">
        <f>GLYCOLIPID!Q108*11</f>
        <v>0</v>
      </c>
      <c r="R108">
        <f>GLYCOLIPID!R108*11</f>
        <v>0</v>
      </c>
      <c r="S108">
        <f>GLYCOLIPID!S108*11</f>
        <v>0</v>
      </c>
      <c r="T108">
        <f>GLYCOLIPID!T108*11</f>
        <v>0</v>
      </c>
      <c r="U108">
        <f>GLYCOLIPID!U108*11</f>
        <v>0</v>
      </c>
      <c r="V108">
        <f>GLYCOLIPID!V108*11</f>
        <v>0</v>
      </c>
      <c r="W108">
        <f>GLYCOLIPID!W108*11</f>
        <v>0</v>
      </c>
      <c r="X108">
        <f>GLYCOLIPID!X108*11</f>
        <v>0</v>
      </c>
      <c r="Y108">
        <f>GLYCOLIPID!Y108*11</f>
        <v>0</v>
      </c>
      <c r="Z108">
        <f>GLYCOLIPID!Z108*11</f>
        <v>0</v>
      </c>
      <c r="AA108">
        <f>GLYCOLIPID!AA108*11</f>
        <v>2.3498065026554638E-5</v>
      </c>
      <c r="AB108">
        <f>GLYCOLIPID!AB108*11</f>
        <v>0</v>
      </c>
      <c r="AC108">
        <f>GLYCOLIPID!AC108*11</f>
        <v>0</v>
      </c>
      <c r="AD108">
        <f>GLYCOLIPID!AD108*11</f>
        <v>0</v>
      </c>
      <c r="AE108">
        <f>GLYCOLIPID!AE108*11</f>
        <v>0</v>
      </c>
      <c r="AF108">
        <f>GLYCOLIPID!AF108*11</f>
        <v>0</v>
      </c>
      <c r="AG108">
        <f>GLYCOLIPID!AG108*11</f>
        <v>0</v>
      </c>
      <c r="AH108">
        <f>GLYCOLIPID!AH108*11</f>
        <v>0</v>
      </c>
      <c r="AI108">
        <f>GLYCOLIPID!AI108*11</f>
        <v>0</v>
      </c>
      <c r="AJ108">
        <f>GLYCOLIPID!AJ108*11</f>
        <v>0</v>
      </c>
      <c r="AK108">
        <f>GLYCOLIPID!AK108*11</f>
        <v>0</v>
      </c>
      <c r="AL108">
        <f>GLYCOLIPID!AL108*11</f>
        <v>0</v>
      </c>
      <c r="AN108">
        <f t="shared" si="28"/>
        <v>0</v>
      </c>
      <c r="AO108">
        <f t="shared" si="29"/>
        <v>0</v>
      </c>
      <c r="AP108">
        <f t="shared" si="30"/>
        <v>0</v>
      </c>
      <c r="AQ108">
        <f t="shared" si="31"/>
        <v>0</v>
      </c>
      <c r="AR108">
        <f t="shared" si="32"/>
        <v>0</v>
      </c>
      <c r="AS108">
        <f t="shared" si="33"/>
        <v>3.9163441710924396E-6</v>
      </c>
      <c r="AT108">
        <f t="shared" si="34"/>
        <v>0</v>
      </c>
      <c r="AU108">
        <f t="shared" si="35"/>
        <v>0</v>
      </c>
      <c r="AV108">
        <f t="shared" si="36"/>
        <v>0</v>
      </c>
      <c r="AX108">
        <f t="shared" si="37"/>
        <v>0</v>
      </c>
      <c r="AY108">
        <f t="shared" si="38"/>
        <v>0</v>
      </c>
      <c r="AZ108">
        <f t="shared" si="39"/>
        <v>0</v>
      </c>
      <c r="BA108">
        <f t="shared" si="40"/>
        <v>0</v>
      </c>
      <c r="BB108">
        <f t="shared" si="41"/>
        <v>0</v>
      </c>
      <c r="BC108">
        <f t="shared" si="42"/>
        <v>9.5930448762996176E-6</v>
      </c>
      <c r="BD108">
        <f t="shared" si="43"/>
        <v>0</v>
      </c>
      <c r="BE108">
        <f t="shared" si="44"/>
        <v>0</v>
      </c>
      <c r="BF108">
        <f t="shared" si="45"/>
        <v>0</v>
      </c>
      <c r="BH108">
        <f t="shared" si="50"/>
        <v>0</v>
      </c>
      <c r="BI108">
        <f t="shared" si="50"/>
        <v>0</v>
      </c>
      <c r="BJ108">
        <f t="shared" si="46"/>
        <v>0</v>
      </c>
      <c r="BK108">
        <f t="shared" si="47"/>
        <v>0</v>
      </c>
      <c r="BL108">
        <f t="shared" si="49"/>
        <v>0</v>
      </c>
      <c r="BM108">
        <f t="shared" si="48"/>
        <v>3.9163441710924396E-6</v>
      </c>
      <c r="BN108">
        <f t="shared" si="51"/>
        <v>0</v>
      </c>
      <c r="BO108">
        <f t="shared" si="51"/>
        <v>0</v>
      </c>
      <c r="BP108">
        <f t="shared" si="51"/>
        <v>0</v>
      </c>
    </row>
    <row r="109" spans="1:68" x14ac:dyDescent="0.3">
      <c r="A109" t="s">
        <v>426</v>
      </c>
      <c r="B109">
        <f>GLYCOLIPID!B109*11</f>
        <v>0</v>
      </c>
      <c r="C109">
        <f>GLYCOLIPID!C109*11</f>
        <v>0</v>
      </c>
      <c r="D109">
        <f>GLYCOLIPID!D109*11</f>
        <v>1.4093237903415549E-2</v>
      </c>
      <c r="E109">
        <f>GLYCOLIPID!E109*11</f>
        <v>0</v>
      </c>
      <c r="F109">
        <f>GLYCOLIPID!F109*11</f>
        <v>0</v>
      </c>
      <c r="G109">
        <f>GLYCOLIPID!G109*11</f>
        <v>0</v>
      </c>
      <c r="H109">
        <f>GLYCOLIPID!H109*11</f>
        <v>0</v>
      </c>
      <c r="I109">
        <f>GLYCOLIPID!I109*11</f>
        <v>0</v>
      </c>
      <c r="J109">
        <f>GLYCOLIPID!J109*11</f>
        <v>0</v>
      </c>
      <c r="K109">
        <f>GLYCOLIPID!K109*11</f>
        <v>1.517661263833902E-3</v>
      </c>
      <c r="L109">
        <f>GLYCOLIPID!L109*11</f>
        <v>0</v>
      </c>
      <c r="M109">
        <f>GLYCOLIPID!M109*11</f>
        <v>0</v>
      </c>
      <c r="N109">
        <f>GLYCOLIPID!N109*11</f>
        <v>0</v>
      </c>
      <c r="O109">
        <f>GLYCOLIPID!O109*11</f>
        <v>0</v>
      </c>
      <c r="P109">
        <f>GLYCOLIPID!P109*11</f>
        <v>0</v>
      </c>
      <c r="Q109">
        <f>GLYCOLIPID!Q109*11</f>
        <v>0</v>
      </c>
      <c r="R109">
        <f>GLYCOLIPID!R109*11</f>
        <v>0</v>
      </c>
      <c r="S109">
        <f>GLYCOLIPID!S109*11</f>
        <v>0</v>
      </c>
      <c r="T109">
        <f>GLYCOLIPID!T109*11</f>
        <v>0</v>
      </c>
      <c r="U109">
        <f>GLYCOLIPID!U109*11</f>
        <v>0</v>
      </c>
      <c r="V109">
        <f>GLYCOLIPID!V109*11</f>
        <v>0</v>
      </c>
      <c r="W109">
        <f>GLYCOLIPID!W109*11</f>
        <v>0</v>
      </c>
      <c r="X109">
        <f>GLYCOLIPID!X109*11</f>
        <v>0</v>
      </c>
      <c r="Y109">
        <f>GLYCOLIPID!Y109*11</f>
        <v>0</v>
      </c>
      <c r="Z109">
        <f>GLYCOLIPID!Z109*11</f>
        <v>0</v>
      </c>
      <c r="AA109">
        <f>GLYCOLIPID!AA109*11</f>
        <v>0</v>
      </c>
      <c r="AB109">
        <f>GLYCOLIPID!AB109*11</f>
        <v>0</v>
      </c>
      <c r="AC109">
        <f>GLYCOLIPID!AC109*11</f>
        <v>0</v>
      </c>
      <c r="AD109">
        <f>GLYCOLIPID!AD109*11</f>
        <v>0</v>
      </c>
      <c r="AE109">
        <f>GLYCOLIPID!AE109*11</f>
        <v>0</v>
      </c>
      <c r="AF109">
        <f>GLYCOLIPID!AF109*11</f>
        <v>0</v>
      </c>
      <c r="AG109">
        <f>GLYCOLIPID!AG109*11</f>
        <v>0</v>
      </c>
      <c r="AH109">
        <f>GLYCOLIPID!AH109*11</f>
        <v>0</v>
      </c>
      <c r="AI109">
        <f>GLYCOLIPID!AI109*11</f>
        <v>0</v>
      </c>
      <c r="AJ109">
        <f>GLYCOLIPID!AJ109*11</f>
        <v>0</v>
      </c>
      <c r="AK109">
        <f>GLYCOLIPID!AK109*11</f>
        <v>0</v>
      </c>
      <c r="AL109">
        <f>GLYCOLIPID!AL109*11</f>
        <v>0</v>
      </c>
      <c r="AN109">
        <f t="shared" si="28"/>
        <v>3.5233094758538872E-3</v>
      </c>
      <c r="AO109">
        <f t="shared" si="29"/>
        <v>0</v>
      </c>
      <c r="AP109">
        <f t="shared" si="30"/>
        <v>2.1680875197627173E-4</v>
      </c>
      <c r="AQ109">
        <f t="shared" si="31"/>
        <v>0</v>
      </c>
      <c r="AR109">
        <f t="shared" si="32"/>
        <v>0</v>
      </c>
      <c r="AS109">
        <f t="shared" si="33"/>
        <v>0</v>
      </c>
      <c r="AT109">
        <f t="shared" si="34"/>
        <v>0</v>
      </c>
      <c r="AU109">
        <f t="shared" si="35"/>
        <v>0</v>
      </c>
      <c r="AV109">
        <f t="shared" si="36"/>
        <v>0</v>
      </c>
      <c r="AX109">
        <f t="shared" si="37"/>
        <v>7.0466189517077744E-3</v>
      </c>
      <c r="AY109">
        <f t="shared" si="38"/>
        <v>0</v>
      </c>
      <c r="AZ109">
        <f t="shared" si="39"/>
        <v>5.7362203979149852E-4</v>
      </c>
      <c r="BA109">
        <f t="shared" si="40"/>
        <v>0</v>
      </c>
      <c r="BB109">
        <f t="shared" si="41"/>
        <v>0</v>
      </c>
      <c r="BC109">
        <f t="shared" si="42"/>
        <v>0</v>
      </c>
      <c r="BD109">
        <f t="shared" si="43"/>
        <v>0</v>
      </c>
      <c r="BE109">
        <f t="shared" si="44"/>
        <v>0</v>
      </c>
      <c r="BF109">
        <f t="shared" si="45"/>
        <v>0</v>
      </c>
      <c r="BH109">
        <f t="shared" si="50"/>
        <v>3.5233094758538872E-3</v>
      </c>
      <c r="BI109">
        <f t="shared" si="50"/>
        <v>0</v>
      </c>
      <c r="BJ109">
        <f t="shared" si="46"/>
        <v>2.168087519762717E-4</v>
      </c>
      <c r="BK109">
        <f t="shared" si="47"/>
        <v>0</v>
      </c>
      <c r="BL109">
        <f t="shared" si="49"/>
        <v>0</v>
      </c>
      <c r="BM109">
        <f t="shared" si="48"/>
        <v>0</v>
      </c>
      <c r="BN109">
        <f t="shared" si="51"/>
        <v>0</v>
      </c>
      <c r="BO109">
        <f t="shared" si="51"/>
        <v>0</v>
      </c>
      <c r="BP109">
        <f t="shared" si="51"/>
        <v>0</v>
      </c>
    </row>
    <row r="110" spans="1:68" x14ac:dyDescent="0.3">
      <c r="A110" t="s">
        <v>427</v>
      </c>
      <c r="B110">
        <f>GLYCOLIPID!B110*11</f>
        <v>0</v>
      </c>
      <c r="C110">
        <f>GLYCOLIPID!C110*11</f>
        <v>0</v>
      </c>
      <c r="D110">
        <f>GLYCOLIPID!D110*11</f>
        <v>0</v>
      </c>
      <c r="E110">
        <f>GLYCOLIPID!E110*11</f>
        <v>0</v>
      </c>
      <c r="F110">
        <f>GLYCOLIPID!F110*11</f>
        <v>0</v>
      </c>
      <c r="G110">
        <f>GLYCOLIPID!G110*11</f>
        <v>0</v>
      </c>
      <c r="H110">
        <f>GLYCOLIPID!H110*11</f>
        <v>0</v>
      </c>
      <c r="I110">
        <f>GLYCOLIPID!I110*11</f>
        <v>0</v>
      </c>
      <c r="J110">
        <f>GLYCOLIPID!J110*11</f>
        <v>0</v>
      </c>
      <c r="K110">
        <f>GLYCOLIPID!K110*11</f>
        <v>0</v>
      </c>
      <c r="L110">
        <f>GLYCOLIPID!L110*11</f>
        <v>0</v>
      </c>
      <c r="M110">
        <f>GLYCOLIPID!M110*11</f>
        <v>0</v>
      </c>
      <c r="N110">
        <f>GLYCOLIPID!N110*11</f>
        <v>7.9204361792302447E-4</v>
      </c>
      <c r="O110">
        <f>GLYCOLIPID!O110*11</f>
        <v>0</v>
      </c>
      <c r="P110">
        <f>GLYCOLIPID!P110*11</f>
        <v>0</v>
      </c>
      <c r="Q110">
        <f>GLYCOLIPID!Q110*11</f>
        <v>0</v>
      </c>
      <c r="R110">
        <f>GLYCOLIPID!R110*11</f>
        <v>0</v>
      </c>
      <c r="S110">
        <f>GLYCOLIPID!S110*11</f>
        <v>0</v>
      </c>
      <c r="T110">
        <f>GLYCOLIPID!T110*11</f>
        <v>0</v>
      </c>
      <c r="U110">
        <f>GLYCOLIPID!U110*11</f>
        <v>0</v>
      </c>
      <c r="V110">
        <f>GLYCOLIPID!V110*11</f>
        <v>0</v>
      </c>
      <c r="W110">
        <f>GLYCOLIPID!W110*11</f>
        <v>0</v>
      </c>
      <c r="X110">
        <f>GLYCOLIPID!X110*11</f>
        <v>0</v>
      </c>
      <c r="Y110">
        <f>GLYCOLIPID!Y110*11</f>
        <v>0</v>
      </c>
      <c r="Z110">
        <f>GLYCOLIPID!Z110*11</f>
        <v>0</v>
      </c>
      <c r="AA110">
        <f>GLYCOLIPID!AA110*11</f>
        <v>0</v>
      </c>
      <c r="AB110">
        <f>GLYCOLIPID!AB110*11</f>
        <v>0</v>
      </c>
      <c r="AC110">
        <f>GLYCOLIPID!AC110*11</f>
        <v>0</v>
      </c>
      <c r="AD110">
        <f>GLYCOLIPID!AD110*11</f>
        <v>0</v>
      </c>
      <c r="AE110">
        <f>GLYCOLIPID!AE110*11</f>
        <v>0</v>
      </c>
      <c r="AF110">
        <f>GLYCOLIPID!AF110*11</f>
        <v>0</v>
      </c>
      <c r="AG110">
        <f>GLYCOLIPID!AG110*11</f>
        <v>0</v>
      </c>
      <c r="AH110">
        <f>GLYCOLIPID!AH110*11</f>
        <v>0</v>
      </c>
      <c r="AI110">
        <f>GLYCOLIPID!AI110*11</f>
        <v>0</v>
      </c>
      <c r="AJ110">
        <f>GLYCOLIPID!AJ110*11</f>
        <v>0</v>
      </c>
      <c r="AK110">
        <f>GLYCOLIPID!AK110*11</f>
        <v>0</v>
      </c>
      <c r="AL110">
        <f>GLYCOLIPID!AL110*11</f>
        <v>0</v>
      </c>
      <c r="AN110">
        <f t="shared" si="28"/>
        <v>0</v>
      </c>
      <c r="AO110">
        <f t="shared" si="29"/>
        <v>0</v>
      </c>
      <c r="AP110">
        <f t="shared" si="30"/>
        <v>1.1314908827471779E-4</v>
      </c>
      <c r="AQ110">
        <f t="shared" si="31"/>
        <v>0</v>
      </c>
      <c r="AR110">
        <f t="shared" si="32"/>
        <v>0</v>
      </c>
      <c r="AS110">
        <f t="shared" si="33"/>
        <v>0</v>
      </c>
      <c r="AT110">
        <f t="shared" si="34"/>
        <v>0</v>
      </c>
      <c r="AU110">
        <f t="shared" si="35"/>
        <v>0</v>
      </c>
      <c r="AV110">
        <f t="shared" si="36"/>
        <v>0</v>
      </c>
      <c r="AX110">
        <f t="shared" si="37"/>
        <v>0</v>
      </c>
      <c r="AY110">
        <f t="shared" si="38"/>
        <v>0</v>
      </c>
      <c r="AZ110">
        <f t="shared" si="39"/>
        <v>2.9936434864859761E-4</v>
      </c>
      <c r="BA110">
        <f t="shared" si="40"/>
        <v>0</v>
      </c>
      <c r="BB110">
        <f t="shared" si="41"/>
        <v>0</v>
      </c>
      <c r="BC110">
        <f t="shared" si="42"/>
        <v>0</v>
      </c>
      <c r="BD110">
        <f t="shared" si="43"/>
        <v>0</v>
      </c>
      <c r="BE110">
        <f t="shared" si="44"/>
        <v>0</v>
      </c>
      <c r="BF110">
        <f t="shared" si="45"/>
        <v>0</v>
      </c>
      <c r="BH110">
        <f t="shared" si="50"/>
        <v>0</v>
      </c>
      <c r="BI110">
        <f t="shared" si="50"/>
        <v>0</v>
      </c>
      <c r="BJ110">
        <f t="shared" si="46"/>
        <v>1.1314908827471776E-4</v>
      </c>
      <c r="BK110">
        <f t="shared" si="47"/>
        <v>0</v>
      </c>
      <c r="BL110">
        <f t="shared" si="49"/>
        <v>0</v>
      </c>
      <c r="BM110">
        <f t="shared" si="48"/>
        <v>0</v>
      </c>
      <c r="BN110">
        <f t="shared" si="51"/>
        <v>0</v>
      </c>
      <c r="BO110">
        <f t="shared" si="51"/>
        <v>0</v>
      </c>
      <c r="BP110">
        <f t="shared" si="51"/>
        <v>0</v>
      </c>
    </row>
    <row r="111" spans="1:68" x14ac:dyDescent="0.3">
      <c r="A111" t="s">
        <v>428</v>
      </c>
      <c r="B111">
        <f>GLYCOLIPID!B111*11</f>
        <v>1.318332459171112E-4</v>
      </c>
      <c r="C111">
        <f>GLYCOLIPID!C111*11</f>
        <v>2.7108483237483065E-3</v>
      </c>
      <c r="D111">
        <f>GLYCOLIPID!D111*11</f>
        <v>4.6116186833390194E-2</v>
      </c>
      <c r="E111">
        <f>GLYCOLIPID!E111*11</f>
        <v>1.1005484314443156E-3</v>
      </c>
      <c r="F111">
        <f>GLYCOLIPID!F111*11</f>
        <v>5.4794987793233222E-3</v>
      </c>
      <c r="G111">
        <f>GLYCOLIPID!G111*11</f>
        <v>1.359973772007301E-3</v>
      </c>
      <c r="H111">
        <f>GLYCOLIPID!H111*11</f>
        <v>2.4945080405878985E-2</v>
      </c>
      <c r="I111">
        <f>GLYCOLIPID!I111*11</f>
        <v>4.2025990945285599E-2</v>
      </c>
      <c r="J111">
        <f>GLYCOLIPID!J111*11</f>
        <v>7.6579570101301189E-3</v>
      </c>
      <c r="K111">
        <f>GLYCOLIPID!K111*11</f>
        <v>5.1428386944427293E-3</v>
      </c>
      <c r="L111">
        <f>GLYCOLIPID!L111*11</f>
        <v>1.1092199794840996E-2</v>
      </c>
      <c r="M111">
        <f>GLYCOLIPID!M111*11</f>
        <v>1.4540525154320557E-2</v>
      </c>
      <c r="N111">
        <f>GLYCOLIPID!N111*11</f>
        <v>3.3281518578221598E-3</v>
      </c>
      <c r="O111">
        <f>GLYCOLIPID!O111*11</f>
        <v>6.2717404859247601E-3</v>
      </c>
      <c r="P111">
        <f>GLYCOLIPID!P111*11</f>
        <v>0</v>
      </c>
      <c r="Q111">
        <f>GLYCOLIPID!Q111*11</f>
        <v>1.471493605729763E-4</v>
      </c>
      <c r="R111">
        <f>GLYCOLIPID!R111*11</f>
        <v>2.2608423240859667E-3</v>
      </c>
      <c r="S111">
        <f>GLYCOLIPID!S111*11</f>
        <v>0</v>
      </c>
      <c r="T111">
        <f>GLYCOLIPID!T111*11</f>
        <v>1.4611233699322428E-3</v>
      </c>
      <c r="U111">
        <f>GLYCOLIPID!U111*11</f>
        <v>3.3600731917705264E-3</v>
      </c>
      <c r="V111">
        <f>GLYCOLIPID!V111*11</f>
        <v>1.6080747825854857E-3</v>
      </c>
      <c r="W111">
        <f>GLYCOLIPID!W111*11</f>
        <v>4.6464011880266429E-2</v>
      </c>
      <c r="X111">
        <f>GLYCOLIPID!X111*11</f>
        <v>3.1405692538393308E-3</v>
      </c>
      <c r="Y111">
        <f>GLYCOLIPID!Y111*11</f>
        <v>2.5492132422785048E-3</v>
      </c>
      <c r="Z111">
        <f>GLYCOLIPID!Z111*11</f>
        <v>2.7419340216590687E-2</v>
      </c>
      <c r="AA111">
        <f>GLYCOLIPID!AA111*11</f>
        <v>8.2873566415551554E-3</v>
      </c>
      <c r="AB111">
        <f>GLYCOLIPID!AB111*11</f>
        <v>2.4430118081051758E-3</v>
      </c>
      <c r="AC111">
        <f>GLYCOLIPID!AC111*11</f>
        <v>7.2217755606257469E-3</v>
      </c>
      <c r="AD111">
        <f>GLYCOLIPID!AD111*11</f>
        <v>1.487283018146907E-3</v>
      </c>
      <c r="AE111">
        <f>GLYCOLIPID!AE111*11</f>
        <v>1.1700125896149586E-3</v>
      </c>
      <c r="AF111">
        <f>GLYCOLIPID!AF111*11</f>
        <v>7.1693875909769299E-3</v>
      </c>
      <c r="AG111">
        <f>GLYCOLIPID!AG111*11</f>
        <v>1.4852538778408208E-3</v>
      </c>
      <c r="AH111">
        <f>GLYCOLIPID!AH111*11</f>
        <v>0.11934321607483127</v>
      </c>
      <c r="AI111">
        <f>GLYCOLIPID!AI111*11</f>
        <v>9.3255746728910691E-4</v>
      </c>
      <c r="AJ111">
        <f>GLYCOLIPID!AJ111*11</f>
        <v>2.1427041441466209E-3</v>
      </c>
      <c r="AK111">
        <f>GLYCOLIPID!AK111*11</f>
        <v>8.7318768144723502E-3</v>
      </c>
      <c r="AL111">
        <f>GLYCOLIPID!AL111*11</f>
        <v>2.0209676163005794E-3</v>
      </c>
      <c r="AN111">
        <f t="shared" si="28"/>
        <v>1.2514854208624982E-2</v>
      </c>
      <c r="AO111">
        <f t="shared" si="29"/>
        <v>1.8452635975623802E-2</v>
      </c>
      <c r="AP111">
        <f t="shared" si="30"/>
        <v>6.8619161424973308E-3</v>
      </c>
      <c r="AQ111">
        <f t="shared" si="31"/>
        <v>8.0266389488631437E-4</v>
      </c>
      <c r="AR111">
        <f t="shared" si="32"/>
        <v>1.322332080613867E-2</v>
      </c>
      <c r="AS111">
        <f t="shared" si="33"/>
        <v>8.5102111204990987E-3</v>
      </c>
      <c r="AT111">
        <f t="shared" si="34"/>
        <v>3.2755610662462652E-3</v>
      </c>
      <c r="AU111">
        <f t="shared" si="35"/>
        <v>4.0587009139987064E-2</v>
      </c>
      <c r="AV111">
        <f t="shared" si="36"/>
        <v>4.2985161916398494E-3</v>
      </c>
      <c r="AX111">
        <f t="shared" si="37"/>
        <v>2.242612814024934E-2</v>
      </c>
      <c r="AY111">
        <f t="shared" si="38"/>
        <v>1.8782228205820924E-2</v>
      </c>
      <c r="AZ111">
        <f t="shared" si="39"/>
        <v>4.8367850021650508E-3</v>
      </c>
      <c r="BA111">
        <f t="shared" si="40"/>
        <v>1.2649610595257994E-3</v>
      </c>
      <c r="BB111">
        <f t="shared" si="41"/>
        <v>2.2177243782038569E-2</v>
      </c>
      <c r="BC111">
        <f t="shared" si="42"/>
        <v>9.5962737607890106E-3</v>
      </c>
      <c r="BD111">
        <f t="shared" si="43"/>
        <v>3.3758819417638516E-3</v>
      </c>
      <c r="BE111">
        <f t="shared" si="44"/>
        <v>6.8205435754077254E-2</v>
      </c>
      <c r="BF111">
        <f t="shared" si="45"/>
        <v>3.8398853830048543E-3</v>
      </c>
      <c r="BH111">
        <f t="shared" si="50"/>
        <v>1.121306407012467E-2</v>
      </c>
      <c r="BI111">
        <f t="shared" si="50"/>
        <v>9.3911141029104622E-3</v>
      </c>
      <c r="BJ111">
        <f t="shared" si="46"/>
        <v>1.8281328944022473E-3</v>
      </c>
      <c r="BK111">
        <f t="shared" si="47"/>
        <v>7.3032560823161458E-4</v>
      </c>
      <c r="BL111">
        <f t="shared" si="49"/>
        <v>1.1088621891019284E-2</v>
      </c>
      <c r="BM111">
        <f t="shared" si="48"/>
        <v>3.9176623576653398E-3</v>
      </c>
      <c r="BN111">
        <f t="shared" si="51"/>
        <v>1.9490663478297565E-3</v>
      </c>
      <c r="BO111">
        <f t="shared" si="51"/>
        <v>3.9378426692812232E-2</v>
      </c>
      <c r="BP111">
        <f t="shared" si="51"/>
        <v>2.216958859535162E-3</v>
      </c>
    </row>
    <row r="112" spans="1:68" x14ac:dyDescent="0.3">
      <c r="A112" t="s">
        <v>429</v>
      </c>
      <c r="B112">
        <f>GLYCOLIPID!B112*11</f>
        <v>0</v>
      </c>
      <c r="C112">
        <f>GLYCOLIPID!C112*11</f>
        <v>4.2626763363764301E-3</v>
      </c>
      <c r="D112">
        <f>GLYCOLIPID!D112*11</f>
        <v>0</v>
      </c>
      <c r="E112">
        <f>GLYCOLIPID!E112*11</f>
        <v>1.0434299979983934E-3</v>
      </c>
      <c r="F112">
        <f>GLYCOLIPID!F112*11</f>
        <v>2.3058359770927362E-3</v>
      </c>
      <c r="G112">
        <f>GLYCOLIPID!G112*11</f>
        <v>8.6197401710371606E-4</v>
      </c>
      <c r="H112">
        <f>GLYCOLIPID!H112*11</f>
        <v>5.6962895410699856E-2</v>
      </c>
      <c r="I112">
        <f>GLYCOLIPID!I112*11</f>
        <v>3.0653794675396806E-2</v>
      </c>
      <c r="J112">
        <f>GLYCOLIPID!J112*11</f>
        <v>1.6827576058921761E-3</v>
      </c>
      <c r="K112">
        <f>GLYCOLIPID!K112*11</f>
        <v>2.3772789816336988E-3</v>
      </c>
      <c r="L112">
        <f>GLYCOLIPID!L112*11</f>
        <v>0</v>
      </c>
      <c r="M112">
        <f>GLYCOLIPID!M112*11</f>
        <v>9.3634699814740902E-2</v>
      </c>
      <c r="N112">
        <f>GLYCOLIPID!N112*11</f>
        <v>1.3593716677374637E-3</v>
      </c>
      <c r="O112">
        <f>GLYCOLIPID!O112*11</f>
        <v>2.0513043199273514E-3</v>
      </c>
      <c r="P112">
        <f>GLYCOLIPID!P112*11</f>
        <v>8.6723602333588223E-3</v>
      </c>
      <c r="Q112">
        <f>GLYCOLIPID!Q112*11</f>
        <v>0</v>
      </c>
      <c r="R112">
        <f>GLYCOLIPID!R112*11</f>
        <v>5.6572924184315548E-4</v>
      </c>
      <c r="S112">
        <f>GLYCOLIPID!S112*11</f>
        <v>1.1906722855660098E-2</v>
      </c>
      <c r="T112">
        <f>GLYCOLIPID!T112*11</f>
        <v>4.0281712191528613E-3</v>
      </c>
      <c r="U112">
        <f>GLYCOLIPID!U112*11</f>
        <v>2.2970528413990849E-3</v>
      </c>
      <c r="V112">
        <f>GLYCOLIPID!V112*11</f>
        <v>3.0973840416056229E-3</v>
      </c>
      <c r="W112">
        <f>GLYCOLIPID!W112*11</f>
        <v>1.4479456293435477E-2</v>
      </c>
      <c r="X112">
        <f>GLYCOLIPID!X112*11</f>
        <v>4.99133794083737E-3</v>
      </c>
      <c r="Y112">
        <f>GLYCOLIPID!Y112*11</f>
        <v>5.2048247440000684E-3</v>
      </c>
      <c r="Z112">
        <f>GLYCOLIPID!Z112*11</f>
        <v>6.0609072614052593E-3</v>
      </c>
      <c r="AA112">
        <f>GLYCOLIPID!AA112*11</f>
        <v>3.9756442384069725E-3</v>
      </c>
      <c r="AB112">
        <f>GLYCOLIPID!AB112*11</f>
        <v>8.5476742788481545E-4</v>
      </c>
      <c r="AC112">
        <f>GLYCOLIPID!AC112*11</f>
        <v>2.8710660222074018E-2</v>
      </c>
      <c r="AD112">
        <f>GLYCOLIPID!AD112*11</f>
        <v>3.4804487895261768E-3</v>
      </c>
      <c r="AE112">
        <f>GLYCOLIPID!AE112*11</f>
        <v>2.1525933557398325E-3</v>
      </c>
      <c r="AF112">
        <f>GLYCOLIPID!AF112*11</f>
        <v>3.3672405076058758E-3</v>
      </c>
      <c r="AG112">
        <f>GLYCOLIPID!AG112*11</f>
        <v>2.4879563188283543E-3</v>
      </c>
      <c r="AH112">
        <f>GLYCOLIPID!AH112*11</f>
        <v>1.589091359367446E-2</v>
      </c>
      <c r="AI112">
        <f>GLYCOLIPID!AI112*11</f>
        <v>1.9444575419821288E-3</v>
      </c>
      <c r="AJ112">
        <f>GLYCOLIPID!AJ112*11</f>
        <v>1.8276950805787629E-3</v>
      </c>
      <c r="AK112">
        <f>GLYCOLIPID!AK112*11</f>
        <v>2.4528520715343758E-2</v>
      </c>
      <c r="AL112">
        <f>GLYCOLIPID!AL112*11</f>
        <v>2.0075333878277315E-4</v>
      </c>
      <c r="AN112">
        <f t="shared" si="28"/>
        <v>1.3265265835937059E-3</v>
      </c>
      <c r="AO112">
        <f t="shared" si="29"/>
        <v>2.2696125020073281E-2</v>
      </c>
      <c r="AP112">
        <f t="shared" si="30"/>
        <v>1.5682538946184345E-2</v>
      </c>
      <c r="AQ112">
        <f t="shared" si="31"/>
        <v>4.1574840325010846E-3</v>
      </c>
      <c r="AR112">
        <f t="shared" si="32"/>
        <v>5.9755160988982613E-3</v>
      </c>
      <c r="AS112">
        <f t="shared" si="33"/>
        <v>8.2996903057680847E-3</v>
      </c>
      <c r="AT112">
        <f t="shared" si="34"/>
        <v>3.0000942176239618E-3</v>
      </c>
      <c r="AU112">
        <f t="shared" si="35"/>
        <v>6.774442484828315E-3</v>
      </c>
      <c r="AV112">
        <f t="shared" si="36"/>
        <v>8.8523230449017651E-3</v>
      </c>
      <c r="AX112">
        <f t="shared" si="37"/>
        <v>2.0182884334259857E-3</v>
      </c>
      <c r="AY112">
        <f t="shared" si="38"/>
        <v>2.6646013439311757E-2</v>
      </c>
      <c r="AZ112">
        <f t="shared" si="39"/>
        <v>3.4485773675735638E-2</v>
      </c>
      <c r="BA112">
        <f t="shared" si="40"/>
        <v>6.716996289081548E-3</v>
      </c>
      <c r="BB112">
        <f t="shared" si="41"/>
        <v>5.7132561349001708E-3</v>
      </c>
      <c r="BC112">
        <f t="shared" si="42"/>
        <v>1.0161372758740066E-2</v>
      </c>
      <c r="BD112">
        <f t="shared" si="43"/>
        <v>7.3613674812808582E-4</v>
      </c>
      <c r="BE112">
        <f t="shared" si="44"/>
        <v>7.8997709991447309E-3</v>
      </c>
      <c r="BF112">
        <f t="shared" si="45"/>
        <v>1.3600335102852346E-2</v>
      </c>
      <c r="BH112">
        <f t="shared" si="50"/>
        <v>1.0091442167129928E-3</v>
      </c>
      <c r="BI112">
        <f t="shared" si="50"/>
        <v>1.3323006719655878E-2</v>
      </c>
      <c r="BJ112">
        <f t="shared" si="46"/>
        <v>1.3034397273664901E-2</v>
      </c>
      <c r="BK112">
        <f t="shared" si="47"/>
        <v>3.8780596156469493E-3</v>
      </c>
      <c r="BL112">
        <f t="shared" si="49"/>
        <v>2.8566280674500854E-3</v>
      </c>
      <c r="BM112">
        <f t="shared" si="48"/>
        <v>4.1483630575216996E-3</v>
      </c>
      <c r="BN112">
        <f t="shared" si="51"/>
        <v>4.2500874969212613E-4</v>
      </c>
      <c r="BO112">
        <f t="shared" si="51"/>
        <v>4.5609349128926096E-3</v>
      </c>
      <c r="BP112">
        <f t="shared" si="51"/>
        <v>7.8521571327009199E-3</v>
      </c>
    </row>
    <row r="113" spans="1:68" x14ac:dyDescent="0.3">
      <c r="A113" t="s">
        <v>430</v>
      </c>
      <c r="B113">
        <f>GLYCOLIPID!B113*11</f>
        <v>0</v>
      </c>
      <c r="C113">
        <f>GLYCOLIPID!C113*11</f>
        <v>1.625217165211739E-3</v>
      </c>
      <c r="D113">
        <f>GLYCOLIPID!D113*11</f>
        <v>4.2232506498372026E-4</v>
      </c>
      <c r="E113">
        <f>GLYCOLIPID!E113*11</f>
        <v>0</v>
      </c>
      <c r="F113">
        <f>GLYCOLIPID!F113*11</f>
        <v>1.1512477488418776E-3</v>
      </c>
      <c r="G113">
        <f>GLYCOLIPID!G113*11</f>
        <v>0</v>
      </c>
      <c r="H113">
        <f>GLYCOLIPID!H113*11</f>
        <v>2.4945080405878985E-2</v>
      </c>
      <c r="I113">
        <f>GLYCOLIPID!I113*11</f>
        <v>1.2630172028470039E-3</v>
      </c>
      <c r="J113">
        <f>GLYCOLIPID!J113*11</f>
        <v>1.5417166144441656E-4</v>
      </c>
      <c r="K113">
        <f>GLYCOLIPID!K113*11</f>
        <v>0</v>
      </c>
      <c r="L113">
        <f>GLYCOLIPID!L113*11</f>
        <v>0</v>
      </c>
      <c r="M113">
        <f>GLYCOLIPID!M113*11</f>
        <v>1.4298048211106029E-2</v>
      </c>
      <c r="N113">
        <f>GLYCOLIPID!N113*11</f>
        <v>0</v>
      </c>
      <c r="O113">
        <f>GLYCOLIPID!O113*11</f>
        <v>0</v>
      </c>
      <c r="P113">
        <f>GLYCOLIPID!P113*11</f>
        <v>1.735033357849176E-3</v>
      </c>
      <c r="Q113">
        <f>GLYCOLIPID!Q113*11</f>
        <v>0</v>
      </c>
      <c r="R113">
        <f>GLYCOLIPID!R113*11</f>
        <v>0</v>
      </c>
      <c r="S113">
        <f>GLYCOLIPID!S113*11</f>
        <v>0</v>
      </c>
      <c r="T113">
        <f>GLYCOLIPID!T113*11</f>
        <v>6.2971550291521304E-4</v>
      </c>
      <c r="U113">
        <f>GLYCOLIPID!U113*11</f>
        <v>5.2836736449643137E-4</v>
      </c>
      <c r="V113">
        <f>GLYCOLIPID!V113*11</f>
        <v>4.1004746146250043E-3</v>
      </c>
      <c r="W113">
        <f>GLYCOLIPID!W113*11</f>
        <v>1.0809329955538443E-2</v>
      </c>
      <c r="X113">
        <f>GLYCOLIPID!X113*11</f>
        <v>0</v>
      </c>
      <c r="Y113">
        <f>GLYCOLIPID!Y113*11</f>
        <v>1.2902150758771229E-3</v>
      </c>
      <c r="Z113">
        <f>GLYCOLIPID!Z113*11</f>
        <v>1.07934389576684E-2</v>
      </c>
      <c r="AA113">
        <f>GLYCOLIPID!AA113*11</f>
        <v>2.4496721090385338E-3</v>
      </c>
      <c r="AB113">
        <f>GLYCOLIPID!AB113*11</f>
        <v>6.1936008004154902E-4</v>
      </c>
      <c r="AC113">
        <f>GLYCOLIPID!AC113*11</f>
        <v>0</v>
      </c>
      <c r="AD113">
        <f>GLYCOLIPID!AD113*11</f>
        <v>0</v>
      </c>
      <c r="AE113">
        <f>GLYCOLIPID!AE113*11</f>
        <v>1.033082825811487E-3</v>
      </c>
      <c r="AF113">
        <f>GLYCOLIPID!AF113*11</f>
        <v>1.7886446198099985E-3</v>
      </c>
      <c r="AG113">
        <f>GLYCOLIPID!AG113*11</f>
        <v>0</v>
      </c>
      <c r="AH113">
        <f>GLYCOLIPID!AH113*11</f>
        <v>3.3202617672644312E-2</v>
      </c>
      <c r="AI113">
        <f>GLYCOLIPID!AI113*11</f>
        <v>9.0389751512097959E-4</v>
      </c>
      <c r="AJ113">
        <f>GLYCOLIPID!AJ113*11</f>
        <v>0</v>
      </c>
      <c r="AK113">
        <f>GLYCOLIPID!AK113*11</f>
        <v>0</v>
      </c>
      <c r="AL113">
        <f>GLYCOLIPID!AL113*11</f>
        <v>3.9011166264231699E-3</v>
      </c>
      <c r="AN113">
        <f t="shared" si="28"/>
        <v>5.1188555754886483E-4</v>
      </c>
      <c r="AO113">
        <f t="shared" si="29"/>
        <v>6.839836339391967E-3</v>
      </c>
      <c r="AP113">
        <f t="shared" si="30"/>
        <v>2.3124647471999458E-3</v>
      </c>
      <c r="AQ113">
        <f t="shared" si="31"/>
        <v>0</v>
      </c>
      <c r="AR113">
        <f t="shared" si="32"/>
        <v>4.0169718593937725E-3</v>
      </c>
      <c r="AS113">
        <f t="shared" si="33"/>
        <v>2.5254477037709344E-3</v>
      </c>
      <c r="AT113">
        <f t="shared" si="34"/>
        <v>9.4057581520716178E-4</v>
      </c>
      <c r="AU113">
        <f t="shared" si="35"/>
        <v>1.1368838395921765E-2</v>
      </c>
      <c r="AV113">
        <f t="shared" si="36"/>
        <v>1.3003722088077232E-3</v>
      </c>
      <c r="AX113">
        <f t="shared" si="37"/>
        <v>7.6845776255734795E-4</v>
      </c>
      <c r="AY113">
        <f t="shared" si="38"/>
        <v>1.2083655292598083E-2</v>
      </c>
      <c r="AZ113">
        <f t="shared" si="39"/>
        <v>5.3234675392995609E-3</v>
      </c>
      <c r="BA113">
        <f t="shared" si="40"/>
        <v>0</v>
      </c>
      <c r="BB113">
        <f t="shared" si="41"/>
        <v>4.8231030178615521E-3</v>
      </c>
      <c r="BC113">
        <f t="shared" si="42"/>
        <v>4.1540381124537985E-3</v>
      </c>
      <c r="BD113">
        <f t="shared" si="43"/>
        <v>8.9790342145022761E-4</v>
      </c>
      <c r="BE113">
        <f t="shared" si="44"/>
        <v>1.8914007925554532E-2</v>
      </c>
      <c r="BF113">
        <f t="shared" si="45"/>
        <v>2.252310734405542E-3</v>
      </c>
      <c r="BH113">
        <f t="shared" si="50"/>
        <v>3.8422888127867397E-4</v>
      </c>
      <c r="BI113">
        <f t="shared" si="50"/>
        <v>6.0418276462990417E-3</v>
      </c>
      <c r="BJ113">
        <f t="shared" si="46"/>
        <v>2.012081603073086E-3</v>
      </c>
      <c r="BK113">
        <f t="shared" si="47"/>
        <v>0</v>
      </c>
      <c r="BL113">
        <f t="shared" si="49"/>
        <v>2.4115515089307761E-3</v>
      </c>
      <c r="BM113">
        <f t="shared" si="48"/>
        <v>1.6958789579309956E-3</v>
      </c>
      <c r="BN113">
        <f t="shared" si="51"/>
        <v>5.1840478208057498E-4</v>
      </c>
      <c r="BO113">
        <f t="shared" si="51"/>
        <v>1.0920007567273625E-2</v>
      </c>
      <c r="BP113">
        <f t="shared" si="51"/>
        <v>1.3003722088077234E-3</v>
      </c>
    </row>
    <row r="114" spans="1:68" x14ac:dyDescent="0.3">
      <c r="A114" t="s">
        <v>431</v>
      </c>
      <c r="B114">
        <f>GLYCOLIPID!B114*11</f>
        <v>0</v>
      </c>
      <c r="C114">
        <f>GLYCOLIPID!C114*11</f>
        <v>2.8053564630429748E-3</v>
      </c>
      <c r="D114">
        <f>GLYCOLIPID!D114*11</f>
        <v>8.275407327888579E-4</v>
      </c>
      <c r="E114">
        <f>GLYCOLIPID!E114*11</f>
        <v>7.2063847443986197E-4</v>
      </c>
      <c r="F114">
        <f>GLYCOLIPID!F114*11</f>
        <v>1.1545882282508585E-3</v>
      </c>
      <c r="G114">
        <f>GLYCOLIPID!G114*11</f>
        <v>4.4562242397688228E-3</v>
      </c>
      <c r="H114">
        <f>GLYCOLIPID!H114*11</f>
        <v>1.6754796146261582E-2</v>
      </c>
      <c r="I114">
        <f>GLYCOLIPID!I114*11</f>
        <v>2.8757490118245514E-2</v>
      </c>
      <c r="J114">
        <f>GLYCOLIPID!J114*11</f>
        <v>1.6827576058921761E-3</v>
      </c>
      <c r="K114">
        <f>GLYCOLIPID!K114*11</f>
        <v>0</v>
      </c>
      <c r="L114">
        <f>GLYCOLIPID!L114*11</f>
        <v>1.5816452622000195E-3</v>
      </c>
      <c r="M114">
        <f>GLYCOLIPID!M114*11</f>
        <v>1.374836141821824E-2</v>
      </c>
      <c r="N114">
        <f>GLYCOLIPID!N114*11</f>
        <v>1.1099726502452787E-3</v>
      </c>
      <c r="O114">
        <f>GLYCOLIPID!O114*11</f>
        <v>1.8298579258191484E-3</v>
      </c>
      <c r="P114">
        <f>GLYCOLIPID!P114*11</f>
        <v>0</v>
      </c>
      <c r="Q114">
        <f>GLYCOLIPID!Q114*11</f>
        <v>0</v>
      </c>
      <c r="R114">
        <f>GLYCOLIPID!R114*11</f>
        <v>1.2030853477956334E-3</v>
      </c>
      <c r="S114">
        <f>GLYCOLIPID!S114*11</f>
        <v>0</v>
      </c>
      <c r="T114">
        <f>GLYCOLIPID!T114*11</f>
        <v>8.7736467896552752E-4</v>
      </c>
      <c r="U114">
        <f>GLYCOLIPID!U114*11</f>
        <v>0</v>
      </c>
      <c r="V114">
        <f>GLYCOLIPID!V114*11</f>
        <v>6.1167015694625826E-3</v>
      </c>
      <c r="W114">
        <f>GLYCOLIPID!W114*11</f>
        <v>1.3109845732069184E-3</v>
      </c>
      <c r="X114">
        <f>GLYCOLIPID!X114*11</f>
        <v>0</v>
      </c>
      <c r="Y114">
        <f>GLYCOLIPID!Y114*11</f>
        <v>6.067004290493355E-4</v>
      </c>
      <c r="Z114">
        <f>GLYCOLIPID!Z114*11</f>
        <v>4.6796922017591017E-3</v>
      </c>
      <c r="AA114">
        <f>GLYCOLIPID!AA114*11</f>
        <v>2.5489911555138306E-3</v>
      </c>
      <c r="AB114">
        <f>GLYCOLIPID!AB114*11</f>
        <v>0</v>
      </c>
      <c r="AC114">
        <f>GLYCOLIPID!AC114*11</f>
        <v>3.4587824169211717E-3</v>
      </c>
      <c r="AD114">
        <f>GLYCOLIPID!AD114*11</f>
        <v>2.9299846146989767E-3</v>
      </c>
      <c r="AE114">
        <f>GLYCOLIPID!AE114*11</f>
        <v>0</v>
      </c>
      <c r="AF114">
        <f>GLYCOLIPID!AF114*11</f>
        <v>5.2810769174271629E-3</v>
      </c>
      <c r="AG114">
        <f>GLYCOLIPID!AG114*11</f>
        <v>0</v>
      </c>
      <c r="AH114">
        <f>GLYCOLIPID!AH114*11</f>
        <v>5.3898276211092229E-2</v>
      </c>
      <c r="AI114">
        <f>GLYCOLIPID!AI114*11</f>
        <v>0</v>
      </c>
      <c r="AJ114">
        <f>GLYCOLIPID!AJ114*11</f>
        <v>2.3055036267135786E-3</v>
      </c>
      <c r="AK114">
        <f>GLYCOLIPID!AK114*11</f>
        <v>4.2301760614236315E-2</v>
      </c>
      <c r="AL114">
        <f>GLYCOLIPID!AL114*11</f>
        <v>1.8815694236551685E-3</v>
      </c>
      <c r="AN114">
        <f t="shared" si="28"/>
        <v>1.0883839175679236E-3</v>
      </c>
      <c r="AO114">
        <f t="shared" si="29"/>
        <v>1.2780774683131695E-2</v>
      </c>
      <c r="AP114">
        <f t="shared" si="30"/>
        <v>2.8503706946249804E-3</v>
      </c>
      <c r="AQ114">
        <f t="shared" si="31"/>
        <v>4.0102844926521113E-4</v>
      </c>
      <c r="AR114">
        <f t="shared" si="32"/>
        <v>2.0762627054087572E-3</v>
      </c>
      <c r="AS114">
        <f t="shared" si="33"/>
        <v>1.8823610338739069E-3</v>
      </c>
      <c r="AT114">
        <f t="shared" si="34"/>
        <v>2.7370205107087133E-3</v>
      </c>
      <c r="AU114">
        <f t="shared" si="35"/>
        <v>1.7966092070364075E-2</v>
      </c>
      <c r="AV114">
        <f t="shared" si="36"/>
        <v>1.5496277888201687E-2</v>
      </c>
      <c r="AX114">
        <f t="shared" si="37"/>
        <v>1.2021993944326536E-3</v>
      </c>
      <c r="AY114">
        <f t="shared" si="38"/>
        <v>1.2589872043985312E-2</v>
      </c>
      <c r="AZ114">
        <f t="shared" si="39"/>
        <v>4.8658477202010927E-3</v>
      </c>
      <c r="BA114">
        <f t="shared" si="40"/>
        <v>6.9460164940790352E-4</v>
      </c>
      <c r="BB114">
        <f t="shared" si="41"/>
        <v>2.7482734054592446E-3</v>
      </c>
      <c r="BC114">
        <f t="shared" si="42"/>
        <v>1.9732429075622355E-3</v>
      </c>
      <c r="BD114">
        <f t="shared" si="43"/>
        <v>2.6458211789569352E-3</v>
      </c>
      <c r="BE114">
        <f t="shared" si="44"/>
        <v>3.1118184279330902E-2</v>
      </c>
      <c r="BF114">
        <f t="shared" si="45"/>
        <v>2.3215196707844981E-2</v>
      </c>
      <c r="BH114">
        <f t="shared" si="50"/>
        <v>6.0109969721632679E-4</v>
      </c>
      <c r="BI114">
        <f t="shared" si="50"/>
        <v>6.2949360219926561E-3</v>
      </c>
      <c r="BJ114">
        <f t="shared" si="46"/>
        <v>1.8391175693089556E-3</v>
      </c>
      <c r="BK114">
        <f t="shared" si="47"/>
        <v>4.0102844926521118E-4</v>
      </c>
      <c r="BL114">
        <f t="shared" si="49"/>
        <v>1.3741367027296223E-3</v>
      </c>
      <c r="BM114">
        <f t="shared" si="48"/>
        <v>8.0557304368222523E-4</v>
      </c>
      <c r="BN114">
        <f t="shared" si="51"/>
        <v>1.5275655698983996E-3</v>
      </c>
      <c r="BO114">
        <f t="shared" si="51"/>
        <v>1.7966092070364079E-2</v>
      </c>
      <c r="BP114">
        <f t="shared" si="51"/>
        <v>1.3403300068564414E-2</v>
      </c>
    </row>
    <row r="115" spans="1:68" x14ac:dyDescent="0.3">
      <c r="A115" t="s">
        <v>432</v>
      </c>
      <c r="B115">
        <f>GLYCOLIPID!B115*11</f>
        <v>1.0023456177249724E-2</v>
      </c>
      <c r="C115">
        <f>GLYCOLIPID!C115*11</f>
        <v>2.4625143663261568E-3</v>
      </c>
      <c r="D115">
        <f>GLYCOLIPID!D115*11</f>
        <v>1.3543124513567551E-2</v>
      </c>
      <c r="E115">
        <f>GLYCOLIPID!E115*11</f>
        <v>3.1907340029126261E-3</v>
      </c>
      <c r="F115">
        <f>GLYCOLIPID!F115*11</f>
        <v>1.044324808034436E-2</v>
      </c>
      <c r="G115">
        <f>GLYCOLIPID!G115*11</f>
        <v>8.1940192044200593E-3</v>
      </c>
      <c r="H115">
        <f>GLYCOLIPID!H115*11</f>
        <v>0</v>
      </c>
      <c r="I115">
        <f>GLYCOLIPID!I115*11</f>
        <v>4.2062143086381447E-2</v>
      </c>
      <c r="J115">
        <f>GLYCOLIPID!J115*11</f>
        <v>2.0508574485602368E-3</v>
      </c>
      <c r="K115">
        <f>GLYCOLIPID!K115*11</f>
        <v>3.9263377070267958E-3</v>
      </c>
      <c r="L115">
        <f>GLYCOLIPID!L115*11</f>
        <v>2.3935116589671045E-3</v>
      </c>
      <c r="M115">
        <f>GLYCOLIPID!M115*11</f>
        <v>5.8717555678600826E-2</v>
      </c>
      <c r="N115">
        <f>GLYCOLIPID!N115*11</f>
        <v>2.169840750005478E-3</v>
      </c>
      <c r="O115">
        <f>GLYCOLIPID!O115*11</f>
        <v>7.2126536910382451E-3</v>
      </c>
      <c r="P115">
        <f>GLYCOLIPID!P115*11</f>
        <v>3.4736358728615284E-3</v>
      </c>
      <c r="Q115">
        <f>GLYCOLIPID!Q115*11</f>
        <v>1.9016262298355829E-3</v>
      </c>
      <c r="R115">
        <f>GLYCOLIPID!R115*11</f>
        <v>1.7372064644779902E-3</v>
      </c>
      <c r="S115">
        <f>GLYCOLIPID!S115*11</f>
        <v>9.2883991628913646E-4</v>
      </c>
      <c r="T115">
        <f>GLYCOLIPID!T115*11</f>
        <v>5.9061255310352851E-3</v>
      </c>
      <c r="U115">
        <f>GLYCOLIPID!U115*11</f>
        <v>5.2836736449643137E-4</v>
      </c>
      <c r="V115">
        <f>GLYCOLIPID!V115*11</f>
        <v>6.99355624216414E-3</v>
      </c>
      <c r="W115">
        <f>GLYCOLIPID!W115*11</f>
        <v>2.4313562061152375E-2</v>
      </c>
      <c r="X115">
        <f>GLYCOLIPID!X115*11</f>
        <v>6.3365973885097396E-4</v>
      </c>
      <c r="Y115">
        <f>GLYCOLIPID!Y115*11</f>
        <v>5.1319852885566763E-3</v>
      </c>
      <c r="Z115">
        <f>GLYCOLIPID!Z115*11</f>
        <v>0</v>
      </c>
      <c r="AA115">
        <f>GLYCOLIPID!AA115*11</f>
        <v>1.5443712787983701E-2</v>
      </c>
      <c r="AB115">
        <f>GLYCOLIPID!AB115*11</f>
        <v>2.1189825571734547E-3</v>
      </c>
      <c r="AC115">
        <f>GLYCOLIPID!AC115*11</f>
        <v>3.0388321937426421E-2</v>
      </c>
      <c r="AD115">
        <f>GLYCOLIPID!AD115*11</f>
        <v>1.4912483945959628E-3</v>
      </c>
      <c r="AE115">
        <f>GLYCOLIPID!AE115*11</f>
        <v>2.1359023923614357E-3</v>
      </c>
      <c r="AF115">
        <f>GLYCOLIPID!AF115*11</f>
        <v>2.3529081300017032E-2</v>
      </c>
      <c r="AG115">
        <f>GLYCOLIPID!AG115*11</f>
        <v>6.756605708340014E-4</v>
      </c>
      <c r="AH115">
        <f>GLYCOLIPID!AH115*11</f>
        <v>0.15869802892171581</v>
      </c>
      <c r="AI115">
        <f>GLYCOLIPID!AI115*11</f>
        <v>9.0425614057909349E-4</v>
      </c>
      <c r="AJ115">
        <f>GLYCOLIPID!AJ115*11</f>
        <v>2.0631197500703569E-3</v>
      </c>
      <c r="AK115">
        <f>GLYCOLIPID!AK115*11</f>
        <v>4.0378258033013613E-2</v>
      </c>
      <c r="AL115">
        <f>GLYCOLIPID!AL115*11</f>
        <v>4.0044260914478538E-4</v>
      </c>
      <c r="AN115">
        <f t="shared" si="28"/>
        <v>7.3049572650140141E-3</v>
      </c>
      <c r="AO115">
        <f t="shared" si="29"/>
        <v>1.5174852592786467E-2</v>
      </c>
      <c r="AP115">
        <f t="shared" si="30"/>
        <v>1.1420627543865743E-2</v>
      </c>
      <c r="AQ115">
        <f t="shared" si="31"/>
        <v>1.5225575368675696E-3</v>
      </c>
      <c r="AR115">
        <f t="shared" si="32"/>
        <v>9.4354027997120577E-3</v>
      </c>
      <c r="AS115">
        <f t="shared" si="33"/>
        <v>8.9527770516652037E-3</v>
      </c>
      <c r="AT115">
        <f t="shared" si="34"/>
        <v>9.0520773623248094E-3</v>
      </c>
      <c r="AU115">
        <f t="shared" si="35"/>
        <v>5.3425981877709638E-2</v>
      </c>
      <c r="AV115">
        <f t="shared" si="36"/>
        <v>1.4280606797409584E-2</v>
      </c>
      <c r="AX115">
        <f t="shared" si="37"/>
        <v>5.375284588875936E-3</v>
      </c>
      <c r="AY115">
        <f t="shared" si="38"/>
        <v>1.8478119108448737E-2</v>
      </c>
      <c r="AZ115">
        <f t="shared" si="39"/>
        <v>2.0931969093747737E-2</v>
      </c>
      <c r="BA115">
        <f t="shared" si="40"/>
        <v>5.2070521847687385E-4</v>
      </c>
      <c r="BB115">
        <f t="shared" si="41"/>
        <v>1.0313636861016847E-2</v>
      </c>
      <c r="BC115">
        <f t="shared" si="42"/>
        <v>1.1935442664381348E-2</v>
      </c>
      <c r="BD115">
        <f t="shared" si="43"/>
        <v>1.2541595869472746E-2</v>
      </c>
      <c r="BE115">
        <f t="shared" si="44"/>
        <v>9.1168338696118678E-2</v>
      </c>
      <c r="BF115">
        <f t="shared" si="45"/>
        <v>2.2616513299581736E-2</v>
      </c>
      <c r="BH115">
        <f t="shared" si="50"/>
        <v>2.687642294437968E-3</v>
      </c>
      <c r="BI115">
        <f t="shared" si="50"/>
        <v>9.2390595542243686E-3</v>
      </c>
      <c r="BJ115">
        <f t="shared" si="46"/>
        <v>7.9115406675637941E-3</v>
      </c>
      <c r="BK115">
        <f t="shared" si="47"/>
        <v>3.00629298056066E-4</v>
      </c>
      <c r="BL115">
        <f t="shared" si="49"/>
        <v>5.1568184305084237E-3</v>
      </c>
      <c r="BM115">
        <f t="shared" si="48"/>
        <v>4.8726240636631397E-3</v>
      </c>
      <c r="BN115">
        <f t="shared" si="51"/>
        <v>7.240893751307589E-3</v>
      </c>
      <c r="BO115">
        <f t="shared" si="51"/>
        <v>5.26360648877751E-2</v>
      </c>
      <c r="BP115">
        <f t="shared" si="51"/>
        <v>1.3057650041644267E-2</v>
      </c>
    </row>
    <row r="116" spans="1:68" x14ac:dyDescent="0.3">
      <c r="A116" t="s">
        <v>433</v>
      </c>
      <c r="B116">
        <f>GLYCOLIPID!B116*11</f>
        <v>0</v>
      </c>
      <c r="C116">
        <f>GLYCOLIPID!C116*11</f>
        <v>0</v>
      </c>
      <c r="D116">
        <f>GLYCOLIPID!D116*11</f>
        <v>0</v>
      </c>
      <c r="E116">
        <f>GLYCOLIPID!E116*11</f>
        <v>0</v>
      </c>
      <c r="F116">
        <f>GLYCOLIPID!F116*11</f>
        <v>0</v>
      </c>
      <c r="G116">
        <f>GLYCOLIPID!G116*11</f>
        <v>0</v>
      </c>
      <c r="H116">
        <f>GLYCOLIPID!H116*11</f>
        <v>0</v>
      </c>
      <c r="I116">
        <f>GLYCOLIPID!I116*11</f>
        <v>0</v>
      </c>
      <c r="J116">
        <f>GLYCOLIPID!J116*11</f>
        <v>0</v>
      </c>
      <c r="K116">
        <f>GLYCOLIPID!K116*11</f>
        <v>0</v>
      </c>
      <c r="L116">
        <f>GLYCOLIPID!L116*11</f>
        <v>0</v>
      </c>
      <c r="M116">
        <f>GLYCOLIPID!M116*11</f>
        <v>0</v>
      </c>
      <c r="N116">
        <f>GLYCOLIPID!N116*11</f>
        <v>0</v>
      </c>
      <c r="O116">
        <f>GLYCOLIPID!O116*11</f>
        <v>1.832749719330343E-3</v>
      </c>
      <c r="P116">
        <f>GLYCOLIPID!P116*11</f>
        <v>0</v>
      </c>
      <c r="Q116">
        <f>GLYCOLIPID!Q116*11</f>
        <v>0</v>
      </c>
      <c r="R116">
        <f>GLYCOLIPID!R116*11</f>
        <v>0</v>
      </c>
      <c r="S116">
        <f>GLYCOLIPID!S116*11</f>
        <v>0</v>
      </c>
      <c r="T116">
        <f>GLYCOLIPID!T116*11</f>
        <v>0</v>
      </c>
      <c r="U116">
        <f>GLYCOLIPID!U116*11</f>
        <v>0</v>
      </c>
      <c r="V116">
        <f>GLYCOLIPID!V116*11</f>
        <v>0</v>
      </c>
      <c r="W116">
        <f>GLYCOLIPID!W116*11</f>
        <v>5.2652453259056636E-3</v>
      </c>
      <c r="X116">
        <f>GLYCOLIPID!X116*11</f>
        <v>0</v>
      </c>
      <c r="Y116">
        <f>GLYCOLIPID!Y116*11</f>
        <v>0</v>
      </c>
      <c r="Z116">
        <f>GLYCOLIPID!Z116*11</f>
        <v>0</v>
      </c>
      <c r="AA116">
        <f>GLYCOLIPID!AA116*11</f>
        <v>1.2389493678908829E-3</v>
      </c>
      <c r="AB116">
        <f>GLYCOLIPID!AB116*11</f>
        <v>1.8205310854266471E-3</v>
      </c>
      <c r="AC116">
        <f>GLYCOLIPID!AC116*11</f>
        <v>6.7634533598445552E-3</v>
      </c>
      <c r="AD116">
        <f>GLYCOLIPID!AD116*11</f>
        <v>0</v>
      </c>
      <c r="AE116">
        <f>GLYCOLIPID!AE116*11</f>
        <v>0</v>
      </c>
      <c r="AF116">
        <f>GLYCOLIPID!AF116*11</f>
        <v>0</v>
      </c>
      <c r="AG116">
        <f>GLYCOLIPID!AG116*11</f>
        <v>0</v>
      </c>
      <c r="AH116">
        <f>GLYCOLIPID!AH116*11</f>
        <v>7.7472774569503494E-2</v>
      </c>
      <c r="AI116">
        <f>GLYCOLIPID!AI116*11</f>
        <v>9.3255746728910691E-4</v>
      </c>
      <c r="AJ116">
        <f>GLYCOLIPID!AJ116*11</f>
        <v>0</v>
      </c>
      <c r="AK116">
        <f>GLYCOLIPID!AK116*11</f>
        <v>0</v>
      </c>
      <c r="AL116">
        <f>GLYCOLIPID!AL116*11</f>
        <v>0</v>
      </c>
      <c r="AN116">
        <f t="shared" si="28"/>
        <v>0</v>
      </c>
      <c r="AO116">
        <f t="shared" si="29"/>
        <v>0</v>
      </c>
      <c r="AP116">
        <f t="shared" si="30"/>
        <v>2.618213884757633E-4</v>
      </c>
      <c r="AQ116">
        <f t="shared" si="31"/>
        <v>0</v>
      </c>
      <c r="AR116">
        <f t="shared" si="32"/>
        <v>1.3163113314764159E-3</v>
      </c>
      <c r="AS116">
        <f t="shared" si="33"/>
        <v>1.6371556355270142E-3</v>
      </c>
      <c r="AT116">
        <f t="shared" si="34"/>
        <v>0</v>
      </c>
      <c r="AU116">
        <f t="shared" si="35"/>
        <v>2.6135110678930869E-2</v>
      </c>
      <c r="AV116">
        <f t="shared" si="36"/>
        <v>0</v>
      </c>
      <c r="AX116">
        <f t="shared" si="37"/>
        <v>0</v>
      </c>
      <c r="AY116">
        <f t="shared" si="38"/>
        <v>0</v>
      </c>
      <c r="AZ116">
        <f t="shared" si="39"/>
        <v>6.9271428182450219E-4</v>
      </c>
      <c r="BA116">
        <f t="shared" si="40"/>
        <v>0</v>
      </c>
      <c r="BB116">
        <f t="shared" si="41"/>
        <v>2.6326226629528318E-3</v>
      </c>
      <c r="BC116">
        <f t="shared" si="42"/>
        <v>2.6272403342811014E-3</v>
      </c>
      <c r="BD116">
        <f t="shared" si="43"/>
        <v>0</v>
      </c>
      <c r="BE116">
        <f t="shared" si="44"/>
        <v>4.4462166120911188E-2</v>
      </c>
      <c r="BF116">
        <f t="shared" si="45"/>
        <v>0</v>
      </c>
      <c r="BH116">
        <f t="shared" si="50"/>
        <v>0</v>
      </c>
      <c r="BI116">
        <f t="shared" si="50"/>
        <v>0</v>
      </c>
      <c r="BJ116">
        <f t="shared" si="46"/>
        <v>2.6182138847576325E-4</v>
      </c>
      <c r="BK116">
        <f t="shared" si="47"/>
        <v>0</v>
      </c>
      <c r="BL116">
        <f t="shared" si="49"/>
        <v>1.3163113314764159E-3</v>
      </c>
      <c r="BM116">
        <f t="shared" si="48"/>
        <v>1.0725663751079677E-3</v>
      </c>
      <c r="BN116">
        <f t="shared" si="51"/>
        <v>0</v>
      </c>
      <c r="BO116">
        <f t="shared" si="51"/>
        <v>2.5670243578661933E-2</v>
      </c>
      <c r="BP116">
        <f t="shared" si="51"/>
        <v>0</v>
      </c>
    </row>
    <row r="117" spans="1:68" x14ac:dyDescent="0.3">
      <c r="A117" t="s">
        <v>434</v>
      </c>
      <c r="B117">
        <f>GLYCOLIPID!B117*11</f>
        <v>0</v>
      </c>
      <c r="C117">
        <f>GLYCOLIPID!C117*11</f>
        <v>0</v>
      </c>
      <c r="D117">
        <f>GLYCOLIPID!D117*11</f>
        <v>0</v>
      </c>
      <c r="E117">
        <f>GLYCOLIPID!E117*11</f>
        <v>0</v>
      </c>
      <c r="F117">
        <f>GLYCOLIPID!F117*11</f>
        <v>1.1512477488418776E-3</v>
      </c>
      <c r="G117">
        <f>GLYCOLIPID!G117*11</f>
        <v>1.2829521050851174E-3</v>
      </c>
      <c r="H117">
        <f>GLYCOLIPID!H117*11</f>
        <v>1.2936559740322514E-2</v>
      </c>
      <c r="I117">
        <f>GLYCOLIPID!I117*11</f>
        <v>0</v>
      </c>
      <c r="J117">
        <f>GLYCOLIPID!J117*11</f>
        <v>3.3606466214113929E-3</v>
      </c>
      <c r="K117">
        <f>GLYCOLIPID!K117*11</f>
        <v>0</v>
      </c>
      <c r="L117">
        <f>GLYCOLIPID!L117*11</f>
        <v>0</v>
      </c>
      <c r="M117">
        <f>GLYCOLIPID!M117*11</f>
        <v>1.3490758278114755E-2</v>
      </c>
      <c r="N117">
        <f>GLYCOLIPID!N117*11</f>
        <v>0</v>
      </c>
      <c r="O117">
        <f>GLYCOLIPID!O117*11</f>
        <v>0</v>
      </c>
      <c r="P117">
        <f>GLYCOLIPID!P117*11</f>
        <v>0</v>
      </c>
      <c r="Q117">
        <f>GLYCOLIPID!Q117*11</f>
        <v>1.4836648953098832E-4</v>
      </c>
      <c r="R117">
        <f>GLYCOLIPID!R117*11</f>
        <v>1.7688145896387888E-3</v>
      </c>
      <c r="S117">
        <f>GLYCOLIPID!S117*11</f>
        <v>3.4799165967643437E-3</v>
      </c>
      <c r="T117">
        <f>GLYCOLIPID!T117*11</f>
        <v>5.9673068184554548E-4</v>
      </c>
      <c r="U117">
        <f>GLYCOLIPID!U117*11</f>
        <v>0</v>
      </c>
      <c r="V117">
        <f>GLYCOLIPID!V117*11</f>
        <v>3.0528212048110646E-3</v>
      </c>
      <c r="W117">
        <f>GLYCOLIPID!W117*11</f>
        <v>5.5440846296327794E-3</v>
      </c>
      <c r="X117">
        <f>GLYCOLIPID!X117*11</f>
        <v>7.4532852775470644E-4</v>
      </c>
      <c r="Y117">
        <f>GLYCOLIPID!Y117*11</f>
        <v>1.2589981664013819E-3</v>
      </c>
      <c r="Z117">
        <f>GLYCOLIPID!Z117*11</f>
        <v>0</v>
      </c>
      <c r="AA117">
        <f>GLYCOLIPID!AA117*11</f>
        <v>0</v>
      </c>
      <c r="AB117">
        <f>GLYCOLIPID!AB117*11</f>
        <v>1.2139818157894571E-3</v>
      </c>
      <c r="AC117">
        <f>GLYCOLIPID!AC117*11</f>
        <v>6.7634533598445552E-3</v>
      </c>
      <c r="AD117">
        <f>GLYCOLIPID!AD117*11</f>
        <v>2.687706462464991E-3</v>
      </c>
      <c r="AE117">
        <f>GLYCOLIPID!AE117*11</f>
        <v>5.3105233892393813E-4</v>
      </c>
      <c r="AF117">
        <f>GLYCOLIPID!AF117*11</f>
        <v>8.9876504342607409E-4</v>
      </c>
      <c r="AG117">
        <f>GLYCOLIPID!AG117*11</f>
        <v>0</v>
      </c>
      <c r="AH117">
        <f>GLYCOLIPID!AH117*11</f>
        <v>0</v>
      </c>
      <c r="AI117">
        <f>GLYCOLIPID!AI117*11</f>
        <v>0</v>
      </c>
      <c r="AJ117">
        <f>GLYCOLIPID!AJ117*11</f>
        <v>1.631733111016404E-3</v>
      </c>
      <c r="AK117">
        <f>GLYCOLIPID!AK117*11</f>
        <v>0</v>
      </c>
      <c r="AL117">
        <f>GLYCOLIPID!AL117*11</f>
        <v>2.0075333878277315E-4</v>
      </c>
      <c r="AN117">
        <f t="shared" si="28"/>
        <v>0</v>
      </c>
      <c r="AO117">
        <f t="shared" si="29"/>
        <v>3.8426898985623771E-3</v>
      </c>
      <c r="AP117">
        <f t="shared" si="30"/>
        <v>2.4073435570751639E-3</v>
      </c>
      <c r="AQ117">
        <f t="shared" si="31"/>
        <v>1.799032558644707E-3</v>
      </c>
      <c r="AR117">
        <f t="shared" si="32"/>
        <v>2.2984091290723474E-3</v>
      </c>
      <c r="AS117">
        <f t="shared" si="33"/>
        <v>1.66362697829835E-3</v>
      </c>
      <c r="AT117">
        <f t="shared" si="34"/>
        <v>1.3725079482716678E-3</v>
      </c>
      <c r="AU117">
        <f t="shared" si="35"/>
        <v>0</v>
      </c>
      <c r="AV117">
        <f t="shared" si="36"/>
        <v>6.1082881659972577E-4</v>
      </c>
      <c r="AX117">
        <f t="shared" si="37"/>
        <v>0</v>
      </c>
      <c r="AY117">
        <f t="shared" si="38"/>
        <v>6.0899056580551343E-3</v>
      </c>
      <c r="AZ117">
        <f t="shared" si="39"/>
        <v>5.0452516227304676E-3</v>
      </c>
      <c r="BA117">
        <f t="shared" si="40"/>
        <v>1.6659806041757442E-3</v>
      </c>
      <c r="BB117">
        <f t="shared" si="41"/>
        <v>2.5352147244574728E-3</v>
      </c>
      <c r="BC117">
        <f t="shared" si="42"/>
        <v>2.5594028936302515E-3</v>
      </c>
      <c r="BD117">
        <f t="shared" si="43"/>
        <v>1.1537389250022348E-3</v>
      </c>
      <c r="BE117">
        <f t="shared" si="44"/>
        <v>0</v>
      </c>
      <c r="BF117">
        <f t="shared" si="45"/>
        <v>8.8980877694419232E-4</v>
      </c>
      <c r="BH117">
        <f t="shared" si="50"/>
        <v>0</v>
      </c>
      <c r="BI117">
        <f t="shared" si="50"/>
        <v>3.0449528290275672E-3</v>
      </c>
      <c r="BJ117">
        <f t="shared" si="46"/>
        <v>1.9069258707842696E-3</v>
      </c>
      <c r="BK117">
        <f t="shared" si="47"/>
        <v>9.6185435028556135E-4</v>
      </c>
      <c r="BL117">
        <f t="shared" si="49"/>
        <v>1.2676073622287364E-3</v>
      </c>
      <c r="BM117">
        <f t="shared" si="48"/>
        <v>1.0448718559328146E-3</v>
      </c>
      <c r="BN117">
        <f t="shared" si="51"/>
        <v>6.6611147892458981E-4</v>
      </c>
      <c r="BO117">
        <f t="shared" si="51"/>
        <v>0</v>
      </c>
      <c r="BP117">
        <f t="shared" si="51"/>
        <v>5.1373133689602108E-4</v>
      </c>
    </row>
    <row r="118" spans="1:68" x14ac:dyDescent="0.3">
      <c r="A118" t="s">
        <v>435</v>
      </c>
      <c r="B118">
        <f>GLYCOLIPID!B118*11</f>
        <v>0</v>
      </c>
      <c r="C118">
        <f>GLYCOLIPID!C118*11</f>
        <v>7.6422913502384893E-4</v>
      </c>
      <c r="D118">
        <f>GLYCOLIPID!D118*11</f>
        <v>1.3149092194412791E-2</v>
      </c>
      <c r="E118">
        <f>GLYCOLIPID!E118*11</f>
        <v>0</v>
      </c>
      <c r="F118">
        <f>GLYCOLIPID!F118*11</f>
        <v>0</v>
      </c>
      <c r="G118">
        <f>GLYCOLIPID!G118*11</f>
        <v>1.4456049805418706E-3</v>
      </c>
      <c r="H118">
        <f>GLYCOLIPID!H118*11</f>
        <v>2.7158468970754933E-2</v>
      </c>
      <c r="I118">
        <f>GLYCOLIPID!I118*11</f>
        <v>1.169718368362737E-2</v>
      </c>
      <c r="J118">
        <f>GLYCOLIPID!J118*11</f>
        <v>3.6441279297713728E-3</v>
      </c>
      <c r="K118">
        <f>GLYCOLIPID!K118*11</f>
        <v>0</v>
      </c>
      <c r="L118">
        <f>GLYCOLIPID!L118*11</f>
        <v>0</v>
      </c>
      <c r="M118">
        <f>GLYCOLIPID!M118*11</f>
        <v>1.3655816096749386E-3</v>
      </c>
      <c r="N118">
        <f>GLYCOLIPID!N118*11</f>
        <v>2.0199801864471843E-3</v>
      </c>
      <c r="O118">
        <f>GLYCOLIPID!O118*11</f>
        <v>5.3827957652190974E-3</v>
      </c>
      <c r="P118">
        <f>GLYCOLIPID!P118*11</f>
        <v>5.4193833377765236E-3</v>
      </c>
      <c r="Q118">
        <f>GLYCOLIPID!Q118*11</f>
        <v>1.6014635467562158E-3</v>
      </c>
      <c r="R118">
        <f>GLYCOLIPID!R118*11</f>
        <v>2.0406454412853357E-3</v>
      </c>
      <c r="S118">
        <f>GLYCOLIPID!S118*11</f>
        <v>9.9277834908605752E-4</v>
      </c>
      <c r="T118">
        <f>GLYCOLIPID!T118*11</f>
        <v>1.384256286387755E-3</v>
      </c>
      <c r="U118">
        <f>GLYCOLIPID!U118*11</f>
        <v>1.7534050146345436E-3</v>
      </c>
      <c r="V118">
        <f>GLYCOLIPID!V118*11</f>
        <v>0</v>
      </c>
      <c r="W118">
        <f>GLYCOLIPID!W118*11</f>
        <v>7.720149340666972E-3</v>
      </c>
      <c r="X118">
        <f>GLYCOLIPID!X118*11</f>
        <v>2.4241503195963567E-3</v>
      </c>
      <c r="Y118">
        <f>GLYCOLIPID!Y118*11</f>
        <v>1.2902150758771229E-3</v>
      </c>
      <c r="Z118">
        <f>GLYCOLIPID!Z118*11</f>
        <v>2.1811890908530748E-2</v>
      </c>
      <c r="AA118">
        <f>GLYCOLIPID!AA118*11</f>
        <v>4.0639690972354052E-3</v>
      </c>
      <c r="AB118">
        <f>GLYCOLIPID!AB118*11</f>
        <v>1.4996224771319055E-3</v>
      </c>
      <c r="AC118">
        <f>GLYCOLIPID!AC118*11</f>
        <v>5.03450647783358E-2</v>
      </c>
      <c r="AD118">
        <f>GLYCOLIPID!AD118*11</f>
        <v>2.6799303325204965E-3</v>
      </c>
      <c r="AE118">
        <f>GLYCOLIPID!AE118*11</f>
        <v>6.8779288004464393E-4</v>
      </c>
      <c r="AF118">
        <f>GLYCOLIPID!AF118*11</f>
        <v>4.6123495920804445E-3</v>
      </c>
      <c r="AG118">
        <f>GLYCOLIPID!AG118*11</f>
        <v>2.4879563188283543E-3</v>
      </c>
      <c r="AH118">
        <f>GLYCOLIPID!AH118*11</f>
        <v>5.3783747678173476E-2</v>
      </c>
      <c r="AI118">
        <f>GLYCOLIPID!AI118*11</f>
        <v>1.0800255957204229E-4</v>
      </c>
      <c r="AJ118">
        <f>GLYCOLIPID!AJ118*11</f>
        <v>6.4604896026500508E-4</v>
      </c>
      <c r="AK118">
        <f>GLYCOLIPID!AK118*11</f>
        <v>1.2477818505390426E-2</v>
      </c>
      <c r="AL118">
        <f>GLYCOLIPID!AL118*11</f>
        <v>7.1027148233994203E-3</v>
      </c>
      <c r="AN118">
        <f t="shared" si="28"/>
        <v>3.4783303323591601E-3</v>
      </c>
      <c r="AO118">
        <f t="shared" si="29"/>
        <v>1.0075314408731044E-2</v>
      </c>
      <c r="AP118">
        <f t="shared" si="30"/>
        <v>2.5474098326984454E-3</v>
      </c>
      <c r="AQ118">
        <f t="shared" si="31"/>
        <v>1.5449624457092033E-3</v>
      </c>
      <c r="AR118">
        <f t="shared" si="32"/>
        <v>2.7144526604223175E-3</v>
      </c>
      <c r="AS118">
        <f t="shared" si="33"/>
        <v>1.3572485442784556E-2</v>
      </c>
      <c r="AT118">
        <f t="shared" si="34"/>
        <v>2.6600242682151948E-3</v>
      </c>
      <c r="AU118">
        <f t="shared" si="35"/>
        <v>1.8793235518857958E-2</v>
      </c>
      <c r="AV118">
        <f t="shared" si="36"/>
        <v>6.7421940963516168E-3</v>
      </c>
      <c r="AX118">
        <f t="shared" si="37"/>
        <v>6.4572322270961564E-3</v>
      </c>
      <c r="AY118">
        <f t="shared" si="38"/>
        <v>1.2522625855953836E-2</v>
      </c>
      <c r="AZ118">
        <f t="shared" si="39"/>
        <v>2.3145888575364306E-3</v>
      </c>
      <c r="BA118">
        <f t="shared" si="40"/>
        <v>5.2621349426177418E-4</v>
      </c>
      <c r="BB118">
        <f t="shared" si="41"/>
        <v>3.4214172244483266E-3</v>
      </c>
      <c r="BC118">
        <f t="shared" si="42"/>
        <v>1.9654087809329156E-2</v>
      </c>
      <c r="BD118">
        <f t="shared" si="43"/>
        <v>1.9623540799364957E-3</v>
      </c>
      <c r="BE118">
        <f t="shared" si="44"/>
        <v>3.0326028438495783E-2</v>
      </c>
      <c r="BF118">
        <f t="shared" si="45"/>
        <v>5.9241179966483338E-3</v>
      </c>
      <c r="BH118">
        <f t="shared" si="50"/>
        <v>3.2286161135480782E-3</v>
      </c>
      <c r="BI118">
        <f t="shared" si="50"/>
        <v>6.2613129279769182E-3</v>
      </c>
      <c r="BJ118">
        <f t="shared" si="46"/>
        <v>8.7483235777178624E-4</v>
      </c>
      <c r="BK118">
        <f t="shared" si="47"/>
        <v>3.0380950256324893E-4</v>
      </c>
      <c r="BL118">
        <f t="shared" si="49"/>
        <v>1.7107086122241633E-3</v>
      </c>
      <c r="BM118">
        <f t="shared" si="48"/>
        <v>8.0237477487852798E-3</v>
      </c>
      <c r="BN118">
        <f t="shared" si="51"/>
        <v>1.1329656562966963E-3</v>
      </c>
      <c r="BO118">
        <f t="shared" si="51"/>
        <v>1.7508740682417787E-2</v>
      </c>
      <c r="BP118">
        <f t="shared" si="51"/>
        <v>3.4202911200760223E-3</v>
      </c>
    </row>
    <row r="119" spans="1:68" x14ac:dyDescent="0.3">
      <c r="A119" t="s">
        <v>436</v>
      </c>
      <c r="B119">
        <f>GLYCOLIPID!B119*11</f>
        <v>7.2717910772051975E-2</v>
      </c>
      <c r="C119">
        <f>GLYCOLIPID!C119*11</f>
        <v>7.6590101272396918E-2</v>
      </c>
      <c r="D119">
        <f>GLYCOLIPID!D119*11</f>
        <v>0.36108203271463346</v>
      </c>
      <c r="E119">
        <f>GLYCOLIPID!E119*11</f>
        <v>2.652129406218573E-2</v>
      </c>
      <c r="F119">
        <f>GLYCOLIPID!F119*11</f>
        <v>9.0930050556248407E-2</v>
      </c>
      <c r="G119">
        <f>GLYCOLIPID!G119*11</f>
        <v>5.780251165868338E-2</v>
      </c>
      <c r="H119">
        <f>GLYCOLIPID!H119*11</f>
        <v>0.4872719706229468</v>
      </c>
      <c r="I119">
        <f>GLYCOLIPID!I119*11</f>
        <v>0.27949291292228567</v>
      </c>
      <c r="J119">
        <f>GLYCOLIPID!J119*11</f>
        <v>8.6217776298394833E-2</v>
      </c>
      <c r="K119">
        <f>GLYCOLIPID!K119*11</f>
        <v>0.13598148934914858</v>
      </c>
      <c r="L119">
        <f>GLYCOLIPID!L119*11</f>
        <v>2.9021529324727277E-2</v>
      </c>
      <c r="M119">
        <f>GLYCOLIPID!M119*11</f>
        <v>0.66156678261171731</v>
      </c>
      <c r="N119">
        <f>GLYCOLIPID!N119*11</f>
        <v>5.2084359061108546E-2</v>
      </c>
      <c r="O119">
        <f>GLYCOLIPID!O119*11</f>
        <v>7.0569831059343335E-2</v>
      </c>
      <c r="P119">
        <f>GLYCOLIPID!P119*11</f>
        <v>0.12963598722698211</v>
      </c>
      <c r="Q119">
        <f>GLYCOLIPID!Q119*11</f>
        <v>5.7665685717096106E-2</v>
      </c>
      <c r="R119">
        <f>GLYCOLIPID!R119*11</f>
        <v>2.8412742247648934E-2</v>
      </c>
      <c r="S119">
        <f>GLYCOLIPID!S119*11</f>
        <v>3.379726337292932E-2</v>
      </c>
      <c r="T119">
        <f>GLYCOLIPID!T119*11</f>
        <v>5.9737596827877978E-2</v>
      </c>
      <c r="U119">
        <f>GLYCOLIPID!U119*11</f>
        <v>2.6661889385423E-2</v>
      </c>
      <c r="V119">
        <f>GLYCOLIPID!V119*11</f>
        <v>5.2887832285588854E-2</v>
      </c>
      <c r="W119">
        <f>GLYCOLIPID!W119*11</f>
        <v>0.29005206006423351</v>
      </c>
      <c r="X119">
        <f>GLYCOLIPID!X119*11</f>
        <v>4.739323917573883E-2</v>
      </c>
      <c r="Y119">
        <f>GLYCOLIPID!Y119*11</f>
        <v>2.8403972269593746E-2</v>
      </c>
      <c r="Z119">
        <f>GLYCOLIPID!Z119*11</f>
        <v>0.40693179293149184</v>
      </c>
      <c r="AA119">
        <f>GLYCOLIPID!AA119*11</f>
        <v>9.4468081510715923E-2</v>
      </c>
      <c r="AB119">
        <f>GLYCOLIPID!AB119*11</f>
        <v>5.133666240860596E-2</v>
      </c>
      <c r="AC119">
        <f>GLYCOLIPID!AC119*11</f>
        <v>0.43378266592561227</v>
      </c>
      <c r="AD119">
        <f>GLYCOLIPID!AD119*11</f>
        <v>7.3873153397681662E-2</v>
      </c>
      <c r="AE119">
        <f>GLYCOLIPID!AE119*11</f>
        <v>2.7132685026967081E-2</v>
      </c>
      <c r="AF119">
        <f>GLYCOLIPID!AF119*11</f>
        <v>0.16113762117432814</v>
      </c>
      <c r="AG119">
        <f>GLYCOLIPID!AG119*11</f>
        <v>3.7045600835358558E-2</v>
      </c>
      <c r="AH119">
        <f>GLYCOLIPID!AH119*11</f>
        <v>1.0564738563065714</v>
      </c>
      <c r="AI119">
        <f>GLYCOLIPID!AI119*11</f>
        <v>2.291416611427988E-2</v>
      </c>
      <c r="AJ119">
        <f>GLYCOLIPID!AJ119*11</f>
        <v>2.5872695719965547E-2</v>
      </c>
      <c r="AK119">
        <f>GLYCOLIPID!AK119*11</f>
        <v>0.51717050628803174</v>
      </c>
      <c r="AL119">
        <f>GLYCOLIPID!AL119*11</f>
        <v>5.727494525323587E-2</v>
      </c>
      <c r="AN119">
        <f t="shared" si="28"/>
        <v>0.13422783470531702</v>
      </c>
      <c r="AO119">
        <f t="shared" si="29"/>
        <v>0.22887436144004109</v>
      </c>
      <c r="AP119">
        <f t="shared" si="30"/>
        <v>0.16643967927591743</v>
      </c>
      <c r="AQ119">
        <f t="shared" si="31"/>
        <v>3.9958563779224791E-2</v>
      </c>
      <c r="AR119">
        <f t="shared" si="32"/>
        <v>0.10733484464078083</v>
      </c>
      <c r="AS119">
        <f t="shared" si="33"/>
        <v>0.17705273570362645</v>
      </c>
      <c r="AT119">
        <f t="shared" si="34"/>
        <v>8.7381153199658959E-2</v>
      </c>
      <c r="AU119">
        <f t="shared" si="35"/>
        <v>0.37214454108540335</v>
      </c>
      <c r="AV119">
        <f t="shared" si="36"/>
        <v>0.20010604908707771</v>
      </c>
      <c r="AX119">
        <f t="shared" si="37"/>
        <v>0.15293692066700904</v>
      </c>
      <c r="AY119">
        <f t="shared" si="38"/>
        <v>0.19801159299261759</v>
      </c>
      <c r="AZ119">
        <f t="shared" si="39"/>
        <v>0.22174329386762789</v>
      </c>
      <c r="BA119">
        <f t="shared" si="40"/>
        <v>1.5569357482861328E-2</v>
      </c>
      <c r="BB119">
        <f t="shared" si="41"/>
        <v>0.12264268109091371</v>
      </c>
      <c r="BC119">
        <f t="shared" si="42"/>
        <v>0.18988809026738446</v>
      </c>
      <c r="BD119">
        <f t="shared" si="43"/>
        <v>6.8016029522107821E-2</v>
      </c>
      <c r="BE119">
        <f t="shared" si="44"/>
        <v>0.5926886898829129</v>
      </c>
      <c r="BF119">
        <f t="shared" si="45"/>
        <v>0.27503441209063118</v>
      </c>
      <c r="BH119">
        <f t="shared" si="50"/>
        <v>7.6468460333504518E-2</v>
      </c>
      <c r="BI119">
        <f t="shared" si="50"/>
        <v>9.9005796496308793E-2</v>
      </c>
      <c r="BJ119">
        <f t="shared" si="46"/>
        <v>8.3811087210008184E-2</v>
      </c>
      <c r="BK119">
        <f t="shared" si="47"/>
        <v>8.9889727338395026E-3</v>
      </c>
      <c r="BL119">
        <f t="shared" si="49"/>
        <v>6.1321340545456855E-2</v>
      </c>
      <c r="BM119">
        <f t="shared" si="48"/>
        <v>7.752148823110741E-2</v>
      </c>
      <c r="BN119">
        <f t="shared" si="51"/>
        <v>3.9269072953798487E-2</v>
      </c>
      <c r="BO119">
        <f t="shared" si="51"/>
        <v>0.3421889746495464</v>
      </c>
      <c r="BP119">
        <f t="shared" si="51"/>
        <v>0.15879119185693638</v>
      </c>
    </row>
    <row r="120" spans="1:68" x14ac:dyDescent="0.3">
      <c r="A120" t="s">
        <v>437</v>
      </c>
      <c r="B120">
        <f>GLYCOLIPID!B120*11</f>
        <v>3.7382176204479645E-3</v>
      </c>
      <c r="C120">
        <f>GLYCOLIPID!C120*11</f>
        <v>1.0110176051668897E-2</v>
      </c>
      <c r="D120">
        <f>GLYCOLIPID!D120*11</f>
        <v>2.8436756610658604E-2</v>
      </c>
      <c r="E120">
        <f>GLYCOLIPID!E120*11</f>
        <v>4.0020828102635434E-3</v>
      </c>
      <c r="F120">
        <f>GLYCOLIPID!F120*11</f>
        <v>9.6724205635133724E-3</v>
      </c>
      <c r="G120">
        <f>GLYCOLIPID!G120*11</f>
        <v>1.3808817636038702E-2</v>
      </c>
      <c r="H120">
        <f>GLYCOLIPID!H120*11</f>
        <v>0</v>
      </c>
      <c r="I120">
        <f>GLYCOLIPID!I120*11</f>
        <v>8.9404171201611093E-2</v>
      </c>
      <c r="J120">
        <f>GLYCOLIPID!J120*11</f>
        <v>7.951111469766509E-3</v>
      </c>
      <c r="K120">
        <f>GLYCOLIPID!K120*11</f>
        <v>8.6932765075885456E-3</v>
      </c>
      <c r="L120">
        <f>GLYCOLIPID!L120*11</f>
        <v>6.6941622210091364E-3</v>
      </c>
      <c r="M120">
        <f>GLYCOLIPID!M120*11</f>
        <v>1.7378159314618218E-2</v>
      </c>
      <c r="N120">
        <f>GLYCOLIPID!N120*11</f>
        <v>3.4202897419957365E-3</v>
      </c>
      <c r="O120">
        <f>GLYCOLIPID!O120*11</f>
        <v>6.7746083123780484E-3</v>
      </c>
      <c r="P120">
        <f>GLYCOLIPID!P120*11</f>
        <v>1.9007779368201635E-2</v>
      </c>
      <c r="Q120">
        <f>GLYCOLIPID!Q120*11</f>
        <v>9.0863404184330088E-3</v>
      </c>
      <c r="R120">
        <f>GLYCOLIPID!R120*11</f>
        <v>9.1626587945859497E-3</v>
      </c>
      <c r="S120">
        <f>GLYCOLIPID!S120*11</f>
        <v>8.705773167704569E-3</v>
      </c>
      <c r="T120">
        <f>GLYCOLIPID!T120*11</f>
        <v>8.8045279712499619E-3</v>
      </c>
      <c r="U120">
        <f>GLYCOLIPID!U120*11</f>
        <v>6.3910961486863321E-3</v>
      </c>
      <c r="V120">
        <f>GLYCOLIPID!V120*11</f>
        <v>5.5390056681734728E-3</v>
      </c>
      <c r="W120">
        <f>GLYCOLIPID!W120*11</f>
        <v>2.5056511997888577E-2</v>
      </c>
      <c r="X120">
        <f>GLYCOLIPID!X120*11</f>
        <v>7.4023546644018728E-3</v>
      </c>
      <c r="Y120">
        <f>GLYCOLIPID!Y120*11</f>
        <v>7.9484310830748011E-3</v>
      </c>
      <c r="Z120">
        <f>GLYCOLIPID!Z120*11</f>
        <v>5.9954756055758743E-2</v>
      </c>
      <c r="AA120">
        <f>GLYCOLIPID!AA120*11</f>
        <v>9.7037681499987632E-3</v>
      </c>
      <c r="AB120">
        <f>GLYCOLIPID!AB120*11</f>
        <v>5.659257696619643E-3</v>
      </c>
      <c r="AC120">
        <f>GLYCOLIPID!AC120*11</f>
        <v>4.7737127792750113E-2</v>
      </c>
      <c r="AD120">
        <f>GLYCOLIPID!AD120*11</f>
        <v>4.6314569676183933E-3</v>
      </c>
      <c r="AE120">
        <f>GLYCOLIPID!AE120*11</f>
        <v>5.6616780807506317E-3</v>
      </c>
      <c r="AF120">
        <f>GLYCOLIPID!AF120*11</f>
        <v>3.5679415601530574E-2</v>
      </c>
      <c r="AG120">
        <f>GLYCOLIPID!AG120*11</f>
        <v>6.5994810649496307E-3</v>
      </c>
      <c r="AH120">
        <f>GLYCOLIPID!AH120*11</f>
        <v>0.2038212412509581</v>
      </c>
      <c r="AI120">
        <f>GLYCOLIPID!AI120*11</f>
        <v>2.2080896541690634E-3</v>
      </c>
      <c r="AJ120">
        <f>GLYCOLIPID!AJ120*11</f>
        <v>2.9955090813697668E-3</v>
      </c>
      <c r="AK120">
        <f>GLYCOLIPID!AK120*11</f>
        <v>8.2067016759364064E-2</v>
      </c>
      <c r="AL120">
        <f>GLYCOLIPID!AL120*11</f>
        <v>1.3343852302954304E-2</v>
      </c>
      <c r="AN120">
        <f t="shared" si="28"/>
        <v>1.1571808273259751E-2</v>
      </c>
      <c r="AO120">
        <f t="shared" si="29"/>
        <v>2.8221352350290791E-2</v>
      </c>
      <c r="AP120">
        <f t="shared" si="30"/>
        <v>9.988483847936833E-3</v>
      </c>
      <c r="AQ120">
        <f t="shared" si="31"/>
        <v>8.9849241269078419E-3</v>
      </c>
      <c r="AR120">
        <f t="shared" si="32"/>
        <v>1.1447785446499586E-2</v>
      </c>
      <c r="AS120">
        <f t="shared" si="33"/>
        <v>2.3067615907100655E-2</v>
      </c>
      <c r="AT120">
        <f t="shared" si="34"/>
        <v>1.5324183549966534E-2</v>
      </c>
      <c r="AU120">
        <f t="shared" si="35"/>
        <v>7.0876270656692261E-2</v>
      </c>
      <c r="AV120">
        <f t="shared" si="36"/>
        <v>3.2802126047896042E-2</v>
      </c>
      <c r="AX120">
        <f t="shared" si="37"/>
        <v>1.1622230670504958E-2</v>
      </c>
      <c r="AY120">
        <f t="shared" si="38"/>
        <v>4.1196950042419335E-2</v>
      </c>
      <c r="AZ120">
        <f t="shared" si="39"/>
        <v>5.8609750070500377E-3</v>
      </c>
      <c r="BA120">
        <f t="shared" si="40"/>
        <v>2.447449021996908E-4</v>
      </c>
      <c r="BB120">
        <f t="shared" si="41"/>
        <v>9.1772914223881494E-3</v>
      </c>
      <c r="BC120">
        <f t="shared" si="42"/>
        <v>2.4186274814561325E-2</v>
      </c>
      <c r="BD120">
        <f t="shared" si="43"/>
        <v>1.7635672450753075E-2</v>
      </c>
      <c r="BE120">
        <f t="shared" si="44"/>
        <v>0.11515465680711016</v>
      </c>
      <c r="BF120">
        <f t="shared" si="45"/>
        <v>4.2977251476421736E-2</v>
      </c>
      <c r="BH120">
        <f t="shared" si="50"/>
        <v>5.8111153352524789E-3</v>
      </c>
      <c r="BI120">
        <f t="shared" si="50"/>
        <v>2.0598475021209667E-2</v>
      </c>
      <c r="BJ120">
        <f t="shared" si="46"/>
        <v>2.2152403298599192E-3</v>
      </c>
      <c r="BK120">
        <f t="shared" si="47"/>
        <v>1.4130353516778011E-4</v>
      </c>
      <c r="BL120">
        <f t="shared" si="49"/>
        <v>4.5886457111940747E-3</v>
      </c>
      <c r="BM120">
        <f t="shared" si="48"/>
        <v>9.8740053457338477E-3</v>
      </c>
      <c r="BN120">
        <f t="shared" si="51"/>
        <v>1.0181960236782356E-2</v>
      </c>
      <c r="BO120">
        <f t="shared" si="51"/>
        <v>6.6484572106024029E-2</v>
      </c>
      <c r="BP120">
        <f t="shared" si="51"/>
        <v>2.4812927708942334E-2</v>
      </c>
    </row>
    <row r="121" spans="1:68" x14ac:dyDescent="0.3">
      <c r="A121" t="s">
        <v>438</v>
      </c>
      <c r="B121">
        <f>GLYCOLIPID!B121*11</f>
        <v>1.4389375790469349E-3</v>
      </c>
      <c r="C121">
        <f>GLYCOLIPID!C121*11</f>
        <v>3.4487488778424434E-3</v>
      </c>
      <c r="D121">
        <f>GLYCOLIPID!D121*11</f>
        <v>8.275407327888579E-4</v>
      </c>
      <c r="E121">
        <f>GLYCOLIPID!E121*11</f>
        <v>3.6210919855238981E-4</v>
      </c>
      <c r="F121">
        <f>GLYCOLIPID!F121*11</f>
        <v>2.6940391992520052E-3</v>
      </c>
      <c r="G121">
        <f>GLYCOLIPID!G121*11</f>
        <v>8.6197401710371606E-4</v>
      </c>
      <c r="H121">
        <f>GLYCOLIPID!H121*11</f>
        <v>0</v>
      </c>
      <c r="I121">
        <f>GLYCOLIPID!I121*11</f>
        <v>2.0824345821639303E-2</v>
      </c>
      <c r="J121">
        <f>GLYCOLIPID!J121*11</f>
        <v>1.7446660103533046E-3</v>
      </c>
      <c r="K121">
        <f>GLYCOLIPID!K121*11</f>
        <v>0</v>
      </c>
      <c r="L121">
        <f>GLYCOLIPID!L121*11</f>
        <v>0</v>
      </c>
      <c r="M121">
        <f>GLYCOLIPID!M121*11</f>
        <v>5.9465297389169045E-2</v>
      </c>
      <c r="N121">
        <f>GLYCOLIPID!N121*11</f>
        <v>1.1099726502452787E-3</v>
      </c>
      <c r="O121">
        <f>GLYCOLIPID!O121*11</f>
        <v>0</v>
      </c>
      <c r="P121">
        <f>GLYCOLIPID!P121*11</f>
        <v>4.98801025343148E-3</v>
      </c>
      <c r="Q121">
        <f>GLYCOLIPID!Q121*11</f>
        <v>1.6014635467562158E-3</v>
      </c>
      <c r="R121">
        <f>GLYCOLIPID!R121*11</f>
        <v>3.3227646768107218E-3</v>
      </c>
      <c r="S121">
        <f>GLYCOLIPID!S121*11</f>
        <v>0</v>
      </c>
      <c r="T121">
        <f>GLYCOLIPID!T121*11</f>
        <v>1.384256286387755E-3</v>
      </c>
      <c r="U121">
        <f>GLYCOLIPID!U121*11</f>
        <v>0</v>
      </c>
      <c r="V121">
        <f>GLYCOLIPID!V121*11</f>
        <v>8.0803161555722657E-4</v>
      </c>
      <c r="W121">
        <f>GLYCOLIPID!W121*11</f>
        <v>1.293619746914319E-2</v>
      </c>
      <c r="X121">
        <f>GLYCOLIPID!X121*11</f>
        <v>1.912657864648729E-3</v>
      </c>
      <c r="Y121">
        <f>GLYCOLIPID!Y121*11</f>
        <v>3.1559136713278407E-3</v>
      </c>
      <c r="Z121">
        <f>GLYCOLIPID!Z121*11</f>
        <v>4.6796922017591017E-3</v>
      </c>
      <c r="AA121">
        <f>GLYCOLIPID!AA121*11</f>
        <v>1.346322915057015E-3</v>
      </c>
      <c r="AB121">
        <f>GLYCOLIPID!AB121*11</f>
        <v>1.5754335698160017E-3</v>
      </c>
      <c r="AC121">
        <f>GLYCOLIPID!AC121*11</f>
        <v>2.5535697008981337E-3</v>
      </c>
      <c r="AD121">
        <f>GLYCOLIPID!AD121*11</f>
        <v>1.4339944611819915E-3</v>
      </c>
      <c r="AE121">
        <f>GLYCOLIPID!AE121*11</f>
        <v>0</v>
      </c>
      <c r="AF121">
        <f>GLYCOLIPID!AF121*11</f>
        <v>0</v>
      </c>
      <c r="AG121">
        <f>GLYCOLIPID!AG121*11</f>
        <v>9.4137863380386647E-4</v>
      </c>
      <c r="AH121">
        <f>GLYCOLIPID!AH121*11</f>
        <v>2.058113000552917E-2</v>
      </c>
      <c r="AI121">
        <f>GLYCOLIPID!AI121*11</f>
        <v>9.0389751512097959E-4</v>
      </c>
      <c r="AJ121">
        <f>GLYCOLIPID!AJ121*11</f>
        <v>1.641015737016282E-3</v>
      </c>
      <c r="AK121">
        <f>GLYCOLIPID!AK121*11</f>
        <v>1.2050702209953331E-2</v>
      </c>
      <c r="AL121">
        <f>GLYCOLIPID!AL121*11</f>
        <v>0</v>
      </c>
      <c r="AN121">
        <f t="shared" si="28"/>
        <v>1.5193340970576566E-3</v>
      </c>
      <c r="AO121">
        <f t="shared" si="29"/>
        <v>6.0950897594987561E-3</v>
      </c>
      <c r="AP121">
        <f t="shared" si="30"/>
        <v>9.6154209004570158E-3</v>
      </c>
      <c r="AQ121">
        <f t="shared" si="31"/>
        <v>1.6414094078556459E-3</v>
      </c>
      <c r="AR121">
        <f t="shared" si="32"/>
        <v>3.7821213427720428E-3</v>
      </c>
      <c r="AS121">
        <f t="shared" si="33"/>
        <v>2.5372649872511368E-3</v>
      </c>
      <c r="AT121">
        <f t="shared" si="34"/>
        <v>4.7799815372733049E-4</v>
      </c>
      <c r="AU121">
        <f t="shared" si="35"/>
        <v>7.4754687181513386E-3</v>
      </c>
      <c r="AV121">
        <f t="shared" si="36"/>
        <v>4.5639059823232046E-3</v>
      </c>
      <c r="AX121">
        <f t="shared" si="37"/>
        <v>1.3597613174114935E-3</v>
      </c>
      <c r="AY121">
        <f t="shared" si="38"/>
        <v>9.8835511264441806E-3</v>
      </c>
      <c r="AZ121">
        <f t="shared" si="39"/>
        <v>2.2053282087526143E-2</v>
      </c>
      <c r="BA121">
        <f t="shared" si="40"/>
        <v>1.6617424674808957E-3</v>
      </c>
      <c r="BB121">
        <f t="shared" si="41"/>
        <v>6.1290705688275306E-3</v>
      </c>
      <c r="BC121">
        <f t="shared" si="42"/>
        <v>1.2414977374086732E-3</v>
      </c>
      <c r="BD121">
        <f t="shared" si="43"/>
        <v>8.2791708817985519E-4</v>
      </c>
      <c r="BE121">
        <f t="shared" si="44"/>
        <v>1.1349851080219948E-2</v>
      </c>
      <c r="BF121">
        <f t="shared" si="45"/>
        <v>6.5354664315430688E-3</v>
      </c>
      <c r="BH121">
        <f t="shared" si="50"/>
        <v>6.7988065870574674E-4</v>
      </c>
      <c r="BI121">
        <f t="shared" si="50"/>
        <v>4.9417755632220903E-3</v>
      </c>
      <c r="BJ121">
        <f t="shared" si="46"/>
        <v>8.3353571423356483E-3</v>
      </c>
      <c r="BK121">
        <f t="shared" si="47"/>
        <v>9.5940746092392816E-4</v>
      </c>
      <c r="BL121">
        <f t="shared" si="49"/>
        <v>3.0645352844137653E-3</v>
      </c>
      <c r="BM121">
        <f t="shared" si="48"/>
        <v>5.0683932891184484E-4</v>
      </c>
      <c r="BN121">
        <f t="shared" si="51"/>
        <v>4.7799815372733055E-4</v>
      </c>
      <c r="BO121">
        <f t="shared" si="51"/>
        <v>6.5528395764271521E-3</v>
      </c>
      <c r="BP121">
        <f t="shared" si="51"/>
        <v>3.7732533035311541E-3</v>
      </c>
    </row>
    <row r="122" spans="1:68" x14ac:dyDescent="0.3">
      <c r="A122" t="s">
        <v>439</v>
      </c>
      <c r="B122">
        <f>GLYCOLIPID!B122*11</f>
        <v>1.434774414001588E-3</v>
      </c>
      <c r="C122">
        <f>GLYCOLIPID!C122*11</f>
        <v>0</v>
      </c>
      <c r="D122">
        <f>GLYCOLIPID!D122*11</f>
        <v>0</v>
      </c>
      <c r="E122">
        <f>GLYCOLIPID!E122*11</f>
        <v>3.7990995700445371E-4</v>
      </c>
      <c r="F122">
        <f>GLYCOLIPID!F122*11</f>
        <v>1.1512477488418776E-3</v>
      </c>
      <c r="G122">
        <f>GLYCOLIPID!G122*11</f>
        <v>8.1315640237652153E-4</v>
      </c>
      <c r="H122">
        <f>GLYCOLIPID!H122*11</f>
        <v>0</v>
      </c>
      <c r="I122">
        <f>GLYCOLIPID!I122*11</f>
        <v>0</v>
      </c>
      <c r="J122">
        <f>GLYCOLIPID!J122*11</f>
        <v>0</v>
      </c>
      <c r="K122">
        <f>GLYCOLIPID!K122*11</f>
        <v>0</v>
      </c>
      <c r="L122">
        <f>GLYCOLIPID!L122*11</f>
        <v>0</v>
      </c>
      <c r="M122">
        <f>GLYCOLIPID!M122*11</f>
        <v>0</v>
      </c>
      <c r="N122">
        <f>GLYCOLIPID!N122*11</f>
        <v>9.811287535312341E-4</v>
      </c>
      <c r="O122">
        <f>GLYCOLIPID!O122*11</f>
        <v>0</v>
      </c>
      <c r="P122">
        <f>GLYCOLIPID!P122*11</f>
        <v>0</v>
      </c>
      <c r="Q122">
        <f>GLYCOLIPID!Q122*11</f>
        <v>1.471493605729763E-4</v>
      </c>
      <c r="R122">
        <f>GLYCOLIPID!R122*11</f>
        <v>0</v>
      </c>
      <c r="S122">
        <f>GLYCOLIPID!S122*11</f>
        <v>0</v>
      </c>
      <c r="T122">
        <f>GLYCOLIPID!T122*11</f>
        <v>0</v>
      </c>
      <c r="U122">
        <f>GLYCOLIPID!U122*11</f>
        <v>1.1398955833328084E-3</v>
      </c>
      <c r="V122">
        <f>GLYCOLIPID!V122*11</f>
        <v>2.2893524260483964E-3</v>
      </c>
      <c r="W122">
        <f>GLYCOLIPID!W122*11</f>
        <v>0</v>
      </c>
      <c r="X122">
        <f>GLYCOLIPID!X122*11</f>
        <v>7.3672073758652046E-4</v>
      </c>
      <c r="Y122">
        <f>GLYCOLIPID!Y122*11</f>
        <v>0</v>
      </c>
      <c r="Z122">
        <f>GLYCOLIPID!Z122*11</f>
        <v>0</v>
      </c>
      <c r="AA122">
        <f>GLYCOLIPID!AA122*11</f>
        <v>1.2389493678908829E-3</v>
      </c>
      <c r="AB122">
        <f>GLYCOLIPID!AB122*11</f>
        <v>1.5754335698160017E-3</v>
      </c>
      <c r="AC122">
        <f>GLYCOLIPID!AC122*11</f>
        <v>0</v>
      </c>
      <c r="AD122">
        <f>GLYCOLIPID!AD122*11</f>
        <v>0</v>
      </c>
      <c r="AE122">
        <f>GLYCOLIPID!AE122*11</f>
        <v>0</v>
      </c>
      <c r="AF122">
        <f>GLYCOLIPID!AF122*11</f>
        <v>0</v>
      </c>
      <c r="AG122">
        <f>GLYCOLIPID!AG122*11</f>
        <v>0</v>
      </c>
      <c r="AH122">
        <f>GLYCOLIPID!AH122*11</f>
        <v>0</v>
      </c>
      <c r="AI122">
        <f>GLYCOLIPID!AI122*11</f>
        <v>0</v>
      </c>
      <c r="AJ122">
        <f>GLYCOLIPID!AJ122*11</f>
        <v>0</v>
      </c>
      <c r="AK122">
        <f>GLYCOLIPID!AK122*11</f>
        <v>0</v>
      </c>
      <c r="AL122">
        <f>GLYCOLIPID!AL122*11</f>
        <v>0</v>
      </c>
      <c r="AN122">
        <f t="shared" si="28"/>
        <v>4.5367109275151041E-4</v>
      </c>
      <c r="AO122">
        <f t="shared" si="29"/>
        <v>4.9110103780459981E-4</v>
      </c>
      <c r="AP122">
        <f t="shared" si="30"/>
        <v>1.4016125050446201E-4</v>
      </c>
      <c r="AQ122">
        <f t="shared" si="31"/>
        <v>4.9049786857658766E-5</v>
      </c>
      <c r="AR122">
        <f t="shared" si="32"/>
        <v>8.5731200234530119E-4</v>
      </c>
      <c r="AS122">
        <f t="shared" si="33"/>
        <v>5.9185061254890092E-4</v>
      </c>
      <c r="AT122">
        <f t="shared" si="34"/>
        <v>0</v>
      </c>
      <c r="AU122">
        <f t="shared" si="35"/>
        <v>0</v>
      </c>
      <c r="AV122">
        <f t="shared" si="36"/>
        <v>0</v>
      </c>
      <c r="AX122">
        <f t="shared" si="37"/>
        <v>6.7814436833448367E-4</v>
      </c>
      <c r="AY122">
        <f t="shared" si="38"/>
        <v>5.8363053284545192E-4</v>
      </c>
      <c r="AZ122">
        <f t="shared" si="39"/>
        <v>3.7083181228263288E-4</v>
      </c>
      <c r="BA122">
        <f t="shared" si="40"/>
        <v>8.4956722937889163E-5</v>
      </c>
      <c r="BB122">
        <f t="shared" si="41"/>
        <v>1.0955304642187552E-3</v>
      </c>
      <c r="BC122">
        <f t="shared" si="42"/>
        <v>7.0114492493968486E-4</v>
      </c>
      <c r="BD122">
        <f t="shared" si="43"/>
        <v>0</v>
      </c>
      <c r="BE122">
        <f t="shared" si="44"/>
        <v>0</v>
      </c>
      <c r="BF122">
        <f t="shared" si="45"/>
        <v>0</v>
      </c>
      <c r="BH122">
        <f t="shared" si="50"/>
        <v>3.3907218416724184E-4</v>
      </c>
      <c r="BI122">
        <f t="shared" si="50"/>
        <v>2.9181526642272596E-4</v>
      </c>
      <c r="BJ122">
        <f t="shared" si="46"/>
        <v>1.4016125050446201E-4</v>
      </c>
      <c r="BK122">
        <f t="shared" si="47"/>
        <v>4.9049786857658766E-5</v>
      </c>
      <c r="BL122">
        <f t="shared" si="49"/>
        <v>5.4776523210937759E-4</v>
      </c>
      <c r="BM122">
        <f t="shared" si="48"/>
        <v>2.8624121697403993E-4</v>
      </c>
      <c r="BN122">
        <f t="shared" si="51"/>
        <v>0</v>
      </c>
      <c r="BO122">
        <f t="shared" si="51"/>
        <v>0</v>
      </c>
      <c r="BP122">
        <f t="shared" si="51"/>
        <v>0</v>
      </c>
    </row>
    <row r="123" spans="1:68" x14ac:dyDescent="0.3">
      <c r="A123" t="s">
        <v>440</v>
      </c>
      <c r="B123">
        <f>GLYCOLIPID!B123*11</f>
        <v>0</v>
      </c>
      <c r="C123">
        <f>GLYCOLIPID!C123*11</f>
        <v>7.6422913502384893E-4</v>
      </c>
      <c r="D123">
        <f>GLYCOLIPID!D123*11</f>
        <v>0</v>
      </c>
      <c r="E123">
        <f>GLYCOLIPID!E123*11</f>
        <v>3.6210919855238981E-4</v>
      </c>
      <c r="F123">
        <f>GLYCOLIPID!F123*11</f>
        <v>0</v>
      </c>
      <c r="G123">
        <f>GLYCOLIPID!G123*11</f>
        <v>0</v>
      </c>
      <c r="H123">
        <f>GLYCOLIPID!H123*11</f>
        <v>0</v>
      </c>
      <c r="I123">
        <f>GLYCOLIPID!I123*11</f>
        <v>0</v>
      </c>
      <c r="J123">
        <f>GLYCOLIPID!J123*11</f>
        <v>0</v>
      </c>
      <c r="K123">
        <f>GLYCOLIPID!K123*11</f>
        <v>1.3741274081660456E-3</v>
      </c>
      <c r="L123">
        <f>GLYCOLIPID!L123*11</f>
        <v>0</v>
      </c>
      <c r="M123">
        <f>GLYCOLIPID!M123*11</f>
        <v>7.9216373610231541E-4</v>
      </c>
      <c r="N123">
        <f>GLYCOLIPID!N123*11</f>
        <v>0</v>
      </c>
      <c r="O123">
        <f>GLYCOLIPID!O123*11</f>
        <v>1.832749719330343E-3</v>
      </c>
      <c r="P123">
        <f>GLYCOLIPID!P123*11</f>
        <v>0</v>
      </c>
      <c r="Q123">
        <f>GLYCOLIPID!Q123*11</f>
        <v>0</v>
      </c>
      <c r="R123">
        <f>GLYCOLIPID!R123*11</f>
        <v>0</v>
      </c>
      <c r="S123">
        <f>GLYCOLIPID!S123*11</f>
        <v>0</v>
      </c>
      <c r="T123">
        <f>GLYCOLIPID!T123*11</f>
        <v>0</v>
      </c>
      <c r="U123">
        <f>GLYCOLIPID!U123*11</f>
        <v>0</v>
      </c>
      <c r="V123">
        <f>GLYCOLIPID!V123*11</f>
        <v>8.0803161555722657E-4</v>
      </c>
      <c r="W123">
        <f>GLYCOLIPID!W123*11</f>
        <v>0</v>
      </c>
      <c r="X123">
        <f>GLYCOLIPID!X123*11</f>
        <v>0</v>
      </c>
      <c r="Y123">
        <f>GLYCOLIPID!Y123*11</f>
        <v>0</v>
      </c>
      <c r="Z123">
        <f>GLYCOLIPID!Z123*11</f>
        <v>0</v>
      </c>
      <c r="AA123">
        <f>GLYCOLIPID!AA123*11</f>
        <v>3.6281127434067449E-5</v>
      </c>
      <c r="AB123">
        <f>GLYCOLIPID!AB123*11</f>
        <v>0</v>
      </c>
      <c r="AC123">
        <f>GLYCOLIPID!AC123*11</f>
        <v>0</v>
      </c>
      <c r="AD123">
        <f>GLYCOLIPID!AD123*11</f>
        <v>1.4378052146774248E-3</v>
      </c>
      <c r="AE123">
        <f>GLYCOLIPID!AE123*11</f>
        <v>0</v>
      </c>
      <c r="AF123">
        <f>GLYCOLIPID!AF123*11</f>
        <v>0</v>
      </c>
      <c r="AG123">
        <f>GLYCOLIPID!AG123*11</f>
        <v>0</v>
      </c>
      <c r="AH123">
        <f>GLYCOLIPID!AH123*11</f>
        <v>0</v>
      </c>
      <c r="AI123">
        <f>GLYCOLIPID!AI123*11</f>
        <v>0</v>
      </c>
      <c r="AJ123">
        <f>GLYCOLIPID!AJ123*11</f>
        <v>1.0853435608975961E-3</v>
      </c>
      <c r="AK123">
        <f>GLYCOLIPID!AK123*11</f>
        <v>0</v>
      </c>
      <c r="AL123">
        <f>GLYCOLIPID!AL123*11</f>
        <v>0</v>
      </c>
      <c r="AN123">
        <f t="shared" si="28"/>
        <v>2.8158458339405971E-4</v>
      </c>
      <c r="AO123">
        <f t="shared" si="29"/>
        <v>0</v>
      </c>
      <c r="AP123">
        <f t="shared" si="30"/>
        <v>5.7129155194267194E-4</v>
      </c>
      <c r="AQ123">
        <f t="shared" si="31"/>
        <v>0</v>
      </c>
      <c r="AR123">
        <f t="shared" si="32"/>
        <v>2.0200790388930664E-4</v>
      </c>
      <c r="AS123">
        <f t="shared" si="33"/>
        <v>6.0468545723445752E-6</v>
      </c>
      <c r="AT123">
        <f t="shared" si="34"/>
        <v>4.7926840489247494E-4</v>
      </c>
      <c r="AU123">
        <f t="shared" si="35"/>
        <v>0</v>
      </c>
      <c r="AV123">
        <f t="shared" si="36"/>
        <v>3.6178118696586535E-4</v>
      </c>
      <c r="AX123">
        <f t="shared" si="37"/>
        <v>3.6423880997441308E-4</v>
      </c>
      <c r="AY123">
        <f t="shared" si="38"/>
        <v>0</v>
      </c>
      <c r="AZ123">
        <f t="shared" si="39"/>
        <v>7.7353116626790346E-4</v>
      </c>
      <c r="BA123">
        <f t="shared" si="40"/>
        <v>0</v>
      </c>
      <c r="BB123">
        <f t="shared" si="41"/>
        <v>4.0401580777861329E-4</v>
      </c>
      <c r="BC123">
        <f t="shared" si="42"/>
        <v>1.4811708251059598E-5</v>
      </c>
      <c r="BD123">
        <f t="shared" si="43"/>
        <v>8.3011722773625879E-4</v>
      </c>
      <c r="BE123">
        <f t="shared" si="44"/>
        <v>0</v>
      </c>
      <c r="BF123">
        <f t="shared" si="45"/>
        <v>6.2662339704745403E-4</v>
      </c>
      <c r="BH123">
        <f t="shared" si="50"/>
        <v>1.8211940498720654E-4</v>
      </c>
      <c r="BI123">
        <f t="shared" si="50"/>
        <v>0</v>
      </c>
      <c r="BJ123">
        <f t="shared" si="46"/>
        <v>2.9236729961466102E-4</v>
      </c>
      <c r="BK123">
        <f t="shared" si="47"/>
        <v>0</v>
      </c>
      <c r="BL123">
        <f t="shared" si="49"/>
        <v>2.0200790388930664E-4</v>
      </c>
      <c r="BM123">
        <f t="shared" si="48"/>
        <v>6.046854572344576E-6</v>
      </c>
      <c r="BN123">
        <f t="shared" si="51"/>
        <v>4.7926840489247489E-4</v>
      </c>
      <c r="BO123">
        <f t="shared" si="51"/>
        <v>0</v>
      </c>
      <c r="BP123">
        <f t="shared" si="51"/>
        <v>3.6178118696586535E-4</v>
      </c>
    </row>
    <row r="124" spans="1:68" x14ac:dyDescent="0.3">
      <c r="A124" t="s">
        <v>441</v>
      </c>
      <c r="B124">
        <f>GLYCOLIPID!B124*11</f>
        <v>0</v>
      </c>
      <c r="C124">
        <f>GLYCOLIPID!C124*11</f>
        <v>0</v>
      </c>
      <c r="D124">
        <f>GLYCOLIPID!D124*11</f>
        <v>0</v>
      </c>
      <c r="E124">
        <f>GLYCOLIPID!E124*11</f>
        <v>0</v>
      </c>
      <c r="F124">
        <f>GLYCOLIPID!F124*11</f>
        <v>0</v>
      </c>
      <c r="G124">
        <f>GLYCOLIPID!G124*11</f>
        <v>0</v>
      </c>
      <c r="H124">
        <f>GLYCOLIPID!H124*11</f>
        <v>4.0270571534937703E-2</v>
      </c>
      <c r="I124">
        <f>GLYCOLIPID!I124*11</f>
        <v>0</v>
      </c>
      <c r="J124">
        <f>GLYCOLIPID!J124*11</f>
        <v>1.6778890155192167E-3</v>
      </c>
      <c r="K124">
        <f>GLYCOLIPID!K124*11</f>
        <v>1.597621082124694E-3</v>
      </c>
      <c r="L124">
        <f>GLYCOLIPID!L124*11</f>
        <v>0</v>
      </c>
      <c r="M124">
        <f>GLYCOLIPID!M124*11</f>
        <v>8.0728993299127244E-4</v>
      </c>
      <c r="N124">
        <f>GLYCOLIPID!N124*11</f>
        <v>0</v>
      </c>
      <c r="O124">
        <f>GLYCOLIPID!O124*11</f>
        <v>2.185546005970085E-4</v>
      </c>
      <c r="P124">
        <f>GLYCOLIPID!P124*11</f>
        <v>1.7386025150123521E-3</v>
      </c>
      <c r="Q124">
        <f>GLYCOLIPID!Q124*11</f>
        <v>1.6061103797316216E-3</v>
      </c>
      <c r="R124">
        <f>GLYCOLIPID!R124*11</f>
        <v>7.3080963196888913E-4</v>
      </c>
      <c r="S124">
        <f>GLYCOLIPID!S124*11</f>
        <v>1.8484970361132881E-3</v>
      </c>
      <c r="T124">
        <f>GLYCOLIPID!T124*11</f>
        <v>0</v>
      </c>
      <c r="U124">
        <f>GLYCOLIPID!U124*11</f>
        <v>1.1398955833328084E-3</v>
      </c>
      <c r="V124">
        <f>GLYCOLIPID!V124*11</f>
        <v>1.6588529880571551E-3</v>
      </c>
      <c r="W124">
        <f>GLYCOLIPID!W124*11</f>
        <v>0</v>
      </c>
      <c r="X124">
        <f>GLYCOLIPID!X124*11</f>
        <v>0</v>
      </c>
      <c r="Y124">
        <f>GLYCOLIPID!Y124*11</f>
        <v>0</v>
      </c>
      <c r="Z124">
        <f>GLYCOLIPID!Z124*11</f>
        <v>0</v>
      </c>
      <c r="AA124">
        <f>GLYCOLIPID!AA124*11</f>
        <v>7.2749858820181398E-5</v>
      </c>
      <c r="AB124">
        <f>GLYCOLIPID!AB124*11</f>
        <v>1.9944573317312326E-3</v>
      </c>
      <c r="AC124">
        <f>GLYCOLIPID!AC124*11</f>
        <v>0</v>
      </c>
      <c r="AD124">
        <f>GLYCOLIPID!AD124*11</f>
        <v>3.0733071629708637E-3</v>
      </c>
      <c r="AE124">
        <f>GLYCOLIPID!AE124*11</f>
        <v>0</v>
      </c>
      <c r="AF124">
        <f>GLYCOLIPID!AF124*11</f>
        <v>0</v>
      </c>
      <c r="AG124">
        <f>GLYCOLIPID!AG124*11</f>
        <v>0</v>
      </c>
      <c r="AH124">
        <f>GLYCOLIPID!AH124*11</f>
        <v>0</v>
      </c>
      <c r="AI124">
        <f>GLYCOLIPID!AI124*11</f>
        <v>0</v>
      </c>
      <c r="AJ124">
        <f>GLYCOLIPID!AJ124*11</f>
        <v>1.103782490329893E-3</v>
      </c>
      <c r="AK124">
        <f>GLYCOLIPID!AK124*11</f>
        <v>8.7318768144723502E-3</v>
      </c>
      <c r="AL124">
        <f>GLYCOLIPID!AL124*11</f>
        <v>1.6291601705876696E-3</v>
      </c>
      <c r="AN124">
        <f t="shared" si="28"/>
        <v>0</v>
      </c>
      <c r="AO124">
        <f t="shared" si="29"/>
        <v>1.0067642883734426E-2</v>
      </c>
      <c r="AP124">
        <f t="shared" si="30"/>
        <v>8.6285102089207766E-4</v>
      </c>
      <c r="AQ124">
        <f t="shared" si="31"/>
        <v>1.3951390159379327E-3</v>
      </c>
      <c r="AR124">
        <f t="shared" si="32"/>
        <v>6.9968714284749083E-4</v>
      </c>
      <c r="AS124">
        <f t="shared" si="33"/>
        <v>3.4453453175856895E-4</v>
      </c>
      <c r="AT124">
        <f t="shared" si="34"/>
        <v>1.0244357209902878E-3</v>
      </c>
      <c r="AU124">
        <f t="shared" si="35"/>
        <v>0</v>
      </c>
      <c r="AV124">
        <f t="shared" si="36"/>
        <v>3.8216064917966377E-3</v>
      </c>
      <c r="AX124">
        <f t="shared" si="37"/>
        <v>0</v>
      </c>
      <c r="AY124">
        <f t="shared" si="38"/>
        <v>2.0135285767468852E-2</v>
      </c>
      <c r="AZ124">
        <f t="shared" si="39"/>
        <v>8.0398417638100582E-4</v>
      </c>
      <c r="BA124">
        <f t="shared" si="40"/>
        <v>5.8795235402325579E-4</v>
      </c>
      <c r="BB124">
        <f t="shared" si="41"/>
        <v>8.3524582916716904E-4</v>
      </c>
      <c r="BC124">
        <f t="shared" si="42"/>
        <v>8.0881744894756638E-4</v>
      </c>
      <c r="BD124">
        <f t="shared" si="43"/>
        <v>1.7743747178436333E-3</v>
      </c>
      <c r="BE124">
        <f t="shared" si="44"/>
        <v>0</v>
      </c>
      <c r="BF124">
        <f t="shared" si="45"/>
        <v>4.2605247808269629E-3</v>
      </c>
      <c r="BH124">
        <f t="shared" si="50"/>
        <v>0</v>
      </c>
      <c r="BI124">
        <f t="shared" si="50"/>
        <v>1.0067642883734426E-2</v>
      </c>
      <c r="BJ124">
        <f t="shared" si="46"/>
        <v>3.0387745553360447E-4</v>
      </c>
      <c r="BK124">
        <f t="shared" si="47"/>
        <v>3.3945444986600089E-4</v>
      </c>
      <c r="BL124">
        <f t="shared" si="49"/>
        <v>4.1762291458358452E-4</v>
      </c>
      <c r="BM124">
        <f t="shared" si="48"/>
        <v>3.301983408301868E-4</v>
      </c>
      <c r="BN124">
        <f t="shared" si="51"/>
        <v>1.0244357209902881E-3</v>
      </c>
      <c r="BO124">
        <f t="shared" si="51"/>
        <v>0</v>
      </c>
      <c r="BP124">
        <f t="shared" si="51"/>
        <v>2.4598151290995186E-3</v>
      </c>
    </row>
    <row r="125" spans="1:68" x14ac:dyDescent="0.3">
      <c r="A125" t="s">
        <v>442</v>
      </c>
      <c r="B125">
        <f>GLYCOLIPID!B125*11</f>
        <v>3.7288151747140487E-3</v>
      </c>
      <c r="C125">
        <f>GLYCOLIPID!C125*11</f>
        <v>0</v>
      </c>
      <c r="D125">
        <f>GLYCOLIPID!D125*11</f>
        <v>1.4865339351262068E-2</v>
      </c>
      <c r="E125">
        <f>GLYCOLIPID!E125*11</f>
        <v>7.5606400758304344E-4</v>
      </c>
      <c r="F125">
        <f>GLYCOLIPID!F125*11</f>
        <v>1.1545882282508585E-3</v>
      </c>
      <c r="G125">
        <f>GLYCOLIPID!G125*11</f>
        <v>2.0961085074616389E-3</v>
      </c>
      <c r="H125">
        <f>GLYCOLIPID!H125*11</f>
        <v>0</v>
      </c>
      <c r="I125">
        <f>GLYCOLIPID!I125*11</f>
        <v>1.057466661768891E-2</v>
      </c>
      <c r="J125">
        <f>GLYCOLIPID!J125*11</f>
        <v>3.4175073207768519E-3</v>
      </c>
      <c r="K125">
        <f>GLYCOLIPID!K125*11</f>
        <v>1.597621082124694E-3</v>
      </c>
      <c r="L125">
        <f>GLYCOLIPID!L125*11</f>
        <v>0</v>
      </c>
      <c r="M125">
        <f>GLYCOLIPID!M125*11</f>
        <v>1.3490758278114755E-2</v>
      </c>
      <c r="N125">
        <f>GLYCOLIPID!N125*11</f>
        <v>1.6588153082970974E-3</v>
      </c>
      <c r="O125">
        <f>GLYCOLIPID!O125*11</f>
        <v>3.6091742028070187E-3</v>
      </c>
      <c r="P125">
        <f>GLYCOLIPID!P125*11</f>
        <v>4.9777704243892957E-3</v>
      </c>
      <c r="Q125">
        <f>GLYCOLIPID!Q125*11</f>
        <v>0</v>
      </c>
      <c r="R125">
        <f>GLYCOLIPID!R125*11</f>
        <v>1.1815866149861014E-3</v>
      </c>
      <c r="S125">
        <f>GLYCOLIPID!S125*11</f>
        <v>2.1336634249101323E-3</v>
      </c>
      <c r="T125">
        <f>GLYCOLIPID!T125*11</f>
        <v>2.6960045184085913E-3</v>
      </c>
      <c r="U125">
        <f>GLYCOLIPID!U125*11</f>
        <v>2.3343894355354815E-3</v>
      </c>
      <c r="V125">
        <f>GLYCOLIPID!V125*11</f>
        <v>0</v>
      </c>
      <c r="W125">
        <f>GLYCOLIPID!W125*11</f>
        <v>0</v>
      </c>
      <c r="X125">
        <f>GLYCOLIPID!X125*11</f>
        <v>0</v>
      </c>
      <c r="Y125">
        <f>GLYCOLIPID!Y125*11</f>
        <v>0</v>
      </c>
      <c r="Z125">
        <f>GLYCOLIPID!Z125*11</f>
        <v>0</v>
      </c>
      <c r="AA125">
        <f>GLYCOLIPID!AA125*11</f>
        <v>0</v>
      </c>
      <c r="AB125">
        <f>GLYCOLIPID!AB125*11</f>
        <v>2.1189825571734547E-3</v>
      </c>
      <c r="AC125">
        <f>GLYCOLIPID!AC125*11</f>
        <v>7.3216654983130399E-3</v>
      </c>
      <c r="AD125">
        <f>GLYCOLIPID!AD125*11</f>
        <v>4.6861601363966119E-3</v>
      </c>
      <c r="AE125">
        <f>GLYCOLIPID!AE125*11</f>
        <v>3.251151487190497E-3</v>
      </c>
      <c r="AF125">
        <f>GLYCOLIPID!AF125*11</f>
        <v>0</v>
      </c>
      <c r="AG125">
        <f>GLYCOLIPID!AG125*11</f>
        <v>1.5465776850244876E-3</v>
      </c>
      <c r="AH125">
        <f>GLYCOLIPID!AH125*11</f>
        <v>0</v>
      </c>
      <c r="AI125">
        <f>GLYCOLIPID!AI125*11</f>
        <v>1.0800255957204229E-4</v>
      </c>
      <c r="AJ125">
        <f>GLYCOLIPID!AJ125*11</f>
        <v>0</v>
      </c>
      <c r="AK125">
        <f>GLYCOLIPID!AK125*11</f>
        <v>0</v>
      </c>
      <c r="AL125">
        <f>GLYCOLIPID!AL125*11</f>
        <v>1.6808160848723968E-3</v>
      </c>
      <c r="AN125">
        <f t="shared" si="28"/>
        <v>4.8375546333897903E-3</v>
      </c>
      <c r="AO125">
        <f t="shared" si="29"/>
        <v>3.4563408383503518E-3</v>
      </c>
      <c r="AP125">
        <f t="shared" si="30"/>
        <v>4.1073780880728156E-3</v>
      </c>
      <c r="AQ125">
        <f t="shared" si="31"/>
        <v>1.1050833466320778E-3</v>
      </c>
      <c r="AR125">
        <f t="shared" si="32"/>
        <v>1.2575984884860181E-3</v>
      </c>
      <c r="AS125">
        <f t="shared" si="33"/>
        <v>1.5734413425810825E-3</v>
      </c>
      <c r="AT125">
        <f t="shared" si="34"/>
        <v>2.6457705411957028E-3</v>
      </c>
      <c r="AU125">
        <f t="shared" si="35"/>
        <v>5.5152674819884326E-4</v>
      </c>
      <c r="AV125">
        <f t="shared" si="36"/>
        <v>5.6027202829079896E-4</v>
      </c>
      <c r="AX125">
        <f t="shared" si="37"/>
        <v>6.8761973525778702E-3</v>
      </c>
      <c r="AY125">
        <f t="shared" si="38"/>
        <v>4.8223490459781485E-3</v>
      </c>
      <c r="AZ125">
        <f t="shared" si="39"/>
        <v>4.4477415630602684E-3</v>
      </c>
      <c r="BA125">
        <f t="shared" si="40"/>
        <v>1.0688870217433857E-3</v>
      </c>
      <c r="BB125">
        <f t="shared" si="41"/>
        <v>1.4596344938659512E-3</v>
      </c>
      <c r="BC125">
        <f t="shared" si="42"/>
        <v>2.9408354865763141E-3</v>
      </c>
      <c r="BD125">
        <f t="shared" si="43"/>
        <v>2.4010182784223746E-3</v>
      </c>
      <c r="BE125">
        <f t="shared" si="44"/>
        <v>8.634297385292694E-4</v>
      </c>
      <c r="BF125">
        <f t="shared" si="45"/>
        <v>9.7041961905933118E-4</v>
      </c>
      <c r="BH125">
        <f t="shared" si="50"/>
        <v>3.4380986762889351E-3</v>
      </c>
      <c r="BI125">
        <f t="shared" si="50"/>
        <v>2.4111745229890742E-3</v>
      </c>
      <c r="BJ125">
        <f t="shared" si="46"/>
        <v>1.6810882959633108E-3</v>
      </c>
      <c r="BK125">
        <f t="shared" si="47"/>
        <v>6.1712220973684107E-4</v>
      </c>
      <c r="BL125">
        <f t="shared" si="49"/>
        <v>7.298172469329756E-4</v>
      </c>
      <c r="BM125">
        <f t="shared" si="48"/>
        <v>1.200591059930243E-3</v>
      </c>
      <c r="BN125">
        <f t="shared" si="51"/>
        <v>1.3862285493763699E-3</v>
      </c>
      <c r="BO125">
        <f t="shared" si="51"/>
        <v>4.9850139196620194E-4</v>
      </c>
      <c r="BP125">
        <f t="shared" si="51"/>
        <v>5.6027202829079896E-4</v>
      </c>
    </row>
    <row r="126" spans="1:68" x14ac:dyDescent="0.3">
      <c r="A126" t="s">
        <v>443</v>
      </c>
      <c r="B126">
        <f>GLYCOLIPID!B126*11</f>
        <v>0</v>
      </c>
      <c r="C126">
        <f>GLYCOLIPID!C126*11</f>
        <v>0</v>
      </c>
      <c r="D126">
        <f>GLYCOLIPID!D126*11</f>
        <v>0</v>
      </c>
      <c r="E126">
        <f>GLYCOLIPID!E126*11</f>
        <v>0</v>
      </c>
      <c r="F126">
        <f>GLYCOLIPID!F126*11</f>
        <v>0</v>
      </c>
      <c r="G126">
        <f>GLYCOLIPID!G126*11</f>
        <v>0</v>
      </c>
      <c r="H126">
        <f>GLYCOLIPID!H126*11</f>
        <v>0</v>
      </c>
      <c r="I126">
        <f>GLYCOLIPID!I126*11</f>
        <v>0</v>
      </c>
      <c r="J126">
        <f>GLYCOLIPID!J126*11</f>
        <v>5.8968420086141339E-3</v>
      </c>
      <c r="K126">
        <f>GLYCOLIPID!K126*11</f>
        <v>0</v>
      </c>
      <c r="L126">
        <f>GLYCOLIPID!L126*11</f>
        <v>1.2212054532823419E-3</v>
      </c>
      <c r="M126">
        <f>GLYCOLIPID!M126*11</f>
        <v>7.9216373610231541E-4</v>
      </c>
      <c r="N126">
        <f>GLYCOLIPID!N126*11</f>
        <v>0</v>
      </c>
      <c r="O126">
        <f>GLYCOLIPID!O126*11</f>
        <v>0</v>
      </c>
      <c r="P126">
        <f>GLYCOLIPID!P126*11</f>
        <v>1.735033357849176E-3</v>
      </c>
      <c r="Q126">
        <f>GLYCOLIPID!Q126*11</f>
        <v>3.7367482757645044E-3</v>
      </c>
      <c r="R126">
        <f>GLYCOLIPID!R126*11</f>
        <v>2.5129211571120746E-3</v>
      </c>
      <c r="S126">
        <f>GLYCOLIPID!S126*11</f>
        <v>0</v>
      </c>
      <c r="T126">
        <f>GLYCOLIPID!T126*11</f>
        <v>3.2299313349047581E-3</v>
      </c>
      <c r="U126">
        <f>GLYCOLIPID!U126*11</f>
        <v>0</v>
      </c>
      <c r="V126">
        <f>GLYCOLIPID!V126*11</f>
        <v>0</v>
      </c>
      <c r="W126">
        <f>GLYCOLIPID!W126*11</f>
        <v>5.4321908885049085E-3</v>
      </c>
      <c r="X126">
        <f>GLYCOLIPID!X126*11</f>
        <v>1.258696322454208E-3</v>
      </c>
      <c r="Y126">
        <f>GLYCOLIPID!Y126*11</f>
        <v>5.9202123894635703E-4</v>
      </c>
      <c r="Z126">
        <f>GLYCOLIPID!Z126*11</f>
        <v>0</v>
      </c>
      <c r="AA126">
        <f>GLYCOLIPID!AA126*11</f>
        <v>1.2389493678908829E-3</v>
      </c>
      <c r="AB126">
        <f>GLYCOLIPID!AB126*11</f>
        <v>0</v>
      </c>
      <c r="AC126">
        <f>GLYCOLIPID!AC126*11</f>
        <v>0</v>
      </c>
      <c r="AD126">
        <f>GLYCOLIPID!AD126*11</f>
        <v>0</v>
      </c>
      <c r="AE126">
        <f>GLYCOLIPID!AE126*11</f>
        <v>0</v>
      </c>
      <c r="AF126">
        <f>GLYCOLIPID!AF126*11</f>
        <v>0</v>
      </c>
      <c r="AG126">
        <f>GLYCOLIPID!AG126*11</f>
        <v>0</v>
      </c>
      <c r="AH126">
        <f>GLYCOLIPID!AH126*11</f>
        <v>0</v>
      </c>
      <c r="AI126">
        <f>GLYCOLIPID!AI126*11</f>
        <v>0</v>
      </c>
      <c r="AJ126">
        <f>GLYCOLIPID!AJ126*11</f>
        <v>1.103782490329893E-3</v>
      </c>
      <c r="AK126">
        <f>GLYCOLIPID!AK126*11</f>
        <v>0</v>
      </c>
      <c r="AL126">
        <f>GLYCOLIPID!AL126*11</f>
        <v>0</v>
      </c>
      <c r="AN126">
        <f t="shared" si="28"/>
        <v>0</v>
      </c>
      <c r="AO126">
        <f t="shared" si="29"/>
        <v>0</v>
      </c>
      <c r="AP126">
        <f t="shared" si="30"/>
        <v>1.3778920794068525E-3</v>
      </c>
      <c r="AQ126">
        <f t="shared" si="31"/>
        <v>2.0832231442921931E-3</v>
      </c>
      <c r="AR126">
        <f t="shared" si="32"/>
        <v>2.1655305558524168E-3</v>
      </c>
      <c r="AS126">
        <f t="shared" si="33"/>
        <v>5.1494448821524138E-4</v>
      </c>
      <c r="AT126">
        <f t="shared" si="34"/>
        <v>0</v>
      </c>
      <c r="AU126">
        <f t="shared" si="35"/>
        <v>0</v>
      </c>
      <c r="AV126">
        <f t="shared" si="36"/>
        <v>3.67927496776631E-4</v>
      </c>
      <c r="AX126">
        <f t="shared" si="37"/>
        <v>0</v>
      </c>
      <c r="AY126">
        <f t="shared" si="38"/>
        <v>0</v>
      </c>
      <c r="AZ126">
        <f t="shared" si="39"/>
        <v>2.1060170343519262E-3</v>
      </c>
      <c r="BA126">
        <f t="shared" si="40"/>
        <v>1.9050727560314497E-3</v>
      </c>
      <c r="BB126">
        <f t="shared" si="41"/>
        <v>2.6572582313375485E-3</v>
      </c>
      <c r="BC126">
        <f t="shared" si="42"/>
        <v>6.1299170631599973E-4</v>
      </c>
      <c r="BD126">
        <f t="shared" si="43"/>
        <v>0</v>
      </c>
      <c r="BE126">
        <f t="shared" si="44"/>
        <v>0</v>
      </c>
      <c r="BF126">
        <f t="shared" si="45"/>
        <v>6.3726911791875916E-4</v>
      </c>
      <c r="BH126">
        <f t="shared" si="50"/>
        <v>0</v>
      </c>
      <c r="BI126">
        <f t="shared" si="50"/>
        <v>0</v>
      </c>
      <c r="BJ126">
        <f t="shared" si="46"/>
        <v>7.9599961853728132E-4</v>
      </c>
      <c r="BK126">
        <f t="shared" si="47"/>
        <v>1.0998942685205798E-3</v>
      </c>
      <c r="BL126">
        <f t="shared" si="49"/>
        <v>1.3286291156687743E-3</v>
      </c>
      <c r="BM126">
        <f t="shared" si="48"/>
        <v>2.5025281617203329E-4</v>
      </c>
      <c r="BN126">
        <f t="shared" si="51"/>
        <v>0</v>
      </c>
      <c r="BO126">
        <f t="shared" si="51"/>
        <v>0</v>
      </c>
      <c r="BP126">
        <f t="shared" si="51"/>
        <v>3.67927496776631E-4</v>
      </c>
    </row>
    <row r="127" spans="1:68" x14ac:dyDescent="0.3">
      <c r="A127" t="s">
        <v>444</v>
      </c>
      <c r="B127">
        <f>GLYCOLIPID!B127*11</f>
        <v>0</v>
      </c>
      <c r="C127">
        <f>GLYCOLIPID!C127*11</f>
        <v>0</v>
      </c>
      <c r="D127">
        <f>GLYCOLIPID!D127*11</f>
        <v>1.3149092194412791E-2</v>
      </c>
      <c r="E127">
        <f>GLYCOLIPID!E127*11</f>
        <v>0</v>
      </c>
      <c r="F127">
        <f>GLYCOLIPID!F127*11</f>
        <v>0</v>
      </c>
      <c r="G127">
        <f>GLYCOLIPID!G127*11</f>
        <v>0</v>
      </c>
      <c r="H127">
        <f>GLYCOLIPID!H127*11</f>
        <v>0</v>
      </c>
      <c r="I127">
        <f>GLYCOLIPID!I127*11</f>
        <v>0</v>
      </c>
      <c r="J127">
        <f>GLYCOLIPID!J127*11</f>
        <v>0</v>
      </c>
      <c r="K127">
        <f>GLYCOLIPID!K127*11</f>
        <v>0</v>
      </c>
      <c r="L127">
        <f>GLYCOLIPID!L127*11</f>
        <v>0</v>
      </c>
      <c r="M127">
        <f>GLYCOLIPID!M127*11</f>
        <v>0</v>
      </c>
      <c r="N127">
        <f>GLYCOLIPID!N127*11</f>
        <v>0</v>
      </c>
      <c r="O127">
        <f>GLYCOLIPID!O127*11</f>
        <v>0</v>
      </c>
      <c r="P127">
        <f>GLYCOLIPID!P127*11</f>
        <v>0</v>
      </c>
      <c r="Q127">
        <f>GLYCOLIPID!Q127*11</f>
        <v>0</v>
      </c>
      <c r="R127">
        <f>GLYCOLIPID!R127*11</f>
        <v>0</v>
      </c>
      <c r="S127">
        <f>GLYCOLIPID!S127*11</f>
        <v>0</v>
      </c>
      <c r="T127">
        <f>GLYCOLIPID!T127*11</f>
        <v>0</v>
      </c>
      <c r="U127">
        <f>GLYCOLIPID!U127*11</f>
        <v>0</v>
      </c>
      <c r="V127">
        <f>GLYCOLIPID!V127*11</f>
        <v>0</v>
      </c>
      <c r="W127">
        <f>GLYCOLIPID!W127*11</f>
        <v>1.0809329955538443E-2</v>
      </c>
      <c r="X127">
        <f>GLYCOLIPID!X127*11</f>
        <v>5.3494851108606327E-4</v>
      </c>
      <c r="Y127">
        <f>GLYCOLIPID!Y127*11</f>
        <v>0</v>
      </c>
      <c r="Z127">
        <f>GLYCOLIPID!Z127*11</f>
        <v>0</v>
      </c>
      <c r="AA127">
        <f>GLYCOLIPID!AA127*11</f>
        <v>1.3100417876229474E-3</v>
      </c>
      <c r="AB127">
        <f>GLYCOLIPID!AB127*11</f>
        <v>0</v>
      </c>
      <c r="AC127">
        <f>GLYCOLIPID!AC127*11</f>
        <v>0</v>
      </c>
      <c r="AD127">
        <f>GLYCOLIPID!AD127*11</f>
        <v>1.313320887777789E-3</v>
      </c>
      <c r="AE127">
        <f>GLYCOLIPID!AE127*11</f>
        <v>0</v>
      </c>
      <c r="AF127">
        <f>GLYCOLIPID!AF127*11</f>
        <v>9.4434702559233294E-4</v>
      </c>
      <c r="AG127">
        <f>GLYCOLIPID!AG127*11</f>
        <v>0</v>
      </c>
      <c r="AH127">
        <f>GLYCOLIPID!AH127*11</f>
        <v>0</v>
      </c>
      <c r="AI127">
        <f>GLYCOLIPID!AI127*11</f>
        <v>0</v>
      </c>
      <c r="AJ127">
        <f>GLYCOLIPID!AJ127*11</f>
        <v>0</v>
      </c>
      <c r="AK127">
        <f>GLYCOLIPID!AK127*11</f>
        <v>0</v>
      </c>
      <c r="AL127">
        <f>GLYCOLIPID!AL127*11</f>
        <v>0</v>
      </c>
      <c r="AN127">
        <f t="shared" si="28"/>
        <v>3.2872730486031977E-3</v>
      </c>
      <c r="AO127">
        <f t="shared" si="29"/>
        <v>0</v>
      </c>
      <c r="AP127">
        <f t="shared" si="30"/>
        <v>0</v>
      </c>
      <c r="AQ127">
        <f t="shared" si="31"/>
        <v>0</v>
      </c>
      <c r="AR127">
        <f t="shared" si="32"/>
        <v>2.7023324888846107E-3</v>
      </c>
      <c r="AS127">
        <f t="shared" si="33"/>
        <v>3.0749838311816845E-4</v>
      </c>
      <c r="AT127">
        <f t="shared" si="34"/>
        <v>7.525559711233739E-4</v>
      </c>
      <c r="AU127">
        <f t="shared" si="35"/>
        <v>0</v>
      </c>
      <c r="AV127">
        <f t="shared" si="36"/>
        <v>0</v>
      </c>
      <c r="AX127">
        <f t="shared" si="37"/>
        <v>6.5745460972063954E-3</v>
      </c>
      <c r="AY127">
        <f t="shared" si="38"/>
        <v>0</v>
      </c>
      <c r="AZ127">
        <f t="shared" si="39"/>
        <v>0</v>
      </c>
      <c r="BA127">
        <f t="shared" si="40"/>
        <v>0</v>
      </c>
      <c r="BB127">
        <f t="shared" si="41"/>
        <v>5.4046649777692215E-3</v>
      </c>
      <c r="BC127">
        <f t="shared" si="42"/>
        <v>5.3573274327966853E-4</v>
      </c>
      <c r="BD127">
        <f t="shared" si="43"/>
        <v>6.7734097395558189E-4</v>
      </c>
      <c r="BE127">
        <f t="shared" si="44"/>
        <v>0</v>
      </c>
      <c r="BF127">
        <f t="shared" si="45"/>
        <v>0</v>
      </c>
      <c r="BH127">
        <f t="shared" si="50"/>
        <v>3.2872730486031977E-3</v>
      </c>
      <c r="BI127">
        <f t="shared" si="50"/>
        <v>0</v>
      </c>
      <c r="BJ127">
        <f t="shared" si="46"/>
        <v>0</v>
      </c>
      <c r="BK127">
        <f t="shared" si="47"/>
        <v>0</v>
      </c>
      <c r="BL127">
        <f t="shared" si="49"/>
        <v>2.7023324888846107E-3</v>
      </c>
      <c r="BM127">
        <f t="shared" si="48"/>
        <v>2.187119765894403E-4</v>
      </c>
      <c r="BN127">
        <f t="shared" si="51"/>
        <v>3.9106299364641853E-4</v>
      </c>
      <c r="BO127">
        <f t="shared" si="51"/>
        <v>0</v>
      </c>
      <c r="BP127">
        <f t="shared" si="51"/>
        <v>0</v>
      </c>
    </row>
    <row r="128" spans="1:68" x14ac:dyDescent="0.3">
      <c r="A128" t="s">
        <v>445</v>
      </c>
      <c r="B128">
        <f>GLYCOLIPID!B128*11</f>
        <v>1.4389375790469349E-3</v>
      </c>
      <c r="C128">
        <f>GLYCOLIPID!C128*11</f>
        <v>1.005194492992701E-3</v>
      </c>
      <c r="D128">
        <f>GLYCOLIPID!D128*11</f>
        <v>4.4774453023712059E-2</v>
      </c>
      <c r="E128">
        <f>GLYCOLIPID!E128*11</f>
        <v>1.7506038803989891E-3</v>
      </c>
      <c r="F128">
        <f>GLYCOLIPID!F128*11</f>
        <v>2.3058359770927362E-3</v>
      </c>
      <c r="G128">
        <f>GLYCOLIPID!G128*11</f>
        <v>2.1731301743838226E-3</v>
      </c>
      <c r="H128">
        <f>GLYCOLIPID!H128*11</f>
        <v>0</v>
      </c>
      <c r="I128">
        <f>GLYCOLIPID!I128*11</f>
        <v>0</v>
      </c>
      <c r="J128">
        <f>GLYCOLIPID!J128*11</f>
        <v>0</v>
      </c>
      <c r="K128">
        <f>GLYCOLIPID!K128*11</f>
        <v>2.7295550106725508E-3</v>
      </c>
      <c r="L128">
        <f>GLYCOLIPID!L128*11</f>
        <v>3.7956265864718523E-3</v>
      </c>
      <c r="M128">
        <f>GLYCOLIPID!M128*11</f>
        <v>7.9216373610231541E-4</v>
      </c>
      <c r="N128">
        <f>GLYCOLIPID!N128*11</f>
        <v>0</v>
      </c>
      <c r="O128">
        <f>GLYCOLIPID!O128*11</f>
        <v>4.2696684935780152E-3</v>
      </c>
      <c r="P128">
        <f>GLYCOLIPID!P128*11</f>
        <v>3.6919290988318971E-3</v>
      </c>
      <c r="Q128">
        <f>GLYCOLIPID!Q128*11</f>
        <v>0</v>
      </c>
      <c r="R128">
        <f>GLYCOLIPID!R128*11</f>
        <v>0</v>
      </c>
      <c r="S128">
        <f>GLYCOLIPID!S128*11</f>
        <v>0</v>
      </c>
      <c r="T128">
        <f>GLYCOLIPID!T128*11</f>
        <v>1.9399516897064097E-3</v>
      </c>
      <c r="U128">
        <f>GLYCOLIPID!U128*11</f>
        <v>1.1398955833328084E-3</v>
      </c>
      <c r="V128">
        <f>GLYCOLIPID!V128*11</f>
        <v>0</v>
      </c>
      <c r="W128">
        <f>GLYCOLIPID!W128*11</f>
        <v>1.5138902411976419E-3</v>
      </c>
      <c r="X128">
        <f>GLYCOLIPID!X128*11</f>
        <v>0</v>
      </c>
      <c r="Y128">
        <f>GLYCOLIPID!Y128*11</f>
        <v>0</v>
      </c>
      <c r="Z128">
        <f>GLYCOLIPID!Z128*11</f>
        <v>0</v>
      </c>
      <c r="AA128">
        <f>GLYCOLIPID!AA128*11</f>
        <v>0</v>
      </c>
      <c r="AB128">
        <f>GLYCOLIPID!AB128*11</f>
        <v>0</v>
      </c>
      <c r="AC128">
        <f>GLYCOLIPID!AC128*11</f>
        <v>7.6607091026943946E-4</v>
      </c>
      <c r="AD128">
        <f>GLYCOLIPID!AD128*11</f>
        <v>1.313320887777789E-3</v>
      </c>
      <c r="AE128">
        <f>GLYCOLIPID!AE128*11</f>
        <v>6.3896025069102051E-4</v>
      </c>
      <c r="AF128">
        <f>GLYCOLIPID!AF128*11</f>
        <v>0</v>
      </c>
      <c r="AG128">
        <f>GLYCOLIPID!AG128*11</f>
        <v>0</v>
      </c>
      <c r="AH128">
        <f>GLYCOLIPID!AH128*11</f>
        <v>0</v>
      </c>
      <c r="AI128">
        <f>GLYCOLIPID!AI128*11</f>
        <v>0</v>
      </c>
      <c r="AJ128">
        <f>GLYCOLIPID!AJ128*11</f>
        <v>0</v>
      </c>
      <c r="AK128">
        <f>GLYCOLIPID!AK128*11</f>
        <v>4.3876271213585411E-3</v>
      </c>
      <c r="AL128">
        <f>GLYCOLIPID!AL128*11</f>
        <v>2.0075333878277315E-4</v>
      </c>
      <c r="AN128">
        <f t="shared" si="28"/>
        <v>1.2242297244037669E-2</v>
      </c>
      <c r="AO128">
        <f t="shared" si="29"/>
        <v>1.1197415378691397E-3</v>
      </c>
      <c r="AP128">
        <f t="shared" si="30"/>
        <v>2.1827061322366617E-3</v>
      </c>
      <c r="AQ128">
        <f t="shared" si="31"/>
        <v>0</v>
      </c>
      <c r="AR128">
        <f t="shared" si="32"/>
        <v>1.1484343785592151E-3</v>
      </c>
      <c r="AS128">
        <f t="shared" si="33"/>
        <v>1.2767848504490658E-4</v>
      </c>
      <c r="AT128">
        <f t="shared" si="34"/>
        <v>6.5076037948960316E-4</v>
      </c>
      <c r="AU128">
        <f t="shared" si="35"/>
        <v>0</v>
      </c>
      <c r="AV128">
        <f t="shared" si="36"/>
        <v>1.5294601533804382E-3</v>
      </c>
      <c r="AX128">
        <f t="shared" si="37"/>
        <v>2.1690257779306613E-2</v>
      </c>
      <c r="AY128">
        <f t="shared" si="38"/>
        <v>1.2941006995277316E-3</v>
      </c>
      <c r="AZ128">
        <f t="shared" si="39"/>
        <v>1.8706390273088027E-3</v>
      </c>
      <c r="BA128">
        <f t="shared" si="40"/>
        <v>0</v>
      </c>
      <c r="BB128">
        <f t="shared" si="41"/>
        <v>8.3247263704041966E-4</v>
      </c>
      <c r="BC128">
        <f t="shared" si="42"/>
        <v>3.1274713949159405E-4</v>
      </c>
      <c r="BD128">
        <f t="shared" si="43"/>
        <v>6.5673995679272268E-4</v>
      </c>
      <c r="BE128">
        <f t="shared" si="44"/>
        <v>0</v>
      </c>
      <c r="BF128">
        <f t="shared" si="45"/>
        <v>2.4772796144942868E-3</v>
      </c>
      <c r="BH128">
        <f t="shared" si="50"/>
        <v>1.0845128889653307E-2</v>
      </c>
      <c r="BI128">
        <f t="shared" si="50"/>
        <v>6.470503497638658E-4</v>
      </c>
      <c r="BJ128">
        <f t="shared" si="46"/>
        <v>7.0703509414726503E-4</v>
      </c>
      <c r="BK128">
        <f t="shared" si="47"/>
        <v>0</v>
      </c>
      <c r="BL128">
        <f t="shared" si="49"/>
        <v>4.1623631852020983E-4</v>
      </c>
      <c r="BM128">
        <f t="shared" si="48"/>
        <v>1.2767848504490658E-4</v>
      </c>
      <c r="BN128">
        <f t="shared" si="51"/>
        <v>3.7916899084186167E-4</v>
      </c>
      <c r="BO128">
        <f t="shared" si="51"/>
        <v>0</v>
      </c>
      <c r="BP128">
        <f t="shared" si="51"/>
        <v>1.4302580522862489E-3</v>
      </c>
    </row>
    <row r="129" spans="1:68" x14ac:dyDescent="0.3">
      <c r="A129" t="s">
        <v>446</v>
      </c>
      <c r="B129">
        <f>GLYCOLIPID!B129*11</f>
        <v>0</v>
      </c>
      <c r="C129">
        <f>GLYCOLIPID!C129*11</f>
        <v>0</v>
      </c>
      <c r="D129">
        <f>GLYCOLIPID!D129*11</f>
        <v>0</v>
      </c>
      <c r="E129">
        <f>GLYCOLIPID!E129*11</f>
        <v>7.5606400758304344E-4</v>
      </c>
      <c r="F129">
        <f>GLYCOLIPID!F129*11</f>
        <v>0</v>
      </c>
      <c r="G129">
        <f>GLYCOLIPID!G129*11</f>
        <v>0</v>
      </c>
      <c r="H129">
        <f>GLYCOLIPID!H129*11</f>
        <v>0</v>
      </c>
      <c r="I129">
        <f>GLYCOLIPID!I129*11</f>
        <v>1.057466661768891E-2</v>
      </c>
      <c r="J129">
        <f>GLYCOLIPID!J129*11</f>
        <v>1.7446660103533046E-3</v>
      </c>
      <c r="K129">
        <f>GLYCOLIPID!K129*11</f>
        <v>2.3772789816336988E-3</v>
      </c>
      <c r="L129">
        <f>GLYCOLIPID!L129*11</f>
        <v>1.5816452622000195E-3</v>
      </c>
      <c r="M129">
        <f>GLYCOLIPID!M129*11</f>
        <v>1.374836141821824E-2</v>
      </c>
      <c r="N129">
        <f>GLYCOLIPID!N129*11</f>
        <v>7.5274640288329887E-4</v>
      </c>
      <c r="O129">
        <f>GLYCOLIPID!O129*11</f>
        <v>0</v>
      </c>
      <c r="P129">
        <f>GLYCOLIPID!P129*11</f>
        <v>0</v>
      </c>
      <c r="Q129">
        <f>GLYCOLIPID!Q129*11</f>
        <v>0</v>
      </c>
      <c r="R129">
        <f>GLYCOLIPID!R129*11</f>
        <v>0</v>
      </c>
      <c r="S129">
        <f>GLYCOLIPID!S129*11</f>
        <v>1.8922499975021115E-4</v>
      </c>
      <c r="T129">
        <f>GLYCOLIPID!T129*11</f>
        <v>6.2971550291521304E-4</v>
      </c>
      <c r="U129">
        <f>GLYCOLIPID!U129*11</f>
        <v>0</v>
      </c>
      <c r="V129">
        <f>GLYCOLIPID!V129*11</f>
        <v>0</v>
      </c>
      <c r="W129">
        <f>GLYCOLIPID!W129*11</f>
        <v>0</v>
      </c>
      <c r="X129">
        <f>GLYCOLIPID!X129*11</f>
        <v>0</v>
      </c>
      <c r="Y129">
        <f>GLYCOLIPID!Y129*11</f>
        <v>7.9799617971600459E-4</v>
      </c>
      <c r="Z129">
        <f>GLYCOLIPID!Z129*11</f>
        <v>0</v>
      </c>
      <c r="AA129">
        <f>GLYCOLIPID!AA129*11</f>
        <v>0</v>
      </c>
      <c r="AB129">
        <f>GLYCOLIPID!AB129*11</f>
        <v>6.1936008004154902E-4</v>
      </c>
      <c r="AC129">
        <f>GLYCOLIPID!AC129*11</f>
        <v>0</v>
      </c>
      <c r="AD129">
        <f>GLYCOLIPID!AD129*11</f>
        <v>0</v>
      </c>
      <c r="AE129">
        <f>GLYCOLIPID!AE129*11</f>
        <v>0</v>
      </c>
      <c r="AF129">
        <f>GLYCOLIPID!AF129*11</f>
        <v>0</v>
      </c>
      <c r="AG129">
        <f>GLYCOLIPID!AG129*11</f>
        <v>0</v>
      </c>
      <c r="AH129">
        <f>GLYCOLIPID!AH129*11</f>
        <v>0</v>
      </c>
      <c r="AI129">
        <f>GLYCOLIPID!AI129*11</f>
        <v>0</v>
      </c>
      <c r="AJ129">
        <f>GLYCOLIPID!AJ129*11</f>
        <v>1.103782490329893E-3</v>
      </c>
      <c r="AK129">
        <f>GLYCOLIPID!AK129*11</f>
        <v>0</v>
      </c>
      <c r="AL129">
        <f>GLYCOLIPID!AL129*11</f>
        <v>1.996892703620122E-4</v>
      </c>
      <c r="AN129">
        <f t="shared" si="28"/>
        <v>1.8901600189576086E-4</v>
      </c>
      <c r="AO129">
        <f t="shared" si="29"/>
        <v>2.6436666544222276E-3</v>
      </c>
      <c r="AP129">
        <f t="shared" si="30"/>
        <v>2.8863854393269377E-3</v>
      </c>
      <c r="AQ129">
        <f t="shared" si="31"/>
        <v>6.3074999916737056E-5</v>
      </c>
      <c r="AR129">
        <f t="shared" si="32"/>
        <v>1.5742887572880326E-4</v>
      </c>
      <c r="AS129">
        <f t="shared" si="33"/>
        <v>2.3622604329292561E-4</v>
      </c>
      <c r="AT129">
        <f t="shared" si="34"/>
        <v>0</v>
      </c>
      <c r="AU129">
        <f t="shared" si="35"/>
        <v>0</v>
      </c>
      <c r="AV129">
        <f t="shared" si="36"/>
        <v>4.3449058689730169E-4</v>
      </c>
      <c r="AX129">
        <f t="shared" si="37"/>
        <v>3.7803200379152172E-4</v>
      </c>
      <c r="AY129">
        <f t="shared" si="38"/>
        <v>5.2873333088444552E-3</v>
      </c>
      <c r="AZ129">
        <f t="shared" si="39"/>
        <v>4.8727548519315522E-3</v>
      </c>
      <c r="BA129">
        <f t="shared" si="40"/>
        <v>1.0924910454319127E-4</v>
      </c>
      <c r="BB129">
        <f t="shared" si="41"/>
        <v>3.1485775145760647E-4</v>
      </c>
      <c r="BC129">
        <f t="shared" si="42"/>
        <v>3.702940319290671E-4</v>
      </c>
      <c r="BD129">
        <f t="shared" si="43"/>
        <v>0</v>
      </c>
      <c r="BE129">
        <f t="shared" si="44"/>
        <v>0</v>
      </c>
      <c r="BF129">
        <f t="shared" si="45"/>
        <v>5.8816042894328075E-4</v>
      </c>
      <c r="BH129">
        <f t="shared" si="50"/>
        <v>1.8901600189576086E-4</v>
      </c>
      <c r="BI129">
        <f t="shared" si="50"/>
        <v>2.6436666544222276E-3</v>
      </c>
      <c r="BJ129">
        <f t="shared" si="46"/>
        <v>1.8417282197134642E-3</v>
      </c>
      <c r="BK129">
        <f t="shared" si="47"/>
        <v>6.3074999916737042E-5</v>
      </c>
      <c r="BL129">
        <f t="shared" si="49"/>
        <v>1.5742887572880323E-4</v>
      </c>
      <c r="BM129">
        <f t="shared" si="48"/>
        <v>1.5117190550401277E-4</v>
      </c>
      <c r="BN129">
        <f t="shared" si="51"/>
        <v>0</v>
      </c>
      <c r="BO129">
        <f t="shared" si="51"/>
        <v>0</v>
      </c>
      <c r="BP129">
        <f t="shared" si="51"/>
        <v>3.395745819770889E-4</v>
      </c>
    </row>
    <row r="130" spans="1:68" x14ac:dyDescent="0.3">
      <c r="A130" t="s">
        <v>447</v>
      </c>
      <c r="B130">
        <f>GLYCOLIPID!B130*11</f>
        <v>0</v>
      </c>
      <c r="C130">
        <f>GLYCOLIPID!C130*11</f>
        <v>1.0359328350264246E-3</v>
      </c>
      <c r="D130">
        <f>GLYCOLIPID!D130*11</f>
        <v>0</v>
      </c>
      <c r="E130">
        <f>GLYCOLIPID!E130*11</f>
        <v>0</v>
      </c>
      <c r="F130">
        <f>GLYCOLIPID!F130*11</f>
        <v>0</v>
      </c>
      <c r="G130">
        <f>GLYCOLIPID!G130*11</f>
        <v>8.6197401710371606E-4</v>
      </c>
      <c r="H130">
        <f>GLYCOLIPID!H130*11</f>
        <v>0</v>
      </c>
      <c r="I130">
        <f>GLYCOLIPID!I130*11</f>
        <v>0</v>
      </c>
      <c r="J130">
        <f>GLYCOLIPID!J130*11</f>
        <v>0</v>
      </c>
      <c r="K130">
        <f>GLYCOLIPID!K130*11</f>
        <v>0</v>
      </c>
      <c r="L130">
        <f>GLYCOLIPID!L130*11</f>
        <v>0</v>
      </c>
      <c r="M130">
        <f>GLYCOLIPID!M130*11</f>
        <v>0</v>
      </c>
      <c r="N130">
        <f>GLYCOLIPID!N130*11</f>
        <v>1.3960776802779302E-3</v>
      </c>
      <c r="O130">
        <f>GLYCOLIPID!O130*11</f>
        <v>0</v>
      </c>
      <c r="P130">
        <f>GLYCOLIPID!P130*11</f>
        <v>0</v>
      </c>
      <c r="Q130">
        <f>GLYCOLIPID!Q130*11</f>
        <v>0</v>
      </c>
      <c r="R130">
        <f>GLYCOLIPID!R130*11</f>
        <v>5.6572924184315548E-4</v>
      </c>
      <c r="S130">
        <f>GLYCOLIPID!S130*11</f>
        <v>0</v>
      </c>
      <c r="T130">
        <f>GLYCOLIPID!T130*11</f>
        <v>0</v>
      </c>
      <c r="U130">
        <f>GLYCOLIPID!U130*11</f>
        <v>0</v>
      </c>
      <c r="V130">
        <f>GLYCOLIPID!V130*11</f>
        <v>1.6080747825854857E-3</v>
      </c>
      <c r="W130">
        <f>GLYCOLIPID!W130*11</f>
        <v>0</v>
      </c>
      <c r="X130">
        <f>GLYCOLIPID!X130*11</f>
        <v>1.258696322454208E-3</v>
      </c>
      <c r="Y130">
        <f>GLYCOLIPID!Y130*11</f>
        <v>0</v>
      </c>
      <c r="Z130">
        <f>GLYCOLIPID!Z130*11</f>
        <v>4.6796922017591017E-3</v>
      </c>
      <c r="AA130">
        <f>GLYCOLIPID!AA130*11</f>
        <v>1.2107227411476506E-3</v>
      </c>
      <c r="AB130">
        <f>GLYCOLIPID!AB130*11</f>
        <v>1.504661781576547E-3</v>
      </c>
      <c r="AC130">
        <f>GLYCOLIPID!AC130*11</f>
        <v>8.0781345199551697E-4</v>
      </c>
      <c r="AD130">
        <f>GLYCOLIPID!AD130*11</f>
        <v>0</v>
      </c>
      <c r="AE130">
        <f>GLYCOLIPID!AE130*11</f>
        <v>0</v>
      </c>
      <c r="AF130">
        <f>GLYCOLIPID!AF130*11</f>
        <v>0</v>
      </c>
      <c r="AG130">
        <f>GLYCOLIPID!AG130*11</f>
        <v>0</v>
      </c>
      <c r="AH130">
        <f>GLYCOLIPID!AH130*11</f>
        <v>0</v>
      </c>
      <c r="AI130">
        <f>GLYCOLIPID!AI130*11</f>
        <v>0</v>
      </c>
      <c r="AJ130">
        <f>GLYCOLIPID!AJ130*11</f>
        <v>0</v>
      </c>
      <c r="AK130">
        <f>GLYCOLIPID!AK130*11</f>
        <v>0</v>
      </c>
      <c r="AL130">
        <f>GLYCOLIPID!AL130*11</f>
        <v>0</v>
      </c>
      <c r="AN130">
        <f t="shared" si="28"/>
        <v>2.5898320875660614E-4</v>
      </c>
      <c r="AO130">
        <f t="shared" si="29"/>
        <v>2.1549350427592902E-4</v>
      </c>
      <c r="AP130">
        <f t="shared" si="30"/>
        <v>1.9943966861113289E-4</v>
      </c>
      <c r="AQ130">
        <f t="shared" si="31"/>
        <v>1.885764139477185E-4</v>
      </c>
      <c r="AR130">
        <f t="shared" si="32"/>
        <v>4.0201869564637142E-4</v>
      </c>
      <c r="AS130">
        <f t="shared" si="33"/>
        <v>1.5769310831555041E-3</v>
      </c>
      <c r="AT130">
        <f t="shared" si="34"/>
        <v>0</v>
      </c>
      <c r="AU130">
        <f t="shared" si="35"/>
        <v>0</v>
      </c>
      <c r="AV130">
        <f t="shared" si="36"/>
        <v>0</v>
      </c>
      <c r="AX130">
        <f t="shared" si="37"/>
        <v>5.1796641751321228E-4</v>
      </c>
      <c r="AY130">
        <f t="shared" si="38"/>
        <v>4.3098700855185803E-4</v>
      </c>
      <c r="AZ130">
        <f t="shared" si="39"/>
        <v>5.2766776470619236E-4</v>
      </c>
      <c r="BA130">
        <f t="shared" si="40"/>
        <v>3.2662393006658869E-4</v>
      </c>
      <c r="BB130">
        <f t="shared" si="41"/>
        <v>8.0403739129274285E-4</v>
      </c>
      <c r="BC130">
        <f t="shared" si="42"/>
        <v>1.6090981881368737E-3</v>
      </c>
      <c r="BD130">
        <f t="shared" si="43"/>
        <v>0</v>
      </c>
      <c r="BE130">
        <f t="shared" si="44"/>
        <v>0</v>
      </c>
      <c r="BF130">
        <f t="shared" si="45"/>
        <v>0</v>
      </c>
      <c r="BH130">
        <f t="shared" si="50"/>
        <v>2.5898320875660614E-4</v>
      </c>
      <c r="BI130">
        <f t="shared" si="50"/>
        <v>2.1549350427592902E-4</v>
      </c>
      <c r="BJ130">
        <f t="shared" si="46"/>
        <v>1.9943966861113289E-4</v>
      </c>
      <c r="BK130">
        <f t="shared" si="47"/>
        <v>1.885764139477185E-4</v>
      </c>
      <c r="BL130">
        <f t="shared" si="49"/>
        <v>4.0201869564637142E-4</v>
      </c>
      <c r="BM130">
        <f t="shared" si="48"/>
        <v>6.5691158449537814E-4</v>
      </c>
      <c r="BN130">
        <f t="shared" si="51"/>
        <v>0</v>
      </c>
      <c r="BO130">
        <f t="shared" si="51"/>
        <v>0</v>
      </c>
      <c r="BP130">
        <f t="shared" si="51"/>
        <v>0</v>
      </c>
    </row>
    <row r="131" spans="1:68" x14ac:dyDescent="0.3">
      <c r="A131" t="s">
        <v>448</v>
      </c>
      <c r="B131">
        <f>GLYCOLIPID!B131*11</f>
        <v>0</v>
      </c>
      <c r="C131">
        <f>GLYCOLIPID!C131*11</f>
        <v>0</v>
      </c>
      <c r="D131">
        <f>GLYCOLIPID!D131*11</f>
        <v>1.3149092194412791E-2</v>
      </c>
      <c r="E131">
        <f>GLYCOLIPID!E131*11</f>
        <v>0</v>
      </c>
      <c r="F131">
        <f>GLYCOLIPID!F131*11</f>
        <v>0</v>
      </c>
      <c r="G131">
        <f>GLYCOLIPID!G131*11</f>
        <v>0</v>
      </c>
      <c r="H131">
        <f>GLYCOLIPID!H131*11</f>
        <v>0</v>
      </c>
      <c r="I131">
        <f>GLYCOLIPID!I131*11</f>
        <v>1.1225170659384606E-3</v>
      </c>
      <c r="J131">
        <f>GLYCOLIPID!J131*11</f>
        <v>1.6778890155192167E-3</v>
      </c>
      <c r="K131">
        <f>GLYCOLIPID!K131*11</f>
        <v>0</v>
      </c>
      <c r="L131">
        <f>GLYCOLIPID!L131*11</f>
        <v>0</v>
      </c>
      <c r="M131">
        <f>GLYCOLIPID!M131*11</f>
        <v>0</v>
      </c>
      <c r="N131">
        <f>GLYCOLIPID!N131*11</f>
        <v>1.4636672492963402E-3</v>
      </c>
      <c r="O131">
        <f>GLYCOLIPID!O131*11</f>
        <v>0</v>
      </c>
      <c r="P131">
        <f>GLYCOLIPID!P131*11</f>
        <v>0</v>
      </c>
      <c r="Q131">
        <f>GLYCOLIPID!Q131*11</f>
        <v>0</v>
      </c>
      <c r="R131">
        <f>GLYCOLIPID!R131*11</f>
        <v>0</v>
      </c>
      <c r="S131">
        <f>GLYCOLIPID!S131*11</f>
        <v>0</v>
      </c>
      <c r="T131">
        <f>GLYCOLIPID!T131*11</f>
        <v>1.3923715909729393E-3</v>
      </c>
      <c r="U131">
        <f>GLYCOLIPID!U131*11</f>
        <v>0</v>
      </c>
      <c r="V131">
        <f>GLYCOLIPID!V131*11</f>
        <v>0</v>
      </c>
      <c r="W131">
        <f>GLYCOLIPID!W131*11</f>
        <v>0</v>
      </c>
      <c r="X131">
        <f>GLYCOLIPID!X131*11</f>
        <v>7.4532852775470644E-4</v>
      </c>
      <c r="Y131">
        <f>GLYCOLIPID!Y131*11</f>
        <v>5.9202123894635703E-4</v>
      </c>
      <c r="Z131">
        <f>GLYCOLIPID!Z131*11</f>
        <v>4.6796922017591017E-3</v>
      </c>
      <c r="AA131">
        <f>GLYCOLIPID!AA131*11</f>
        <v>0</v>
      </c>
      <c r="AB131">
        <f>GLYCOLIPID!AB131*11</f>
        <v>3.2402925093172037E-4</v>
      </c>
      <c r="AC131">
        <f>GLYCOLIPID!AC131*11</f>
        <v>8.0781345199551697E-4</v>
      </c>
      <c r="AD131">
        <f>GLYCOLIPID!AD131*11</f>
        <v>0</v>
      </c>
      <c r="AE131">
        <f>GLYCOLIPID!AE131*11</f>
        <v>6.3896025069102051E-4</v>
      </c>
      <c r="AF131">
        <f>GLYCOLIPID!AF131*11</f>
        <v>2.4684754641798017E-3</v>
      </c>
      <c r="AG131">
        <f>GLYCOLIPID!AG131*11</f>
        <v>0</v>
      </c>
      <c r="AH131">
        <f>GLYCOLIPID!AH131*11</f>
        <v>0</v>
      </c>
      <c r="AI131">
        <f>GLYCOLIPID!AI131*11</f>
        <v>8.764659628734021E-4</v>
      </c>
      <c r="AJ131">
        <f>GLYCOLIPID!AJ131*11</f>
        <v>6.3525657019495002E-4</v>
      </c>
      <c r="AK131">
        <f>GLYCOLIPID!AK131*11</f>
        <v>1.2050702209953331E-2</v>
      </c>
      <c r="AL131">
        <f>GLYCOLIPID!AL131*11</f>
        <v>0</v>
      </c>
      <c r="AN131">
        <f t="shared" si="28"/>
        <v>3.2872730486031977E-3</v>
      </c>
      <c r="AO131">
        <f t="shared" si="29"/>
        <v>2.8062926648461515E-4</v>
      </c>
      <c r="AP131">
        <f t="shared" si="30"/>
        <v>4.4879375211650814E-4</v>
      </c>
      <c r="AQ131">
        <f t="shared" si="31"/>
        <v>0</v>
      </c>
      <c r="AR131">
        <f t="shared" si="32"/>
        <v>3.4809289774323483E-4</v>
      </c>
      <c r="AS131">
        <f t="shared" si="33"/>
        <v>1.1914807785645672E-3</v>
      </c>
      <c r="AT131">
        <f t="shared" si="34"/>
        <v>1.0358119049569407E-3</v>
      </c>
      <c r="AU131">
        <f t="shared" si="35"/>
        <v>2.921553209578007E-4</v>
      </c>
      <c r="AV131">
        <f t="shared" si="36"/>
        <v>4.228652926716093E-3</v>
      </c>
      <c r="AX131">
        <f t="shared" si="37"/>
        <v>6.5745460972063954E-3</v>
      </c>
      <c r="AY131">
        <f t="shared" si="38"/>
        <v>5.612585329692303E-4</v>
      </c>
      <c r="AZ131">
        <f t="shared" si="39"/>
        <v>7.6895194274317999E-4</v>
      </c>
      <c r="BA131">
        <f t="shared" si="40"/>
        <v>0</v>
      </c>
      <c r="BB131">
        <f t="shared" si="41"/>
        <v>6.9618579548646965E-4</v>
      </c>
      <c r="BC131">
        <f t="shared" si="42"/>
        <v>1.7346654847206044E-3</v>
      </c>
      <c r="BD131">
        <f t="shared" si="43"/>
        <v>1.2811952255353672E-3</v>
      </c>
      <c r="BE131">
        <f t="shared" si="44"/>
        <v>5.0602785960050323E-4</v>
      </c>
      <c r="BF131">
        <f t="shared" si="45"/>
        <v>6.7815358857369543E-3</v>
      </c>
      <c r="BH131">
        <f t="shared" si="50"/>
        <v>3.2872730486031977E-3</v>
      </c>
      <c r="BI131">
        <f t="shared" si="50"/>
        <v>2.8062926648461515E-4</v>
      </c>
      <c r="BJ131">
        <f t="shared" si="46"/>
        <v>2.9063651580834746E-4</v>
      </c>
      <c r="BK131">
        <f t="shared" si="47"/>
        <v>0</v>
      </c>
      <c r="BL131">
        <f t="shared" si="49"/>
        <v>3.4809289774323483E-4</v>
      </c>
      <c r="BM131">
        <f t="shared" si="48"/>
        <v>7.0817421866385514E-4</v>
      </c>
      <c r="BN131">
        <f t="shared" si="51"/>
        <v>7.3969840834730758E-4</v>
      </c>
      <c r="BO131">
        <f t="shared" si="51"/>
        <v>2.921553209578007E-4</v>
      </c>
      <c r="BP131">
        <f t="shared" si="51"/>
        <v>3.9153215691493382E-3</v>
      </c>
    </row>
    <row r="132" spans="1:68" x14ac:dyDescent="0.3">
      <c r="A132" t="s">
        <v>449</v>
      </c>
      <c r="B132">
        <f>GLYCOLIPID!B132*11</f>
        <v>1.5707708249640493E-3</v>
      </c>
      <c r="C132">
        <f>GLYCOLIPID!C132*11</f>
        <v>0</v>
      </c>
      <c r="D132">
        <f>GLYCOLIPID!D132*11</f>
        <v>0</v>
      </c>
      <c r="E132">
        <f>GLYCOLIPID!E132*11</f>
        <v>9.9453987281594562E-4</v>
      </c>
      <c r="F132">
        <f>GLYCOLIPID!F132*11</f>
        <v>0</v>
      </c>
      <c r="G132">
        <f>GLYCOLIPID!G132*11</f>
        <v>2.0961085074616389E-3</v>
      </c>
      <c r="H132">
        <f>GLYCOLIPID!H132*11</f>
        <v>0</v>
      </c>
      <c r="I132">
        <f>GLYCOLIPID!I132*11</f>
        <v>1.024967920395034E-2</v>
      </c>
      <c r="J132">
        <f>GLYCOLIPID!J132*11</f>
        <v>0</v>
      </c>
      <c r="K132">
        <f>GLYCOLIPID!K132*11</f>
        <v>0</v>
      </c>
      <c r="L132">
        <f>GLYCOLIPID!L132*11</f>
        <v>0</v>
      </c>
      <c r="M132">
        <f>GLYCOLIPID!M132*11</f>
        <v>0</v>
      </c>
      <c r="N132">
        <f>GLYCOLIPID!N132*11</f>
        <v>0</v>
      </c>
      <c r="O132">
        <f>GLYCOLIPID!O132*11</f>
        <v>0</v>
      </c>
      <c r="P132">
        <f>GLYCOLIPID!P132*11</f>
        <v>3.6843499799273415E-3</v>
      </c>
      <c r="Q132">
        <f>GLYCOLIPID!Q132*11</f>
        <v>0</v>
      </c>
      <c r="R132">
        <f>GLYCOLIPID!R132*11</f>
        <v>0</v>
      </c>
      <c r="S132">
        <f>GLYCOLIPID!S132*11</f>
        <v>4.0460988938203464E-3</v>
      </c>
      <c r="T132">
        <f>GLYCOLIPID!T132*11</f>
        <v>1.3117482320208365E-3</v>
      </c>
      <c r="U132">
        <f>GLYCOLIPID!U132*11</f>
        <v>0</v>
      </c>
      <c r="V132">
        <f>GLYCOLIPID!V132*11</f>
        <v>0</v>
      </c>
      <c r="W132">
        <f>GLYCOLIPID!W132*11</f>
        <v>5.5440846296327794E-3</v>
      </c>
      <c r="X132">
        <f>GLYCOLIPID!X132*11</f>
        <v>0</v>
      </c>
      <c r="Y132">
        <f>GLYCOLIPID!Y132*11</f>
        <v>0</v>
      </c>
      <c r="Z132">
        <f>GLYCOLIPID!Z132*11</f>
        <v>0</v>
      </c>
      <c r="AA132">
        <f>GLYCOLIPID!AA132*11</f>
        <v>0</v>
      </c>
      <c r="AB132">
        <f>GLYCOLIPID!AB132*11</f>
        <v>0</v>
      </c>
      <c r="AC132">
        <f>GLYCOLIPID!AC132*11</f>
        <v>6.4139621086302303E-3</v>
      </c>
      <c r="AD132">
        <f>GLYCOLIPID!AD132*11</f>
        <v>1.2556995527884609E-4</v>
      </c>
      <c r="AE132">
        <f>GLYCOLIPID!AE132*11</f>
        <v>0</v>
      </c>
      <c r="AF132">
        <f>GLYCOLIPID!AF132*11</f>
        <v>3.4924322976171585E-3</v>
      </c>
      <c r="AG132">
        <f>GLYCOLIPID!AG132*11</f>
        <v>1.4852538778408208E-3</v>
      </c>
      <c r="AH132">
        <f>GLYCOLIPID!AH132*11</f>
        <v>2.058113000552917E-2</v>
      </c>
      <c r="AI132">
        <f>GLYCOLIPID!AI132*11</f>
        <v>0</v>
      </c>
      <c r="AJ132">
        <f>GLYCOLIPID!AJ132*11</f>
        <v>0</v>
      </c>
      <c r="AK132">
        <f>GLYCOLIPID!AK132*11</f>
        <v>0</v>
      </c>
      <c r="AL132">
        <f>GLYCOLIPID!AL132*11</f>
        <v>0</v>
      </c>
      <c r="AN132">
        <f t="shared" si="28"/>
        <v>6.4132767444499868E-4</v>
      </c>
      <c r="AO132">
        <f t="shared" si="29"/>
        <v>3.0864469278529946E-3</v>
      </c>
      <c r="AP132">
        <f t="shared" si="30"/>
        <v>5.2633571141819167E-4</v>
      </c>
      <c r="AQ132">
        <f t="shared" si="31"/>
        <v>1.3486996312734487E-3</v>
      </c>
      <c r="AR132">
        <f t="shared" si="32"/>
        <v>1.7139582154134039E-3</v>
      </c>
      <c r="AS132">
        <f t="shared" si="33"/>
        <v>1.0689936847717051E-3</v>
      </c>
      <c r="AT132">
        <f t="shared" si="34"/>
        <v>1.2060007509653349E-3</v>
      </c>
      <c r="AU132">
        <f t="shared" si="35"/>
        <v>7.3554612944566637E-3</v>
      </c>
      <c r="AV132">
        <f t="shared" si="36"/>
        <v>0</v>
      </c>
      <c r="AX132">
        <f t="shared" si="37"/>
        <v>7.7700832237989918E-4</v>
      </c>
      <c r="AY132">
        <f t="shared" si="38"/>
        <v>4.8766442049539343E-3</v>
      </c>
      <c r="AZ132">
        <f t="shared" si="39"/>
        <v>1.3925533985447945E-3</v>
      </c>
      <c r="BA132">
        <f t="shared" si="40"/>
        <v>2.3360162855150242E-3</v>
      </c>
      <c r="BB132">
        <f t="shared" si="41"/>
        <v>2.6272258339680803E-3</v>
      </c>
      <c r="BC132">
        <f t="shared" si="42"/>
        <v>2.6184890659482858E-3</v>
      </c>
      <c r="BD132">
        <f t="shared" si="43"/>
        <v>1.9811029419393306E-3</v>
      </c>
      <c r="BE132">
        <f t="shared" si="44"/>
        <v>1.147781466184622E-2</v>
      </c>
      <c r="BF132">
        <f t="shared" si="45"/>
        <v>0</v>
      </c>
      <c r="BH132">
        <f t="shared" si="50"/>
        <v>3.8850416118994959E-4</v>
      </c>
      <c r="BI132">
        <f t="shared" si="50"/>
        <v>2.4383221024769672E-3</v>
      </c>
      <c r="BJ132">
        <f t="shared" si="46"/>
        <v>5.2633571141819156E-4</v>
      </c>
      <c r="BK132">
        <f t="shared" si="47"/>
        <v>1.348699631273449E-3</v>
      </c>
      <c r="BL132">
        <f t="shared" si="49"/>
        <v>1.3136129169840402E-3</v>
      </c>
      <c r="BM132">
        <f t="shared" si="48"/>
        <v>1.0689936847717051E-3</v>
      </c>
      <c r="BN132">
        <f t="shared" si="51"/>
        <v>1.1437903168210321E-3</v>
      </c>
      <c r="BO132">
        <f t="shared" si="51"/>
        <v>6.6267193847255488E-3</v>
      </c>
      <c r="BP132">
        <f t="shared" si="51"/>
        <v>0</v>
      </c>
    </row>
    <row r="133" spans="1:68" x14ac:dyDescent="0.3">
      <c r="A133" t="s">
        <v>450</v>
      </c>
      <c r="B133">
        <f>GLYCOLIPID!B133*11</f>
        <v>0</v>
      </c>
      <c r="C133">
        <f>GLYCOLIPID!C133*11</f>
        <v>0</v>
      </c>
      <c r="D133">
        <f>GLYCOLIPID!D133*11</f>
        <v>1.3976632927201648E-2</v>
      </c>
      <c r="E133">
        <f>GLYCOLIPID!E133*11</f>
        <v>7.2063847443986197E-4</v>
      </c>
      <c r="F133">
        <f>GLYCOLIPID!F133*11</f>
        <v>0</v>
      </c>
      <c r="G133">
        <f>GLYCOLIPID!G133*11</f>
        <v>3.6122239951936652E-3</v>
      </c>
      <c r="H133">
        <f>GLYCOLIPID!H133*11</f>
        <v>0</v>
      </c>
      <c r="I133">
        <f>GLYCOLIPID!I133*11</f>
        <v>0</v>
      </c>
      <c r="J133">
        <f>GLYCOLIPID!J133*11</f>
        <v>0</v>
      </c>
      <c r="K133">
        <f>GLYCOLIPID!K133*11</f>
        <v>4.638107682143287E-3</v>
      </c>
      <c r="L133">
        <f>GLYCOLIPID!L133*11</f>
        <v>2.5744211331895045E-3</v>
      </c>
      <c r="M133">
        <f>GLYCOLIPID!M133*11</f>
        <v>1.374836141821824E-2</v>
      </c>
      <c r="N133">
        <f>GLYCOLIPID!N133*11</f>
        <v>3.5722624736197963E-4</v>
      </c>
      <c r="O133">
        <f>GLYCOLIPID!O133*11</f>
        <v>6.0460929770546857E-3</v>
      </c>
      <c r="P133">
        <f>GLYCOLIPID!P133*11</f>
        <v>6.7266127684438093E-3</v>
      </c>
      <c r="Q133">
        <f>GLYCOLIPID!Q133*11</f>
        <v>0</v>
      </c>
      <c r="R133">
        <f>GLYCOLIPID!R133*11</f>
        <v>3.9386220499536681E-3</v>
      </c>
      <c r="S133">
        <f>GLYCOLIPID!S133*11</f>
        <v>7.5296246719321926E-3</v>
      </c>
      <c r="T133">
        <f>GLYCOLIPID!T133*11</f>
        <v>2.2156641534047845E-3</v>
      </c>
      <c r="U133">
        <f>GLYCOLIPID!U133*11</f>
        <v>6.8431543317361949E-4</v>
      </c>
      <c r="V133">
        <f>GLYCOLIPID!V133*11</f>
        <v>0</v>
      </c>
      <c r="W133">
        <f>GLYCOLIPID!W133*11</f>
        <v>0</v>
      </c>
      <c r="X133">
        <f>GLYCOLIPID!X133*11</f>
        <v>7.3672073758652046E-4</v>
      </c>
      <c r="Y133">
        <f>GLYCOLIPID!Y133*11</f>
        <v>6.067004290493355E-4</v>
      </c>
      <c r="Z133">
        <f>GLYCOLIPID!Z133*11</f>
        <v>0</v>
      </c>
      <c r="AA133">
        <f>GLYCOLIPID!AA133*11</f>
        <v>3.6281127434067449E-5</v>
      </c>
      <c r="AB133">
        <f>GLYCOLIPID!AB133*11</f>
        <v>3.2402925093172037E-4</v>
      </c>
      <c r="AC133">
        <f>GLYCOLIPID!AC133*11</f>
        <v>8.8121563679778424E-3</v>
      </c>
      <c r="AD133">
        <f>GLYCOLIPID!AD133*11</f>
        <v>1.4961447764706081E-3</v>
      </c>
      <c r="AE133">
        <f>GLYCOLIPID!AE133*11</f>
        <v>1.033082825811487E-3</v>
      </c>
      <c r="AF133">
        <f>GLYCOLIPID!AF133*11</f>
        <v>6.9516271029941941E-3</v>
      </c>
      <c r="AG133">
        <f>GLYCOLIPID!AG133*11</f>
        <v>0</v>
      </c>
      <c r="AH133">
        <f>GLYCOLIPID!AH133*11</f>
        <v>0</v>
      </c>
      <c r="AI133">
        <f>GLYCOLIPID!AI133*11</f>
        <v>2.1938537346230066E-4</v>
      </c>
      <c r="AJ133">
        <f>GLYCOLIPID!AJ133*11</f>
        <v>0</v>
      </c>
      <c r="AK133">
        <f>GLYCOLIPID!AK133*11</f>
        <v>4.3876271213585411E-3</v>
      </c>
      <c r="AL133">
        <f>GLYCOLIPID!AL133*11</f>
        <v>0</v>
      </c>
      <c r="AN133">
        <f t="shared" si="28"/>
        <v>3.6743178504103774E-3</v>
      </c>
      <c r="AO133">
        <f t="shared" si="29"/>
        <v>9.0305599879841631E-4</v>
      </c>
      <c r="AP133">
        <f t="shared" si="30"/>
        <v>4.8701174609159298E-3</v>
      </c>
      <c r="AQ133">
        <f t="shared" si="31"/>
        <v>3.822748907295287E-3</v>
      </c>
      <c r="AR133">
        <f t="shared" si="32"/>
        <v>7.2499489664460098E-4</v>
      </c>
      <c r="AS133">
        <f t="shared" si="33"/>
        <v>1.7526479854965808E-3</v>
      </c>
      <c r="AT133">
        <f t="shared" si="34"/>
        <v>3.1602849017587629E-3</v>
      </c>
      <c r="AU133">
        <f t="shared" si="35"/>
        <v>7.3128457820766888E-5</v>
      </c>
      <c r="AV133">
        <f t="shared" si="36"/>
        <v>1.4625423737861804E-3</v>
      </c>
      <c r="AX133">
        <f t="shared" si="37"/>
        <v>6.8766062639745726E-3</v>
      </c>
      <c r="AY133">
        <f t="shared" si="38"/>
        <v>1.8061119975968326E-3</v>
      </c>
      <c r="AZ133">
        <f t="shared" si="39"/>
        <v>4.7092283579138394E-3</v>
      </c>
      <c r="BA133">
        <f t="shared" si="40"/>
        <v>3.7661494744545962E-3</v>
      </c>
      <c r="BB133">
        <f t="shared" si="41"/>
        <v>1.0448261182480199E-3</v>
      </c>
      <c r="BC133">
        <f t="shared" si="42"/>
        <v>3.4710403114561212E-3</v>
      </c>
      <c r="BD133">
        <f t="shared" si="43"/>
        <v>3.2915518160418801E-3</v>
      </c>
      <c r="BE133">
        <f t="shared" si="44"/>
        <v>1.2666220442472586E-4</v>
      </c>
      <c r="BF133">
        <f t="shared" si="45"/>
        <v>2.5331976996200564E-3</v>
      </c>
      <c r="BH133">
        <f t="shared" si="50"/>
        <v>3.4383031319872863E-3</v>
      </c>
      <c r="BI133">
        <f t="shared" si="50"/>
        <v>9.0305599879841631E-4</v>
      </c>
      <c r="BJ133">
        <f t="shared" si="46"/>
        <v>1.7799210145790128E-3</v>
      </c>
      <c r="BK133">
        <f t="shared" si="47"/>
        <v>2.1743874128847289E-3</v>
      </c>
      <c r="BL133">
        <f t="shared" si="49"/>
        <v>5.2241305912400994E-4</v>
      </c>
      <c r="BM133">
        <f t="shared" si="48"/>
        <v>1.4170462732831163E-3</v>
      </c>
      <c r="BN133">
        <f t="shared" si="51"/>
        <v>1.9003783270433812E-3</v>
      </c>
      <c r="BO133">
        <f t="shared" si="51"/>
        <v>7.3128457820766888E-5</v>
      </c>
      <c r="BP133">
        <f t="shared" si="51"/>
        <v>1.4625423737861804E-3</v>
      </c>
    </row>
    <row r="134" spans="1:68" x14ac:dyDescent="0.3">
      <c r="A134" t="s">
        <v>451</v>
      </c>
      <c r="B134">
        <f>GLYCOLIPID!B134*11</f>
        <v>1.4123569165103034E-4</v>
      </c>
      <c r="C134">
        <f>GLYCOLIPID!C134*11</f>
        <v>0</v>
      </c>
      <c r="D134">
        <f>GLYCOLIPID!D134*11</f>
        <v>0</v>
      </c>
      <c r="E134">
        <f>GLYCOLIPID!E134*11</f>
        <v>1.799494005581437E-3</v>
      </c>
      <c r="F134">
        <f>GLYCOLIPID!F134*11</f>
        <v>0</v>
      </c>
      <c r="G134">
        <f>GLYCOLIPID!G134*11</f>
        <v>0</v>
      </c>
      <c r="H134">
        <f>GLYCOLIPID!H134*11</f>
        <v>0</v>
      </c>
      <c r="I134">
        <f>GLYCOLIPID!I134*11</f>
        <v>0</v>
      </c>
      <c r="J134">
        <f>GLYCOLIPID!J134*11</f>
        <v>1.6778890155192167E-3</v>
      </c>
      <c r="K134">
        <f>GLYCOLIPID!K134*11</f>
        <v>0</v>
      </c>
      <c r="L134">
        <f>GLYCOLIPID!L134*11</f>
        <v>0</v>
      </c>
      <c r="M134">
        <f>GLYCOLIPID!M134*11</f>
        <v>0</v>
      </c>
      <c r="N134">
        <f>GLYCOLIPID!N134*11</f>
        <v>0</v>
      </c>
      <c r="O134">
        <f>GLYCOLIPID!O134*11</f>
        <v>0</v>
      </c>
      <c r="P134">
        <f>GLYCOLIPID!P134*11</f>
        <v>3.6919290988318971E-3</v>
      </c>
      <c r="Q134">
        <f>GLYCOLIPID!Q134*11</f>
        <v>0</v>
      </c>
      <c r="R134">
        <f>GLYCOLIPID!R134*11</f>
        <v>0</v>
      </c>
      <c r="S134">
        <f>GLYCOLIPID!S134*11</f>
        <v>2.1336634249101323E-3</v>
      </c>
      <c r="T134">
        <f>GLYCOLIPID!T134*11</f>
        <v>0</v>
      </c>
      <c r="U134">
        <f>GLYCOLIPID!U134*11</f>
        <v>1.642217704413616E-3</v>
      </c>
      <c r="V134">
        <f>GLYCOLIPID!V134*11</f>
        <v>0</v>
      </c>
      <c r="W134">
        <f>GLYCOLIPID!W134*11</f>
        <v>5.2652453259056636E-3</v>
      </c>
      <c r="X134">
        <f>GLYCOLIPID!X134*11</f>
        <v>0</v>
      </c>
      <c r="Y134">
        <f>GLYCOLIPID!Y134*11</f>
        <v>0</v>
      </c>
      <c r="Z134">
        <f>GLYCOLIPID!Z134*11</f>
        <v>0</v>
      </c>
      <c r="AA134">
        <f>GLYCOLIPID!AA134*11</f>
        <v>2.4778987357817659E-3</v>
      </c>
      <c r="AB134">
        <f>GLYCOLIPID!AB134*11</f>
        <v>3.1121844052736029E-4</v>
      </c>
      <c r="AC134">
        <f>GLYCOLIPID!AC134*11</f>
        <v>1.4505969625825149E-2</v>
      </c>
      <c r="AD134">
        <f>GLYCOLIPID!AD134*11</f>
        <v>0</v>
      </c>
      <c r="AE134">
        <f>GLYCOLIPID!AE134*11</f>
        <v>0</v>
      </c>
      <c r="AF134">
        <f>GLYCOLIPID!AF134*11</f>
        <v>0</v>
      </c>
      <c r="AG134">
        <f>GLYCOLIPID!AG134*11</f>
        <v>9.4137863380386647E-4</v>
      </c>
      <c r="AH134">
        <f>GLYCOLIPID!AH134*11</f>
        <v>0</v>
      </c>
      <c r="AI134">
        <f>GLYCOLIPID!AI134*11</f>
        <v>0</v>
      </c>
      <c r="AJ134">
        <f>GLYCOLIPID!AJ134*11</f>
        <v>0</v>
      </c>
      <c r="AK134">
        <f>GLYCOLIPID!AK134*11</f>
        <v>0</v>
      </c>
      <c r="AL134">
        <f>GLYCOLIPID!AL134*11</f>
        <v>1.6291601705876696E-3</v>
      </c>
      <c r="AN134">
        <f t="shared" si="28"/>
        <v>4.8518242430811682E-4</v>
      </c>
      <c r="AO134">
        <f t="shared" si="29"/>
        <v>0</v>
      </c>
      <c r="AP134">
        <f t="shared" si="30"/>
        <v>7.6711687347873051E-4</v>
      </c>
      <c r="AQ134">
        <f t="shared" si="31"/>
        <v>7.1122114163671077E-4</v>
      </c>
      <c r="AR134">
        <f t="shared" si="32"/>
        <v>1.7268657575798198E-3</v>
      </c>
      <c r="AS134">
        <f t="shared" si="33"/>
        <v>2.8825144670223796E-3</v>
      </c>
      <c r="AT134">
        <f t="shared" si="34"/>
        <v>0</v>
      </c>
      <c r="AU134">
        <f t="shared" si="35"/>
        <v>3.1379287793462216E-4</v>
      </c>
      <c r="AV134">
        <f t="shared" si="36"/>
        <v>5.4305339019588986E-4</v>
      </c>
      <c r="AX134">
        <f t="shared" si="37"/>
        <v>8.7873360720407622E-4</v>
      </c>
      <c r="AY134">
        <f t="shared" si="38"/>
        <v>0</v>
      </c>
      <c r="AZ134">
        <f t="shared" si="39"/>
        <v>1.4333163140174416E-3</v>
      </c>
      <c r="BA134">
        <f t="shared" si="40"/>
        <v>1.2318711527319237E-3</v>
      </c>
      <c r="BB134">
        <f t="shared" si="41"/>
        <v>2.4827018851682576E-3</v>
      </c>
      <c r="BC134">
        <f t="shared" si="42"/>
        <v>5.7759268681712916E-3</v>
      </c>
      <c r="BD134">
        <f t="shared" si="43"/>
        <v>0</v>
      </c>
      <c r="BE134">
        <f t="shared" si="44"/>
        <v>5.4350520763602448E-4</v>
      </c>
      <c r="BF134">
        <f t="shared" si="45"/>
        <v>9.405960630418077E-4</v>
      </c>
      <c r="BH134">
        <f t="shared" si="50"/>
        <v>4.3936680360203811E-4</v>
      </c>
      <c r="BI134">
        <f t="shared" si="50"/>
        <v>0</v>
      </c>
      <c r="BJ134">
        <f t="shared" si="46"/>
        <v>5.4174264528313032E-4</v>
      </c>
      <c r="BK134">
        <f t="shared" si="47"/>
        <v>7.1122114163671077E-4</v>
      </c>
      <c r="BL134">
        <f t="shared" si="49"/>
        <v>1.2413509425841288E-3</v>
      </c>
      <c r="BM134">
        <f t="shared" si="48"/>
        <v>2.3580122697752243E-3</v>
      </c>
      <c r="BN134">
        <f t="shared" si="51"/>
        <v>0</v>
      </c>
      <c r="BO134">
        <f t="shared" si="51"/>
        <v>3.1379287793462221E-4</v>
      </c>
      <c r="BP134">
        <f t="shared" si="51"/>
        <v>5.4305339019588986E-4</v>
      </c>
    </row>
    <row r="135" spans="1:68" x14ac:dyDescent="0.3">
      <c r="A135" t="s">
        <v>452</v>
      </c>
      <c r="B135">
        <f>GLYCOLIPID!B135*11</f>
        <v>1.318332459171112E-4</v>
      </c>
      <c r="C135">
        <f>GLYCOLIPID!C135*11</f>
        <v>0</v>
      </c>
      <c r="D135">
        <f>GLYCOLIPID!D135*11</f>
        <v>0</v>
      </c>
      <c r="E135">
        <f>GLYCOLIPID!E135*11</f>
        <v>0</v>
      </c>
      <c r="F135">
        <f>GLYCOLIPID!F135*11</f>
        <v>0</v>
      </c>
      <c r="G135">
        <f>GLYCOLIPID!G135*11</f>
        <v>1.2829521050851174E-3</v>
      </c>
      <c r="H135">
        <f>GLYCOLIPID!H135*11</f>
        <v>0</v>
      </c>
      <c r="I135">
        <f>GLYCOLIPID!I135*11</f>
        <v>0</v>
      </c>
      <c r="J135">
        <f>GLYCOLIPID!J135*11</f>
        <v>0</v>
      </c>
      <c r="K135">
        <f>GLYCOLIPID!K135*11</f>
        <v>0</v>
      </c>
      <c r="L135">
        <f>GLYCOLIPID!L135*11</f>
        <v>0</v>
      </c>
      <c r="M135">
        <f>GLYCOLIPID!M135*11</f>
        <v>7.9216373610231541E-4</v>
      </c>
      <c r="N135">
        <f>GLYCOLIPID!N135*11</f>
        <v>9.811287535312341E-4</v>
      </c>
      <c r="O135">
        <f>GLYCOLIPID!O135*11</f>
        <v>0</v>
      </c>
      <c r="P135">
        <f>GLYCOLIPID!P135*11</f>
        <v>0</v>
      </c>
      <c r="Q135">
        <f>GLYCOLIPID!Q135*11</f>
        <v>0</v>
      </c>
      <c r="R135">
        <f>GLYCOLIPID!R135*11</f>
        <v>0</v>
      </c>
      <c r="S135">
        <f>GLYCOLIPID!S135*11</f>
        <v>0</v>
      </c>
      <c r="T135">
        <f>GLYCOLIPID!T135*11</f>
        <v>0</v>
      </c>
      <c r="U135">
        <f>GLYCOLIPID!U135*11</f>
        <v>1.1138503399171829E-3</v>
      </c>
      <c r="V135">
        <f>GLYCOLIPID!V135*11</f>
        <v>0</v>
      </c>
      <c r="W135">
        <f>GLYCOLIPID!W135*11</f>
        <v>0</v>
      </c>
      <c r="X135">
        <f>GLYCOLIPID!X135*11</f>
        <v>0</v>
      </c>
      <c r="Y135">
        <f>GLYCOLIPID!Y135*11</f>
        <v>0</v>
      </c>
      <c r="Z135">
        <f>GLYCOLIPID!Z135*11</f>
        <v>0</v>
      </c>
      <c r="AA135">
        <f>GLYCOLIPID!AA135*11</f>
        <v>0</v>
      </c>
      <c r="AB135">
        <f>GLYCOLIPID!AB135*11</f>
        <v>6.4485504924708997E-4</v>
      </c>
      <c r="AC135">
        <f>GLYCOLIPID!AC135*11</f>
        <v>0</v>
      </c>
      <c r="AD135">
        <f>GLYCOLIPID!AD135*11</f>
        <v>0</v>
      </c>
      <c r="AE135">
        <f>GLYCOLIPID!AE135*11</f>
        <v>0</v>
      </c>
      <c r="AF135">
        <f>GLYCOLIPID!AF135*11</f>
        <v>0</v>
      </c>
      <c r="AG135">
        <f>GLYCOLIPID!AG135*11</f>
        <v>0</v>
      </c>
      <c r="AH135">
        <f>GLYCOLIPID!AH135*11</f>
        <v>0</v>
      </c>
      <c r="AI135">
        <f>GLYCOLIPID!AI135*11</f>
        <v>0</v>
      </c>
      <c r="AJ135">
        <f>GLYCOLIPID!AJ135*11</f>
        <v>0</v>
      </c>
      <c r="AK135">
        <f>GLYCOLIPID!AK135*11</f>
        <v>0</v>
      </c>
      <c r="AL135">
        <f>GLYCOLIPID!AL135*11</f>
        <v>0</v>
      </c>
      <c r="AN135">
        <f t="shared" ref="AN135:AN198" si="52">AVERAGE(B135:E135)</f>
        <v>3.29583114792778E-5</v>
      </c>
      <c r="AO135">
        <f t="shared" ref="AO135:AO198" si="53">AVERAGE(F135:I135)</f>
        <v>3.2073802627127936E-4</v>
      </c>
      <c r="AP135">
        <f t="shared" ref="AP135:AP198" si="54">AVERAGE(J135:P135)</f>
        <v>2.5332749851907853E-4</v>
      </c>
      <c r="AQ135">
        <f t="shared" ref="AQ135:AQ198" si="55">AVERAGE(Q135:S135)</f>
        <v>0</v>
      </c>
      <c r="AR135">
        <f t="shared" ref="AR135:AR198" si="56">AVERAGE(T135:W135)</f>
        <v>2.7846258497929573E-4</v>
      </c>
      <c r="AS135">
        <f t="shared" ref="AS135:AS198" si="57">AVERAGE(X135:AC135)</f>
        <v>1.0747584154118167E-4</v>
      </c>
      <c r="AT135">
        <f t="shared" ref="AT135:AT198" si="58">AVERAGE(AD135:AF135)</f>
        <v>0</v>
      </c>
      <c r="AU135">
        <f t="shared" ref="AU135:AU198" si="59">AVERAGE(AG135:AI135)</f>
        <v>0</v>
      </c>
      <c r="AV135">
        <f t="shared" ref="AV135:AV198" si="60">AVERAGE(AJ135:AL135)</f>
        <v>0</v>
      </c>
      <c r="AX135">
        <f t="shared" ref="AX135:AX198" si="61">STDEV(B135:E135)</f>
        <v>6.5916622958555614E-5</v>
      </c>
      <c r="AY135">
        <f t="shared" ref="AY135:AY198" si="62">STDEV(F135:I135)</f>
        <v>6.4147605254255872E-4</v>
      </c>
      <c r="AZ135">
        <f t="shared" ref="AZ135:AZ198" si="63">STDEV(J135:P135)</f>
        <v>4.3606445724988032E-4</v>
      </c>
      <c r="BA135">
        <f t="shared" ref="BA135:BA198" si="64">STDEV(Q135:S135)</f>
        <v>0</v>
      </c>
      <c r="BB135">
        <f t="shared" ref="BB135:BB198" si="65">STDEV(T135:W135)</f>
        <v>5.5692516995859147E-4</v>
      </c>
      <c r="BC135">
        <f t="shared" ref="BC135:BC198" si="66">STDEV(X135:AC135)</f>
        <v>2.6326097145211468E-4</v>
      </c>
      <c r="BD135">
        <f t="shared" ref="BD135:BD198" si="67">STDEV(AD135:AF135)</f>
        <v>0</v>
      </c>
      <c r="BE135">
        <f t="shared" ref="BE135:BE198" si="68">STDEV(AG135:AI135)</f>
        <v>0</v>
      </c>
      <c r="BF135">
        <f t="shared" ref="BF135:BF198" si="69">STDEV(AJ135:AL135)</f>
        <v>0</v>
      </c>
      <c r="BH135">
        <f t="shared" si="50"/>
        <v>3.2958311479277807E-5</v>
      </c>
      <c r="BI135">
        <f t="shared" si="50"/>
        <v>3.2073802627127936E-4</v>
      </c>
      <c r="BJ135">
        <f t="shared" ref="BJ135:BJ198" si="70">AZ135/SQRT(7)</f>
        <v>1.6481687278250569E-4</v>
      </c>
      <c r="BK135">
        <f t="shared" ref="BK135:BK198" si="71">BA135/SQRT(3)</f>
        <v>0</v>
      </c>
      <c r="BL135">
        <f t="shared" si="49"/>
        <v>2.7846258497929573E-4</v>
      </c>
      <c r="BM135">
        <f t="shared" ref="BM135:BM198" si="72">BC135/SQRT(6)</f>
        <v>1.0747584154118168E-4</v>
      </c>
      <c r="BN135">
        <f t="shared" si="51"/>
        <v>0</v>
      </c>
      <c r="BO135">
        <f t="shared" si="51"/>
        <v>0</v>
      </c>
      <c r="BP135">
        <f t="shared" si="51"/>
        <v>0</v>
      </c>
    </row>
    <row r="136" spans="1:68" x14ac:dyDescent="0.3">
      <c r="A136" t="s">
        <v>453</v>
      </c>
      <c r="B136">
        <f>GLYCOLIPID!B136*11</f>
        <v>0</v>
      </c>
      <c r="C136">
        <f>GLYCOLIPID!C136*11</f>
        <v>0</v>
      </c>
      <c r="D136">
        <f>GLYCOLIPID!D136*11</f>
        <v>0</v>
      </c>
      <c r="E136">
        <f>GLYCOLIPID!E136*11</f>
        <v>0</v>
      </c>
      <c r="F136">
        <f>GLYCOLIPID!F136*11</f>
        <v>0</v>
      </c>
      <c r="G136">
        <f>GLYCOLIPID!G136*11</f>
        <v>0</v>
      </c>
      <c r="H136">
        <f>GLYCOLIPID!H136*11</f>
        <v>0</v>
      </c>
      <c r="I136">
        <f>GLYCOLIPID!I136*11</f>
        <v>0</v>
      </c>
      <c r="J136">
        <f>GLYCOLIPID!J136*11</f>
        <v>0</v>
      </c>
      <c r="K136">
        <f>GLYCOLIPID!K136*11</f>
        <v>1.1967826963542451E-3</v>
      </c>
      <c r="L136">
        <f>GLYCOLIPID!L136*11</f>
        <v>0</v>
      </c>
      <c r="M136">
        <f>GLYCOLIPID!M136*11</f>
        <v>0</v>
      </c>
      <c r="N136">
        <f>GLYCOLIPID!N136*11</f>
        <v>0</v>
      </c>
      <c r="O136">
        <f>GLYCOLIPID!O136*11</f>
        <v>0</v>
      </c>
      <c r="P136">
        <f>GLYCOLIPID!P136*11</f>
        <v>4.98801025343148E-3</v>
      </c>
      <c r="Q136">
        <f>GLYCOLIPID!Q136*11</f>
        <v>1.6147098677077114E-3</v>
      </c>
      <c r="R136">
        <f>GLYCOLIPID!R136*11</f>
        <v>0</v>
      </c>
      <c r="S136">
        <f>GLYCOLIPID!S136*11</f>
        <v>0</v>
      </c>
      <c r="T136">
        <f>GLYCOLIPID!T136*11</f>
        <v>0</v>
      </c>
      <c r="U136">
        <f>GLYCOLIPID!U136*11</f>
        <v>0</v>
      </c>
      <c r="V136">
        <f>GLYCOLIPID!V136*11</f>
        <v>0</v>
      </c>
      <c r="W136">
        <f>GLYCOLIPID!W136*11</f>
        <v>0</v>
      </c>
      <c r="X136">
        <f>GLYCOLIPID!X136*11</f>
        <v>1.1759371270622086E-3</v>
      </c>
      <c r="Y136">
        <f>GLYCOLIPID!Y136*11</f>
        <v>0</v>
      </c>
      <c r="Z136">
        <f>GLYCOLIPID!Z136*11</f>
        <v>0</v>
      </c>
      <c r="AA136">
        <f>GLYCOLIPID!AA136*11</f>
        <v>0</v>
      </c>
      <c r="AB136">
        <f>GLYCOLIPID!AB136*11</f>
        <v>0</v>
      </c>
      <c r="AC136">
        <f>GLYCOLIPID!AC136*11</f>
        <v>6.5555945880436004E-3</v>
      </c>
      <c r="AD136">
        <f>GLYCOLIPID!AD136*11</f>
        <v>1.366609444742707E-3</v>
      </c>
      <c r="AE136">
        <f>GLYCOLIPID!AE136*11</f>
        <v>1.033082825811487E-3</v>
      </c>
      <c r="AF136">
        <f>GLYCOLIPID!AF136*11</f>
        <v>2.5936672541910844E-3</v>
      </c>
      <c r="AG136">
        <f>GLYCOLIPID!AG136*11</f>
        <v>9.4137863380386647E-4</v>
      </c>
      <c r="AH136">
        <f>GLYCOLIPID!AH136*11</f>
        <v>0</v>
      </c>
      <c r="AI136">
        <f>GLYCOLIPID!AI136*11</f>
        <v>0</v>
      </c>
      <c r="AJ136">
        <f>GLYCOLIPID!AJ136*11</f>
        <v>0</v>
      </c>
      <c r="AK136">
        <f>GLYCOLIPID!AK136*11</f>
        <v>0</v>
      </c>
      <c r="AL136">
        <f>GLYCOLIPID!AL136*11</f>
        <v>0</v>
      </c>
      <c r="AN136">
        <f t="shared" si="52"/>
        <v>0</v>
      </c>
      <c r="AO136">
        <f t="shared" si="53"/>
        <v>0</v>
      </c>
      <c r="AP136">
        <f t="shared" si="54"/>
        <v>8.8354184996938931E-4</v>
      </c>
      <c r="AQ136">
        <f t="shared" si="55"/>
        <v>5.3823662256923714E-4</v>
      </c>
      <c r="AR136">
        <f t="shared" si="56"/>
        <v>0</v>
      </c>
      <c r="AS136">
        <f t="shared" si="57"/>
        <v>1.2885886191843015E-3</v>
      </c>
      <c r="AT136">
        <f t="shared" si="58"/>
        <v>1.6644531749150926E-3</v>
      </c>
      <c r="AU136">
        <f t="shared" si="59"/>
        <v>3.1379287793462216E-4</v>
      </c>
      <c r="AV136">
        <f t="shared" si="60"/>
        <v>0</v>
      </c>
      <c r="AX136">
        <f t="shared" si="61"/>
        <v>0</v>
      </c>
      <c r="AY136">
        <f t="shared" si="62"/>
        <v>0</v>
      </c>
      <c r="AZ136">
        <f t="shared" si="63"/>
        <v>1.8640463024515244E-3</v>
      </c>
      <c r="BA136">
        <f t="shared" si="64"/>
        <v>9.3225317678419218E-4</v>
      </c>
      <c r="BB136">
        <f t="shared" si="65"/>
        <v>0</v>
      </c>
      <c r="BC136">
        <f t="shared" si="66"/>
        <v>2.6228185126936266E-3</v>
      </c>
      <c r="BD136">
        <f t="shared" si="67"/>
        <v>8.2182060404170285E-4</v>
      </c>
      <c r="BE136">
        <f t="shared" si="68"/>
        <v>5.4350520763602448E-4</v>
      </c>
      <c r="BF136">
        <f t="shared" si="69"/>
        <v>0</v>
      </c>
      <c r="BH136">
        <f t="shared" si="50"/>
        <v>0</v>
      </c>
      <c r="BI136">
        <f t="shared" si="50"/>
        <v>0</v>
      </c>
      <c r="BJ136">
        <f t="shared" si="70"/>
        <v>7.0454327837088902E-4</v>
      </c>
      <c r="BK136">
        <f t="shared" si="71"/>
        <v>5.3823662256923714E-4</v>
      </c>
      <c r="BL136">
        <f t="shared" si="49"/>
        <v>0</v>
      </c>
      <c r="BM136">
        <f t="shared" si="72"/>
        <v>1.070761174004145E-3</v>
      </c>
      <c r="BN136">
        <f t="shared" si="51"/>
        <v>4.74478346969058E-4</v>
      </c>
      <c r="BO136">
        <f t="shared" si="51"/>
        <v>3.1379287793462221E-4</v>
      </c>
      <c r="BP136">
        <f t="shared" si="51"/>
        <v>0</v>
      </c>
    </row>
    <row r="137" spans="1:68" x14ac:dyDescent="0.3">
      <c r="A137" t="s">
        <v>454</v>
      </c>
      <c r="B137">
        <f>GLYCOLIPID!B137*11</f>
        <v>0</v>
      </c>
      <c r="C137">
        <f>GLYCOLIPID!C137*11</f>
        <v>0</v>
      </c>
      <c r="D137">
        <f>GLYCOLIPID!D137*11</f>
        <v>0</v>
      </c>
      <c r="E137">
        <f>GLYCOLIPID!E137*11</f>
        <v>0</v>
      </c>
      <c r="F137">
        <f>GLYCOLIPID!F137*11</f>
        <v>0</v>
      </c>
      <c r="G137">
        <f>GLYCOLIPID!G137*11</f>
        <v>1.0747609162506863E-3</v>
      </c>
      <c r="H137">
        <f>GLYCOLIPID!H137*11</f>
        <v>0</v>
      </c>
      <c r="I137">
        <f>GLYCOLIPID!I137*11</f>
        <v>0</v>
      </c>
      <c r="J137">
        <f>GLYCOLIPID!J137*11</f>
        <v>6.4197499065049351E-4</v>
      </c>
      <c r="K137">
        <f>GLYCOLIPID!K137*11</f>
        <v>0</v>
      </c>
      <c r="L137">
        <f>GLYCOLIPID!L137*11</f>
        <v>0</v>
      </c>
      <c r="M137">
        <f>GLYCOLIPID!M137*11</f>
        <v>0</v>
      </c>
      <c r="N137">
        <f>GLYCOLIPID!N137*11</f>
        <v>0</v>
      </c>
      <c r="O137">
        <f>GLYCOLIPID!O137*11</f>
        <v>0</v>
      </c>
      <c r="P137">
        <f>GLYCOLIPID!P137*11</f>
        <v>0</v>
      </c>
      <c r="Q137">
        <f>GLYCOLIPID!Q137*11</f>
        <v>0</v>
      </c>
      <c r="R137">
        <f>GLYCOLIPID!R137*11</f>
        <v>1.2924733852114445E-3</v>
      </c>
      <c r="S137">
        <f>GLYCOLIPID!S137*11</f>
        <v>0</v>
      </c>
      <c r="T137">
        <f>GLYCOLIPID!T137*11</f>
        <v>0</v>
      </c>
      <c r="U137">
        <f>GLYCOLIPID!U137*11</f>
        <v>0</v>
      </c>
      <c r="V137">
        <f>GLYCOLIPID!V137*11</f>
        <v>0</v>
      </c>
      <c r="W137">
        <f>GLYCOLIPID!W137*11</f>
        <v>0</v>
      </c>
      <c r="X137">
        <f>GLYCOLIPID!X137*11</f>
        <v>0</v>
      </c>
      <c r="Y137">
        <f>GLYCOLIPID!Y137*11</f>
        <v>0</v>
      </c>
      <c r="Z137">
        <f>GLYCOLIPID!Z137*11</f>
        <v>0</v>
      </c>
      <c r="AA137">
        <f>GLYCOLIPID!AA137*11</f>
        <v>1.2389493678908829E-3</v>
      </c>
      <c r="AB137">
        <f>GLYCOLIPID!AB137*11</f>
        <v>0</v>
      </c>
      <c r="AC137">
        <f>GLYCOLIPID!AC137*11</f>
        <v>0</v>
      </c>
      <c r="AD137">
        <f>GLYCOLIPID!AD137*11</f>
        <v>0</v>
      </c>
      <c r="AE137">
        <f>GLYCOLIPID!AE137*11</f>
        <v>0</v>
      </c>
      <c r="AF137">
        <f>GLYCOLIPID!AF137*11</f>
        <v>0</v>
      </c>
      <c r="AG137">
        <f>GLYCOLIPID!AG137*11</f>
        <v>0</v>
      </c>
      <c r="AH137">
        <f>GLYCOLIPID!AH137*11</f>
        <v>0</v>
      </c>
      <c r="AI137">
        <f>GLYCOLIPID!AI137*11</f>
        <v>0</v>
      </c>
      <c r="AJ137">
        <f>GLYCOLIPID!AJ137*11</f>
        <v>0</v>
      </c>
      <c r="AK137">
        <f>GLYCOLIPID!AK137*11</f>
        <v>0</v>
      </c>
      <c r="AL137">
        <f>GLYCOLIPID!AL137*11</f>
        <v>9.7659941990888206E-4</v>
      </c>
      <c r="AN137">
        <f t="shared" si="52"/>
        <v>0</v>
      </c>
      <c r="AO137">
        <f t="shared" si="53"/>
        <v>2.6869022906267159E-4</v>
      </c>
      <c r="AP137">
        <f t="shared" si="54"/>
        <v>9.1710712950070496E-5</v>
      </c>
      <c r="AQ137">
        <f t="shared" si="55"/>
        <v>4.3082446173714814E-4</v>
      </c>
      <c r="AR137">
        <f t="shared" si="56"/>
        <v>0</v>
      </c>
      <c r="AS137">
        <f t="shared" si="57"/>
        <v>2.0649156131514717E-4</v>
      </c>
      <c r="AT137">
        <f t="shared" si="58"/>
        <v>0</v>
      </c>
      <c r="AU137">
        <f t="shared" si="59"/>
        <v>0</v>
      </c>
      <c r="AV137">
        <f t="shared" si="60"/>
        <v>3.2553313996962733E-4</v>
      </c>
      <c r="AX137">
        <f t="shared" si="61"/>
        <v>0</v>
      </c>
      <c r="AY137">
        <f t="shared" si="62"/>
        <v>5.3738045812534317E-4</v>
      </c>
      <c r="AZ137">
        <f t="shared" si="63"/>
        <v>2.4264373902631737E-4</v>
      </c>
      <c r="BA137">
        <f t="shared" si="64"/>
        <v>7.4620985687225431E-4</v>
      </c>
      <c r="BB137">
        <f t="shared" si="65"/>
        <v>0</v>
      </c>
      <c r="BC137">
        <f t="shared" si="66"/>
        <v>5.0579896141273665E-4</v>
      </c>
      <c r="BD137">
        <f t="shared" si="67"/>
        <v>0</v>
      </c>
      <c r="BE137">
        <f t="shared" si="68"/>
        <v>0</v>
      </c>
      <c r="BF137">
        <f t="shared" si="69"/>
        <v>5.6383993797482542E-4</v>
      </c>
      <c r="BH137">
        <f t="shared" si="50"/>
        <v>0</v>
      </c>
      <c r="BI137">
        <f t="shared" si="50"/>
        <v>2.6869022906267159E-4</v>
      </c>
      <c r="BJ137">
        <f t="shared" si="70"/>
        <v>9.1710712950070496E-5</v>
      </c>
      <c r="BK137">
        <f t="shared" si="71"/>
        <v>4.3082446173714814E-4</v>
      </c>
      <c r="BL137">
        <f t="shared" si="49"/>
        <v>0</v>
      </c>
      <c r="BM137">
        <f t="shared" si="72"/>
        <v>2.0649156131514717E-4</v>
      </c>
      <c r="BN137">
        <f t="shared" si="51"/>
        <v>0</v>
      </c>
      <c r="BO137">
        <f t="shared" si="51"/>
        <v>0</v>
      </c>
      <c r="BP137">
        <f t="shared" si="51"/>
        <v>3.2553313996962739E-4</v>
      </c>
    </row>
    <row r="138" spans="1:68" x14ac:dyDescent="0.3">
      <c r="A138" t="s">
        <v>455</v>
      </c>
      <c r="B138">
        <f>GLYCOLIPID!B138*11</f>
        <v>0</v>
      </c>
      <c r="C138">
        <f>GLYCOLIPID!C138*11</f>
        <v>1.6761127837830907E-3</v>
      </c>
      <c r="D138">
        <f>GLYCOLIPID!D138*11</f>
        <v>0</v>
      </c>
      <c r="E138">
        <f>GLYCOLIPID!E138*11</f>
        <v>0</v>
      </c>
      <c r="F138">
        <f>GLYCOLIPID!F138*11</f>
        <v>0</v>
      </c>
      <c r="G138">
        <f>GLYCOLIPID!G138*11</f>
        <v>0</v>
      </c>
      <c r="H138">
        <f>GLYCOLIPID!H138*11</f>
        <v>0</v>
      </c>
      <c r="I138">
        <f>GLYCOLIPID!I138*11</f>
        <v>0</v>
      </c>
      <c r="J138">
        <f>GLYCOLIPID!J138*11</f>
        <v>0</v>
      </c>
      <c r="K138">
        <f>GLYCOLIPID!K138*11</f>
        <v>2.9748555832255204E-4</v>
      </c>
      <c r="L138">
        <f>GLYCOLIPID!L138*11</f>
        <v>2.3935116589671045E-3</v>
      </c>
      <c r="M138">
        <f>GLYCOLIPID!M138*11</f>
        <v>0</v>
      </c>
      <c r="N138">
        <f>GLYCOLIPID!N138*11</f>
        <v>9.5216934323364159E-4</v>
      </c>
      <c r="O138">
        <f>GLYCOLIPID!O138*11</f>
        <v>0</v>
      </c>
      <c r="P138">
        <f>GLYCOLIPID!P138*11</f>
        <v>0</v>
      </c>
      <c r="Q138">
        <f>GLYCOLIPID!Q138*11</f>
        <v>1.1520348498776369E-3</v>
      </c>
      <c r="R138">
        <f>GLYCOLIPID!R138*11</f>
        <v>0</v>
      </c>
      <c r="S138">
        <f>GLYCOLIPID!S138*11</f>
        <v>2.4757780246926651E-3</v>
      </c>
      <c r="T138">
        <f>GLYCOLIPID!T138*11</f>
        <v>1.384256286387755E-3</v>
      </c>
      <c r="U138">
        <f>GLYCOLIPID!U138*11</f>
        <v>1.1101238830717309E-3</v>
      </c>
      <c r="V138">
        <f>GLYCOLIPID!V138*11</f>
        <v>5.5177984532611875E-4</v>
      </c>
      <c r="W138">
        <f>GLYCOLIPID!W138*11</f>
        <v>1.4197538023866429E-2</v>
      </c>
      <c r="X138">
        <f>GLYCOLIPID!X138*11</f>
        <v>0</v>
      </c>
      <c r="Y138">
        <f>GLYCOLIPID!Y138*11</f>
        <v>1.2902150758771229E-3</v>
      </c>
      <c r="Z138">
        <f>GLYCOLIPID!Z138*11</f>
        <v>0</v>
      </c>
      <c r="AA138">
        <f>GLYCOLIPID!AA138*11</f>
        <v>5.2110625083102188E-4</v>
      </c>
      <c r="AB138">
        <f>GLYCOLIPID!AB138*11</f>
        <v>1.0460911080971779E-4</v>
      </c>
      <c r="AC138">
        <f>GLYCOLIPID!AC138*11</f>
        <v>0</v>
      </c>
      <c r="AD138">
        <f>GLYCOLIPID!AD138*11</f>
        <v>1.4979012239597614E-3</v>
      </c>
      <c r="AE138">
        <f>GLYCOLIPID!AE138*11</f>
        <v>0</v>
      </c>
      <c r="AF138">
        <f>GLYCOLIPID!AF138*11</f>
        <v>3.1742110935206817E-4</v>
      </c>
      <c r="AG138">
        <f>GLYCOLIPID!AG138*11</f>
        <v>0</v>
      </c>
      <c r="AH138">
        <f>GLYCOLIPID!AH138*11</f>
        <v>3.1957788380503646E-3</v>
      </c>
      <c r="AI138">
        <f>GLYCOLIPID!AI138*11</f>
        <v>0</v>
      </c>
      <c r="AJ138">
        <f>GLYCOLIPID!AJ138*11</f>
        <v>1.1861771915036999E-3</v>
      </c>
      <c r="AK138">
        <f>GLYCOLIPID!AK138*11</f>
        <v>0</v>
      </c>
      <c r="AL138">
        <f>GLYCOLIPID!AL138*11</f>
        <v>0</v>
      </c>
      <c r="AN138">
        <f t="shared" si="52"/>
        <v>4.1902819594577268E-4</v>
      </c>
      <c r="AO138">
        <f t="shared" si="53"/>
        <v>0</v>
      </c>
      <c r="AP138">
        <f t="shared" si="54"/>
        <v>5.2045236578904263E-4</v>
      </c>
      <c r="AQ138">
        <f t="shared" si="55"/>
        <v>1.2092709581901005E-3</v>
      </c>
      <c r="AR138">
        <f t="shared" si="56"/>
        <v>4.3109245096630087E-3</v>
      </c>
      <c r="AS138">
        <f t="shared" si="57"/>
        <v>3.1932173958631045E-4</v>
      </c>
      <c r="AT138">
        <f t="shared" si="58"/>
        <v>6.051074444372765E-4</v>
      </c>
      <c r="AU138">
        <f t="shared" si="59"/>
        <v>1.0652596126834548E-3</v>
      </c>
      <c r="AV138">
        <f t="shared" si="60"/>
        <v>3.9539239716789997E-4</v>
      </c>
      <c r="AX138">
        <f t="shared" si="61"/>
        <v>8.3805639189154526E-4</v>
      </c>
      <c r="AY138">
        <f t="shared" si="62"/>
        <v>0</v>
      </c>
      <c r="AZ138">
        <f t="shared" si="63"/>
        <v>8.9702541043793231E-4</v>
      </c>
      <c r="BA138">
        <f t="shared" si="64"/>
        <v>1.2388810217122731E-3</v>
      </c>
      <c r="BB138">
        <f t="shared" si="65"/>
        <v>6.6001718898565671E-3</v>
      </c>
      <c r="BC138">
        <f t="shared" si="66"/>
        <v>5.1678844656311907E-4</v>
      </c>
      <c r="BD138">
        <f t="shared" si="67"/>
        <v>7.8930323053380883E-4</v>
      </c>
      <c r="BE138">
        <f t="shared" si="68"/>
        <v>1.8450837724188875E-3</v>
      </c>
      <c r="BF138">
        <f t="shared" si="69"/>
        <v>6.8483972082125546E-4</v>
      </c>
      <c r="BH138">
        <f t="shared" si="50"/>
        <v>4.1902819594577263E-4</v>
      </c>
      <c r="BI138">
        <f t="shared" si="50"/>
        <v>0</v>
      </c>
      <c r="BJ138">
        <f t="shared" si="70"/>
        <v>3.3904373653205884E-4</v>
      </c>
      <c r="BK138">
        <f t="shared" si="71"/>
        <v>7.1526829137949955E-4</v>
      </c>
      <c r="BL138">
        <f t="shared" si="49"/>
        <v>3.3000859449282835E-3</v>
      </c>
      <c r="BM138">
        <f t="shared" si="72"/>
        <v>2.1097799984086881E-4</v>
      </c>
      <c r="BN138">
        <f t="shared" si="51"/>
        <v>4.5570443262093579E-4</v>
      </c>
      <c r="BO138">
        <f t="shared" si="51"/>
        <v>1.065259612683455E-3</v>
      </c>
      <c r="BP138">
        <f t="shared" si="51"/>
        <v>3.9539239716790002E-4</v>
      </c>
    </row>
    <row r="139" spans="1:68" x14ac:dyDescent="0.3">
      <c r="A139" t="s">
        <v>456</v>
      </c>
      <c r="B139">
        <f>GLYCOLIPID!B139*11</f>
        <v>0</v>
      </c>
      <c r="C139">
        <f>GLYCOLIPID!C139*11</f>
        <v>0</v>
      </c>
      <c r="D139">
        <f>GLYCOLIPID!D139*11</f>
        <v>0</v>
      </c>
      <c r="E139">
        <f>GLYCOLIPID!E139*11</f>
        <v>0</v>
      </c>
      <c r="F139">
        <f>GLYCOLIPID!F139*11</f>
        <v>4.4673185743333729E-4</v>
      </c>
      <c r="G139">
        <f>GLYCOLIPID!G139*11</f>
        <v>0</v>
      </c>
      <c r="H139">
        <f>GLYCOLIPID!H139*11</f>
        <v>0</v>
      </c>
      <c r="I139">
        <f>GLYCOLIPID!I139*11</f>
        <v>0</v>
      </c>
      <c r="J139">
        <f>GLYCOLIPID!J139*11</f>
        <v>0</v>
      </c>
      <c r="K139">
        <f>GLYCOLIPID!K139*11</f>
        <v>0</v>
      </c>
      <c r="L139">
        <f>GLYCOLIPID!L139*11</f>
        <v>0</v>
      </c>
      <c r="M139">
        <f>GLYCOLIPID!M139*11</f>
        <v>0</v>
      </c>
      <c r="N139">
        <f>GLYCOLIPID!N139*11</f>
        <v>0</v>
      </c>
      <c r="O139">
        <f>GLYCOLIPID!O139*11</f>
        <v>0</v>
      </c>
      <c r="P139">
        <f>GLYCOLIPID!P139*11</f>
        <v>0</v>
      </c>
      <c r="Q139">
        <f>GLYCOLIPID!Q139*11</f>
        <v>0</v>
      </c>
      <c r="R139">
        <f>GLYCOLIPID!R139*11</f>
        <v>1.1815866149861014E-3</v>
      </c>
      <c r="S139">
        <f>GLYCOLIPID!S139*11</f>
        <v>2.5510766804752128E-3</v>
      </c>
      <c r="T139">
        <f>GLYCOLIPID!T139*11</f>
        <v>0</v>
      </c>
      <c r="U139">
        <f>GLYCOLIPID!U139*11</f>
        <v>1.1138503399171829E-3</v>
      </c>
      <c r="V139">
        <f>GLYCOLIPID!V139*11</f>
        <v>2.7160173627998788E-4</v>
      </c>
      <c r="W139">
        <f>GLYCOLIPID!W139*11</f>
        <v>0</v>
      </c>
      <c r="X139">
        <f>GLYCOLIPID!X139*11</f>
        <v>0</v>
      </c>
      <c r="Y139">
        <f>GLYCOLIPID!Y139*11</f>
        <v>0</v>
      </c>
      <c r="Z139">
        <f>GLYCOLIPID!Z139*11</f>
        <v>0</v>
      </c>
      <c r="AA139">
        <f>GLYCOLIPID!AA139*11</f>
        <v>8.0204433250245701E-4</v>
      </c>
      <c r="AB139">
        <f>GLYCOLIPID!AB139*11</f>
        <v>0</v>
      </c>
      <c r="AC139">
        <f>GLYCOLIPID!AC139*11</f>
        <v>0</v>
      </c>
      <c r="AD139">
        <f>GLYCOLIPID!AD139*11</f>
        <v>0</v>
      </c>
      <c r="AE139">
        <f>GLYCOLIPID!AE139*11</f>
        <v>0</v>
      </c>
      <c r="AF139">
        <f>GLYCOLIPID!AF139*11</f>
        <v>0</v>
      </c>
      <c r="AG139">
        <f>GLYCOLIPID!AG139*11</f>
        <v>0</v>
      </c>
      <c r="AH139">
        <f>GLYCOLIPID!AH139*11</f>
        <v>0</v>
      </c>
      <c r="AI139">
        <f>GLYCOLIPID!AI139*11</f>
        <v>0</v>
      </c>
      <c r="AJ139">
        <f>GLYCOLIPID!AJ139*11</f>
        <v>1.0503605550551134E-3</v>
      </c>
      <c r="AK139">
        <f>GLYCOLIPID!AK139*11</f>
        <v>0</v>
      </c>
      <c r="AL139">
        <f>GLYCOLIPID!AL139*11</f>
        <v>0</v>
      </c>
      <c r="AN139">
        <f t="shared" si="52"/>
        <v>0</v>
      </c>
      <c r="AO139">
        <f t="shared" si="53"/>
        <v>1.1168296435833432E-4</v>
      </c>
      <c r="AP139">
        <f t="shared" si="54"/>
        <v>0</v>
      </c>
      <c r="AQ139">
        <f t="shared" si="55"/>
        <v>1.2442210984871048E-3</v>
      </c>
      <c r="AR139">
        <f t="shared" si="56"/>
        <v>3.4636301904929272E-4</v>
      </c>
      <c r="AS139">
        <f t="shared" si="57"/>
        <v>1.3367405541707617E-4</v>
      </c>
      <c r="AT139">
        <f t="shared" si="58"/>
        <v>0</v>
      </c>
      <c r="AU139">
        <f t="shared" si="59"/>
        <v>0</v>
      </c>
      <c r="AV139">
        <f t="shared" si="60"/>
        <v>3.5012018501837111E-4</v>
      </c>
      <c r="AX139">
        <f t="shared" si="61"/>
        <v>0</v>
      </c>
      <c r="AY139">
        <f t="shared" si="62"/>
        <v>2.2336592871666865E-4</v>
      </c>
      <c r="AZ139">
        <f t="shared" si="63"/>
        <v>0</v>
      </c>
      <c r="BA139">
        <f t="shared" si="64"/>
        <v>1.2766911789108149E-3</v>
      </c>
      <c r="BB139">
        <f t="shared" si="65"/>
        <v>5.2743426731810712E-4</v>
      </c>
      <c r="BC139">
        <f t="shared" si="66"/>
        <v>3.2743322762035824E-4</v>
      </c>
      <c r="BD139">
        <f t="shared" si="67"/>
        <v>0</v>
      </c>
      <c r="BE139">
        <f t="shared" si="68"/>
        <v>0</v>
      </c>
      <c r="BF139">
        <f t="shared" si="69"/>
        <v>6.0642594920723447E-4</v>
      </c>
      <c r="BH139">
        <f t="shared" si="50"/>
        <v>0</v>
      </c>
      <c r="BI139">
        <f t="shared" si="50"/>
        <v>1.1168296435833432E-4</v>
      </c>
      <c r="BJ139">
        <f t="shared" si="70"/>
        <v>0</v>
      </c>
      <c r="BK139">
        <f t="shared" si="71"/>
        <v>7.3709799581617966E-4</v>
      </c>
      <c r="BL139">
        <f t="shared" si="49"/>
        <v>2.6371713365905356E-4</v>
      </c>
      <c r="BM139">
        <f t="shared" si="72"/>
        <v>1.336740554170762E-4</v>
      </c>
      <c r="BN139">
        <f t="shared" si="51"/>
        <v>0</v>
      </c>
      <c r="BO139">
        <f t="shared" si="51"/>
        <v>0</v>
      </c>
      <c r="BP139">
        <f t="shared" si="51"/>
        <v>3.5012018501837116E-4</v>
      </c>
    </row>
    <row r="140" spans="1:68" x14ac:dyDescent="0.3">
      <c r="A140" t="s">
        <v>457</v>
      </c>
      <c r="B140">
        <f>GLYCOLIPID!B140*11</f>
        <v>0</v>
      </c>
      <c r="C140">
        <f>GLYCOLIPID!C140*11</f>
        <v>0</v>
      </c>
      <c r="D140">
        <f>GLYCOLIPID!D140*11</f>
        <v>0</v>
      </c>
      <c r="E140">
        <f>GLYCOLIPID!E140*11</f>
        <v>0</v>
      </c>
      <c r="F140">
        <f>GLYCOLIPID!F140*11</f>
        <v>0</v>
      </c>
      <c r="G140">
        <f>GLYCOLIPID!G140*11</f>
        <v>0</v>
      </c>
      <c r="H140">
        <f>GLYCOLIPID!H140*11</f>
        <v>0</v>
      </c>
      <c r="I140">
        <f>GLYCOLIPID!I140*11</f>
        <v>0</v>
      </c>
      <c r="J140">
        <f>GLYCOLIPID!J140*11</f>
        <v>0</v>
      </c>
      <c r="K140">
        <f>GLYCOLIPID!K140*11</f>
        <v>0</v>
      </c>
      <c r="L140">
        <f>GLYCOLIPID!L140*11</f>
        <v>0</v>
      </c>
      <c r="M140">
        <f>GLYCOLIPID!M140*11</f>
        <v>0</v>
      </c>
      <c r="N140">
        <f>GLYCOLIPID!N140*11</f>
        <v>0</v>
      </c>
      <c r="O140">
        <f>GLYCOLIPID!O140*11</f>
        <v>1.8298579258191484E-3</v>
      </c>
      <c r="P140">
        <f>GLYCOLIPID!P140*11</f>
        <v>0</v>
      </c>
      <c r="Q140">
        <f>GLYCOLIPID!Q140*11</f>
        <v>0</v>
      </c>
      <c r="R140">
        <f>GLYCOLIPID!R140*11</f>
        <v>0</v>
      </c>
      <c r="S140">
        <f>GLYCOLIPID!S140*11</f>
        <v>0</v>
      </c>
      <c r="T140">
        <f>GLYCOLIPID!T140*11</f>
        <v>0</v>
      </c>
      <c r="U140">
        <f>GLYCOLIPID!U140*11</f>
        <v>0</v>
      </c>
      <c r="V140">
        <f>GLYCOLIPID!V140*11</f>
        <v>0</v>
      </c>
      <c r="W140">
        <f>GLYCOLIPID!W140*11</f>
        <v>0</v>
      </c>
      <c r="X140">
        <f>GLYCOLIPID!X140*11</f>
        <v>0</v>
      </c>
      <c r="Y140">
        <f>GLYCOLIPID!Y140*11</f>
        <v>1.2902150758771229E-3</v>
      </c>
      <c r="Z140">
        <f>GLYCOLIPID!Z140*11</f>
        <v>0</v>
      </c>
      <c r="AA140">
        <f>GLYCOLIPID!AA140*11</f>
        <v>0</v>
      </c>
      <c r="AB140">
        <f>GLYCOLIPID!AB140*11</f>
        <v>0</v>
      </c>
      <c r="AC140">
        <f>GLYCOLIPID!AC140*11</f>
        <v>6.7634533598445552E-3</v>
      </c>
      <c r="AD140">
        <f>GLYCOLIPID!AD140*11</f>
        <v>0</v>
      </c>
      <c r="AE140">
        <f>GLYCOLIPID!AE140*11</f>
        <v>0</v>
      </c>
      <c r="AF140">
        <f>GLYCOLIPID!AF140*11</f>
        <v>0</v>
      </c>
      <c r="AG140">
        <f>GLYCOLIPID!AG140*11</f>
        <v>0</v>
      </c>
      <c r="AH140">
        <f>GLYCOLIPID!AH140*11</f>
        <v>0</v>
      </c>
      <c r="AI140">
        <f>GLYCOLIPID!AI140*11</f>
        <v>0</v>
      </c>
      <c r="AJ140">
        <f>GLYCOLIPID!AJ140*11</f>
        <v>0</v>
      </c>
      <c r="AK140">
        <f>GLYCOLIPID!AK140*11</f>
        <v>0</v>
      </c>
      <c r="AL140">
        <f>GLYCOLIPID!AL140*11</f>
        <v>0</v>
      </c>
      <c r="AN140">
        <f t="shared" si="52"/>
        <v>0</v>
      </c>
      <c r="AO140">
        <f t="shared" si="53"/>
        <v>0</v>
      </c>
      <c r="AP140">
        <f t="shared" si="54"/>
        <v>2.6140827511702121E-4</v>
      </c>
      <c r="AQ140">
        <f t="shared" si="55"/>
        <v>0</v>
      </c>
      <c r="AR140">
        <f t="shared" si="56"/>
        <v>0</v>
      </c>
      <c r="AS140">
        <f t="shared" si="57"/>
        <v>1.3422780726202795E-3</v>
      </c>
      <c r="AT140">
        <f t="shared" si="58"/>
        <v>0</v>
      </c>
      <c r="AU140">
        <f t="shared" si="59"/>
        <v>0</v>
      </c>
      <c r="AV140">
        <f t="shared" si="60"/>
        <v>0</v>
      </c>
      <c r="AX140">
        <f t="shared" si="61"/>
        <v>0</v>
      </c>
      <c r="AY140">
        <f t="shared" si="62"/>
        <v>0</v>
      </c>
      <c r="AZ140">
        <f t="shared" si="63"/>
        <v>6.916212866139921E-4</v>
      </c>
      <c r="BA140">
        <f t="shared" si="64"/>
        <v>0</v>
      </c>
      <c r="BB140">
        <f t="shared" si="65"/>
        <v>0</v>
      </c>
      <c r="BC140">
        <f t="shared" si="66"/>
        <v>2.7055015707772166E-3</v>
      </c>
      <c r="BD140">
        <f t="shared" si="67"/>
        <v>0</v>
      </c>
      <c r="BE140">
        <f t="shared" si="68"/>
        <v>0</v>
      </c>
      <c r="BF140">
        <f t="shared" si="69"/>
        <v>0</v>
      </c>
      <c r="BH140">
        <f t="shared" si="50"/>
        <v>0</v>
      </c>
      <c r="BI140">
        <f t="shared" si="50"/>
        <v>0</v>
      </c>
      <c r="BJ140">
        <f t="shared" si="70"/>
        <v>2.6140827511702121E-4</v>
      </c>
      <c r="BK140">
        <f t="shared" si="71"/>
        <v>0</v>
      </c>
      <c r="BL140">
        <f t="shared" si="49"/>
        <v>0</v>
      </c>
      <c r="BM140">
        <f t="shared" si="72"/>
        <v>1.1045163911170949E-3</v>
      </c>
      <c r="BN140">
        <f t="shared" si="51"/>
        <v>0</v>
      </c>
      <c r="BO140">
        <f t="shared" si="51"/>
        <v>0</v>
      </c>
      <c r="BP140">
        <f t="shared" si="51"/>
        <v>0</v>
      </c>
    </row>
    <row r="141" spans="1:68" x14ac:dyDescent="0.3">
      <c r="A141" t="s">
        <v>458</v>
      </c>
      <c r="B141">
        <f>GLYCOLIPID!B141*11</f>
        <v>5.8810926066250608E-4</v>
      </c>
      <c r="C141">
        <f>GLYCOLIPID!C141*11</f>
        <v>0</v>
      </c>
      <c r="D141">
        <f>GLYCOLIPID!D141*11</f>
        <v>0</v>
      </c>
      <c r="E141">
        <f>GLYCOLIPID!E141*11</f>
        <v>9.6518461426243444E-4</v>
      </c>
      <c r="F141">
        <f>GLYCOLIPID!F141*11</f>
        <v>8.2137203347362904E-4</v>
      </c>
      <c r="G141">
        <f>GLYCOLIPID!G141*11</f>
        <v>0</v>
      </c>
      <c r="H141">
        <f>GLYCOLIPID!H141*11</f>
        <v>0</v>
      </c>
      <c r="I141">
        <f>GLYCOLIPID!I141*11</f>
        <v>0</v>
      </c>
      <c r="J141">
        <f>GLYCOLIPID!J141*11</f>
        <v>0</v>
      </c>
      <c r="K141">
        <f>GLYCOLIPID!K141*11</f>
        <v>0</v>
      </c>
      <c r="L141">
        <f>GLYCOLIPID!L141*11</f>
        <v>0</v>
      </c>
      <c r="M141">
        <f>GLYCOLIPID!M141*11</f>
        <v>0</v>
      </c>
      <c r="N141">
        <f>GLYCOLIPID!N141*11</f>
        <v>0</v>
      </c>
      <c r="O141">
        <f>GLYCOLIPID!O141*11</f>
        <v>0</v>
      </c>
      <c r="P141">
        <f>GLYCOLIPID!P141*11</f>
        <v>0</v>
      </c>
      <c r="Q141">
        <f>GLYCOLIPID!Q141*11</f>
        <v>0</v>
      </c>
      <c r="R141">
        <f>GLYCOLIPID!R141*11</f>
        <v>0</v>
      </c>
      <c r="S141">
        <f>GLYCOLIPID!S141*11</f>
        <v>0</v>
      </c>
      <c r="T141">
        <f>GLYCOLIPID!T141*11</f>
        <v>0</v>
      </c>
      <c r="U141">
        <f>GLYCOLIPID!U141*11</f>
        <v>1.1138503399171829E-3</v>
      </c>
      <c r="V141">
        <f>GLYCOLIPID!V141*11</f>
        <v>0</v>
      </c>
      <c r="W141">
        <f>GLYCOLIPID!W141*11</f>
        <v>0</v>
      </c>
      <c r="X141">
        <f>GLYCOLIPID!X141*11</f>
        <v>0</v>
      </c>
      <c r="Y141">
        <f>GLYCOLIPID!Y141*11</f>
        <v>0</v>
      </c>
      <c r="Z141">
        <f>GLYCOLIPID!Z141*11</f>
        <v>0</v>
      </c>
      <c r="AA141">
        <f>GLYCOLIPID!AA141*11</f>
        <v>0</v>
      </c>
      <c r="AB141">
        <f>GLYCOLIPID!AB141*11</f>
        <v>1.0891517790163231E-4</v>
      </c>
      <c r="AC141">
        <f>GLYCOLIPID!AC141*11</f>
        <v>1.496591158680387E-2</v>
      </c>
      <c r="AD141">
        <f>GLYCOLIPID!AD141*11</f>
        <v>0</v>
      </c>
      <c r="AE141">
        <f>GLYCOLIPID!AE141*11</f>
        <v>1.033082825811487E-3</v>
      </c>
      <c r="AF141">
        <f>GLYCOLIPID!AF141*11</f>
        <v>0</v>
      </c>
      <c r="AG141">
        <f>GLYCOLIPID!AG141*11</f>
        <v>0</v>
      </c>
      <c r="AH141">
        <f>GLYCOLIPID!AH141*11</f>
        <v>0</v>
      </c>
      <c r="AI141">
        <f>GLYCOLIPID!AI141*11</f>
        <v>0</v>
      </c>
      <c r="AJ141">
        <f>GLYCOLIPID!AJ141*11</f>
        <v>0</v>
      </c>
      <c r="AK141">
        <f>GLYCOLIPID!AK141*11</f>
        <v>0</v>
      </c>
      <c r="AL141">
        <f>GLYCOLIPID!AL141*11</f>
        <v>0</v>
      </c>
      <c r="AN141">
        <f t="shared" si="52"/>
        <v>3.8832346873123513E-4</v>
      </c>
      <c r="AO141">
        <f t="shared" si="53"/>
        <v>2.0534300836840726E-4</v>
      </c>
      <c r="AP141">
        <f t="shared" si="54"/>
        <v>0</v>
      </c>
      <c r="AQ141">
        <f t="shared" si="55"/>
        <v>0</v>
      </c>
      <c r="AR141">
        <f t="shared" si="56"/>
        <v>2.7846258497929573E-4</v>
      </c>
      <c r="AS141">
        <f t="shared" si="57"/>
        <v>2.5124711274509171E-3</v>
      </c>
      <c r="AT141">
        <f t="shared" si="58"/>
        <v>3.4436094193716232E-4</v>
      </c>
      <c r="AU141">
        <f t="shared" si="59"/>
        <v>0</v>
      </c>
      <c r="AV141">
        <f t="shared" si="60"/>
        <v>0</v>
      </c>
      <c r="AX141">
        <f t="shared" si="61"/>
        <v>4.7408627084673445E-4</v>
      </c>
      <c r="AY141">
        <f t="shared" si="62"/>
        <v>4.1068601673681452E-4</v>
      </c>
      <c r="AZ141">
        <f t="shared" si="63"/>
        <v>0</v>
      </c>
      <c r="BA141">
        <f t="shared" si="64"/>
        <v>0</v>
      </c>
      <c r="BB141">
        <f t="shared" si="65"/>
        <v>5.5692516995859147E-4</v>
      </c>
      <c r="BC141">
        <f t="shared" si="66"/>
        <v>6.101070482175416E-3</v>
      </c>
      <c r="BD141">
        <f t="shared" si="67"/>
        <v>5.9645064757744132E-4</v>
      </c>
      <c r="BE141">
        <f t="shared" si="68"/>
        <v>0</v>
      </c>
      <c r="BF141">
        <f t="shared" si="69"/>
        <v>0</v>
      </c>
      <c r="BH141">
        <f t="shared" si="50"/>
        <v>2.3704313542336722E-4</v>
      </c>
      <c r="BI141">
        <f t="shared" si="50"/>
        <v>2.0534300836840726E-4</v>
      </c>
      <c r="BJ141">
        <f t="shared" si="70"/>
        <v>0</v>
      </c>
      <c r="BK141">
        <f t="shared" si="71"/>
        <v>0</v>
      </c>
      <c r="BL141">
        <f t="shared" si="49"/>
        <v>2.7846258497929573E-4</v>
      </c>
      <c r="BM141">
        <f t="shared" si="72"/>
        <v>2.4907515943476503E-3</v>
      </c>
      <c r="BN141">
        <f t="shared" si="51"/>
        <v>3.4436094193716237E-4</v>
      </c>
      <c r="BO141">
        <f t="shared" si="51"/>
        <v>0</v>
      </c>
      <c r="BP141">
        <f t="shared" si="51"/>
        <v>0</v>
      </c>
    </row>
    <row r="142" spans="1:68" x14ac:dyDescent="0.3">
      <c r="A142" t="s">
        <v>459</v>
      </c>
      <c r="B142">
        <f>GLYCOLIPID!B142*11</f>
        <v>0</v>
      </c>
      <c r="C142">
        <f>GLYCOLIPID!C142*11</f>
        <v>0</v>
      </c>
      <c r="D142">
        <f>GLYCOLIPID!D142*11</f>
        <v>0</v>
      </c>
      <c r="E142">
        <f>GLYCOLIPID!E142*11</f>
        <v>0</v>
      </c>
      <c r="F142">
        <f>GLYCOLIPID!F142*11</f>
        <v>0</v>
      </c>
      <c r="G142">
        <f>GLYCOLIPID!G142*11</f>
        <v>0</v>
      </c>
      <c r="H142">
        <f>GLYCOLIPID!H142*11</f>
        <v>2.4945080405878985E-2</v>
      </c>
      <c r="I142">
        <f>GLYCOLIPID!I142*11</f>
        <v>0</v>
      </c>
      <c r="J142">
        <f>GLYCOLIPID!J142*11</f>
        <v>0</v>
      </c>
      <c r="K142">
        <f>GLYCOLIPID!K142*11</f>
        <v>0</v>
      </c>
      <c r="L142">
        <f>GLYCOLIPID!L142*11</f>
        <v>0</v>
      </c>
      <c r="M142">
        <f>GLYCOLIPID!M142*11</f>
        <v>0</v>
      </c>
      <c r="N142">
        <f>GLYCOLIPID!N142*11</f>
        <v>9.811287535312341E-4</v>
      </c>
      <c r="O142">
        <f>GLYCOLIPID!O142*11</f>
        <v>0</v>
      </c>
      <c r="P142">
        <f>GLYCOLIPID!P142*11</f>
        <v>0</v>
      </c>
      <c r="Q142">
        <f>GLYCOLIPID!Q142*11</f>
        <v>0</v>
      </c>
      <c r="R142">
        <f>GLYCOLIPID!R142*11</f>
        <v>0</v>
      </c>
      <c r="S142">
        <f>GLYCOLIPID!S142*11</f>
        <v>0</v>
      </c>
      <c r="T142">
        <f>GLYCOLIPID!T142*11</f>
        <v>0</v>
      </c>
      <c r="U142">
        <f>GLYCOLIPID!U142*11</f>
        <v>0</v>
      </c>
      <c r="V142">
        <f>GLYCOLIPID!V142*11</f>
        <v>0</v>
      </c>
      <c r="W142">
        <f>GLYCOLIPID!W142*11</f>
        <v>0</v>
      </c>
      <c r="X142">
        <f>GLYCOLIPID!X142*11</f>
        <v>0</v>
      </c>
      <c r="Y142">
        <f>GLYCOLIPID!Y142*11</f>
        <v>0</v>
      </c>
      <c r="Z142">
        <f>GLYCOLIPID!Z142*11</f>
        <v>0</v>
      </c>
      <c r="AA142">
        <f>GLYCOLIPID!AA142*11</f>
        <v>0</v>
      </c>
      <c r="AB142">
        <f>GLYCOLIPID!AB142*11</f>
        <v>0</v>
      </c>
      <c r="AC142">
        <f>GLYCOLIPID!AC142*11</f>
        <v>0</v>
      </c>
      <c r="AD142">
        <f>GLYCOLIPID!AD142*11</f>
        <v>0</v>
      </c>
      <c r="AE142">
        <f>GLYCOLIPID!AE142*11</f>
        <v>0</v>
      </c>
      <c r="AF142">
        <f>GLYCOLIPID!AF142*11</f>
        <v>0</v>
      </c>
      <c r="AG142">
        <f>GLYCOLIPID!AG142*11</f>
        <v>0</v>
      </c>
      <c r="AH142">
        <f>GLYCOLIPID!AH142*11</f>
        <v>0</v>
      </c>
      <c r="AI142">
        <f>GLYCOLIPID!AI142*11</f>
        <v>0</v>
      </c>
      <c r="AJ142">
        <f>GLYCOLIPID!AJ142*11</f>
        <v>0</v>
      </c>
      <c r="AK142">
        <f>GLYCOLIPID!AK142*11</f>
        <v>0</v>
      </c>
      <c r="AL142">
        <f>GLYCOLIPID!AL142*11</f>
        <v>0</v>
      </c>
      <c r="AN142">
        <f t="shared" si="52"/>
        <v>0</v>
      </c>
      <c r="AO142">
        <f t="shared" si="53"/>
        <v>6.2362701014697462E-3</v>
      </c>
      <c r="AP142">
        <f t="shared" si="54"/>
        <v>1.4016125050446201E-4</v>
      </c>
      <c r="AQ142">
        <f t="shared" si="55"/>
        <v>0</v>
      </c>
      <c r="AR142">
        <f t="shared" si="56"/>
        <v>0</v>
      </c>
      <c r="AS142">
        <f t="shared" si="57"/>
        <v>0</v>
      </c>
      <c r="AT142">
        <f t="shared" si="58"/>
        <v>0</v>
      </c>
      <c r="AU142">
        <f t="shared" si="59"/>
        <v>0</v>
      </c>
      <c r="AV142">
        <f t="shared" si="60"/>
        <v>0</v>
      </c>
      <c r="AX142">
        <f t="shared" si="61"/>
        <v>0</v>
      </c>
      <c r="AY142">
        <f t="shared" si="62"/>
        <v>1.2472540202939492E-2</v>
      </c>
      <c r="AZ142">
        <f t="shared" si="63"/>
        <v>3.7083181228263288E-4</v>
      </c>
      <c r="BA142">
        <f t="shared" si="64"/>
        <v>0</v>
      </c>
      <c r="BB142">
        <f t="shared" si="65"/>
        <v>0</v>
      </c>
      <c r="BC142">
        <f t="shared" si="66"/>
        <v>0</v>
      </c>
      <c r="BD142">
        <f t="shared" si="67"/>
        <v>0</v>
      </c>
      <c r="BE142">
        <f t="shared" si="68"/>
        <v>0</v>
      </c>
      <c r="BF142">
        <f t="shared" si="69"/>
        <v>0</v>
      </c>
      <c r="BH142">
        <f t="shared" si="50"/>
        <v>0</v>
      </c>
      <c r="BI142">
        <f t="shared" si="50"/>
        <v>6.2362701014697462E-3</v>
      </c>
      <c r="BJ142">
        <f t="shared" si="70"/>
        <v>1.4016125050446201E-4</v>
      </c>
      <c r="BK142">
        <f t="shared" si="71"/>
        <v>0</v>
      </c>
      <c r="BL142">
        <f t="shared" si="49"/>
        <v>0</v>
      </c>
      <c r="BM142">
        <f t="shared" si="72"/>
        <v>0</v>
      </c>
      <c r="BN142">
        <f t="shared" si="51"/>
        <v>0</v>
      </c>
      <c r="BO142">
        <f t="shared" si="51"/>
        <v>0</v>
      </c>
      <c r="BP142">
        <f t="shared" si="51"/>
        <v>0</v>
      </c>
    </row>
    <row r="143" spans="1:68" x14ac:dyDescent="0.3">
      <c r="A143" t="s">
        <v>460</v>
      </c>
      <c r="B143">
        <f>GLYCOLIPID!B143*11</f>
        <v>0</v>
      </c>
      <c r="C143">
        <f>GLYCOLIPID!C143*11</f>
        <v>0</v>
      </c>
      <c r="D143">
        <f>GLYCOLIPID!D143*11</f>
        <v>0</v>
      </c>
      <c r="E143">
        <f>GLYCOLIPID!E143*11</f>
        <v>0</v>
      </c>
      <c r="F143">
        <f>GLYCOLIPID!F143*11</f>
        <v>0</v>
      </c>
      <c r="G143">
        <f>GLYCOLIPID!G143*11</f>
        <v>0</v>
      </c>
      <c r="H143">
        <f>GLYCOLIPID!H143*11</f>
        <v>0</v>
      </c>
      <c r="I143">
        <f>GLYCOLIPID!I143*11</f>
        <v>0</v>
      </c>
      <c r="J143">
        <f>GLYCOLIPID!J143*11</f>
        <v>0</v>
      </c>
      <c r="K143">
        <f>GLYCOLIPID!K143*11</f>
        <v>0</v>
      </c>
      <c r="L143">
        <f>GLYCOLIPID!L143*11</f>
        <v>0</v>
      </c>
      <c r="M143">
        <f>GLYCOLIPID!M143*11</f>
        <v>0</v>
      </c>
      <c r="N143">
        <f>GLYCOLIPID!N143*11</f>
        <v>0</v>
      </c>
      <c r="O143">
        <f>GLYCOLIPID!O143*11</f>
        <v>0</v>
      </c>
      <c r="P143">
        <f>GLYCOLIPID!P143*11</f>
        <v>0</v>
      </c>
      <c r="Q143">
        <f>GLYCOLIPID!Q143*11</f>
        <v>0</v>
      </c>
      <c r="R143">
        <f>GLYCOLIPID!R143*11</f>
        <v>0</v>
      </c>
      <c r="S143">
        <f>GLYCOLIPID!S143*11</f>
        <v>0</v>
      </c>
      <c r="T143">
        <f>GLYCOLIPID!T143*11</f>
        <v>0</v>
      </c>
      <c r="U143">
        <f>GLYCOLIPID!U143*11</f>
        <v>0</v>
      </c>
      <c r="V143">
        <f>GLYCOLIPID!V143*11</f>
        <v>0</v>
      </c>
      <c r="W143">
        <f>GLYCOLIPID!W143*11</f>
        <v>0</v>
      </c>
      <c r="X143">
        <f>GLYCOLIPID!X143*11</f>
        <v>0</v>
      </c>
      <c r="Y143">
        <f>GLYCOLIPID!Y143*11</f>
        <v>0</v>
      </c>
      <c r="Z143">
        <f>GLYCOLIPID!Z143*11</f>
        <v>0</v>
      </c>
      <c r="AA143">
        <f>GLYCOLIPID!AA143*11</f>
        <v>0</v>
      </c>
      <c r="AB143">
        <f>GLYCOLIPID!AB143*11</f>
        <v>0</v>
      </c>
      <c r="AC143">
        <f>GLYCOLIPID!AC143*11</f>
        <v>0</v>
      </c>
      <c r="AD143">
        <f>GLYCOLIPID!AD143*11</f>
        <v>0</v>
      </c>
      <c r="AE143">
        <f>GLYCOLIPID!AE143*11</f>
        <v>0</v>
      </c>
      <c r="AF143">
        <f>GLYCOLIPID!AF143*11</f>
        <v>0</v>
      </c>
      <c r="AG143">
        <f>GLYCOLIPID!AG143*11</f>
        <v>1.5465776850244876E-3</v>
      </c>
      <c r="AH143">
        <f>GLYCOLIPID!AH143*11</f>
        <v>0</v>
      </c>
      <c r="AI143">
        <f>GLYCOLIPID!AI143*11</f>
        <v>9.0425614057909349E-4</v>
      </c>
      <c r="AJ143">
        <f>GLYCOLIPID!AJ143*11</f>
        <v>0</v>
      </c>
      <c r="AK143">
        <f>GLYCOLIPID!AK143*11</f>
        <v>0</v>
      </c>
      <c r="AL143">
        <f>GLYCOLIPID!AL143*11</f>
        <v>0</v>
      </c>
      <c r="AN143">
        <f t="shared" si="52"/>
        <v>0</v>
      </c>
      <c r="AO143">
        <f t="shared" si="53"/>
        <v>0</v>
      </c>
      <c r="AP143">
        <f t="shared" si="54"/>
        <v>0</v>
      </c>
      <c r="AQ143">
        <f t="shared" si="55"/>
        <v>0</v>
      </c>
      <c r="AR143">
        <f t="shared" si="56"/>
        <v>0</v>
      </c>
      <c r="AS143">
        <f t="shared" si="57"/>
        <v>0</v>
      </c>
      <c r="AT143">
        <f t="shared" si="58"/>
        <v>0</v>
      </c>
      <c r="AU143">
        <f t="shared" si="59"/>
        <v>8.1694460853452703E-4</v>
      </c>
      <c r="AV143">
        <f t="shared" si="60"/>
        <v>0</v>
      </c>
      <c r="AX143">
        <f t="shared" si="61"/>
        <v>0</v>
      </c>
      <c r="AY143">
        <f t="shared" si="62"/>
        <v>0</v>
      </c>
      <c r="AZ143">
        <f t="shared" si="63"/>
        <v>0</v>
      </c>
      <c r="BA143">
        <f t="shared" si="64"/>
        <v>0</v>
      </c>
      <c r="BB143">
        <f t="shared" si="65"/>
        <v>0</v>
      </c>
      <c r="BC143">
        <f t="shared" si="66"/>
        <v>0</v>
      </c>
      <c r="BD143">
        <f t="shared" si="67"/>
        <v>0</v>
      </c>
      <c r="BE143">
        <f t="shared" si="68"/>
        <v>7.769769054964908E-4</v>
      </c>
      <c r="BF143">
        <f t="shared" si="69"/>
        <v>0</v>
      </c>
      <c r="BH143">
        <f t="shared" si="50"/>
        <v>0</v>
      </c>
      <c r="BI143">
        <f t="shared" si="50"/>
        <v>0</v>
      </c>
      <c r="BJ143">
        <f t="shared" si="70"/>
        <v>0</v>
      </c>
      <c r="BK143">
        <f t="shared" si="71"/>
        <v>0</v>
      </c>
      <c r="BL143">
        <f t="shared" si="49"/>
        <v>0</v>
      </c>
      <c r="BM143">
        <f t="shared" si="72"/>
        <v>0</v>
      </c>
      <c r="BN143">
        <f t="shared" si="51"/>
        <v>0</v>
      </c>
      <c r="BO143">
        <f t="shared" si="51"/>
        <v>4.4858782554252141E-4</v>
      </c>
      <c r="BP143">
        <f t="shared" si="51"/>
        <v>0</v>
      </c>
    </row>
    <row r="144" spans="1:68" x14ac:dyDescent="0.3">
      <c r="A144" t="s">
        <v>461</v>
      </c>
      <c r="B144">
        <f>GLYCOLIPID!B144*11</f>
        <v>0</v>
      </c>
      <c r="C144">
        <f>GLYCOLIPID!C144*11</f>
        <v>0</v>
      </c>
      <c r="D144">
        <f>GLYCOLIPID!D144*11</f>
        <v>0</v>
      </c>
      <c r="E144">
        <f>GLYCOLIPID!E144*11</f>
        <v>0</v>
      </c>
      <c r="F144">
        <f>GLYCOLIPID!F144*11</f>
        <v>0</v>
      </c>
      <c r="G144">
        <f>GLYCOLIPID!G144*11</f>
        <v>0</v>
      </c>
      <c r="H144">
        <f>GLYCOLIPID!H144*11</f>
        <v>0</v>
      </c>
      <c r="I144">
        <f>GLYCOLIPID!I144*11</f>
        <v>0</v>
      </c>
      <c r="J144">
        <f>GLYCOLIPID!J144*11</f>
        <v>0</v>
      </c>
      <c r="K144">
        <f>GLYCOLIPID!K144*11</f>
        <v>0</v>
      </c>
      <c r="L144">
        <f>GLYCOLIPID!L144*11</f>
        <v>0</v>
      </c>
      <c r="M144">
        <f>GLYCOLIPID!M144*11</f>
        <v>0</v>
      </c>
      <c r="N144">
        <f>GLYCOLIPID!N144*11</f>
        <v>0</v>
      </c>
      <c r="O144">
        <f>GLYCOLIPID!O144*11</f>
        <v>0</v>
      </c>
      <c r="P144">
        <f>GLYCOLIPID!P144*11</f>
        <v>0</v>
      </c>
      <c r="Q144">
        <f>GLYCOLIPID!Q144*11</f>
        <v>0</v>
      </c>
      <c r="R144">
        <f>GLYCOLIPID!R144*11</f>
        <v>0</v>
      </c>
      <c r="S144">
        <f>GLYCOLIPID!S144*11</f>
        <v>3.5471106157961428E-3</v>
      </c>
      <c r="T144">
        <f>GLYCOLIPID!T144*11</f>
        <v>1.3117482320208365E-3</v>
      </c>
      <c r="U144">
        <f>GLYCOLIPID!U144*11</f>
        <v>0</v>
      </c>
      <c r="V144">
        <f>GLYCOLIPID!V144*11</f>
        <v>0</v>
      </c>
      <c r="W144">
        <f>GLYCOLIPID!W144*11</f>
        <v>2.7804838925741407E-3</v>
      </c>
      <c r="X144">
        <f>GLYCOLIPID!X144*11</f>
        <v>0</v>
      </c>
      <c r="Y144">
        <f>GLYCOLIPID!Y144*11</f>
        <v>0</v>
      </c>
      <c r="Z144">
        <f>GLYCOLIPID!Z144*11</f>
        <v>0</v>
      </c>
      <c r="AA144">
        <f>GLYCOLIPID!AA144*11</f>
        <v>0</v>
      </c>
      <c r="AB144">
        <f>GLYCOLIPID!AB144*11</f>
        <v>0</v>
      </c>
      <c r="AC144">
        <f>GLYCOLIPID!AC144*11</f>
        <v>0</v>
      </c>
      <c r="AD144">
        <f>GLYCOLIPID!AD144*11</f>
        <v>0</v>
      </c>
      <c r="AE144">
        <f>GLYCOLIPID!AE144*11</f>
        <v>0</v>
      </c>
      <c r="AF144">
        <f>GLYCOLIPID!AF144*11</f>
        <v>3.1742110935206817E-4</v>
      </c>
      <c r="AG144">
        <f>GLYCOLIPID!AG144*11</f>
        <v>0</v>
      </c>
      <c r="AH144">
        <f>GLYCOLIPID!AH144*11</f>
        <v>0</v>
      </c>
      <c r="AI144">
        <f>GLYCOLIPID!AI144*11</f>
        <v>5.4184100793834393E-4</v>
      </c>
      <c r="AJ144">
        <f>GLYCOLIPID!AJ144*11</f>
        <v>0</v>
      </c>
      <c r="AK144">
        <f>GLYCOLIPID!AK144*11</f>
        <v>0</v>
      </c>
      <c r="AL144">
        <f>GLYCOLIPID!AL144*11</f>
        <v>0</v>
      </c>
      <c r="AN144">
        <f t="shared" si="52"/>
        <v>0</v>
      </c>
      <c r="AO144">
        <f t="shared" si="53"/>
        <v>0</v>
      </c>
      <c r="AP144">
        <f t="shared" si="54"/>
        <v>0</v>
      </c>
      <c r="AQ144">
        <f t="shared" si="55"/>
        <v>1.1823702052653809E-3</v>
      </c>
      <c r="AR144">
        <f t="shared" si="56"/>
        <v>1.0230580311487443E-3</v>
      </c>
      <c r="AS144">
        <f t="shared" si="57"/>
        <v>0</v>
      </c>
      <c r="AT144">
        <f t="shared" si="58"/>
        <v>1.0580703645068939E-4</v>
      </c>
      <c r="AU144">
        <f t="shared" si="59"/>
        <v>1.8061366931278132E-4</v>
      </c>
      <c r="AV144">
        <f t="shared" si="60"/>
        <v>0</v>
      </c>
      <c r="AX144">
        <f t="shared" si="61"/>
        <v>0</v>
      </c>
      <c r="AY144">
        <f t="shared" si="62"/>
        <v>0</v>
      </c>
      <c r="AZ144">
        <f t="shared" si="63"/>
        <v>0</v>
      </c>
      <c r="BA144">
        <f t="shared" si="64"/>
        <v>2.0479252688752826E-3</v>
      </c>
      <c r="BB144">
        <f t="shared" si="65"/>
        <v>1.3247871729303361E-3</v>
      </c>
      <c r="BC144">
        <f t="shared" si="66"/>
        <v>0</v>
      </c>
      <c r="BD144">
        <f t="shared" si="67"/>
        <v>1.832631629308862E-4</v>
      </c>
      <c r="BE144">
        <f t="shared" si="68"/>
        <v>3.1283205179118102E-4</v>
      </c>
      <c r="BF144">
        <f t="shared" si="69"/>
        <v>0</v>
      </c>
      <c r="BH144">
        <f t="shared" si="50"/>
        <v>0</v>
      </c>
      <c r="BI144">
        <f t="shared" si="50"/>
        <v>0</v>
      </c>
      <c r="BJ144">
        <f t="shared" si="70"/>
        <v>0</v>
      </c>
      <c r="BK144">
        <f t="shared" si="71"/>
        <v>1.1823702052653812E-3</v>
      </c>
      <c r="BL144">
        <f t="shared" si="49"/>
        <v>6.6239358646516804E-4</v>
      </c>
      <c r="BM144">
        <f t="shared" si="72"/>
        <v>0</v>
      </c>
      <c r="BN144">
        <f t="shared" si="51"/>
        <v>1.058070364506894E-4</v>
      </c>
      <c r="BO144">
        <f t="shared" si="51"/>
        <v>1.8061366931278132E-4</v>
      </c>
      <c r="BP144">
        <f t="shared" si="51"/>
        <v>0</v>
      </c>
    </row>
    <row r="145" spans="1:68" x14ac:dyDescent="0.3">
      <c r="A145" t="s">
        <v>462</v>
      </c>
      <c r="B145">
        <f>GLYCOLIPID!B145*11</f>
        <v>5.8904624287038475E-3</v>
      </c>
      <c r="C145">
        <f>GLYCOLIPID!C145*11</f>
        <v>0</v>
      </c>
      <c r="D145">
        <f>GLYCOLIPID!D145*11</f>
        <v>6.1380317084303415E-2</v>
      </c>
      <c r="E145">
        <f>GLYCOLIPID!E145*11</f>
        <v>3.3998546095920226E-3</v>
      </c>
      <c r="F145">
        <f>GLYCOLIPID!F145*11</f>
        <v>4.9629263387674519E-3</v>
      </c>
      <c r="G145">
        <f>GLYCOLIPID!G145*11</f>
        <v>2.9703083658781776E-3</v>
      </c>
      <c r="H145">
        <f>GLYCOLIPID!H145*11</f>
        <v>2.7271539524115537E-2</v>
      </c>
      <c r="I145">
        <f>GLYCOLIPID!I145*11</f>
        <v>7.9357820910995441E-2</v>
      </c>
      <c r="J145">
        <f>GLYCOLIPID!J145*11</f>
        <v>2.1950256879783043E-3</v>
      </c>
      <c r="K145">
        <f>GLYCOLIPID!K145*11</f>
        <v>8.810345609775375E-3</v>
      </c>
      <c r="L145">
        <f>GLYCOLIPID!L145*11</f>
        <v>0</v>
      </c>
      <c r="M145">
        <f>GLYCOLIPID!M145*11</f>
        <v>3.1535336803245217E-2</v>
      </c>
      <c r="N145">
        <f>GLYCOLIPID!N145*11</f>
        <v>4.3767959107997197E-3</v>
      </c>
      <c r="O145">
        <f>GLYCOLIPID!O145*11</f>
        <v>5.3755272827495084E-3</v>
      </c>
      <c r="P145">
        <f>GLYCOLIPID!P145*11</f>
        <v>8.531747018668533E-3</v>
      </c>
      <c r="Q145">
        <f>GLYCOLIPID!Q145*11</f>
        <v>1.7603861942895194E-3</v>
      </c>
      <c r="R145">
        <f>GLYCOLIPID!R145*11</f>
        <v>9.1519918904014036E-3</v>
      </c>
      <c r="S145">
        <f>GLYCOLIPID!S145*11</f>
        <v>5.8491201258759062E-3</v>
      </c>
      <c r="T145">
        <f>GLYCOLIPID!T145*11</f>
        <v>5.8971195024345672E-3</v>
      </c>
      <c r="U145">
        <f>GLYCOLIPID!U145*11</f>
        <v>2.3634617962187483E-3</v>
      </c>
      <c r="V145">
        <f>GLYCOLIPID!V145*11</f>
        <v>4.5111313598480852E-3</v>
      </c>
      <c r="W145">
        <f>GLYCOLIPID!W145*11</f>
        <v>3.3435299127970296E-2</v>
      </c>
      <c r="X145">
        <f>GLYCOLIPID!X145*11</f>
        <v>1.258696322454208E-3</v>
      </c>
      <c r="Y145">
        <f>GLYCOLIPID!Y145*11</f>
        <v>1.160401800650917E-4</v>
      </c>
      <c r="Z145">
        <f>GLYCOLIPID!Z145*11</f>
        <v>0</v>
      </c>
      <c r="AA145">
        <f>GLYCOLIPID!AA145*11</f>
        <v>5.3082313512049194E-3</v>
      </c>
      <c r="AB145">
        <f>GLYCOLIPID!AB145*11</f>
        <v>3.8185567591945625E-3</v>
      </c>
      <c r="AC145">
        <f>GLYCOLIPID!AC145*11</f>
        <v>2.5629835390363488E-2</v>
      </c>
      <c r="AD145">
        <f>GLYCOLIPID!AD145*11</f>
        <v>3.6627309780149987E-3</v>
      </c>
      <c r="AE145">
        <f>GLYCOLIPID!AE145*11</f>
        <v>5.0909680116915344E-3</v>
      </c>
      <c r="AF145">
        <f>GLYCOLIPID!AF145*11</f>
        <v>9.9748690961864242E-3</v>
      </c>
      <c r="AG145">
        <f>GLYCOLIPID!AG145*11</f>
        <v>3.7900566130172732E-4</v>
      </c>
      <c r="AH145">
        <f>GLYCOLIPID!AH145*11</f>
        <v>6.6590150456733263E-2</v>
      </c>
      <c r="AI145">
        <f>GLYCOLIPID!AI145*11</f>
        <v>2.6583463684323023E-3</v>
      </c>
      <c r="AJ145">
        <f>GLYCOLIPID!AJ145*11</f>
        <v>2.3272500799760131E-3</v>
      </c>
      <c r="AK145">
        <f>GLYCOLIPID!AK145*11</f>
        <v>3.2556115961102597E-2</v>
      </c>
      <c r="AL145">
        <f>GLYCOLIPID!AL145*11</f>
        <v>2.5276780158552449E-3</v>
      </c>
      <c r="AN145">
        <f t="shared" si="52"/>
        <v>1.7667658530649822E-2</v>
      </c>
      <c r="AO145">
        <f t="shared" si="53"/>
        <v>2.8640648784939153E-2</v>
      </c>
      <c r="AP145">
        <f t="shared" si="54"/>
        <v>8.6892540447452375E-3</v>
      </c>
      <c r="AQ145">
        <f t="shared" si="55"/>
        <v>5.5871660701889425E-3</v>
      </c>
      <c r="AR145">
        <f t="shared" si="56"/>
        <v>1.1551752946617925E-2</v>
      </c>
      <c r="AS145">
        <f t="shared" si="57"/>
        <v>6.0218933338803786E-3</v>
      </c>
      <c r="AT145">
        <f t="shared" si="58"/>
        <v>6.2428560286309854E-3</v>
      </c>
      <c r="AU145">
        <f t="shared" si="59"/>
        <v>2.3209167495489097E-2</v>
      </c>
      <c r="AV145">
        <f t="shared" si="60"/>
        <v>1.2470348018977952E-2</v>
      </c>
      <c r="AX145">
        <f t="shared" si="61"/>
        <v>2.9241609922263122E-2</v>
      </c>
      <c r="AY145">
        <f t="shared" si="62"/>
        <v>3.5560778610244703E-2</v>
      </c>
      <c r="AZ145">
        <f t="shared" si="63"/>
        <v>1.0561243511480802E-2</v>
      </c>
      <c r="BA145">
        <f t="shared" si="64"/>
        <v>3.7027589223667481E-3</v>
      </c>
      <c r="BB145">
        <f t="shared" si="65"/>
        <v>1.4661281429352758E-2</v>
      </c>
      <c r="BC145">
        <f t="shared" si="66"/>
        <v>9.8353011519321121E-3</v>
      </c>
      <c r="BD145">
        <f t="shared" si="67"/>
        <v>3.3099707564259078E-3</v>
      </c>
      <c r="BE145">
        <f t="shared" si="68"/>
        <v>3.7586315468899227E-2</v>
      </c>
      <c r="BF145">
        <f t="shared" si="69"/>
        <v>1.7395073963856308E-2</v>
      </c>
      <c r="BH145">
        <f t="shared" si="50"/>
        <v>1.4620804961131561E-2</v>
      </c>
      <c r="BI145">
        <f t="shared" si="50"/>
        <v>1.7780389305122352E-2</v>
      </c>
      <c r="BJ145">
        <f t="shared" si="70"/>
        <v>3.9917748381389619E-3</v>
      </c>
      <c r="BK145">
        <f t="shared" si="71"/>
        <v>2.1377888605727305E-3</v>
      </c>
      <c r="BL145">
        <f t="shared" si="49"/>
        <v>7.3306407146763791E-3</v>
      </c>
      <c r="BM145">
        <f t="shared" si="72"/>
        <v>4.0152448814735481E-3</v>
      </c>
      <c r="BN145">
        <f t="shared" si="51"/>
        <v>1.9110125072322871E-3</v>
      </c>
      <c r="BO145">
        <f t="shared" si="51"/>
        <v>2.1700469353815165E-2</v>
      </c>
      <c r="BP145">
        <f t="shared" si="51"/>
        <v>1.004305063560589E-2</v>
      </c>
    </row>
    <row r="146" spans="1:68" x14ac:dyDescent="0.3">
      <c r="A146" t="s">
        <v>463</v>
      </c>
      <c r="B146">
        <f>GLYCOLIPID!B146*11</f>
        <v>1.0236576611680156E-3</v>
      </c>
      <c r="C146">
        <f>GLYCOLIPID!C146*11</f>
        <v>1.4979409623375341E-4</v>
      </c>
      <c r="D146">
        <f>GLYCOLIPID!D146*11</f>
        <v>0</v>
      </c>
      <c r="E146">
        <f>GLYCOLIPID!E146*11</f>
        <v>1.9778162921421957E-3</v>
      </c>
      <c r="F146">
        <f>GLYCOLIPID!F146*11</f>
        <v>0</v>
      </c>
      <c r="G146">
        <f>GLYCOLIPID!G146*11</f>
        <v>1.1392838840094525E-3</v>
      </c>
      <c r="H146">
        <f>GLYCOLIPID!H146*11</f>
        <v>0</v>
      </c>
      <c r="I146">
        <f>GLYCOLIPID!I146*11</f>
        <v>0</v>
      </c>
      <c r="J146">
        <f>GLYCOLIPID!J146*11</f>
        <v>0</v>
      </c>
      <c r="K146">
        <f>GLYCOLIPID!K146*11</f>
        <v>3.415683235309736E-4</v>
      </c>
      <c r="L146">
        <f>GLYCOLIPID!L146*11</f>
        <v>2.5744211331895045E-3</v>
      </c>
      <c r="M146">
        <f>GLYCOLIPID!M146*11</f>
        <v>0</v>
      </c>
      <c r="N146">
        <f>GLYCOLIPID!N146*11</f>
        <v>0</v>
      </c>
      <c r="O146">
        <f>GLYCOLIPID!O146*11</f>
        <v>0</v>
      </c>
      <c r="P146">
        <f>GLYCOLIPID!P146*11</f>
        <v>0</v>
      </c>
      <c r="Q146">
        <f>GLYCOLIPID!Q146*11</f>
        <v>2.2371972333686358E-3</v>
      </c>
      <c r="R146">
        <f>GLYCOLIPID!R146*11</f>
        <v>0</v>
      </c>
      <c r="S146">
        <f>GLYCOLIPID!S146*11</f>
        <v>2.5510766804752128E-3</v>
      </c>
      <c r="T146">
        <f>GLYCOLIPID!T146*11</f>
        <v>0</v>
      </c>
      <c r="U146">
        <f>GLYCOLIPID!U146*11</f>
        <v>0</v>
      </c>
      <c r="V146">
        <f>GLYCOLIPID!V146*11</f>
        <v>2.2217789337996893E-3</v>
      </c>
      <c r="W146">
        <f>GLYCOLIPID!W146*11</f>
        <v>5.5440846296327794E-3</v>
      </c>
      <c r="X146">
        <f>GLYCOLIPID!X146*11</f>
        <v>1.258696322454208E-3</v>
      </c>
      <c r="Y146">
        <f>GLYCOLIPID!Y146*11</f>
        <v>0</v>
      </c>
      <c r="Z146">
        <f>GLYCOLIPID!Z146*11</f>
        <v>9.8322463264712504E-3</v>
      </c>
      <c r="AA146">
        <f>GLYCOLIPID!AA146*11</f>
        <v>0</v>
      </c>
      <c r="AB146">
        <f>GLYCOLIPID!AB146*11</f>
        <v>8.5476742788481545E-4</v>
      </c>
      <c r="AC146">
        <f>GLYCOLIPID!AC146*11</f>
        <v>0</v>
      </c>
      <c r="AD146">
        <f>GLYCOLIPID!AD146*11</f>
        <v>0</v>
      </c>
      <c r="AE146">
        <f>GLYCOLIPID!AE146*11</f>
        <v>0</v>
      </c>
      <c r="AF146">
        <f>GLYCOLIPID!AF146*11</f>
        <v>0</v>
      </c>
      <c r="AG146">
        <f>GLYCOLIPID!AG146*11</f>
        <v>0</v>
      </c>
      <c r="AH146">
        <f>GLYCOLIPID!AH146*11</f>
        <v>0</v>
      </c>
      <c r="AI146">
        <f>GLYCOLIPID!AI146*11</f>
        <v>5.2539717479299988E-4</v>
      </c>
      <c r="AJ146">
        <f>GLYCOLIPID!AJ146*11</f>
        <v>1.068205157309092E-3</v>
      </c>
      <c r="AK146">
        <f>GLYCOLIPID!AK146*11</f>
        <v>0</v>
      </c>
      <c r="AL146">
        <f>GLYCOLIPID!AL146*11</f>
        <v>0</v>
      </c>
      <c r="AN146">
        <f t="shared" si="52"/>
        <v>7.8781701238599122E-4</v>
      </c>
      <c r="AO146">
        <f t="shared" si="53"/>
        <v>2.8482097100236312E-4</v>
      </c>
      <c r="AP146">
        <f t="shared" si="54"/>
        <v>4.1656992238863974E-4</v>
      </c>
      <c r="AQ146">
        <f t="shared" si="55"/>
        <v>1.5960913046146163E-3</v>
      </c>
      <c r="AR146">
        <f t="shared" si="56"/>
        <v>1.9414658908581172E-3</v>
      </c>
      <c r="AS146">
        <f t="shared" si="57"/>
        <v>1.990951679468379E-3</v>
      </c>
      <c r="AT146">
        <f t="shared" si="58"/>
        <v>0</v>
      </c>
      <c r="AU146">
        <f t="shared" si="59"/>
        <v>1.7513239159766664E-4</v>
      </c>
      <c r="AV146">
        <f t="shared" si="60"/>
        <v>3.5606838576969735E-4</v>
      </c>
      <c r="AX146">
        <f t="shared" si="61"/>
        <v>9.1277013973552071E-4</v>
      </c>
      <c r="AY146">
        <f t="shared" si="62"/>
        <v>5.6964194200472625E-4</v>
      </c>
      <c r="AZ146">
        <f t="shared" si="63"/>
        <v>9.5999996432121046E-4</v>
      </c>
      <c r="BA146">
        <f t="shared" si="64"/>
        <v>1.3911364657461804E-3</v>
      </c>
      <c r="BB146">
        <f t="shared" si="65"/>
        <v>2.6201791789713233E-3</v>
      </c>
      <c r="BC146">
        <f t="shared" si="66"/>
        <v>3.8782645622100673E-3</v>
      </c>
      <c r="BD146">
        <f t="shared" si="67"/>
        <v>0</v>
      </c>
      <c r="BE146">
        <f t="shared" si="68"/>
        <v>3.0333820029820733E-4</v>
      </c>
      <c r="BF146">
        <f t="shared" si="69"/>
        <v>6.1672853512215078E-4</v>
      </c>
      <c r="BH146">
        <f t="shared" si="50"/>
        <v>4.5638506986776036E-4</v>
      </c>
      <c r="BI146">
        <f t="shared" si="50"/>
        <v>2.8482097100236312E-4</v>
      </c>
      <c r="BJ146">
        <f t="shared" si="70"/>
        <v>3.6284588060354325E-4</v>
      </c>
      <c r="BK146">
        <f t="shared" si="71"/>
        <v>8.0317301297806189E-4</v>
      </c>
      <c r="BL146">
        <f t="shared" si="49"/>
        <v>1.3100895894856616E-3</v>
      </c>
      <c r="BM146">
        <f t="shared" si="72"/>
        <v>1.5832948774888423E-3</v>
      </c>
      <c r="BN146">
        <f t="shared" si="51"/>
        <v>0</v>
      </c>
      <c r="BO146">
        <f t="shared" si="51"/>
        <v>1.7513239159766664E-4</v>
      </c>
      <c r="BP146">
        <f t="shared" si="51"/>
        <v>3.5606838576969735E-4</v>
      </c>
    </row>
    <row r="147" spans="1:68" x14ac:dyDescent="0.3">
      <c r="A147" t="s">
        <v>464</v>
      </c>
      <c r="B147">
        <f>GLYCOLIPID!B147*11</f>
        <v>0</v>
      </c>
      <c r="C147">
        <f>GLYCOLIPID!C147*11</f>
        <v>0</v>
      </c>
      <c r="D147">
        <f>GLYCOLIPID!D147*11</f>
        <v>0</v>
      </c>
      <c r="E147">
        <f>GLYCOLIPID!E147*11</f>
        <v>0</v>
      </c>
      <c r="F147">
        <f>GLYCOLIPID!F147*11</f>
        <v>0</v>
      </c>
      <c r="G147">
        <f>GLYCOLIPID!G147*11</f>
        <v>0</v>
      </c>
      <c r="H147">
        <f>GLYCOLIPID!H147*11</f>
        <v>0</v>
      </c>
      <c r="I147">
        <f>GLYCOLIPID!I147*11</f>
        <v>0</v>
      </c>
      <c r="J147">
        <f>GLYCOLIPID!J147*11</f>
        <v>0</v>
      </c>
      <c r="K147">
        <f>GLYCOLIPID!K147*11</f>
        <v>0</v>
      </c>
      <c r="L147">
        <f>GLYCOLIPID!L147*11</f>
        <v>2.3855040141457303E-3</v>
      </c>
      <c r="M147">
        <f>GLYCOLIPID!M147*11</f>
        <v>0</v>
      </c>
      <c r="N147">
        <f>GLYCOLIPID!N147*11</f>
        <v>9.5216934323364159E-4</v>
      </c>
      <c r="O147">
        <f>GLYCOLIPID!O147*11</f>
        <v>0</v>
      </c>
      <c r="P147">
        <f>GLYCOLIPID!P147*11</f>
        <v>4.9777704243892957E-3</v>
      </c>
      <c r="Q147">
        <f>GLYCOLIPID!Q147*11</f>
        <v>0</v>
      </c>
      <c r="R147">
        <f>GLYCOLIPID!R147*11</f>
        <v>0</v>
      </c>
      <c r="S147">
        <f>GLYCOLIPID!S147*11</f>
        <v>0</v>
      </c>
      <c r="T147">
        <f>GLYCOLIPID!T147*11</f>
        <v>0</v>
      </c>
      <c r="U147">
        <f>GLYCOLIPID!U147*11</f>
        <v>1.1138503399171829E-3</v>
      </c>
      <c r="V147">
        <f>GLYCOLIPID!V147*11</f>
        <v>0</v>
      </c>
      <c r="W147">
        <f>GLYCOLIPID!W147*11</f>
        <v>0</v>
      </c>
      <c r="X147">
        <f>GLYCOLIPID!X147*11</f>
        <v>0</v>
      </c>
      <c r="Y147">
        <f>GLYCOLIPID!Y147*11</f>
        <v>0</v>
      </c>
      <c r="Z147">
        <f>GLYCOLIPID!Z147*11</f>
        <v>0</v>
      </c>
      <c r="AA147">
        <f>GLYCOLIPID!AA147*11</f>
        <v>0</v>
      </c>
      <c r="AB147">
        <f>GLYCOLIPID!AB147*11</f>
        <v>1.719490316653615E-3</v>
      </c>
      <c r="AC147">
        <f>GLYCOLIPID!AC147*11</f>
        <v>0</v>
      </c>
      <c r="AD147">
        <f>GLYCOLIPID!AD147*11</f>
        <v>0</v>
      </c>
      <c r="AE147">
        <f>GLYCOLIPID!AE147*11</f>
        <v>0</v>
      </c>
      <c r="AF147">
        <f>GLYCOLIPID!AF147*11</f>
        <v>0</v>
      </c>
      <c r="AG147">
        <f>GLYCOLIPID!AG147*11</f>
        <v>0</v>
      </c>
      <c r="AH147">
        <f>GLYCOLIPID!AH147*11</f>
        <v>0</v>
      </c>
      <c r="AI147">
        <f>GLYCOLIPID!AI147*11</f>
        <v>0</v>
      </c>
      <c r="AJ147">
        <f>GLYCOLIPID!AJ147*11</f>
        <v>0</v>
      </c>
      <c r="AK147">
        <f>GLYCOLIPID!AK147*11</f>
        <v>0</v>
      </c>
      <c r="AL147">
        <f>GLYCOLIPID!AL147*11</f>
        <v>8.5577089024531502E-4</v>
      </c>
      <c r="AN147">
        <f t="shared" si="52"/>
        <v>0</v>
      </c>
      <c r="AO147">
        <f t="shared" si="53"/>
        <v>0</v>
      </c>
      <c r="AP147">
        <f t="shared" si="54"/>
        <v>1.1879205402526669E-3</v>
      </c>
      <c r="AQ147">
        <f t="shared" si="55"/>
        <v>0</v>
      </c>
      <c r="AR147">
        <f t="shared" si="56"/>
        <v>2.7846258497929573E-4</v>
      </c>
      <c r="AS147">
        <f t="shared" si="57"/>
        <v>2.8658171944226916E-4</v>
      </c>
      <c r="AT147">
        <f t="shared" si="58"/>
        <v>0</v>
      </c>
      <c r="AU147">
        <f t="shared" si="59"/>
        <v>0</v>
      </c>
      <c r="AV147">
        <f t="shared" si="60"/>
        <v>2.8525696341510503E-4</v>
      </c>
      <c r="AX147">
        <f t="shared" si="61"/>
        <v>0</v>
      </c>
      <c r="AY147">
        <f t="shared" si="62"/>
        <v>0</v>
      </c>
      <c r="AZ147">
        <f t="shared" si="63"/>
        <v>1.8928535683787435E-3</v>
      </c>
      <c r="BA147">
        <f t="shared" si="64"/>
        <v>0</v>
      </c>
      <c r="BB147">
        <f t="shared" si="65"/>
        <v>5.5692516995859147E-4</v>
      </c>
      <c r="BC147">
        <f t="shared" si="66"/>
        <v>7.0197898224300483E-4</v>
      </c>
      <c r="BD147">
        <f t="shared" si="67"/>
        <v>0</v>
      </c>
      <c r="BE147">
        <f t="shared" si="68"/>
        <v>0</v>
      </c>
      <c r="BF147">
        <f t="shared" si="69"/>
        <v>4.9407955384777821E-4</v>
      </c>
      <c r="BH147">
        <f t="shared" si="50"/>
        <v>0</v>
      </c>
      <c r="BI147">
        <f t="shared" si="50"/>
        <v>0</v>
      </c>
      <c r="BJ147">
        <f t="shared" si="70"/>
        <v>7.1543140145590703E-4</v>
      </c>
      <c r="BK147">
        <f t="shared" si="71"/>
        <v>0</v>
      </c>
      <c r="BL147">
        <f t="shared" si="49"/>
        <v>2.7846258497929573E-4</v>
      </c>
      <c r="BM147">
        <f t="shared" si="72"/>
        <v>2.8658171944226921E-4</v>
      </c>
      <c r="BN147">
        <f t="shared" si="51"/>
        <v>0</v>
      </c>
      <c r="BO147">
        <f t="shared" si="51"/>
        <v>0</v>
      </c>
      <c r="BP147">
        <f t="shared" si="51"/>
        <v>2.8525696341510497E-4</v>
      </c>
    </row>
    <row r="148" spans="1:68" x14ac:dyDescent="0.3">
      <c r="A148" t="s">
        <v>465</v>
      </c>
      <c r="B148">
        <f>GLYCOLIPID!B148*11</f>
        <v>0</v>
      </c>
      <c r="C148">
        <f>GLYCOLIPID!C148*11</f>
        <v>0</v>
      </c>
      <c r="D148">
        <f>GLYCOLIPID!D148*11</f>
        <v>0</v>
      </c>
      <c r="E148">
        <f>GLYCOLIPID!E148*11</f>
        <v>0</v>
      </c>
      <c r="F148">
        <f>GLYCOLIPID!F148*11</f>
        <v>0</v>
      </c>
      <c r="G148">
        <f>GLYCOLIPID!G148*11</f>
        <v>0</v>
      </c>
      <c r="H148">
        <f>GLYCOLIPID!H148*11</f>
        <v>0</v>
      </c>
      <c r="I148">
        <f>GLYCOLIPID!I148*11</f>
        <v>0</v>
      </c>
      <c r="J148">
        <f>GLYCOLIPID!J148*11</f>
        <v>0</v>
      </c>
      <c r="K148">
        <f>GLYCOLIPID!K148*11</f>
        <v>0</v>
      </c>
      <c r="L148">
        <f>GLYCOLIPID!L148*11</f>
        <v>0</v>
      </c>
      <c r="M148">
        <f>GLYCOLIPID!M148*11</f>
        <v>0</v>
      </c>
      <c r="N148">
        <f>GLYCOLIPID!N148*11</f>
        <v>0</v>
      </c>
      <c r="O148">
        <f>GLYCOLIPID!O148*11</f>
        <v>0</v>
      </c>
      <c r="P148">
        <f>GLYCOLIPID!P148*11</f>
        <v>0</v>
      </c>
      <c r="Q148">
        <f>GLYCOLIPID!Q148*11</f>
        <v>0</v>
      </c>
      <c r="R148">
        <f>GLYCOLIPID!R148*11</f>
        <v>0</v>
      </c>
      <c r="S148">
        <f>GLYCOLIPID!S148*11</f>
        <v>0</v>
      </c>
      <c r="T148">
        <f>GLYCOLIPID!T148*11</f>
        <v>0</v>
      </c>
      <c r="U148">
        <f>GLYCOLIPID!U148*11</f>
        <v>0</v>
      </c>
      <c r="V148">
        <f>GLYCOLIPID!V148*11</f>
        <v>0</v>
      </c>
      <c r="W148">
        <f>GLYCOLIPID!W148*11</f>
        <v>0</v>
      </c>
      <c r="X148">
        <f>GLYCOLIPID!X148*11</f>
        <v>0</v>
      </c>
      <c r="Y148">
        <f>GLYCOLIPID!Y148*11</f>
        <v>0</v>
      </c>
      <c r="Z148">
        <f>GLYCOLIPID!Z148*11</f>
        <v>0</v>
      </c>
      <c r="AA148">
        <f>GLYCOLIPID!AA148*11</f>
        <v>0</v>
      </c>
      <c r="AB148">
        <f>GLYCOLIPID!AB148*11</f>
        <v>0</v>
      </c>
      <c r="AC148">
        <f>GLYCOLIPID!AC148*11</f>
        <v>0</v>
      </c>
      <c r="AD148">
        <f>GLYCOLIPID!AD148*11</f>
        <v>0</v>
      </c>
      <c r="AE148">
        <f>GLYCOLIPID!AE148*11</f>
        <v>0</v>
      </c>
      <c r="AF148">
        <f>GLYCOLIPID!AF148*11</f>
        <v>0</v>
      </c>
      <c r="AG148">
        <f>GLYCOLIPID!AG148*11</f>
        <v>0</v>
      </c>
      <c r="AH148">
        <f>GLYCOLIPID!AH148*11</f>
        <v>0</v>
      </c>
      <c r="AI148">
        <f>GLYCOLIPID!AI148*11</f>
        <v>0</v>
      </c>
      <c r="AJ148">
        <f>GLYCOLIPID!AJ148*11</f>
        <v>0</v>
      </c>
      <c r="AK148">
        <f>GLYCOLIPID!AK148*11</f>
        <v>0</v>
      </c>
      <c r="AL148">
        <f>GLYCOLIPID!AL148*11</f>
        <v>0</v>
      </c>
      <c r="AN148">
        <f t="shared" si="52"/>
        <v>0</v>
      </c>
      <c r="AO148">
        <f t="shared" si="53"/>
        <v>0</v>
      </c>
      <c r="AP148">
        <f t="shared" si="54"/>
        <v>0</v>
      </c>
      <c r="AQ148">
        <f t="shared" si="55"/>
        <v>0</v>
      </c>
      <c r="AR148">
        <f t="shared" si="56"/>
        <v>0</v>
      </c>
      <c r="AS148">
        <f t="shared" si="57"/>
        <v>0</v>
      </c>
      <c r="AT148">
        <f t="shared" si="58"/>
        <v>0</v>
      </c>
      <c r="AU148">
        <f t="shared" si="59"/>
        <v>0</v>
      </c>
      <c r="AV148">
        <f t="shared" si="60"/>
        <v>0</v>
      </c>
      <c r="AX148">
        <f t="shared" si="61"/>
        <v>0</v>
      </c>
      <c r="AY148">
        <f t="shared" si="62"/>
        <v>0</v>
      </c>
      <c r="AZ148">
        <f t="shared" si="63"/>
        <v>0</v>
      </c>
      <c r="BA148">
        <f t="shared" si="64"/>
        <v>0</v>
      </c>
      <c r="BB148">
        <f t="shared" si="65"/>
        <v>0</v>
      </c>
      <c r="BC148">
        <f t="shared" si="66"/>
        <v>0</v>
      </c>
      <c r="BD148">
        <f t="shared" si="67"/>
        <v>0</v>
      </c>
      <c r="BE148">
        <f t="shared" si="68"/>
        <v>0</v>
      </c>
      <c r="BF148">
        <f t="shared" si="69"/>
        <v>0</v>
      </c>
      <c r="BH148">
        <f t="shared" si="50"/>
        <v>0</v>
      </c>
      <c r="BI148">
        <f t="shared" si="50"/>
        <v>0</v>
      </c>
      <c r="BJ148">
        <f t="shared" si="70"/>
        <v>0</v>
      </c>
      <c r="BK148">
        <f t="shared" si="71"/>
        <v>0</v>
      </c>
      <c r="BL148">
        <f t="shared" si="49"/>
        <v>0</v>
      </c>
      <c r="BM148">
        <f t="shared" si="72"/>
        <v>0</v>
      </c>
      <c r="BN148">
        <f t="shared" si="51"/>
        <v>0</v>
      </c>
      <c r="BO148">
        <f t="shared" si="51"/>
        <v>0</v>
      </c>
      <c r="BP148">
        <f t="shared" si="51"/>
        <v>0</v>
      </c>
    </row>
    <row r="149" spans="1:68" x14ac:dyDescent="0.3">
      <c r="A149" t="s">
        <v>466</v>
      </c>
      <c r="B149">
        <f>GLYCOLIPID!B149*11</f>
        <v>0</v>
      </c>
      <c r="C149">
        <f>GLYCOLIPID!C149*11</f>
        <v>0</v>
      </c>
      <c r="D149">
        <f>GLYCOLIPID!D149*11</f>
        <v>0</v>
      </c>
      <c r="E149">
        <f>GLYCOLIPID!E149*11</f>
        <v>0</v>
      </c>
      <c r="F149">
        <f>GLYCOLIPID!F149*11</f>
        <v>0</v>
      </c>
      <c r="G149">
        <f>GLYCOLIPID!G149*11</f>
        <v>0</v>
      </c>
      <c r="H149">
        <f>GLYCOLIPID!H149*11</f>
        <v>0</v>
      </c>
      <c r="I149">
        <f>GLYCOLIPID!I149*11</f>
        <v>0</v>
      </c>
      <c r="J149">
        <f>GLYCOLIPID!J149*11</f>
        <v>0</v>
      </c>
      <c r="K149">
        <f>GLYCOLIPID!K149*11</f>
        <v>0</v>
      </c>
      <c r="L149">
        <f>GLYCOLIPID!L149*11</f>
        <v>0</v>
      </c>
      <c r="M149">
        <f>GLYCOLIPID!M149*11</f>
        <v>0</v>
      </c>
      <c r="N149">
        <f>GLYCOLIPID!N149*11</f>
        <v>0</v>
      </c>
      <c r="O149">
        <f>GLYCOLIPID!O149*11</f>
        <v>0</v>
      </c>
      <c r="P149">
        <f>GLYCOLIPID!P149*11</f>
        <v>0</v>
      </c>
      <c r="Q149">
        <f>GLYCOLIPID!Q149*11</f>
        <v>0</v>
      </c>
      <c r="R149">
        <f>GLYCOLIPID!R149*11</f>
        <v>0</v>
      </c>
      <c r="S149">
        <f>GLYCOLIPID!S149*11</f>
        <v>0</v>
      </c>
      <c r="T149">
        <f>GLYCOLIPID!T149*11</f>
        <v>0</v>
      </c>
      <c r="U149">
        <f>GLYCOLIPID!U149*11</f>
        <v>0</v>
      </c>
      <c r="V149">
        <f>GLYCOLIPID!V149*11</f>
        <v>0</v>
      </c>
      <c r="W149">
        <f>GLYCOLIPID!W149*11</f>
        <v>0</v>
      </c>
      <c r="X149">
        <f>GLYCOLIPID!X149*11</f>
        <v>0</v>
      </c>
      <c r="Y149">
        <f>GLYCOLIPID!Y149*11</f>
        <v>0</v>
      </c>
      <c r="Z149">
        <f>GLYCOLIPID!Z149*11</f>
        <v>0</v>
      </c>
      <c r="AA149">
        <f>GLYCOLIPID!AA149*11</f>
        <v>0</v>
      </c>
      <c r="AB149">
        <f>GLYCOLIPID!AB149*11</f>
        <v>0</v>
      </c>
      <c r="AC149">
        <f>GLYCOLIPID!AC149*11</f>
        <v>0</v>
      </c>
      <c r="AD149">
        <f>GLYCOLIPID!AD149*11</f>
        <v>0</v>
      </c>
      <c r="AE149">
        <f>GLYCOLIPID!AE149*11</f>
        <v>0</v>
      </c>
      <c r="AF149">
        <f>GLYCOLIPID!AF149*11</f>
        <v>0</v>
      </c>
      <c r="AG149">
        <f>GLYCOLIPID!AG149*11</f>
        <v>0</v>
      </c>
      <c r="AH149">
        <f>GLYCOLIPID!AH149*11</f>
        <v>0</v>
      </c>
      <c r="AI149">
        <f>GLYCOLIPID!AI149*11</f>
        <v>0</v>
      </c>
      <c r="AJ149">
        <f>GLYCOLIPID!AJ149*11</f>
        <v>0</v>
      </c>
      <c r="AK149">
        <f>GLYCOLIPID!AK149*11</f>
        <v>0</v>
      </c>
      <c r="AL149">
        <f>GLYCOLIPID!AL149*11</f>
        <v>0</v>
      </c>
      <c r="AN149">
        <f t="shared" si="52"/>
        <v>0</v>
      </c>
      <c r="AO149">
        <f t="shared" si="53"/>
        <v>0</v>
      </c>
      <c r="AP149">
        <f t="shared" si="54"/>
        <v>0</v>
      </c>
      <c r="AQ149">
        <f t="shared" si="55"/>
        <v>0</v>
      </c>
      <c r="AR149">
        <f t="shared" si="56"/>
        <v>0</v>
      </c>
      <c r="AS149">
        <f t="shared" si="57"/>
        <v>0</v>
      </c>
      <c r="AT149">
        <f t="shared" si="58"/>
        <v>0</v>
      </c>
      <c r="AU149">
        <f t="shared" si="59"/>
        <v>0</v>
      </c>
      <c r="AV149">
        <f t="shared" si="60"/>
        <v>0</v>
      </c>
      <c r="AX149">
        <f t="shared" si="61"/>
        <v>0</v>
      </c>
      <c r="AY149">
        <f t="shared" si="62"/>
        <v>0</v>
      </c>
      <c r="AZ149">
        <f t="shared" si="63"/>
        <v>0</v>
      </c>
      <c r="BA149">
        <f t="shared" si="64"/>
        <v>0</v>
      </c>
      <c r="BB149">
        <f t="shared" si="65"/>
        <v>0</v>
      </c>
      <c r="BC149">
        <f t="shared" si="66"/>
        <v>0</v>
      </c>
      <c r="BD149">
        <f t="shared" si="67"/>
        <v>0</v>
      </c>
      <c r="BE149">
        <f t="shared" si="68"/>
        <v>0</v>
      </c>
      <c r="BF149">
        <f t="shared" si="69"/>
        <v>0</v>
      </c>
      <c r="BH149">
        <f t="shared" si="50"/>
        <v>0</v>
      </c>
      <c r="BI149">
        <f t="shared" si="50"/>
        <v>0</v>
      </c>
      <c r="BJ149">
        <f t="shared" si="70"/>
        <v>0</v>
      </c>
      <c r="BK149">
        <f t="shared" si="71"/>
        <v>0</v>
      </c>
      <c r="BL149">
        <f t="shared" si="49"/>
        <v>0</v>
      </c>
      <c r="BM149">
        <f t="shared" si="72"/>
        <v>0</v>
      </c>
      <c r="BN149">
        <f t="shared" si="51"/>
        <v>0</v>
      </c>
      <c r="BO149">
        <f t="shared" si="51"/>
        <v>0</v>
      </c>
      <c r="BP149">
        <f t="shared" si="51"/>
        <v>0</v>
      </c>
    </row>
    <row r="150" spans="1:68" x14ac:dyDescent="0.3">
      <c r="A150" t="s">
        <v>467</v>
      </c>
      <c r="B150">
        <f>GLYCOLIPID!B150*11</f>
        <v>0</v>
      </c>
      <c r="C150">
        <f>GLYCOLIPID!C150*11</f>
        <v>0</v>
      </c>
      <c r="D150">
        <f>GLYCOLIPID!D150*11</f>
        <v>0</v>
      </c>
      <c r="E150">
        <f>GLYCOLIPID!E150*11</f>
        <v>0</v>
      </c>
      <c r="F150">
        <f>GLYCOLIPID!F150*11</f>
        <v>0</v>
      </c>
      <c r="G150">
        <f>GLYCOLIPID!G150*11</f>
        <v>0</v>
      </c>
      <c r="H150">
        <f>GLYCOLIPID!H150*11</f>
        <v>0</v>
      </c>
      <c r="I150">
        <f>GLYCOLIPID!I150*11</f>
        <v>0</v>
      </c>
      <c r="J150">
        <f>GLYCOLIPID!J150*11</f>
        <v>0</v>
      </c>
      <c r="K150">
        <f>GLYCOLIPID!K150*11</f>
        <v>0</v>
      </c>
      <c r="L150">
        <f>GLYCOLIPID!L150*11</f>
        <v>0</v>
      </c>
      <c r="M150">
        <f>GLYCOLIPID!M150*11</f>
        <v>1.374836141821824E-2</v>
      </c>
      <c r="N150">
        <f>GLYCOLIPID!N150*11</f>
        <v>0</v>
      </c>
      <c r="O150">
        <f>GLYCOLIPID!O150*11</f>
        <v>1.832749719330343E-3</v>
      </c>
      <c r="P150">
        <f>GLYCOLIPID!P150*11</f>
        <v>0</v>
      </c>
      <c r="Q150">
        <f>GLYCOLIPID!Q150*11</f>
        <v>0</v>
      </c>
      <c r="R150">
        <f>GLYCOLIPID!R150*11</f>
        <v>0</v>
      </c>
      <c r="S150">
        <f>GLYCOLIPID!S150*11</f>
        <v>0</v>
      </c>
      <c r="T150">
        <f>GLYCOLIPID!T150*11</f>
        <v>0</v>
      </c>
      <c r="U150">
        <f>GLYCOLIPID!U150*11</f>
        <v>0</v>
      </c>
      <c r="V150">
        <f>GLYCOLIPID!V150*11</f>
        <v>0</v>
      </c>
      <c r="W150">
        <f>GLYCOLIPID!W150*11</f>
        <v>0</v>
      </c>
      <c r="X150">
        <f>GLYCOLIPID!X150*11</f>
        <v>0</v>
      </c>
      <c r="Y150">
        <f>GLYCOLIPID!Y150*11</f>
        <v>1.2902150758771229E-3</v>
      </c>
      <c r="Z150">
        <f>GLYCOLIPID!Z150*11</f>
        <v>0</v>
      </c>
      <c r="AA150">
        <f>GLYCOLIPID!AA150*11</f>
        <v>0</v>
      </c>
      <c r="AB150">
        <f>GLYCOLIPID!AB150*11</f>
        <v>0</v>
      </c>
      <c r="AC150">
        <f>GLYCOLIPID!AC150*11</f>
        <v>0</v>
      </c>
      <c r="AD150">
        <f>GLYCOLIPID!AD150*11</f>
        <v>0</v>
      </c>
      <c r="AE150">
        <f>GLYCOLIPID!AE150*11</f>
        <v>0</v>
      </c>
      <c r="AF150">
        <f>GLYCOLIPID!AF150*11</f>
        <v>2.5171114770627372E-3</v>
      </c>
      <c r="AG150">
        <f>GLYCOLIPID!AG150*11</f>
        <v>0</v>
      </c>
      <c r="AH150">
        <f>GLYCOLIPID!AH150*11</f>
        <v>0</v>
      </c>
      <c r="AI150">
        <f>GLYCOLIPID!AI150*11</f>
        <v>0</v>
      </c>
      <c r="AJ150">
        <f>GLYCOLIPID!AJ150*11</f>
        <v>0</v>
      </c>
      <c r="AK150">
        <f>GLYCOLIPID!AK150*11</f>
        <v>0</v>
      </c>
      <c r="AL150">
        <f>GLYCOLIPID!AL150*11</f>
        <v>3.9219041980355874E-3</v>
      </c>
      <c r="AN150">
        <f t="shared" si="52"/>
        <v>0</v>
      </c>
      <c r="AO150">
        <f t="shared" si="53"/>
        <v>0</v>
      </c>
      <c r="AP150">
        <f t="shared" si="54"/>
        <v>2.2258730196497976E-3</v>
      </c>
      <c r="AQ150">
        <f t="shared" si="55"/>
        <v>0</v>
      </c>
      <c r="AR150">
        <f t="shared" si="56"/>
        <v>0</v>
      </c>
      <c r="AS150">
        <f t="shared" si="57"/>
        <v>2.1503584597952049E-4</v>
      </c>
      <c r="AT150">
        <f t="shared" si="58"/>
        <v>8.3903715902091237E-4</v>
      </c>
      <c r="AU150">
        <f t="shared" si="59"/>
        <v>0</v>
      </c>
      <c r="AV150">
        <f t="shared" si="60"/>
        <v>1.3073013993451959E-3</v>
      </c>
      <c r="AX150">
        <f t="shared" si="61"/>
        <v>0</v>
      </c>
      <c r="AY150">
        <f t="shared" si="62"/>
        <v>0</v>
      </c>
      <c r="AZ150">
        <f t="shared" si="63"/>
        <v>5.1266434490548638E-3</v>
      </c>
      <c r="BA150">
        <f t="shared" si="64"/>
        <v>0</v>
      </c>
      <c r="BB150">
        <f t="shared" si="65"/>
        <v>0</v>
      </c>
      <c r="BC150">
        <f t="shared" si="66"/>
        <v>5.2672809905753872E-4</v>
      </c>
      <c r="BD150">
        <f t="shared" si="67"/>
        <v>1.453254988862468E-3</v>
      </c>
      <c r="BE150">
        <f t="shared" si="68"/>
        <v>0</v>
      </c>
      <c r="BF150">
        <f t="shared" si="69"/>
        <v>2.2643124444717698E-3</v>
      </c>
      <c r="BH150">
        <f t="shared" si="50"/>
        <v>0</v>
      </c>
      <c r="BI150">
        <f t="shared" si="50"/>
        <v>0</v>
      </c>
      <c r="BJ150">
        <f t="shared" si="70"/>
        <v>1.9376890895282286E-3</v>
      </c>
      <c r="BK150">
        <f t="shared" si="71"/>
        <v>0</v>
      </c>
      <c r="BL150">
        <f t="shared" ref="BL150:BL213" si="73">BB150/SQRT(4)</f>
        <v>0</v>
      </c>
      <c r="BM150">
        <f t="shared" si="72"/>
        <v>2.1503584597952049E-4</v>
      </c>
      <c r="BN150">
        <f t="shared" si="51"/>
        <v>8.3903715902091259E-4</v>
      </c>
      <c r="BO150">
        <f t="shared" si="51"/>
        <v>0</v>
      </c>
      <c r="BP150">
        <f t="shared" si="51"/>
        <v>1.3073013993451959E-3</v>
      </c>
    </row>
    <row r="151" spans="1:68" x14ac:dyDescent="0.3">
      <c r="A151" t="s">
        <v>468</v>
      </c>
      <c r="B151">
        <f>GLYCOLIPID!B151*11</f>
        <v>0</v>
      </c>
      <c r="C151">
        <f>GLYCOLIPID!C151*11</f>
        <v>0</v>
      </c>
      <c r="D151">
        <f>GLYCOLIPID!D151*11</f>
        <v>0</v>
      </c>
      <c r="E151">
        <f>GLYCOLIPID!E151*11</f>
        <v>0</v>
      </c>
      <c r="F151">
        <f>GLYCOLIPID!F151*11</f>
        <v>0</v>
      </c>
      <c r="G151">
        <f>GLYCOLIPID!G151*11</f>
        <v>0</v>
      </c>
      <c r="H151">
        <f>GLYCOLIPID!H151*11</f>
        <v>0</v>
      </c>
      <c r="I151">
        <f>GLYCOLIPID!I151*11</f>
        <v>0</v>
      </c>
      <c r="J151">
        <f>GLYCOLIPID!J151*11</f>
        <v>0</v>
      </c>
      <c r="K151">
        <f>GLYCOLIPID!K151*11</f>
        <v>0</v>
      </c>
      <c r="L151">
        <f>GLYCOLIPID!L151*11</f>
        <v>0</v>
      </c>
      <c r="M151">
        <f>GLYCOLIPID!M151*11</f>
        <v>0</v>
      </c>
      <c r="N151">
        <f>GLYCOLIPID!N151*11</f>
        <v>0</v>
      </c>
      <c r="O151">
        <f>GLYCOLIPID!O151*11</f>
        <v>0</v>
      </c>
      <c r="P151">
        <f>GLYCOLIPID!P151*11</f>
        <v>0</v>
      </c>
      <c r="Q151">
        <f>GLYCOLIPID!Q151*11</f>
        <v>0</v>
      </c>
      <c r="R151">
        <f>GLYCOLIPID!R151*11</f>
        <v>1.1815866149861014E-3</v>
      </c>
      <c r="S151">
        <f>GLYCOLIPID!S151*11</f>
        <v>0</v>
      </c>
      <c r="T151">
        <f>GLYCOLIPID!T151*11</f>
        <v>0</v>
      </c>
      <c r="U151">
        <f>GLYCOLIPID!U151*11</f>
        <v>1.1398955833328084E-3</v>
      </c>
      <c r="V151">
        <f>GLYCOLIPID!V151*11</f>
        <v>0</v>
      </c>
      <c r="W151">
        <f>GLYCOLIPID!W151*11</f>
        <v>0</v>
      </c>
      <c r="X151">
        <f>GLYCOLIPID!X151*11</f>
        <v>0</v>
      </c>
      <c r="Y151">
        <f>GLYCOLIPID!Y151*11</f>
        <v>0</v>
      </c>
      <c r="Z151">
        <f>GLYCOLIPID!Z151*11</f>
        <v>0</v>
      </c>
      <c r="AA151">
        <f>GLYCOLIPID!AA151*11</f>
        <v>1.7439779928488713E-3</v>
      </c>
      <c r="AB151">
        <f>GLYCOLIPID!AB151*11</f>
        <v>0</v>
      </c>
      <c r="AC151">
        <f>GLYCOLIPID!AC151*11</f>
        <v>0</v>
      </c>
      <c r="AD151">
        <f>GLYCOLIPID!AD151*11</f>
        <v>0</v>
      </c>
      <c r="AE151">
        <f>GLYCOLIPID!AE151*11</f>
        <v>0</v>
      </c>
      <c r="AF151">
        <f>GLYCOLIPID!AF151*11</f>
        <v>0</v>
      </c>
      <c r="AG151">
        <f>GLYCOLIPID!AG151*11</f>
        <v>0</v>
      </c>
      <c r="AH151">
        <f>GLYCOLIPID!AH151*11</f>
        <v>0</v>
      </c>
      <c r="AI151">
        <f>GLYCOLIPID!AI151*11</f>
        <v>0</v>
      </c>
      <c r="AJ151">
        <f>GLYCOLIPID!AJ151*11</f>
        <v>0</v>
      </c>
      <c r="AK151">
        <f>GLYCOLIPID!AK151*11</f>
        <v>0</v>
      </c>
      <c r="AL151">
        <f>GLYCOLIPID!AL151*11</f>
        <v>0</v>
      </c>
      <c r="AN151">
        <f t="shared" si="52"/>
        <v>0</v>
      </c>
      <c r="AO151">
        <f t="shared" si="53"/>
        <v>0</v>
      </c>
      <c r="AP151">
        <f t="shared" si="54"/>
        <v>0</v>
      </c>
      <c r="AQ151">
        <f t="shared" si="55"/>
        <v>3.9386220499536712E-4</v>
      </c>
      <c r="AR151">
        <f t="shared" si="56"/>
        <v>2.849738958332021E-4</v>
      </c>
      <c r="AS151">
        <f t="shared" si="57"/>
        <v>2.906629988081452E-4</v>
      </c>
      <c r="AT151">
        <f t="shared" si="58"/>
        <v>0</v>
      </c>
      <c r="AU151">
        <f t="shared" si="59"/>
        <v>0</v>
      </c>
      <c r="AV151">
        <f t="shared" si="60"/>
        <v>0</v>
      </c>
      <c r="AX151">
        <f t="shared" si="61"/>
        <v>0</v>
      </c>
      <c r="AY151">
        <f t="shared" si="62"/>
        <v>0</v>
      </c>
      <c r="AZ151">
        <f t="shared" si="63"/>
        <v>0</v>
      </c>
      <c r="BA151">
        <f t="shared" si="64"/>
        <v>6.8218935023308443E-4</v>
      </c>
      <c r="BB151">
        <f t="shared" si="65"/>
        <v>5.6994779166640421E-4</v>
      </c>
      <c r="BC151">
        <f t="shared" si="66"/>
        <v>7.1197603418715085E-4</v>
      </c>
      <c r="BD151">
        <f t="shared" si="67"/>
        <v>0</v>
      </c>
      <c r="BE151">
        <f t="shared" si="68"/>
        <v>0</v>
      </c>
      <c r="BF151">
        <f t="shared" si="69"/>
        <v>0</v>
      </c>
      <c r="BH151">
        <f t="shared" ref="BH151:BI214" si="74">AX151/SQRT(4)</f>
        <v>0</v>
      </c>
      <c r="BI151">
        <f t="shared" si="74"/>
        <v>0</v>
      </c>
      <c r="BJ151">
        <f t="shared" si="70"/>
        <v>0</v>
      </c>
      <c r="BK151">
        <f t="shared" si="71"/>
        <v>3.9386220499536723E-4</v>
      </c>
      <c r="BL151">
        <f t="shared" si="73"/>
        <v>2.849738958332021E-4</v>
      </c>
      <c r="BM151">
        <f t="shared" si="72"/>
        <v>2.9066299880814526E-4</v>
      </c>
      <c r="BN151">
        <f t="shared" ref="BN151:BP214" si="75">BD151/SQRT(3)</f>
        <v>0</v>
      </c>
      <c r="BO151">
        <f t="shared" si="75"/>
        <v>0</v>
      </c>
      <c r="BP151">
        <f t="shared" si="75"/>
        <v>0</v>
      </c>
    </row>
    <row r="152" spans="1:68" x14ac:dyDescent="0.3">
      <c r="A152" t="s">
        <v>469</v>
      </c>
      <c r="B152">
        <f>GLYCOLIPID!B152*11</f>
        <v>0</v>
      </c>
      <c r="C152">
        <f>GLYCOLIPID!C152*11</f>
        <v>0</v>
      </c>
      <c r="D152">
        <f>GLYCOLIPID!D152*11</f>
        <v>0</v>
      </c>
      <c r="E152">
        <f>GLYCOLIPID!E152*11</f>
        <v>0</v>
      </c>
      <c r="F152">
        <f>GLYCOLIPID!F152*11</f>
        <v>0</v>
      </c>
      <c r="G152">
        <f>GLYCOLIPID!G152*11</f>
        <v>3.2738248878575902E-4</v>
      </c>
      <c r="H152">
        <f>GLYCOLIPID!H152*11</f>
        <v>0</v>
      </c>
      <c r="I152">
        <f>GLYCOLIPID!I152*11</f>
        <v>5.4126761749195406E-3</v>
      </c>
      <c r="J152">
        <f>GLYCOLIPID!J152*11</f>
        <v>0</v>
      </c>
      <c r="K152">
        <f>GLYCOLIPID!K152*11</f>
        <v>0</v>
      </c>
      <c r="L152">
        <f>GLYCOLIPID!L152*11</f>
        <v>0</v>
      </c>
      <c r="M152">
        <f>GLYCOLIPID!M152*11</f>
        <v>0</v>
      </c>
      <c r="N152">
        <f>GLYCOLIPID!N152*11</f>
        <v>0</v>
      </c>
      <c r="O152">
        <f>GLYCOLIPID!O152*11</f>
        <v>0</v>
      </c>
      <c r="P152">
        <f>GLYCOLIPID!P152*11</f>
        <v>0</v>
      </c>
      <c r="Q152">
        <f>GLYCOLIPID!Q152*11</f>
        <v>0</v>
      </c>
      <c r="R152">
        <f>GLYCOLIPID!R152*11</f>
        <v>0</v>
      </c>
      <c r="S152">
        <f>GLYCOLIPID!S152*11</f>
        <v>9.1834844601684253E-4</v>
      </c>
      <c r="T152">
        <f>GLYCOLIPID!T152*11</f>
        <v>0</v>
      </c>
      <c r="U152">
        <f>GLYCOLIPID!U152*11</f>
        <v>0</v>
      </c>
      <c r="V152">
        <f>GLYCOLIPID!V152*11</f>
        <v>0</v>
      </c>
      <c r="W152">
        <f>GLYCOLIPID!W152*11</f>
        <v>0</v>
      </c>
      <c r="X152">
        <f>GLYCOLIPID!X152*11</f>
        <v>3.0007450924105986E-4</v>
      </c>
      <c r="Y152">
        <f>GLYCOLIPID!Y152*11</f>
        <v>1.160401800650917E-4</v>
      </c>
      <c r="Z152">
        <f>GLYCOLIPID!Z152*11</f>
        <v>0</v>
      </c>
      <c r="AA152">
        <f>GLYCOLIPID!AA152*11</f>
        <v>5.332552517012209E-4</v>
      </c>
      <c r="AB152">
        <f>GLYCOLIPID!AB152*11</f>
        <v>0</v>
      </c>
      <c r="AC152">
        <f>GLYCOLIPID!AC152*11</f>
        <v>0</v>
      </c>
      <c r="AD152">
        <f>GLYCOLIPID!AD152*11</f>
        <v>0</v>
      </c>
      <c r="AE152">
        <f>GLYCOLIPID!AE152*11</f>
        <v>0</v>
      </c>
      <c r="AF152">
        <f>GLYCOLIPID!AF152*11</f>
        <v>0</v>
      </c>
      <c r="AG152">
        <f>GLYCOLIPID!AG152*11</f>
        <v>0</v>
      </c>
      <c r="AH152">
        <f>GLYCOLIPID!AH152*11</f>
        <v>0</v>
      </c>
      <c r="AI152">
        <f>GLYCOLIPID!AI152*11</f>
        <v>0</v>
      </c>
      <c r="AJ152">
        <f>GLYCOLIPID!AJ152*11</f>
        <v>0</v>
      </c>
      <c r="AK152">
        <f>GLYCOLIPID!AK152*11</f>
        <v>0</v>
      </c>
      <c r="AL152">
        <f>GLYCOLIPID!AL152*11</f>
        <v>0</v>
      </c>
      <c r="AN152">
        <f t="shared" si="52"/>
        <v>0</v>
      </c>
      <c r="AO152">
        <f t="shared" si="53"/>
        <v>1.435014665926325E-3</v>
      </c>
      <c r="AP152">
        <f t="shared" si="54"/>
        <v>0</v>
      </c>
      <c r="AQ152">
        <f t="shared" si="55"/>
        <v>3.0611614867228086E-4</v>
      </c>
      <c r="AR152">
        <f t="shared" si="56"/>
        <v>0</v>
      </c>
      <c r="AS152">
        <f t="shared" si="57"/>
        <v>1.5822832350122874E-4</v>
      </c>
      <c r="AT152">
        <f t="shared" si="58"/>
        <v>0</v>
      </c>
      <c r="AU152">
        <f t="shared" si="59"/>
        <v>0</v>
      </c>
      <c r="AV152">
        <f t="shared" si="60"/>
        <v>0</v>
      </c>
      <c r="AX152">
        <f t="shared" si="61"/>
        <v>0</v>
      </c>
      <c r="AY152">
        <f t="shared" si="62"/>
        <v>2.6562614268184409E-3</v>
      </c>
      <c r="AZ152">
        <f t="shared" si="63"/>
        <v>0</v>
      </c>
      <c r="BA152">
        <f t="shared" si="64"/>
        <v>5.3020872251769856E-4</v>
      </c>
      <c r="BB152">
        <f t="shared" si="65"/>
        <v>0</v>
      </c>
      <c r="BC152">
        <f t="shared" si="66"/>
        <v>2.1801558834389677E-4</v>
      </c>
      <c r="BD152">
        <f t="shared" si="67"/>
        <v>0</v>
      </c>
      <c r="BE152">
        <f t="shared" si="68"/>
        <v>0</v>
      </c>
      <c r="BF152">
        <f t="shared" si="69"/>
        <v>0</v>
      </c>
      <c r="BH152">
        <f t="shared" si="74"/>
        <v>0</v>
      </c>
      <c r="BI152">
        <f t="shared" si="74"/>
        <v>1.3281307134092204E-3</v>
      </c>
      <c r="BJ152">
        <f t="shared" si="70"/>
        <v>0</v>
      </c>
      <c r="BK152">
        <f t="shared" si="71"/>
        <v>3.0611614867228086E-4</v>
      </c>
      <c r="BL152">
        <f t="shared" si="73"/>
        <v>0</v>
      </c>
      <c r="BM152">
        <f t="shared" si="72"/>
        <v>8.9004491235869165E-5</v>
      </c>
      <c r="BN152">
        <f t="shared" si="75"/>
        <v>0</v>
      </c>
      <c r="BO152">
        <f t="shared" si="75"/>
        <v>0</v>
      </c>
      <c r="BP152">
        <f t="shared" si="75"/>
        <v>0</v>
      </c>
    </row>
    <row r="153" spans="1:68" x14ac:dyDescent="0.3">
      <c r="A153" t="s">
        <v>470</v>
      </c>
      <c r="B153">
        <f>GLYCOLIPID!B153*11</f>
        <v>0</v>
      </c>
      <c r="C153">
        <f>GLYCOLIPID!C153*11</f>
        <v>0</v>
      </c>
      <c r="D153">
        <f>GLYCOLIPID!D153*11</f>
        <v>0</v>
      </c>
      <c r="E153">
        <f>GLYCOLIPID!E153*11</f>
        <v>0</v>
      </c>
      <c r="F153">
        <f>GLYCOLIPID!F153*11</f>
        <v>0</v>
      </c>
      <c r="G153">
        <f>GLYCOLIPID!G153*11</f>
        <v>0</v>
      </c>
      <c r="H153">
        <f>GLYCOLIPID!H153*11</f>
        <v>0</v>
      </c>
      <c r="I153">
        <f>GLYCOLIPID!I153*11</f>
        <v>0</v>
      </c>
      <c r="J153">
        <f>GLYCOLIPID!J153*11</f>
        <v>0</v>
      </c>
      <c r="K153">
        <f>GLYCOLIPID!K153*11</f>
        <v>2.6415754599331022E-3</v>
      </c>
      <c r="L153">
        <f>GLYCOLIPID!L153*11</f>
        <v>0</v>
      </c>
      <c r="M153">
        <f>GLYCOLIPID!M153*11</f>
        <v>0</v>
      </c>
      <c r="N153">
        <f>GLYCOLIPID!N153*11</f>
        <v>0</v>
      </c>
      <c r="O153">
        <f>GLYCOLIPID!O153*11</f>
        <v>0</v>
      </c>
      <c r="P153">
        <f>GLYCOLIPID!P153*11</f>
        <v>0</v>
      </c>
      <c r="Q153">
        <f>GLYCOLIPID!Q153*11</f>
        <v>0</v>
      </c>
      <c r="R153">
        <f>GLYCOLIPID!R153*11</f>
        <v>0</v>
      </c>
      <c r="S153">
        <f>GLYCOLIPID!S153*11</f>
        <v>0</v>
      </c>
      <c r="T153">
        <f>GLYCOLIPID!T153*11</f>
        <v>0</v>
      </c>
      <c r="U153">
        <f>GLYCOLIPID!U153*11</f>
        <v>0</v>
      </c>
      <c r="V153">
        <f>GLYCOLIPID!V153*11</f>
        <v>0</v>
      </c>
      <c r="W153">
        <f>GLYCOLIPID!W153*11</f>
        <v>0</v>
      </c>
      <c r="X153">
        <f>GLYCOLIPID!X153*11</f>
        <v>0</v>
      </c>
      <c r="Y153">
        <f>GLYCOLIPID!Y153*11</f>
        <v>0</v>
      </c>
      <c r="Z153">
        <f>GLYCOLIPID!Z153*11</f>
        <v>0</v>
      </c>
      <c r="AA153">
        <f>GLYCOLIPID!AA153*11</f>
        <v>0</v>
      </c>
      <c r="AB153">
        <f>GLYCOLIPID!AB153*11</f>
        <v>0</v>
      </c>
      <c r="AC153">
        <f>GLYCOLIPID!AC153*11</f>
        <v>0</v>
      </c>
      <c r="AD153">
        <f>GLYCOLIPID!AD153*11</f>
        <v>0</v>
      </c>
      <c r="AE153">
        <f>GLYCOLIPID!AE153*11</f>
        <v>0</v>
      </c>
      <c r="AF153">
        <f>GLYCOLIPID!AF153*11</f>
        <v>0</v>
      </c>
      <c r="AG153">
        <f>GLYCOLIPID!AG153*11</f>
        <v>0</v>
      </c>
      <c r="AH153">
        <f>GLYCOLIPID!AH153*11</f>
        <v>0</v>
      </c>
      <c r="AI153">
        <f>GLYCOLIPID!AI153*11</f>
        <v>0</v>
      </c>
      <c r="AJ153">
        <f>GLYCOLIPID!AJ153*11</f>
        <v>0</v>
      </c>
      <c r="AK153">
        <f>GLYCOLIPID!AK153*11</f>
        <v>0</v>
      </c>
      <c r="AL153">
        <f>GLYCOLIPID!AL153*11</f>
        <v>0</v>
      </c>
      <c r="AN153">
        <f t="shared" si="52"/>
        <v>0</v>
      </c>
      <c r="AO153">
        <f t="shared" si="53"/>
        <v>0</v>
      </c>
      <c r="AP153">
        <f t="shared" si="54"/>
        <v>3.7736792284758604E-4</v>
      </c>
      <c r="AQ153">
        <f t="shared" si="55"/>
        <v>0</v>
      </c>
      <c r="AR153">
        <f t="shared" si="56"/>
        <v>0</v>
      </c>
      <c r="AS153">
        <f t="shared" si="57"/>
        <v>0</v>
      </c>
      <c r="AT153">
        <f t="shared" si="58"/>
        <v>0</v>
      </c>
      <c r="AU153">
        <f t="shared" si="59"/>
        <v>0</v>
      </c>
      <c r="AV153">
        <f t="shared" si="60"/>
        <v>0</v>
      </c>
      <c r="AX153">
        <f t="shared" si="61"/>
        <v>0</v>
      </c>
      <c r="AY153">
        <f t="shared" si="62"/>
        <v>0</v>
      </c>
      <c r="AZ153">
        <f t="shared" si="63"/>
        <v>9.9842167662772194E-4</v>
      </c>
      <c r="BA153">
        <f t="shared" si="64"/>
        <v>0</v>
      </c>
      <c r="BB153">
        <f t="shared" si="65"/>
        <v>0</v>
      </c>
      <c r="BC153">
        <f t="shared" si="66"/>
        <v>0</v>
      </c>
      <c r="BD153">
        <f t="shared" si="67"/>
        <v>0</v>
      </c>
      <c r="BE153">
        <f t="shared" si="68"/>
        <v>0</v>
      </c>
      <c r="BF153">
        <f t="shared" si="69"/>
        <v>0</v>
      </c>
      <c r="BH153">
        <f t="shared" si="74"/>
        <v>0</v>
      </c>
      <c r="BI153">
        <f t="shared" si="74"/>
        <v>0</v>
      </c>
      <c r="BJ153">
        <f t="shared" si="70"/>
        <v>3.7736792284758598E-4</v>
      </c>
      <c r="BK153">
        <f t="shared" si="71"/>
        <v>0</v>
      </c>
      <c r="BL153">
        <f t="shared" si="73"/>
        <v>0</v>
      </c>
      <c r="BM153">
        <f t="shared" si="72"/>
        <v>0</v>
      </c>
      <c r="BN153">
        <f t="shared" si="75"/>
        <v>0</v>
      </c>
      <c r="BO153">
        <f t="shared" si="75"/>
        <v>0</v>
      </c>
      <c r="BP153">
        <f t="shared" si="75"/>
        <v>0</v>
      </c>
    </row>
    <row r="154" spans="1:68" x14ac:dyDescent="0.3">
      <c r="A154" t="s">
        <v>471</v>
      </c>
      <c r="B154">
        <f>GLYCOLIPID!B154*11</f>
        <v>0</v>
      </c>
      <c r="C154">
        <f>GLYCOLIPID!C154*11</f>
        <v>0</v>
      </c>
      <c r="D154">
        <f>GLYCOLIPID!D154*11</f>
        <v>0</v>
      </c>
      <c r="E154">
        <f>GLYCOLIPID!E154*11</f>
        <v>0</v>
      </c>
      <c r="F154">
        <f>GLYCOLIPID!F154*11</f>
        <v>0</v>
      </c>
      <c r="G154">
        <f>GLYCOLIPID!G154*11</f>
        <v>0</v>
      </c>
      <c r="H154">
        <f>GLYCOLIPID!H154*11</f>
        <v>0</v>
      </c>
      <c r="I154">
        <f>GLYCOLIPID!I154*11</f>
        <v>0</v>
      </c>
      <c r="J154">
        <f>GLYCOLIPID!J154*11</f>
        <v>0</v>
      </c>
      <c r="K154">
        <f>GLYCOLIPID!K154*11</f>
        <v>0</v>
      </c>
      <c r="L154">
        <f>GLYCOLIPID!L154*11</f>
        <v>0</v>
      </c>
      <c r="M154">
        <f>GLYCOLIPID!M154*11</f>
        <v>0</v>
      </c>
      <c r="N154">
        <f>GLYCOLIPID!N154*11</f>
        <v>0</v>
      </c>
      <c r="O154">
        <f>GLYCOLIPID!O154*11</f>
        <v>0</v>
      </c>
      <c r="P154">
        <f>GLYCOLIPID!P154*11</f>
        <v>0</v>
      </c>
      <c r="Q154">
        <f>GLYCOLIPID!Q154*11</f>
        <v>0</v>
      </c>
      <c r="R154">
        <f>GLYCOLIPID!R154*11</f>
        <v>0</v>
      </c>
      <c r="S154">
        <f>GLYCOLIPID!S154*11</f>
        <v>0</v>
      </c>
      <c r="T154">
        <f>GLYCOLIPID!T154*11</f>
        <v>0</v>
      </c>
      <c r="U154">
        <f>GLYCOLIPID!U154*11</f>
        <v>0</v>
      </c>
      <c r="V154">
        <f>GLYCOLIPID!V154*11</f>
        <v>0</v>
      </c>
      <c r="W154">
        <f>GLYCOLIPID!W154*11</f>
        <v>0</v>
      </c>
      <c r="X154">
        <f>GLYCOLIPID!X154*11</f>
        <v>0</v>
      </c>
      <c r="Y154">
        <f>GLYCOLIPID!Y154*11</f>
        <v>0</v>
      </c>
      <c r="Z154">
        <f>GLYCOLIPID!Z154*11</f>
        <v>0</v>
      </c>
      <c r="AA154">
        <f>GLYCOLIPID!AA154*11</f>
        <v>0</v>
      </c>
      <c r="AB154">
        <f>GLYCOLIPID!AB154*11</f>
        <v>0</v>
      </c>
      <c r="AC154">
        <f>GLYCOLIPID!AC154*11</f>
        <v>3.7266847521163372E-3</v>
      </c>
      <c r="AD154">
        <f>GLYCOLIPID!AD154*11</f>
        <v>0</v>
      </c>
      <c r="AE154">
        <f>GLYCOLIPID!AE154*11</f>
        <v>0</v>
      </c>
      <c r="AF154">
        <f>GLYCOLIPID!AF154*11</f>
        <v>0</v>
      </c>
      <c r="AG154">
        <f>GLYCOLIPID!AG154*11</f>
        <v>0</v>
      </c>
      <c r="AH154">
        <f>GLYCOLIPID!AH154*11</f>
        <v>0</v>
      </c>
      <c r="AI154">
        <f>GLYCOLIPID!AI154*11</f>
        <v>0</v>
      </c>
      <c r="AJ154">
        <f>GLYCOLIPID!AJ154*11</f>
        <v>0</v>
      </c>
      <c r="AK154">
        <f>GLYCOLIPID!AK154*11</f>
        <v>0</v>
      </c>
      <c r="AL154">
        <f>GLYCOLIPID!AL154*11</f>
        <v>0</v>
      </c>
      <c r="AN154">
        <f t="shared" si="52"/>
        <v>0</v>
      </c>
      <c r="AO154">
        <f t="shared" si="53"/>
        <v>0</v>
      </c>
      <c r="AP154">
        <f t="shared" si="54"/>
        <v>0</v>
      </c>
      <c r="AQ154">
        <f t="shared" si="55"/>
        <v>0</v>
      </c>
      <c r="AR154">
        <f t="shared" si="56"/>
        <v>0</v>
      </c>
      <c r="AS154">
        <f t="shared" si="57"/>
        <v>6.2111412535272286E-4</v>
      </c>
      <c r="AT154">
        <f t="shared" si="58"/>
        <v>0</v>
      </c>
      <c r="AU154">
        <f t="shared" si="59"/>
        <v>0</v>
      </c>
      <c r="AV154">
        <f t="shared" si="60"/>
        <v>0</v>
      </c>
      <c r="AX154">
        <f t="shared" si="61"/>
        <v>0</v>
      </c>
      <c r="AY154">
        <f t="shared" si="62"/>
        <v>0</v>
      </c>
      <c r="AZ154">
        <f t="shared" si="63"/>
        <v>0</v>
      </c>
      <c r="BA154">
        <f t="shared" si="64"/>
        <v>0</v>
      </c>
      <c r="BB154">
        <f t="shared" si="65"/>
        <v>0</v>
      </c>
      <c r="BC154">
        <f t="shared" si="66"/>
        <v>1.5214126791492396E-3</v>
      </c>
      <c r="BD154">
        <f t="shared" si="67"/>
        <v>0</v>
      </c>
      <c r="BE154">
        <f t="shared" si="68"/>
        <v>0</v>
      </c>
      <c r="BF154">
        <f t="shared" si="69"/>
        <v>0</v>
      </c>
      <c r="BH154">
        <f t="shared" si="74"/>
        <v>0</v>
      </c>
      <c r="BI154">
        <f t="shared" si="74"/>
        <v>0</v>
      </c>
      <c r="BJ154">
        <f t="shared" si="70"/>
        <v>0</v>
      </c>
      <c r="BK154">
        <f t="shared" si="71"/>
        <v>0</v>
      </c>
      <c r="BL154">
        <f t="shared" si="73"/>
        <v>0</v>
      </c>
      <c r="BM154">
        <f t="shared" si="72"/>
        <v>6.2111412535272286E-4</v>
      </c>
      <c r="BN154">
        <f t="shared" si="75"/>
        <v>0</v>
      </c>
      <c r="BO154">
        <f t="shared" si="75"/>
        <v>0</v>
      </c>
      <c r="BP154">
        <f t="shared" si="75"/>
        <v>0</v>
      </c>
    </row>
    <row r="155" spans="1:68" x14ac:dyDescent="0.3">
      <c r="A155" t="s">
        <v>472</v>
      </c>
      <c r="B155">
        <f>GLYCOLIPID!B155*11</f>
        <v>0</v>
      </c>
      <c r="C155">
        <f>GLYCOLIPID!C155*11</f>
        <v>0</v>
      </c>
      <c r="D155">
        <f>GLYCOLIPID!D155*11</f>
        <v>0</v>
      </c>
      <c r="E155">
        <f>GLYCOLIPID!E155*11</f>
        <v>0</v>
      </c>
      <c r="F155">
        <f>GLYCOLIPID!F155*11</f>
        <v>0</v>
      </c>
      <c r="G155">
        <f>GLYCOLIPID!G155*11</f>
        <v>0</v>
      </c>
      <c r="H155">
        <f>GLYCOLIPID!H155*11</f>
        <v>0</v>
      </c>
      <c r="I155">
        <f>GLYCOLIPID!I155*11</f>
        <v>0</v>
      </c>
      <c r="J155">
        <f>GLYCOLIPID!J155*11</f>
        <v>0</v>
      </c>
      <c r="K155">
        <f>GLYCOLIPID!K155*11</f>
        <v>0</v>
      </c>
      <c r="L155">
        <f>GLYCOLIPID!L155*11</f>
        <v>0</v>
      </c>
      <c r="M155">
        <f>GLYCOLIPID!M155*11</f>
        <v>0</v>
      </c>
      <c r="N155">
        <f>GLYCOLIPID!N155*11</f>
        <v>0</v>
      </c>
      <c r="O155">
        <f>GLYCOLIPID!O155*11</f>
        <v>0</v>
      </c>
      <c r="P155">
        <f>GLYCOLIPID!P155*11</f>
        <v>0</v>
      </c>
      <c r="Q155">
        <f>GLYCOLIPID!Q155*11</f>
        <v>0</v>
      </c>
      <c r="R155">
        <f>GLYCOLIPID!R155*11</f>
        <v>0</v>
      </c>
      <c r="S155">
        <f>GLYCOLIPID!S155*11</f>
        <v>0</v>
      </c>
      <c r="T155">
        <f>GLYCOLIPID!T155*11</f>
        <v>0</v>
      </c>
      <c r="U155">
        <f>GLYCOLIPID!U155*11</f>
        <v>0</v>
      </c>
      <c r="V155">
        <f>GLYCOLIPID!V155*11</f>
        <v>0</v>
      </c>
      <c r="W155">
        <f>GLYCOLIPID!W155*11</f>
        <v>0</v>
      </c>
      <c r="X155">
        <f>GLYCOLIPID!X155*11</f>
        <v>0</v>
      </c>
      <c r="Y155">
        <f>GLYCOLIPID!Y155*11</f>
        <v>0</v>
      </c>
      <c r="Z155">
        <f>GLYCOLIPID!Z155*11</f>
        <v>0</v>
      </c>
      <c r="AA155">
        <f>GLYCOLIPID!AA155*11</f>
        <v>0</v>
      </c>
      <c r="AB155">
        <f>GLYCOLIPID!AB155*11</f>
        <v>0</v>
      </c>
      <c r="AC155">
        <f>GLYCOLIPID!AC155*11</f>
        <v>0</v>
      </c>
      <c r="AD155">
        <f>GLYCOLIPID!AD155*11</f>
        <v>0</v>
      </c>
      <c r="AE155">
        <f>GLYCOLIPID!AE155*11</f>
        <v>0</v>
      </c>
      <c r="AF155">
        <f>GLYCOLIPID!AF155*11</f>
        <v>2.3956149007527934E-3</v>
      </c>
      <c r="AG155">
        <f>GLYCOLIPID!AG155*11</f>
        <v>0</v>
      </c>
      <c r="AH155">
        <f>GLYCOLIPID!AH155*11</f>
        <v>0</v>
      </c>
      <c r="AI155">
        <f>GLYCOLIPID!AI155*11</f>
        <v>0</v>
      </c>
      <c r="AJ155">
        <f>GLYCOLIPID!AJ155*11</f>
        <v>0</v>
      </c>
      <c r="AK155">
        <f>GLYCOLIPID!AK155*11</f>
        <v>0</v>
      </c>
      <c r="AL155">
        <f>GLYCOLIPID!AL155*11</f>
        <v>0</v>
      </c>
      <c r="AN155">
        <f t="shared" si="52"/>
        <v>0</v>
      </c>
      <c r="AO155">
        <f t="shared" si="53"/>
        <v>0</v>
      </c>
      <c r="AP155">
        <f t="shared" si="54"/>
        <v>0</v>
      </c>
      <c r="AQ155">
        <f t="shared" si="55"/>
        <v>0</v>
      </c>
      <c r="AR155">
        <f t="shared" si="56"/>
        <v>0</v>
      </c>
      <c r="AS155">
        <f t="shared" si="57"/>
        <v>0</v>
      </c>
      <c r="AT155">
        <f t="shared" si="58"/>
        <v>7.9853830025093111E-4</v>
      </c>
      <c r="AU155">
        <f t="shared" si="59"/>
        <v>0</v>
      </c>
      <c r="AV155">
        <f t="shared" si="60"/>
        <v>0</v>
      </c>
      <c r="AX155">
        <f t="shared" si="61"/>
        <v>0</v>
      </c>
      <c r="AY155">
        <f t="shared" si="62"/>
        <v>0</v>
      </c>
      <c r="AZ155">
        <f t="shared" si="63"/>
        <v>0</v>
      </c>
      <c r="BA155">
        <f t="shared" si="64"/>
        <v>0</v>
      </c>
      <c r="BB155">
        <f t="shared" si="65"/>
        <v>0</v>
      </c>
      <c r="BC155">
        <f t="shared" si="66"/>
        <v>0</v>
      </c>
      <c r="BD155">
        <f t="shared" si="67"/>
        <v>1.3831089078243039E-3</v>
      </c>
      <c r="BE155">
        <f t="shared" si="68"/>
        <v>0</v>
      </c>
      <c r="BF155">
        <f t="shared" si="69"/>
        <v>0</v>
      </c>
      <c r="BH155">
        <f t="shared" si="74"/>
        <v>0</v>
      </c>
      <c r="BI155">
        <f t="shared" si="74"/>
        <v>0</v>
      </c>
      <c r="BJ155">
        <f t="shared" si="70"/>
        <v>0</v>
      </c>
      <c r="BK155">
        <f t="shared" si="71"/>
        <v>0</v>
      </c>
      <c r="BL155">
        <f t="shared" si="73"/>
        <v>0</v>
      </c>
      <c r="BM155">
        <f t="shared" si="72"/>
        <v>0</v>
      </c>
      <c r="BN155">
        <f t="shared" si="75"/>
        <v>7.9853830025093122E-4</v>
      </c>
      <c r="BO155">
        <f t="shared" si="75"/>
        <v>0</v>
      </c>
      <c r="BP155">
        <f t="shared" si="75"/>
        <v>0</v>
      </c>
    </row>
    <row r="156" spans="1:68" x14ac:dyDescent="0.3">
      <c r="A156" t="s">
        <v>473</v>
      </c>
      <c r="B156">
        <f>GLYCOLIPID!B156*11</f>
        <v>0</v>
      </c>
      <c r="C156">
        <f>GLYCOLIPID!C156*11</f>
        <v>0</v>
      </c>
      <c r="D156">
        <f>GLYCOLIPID!D156*11</f>
        <v>0</v>
      </c>
      <c r="E156">
        <f>GLYCOLIPID!E156*11</f>
        <v>1.2769822611619975E-4</v>
      </c>
      <c r="F156">
        <f>GLYCOLIPID!F156*11</f>
        <v>0</v>
      </c>
      <c r="G156">
        <f>GLYCOLIPID!G156*11</f>
        <v>0</v>
      </c>
      <c r="H156">
        <f>GLYCOLIPID!H156*11</f>
        <v>2.4009841892753364E-3</v>
      </c>
      <c r="I156">
        <f>GLYCOLIPID!I156*11</f>
        <v>5.460678871296522E-3</v>
      </c>
      <c r="J156">
        <f>GLYCOLIPID!J156*11</f>
        <v>0</v>
      </c>
      <c r="K156">
        <f>GLYCOLIPID!K156*11</f>
        <v>0</v>
      </c>
      <c r="L156">
        <f>GLYCOLIPID!L156*11</f>
        <v>0</v>
      </c>
      <c r="M156">
        <f>GLYCOLIPID!M156*11</f>
        <v>0</v>
      </c>
      <c r="N156">
        <f>GLYCOLIPID!N156*11</f>
        <v>0</v>
      </c>
      <c r="O156">
        <f>GLYCOLIPID!O156*11</f>
        <v>0</v>
      </c>
      <c r="P156">
        <f>GLYCOLIPID!P156*11</f>
        <v>0</v>
      </c>
      <c r="Q156">
        <f>GLYCOLIPID!Q156*11</f>
        <v>0</v>
      </c>
      <c r="R156">
        <f>GLYCOLIPID!R156*11</f>
        <v>0</v>
      </c>
      <c r="S156">
        <f>GLYCOLIPID!S156*11</f>
        <v>0</v>
      </c>
      <c r="T156">
        <f>GLYCOLIPID!T156*11</f>
        <v>0</v>
      </c>
      <c r="U156">
        <f>GLYCOLIPID!U156*11</f>
        <v>0</v>
      </c>
      <c r="V156">
        <f>GLYCOLIPID!V156*11</f>
        <v>0</v>
      </c>
      <c r="W156">
        <f>GLYCOLIPID!W156*11</f>
        <v>0</v>
      </c>
      <c r="X156">
        <f>GLYCOLIPID!X156*11</f>
        <v>0</v>
      </c>
      <c r="Y156">
        <f>GLYCOLIPID!Y156*11</f>
        <v>0</v>
      </c>
      <c r="Z156">
        <f>GLYCOLIPID!Z156*11</f>
        <v>0</v>
      </c>
      <c r="AA156">
        <f>GLYCOLIPID!AA156*11</f>
        <v>0</v>
      </c>
      <c r="AB156">
        <f>GLYCOLIPID!AB156*11</f>
        <v>0</v>
      </c>
      <c r="AC156">
        <f>GLYCOLIPID!AC156*11</f>
        <v>0</v>
      </c>
      <c r="AD156">
        <f>GLYCOLIPID!AD156*11</f>
        <v>0</v>
      </c>
      <c r="AE156">
        <f>GLYCOLIPID!AE156*11</f>
        <v>0</v>
      </c>
      <c r="AF156">
        <f>GLYCOLIPID!AF156*11</f>
        <v>0</v>
      </c>
      <c r="AG156">
        <f>GLYCOLIPID!AG156*11</f>
        <v>0</v>
      </c>
      <c r="AH156">
        <f>GLYCOLIPID!AH156*11</f>
        <v>0</v>
      </c>
      <c r="AI156">
        <f>GLYCOLIPID!AI156*11</f>
        <v>0</v>
      </c>
      <c r="AJ156">
        <f>GLYCOLIPID!AJ156*11</f>
        <v>0</v>
      </c>
      <c r="AK156">
        <f>GLYCOLIPID!AK156*11</f>
        <v>0</v>
      </c>
      <c r="AL156">
        <f>GLYCOLIPID!AL156*11</f>
        <v>0</v>
      </c>
      <c r="AN156">
        <f t="shared" si="52"/>
        <v>3.1924556529049937E-5</v>
      </c>
      <c r="AO156">
        <f t="shared" si="53"/>
        <v>1.9654157651429645E-3</v>
      </c>
      <c r="AP156">
        <f t="shared" si="54"/>
        <v>0</v>
      </c>
      <c r="AQ156">
        <f t="shared" si="55"/>
        <v>0</v>
      </c>
      <c r="AR156">
        <f t="shared" si="56"/>
        <v>0</v>
      </c>
      <c r="AS156">
        <f t="shared" si="57"/>
        <v>0</v>
      </c>
      <c r="AT156">
        <f t="shared" si="58"/>
        <v>0</v>
      </c>
      <c r="AU156">
        <f t="shared" si="59"/>
        <v>0</v>
      </c>
      <c r="AV156">
        <f t="shared" si="60"/>
        <v>0</v>
      </c>
      <c r="AX156">
        <f t="shared" si="61"/>
        <v>6.3849113058099874E-5</v>
      </c>
      <c r="AY156">
        <f t="shared" si="62"/>
        <v>2.5905148968936903E-3</v>
      </c>
      <c r="AZ156">
        <f t="shared" si="63"/>
        <v>0</v>
      </c>
      <c r="BA156">
        <f t="shared" si="64"/>
        <v>0</v>
      </c>
      <c r="BB156">
        <f t="shared" si="65"/>
        <v>0</v>
      </c>
      <c r="BC156">
        <f t="shared" si="66"/>
        <v>0</v>
      </c>
      <c r="BD156">
        <f t="shared" si="67"/>
        <v>0</v>
      </c>
      <c r="BE156">
        <f t="shared" si="68"/>
        <v>0</v>
      </c>
      <c r="BF156">
        <f t="shared" si="69"/>
        <v>0</v>
      </c>
      <c r="BH156">
        <f t="shared" si="74"/>
        <v>3.1924556529049937E-5</v>
      </c>
      <c r="BI156">
        <f t="shared" si="74"/>
        <v>1.2952574484468452E-3</v>
      </c>
      <c r="BJ156">
        <f t="shared" si="70"/>
        <v>0</v>
      </c>
      <c r="BK156">
        <f t="shared" si="71"/>
        <v>0</v>
      </c>
      <c r="BL156">
        <f t="shared" si="73"/>
        <v>0</v>
      </c>
      <c r="BM156">
        <f t="shared" si="72"/>
        <v>0</v>
      </c>
      <c r="BN156">
        <f t="shared" si="75"/>
        <v>0</v>
      </c>
      <c r="BO156">
        <f t="shared" si="75"/>
        <v>0</v>
      </c>
      <c r="BP156">
        <f t="shared" si="75"/>
        <v>0</v>
      </c>
    </row>
    <row r="157" spans="1:68" x14ac:dyDescent="0.3">
      <c r="A157" t="s">
        <v>474</v>
      </c>
      <c r="B157">
        <f>GLYCOLIPID!B157*11</f>
        <v>0</v>
      </c>
      <c r="C157">
        <f>GLYCOLIPID!C157*11</f>
        <v>0</v>
      </c>
      <c r="D157">
        <f>GLYCOLIPID!D157*11</f>
        <v>0</v>
      </c>
      <c r="E157">
        <f>GLYCOLIPID!E157*11</f>
        <v>0</v>
      </c>
      <c r="F157">
        <f>GLYCOLIPID!F157*11</f>
        <v>0</v>
      </c>
      <c r="G157">
        <f>GLYCOLIPID!G157*11</f>
        <v>0</v>
      </c>
      <c r="H157">
        <f>GLYCOLIPID!H157*11</f>
        <v>0</v>
      </c>
      <c r="I157">
        <f>GLYCOLIPID!I157*11</f>
        <v>0</v>
      </c>
      <c r="J157">
        <f>GLYCOLIPID!J157*11</f>
        <v>0</v>
      </c>
      <c r="K157">
        <f>GLYCOLIPID!K157*11</f>
        <v>0</v>
      </c>
      <c r="L157">
        <f>GLYCOLIPID!L157*11</f>
        <v>0</v>
      </c>
      <c r="M157">
        <f>GLYCOLIPID!M157*11</f>
        <v>9.1076139746289492E-3</v>
      </c>
      <c r="N157">
        <f>GLYCOLIPID!N157*11</f>
        <v>0</v>
      </c>
      <c r="O157">
        <f>GLYCOLIPID!O157*11</f>
        <v>0</v>
      </c>
      <c r="P157">
        <f>GLYCOLIPID!P157*11</f>
        <v>0</v>
      </c>
      <c r="Q157">
        <f>GLYCOLIPID!Q157*11</f>
        <v>0</v>
      </c>
      <c r="R157">
        <f>GLYCOLIPID!R157*11</f>
        <v>0</v>
      </c>
      <c r="S157">
        <f>GLYCOLIPID!S157*11</f>
        <v>0</v>
      </c>
      <c r="T157">
        <f>GLYCOLIPID!T157*11</f>
        <v>0</v>
      </c>
      <c r="U157">
        <f>GLYCOLIPID!U157*11</f>
        <v>0</v>
      </c>
      <c r="V157">
        <f>GLYCOLIPID!V157*11</f>
        <v>0</v>
      </c>
      <c r="W157">
        <f>GLYCOLIPID!W157*11</f>
        <v>0</v>
      </c>
      <c r="X157">
        <f>GLYCOLIPID!X157*11</f>
        <v>0</v>
      </c>
      <c r="Y157">
        <f>GLYCOLIPID!Y157*11</f>
        <v>0</v>
      </c>
      <c r="Z157">
        <f>GLYCOLIPID!Z157*11</f>
        <v>0</v>
      </c>
      <c r="AA157">
        <f>GLYCOLIPID!AA157*11</f>
        <v>0</v>
      </c>
      <c r="AB157">
        <f>GLYCOLIPID!AB157*11</f>
        <v>0</v>
      </c>
      <c r="AC157">
        <f>GLYCOLIPID!AC157*11</f>
        <v>0</v>
      </c>
      <c r="AD157">
        <f>GLYCOLIPID!AD157*11</f>
        <v>0</v>
      </c>
      <c r="AE157">
        <f>GLYCOLIPID!AE157*11</f>
        <v>0</v>
      </c>
      <c r="AF157">
        <f>GLYCOLIPID!AF157*11</f>
        <v>0</v>
      </c>
      <c r="AG157">
        <f>GLYCOLIPID!AG157*11</f>
        <v>0</v>
      </c>
      <c r="AH157">
        <f>GLYCOLIPID!AH157*11</f>
        <v>0</v>
      </c>
      <c r="AI157">
        <f>GLYCOLIPID!AI157*11</f>
        <v>9.0425614057909349E-4</v>
      </c>
      <c r="AJ157">
        <f>GLYCOLIPID!AJ157*11</f>
        <v>0</v>
      </c>
      <c r="AK157">
        <f>GLYCOLIPID!AK157*11</f>
        <v>0</v>
      </c>
      <c r="AL157">
        <f>GLYCOLIPID!AL157*11</f>
        <v>0</v>
      </c>
      <c r="AN157">
        <f t="shared" si="52"/>
        <v>0</v>
      </c>
      <c r="AO157">
        <f t="shared" si="53"/>
        <v>0</v>
      </c>
      <c r="AP157">
        <f t="shared" si="54"/>
        <v>1.3010877106612786E-3</v>
      </c>
      <c r="AQ157">
        <f t="shared" si="55"/>
        <v>0</v>
      </c>
      <c r="AR157">
        <f t="shared" si="56"/>
        <v>0</v>
      </c>
      <c r="AS157">
        <f t="shared" si="57"/>
        <v>0</v>
      </c>
      <c r="AT157">
        <f t="shared" si="58"/>
        <v>0</v>
      </c>
      <c r="AU157">
        <f t="shared" si="59"/>
        <v>3.0141871352636448E-4</v>
      </c>
      <c r="AV157">
        <f t="shared" si="60"/>
        <v>0</v>
      </c>
      <c r="AX157">
        <f t="shared" si="61"/>
        <v>0</v>
      </c>
      <c r="AY157">
        <f t="shared" si="62"/>
        <v>0</v>
      </c>
      <c r="AZ157">
        <f t="shared" si="63"/>
        <v>3.442354516292104E-3</v>
      </c>
      <c r="BA157">
        <f t="shared" si="64"/>
        <v>0</v>
      </c>
      <c r="BB157">
        <f t="shared" si="65"/>
        <v>0</v>
      </c>
      <c r="BC157">
        <f t="shared" si="66"/>
        <v>0</v>
      </c>
      <c r="BD157">
        <f t="shared" si="67"/>
        <v>0</v>
      </c>
      <c r="BE157">
        <f t="shared" si="68"/>
        <v>5.2207252617971172E-4</v>
      </c>
      <c r="BF157">
        <f t="shared" si="69"/>
        <v>0</v>
      </c>
      <c r="BH157">
        <f t="shared" si="74"/>
        <v>0</v>
      </c>
      <c r="BI157">
        <f t="shared" si="74"/>
        <v>0</v>
      </c>
      <c r="BJ157">
        <f t="shared" si="70"/>
        <v>1.3010877106612783E-3</v>
      </c>
      <c r="BK157">
        <f t="shared" si="71"/>
        <v>0</v>
      </c>
      <c r="BL157">
        <f t="shared" si="73"/>
        <v>0</v>
      </c>
      <c r="BM157">
        <f t="shared" si="72"/>
        <v>0</v>
      </c>
      <c r="BN157">
        <f t="shared" si="75"/>
        <v>0</v>
      </c>
      <c r="BO157">
        <f t="shared" si="75"/>
        <v>3.0141871352636453E-4</v>
      </c>
      <c r="BP157">
        <f t="shared" si="75"/>
        <v>0</v>
      </c>
    </row>
    <row r="158" spans="1:68" x14ac:dyDescent="0.3">
      <c r="A158" t="s">
        <v>475</v>
      </c>
      <c r="B158">
        <f>GLYCOLIPID!B158*11</f>
        <v>0</v>
      </c>
      <c r="C158">
        <f>GLYCOLIPID!C158*11</f>
        <v>0</v>
      </c>
      <c r="D158">
        <f>GLYCOLIPID!D158*11</f>
        <v>0</v>
      </c>
      <c r="E158">
        <f>GLYCOLIPID!E158*11</f>
        <v>0</v>
      </c>
      <c r="F158">
        <f>GLYCOLIPID!F158*11</f>
        <v>0</v>
      </c>
      <c r="G158">
        <f>GLYCOLIPID!G158*11</f>
        <v>0</v>
      </c>
      <c r="H158">
        <f>GLYCOLIPID!H158*11</f>
        <v>0</v>
      </c>
      <c r="I158">
        <f>GLYCOLIPID!I158*11</f>
        <v>0</v>
      </c>
      <c r="J158">
        <f>GLYCOLIPID!J158*11</f>
        <v>0</v>
      </c>
      <c r="K158">
        <f>GLYCOLIPID!K158*11</f>
        <v>0</v>
      </c>
      <c r="L158">
        <f>GLYCOLIPID!L158*11</f>
        <v>0</v>
      </c>
      <c r="M158">
        <f>GLYCOLIPID!M158*11</f>
        <v>0</v>
      </c>
      <c r="N158">
        <f>GLYCOLIPID!N158*11</f>
        <v>0</v>
      </c>
      <c r="O158">
        <f>GLYCOLIPID!O158*11</f>
        <v>0</v>
      </c>
      <c r="P158">
        <f>GLYCOLIPID!P158*11</f>
        <v>0</v>
      </c>
      <c r="Q158">
        <f>GLYCOLIPID!Q158*11</f>
        <v>0</v>
      </c>
      <c r="R158">
        <f>GLYCOLIPID!R158*11</f>
        <v>0</v>
      </c>
      <c r="S158">
        <f>GLYCOLIPID!S158*11</f>
        <v>0</v>
      </c>
      <c r="T158">
        <f>GLYCOLIPID!T158*11</f>
        <v>0</v>
      </c>
      <c r="U158">
        <f>GLYCOLIPID!U158*11</f>
        <v>0</v>
      </c>
      <c r="V158">
        <f>GLYCOLIPID!V158*11</f>
        <v>0</v>
      </c>
      <c r="W158">
        <f>GLYCOLIPID!W158*11</f>
        <v>0</v>
      </c>
      <c r="X158">
        <f>GLYCOLIPID!X158*11</f>
        <v>0</v>
      </c>
      <c r="Y158">
        <f>GLYCOLIPID!Y158*11</f>
        <v>0</v>
      </c>
      <c r="Z158">
        <f>GLYCOLIPID!Z158*11</f>
        <v>0</v>
      </c>
      <c r="AA158">
        <f>GLYCOLIPID!AA158*11</f>
        <v>0</v>
      </c>
      <c r="AB158">
        <f>GLYCOLIPID!AB158*11</f>
        <v>0</v>
      </c>
      <c r="AC158">
        <f>GLYCOLIPID!AC158*11</f>
        <v>0</v>
      </c>
      <c r="AD158">
        <f>GLYCOLIPID!AD158*11</f>
        <v>0</v>
      </c>
      <c r="AE158">
        <f>GLYCOLIPID!AE158*11</f>
        <v>0</v>
      </c>
      <c r="AF158">
        <f>GLYCOLIPID!AF158*11</f>
        <v>0</v>
      </c>
      <c r="AG158">
        <f>GLYCOLIPID!AG158*11</f>
        <v>0</v>
      </c>
      <c r="AH158">
        <f>GLYCOLIPID!AH158*11</f>
        <v>0</v>
      </c>
      <c r="AI158">
        <f>GLYCOLIPID!AI158*11</f>
        <v>0</v>
      </c>
      <c r="AJ158">
        <f>GLYCOLIPID!AJ158*11</f>
        <v>0</v>
      </c>
      <c r="AK158">
        <f>GLYCOLIPID!AK158*11</f>
        <v>0</v>
      </c>
      <c r="AL158">
        <f>GLYCOLIPID!AL158*11</f>
        <v>0</v>
      </c>
      <c r="AN158">
        <f t="shared" si="52"/>
        <v>0</v>
      </c>
      <c r="AO158">
        <f t="shared" si="53"/>
        <v>0</v>
      </c>
      <c r="AP158">
        <f t="shared" si="54"/>
        <v>0</v>
      </c>
      <c r="AQ158">
        <f t="shared" si="55"/>
        <v>0</v>
      </c>
      <c r="AR158">
        <f t="shared" si="56"/>
        <v>0</v>
      </c>
      <c r="AS158">
        <f t="shared" si="57"/>
        <v>0</v>
      </c>
      <c r="AT158">
        <f t="shared" si="58"/>
        <v>0</v>
      </c>
      <c r="AU158">
        <f t="shared" si="59"/>
        <v>0</v>
      </c>
      <c r="AV158">
        <f t="shared" si="60"/>
        <v>0</v>
      </c>
      <c r="AX158">
        <f t="shared" si="61"/>
        <v>0</v>
      </c>
      <c r="AY158">
        <f t="shared" si="62"/>
        <v>0</v>
      </c>
      <c r="AZ158">
        <f t="shared" si="63"/>
        <v>0</v>
      </c>
      <c r="BA158">
        <f t="shared" si="64"/>
        <v>0</v>
      </c>
      <c r="BB158">
        <f t="shared" si="65"/>
        <v>0</v>
      </c>
      <c r="BC158">
        <f t="shared" si="66"/>
        <v>0</v>
      </c>
      <c r="BD158">
        <f t="shared" si="67"/>
        <v>0</v>
      </c>
      <c r="BE158">
        <f t="shared" si="68"/>
        <v>0</v>
      </c>
      <c r="BF158">
        <f t="shared" si="69"/>
        <v>0</v>
      </c>
      <c r="BH158">
        <f t="shared" si="74"/>
        <v>0</v>
      </c>
      <c r="BI158">
        <f t="shared" si="74"/>
        <v>0</v>
      </c>
      <c r="BJ158">
        <f t="shared" si="70"/>
        <v>0</v>
      </c>
      <c r="BK158">
        <f t="shared" si="71"/>
        <v>0</v>
      </c>
      <c r="BL158">
        <f t="shared" si="73"/>
        <v>0</v>
      </c>
      <c r="BM158">
        <f t="shared" si="72"/>
        <v>0</v>
      </c>
      <c r="BN158">
        <f t="shared" si="75"/>
        <v>0</v>
      </c>
      <c r="BO158">
        <f t="shared" si="75"/>
        <v>0</v>
      </c>
      <c r="BP158">
        <f t="shared" si="75"/>
        <v>0</v>
      </c>
    </row>
    <row r="159" spans="1:68" x14ac:dyDescent="0.3">
      <c r="A159" t="s">
        <v>476</v>
      </c>
      <c r="B159">
        <f>GLYCOLIPID!B159*11</f>
        <v>0</v>
      </c>
      <c r="C159">
        <f>GLYCOLIPID!C159*11</f>
        <v>0</v>
      </c>
      <c r="D159">
        <f>GLYCOLIPID!D159*11</f>
        <v>0</v>
      </c>
      <c r="E159">
        <f>GLYCOLIPID!E159*11</f>
        <v>0</v>
      </c>
      <c r="F159">
        <f>GLYCOLIPID!F159*11</f>
        <v>0</v>
      </c>
      <c r="G159">
        <f>GLYCOLIPID!G159*11</f>
        <v>0</v>
      </c>
      <c r="H159">
        <f>GLYCOLIPID!H159*11</f>
        <v>0</v>
      </c>
      <c r="I159">
        <f>GLYCOLIPID!I159*11</f>
        <v>1.057466661768891E-2</v>
      </c>
      <c r="J159">
        <f>GLYCOLIPID!J159*11</f>
        <v>0</v>
      </c>
      <c r="K159">
        <f>GLYCOLIPID!K159*11</f>
        <v>0</v>
      </c>
      <c r="L159">
        <f>GLYCOLIPID!L159*11</f>
        <v>0</v>
      </c>
      <c r="M159">
        <f>GLYCOLIPID!M159*11</f>
        <v>0</v>
      </c>
      <c r="N159">
        <f>GLYCOLIPID!N159*11</f>
        <v>0</v>
      </c>
      <c r="O159">
        <f>GLYCOLIPID!O159*11</f>
        <v>0</v>
      </c>
      <c r="P159">
        <f>GLYCOLIPID!P159*11</f>
        <v>0</v>
      </c>
      <c r="Q159">
        <f>GLYCOLIPID!Q159*11</f>
        <v>0</v>
      </c>
      <c r="R159">
        <f>GLYCOLIPID!R159*11</f>
        <v>0</v>
      </c>
      <c r="S159">
        <f>GLYCOLIPID!S159*11</f>
        <v>0</v>
      </c>
      <c r="T159">
        <f>GLYCOLIPID!T159*11</f>
        <v>0</v>
      </c>
      <c r="U159">
        <f>GLYCOLIPID!U159*11</f>
        <v>0</v>
      </c>
      <c r="V159">
        <f>GLYCOLIPID!V159*11</f>
        <v>0</v>
      </c>
      <c r="W159">
        <f>GLYCOLIPID!W159*11</f>
        <v>0</v>
      </c>
      <c r="X159">
        <f>GLYCOLIPID!X159*11</f>
        <v>0</v>
      </c>
      <c r="Y159">
        <f>GLYCOLIPID!Y159*11</f>
        <v>0</v>
      </c>
      <c r="Z159">
        <f>GLYCOLIPID!Z159*11</f>
        <v>0</v>
      </c>
      <c r="AA159">
        <f>GLYCOLIPID!AA159*11</f>
        <v>0</v>
      </c>
      <c r="AB159">
        <f>GLYCOLIPID!AB159*11</f>
        <v>0</v>
      </c>
      <c r="AC159">
        <f>GLYCOLIPID!AC159*11</f>
        <v>0</v>
      </c>
      <c r="AD159">
        <f>GLYCOLIPID!AD159*11</f>
        <v>0</v>
      </c>
      <c r="AE159">
        <f>GLYCOLIPID!AE159*11</f>
        <v>1.033082825811487E-3</v>
      </c>
      <c r="AF159">
        <f>GLYCOLIPID!AF159*11</f>
        <v>0</v>
      </c>
      <c r="AG159">
        <f>GLYCOLIPID!AG159*11</f>
        <v>0</v>
      </c>
      <c r="AH159">
        <f>GLYCOLIPID!AH159*11</f>
        <v>0</v>
      </c>
      <c r="AI159">
        <f>GLYCOLIPID!AI159*11</f>
        <v>0</v>
      </c>
      <c r="AJ159">
        <f>GLYCOLIPID!AJ159*11</f>
        <v>0</v>
      </c>
      <c r="AK159">
        <f>GLYCOLIPID!AK159*11</f>
        <v>0</v>
      </c>
      <c r="AL159">
        <f>GLYCOLIPID!AL159*11</f>
        <v>0</v>
      </c>
      <c r="AN159">
        <f t="shared" si="52"/>
        <v>0</v>
      </c>
      <c r="AO159">
        <f t="shared" si="53"/>
        <v>2.6436666544222276E-3</v>
      </c>
      <c r="AP159">
        <f t="shared" si="54"/>
        <v>0</v>
      </c>
      <c r="AQ159">
        <f t="shared" si="55"/>
        <v>0</v>
      </c>
      <c r="AR159">
        <f t="shared" si="56"/>
        <v>0</v>
      </c>
      <c r="AS159">
        <f t="shared" si="57"/>
        <v>0</v>
      </c>
      <c r="AT159">
        <f t="shared" si="58"/>
        <v>3.4436094193716232E-4</v>
      </c>
      <c r="AU159">
        <f t="shared" si="59"/>
        <v>0</v>
      </c>
      <c r="AV159">
        <f t="shared" si="60"/>
        <v>0</v>
      </c>
      <c r="AX159">
        <f t="shared" si="61"/>
        <v>0</v>
      </c>
      <c r="AY159">
        <f t="shared" si="62"/>
        <v>5.2873333088444552E-3</v>
      </c>
      <c r="AZ159">
        <f t="shared" si="63"/>
        <v>0</v>
      </c>
      <c r="BA159">
        <f t="shared" si="64"/>
        <v>0</v>
      </c>
      <c r="BB159">
        <f t="shared" si="65"/>
        <v>0</v>
      </c>
      <c r="BC159">
        <f t="shared" si="66"/>
        <v>0</v>
      </c>
      <c r="BD159">
        <f t="shared" si="67"/>
        <v>5.9645064757744132E-4</v>
      </c>
      <c r="BE159">
        <f t="shared" si="68"/>
        <v>0</v>
      </c>
      <c r="BF159">
        <f t="shared" si="69"/>
        <v>0</v>
      </c>
      <c r="BH159">
        <f t="shared" si="74"/>
        <v>0</v>
      </c>
      <c r="BI159">
        <f t="shared" si="74"/>
        <v>2.6436666544222276E-3</v>
      </c>
      <c r="BJ159">
        <f t="shared" si="70"/>
        <v>0</v>
      </c>
      <c r="BK159">
        <f t="shared" si="71"/>
        <v>0</v>
      </c>
      <c r="BL159">
        <f t="shared" si="73"/>
        <v>0</v>
      </c>
      <c r="BM159">
        <f t="shared" si="72"/>
        <v>0</v>
      </c>
      <c r="BN159">
        <f t="shared" si="75"/>
        <v>3.4436094193716237E-4</v>
      </c>
      <c r="BO159">
        <f t="shared" si="75"/>
        <v>0</v>
      </c>
      <c r="BP159">
        <f t="shared" si="75"/>
        <v>0</v>
      </c>
    </row>
    <row r="160" spans="1:68" x14ac:dyDescent="0.3">
      <c r="A160" t="s">
        <v>477</v>
      </c>
      <c r="B160">
        <f>GLYCOLIPID!B160*11</f>
        <v>0</v>
      </c>
      <c r="C160">
        <f>GLYCOLIPID!C160*11</f>
        <v>0</v>
      </c>
      <c r="D160">
        <f>GLYCOLIPID!D160*11</f>
        <v>0</v>
      </c>
      <c r="E160">
        <f>GLYCOLIPID!E160*11</f>
        <v>0</v>
      </c>
      <c r="F160">
        <f>GLYCOLIPID!F160*11</f>
        <v>0</v>
      </c>
      <c r="G160">
        <f>GLYCOLIPID!G160*11</f>
        <v>0</v>
      </c>
      <c r="H160">
        <f>GLYCOLIPID!H160*11</f>
        <v>0</v>
      </c>
      <c r="I160">
        <f>GLYCOLIPID!I160*11</f>
        <v>0</v>
      </c>
      <c r="J160">
        <f>GLYCOLIPID!J160*11</f>
        <v>0</v>
      </c>
      <c r="K160">
        <f>GLYCOLIPID!K160*11</f>
        <v>0</v>
      </c>
      <c r="L160">
        <f>GLYCOLIPID!L160*11</f>
        <v>0</v>
      </c>
      <c r="M160">
        <f>GLYCOLIPID!M160*11</f>
        <v>0</v>
      </c>
      <c r="N160">
        <f>GLYCOLIPID!N160*11</f>
        <v>0</v>
      </c>
      <c r="O160">
        <f>GLYCOLIPID!O160*11</f>
        <v>0</v>
      </c>
      <c r="P160">
        <f>GLYCOLIPID!P160*11</f>
        <v>0</v>
      </c>
      <c r="Q160">
        <f>GLYCOLIPID!Q160*11</f>
        <v>0</v>
      </c>
      <c r="R160">
        <f>GLYCOLIPID!R160*11</f>
        <v>0</v>
      </c>
      <c r="S160">
        <f>GLYCOLIPID!S160*11</f>
        <v>0</v>
      </c>
      <c r="T160">
        <f>GLYCOLIPID!T160*11</f>
        <v>0</v>
      </c>
      <c r="U160">
        <f>GLYCOLIPID!U160*11</f>
        <v>0</v>
      </c>
      <c r="V160">
        <f>GLYCOLIPID!V160*11</f>
        <v>0</v>
      </c>
      <c r="W160">
        <f>GLYCOLIPID!W160*11</f>
        <v>0</v>
      </c>
      <c r="X160">
        <f>GLYCOLIPID!X160*11</f>
        <v>0</v>
      </c>
      <c r="Y160">
        <f>GLYCOLIPID!Y160*11</f>
        <v>0</v>
      </c>
      <c r="Z160">
        <f>GLYCOLIPID!Z160*11</f>
        <v>0</v>
      </c>
      <c r="AA160">
        <f>GLYCOLIPID!AA160*11</f>
        <v>0</v>
      </c>
      <c r="AB160">
        <f>GLYCOLIPID!AB160*11</f>
        <v>1.0460911080971779E-4</v>
      </c>
      <c r="AC160">
        <f>GLYCOLIPID!AC160*11</f>
        <v>0</v>
      </c>
      <c r="AD160">
        <f>GLYCOLIPID!AD160*11</f>
        <v>0</v>
      </c>
      <c r="AE160">
        <f>GLYCOLIPID!AE160*11</f>
        <v>0</v>
      </c>
      <c r="AF160">
        <f>GLYCOLIPID!AF160*11</f>
        <v>0</v>
      </c>
      <c r="AG160">
        <f>GLYCOLIPID!AG160*11</f>
        <v>0</v>
      </c>
      <c r="AH160">
        <f>GLYCOLIPID!AH160*11</f>
        <v>0</v>
      </c>
      <c r="AI160">
        <f>GLYCOLIPID!AI160*11</f>
        <v>0</v>
      </c>
      <c r="AJ160">
        <f>GLYCOLIPID!AJ160*11</f>
        <v>0</v>
      </c>
      <c r="AK160">
        <f>GLYCOLIPID!AK160*11</f>
        <v>0</v>
      </c>
      <c r="AL160">
        <f>GLYCOLIPID!AL160*11</f>
        <v>0</v>
      </c>
      <c r="AN160">
        <f t="shared" si="52"/>
        <v>0</v>
      </c>
      <c r="AO160">
        <f t="shared" si="53"/>
        <v>0</v>
      </c>
      <c r="AP160">
        <f t="shared" si="54"/>
        <v>0</v>
      </c>
      <c r="AQ160">
        <f t="shared" si="55"/>
        <v>0</v>
      </c>
      <c r="AR160">
        <f t="shared" si="56"/>
        <v>0</v>
      </c>
      <c r="AS160">
        <f t="shared" si="57"/>
        <v>1.7434851801619632E-5</v>
      </c>
      <c r="AT160">
        <f t="shared" si="58"/>
        <v>0</v>
      </c>
      <c r="AU160">
        <f t="shared" si="59"/>
        <v>0</v>
      </c>
      <c r="AV160">
        <f t="shared" si="60"/>
        <v>0</v>
      </c>
      <c r="AX160">
        <f t="shared" si="61"/>
        <v>0</v>
      </c>
      <c r="AY160">
        <f t="shared" si="62"/>
        <v>0</v>
      </c>
      <c r="AZ160">
        <f t="shared" si="63"/>
        <v>0</v>
      </c>
      <c r="BA160">
        <f t="shared" si="64"/>
        <v>0</v>
      </c>
      <c r="BB160">
        <f t="shared" si="65"/>
        <v>0</v>
      </c>
      <c r="BC160">
        <f t="shared" si="66"/>
        <v>4.2706490655012097E-5</v>
      </c>
      <c r="BD160">
        <f t="shared" si="67"/>
        <v>0</v>
      </c>
      <c r="BE160">
        <f t="shared" si="68"/>
        <v>0</v>
      </c>
      <c r="BF160">
        <f t="shared" si="69"/>
        <v>0</v>
      </c>
      <c r="BH160">
        <f t="shared" si="74"/>
        <v>0</v>
      </c>
      <c r="BI160">
        <f t="shared" si="74"/>
        <v>0</v>
      </c>
      <c r="BJ160">
        <f t="shared" si="70"/>
        <v>0</v>
      </c>
      <c r="BK160">
        <f t="shared" si="71"/>
        <v>0</v>
      </c>
      <c r="BL160">
        <f t="shared" si="73"/>
        <v>0</v>
      </c>
      <c r="BM160">
        <f t="shared" si="72"/>
        <v>1.7434851801619632E-5</v>
      </c>
      <c r="BN160">
        <f t="shared" si="75"/>
        <v>0</v>
      </c>
      <c r="BO160">
        <f t="shared" si="75"/>
        <v>0</v>
      </c>
      <c r="BP160">
        <f t="shared" si="75"/>
        <v>0</v>
      </c>
    </row>
    <row r="161" spans="1:68" x14ac:dyDescent="0.3">
      <c r="A161" t="s">
        <v>478</v>
      </c>
      <c r="B161">
        <f>GLYCOLIPID!B161*11</f>
        <v>0</v>
      </c>
      <c r="C161">
        <f>GLYCOLIPID!C161*11</f>
        <v>0</v>
      </c>
      <c r="D161">
        <f>GLYCOLIPID!D161*11</f>
        <v>0</v>
      </c>
      <c r="E161">
        <f>GLYCOLIPID!E161*11</f>
        <v>0</v>
      </c>
      <c r="F161">
        <f>GLYCOLIPID!F161*11</f>
        <v>0</v>
      </c>
      <c r="G161">
        <f>GLYCOLIPID!G161*11</f>
        <v>0</v>
      </c>
      <c r="H161">
        <f>GLYCOLIPID!H161*11</f>
        <v>0</v>
      </c>
      <c r="I161">
        <f>GLYCOLIPID!I161*11</f>
        <v>0</v>
      </c>
      <c r="J161">
        <f>GLYCOLIPID!J161*11</f>
        <v>0</v>
      </c>
      <c r="K161">
        <f>GLYCOLIPID!K161*11</f>
        <v>0</v>
      </c>
      <c r="L161">
        <f>GLYCOLIPID!L161*11</f>
        <v>0</v>
      </c>
      <c r="M161">
        <f>GLYCOLIPID!M161*11</f>
        <v>0</v>
      </c>
      <c r="N161">
        <f>GLYCOLIPID!N161*11</f>
        <v>0</v>
      </c>
      <c r="O161">
        <f>GLYCOLIPID!O161*11</f>
        <v>0</v>
      </c>
      <c r="P161">
        <f>GLYCOLIPID!P161*11</f>
        <v>0</v>
      </c>
      <c r="Q161">
        <f>GLYCOLIPID!Q161*11</f>
        <v>0</v>
      </c>
      <c r="R161">
        <f>GLYCOLIPID!R161*11</f>
        <v>0</v>
      </c>
      <c r="S161">
        <f>GLYCOLIPID!S161*11</f>
        <v>0</v>
      </c>
      <c r="T161">
        <f>GLYCOLIPID!T161*11</f>
        <v>0</v>
      </c>
      <c r="U161">
        <f>GLYCOLIPID!U161*11</f>
        <v>1.09715872968757E-4</v>
      </c>
      <c r="V161">
        <f>GLYCOLIPID!V161*11</f>
        <v>0</v>
      </c>
      <c r="W161">
        <f>GLYCOLIPID!W161*11</f>
        <v>0</v>
      </c>
      <c r="X161">
        <f>GLYCOLIPID!X161*11</f>
        <v>0</v>
      </c>
      <c r="Y161">
        <f>GLYCOLIPID!Y161*11</f>
        <v>0</v>
      </c>
      <c r="Z161">
        <f>GLYCOLIPID!Z161*11</f>
        <v>0</v>
      </c>
      <c r="AA161">
        <f>GLYCOLIPID!AA161*11</f>
        <v>0</v>
      </c>
      <c r="AB161">
        <f>GLYCOLIPID!AB161*11</f>
        <v>0</v>
      </c>
      <c r="AC161">
        <f>GLYCOLIPID!AC161*11</f>
        <v>0</v>
      </c>
      <c r="AD161">
        <f>GLYCOLIPID!AD161*11</f>
        <v>0</v>
      </c>
      <c r="AE161">
        <f>GLYCOLIPID!AE161*11</f>
        <v>0</v>
      </c>
      <c r="AF161">
        <f>GLYCOLIPID!AF161*11</f>
        <v>0</v>
      </c>
      <c r="AG161">
        <f>GLYCOLIPID!AG161*11</f>
        <v>0</v>
      </c>
      <c r="AH161">
        <f>GLYCOLIPID!AH161*11</f>
        <v>0</v>
      </c>
      <c r="AI161">
        <f>GLYCOLIPID!AI161*11</f>
        <v>0</v>
      </c>
      <c r="AJ161">
        <f>GLYCOLIPID!AJ161*11</f>
        <v>0</v>
      </c>
      <c r="AK161">
        <f>GLYCOLIPID!AK161*11</f>
        <v>1.2477818505390426E-2</v>
      </c>
      <c r="AL161">
        <f>GLYCOLIPID!AL161*11</f>
        <v>0</v>
      </c>
      <c r="AN161">
        <f t="shared" si="52"/>
        <v>0</v>
      </c>
      <c r="AO161">
        <f t="shared" si="53"/>
        <v>0</v>
      </c>
      <c r="AP161">
        <f t="shared" si="54"/>
        <v>0</v>
      </c>
      <c r="AQ161">
        <f t="shared" si="55"/>
        <v>0</v>
      </c>
      <c r="AR161">
        <f t="shared" si="56"/>
        <v>2.7428968242189251E-5</v>
      </c>
      <c r="AS161">
        <f t="shared" si="57"/>
        <v>0</v>
      </c>
      <c r="AT161">
        <f t="shared" si="58"/>
        <v>0</v>
      </c>
      <c r="AU161">
        <f t="shared" si="59"/>
        <v>0</v>
      </c>
      <c r="AV161">
        <f t="shared" si="60"/>
        <v>4.1592728351301416E-3</v>
      </c>
      <c r="AX161">
        <f t="shared" si="61"/>
        <v>0</v>
      </c>
      <c r="AY161">
        <f t="shared" si="62"/>
        <v>0</v>
      </c>
      <c r="AZ161">
        <f t="shared" si="63"/>
        <v>0</v>
      </c>
      <c r="BA161">
        <f t="shared" si="64"/>
        <v>0</v>
      </c>
      <c r="BB161">
        <f t="shared" si="65"/>
        <v>5.4857936484378502E-5</v>
      </c>
      <c r="BC161">
        <f t="shared" si="66"/>
        <v>0</v>
      </c>
      <c r="BD161">
        <f t="shared" si="67"/>
        <v>0</v>
      </c>
      <c r="BE161">
        <f t="shared" si="68"/>
        <v>0</v>
      </c>
      <c r="BF161">
        <f t="shared" si="69"/>
        <v>7.204071872986456E-3</v>
      </c>
      <c r="BH161">
        <f t="shared" si="74"/>
        <v>0</v>
      </c>
      <c r="BI161">
        <f t="shared" si="74"/>
        <v>0</v>
      </c>
      <c r="BJ161">
        <f t="shared" si="70"/>
        <v>0</v>
      </c>
      <c r="BK161">
        <f t="shared" si="71"/>
        <v>0</v>
      </c>
      <c r="BL161">
        <f t="shared" si="73"/>
        <v>2.7428968242189251E-5</v>
      </c>
      <c r="BM161">
        <f t="shared" si="72"/>
        <v>0</v>
      </c>
      <c r="BN161">
        <f t="shared" si="75"/>
        <v>0</v>
      </c>
      <c r="BO161">
        <f t="shared" si="75"/>
        <v>0</v>
      </c>
      <c r="BP161">
        <f t="shared" si="75"/>
        <v>4.1592728351301424E-3</v>
      </c>
    </row>
    <row r="162" spans="1:68" x14ac:dyDescent="0.3">
      <c r="A162" t="s">
        <v>479</v>
      </c>
      <c r="B162">
        <f>GLYCOLIPID!B162*11</f>
        <v>0</v>
      </c>
      <c r="C162">
        <f>GLYCOLIPID!C162*11</f>
        <v>0</v>
      </c>
      <c r="D162">
        <f>GLYCOLIPID!D162*11</f>
        <v>0</v>
      </c>
      <c r="E162">
        <f>GLYCOLIPID!E162*11</f>
        <v>0</v>
      </c>
      <c r="F162">
        <f>GLYCOLIPID!F162*11</f>
        <v>0</v>
      </c>
      <c r="G162">
        <f>GLYCOLIPID!G162*11</f>
        <v>0</v>
      </c>
      <c r="H162">
        <f>GLYCOLIPID!H162*11</f>
        <v>0</v>
      </c>
      <c r="I162">
        <f>GLYCOLIPID!I162*11</f>
        <v>0</v>
      </c>
      <c r="J162">
        <f>GLYCOLIPID!J162*11</f>
        <v>0</v>
      </c>
      <c r="K162">
        <f>GLYCOLIPID!K162*11</f>
        <v>0</v>
      </c>
      <c r="L162">
        <f>GLYCOLIPID!L162*11</f>
        <v>0</v>
      </c>
      <c r="M162">
        <f>GLYCOLIPID!M162*11</f>
        <v>0</v>
      </c>
      <c r="N162">
        <f>GLYCOLIPID!N162*11</f>
        <v>0</v>
      </c>
      <c r="O162">
        <f>GLYCOLIPID!O162*11</f>
        <v>0</v>
      </c>
      <c r="P162">
        <f>GLYCOLIPID!P162*11</f>
        <v>0</v>
      </c>
      <c r="Q162">
        <f>GLYCOLIPID!Q162*11</f>
        <v>0</v>
      </c>
      <c r="R162">
        <f>GLYCOLIPID!R162*11</f>
        <v>0</v>
      </c>
      <c r="S162">
        <f>GLYCOLIPID!S162*11</f>
        <v>0</v>
      </c>
      <c r="T162">
        <f>GLYCOLIPID!T162*11</f>
        <v>0</v>
      </c>
      <c r="U162">
        <f>GLYCOLIPID!U162*11</f>
        <v>0</v>
      </c>
      <c r="V162">
        <f>GLYCOLIPID!V162*11</f>
        <v>0</v>
      </c>
      <c r="W162">
        <f>GLYCOLIPID!W162*11</f>
        <v>0</v>
      </c>
      <c r="X162">
        <f>GLYCOLIPID!X162*11</f>
        <v>0</v>
      </c>
      <c r="Y162">
        <f>GLYCOLIPID!Y162*11</f>
        <v>0</v>
      </c>
      <c r="Z162">
        <f>GLYCOLIPID!Z162*11</f>
        <v>0</v>
      </c>
      <c r="AA162">
        <f>GLYCOLIPID!AA162*11</f>
        <v>0</v>
      </c>
      <c r="AB162">
        <f>GLYCOLIPID!AB162*11</f>
        <v>1.0891517790163231E-4</v>
      </c>
      <c r="AC162">
        <f>GLYCOLIPID!AC162*11</f>
        <v>0</v>
      </c>
      <c r="AD162">
        <f>GLYCOLIPID!AD162*11</f>
        <v>0</v>
      </c>
      <c r="AE162">
        <f>GLYCOLIPID!AE162*11</f>
        <v>0</v>
      </c>
      <c r="AF162">
        <f>GLYCOLIPID!AF162*11</f>
        <v>0</v>
      </c>
      <c r="AG162">
        <f>GLYCOLIPID!AG162*11</f>
        <v>0</v>
      </c>
      <c r="AH162">
        <f>GLYCOLIPID!AH162*11</f>
        <v>0</v>
      </c>
      <c r="AI162">
        <f>GLYCOLIPID!AI162*11</f>
        <v>0</v>
      </c>
      <c r="AJ162">
        <f>GLYCOLIPID!AJ162*11</f>
        <v>0</v>
      </c>
      <c r="AK162">
        <f>GLYCOLIPID!AK162*11</f>
        <v>0</v>
      </c>
      <c r="AL162">
        <f>GLYCOLIPID!AL162*11</f>
        <v>0</v>
      </c>
      <c r="AN162">
        <f t="shared" si="52"/>
        <v>0</v>
      </c>
      <c r="AO162">
        <f t="shared" si="53"/>
        <v>0</v>
      </c>
      <c r="AP162">
        <f t="shared" si="54"/>
        <v>0</v>
      </c>
      <c r="AQ162">
        <f t="shared" si="55"/>
        <v>0</v>
      </c>
      <c r="AR162">
        <f t="shared" si="56"/>
        <v>0</v>
      </c>
      <c r="AS162">
        <f t="shared" si="57"/>
        <v>1.8152529650272051E-5</v>
      </c>
      <c r="AT162">
        <f t="shared" si="58"/>
        <v>0</v>
      </c>
      <c r="AU162">
        <f t="shared" si="59"/>
        <v>0</v>
      </c>
      <c r="AV162">
        <f t="shared" si="60"/>
        <v>0</v>
      </c>
      <c r="AX162">
        <f t="shared" si="61"/>
        <v>0</v>
      </c>
      <c r="AY162">
        <f t="shared" si="62"/>
        <v>0</v>
      </c>
      <c r="AZ162">
        <f t="shared" si="63"/>
        <v>0</v>
      </c>
      <c r="BA162">
        <f t="shared" si="64"/>
        <v>0</v>
      </c>
      <c r="BB162">
        <f t="shared" si="65"/>
        <v>0</v>
      </c>
      <c r="BC162">
        <f t="shared" si="66"/>
        <v>4.4464435183908908E-5</v>
      </c>
      <c r="BD162">
        <f t="shared" si="67"/>
        <v>0</v>
      </c>
      <c r="BE162">
        <f t="shared" si="68"/>
        <v>0</v>
      </c>
      <c r="BF162">
        <f t="shared" si="69"/>
        <v>0</v>
      </c>
      <c r="BH162">
        <f t="shared" si="74"/>
        <v>0</v>
      </c>
      <c r="BI162">
        <f t="shared" si="74"/>
        <v>0</v>
      </c>
      <c r="BJ162">
        <f t="shared" si="70"/>
        <v>0</v>
      </c>
      <c r="BK162">
        <f t="shared" si="71"/>
        <v>0</v>
      </c>
      <c r="BL162">
        <f t="shared" si="73"/>
        <v>0</v>
      </c>
      <c r="BM162">
        <f t="shared" si="72"/>
        <v>1.8152529650272054E-5</v>
      </c>
      <c r="BN162">
        <f t="shared" si="75"/>
        <v>0</v>
      </c>
      <c r="BO162">
        <f t="shared" si="75"/>
        <v>0</v>
      </c>
      <c r="BP162">
        <f t="shared" si="75"/>
        <v>0</v>
      </c>
    </row>
    <row r="163" spans="1:68" x14ac:dyDescent="0.3">
      <c r="A163" t="s">
        <v>480</v>
      </c>
      <c r="B163">
        <f>GLYCOLIPID!B163*11</f>
        <v>0</v>
      </c>
      <c r="C163">
        <f>GLYCOLIPID!C163*11</f>
        <v>0</v>
      </c>
      <c r="D163">
        <f>GLYCOLIPID!D163*11</f>
        <v>0</v>
      </c>
      <c r="E163">
        <f>GLYCOLIPID!E163*11</f>
        <v>0</v>
      </c>
      <c r="F163">
        <f>GLYCOLIPID!F163*11</f>
        <v>0</v>
      </c>
      <c r="G163">
        <f>GLYCOLIPID!G163*11</f>
        <v>0</v>
      </c>
      <c r="H163">
        <f>GLYCOLIPID!H163*11</f>
        <v>0</v>
      </c>
      <c r="I163">
        <f>GLYCOLIPID!I163*11</f>
        <v>0</v>
      </c>
      <c r="J163">
        <f>GLYCOLIPID!J163*11</f>
        <v>0</v>
      </c>
      <c r="K163">
        <f>GLYCOLIPID!K163*11</f>
        <v>0</v>
      </c>
      <c r="L163">
        <f>GLYCOLIPID!L163*11</f>
        <v>0</v>
      </c>
      <c r="M163">
        <f>GLYCOLIPID!M163*11</f>
        <v>0</v>
      </c>
      <c r="N163">
        <f>GLYCOLIPID!N163*11</f>
        <v>0</v>
      </c>
      <c r="O163">
        <f>GLYCOLIPID!O163*11</f>
        <v>0</v>
      </c>
      <c r="P163">
        <f>GLYCOLIPID!P163*11</f>
        <v>0</v>
      </c>
      <c r="Q163">
        <f>GLYCOLIPID!Q163*11</f>
        <v>0</v>
      </c>
      <c r="R163">
        <f>GLYCOLIPID!R163*11</f>
        <v>0</v>
      </c>
      <c r="S163">
        <f>GLYCOLIPID!S163*11</f>
        <v>0</v>
      </c>
      <c r="T163">
        <f>GLYCOLIPID!T163*11</f>
        <v>0</v>
      </c>
      <c r="U163">
        <f>GLYCOLIPID!U163*11</f>
        <v>0</v>
      </c>
      <c r="V163">
        <f>GLYCOLIPID!V163*11</f>
        <v>0</v>
      </c>
      <c r="W163">
        <f>GLYCOLIPID!W163*11</f>
        <v>0</v>
      </c>
      <c r="X163">
        <f>GLYCOLIPID!X163*11</f>
        <v>0</v>
      </c>
      <c r="Y163">
        <f>GLYCOLIPID!Y163*11</f>
        <v>0</v>
      </c>
      <c r="Z163">
        <f>GLYCOLIPID!Z163*11</f>
        <v>0</v>
      </c>
      <c r="AA163">
        <f>GLYCOLIPID!AA163*11</f>
        <v>0</v>
      </c>
      <c r="AB163">
        <f>GLYCOLIPID!AB163*11</f>
        <v>0</v>
      </c>
      <c r="AC163">
        <f>GLYCOLIPID!AC163*11</f>
        <v>0</v>
      </c>
      <c r="AD163">
        <f>GLYCOLIPID!AD163*11</f>
        <v>0</v>
      </c>
      <c r="AE163">
        <f>GLYCOLIPID!AE163*11</f>
        <v>0</v>
      </c>
      <c r="AF163">
        <f>GLYCOLIPID!AF163*11</f>
        <v>0</v>
      </c>
      <c r="AG163">
        <f>GLYCOLIPID!AG163*11</f>
        <v>0</v>
      </c>
      <c r="AH163">
        <f>GLYCOLIPID!AH163*11</f>
        <v>0</v>
      </c>
      <c r="AI163">
        <f>GLYCOLIPID!AI163*11</f>
        <v>0</v>
      </c>
      <c r="AJ163">
        <f>GLYCOLIPID!AJ163*11</f>
        <v>0</v>
      </c>
      <c r="AK163">
        <f>GLYCOLIPID!AK163*11</f>
        <v>0</v>
      </c>
      <c r="AL163">
        <f>GLYCOLIPID!AL163*11</f>
        <v>0</v>
      </c>
      <c r="AN163">
        <f t="shared" si="52"/>
        <v>0</v>
      </c>
      <c r="AO163">
        <f t="shared" si="53"/>
        <v>0</v>
      </c>
      <c r="AP163">
        <f t="shared" si="54"/>
        <v>0</v>
      </c>
      <c r="AQ163">
        <f t="shared" si="55"/>
        <v>0</v>
      </c>
      <c r="AR163">
        <f t="shared" si="56"/>
        <v>0</v>
      </c>
      <c r="AS163">
        <f t="shared" si="57"/>
        <v>0</v>
      </c>
      <c r="AT163">
        <f t="shared" si="58"/>
        <v>0</v>
      </c>
      <c r="AU163">
        <f t="shared" si="59"/>
        <v>0</v>
      </c>
      <c r="AV163">
        <f t="shared" si="60"/>
        <v>0</v>
      </c>
      <c r="AX163">
        <f t="shared" si="61"/>
        <v>0</v>
      </c>
      <c r="AY163">
        <f t="shared" si="62"/>
        <v>0</v>
      </c>
      <c r="AZ163">
        <f t="shared" si="63"/>
        <v>0</v>
      </c>
      <c r="BA163">
        <f t="shared" si="64"/>
        <v>0</v>
      </c>
      <c r="BB163">
        <f t="shared" si="65"/>
        <v>0</v>
      </c>
      <c r="BC163">
        <f t="shared" si="66"/>
        <v>0</v>
      </c>
      <c r="BD163">
        <f t="shared" si="67"/>
        <v>0</v>
      </c>
      <c r="BE163">
        <f t="shared" si="68"/>
        <v>0</v>
      </c>
      <c r="BF163">
        <f t="shared" si="69"/>
        <v>0</v>
      </c>
      <c r="BH163">
        <f t="shared" si="74"/>
        <v>0</v>
      </c>
      <c r="BI163">
        <f t="shared" si="74"/>
        <v>0</v>
      </c>
      <c r="BJ163">
        <f t="shared" si="70"/>
        <v>0</v>
      </c>
      <c r="BK163">
        <f t="shared" si="71"/>
        <v>0</v>
      </c>
      <c r="BL163">
        <f t="shared" si="73"/>
        <v>0</v>
      </c>
      <c r="BM163">
        <f t="shared" si="72"/>
        <v>0</v>
      </c>
      <c r="BN163">
        <f t="shared" si="75"/>
        <v>0</v>
      </c>
      <c r="BO163">
        <f t="shared" si="75"/>
        <v>0</v>
      </c>
      <c r="BP163">
        <f t="shared" si="75"/>
        <v>0</v>
      </c>
    </row>
    <row r="164" spans="1:68" x14ac:dyDescent="0.3">
      <c r="A164" t="s">
        <v>481</v>
      </c>
      <c r="B164">
        <f>GLYCOLIPID!B164*11</f>
        <v>0</v>
      </c>
      <c r="C164">
        <f>GLYCOLIPID!C164*11</f>
        <v>0</v>
      </c>
      <c r="D164">
        <f>GLYCOLIPID!D164*11</f>
        <v>0</v>
      </c>
      <c r="E164">
        <f>GLYCOLIPID!E164*11</f>
        <v>0</v>
      </c>
      <c r="F164">
        <f>GLYCOLIPID!F164*11</f>
        <v>0</v>
      </c>
      <c r="G164">
        <f>GLYCOLIPID!G164*11</f>
        <v>0</v>
      </c>
      <c r="H164">
        <f>GLYCOLIPID!H164*11</f>
        <v>0</v>
      </c>
      <c r="I164">
        <f>GLYCOLIPID!I164*11</f>
        <v>0</v>
      </c>
      <c r="J164">
        <f>GLYCOLIPID!J164*11</f>
        <v>0</v>
      </c>
      <c r="K164">
        <f>GLYCOLIPID!K164*11</f>
        <v>0</v>
      </c>
      <c r="L164">
        <f>GLYCOLIPID!L164*11</f>
        <v>0</v>
      </c>
      <c r="M164">
        <f>GLYCOLIPID!M164*11</f>
        <v>0</v>
      </c>
      <c r="N164">
        <f>GLYCOLIPID!N164*11</f>
        <v>0</v>
      </c>
      <c r="O164">
        <f>GLYCOLIPID!O164*11</f>
        <v>0</v>
      </c>
      <c r="P164">
        <f>GLYCOLIPID!P164*11</f>
        <v>0</v>
      </c>
      <c r="Q164">
        <f>GLYCOLIPID!Q164*11</f>
        <v>0</v>
      </c>
      <c r="R164">
        <f>GLYCOLIPID!R164*11</f>
        <v>0</v>
      </c>
      <c r="S164">
        <f>GLYCOLIPID!S164*11</f>
        <v>0</v>
      </c>
      <c r="T164">
        <f>GLYCOLIPID!T164*11</f>
        <v>0</v>
      </c>
      <c r="U164">
        <f>GLYCOLIPID!U164*11</f>
        <v>0</v>
      </c>
      <c r="V164">
        <f>GLYCOLIPID!V164*11</f>
        <v>0</v>
      </c>
      <c r="W164">
        <f>GLYCOLIPID!W164*11</f>
        <v>0</v>
      </c>
      <c r="X164">
        <f>GLYCOLIPID!X164*11</f>
        <v>0</v>
      </c>
      <c r="Y164">
        <f>GLYCOLIPID!Y164*11</f>
        <v>0</v>
      </c>
      <c r="Z164">
        <f>GLYCOLIPID!Z164*11</f>
        <v>1.07934389576684E-2</v>
      </c>
      <c r="AA164">
        <f>GLYCOLIPID!AA164*11</f>
        <v>0</v>
      </c>
      <c r="AB164">
        <f>GLYCOLIPID!AB164*11</f>
        <v>0</v>
      </c>
      <c r="AC164">
        <f>GLYCOLIPID!AC164*11</f>
        <v>0</v>
      </c>
      <c r="AD164">
        <f>GLYCOLIPID!AD164*11</f>
        <v>0</v>
      </c>
      <c r="AE164">
        <f>GLYCOLIPID!AE164*11</f>
        <v>0</v>
      </c>
      <c r="AF164">
        <f>GLYCOLIPID!AF164*11</f>
        <v>0</v>
      </c>
      <c r="AG164">
        <f>GLYCOLIPID!AG164*11</f>
        <v>0</v>
      </c>
      <c r="AH164">
        <f>GLYCOLIPID!AH164*11</f>
        <v>0</v>
      </c>
      <c r="AI164">
        <f>GLYCOLIPID!AI164*11</f>
        <v>0</v>
      </c>
      <c r="AJ164">
        <f>GLYCOLIPID!AJ164*11</f>
        <v>0</v>
      </c>
      <c r="AK164">
        <f>GLYCOLIPID!AK164*11</f>
        <v>0</v>
      </c>
      <c r="AL164">
        <f>GLYCOLIPID!AL164*11</f>
        <v>0</v>
      </c>
      <c r="AN164">
        <f t="shared" si="52"/>
        <v>0</v>
      </c>
      <c r="AO164">
        <f t="shared" si="53"/>
        <v>0</v>
      </c>
      <c r="AP164">
        <f t="shared" si="54"/>
        <v>0</v>
      </c>
      <c r="AQ164">
        <f t="shared" si="55"/>
        <v>0</v>
      </c>
      <c r="AR164">
        <f t="shared" si="56"/>
        <v>0</v>
      </c>
      <c r="AS164">
        <f t="shared" si="57"/>
        <v>1.7989064929447333E-3</v>
      </c>
      <c r="AT164">
        <f t="shared" si="58"/>
        <v>0</v>
      </c>
      <c r="AU164">
        <f t="shared" si="59"/>
        <v>0</v>
      </c>
      <c r="AV164">
        <f t="shared" si="60"/>
        <v>0</v>
      </c>
      <c r="AX164">
        <f t="shared" si="61"/>
        <v>0</v>
      </c>
      <c r="AY164">
        <f t="shared" si="62"/>
        <v>0</v>
      </c>
      <c r="AZ164">
        <f t="shared" si="63"/>
        <v>0</v>
      </c>
      <c r="BA164">
        <f t="shared" si="64"/>
        <v>0</v>
      </c>
      <c r="BB164">
        <f t="shared" si="65"/>
        <v>0</v>
      </c>
      <c r="BC164">
        <f t="shared" si="66"/>
        <v>4.406403002694184E-3</v>
      </c>
      <c r="BD164">
        <f t="shared" si="67"/>
        <v>0</v>
      </c>
      <c r="BE164">
        <f t="shared" si="68"/>
        <v>0</v>
      </c>
      <c r="BF164">
        <f t="shared" si="69"/>
        <v>0</v>
      </c>
      <c r="BH164">
        <f t="shared" si="74"/>
        <v>0</v>
      </c>
      <c r="BI164">
        <f t="shared" si="74"/>
        <v>0</v>
      </c>
      <c r="BJ164">
        <f t="shared" si="70"/>
        <v>0</v>
      </c>
      <c r="BK164">
        <f t="shared" si="71"/>
        <v>0</v>
      </c>
      <c r="BL164">
        <f t="shared" si="73"/>
        <v>0</v>
      </c>
      <c r="BM164">
        <f t="shared" si="72"/>
        <v>1.7989064929447335E-3</v>
      </c>
      <c r="BN164">
        <f t="shared" si="75"/>
        <v>0</v>
      </c>
      <c r="BO164">
        <f t="shared" si="75"/>
        <v>0</v>
      </c>
      <c r="BP164">
        <f t="shared" si="75"/>
        <v>0</v>
      </c>
    </row>
    <row r="165" spans="1:68" x14ac:dyDescent="0.3">
      <c r="A165" t="s">
        <v>482</v>
      </c>
      <c r="B165">
        <f>GLYCOLIPID!B165*11</f>
        <v>0</v>
      </c>
      <c r="C165">
        <f>GLYCOLIPID!C165*11</f>
        <v>0</v>
      </c>
      <c r="D165">
        <f>GLYCOLIPID!D165*11</f>
        <v>0</v>
      </c>
      <c r="E165">
        <f>GLYCOLIPID!E165*11</f>
        <v>0</v>
      </c>
      <c r="F165">
        <f>GLYCOLIPID!F165*11</f>
        <v>0</v>
      </c>
      <c r="G165">
        <f>GLYCOLIPID!G165*11</f>
        <v>0</v>
      </c>
      <c r="H165">
        <f>GLYCOLIPID!H165*11</f>
        <v>0</v>
      </c>
      <c r="I165">
        <f>GLYCOLIPID!I165*11</f>
        <v>0</v>
      </c>
      <c r="J165">
        <f>GLYCOLIPID!J165*11</f>
        <v>0</v>
      </c>
      <c r="K165">
        <f>GLYCOLIPID!K165*11</f>
        <v>0</v>
      </c>
      <c r="L165">
        <f>GLYCOLIPID!L165*11</f>
        <v>0</v>
      </c>
      <c r="M165">
        <f>GLYCOLIPID!M165*11</f>
        <v>0</v>
      </c>
      <c r="N165">
        <f>GLYCOLIPID!N165*11</f>
        <v>0</v>
      </c>
      <c r="O165">
        <f>GLYCOLIPID!O165*11</f>
        <v>0</v>
      </c>
      <c r="P165">
        <f>GLYCOLIPID!P165*11</f>
        <v>0</v>
      </c>
      <c r="Q165">
        <f>GLYCOLIPID!Q165*11</f>
        <v>0</v>
      </c>
      <c r="R165">
        <f>GLYCOLIPID!R165*11</f>
        <v>0</v>
      </c>
      <c r="S165">
        <f>GLYCOLIPID!S165*11</f>
        <v>0</v>
      </c>
      <c r="T165">
        <f>GLYCOLIPID!T165*11</f>
        <v>0</v>
      </c>
      <c r="U165">
        <f>GLYCOLIPID!U165*11</f>
        <v>0</v>
      </c>
      <c r="V165">
        <f>GLYCOLIPID!V165*11</f>
        <v>0</v>
      </c>
      <c r="W165">
        <f>GLYCOLIPID!W165*11</f>
        <v>0</v>
      </c>
      <c r="X165">
        <f>GLYCOLIPID!X165*11</f>
        <v>0</v>
      </c>
      <c r="Y165">
        <f>GLYCOLIPID!Y165*11</f>
        <v>0</v>
      </c>
      <c r="Z165">
        <f>GLYCOLIPID!Z165*11</f>
        <v>0</v>
      </c>
      <c r="AA165">
        <f>GLYCOLIPID!AA165*11</f>
        <v>0</v>
      </c>
      <c r="AB165">
        <f>GLYCOLIPID!AB165*11</f>
        <v>0</v>
      </c>
      <c r="AC165">
        <f>GLYCOLIPID!AC165*11</f>
        <v>0</v>
      </c>
      <c r="AD165">
        <f>GLYCOLIPID!AD165*11</f>
        <v>0</v>
      </c>
      <c r="AE165">
        <f>GLYCOLIPID!AE165*11</f>
        <v>0</v>
      </c>
      <c r="AF165">
        <f>GLYCOLIPID!AF165*11</f>
        <v>0</v>
      </c>
      <c r="AG165">
        <f>GLYCOLIPID!AG165*11</f>
        <v>0</v>
      </c>
      <c r="AH165">
        <f>GLYCOLIPID!AH165*11</f>
        <v>0</v>
      </c>
      <c r="AI165">
        <f>GLYCOLIPID!AI165*11</f>
        <v>0</v>
      </c>
      <c r="AJ165">
        <f>GLYCOLIPID!AJ165*11</f>
        <v>0</v>
      </c>
      <c r="AK165">
        <f>GLYCOLIPID!AK165*11</f>
        <v>0</v>
      </c>
      <c r="AL165">
        <f>GLYCOLIPID!AL165*11</f>
        <v>0</v>
      </c>
      <c r="AN165">
        <f t="shared" si="52"/>
        <v>0</v>
      </c>
      <c r="AO165">
        <f t="shared" si="53"/>
        <v>0</v>
      </c>
      <c r="AP165">
        <f t="shared" si="54"/>
        <v>0</v>
      </c>
      <c r="AQ165">
        <f t="shared" si="55"/>
        <v>0</v>
      </c>
      <c r="AR165">
        <f t="shared" si="56"/>
        <v>0</v>
      </c>
      <c r="AS165">
        <f t="shared" si="57"/>
        <v>0</v>
      </c>
      <c r="AT165">
        <f t="shared" si="58"/>
        <v>0</v>
      </c>
      <c r="AU165">
        <f t="shared" si="59"/>
        <v>0</v>
      </c>
      <c r="AV165">
        <f t="shared" si="60"/>
        <v>0</v>
      </c>
      <c r="AX165">
        <f t="shared" si="61"/>
        <v>0</v>
      </c>
      <c r="AY165">
        <f t="shared" si="62"/>
        <v>0</v>
      </c>
      <c r="AZ165">
        <f t="shared" si="63"/>
        <v>0</v>
      </c>
      <c r="BA165">
        <f t="shared" si="64"/>
        <v>0</v>
      </c>
      <c r="BB165">
        <f t="shared" si="65"/>
        <v>0</v>
      </c>
      <c r="BC165">
        <f t="shared" si="66"/>
        <v>0</v>
      </c>
      <c r="BD165">
        <f t="shared" si="67"/>
        <v>0</v>
      </c>
      <c r="BE165">
        <f t="shared" si="68"/>
        <v>0</v>
      </c>
      <c r="BF165">
        <f t="shared" si="69"/>
        <v>0</v>
      </c>
      <c r="BH165">
        <f t="shared" si="74"/>
        <v>0</v>
      </c>
      <c r="BI165">
        <f t="shared" si="74"/>
        <v>0</v>
      </c>
      <c r="BJ165">
        <f t="shared" si="70"/>
        <v>0</v>
      </c>
      <c r="BK165">
        <f t="shared" si="71"/>
        <v>0</v>
      </c>
      <c r="BL165">
        <f t="shared" si="73"/>
        <v>0</v>
      </c>
      <c r="BM165">
        <f t="shared" si="72"/>
        <v>0</v>
      </c>
      <c r="BN165">
        <f t="shared" si="75"/>
        <v>0</v>
      </c>
      <c r="BO165">
        <f t="shared" si="75"/>
        <v>0</v>
      </c>
      <c r="BP165">
        <f t="shared" si="75"/>
        <v>0</v>
      </c>
    </row>
    <row r="166" spans="1:68" x14ac:dyDescent="0.3">
      <c r="A166" t="s">
        <v>483</v>
      </c>
      <c r="B166">
        <f>GLYCOLIPID!B166*11</f>
        <v>0</v>
      </c>
      <c r="C166">
        <f>GLYCOLIPID!C166*11</f>
        <v>0</v>
      </c>
      <c r="D166">
        <f>GLYCOLIPID!D166*11</f>
        <v>0</v>
      </c>
      <c r="E166">
        <f>GLYCOLIPID!E166*11</f>
        <v>0</v>
      </c>
      <c r="F166">
        <f>GLYCOLIPID!F166*11</f>
        <v>0</v>
      </c>
      <c r="G166">
        <f>GLYCOLIPID!G166*11</f>
        <v>0</v>
      </c>
      <c r="H166">
        <f>GLYCOLIPID!H166*11</f>
        <v>0</v>
      </c>
      <c r="I166">
        <f>GLYCOLIPID!I166*11</f>
        <v>0</v>
      </c>
      <c r="J166">
        <f>GLYCOLIPID!J166*11</f>
        <v>0</v>
      </c>
      <c r="K166">
        <f>GLYCOLIPID!K166*11</f>
        <v>0</v>
      </c>
      <c r="L166">
        <f>GLYCOLIPID!L166*11</f>
        <v>0</v>
      </c>
      <c r="M166">
        <f>GLYCOLIPID!M166*11</f>
        <v>0</v>
      </c>
      <c r="N166">
        <f>GLYCOLIPID!N166*11</f>
        <v>0</v>
      </c>
      <c r="O166">
        <f>GLYCOLIPID!O166*11</f>
        <v>0</v>
      </c>
      <c r="P166">
        <f>GLYCOLIPID!P166*11</f>
        <v>0</v>
      </c>
      <c r="Q166">
        <f>GLYCOLIPID!Q166*11</f>
        <v>0</v>
      </c>
      <c r="R166">
        <f>GLYCOLIPID!R166*11</f>
        <v>0</v>
      </c>
      <c r="S166">
        <f>GLYCOLIPID!S166*11</f>
        <v>0</v>
      </c>
      <c r="T166">
        <f>GLYCOLIPID!T166*11</f>
        <v>0</v>
      </c>
      <c r="U166">
        <f>GLYCOLIPID!U166*11</f>
        <v>0</v>
      </c>
      <c r="V166">
        <f>GLYCOLIPID!V166*11</f>
        <v>0</v>
      </c>
      <c r="W166">
        <f>GLYCOLIPID!W166*11</f>
        <v>0</v>
      </c>
      <c r="X166">
        <f>GLYCOLIPID!X166*11</f>
        <v>0</v>
      </c>
      <c r="Y166">
        <f>GLYCOLIPID!Y166*11</f>
        <v>0</v>
      </c>
      <c r="Z166">
        <f>GLYCOLIPID!Z166*11</f>
        <v>0</v>
      </c>
      <c r="AA166">
        <f>GLYCOLIPID!AA166*11</f>
        <v>0</v>
      </c>
      <c r="AB166">
        <f>GLYCOLIPID!AB166*11</f>
        <v>0</v>
      </c>
      <c r="AC166">
        <f>GLYCOLIPID!AC166*11</f>
        <v>0</v>
      </c>
      <c r="AD166">
        <f>GLYCOLIPID!AD166*11</f>
        <v>0</v>
      </c>
      <c r="AE166">
        <f>GLYCOLIPID!AE166*11</f>
        <v>0</v>
      </c>
      <c r="AF166">
        <f>GLYCOLIPID!AF166*11</f>
        <v>0</v>
      </c>
      <c r="AG166">
        <f>GLYCOLIPID!AG166*11</f>
        <v>0</v>
      </c>
      <c r="AH166">
        <f>GLYCOLIPID!AH166*11</f>
        <v>0</v>
      </c>
      <c r="AI166">
        <f>GLYCOLIPID!AI166*11</f>
        <v>0</v>
      </c>
      <c r="AJ166">
        <f>GLYCOLIPID!AJ166*11</f>
        <v>0</v>
      </c>
      <c r="AK166">
        <f>GLYCOLIPID!AK166*11</f>
        <v>0</v>
      </c>
      <c r="AL166">
        <f>GLYCOLIPID!AL166*11</f>
        <v>0</v>
      </c>
      <c r="AN166">
        <f t="shared" si="52"/>
        <v>0</v>
      </c>
      <c r="AO166">
        <f t="shared" si="53"/>
        <v>0</v>
      </c>
      <c r="AP166">
        <f t="shared" si="54"/>
        <v>0</v>
      </c>
      <c r="AQ166">
        <f t="shared" si="55"/>
        <v>0</v>
      </c>
      <c r="AR166">
        <f t="shared" si="56"/>
        <v>0</v>
      </c>
      <c r="AS166">
        <f t="shared" si="57"/>
        <v>0</v>
      </c>
      <c r="AT166">
        <f t="shared" si="58"/>
        <v>0</v>
      </c>
      <c r="AU166">
        <f t="shared" si="59"/>
        <v>0</v>
      </c>
      <c r="AV166">
        <f t="shared" si="60"/>
        <v>0</v>
      </c>
      <c r="AX166">
        <f t="shared" si="61"/>
        <v>0</v>
      </c>
      <c r="AY166">
        <f t="shared" si="62"/>
        <v>0</v>
      </c>
      <c r="AZ166">
        <f t="shared" si="63"/>
        <v>0</v>
      </c>
      <c r="BA166">
        <f t="shared" si="64"/>
        <v>0</v>
      </c>
      <c r="BB166">
        <f t="shared" si="65"/>
        <v>0</v>
      </c>
      <c r="BC166">
        <f t="shared" si="66"/>
        <v>0</v>
      </c>
      <c r="BD166">
        <f t="shared" si="67"/>
        <v>0</v>
      </c>
      <c r="BE166">
        <f t="shared" si="68"/>
        <v>0</v>
      </c>
      <c r="BF166">
        <f t="shared" si="69"/>
        <v>0</v>
      </c>
      <c r="BH166">
        <f t="shared" si="74"/>
        <v>0</v>
      </c>
      <c r="BI166">
        <f t="shared" si="74"/>
        <v>0</v>
      </c>
      <c r="BJ166">
        <f t="shared" si="70"/>
        <v>0</v>
      </c>
      <c r="BK166">
        <f t="shared" si="71"/>
        <v>0</v>
      </c>
      <c r="BL166">
        <f t="shared" si="73"/>
        <v>0</v>
      </c>
      <c r="BM166">
        <f t="shared" si="72"/>
        <v>0</v>
      </c>
      <c r="BN166">
        <f t="shared" si="75"/>
        <v>0</v>
      </c>
      <c r="BO166">
        <f t="shared" si="75"/>
        <v>0</v>
      </c>
      <c r="BP166">
        <f t="shared" si="75"/>
        <v>0</v>
      </c>
    </row>
    <row r="167" spans="1:68" x14ac:dyDescent="0.3">
      <c r="A167" t="s">
        <v>484</v>
      </c>
      <c r="B167">
        <f>GLYCOLIPID!B167*11</f>
        <v>0</v>
      </c>
      <c r="C167">
        <f>GLYCOLIPID!C167*11</f>
        <v>0</v>
      </c>
      <c r="D167">
        <f>GLYCOLIPID!D167*11</f>
        <v>0</v>
      </c>
      <c r="E167">
        <f>GLYCOLIPID!E167*11</f>
        <v>0</v>
      </c>
      <c r="F167">
        <f>GLYCOLIPID!F167*11</f>
        <v>0</v>
      </c>
      <c r="G167">
        <f>GLYCOLIPID!G167*11</f>
        <v>0</v>
      </c>
      <c r="H167">
        <f>GLYCOLIPID!H167*11</f>
        <v>0</v>
      </c>
      <c r="I167">
        <f>GLYCOLIPID!I167*11</f>
        <v>0</v>
      </c>
      <c r="J167">
        <f>GLYCOLIPID!J167*11</f>
        <v>0</v>
      </c>
      <c r="K167">
        <f>GLYCOLIPID!K167*11</f>
        <v>0</v>
      </c>
      <c r="L167">
        <f>GLYCOLIPID!L167*11</f>
        <v>0</v>
      </c>
      <c r="M167">
        <f>GLYCOLIPID!M167*11</f>
        <v>0</v>
      </c>
      <c r="N167">
        <f>GLYCOLIPID!N167*11</f>
        <v>0</v>
      </c>
      <c r="O167">
        <f>GLYCOLIPID!O167*11</f>
        <v>0</v>
      </c>
      <c r="P167">
        <f>GLYCOLIPID!P167*11</f>
        <v>0</v>
      </c>
      <c r="Q167">
        <f>GLYCOLIPID!Q167*11</f>
        <v>0</v>
      </c>
      <c r="R167">
        <f>GLYCOLIPID!R167*11</f>
        <v>4.8773688428247033E-4</v>
      </c>
      <c r="S167">
        <f>GLYCOLIPID!S167*11</f>
        <v>0</v>
      </c>
      <c r="T167">
        <f>GLYCOLIPID!T167*11</f>
        <v>0</v>
      </c>
      <c r="U167">
        <f>GLYCOLIPID!U167*11</f>
        <v>0</v>
      </c>
      <c r="V167">
        <f>GLYCOLIPID!V167*11</f>
        <v>0</v>
      </c>
      <c r="W167">
        <f>GLYCOLIPID!W167*11</f>
        <v>0</v>
      </c>
      <c r="X167">
        <f>GLYCOLIPID!X167*11</f>
        <v>0</v>
      </c>
      <c r="Y167">
        <f>GLYCOLIPID!Y167*11</f>
        <v>0</v>
      </c>
      <c r="Z167">
        <f>GLYCOLIPID!Z167*11</f>
        <v>0</v>
      </c>
      <c r="AA167">
        <f>GLYCOLIPID!AA167*11</f>
        <v>0</v>
      </c>
      <c r="AB167">
        <f>GLYCOLIPID!AB167*11</f>
        <v>0</v>
      </c>
      <c r="AC167">
        <f>GLYCOLIPID!AC167*11</f>
        <v>0</v>
      </c>
      <c r="AD167">
        <f>GLYCOLIPID!AD167*11</f>
        <v>0</v>
      </c>
      <c r="AE167">
        <f>GLYCOLIPID!AE167*11</f>
        <v>0</v>
      </c>
      <c r="AF167">
        <f>GLYCOLIPID!AF167*11</f>
        <v>0</v>
      </c>
      <c r="AG167">
        <f>GLYCOLIPID!AG167*11</f>
        <v>0</v>
      </c>
      <c r="AH167">
        <f>GLYCOLIPID!AH167*11</f>
        <v>0</v>
      </c>
      <c r="AI167">
        <f>GLYCOLIPID!AI167*11</f>
        <v>0</v>
      </c>
      <c r="AJ167">
        <f>GLYCOLIPID!AJ167*11</f>
        <v>0</v>
      </c>
      <c r="AK167">
        <f>GLYCOLIPID!AK167*11</f>
        <v>0</v>
      </c>
      <c r="AL167">
        <f>GLYCOLIPID!AL167*11</f>
        <v>0</v>
      </c>
      <c r="AN167">
        <f t="shared" si="52"/>
        <v>0</v>
      </c>
      <c r="AO167">
        <f t="shared" si="53"/>
        <v>0</v>
      </c>
      <c r="AP167">
        <f t="shared" si="54"/>
        <v>0</v>
      </c>
      <c r="AQ167">
        <f t="shared" si="55"/>
        <v>1.6257896142749011E-4</v>
      </c>
      <c r="AR167">
        <f t="shared" si="56"/>
        <v>0</v>
      </c>
      <c r="AS167">
        <f t="shared" si="57"/>
        <v>0</v>
      </c>
      <c r="AT167">
        <f t="shared" si="58"/>
        <v>0</v>
      </c>
      <c r="AU167">
        <f t="shared" si="59"/>
        <v>0</v>
      </c>
      <c r="AV167">
        <f t="shared" si="60"/>
        <v>0</v>
      </c>
      <c r="AX167">
        <f t="shared" si="61"/>
        <v>0</v>
      </c>
      <c r="AY167">
        <f t="shared" si="62"/>
        <v>0</v>
      </c>
      <c r="AZ167">
        <f t="shared" si="63"/>
        <v>0</v>
      </c>
      <c r="BA167">
        <f t="shared" si="64"/>
        <v>2.815950214341936E-4</v>
      </c>
      <c r="BB167">
        <f t="shared" si="65"/>
        <v>0</v>
      </c>
      <c r="BC167">
        <f t="shared" si="66"/>
        <v>0</v>
      </c>
      <c r="BD167">
        <f t="shared" si="67"/>
        <v>0</v>
      </c>
      <c r="BE167">
        <f t="shared" si="68"/>
        <v>0</v>
      </c>
      <c r="BF167">
        <f t="shared" si="69"/>
        <v>0</v>
      </c>
      <c r="BH167">
        <f t="shared" si="74"/>
        <v>0</v>
      </c>
      <c r="BI167">
        <f t="shared" si="74"/>
        <v>0</v>
      </c>
      <c r="BJ167">
        <f t="shared" si="70"/>
        <v>0</v>
      </c>
      <c r="BK167">
        <f t="shared" si="71"/>
        <v>1.6257896142749011E-4</v>
      </c>
      <c r="BL167">
        <f t="shared" si="73"/>
        <v>0</v>
      </c>
      <c r="BM167">
        <f t="shared" si="72"/>
        <v>0</v>
      </c>
      <c r="BN167">
        <f t="shared" si="75"/>
        <v>0</v>
      </c>
      <c r="BO167">
        <f t="shared" si="75"/>
        <v>0</v>
      </c>
      <c r="BP167">
        <f t="shared" si="75"/>
        <v>0</v>
      </c>
    </row>
    <row r="168" spans="1:68" x14ac:dyDescent="0.3">
      <c r="A168" t="s">
        <v>485</v>
      </c>
      <c r="B168">
        <f>GLYCOLIPID!B168*11</f>
        <v>0</v>
      </c>
      <c r="C168">
        <f>GLYCOLIPID!C168*11</f>
        <v>0</v>
      </c>
      <c r="D168">
        <f>GLYCOLIPID!D168*11</f>
        <v>0</v>
      </c>
      <c r="E168">
        <f>GLYCOLIPID!E168*11</f>
        <v>0</v>
      </c>
      <c r="F168">
        <f>GLYCOLIPID!F168*11</f>
        <v>0</v>
      </c>
      <c r="G168">
        <f>GLYCOLIPID!G168*11</f>
        <v>0</v>
      </c>
      <c r="H168">
        <f>GLYCOLIPID!H168*11</f>
        <v>0</v>
      </c>
      <c r="I168">
        <f>GLYCOLIPID!I168*11</f>
        <v>0</v>
      </c>
      <c r="J168">
        <f>GLYCOLIPID!J168*11</f>
        <v>0</v>
      </c>
      <c r="K168">
        <f>GLYCOLIPID!K168*11</f>
        <v>0</v>
      </c>
      <c r="L168">
        <f>GLYCOLIPID!L168*11</f>
        <v>0</v>
      </c>
      <c r="M168">
        <f>GLYCOLIPID!M168*11</f>
        <v>1.3490758278114755E-2</v>
      </c>
      <c r="N168">
        <f>GLYCOLIPID!N168*11</f>
        <v>0</v>
      </c>
      <c r="O168">
        <f>GLYCOLIPID!O168*11</f>
        <v>0</v>
      </c>
      <c r="P168">
        <f>GLYCOLIPID!P168*11</f>
        <v>0</v>
      </c>
      <c r="Q168">
        <f>GLYCOLIPID!Q168*11</f>
        <v>0</v>
      </c>
      <c r="R168">
        <f>GLYCOLIPID!R168*11</f>
        <v>0</v>
      </c>
      <c r="S168">
        <f>GLYCOLIPID!S168*11</f>
        <v>0</v>
      </c>
      <c r="T168">
        <f>GLYCOLIPID!T168*11</f>
        <v>0</v>
      </c>
      <c r="U168">
        <f>GLYCOLIPID!U168*11</f>
        <v>0</v>
      </c>
      <c r="V168">
        <f>GLYCOLIPID!V168*11</f>
        <v>0</v>
      </c>
      <c r="W168">
        <f>GLYCOLIPID!W168*11</f>
        <v>0</v>
      </c>
      <c r="X168">
        <f>GLYCOLIPID!X168*11</f>
        <v>0</v>
      </c>
      <c r="Y168">
        <f>GLYCOLIPID!Y168*11</f>
        <v>0</v>
      </c>
      <c r="Z168">
        <f>GLYCOLIPID!Z168*11</f>
        <v>0</v>
      </c>
      <c r="AA168">
        <f>GLYCOLIPID!AA168*11</f>
        <v>0</v>
      </c>
      <c r="AB168">
        <f>GLYCOLIPID!AB168*11</f>
        <v>0</v>
      </c>
      <c r="AC168">
        <f>GLYCOLIPID!AC168*11</f>
        <v>0</v>
      </c>
      <c r="AD168">
        <f>GLYCOLIPID!AD168*11</f>
        <v>0</v>
      </c>
      <c r="AE168">
        <f>GLYCOLIPID!AE168*11</f>
        <v>0</v>
      </c>
      <c r="AF168">
        <f>GLYCOLIPID!AF168*11</f>
        <v>0</v>
      </c>
      <c r="AG168">
        <f>GLYCOLIPID!AG168*11</f>
        <v>0</v>
      </c>
      <c r="AH168">
        <f>GLYCOLIPID!AH168*11</f>
        <v>0</v>
      </c>
      <c r="AI168">
        <f>GLYCOLIPID!AI168*11</f>
        <v>0</v>
      </c>
      <c r="AJ168">
        <f>GLYCOLIPID!AJ168*11</f>
        <v>0</v>
      </c>
      <c r="AK168">
        <f>GLYCOLIPID!AK168*11</f>
        <v>0</v>
      </c>
      <c r="AL168">
        <f>GLYCOLIPID!AL168*11</f>
        <v>0</v>
      </c>
      <c r="AN168">
        <f t="shared" si="52"/>
        <v>0</v>
      </c>
      <c r="AO168">
        <f t="shared" si="53"/>
        <v>0</v>
      </c>
      <c r="AP168">
        <f t="shared" si="54"/>
        <v>1.9272511825878223E-3</v>
      </c>
      <c r="AQ168">
        <f t="shared" si="55"/>
        <v>0</v>
      </c>
      <c r="AR168">
        <f t="shared" si="56"/>
        <v>0</v>
      </c>
      <c r="AS168">
        <f t="shared" si="57"/>
        <v>0</v>
      </c>
      <c r="AT168">
        <f t="shared" si="58"/>
        <v>0</v>
      </c>
      <c r="AU168">
        <f t="shared" si="59"/>
        <v>0</v>
      </c>
      <c r="AV168">
        <f t="shared" si="60"/>
        <v>0</v>
      </c>
      <c r="AX168">
        <f t="shared" si="61"/>
        <v>0</v>
      </c>
      <c r="AY168">
        <f t="shared" si="62"/>
        <v>0</v>
      </c>
      <c r="AZ168">
        <f t="shared" si="63"/>
        <v>5.0990273430825137E-3</v>
      </c>
      <c r="BA168">
        <f t="shared" si="64"/>
        <v>0</v>
      </c>
      <c r="BB168">
        <f t="shared" si="65"/>
        <v>0</v>
      </c>
      <c r="BC168">
        <f t="shared" si="66"/>
        <v>0</v>
      </c>
      <c r="BD168">
        <f t="shared" si="67"/>
        <v>0</v>
      </c>
      <c r="BE168">
        <f t="shared" si="68"/>
        <v>0</v>
      </c>
      <c r="BF168">
        <f t="shared" si="69"/>
        <v>0</v>
      </c>
      <c r="BH168">
        <f t="shared" si="74"/>
        <v>0</v>
      </c>
      <c r="BI168">
        <f t="shared" si="74"/>
        <v>0</v>
      </c>
      <c r="BJ168">
        <f t="shared" si="70"/>
        <v>1.9272511825878223E-3</v>
      </c>
      <c r="BK168">
        <f t="shared" si="71"/>
        <v>0</v>
      </c>
      <c r="BL168">
        <f t="shared" si="73"/>
        <v>0</v>
      </c>
      <c r="BM168">
        <f t="shared" si="72"/>
        <v>0</v>
      </c>
      <c r="BN168">
        <f t="shared" si="75"/>
        <v>0</v>
      </c>
      <c r="BO168">
        <f t="shared" si="75"/>
        <v>0</v>
      </c>
      <c r="BP168">
        <f t="shared" si="75"/>
        <v>0</v>
      </c>
    </row>
    <row r="169" spans="1:68" x14ac:dyDescent="0.3">
      <c r="A169" t="s">
        <v>486</v>
      </c>
      <c r="B169">
        <f>GLYCOLIPID!B169*11</f>
        <v>0</v>
      </c>
      <c r="C169">
        <f>GLYCOLIPID!C169*11</f>
        <v>0</v>
      </c>
      <c r="D169">
        <f>GLYCOLIPID!D169*11</f>
        <v>0</v>
      </c>
      <c r="E169">
        <f>GLYCOLIPID!E169*11</f>
        <v>0</v>
      </c>
      <c r="F169">
        <f>GLYCOLIPID!F169*11</f>
        <v>0</v>
      </c>
      <c r="G169">
        <f>GLYCOLIPID!G169*11</f>
        <v>0</v>
      </c>
      <c r="H169">
        <f>GLYCOLIPID!H169*11</f>
        <v>0</v>
      </c>
      <c r="I169">
        <f>GLYCOLIPID!I169*11</f>
        <v>0</v>
      </c>
      <c r="J169">
        <f>GLYCOLIPID!J169*11</f>
        <v>0</v>
      </c>
      <c r="K169">
        <f>GLYCOLIPID!K169*11</f>
        <v>0</v>
      </c>
      <c r="L169">
        <f>GLYCOLIPID!L169*11</f>
        <v>1.7187988552171084E-3</v>
      </c>
      <c r="M169">
        <f>GLYCOLIPID!M169*11</f>
        <v>2.6183262649892808E-4</v>
      </c>
      <c r="N169">
        <f>GLYCOLIPID!N169*11</f>
        <v>0</v>
      </c>
      <c r="O169">
        <f>GLYCOLIPID!O169*11</f>
        <v>0</v>
      </c>
      <c r="P169">
        <f>GLYCOLIPID!P169*11</f>
        <v>0</v>
      </c>
      <c r="Q169">
        <f>GLYCOLIPID!Q169*11</f>
        <v>1.6193951364259242E-3</v>
      </c>
      <c r="R169">
        <f>GLYCOLIPID!R169*11</f>
        <v>0</v>
      </c>
      <c r="S169">
        <f>GLYCOLIPID!S169*11</f>
        <v>0</v>
      </c>
      <c r="T169">
        <f>GLYCOLIPID!T169*11</f>
        <v>0</v>
      </c>
      <c r="U169">
        <f>GLYCOLIPID!U169*11</f>
        <v>0</v>
      </c>
      <c r="V169">
        <f>GLYCOLIPID!V169*11</f>
        <v>0</v>
      </c>
      <c r="W169">
        <f>GLYCOLIPID!W169*11</f>
        <v>0</v>
      </c>
      <c r="X169">
        <f>GLYCOLIPID!X169*11</f>
        <v>0</v>
      </c>
      <c r="Y169">
        <f>GLYCOLIPID!Y169*11</f>
        <v>0</v>
      </c>
      <c r="Z169">
        <f>GLYCOLIPID!Z169*11</f>
        <v>0</v>
      </c>
      <c r="AA169">
        <f>GLYCOLIPID!AA169*11</f>
        <v>0</v>
      </c>
      <c r="AB169">
        <f>GLYCOLIPID!AB169*11</f>
        <v>0</v>
      </c>
      <c r="AC169">
        <f>GLYCOLIPID!AC169*11</f>
        <v>0</v>
      </c>
      <c r="AD169">
        <f>GLYCOLIPID!AD169*11</f>
        <v>0</v>
      </c>
      <c r="AE169">
        <f>GLYCOLIPID!AE169*11</f>
        <v>0</v>
      </c>
      <c r="AF169">
        <f>GLYCOLIPID!AF169*11</f>
        <v>0</v>
      </c>
      <c r="AG169">
        <f>GLYCOLIPID!AG169*11</f>
        <v>0</v>
      </c>
      <c r="AH169">
        <f>GLYCOLIPID!AH169*11</f>
        <v>0</v>
      </c>
      <c r="AI169">
        <f>GLYCOLIPID!AI169*11</f>
        <v>0</v>
      </c>
      <c r="AJ169">
        <f>GLYCOLIPID!AJ169*11</f>
        <v>0</v>
      </c>
      <c r="AK169">
        <f>GLYCOLIPID!AK169*11</f>
        <v>0</v>
      </c>
      <c r="AL169">
        <f>GLYCOLIPID!AL169*11</f>
        <v>0</v>
      </c>
      <c r="AN169">
        <f t="shared" si="52"/>
        <v>0</v>
      </c>
      <c r="AO169">
        <f t="shared" si="53"/>
        <v>0</v>
      </c>
      <c r="AP169">
        <f t="shared" si="54"/>
        <v>2.8294735453086238E-4</v>
      </c>
      <c r="AQ169">
        <f t="shared" si="55"/>
        <v>5.3979837880864143E-4</v>
      </c>
      <c r="AR169">
        <f t="shared" si="56"/>
        <v>0</v>
      </c>
      <c r="AS169">
        <f t="shared" si="57"/>
        <v>0</v>
      </c>
      <c r="AT169">
        <f t="shared" si="58"/>
        <v>0</v>
      </c>
      <c r="AU169">
        <f t="shared" si="59"/>
        <v>0</v>
      </c>
      <c r="AV169">
        <f t="shared" si="60"/>
        <v>0</v>
      </c>
      <c r="AX169">
        <f t="shared" si="61"/>
        <v>0</v>
      </c>
      <c r="AY169">
        <f t="shared" si="62"/>
        <v>0</v>
      </c>
      <c r="AZ169">
        <f t="shared" si="63"/>
        <v>6.4062617686953685E-4</v>
      </c>
      <c r="BA169">
        <f t="shared" si="64"/>
        <v>9.3495821793987811E-4</v>
      </c>
      <c r="BB169">
        <f t="shared" si="65"/>
        <v>0</v>
      </c>
      <c r="BC169">
        <f t="shared" si="66"/>
        <v>0</v>
      </c>
      <c r="BD169">
        <f t="shared" si="67"/>
        <v>0</v>
      </c>
      <c r="BE169">
        <f t="shared" si="68"/>
        <v>0</v>
      </c>
      <c r="BF169">
        <f t="shared" si="69"/>
        <v>0</v>
      </c>
      <c r="BH169">
        <f t="shared" si="74"/>
        <v>0</v>
      </c>
      <c r="BI169">
        <f t="shared" si="74"/>
        <v>0</v>
      </c>
      <c r="BJ169">
        <f t="shared" si="70"/>
        <v>2.4213393533641049E-4</v>
      </c>
      <c r="BK169">
        <f t="shared" si="71"/>
        <v>5.3979837880864143E-4</v>
      </c>
      <c r="BL169">
        <f t="shared" si="73"/>
        <v>0</v>
      </c>
      <c r="BM169">
        <f t="shared" si="72"/>
        <v>0</v>
      </c>
      <c r="BN169">
        <f t="shared" si="75"/>
        <v>0</v>
      </c>
      <c r="BO169">
        <f t="shared" si="75"/>
        <v>0</v>
      </c>
      <c r="BP169">
        <f t="shared" si="75"/>
        <v>0</v>
      </c>
    </row>
    <row r="170" spans="1:68" x14ac:dyDescent="0.3">
      <c r="A170" t="s">
        <v>487</v>
      </c>
      <c r="B170">
        <f>GLYCOLIPID!B170*11</f>
        <v>0</v>
      </c>
      <c r="C170">
        <f>GLYCOLIPID!C170*11</f>
        <v>0</v>
      </c>
      <c r="D170">
        <f>GLYCOLIPID!D170*11</f>
        <v>0</v>
      </c>
      <c r="E170">
        <f>GLYCOLIPID!E170*11</f>
        <v>0</v>
      </c>
      <c r="F170">
        <f>GLYCOLIPID!F170*11</f>
        <v>0</v>
      </c>
      <c r="G170">
        <f>GLYCOLIPID!G170*11</f>
        <v>0</v>
      </c>
      <c r="H170">
        <f>GLYCOLIPID!H170*11</f>
        <v>0</v>
      </c>
      <c r="I170">
        <f>GLYCOLIPID!I170*11</f>
        <v>0</v>
      </c>
      <c r="J170">
        <f>GLYCOLIPID!J170*11</f>
        <v>0</v>
      </c>
      <c r="K170">
        <f>GLYCOLIPID!K170*11</f>
        <v>0</v>
      </c>
      <c r="L170">
        <f>GLYCOLIPID!L170*11</f>
        <v>0</v>
      </c>
      <c r="M170">
        <f>GLYCOLIPID!M170*11</f>
        <v>0</v>
      </c>
      <c r="N170">
        <f>GLYCOLIPID!N170*11</f>
        <v>3.1606226842527922E-4</v>
      </c>
      <c r="O170">
        <f>GLYCOLIPID!O170*11</f>
        <v>0</v>
      </c>
      <c r="P170">
        <f>GLYCOLIPID!P170*11</f>
        <v>0</v>
      </c>
      <c r="Q170">
        <f>GLYCOLIPID!Q170*11</f>
        <v>0</v>
      </c>
      <c r="R170">
        <f>GLYCOLIPID!R170*11</f>
        <v>0</v>
      </c>
      <c r="S170">
        <f>GLYCOLIPID!S170*11</f>
        <v>0</v>
      </c>
      <c r="T170">
        <f>GLYCOLIPID!T170*11</f>
        <v>0</v>
      </c>
      <c r="U170">
        <f>GLYCOLIPID!U170*11</f>
        <v>0</v>
      </c>
      <c r="V170">
        <f>GLYCOLIPID!V170*11</f>
        <v>0</v>
      </c>
      <c r="W170">
        <f>GLYCOLIPID!W170*11</f>
        <v>0</v>
      </c>
      <c r="X170">
        <f>GLYCOLIPID!X170*11</f>
        <v>0</v>
      </c>
      <c r="Y170">
        <f>GLYCOLIPID!Y170*11</f>
        <v>0</v>
      </c>
      <c r="Z170">
        <f>GLYCOLIPID!Z170*11</f>
        <v>0</v>
      </c>
      <c r="AA170">
        <f>GLYCOLIPID!AA170*11</f>
        <v>0</v>
      </c>
      <c r="AB170">
        <f>GLYCOLIPID!AB170*11</f>
        <v>0</v>
      </c>
      <c r="AC170">
        <f>GLYCOLIPID!AC170*11</f>
        <v>0</v>
      </c>
      <c r="AD170">
        <f>GLYCOLIPID!AD170*11</f>
        <v>0</v>
      </c>
      <c r="AE170">
        <f>GLYCOLIPID!AE170*11</f>
        <v>0</v>
      </c>
      <c r="AF170">
        <f>GLYCOLIPID!AF170*11</f>
        <v>0</v>
      </c>
      <c r="AG170">
        <f>GLYCOLIPID!AG170*11</f>
        <v>0</v>
      </c>
      <c r="AH170">
        <f>GLYCOLIPID!AH170*11</f>
        <v>0</v>
      </c>
      <c r="AI170">
        <f>GLYCOLIPID!AI170*11</f>
        <v>0</v>
      </c>
      <c r="AJ170">
        <f>GLYCOLIPID!AJ170*11</f>
        <v>0</v>
      </c>
      <c r="AK170">
        <f>GLYCOLIPID!AK170*11</f>
        <v>0</v>
      </c>
      <c r="AL170">
        <f>GLYCOLIPID!AL170*11</f>
        <v>0</v>
      </c>
      <c r="AN170">
        <f t="shared" si="52"/>
        <v>0</v>
      </c>
      <c r="AO170">
        <f t="shared" si="53"/>
        <v>0</v>
      </c>
      <c r="AP170">
        <f t="shared" si="54"/>
        <v>4.5151752632182748E-5</v>
      </c>
      <c r="AQ170">
        <f t="shared" si="55"/>
        <v>0</v>
      </c>
      <c r="AR170">
        <f t="shared" si="56"/>
        <v>0</v>
      </c>
      <c r="AS170">
        <f t="shared" si="57"/>
        <v>0</v>
      </c>
      <c r="AT170">
        <f t="shared" si="58"/>
        <v>0</v>
      </c>
      <c r="AU170">
        <f t="shared" si="59"/>
        <v>0</v>
      </c>
      <c r="AV170">
        <f t="shared" si="60"/>
        <v>0</v>
      </c>
      <c r="AX170">
        <f t="shared" si="61"/>
        <v>0</v>
      </c>
      <c r="AY170">
        <f t="shared" si="62"/>
        <v>0</v>
      </c>
      <c r="AZ170">
        <f t="shared" si="63"/>
        <v>1.1946030872346157E-4</v>
      </c>
      <c r="BA170">
        <f t="shared" si="64"/>
        <v>0</v>
      </c>
      <c r="BB170">
        <f t="shared" si="65"/>
        <v>0</v>
      </c>
      <c r="BC170">
        <f t="shared" si="66"/>
        <v>0</v>
      </c>
      <c r="BD170">
        <f t="shared" si="67"/>
        <v>0</v>
      </c>
      <c r="BE170">
        <f t="shared" si="68"/>
        <v>0</v>
      </c>
      <c r="BF170">
        <f t="shared" si="69"/>
        <v>0</v>
      </c>
      <c r="BH170">
        <f t="shared" si="74"/>
        <v>0</v>
      </c>
      <c r="BI170">
        <f t="shared" si="74"/>
        <v>0</v>
      </c>
      <c r="BJ170">
        <f t="shared" si="70"/>
        <v>4.5151752632182741E-5</v>
      </c>
      <c r="BK170">
        <f t="shared" si="71"/>
        <v>0</v>
      </c>
      <c r="BL170">
        <f t="shared" si="73"/>
        <v>0</v>
      </c>
      <c r="BM170">
        <f t="shared" si="72"/>
        <v>0</v>
      </c>
      <c r="BN170">
        <f t="shared" si="75"/>
        <v>0</v>
      </c>
      <c r="BO170">
        <f t="shared" si="75"/>
        <v>0</v>
      </c>
      <c r="BP170">
        <f t="shared" si="75"/>
        <v>0</v>
      </c>
    </row>
    <row r="171" spans="1:68" x14ac:dyDescent="0.3">
      <c r="A171" t="s">
        <v>488</v>
      </c>
      <c r="B171">
        <f>GLYCOLIPID!B171*11</f>
        <v>0</v>
      </c>
      <c r="C171">
        <f>GLYCOLIPID!C171*11</f>
        <v>0</v>
      </c>
      <c r="D171">
        <f>GLYCOLIPID!D171*11</f>
        <v>0</v>
      </c>
      <c r="E171">
        <f>GLYCOLIPID!E171*11</f>
        <v>0</v>
      </c>
      <c r="F171">
        <f>GLYCOLIPID!F171*11</f>
        <v>0</v>
      </c>
      <c r="G171">
        <f>GLYCOLIPID!G171*11</f>
        <v>0</v>
      </c>
      <c r="H171">
        <f>GLYCOLIPID!H171*11</f>
        <v>0</v>
      </c>
      <c r="I171">
        <f>GLYCOLIPID!I171*11</f>
        <v>0</v>
      </c>
      <c r="J171">
        <f>GLYCOLIPID!J171*11</f>
        <v>0</v>
      </c>
      <c r="K171">
        <f>GLYCOLIPID!K171*11</f>
        <v>0</v>
      </c>
      <c r="L171">
        <f>GLYCOLIPID!L171*11</f>
        <v>0</v>
      </c>
      <c r="M171">
        <f>GLYCOLIPID!M171*11</f>
        <v>0</v>
      </c>
      <c r="N171">
        <f>GLYCOLIPID!N171*11</f>
        <v>0</v>
      </c>
      <c r="O171">
        <f>GLYCOLIPID!O171*11</f>
        <v>0</v>
      </c>
      <c r="P171">
        <f>GLYCOLIPID!P171*11</f>
        <v>0</v>
      </c>
      <c r="Q171">
        <f>GLYCOLIPID!Q171*11</f>
        <v>0</v>
      </c>
      <c r="R171">
        <f>GLYCOLIPID!R171*11</f>
        <v>0</v>
      </c>
      <c r="S171">
        <f>GLYCOLIPID!S171*11</f>
        <v>0</v>
      </c>
      <c r="T171">
        <f>GLYCOLIPID!T171*11</f>
        <v>0</v>
      </c>
      <c r="U171">
        <f>GLYCOLIPID!U171*11</f>
        <v>0</v>
      </c>
      <c r="V171">
        <f>GLYCOLIPID!V171*11</f>
        <v>0</v>
      </c>
      <c r="W171">
        <f>GLYCOLIPID!W171*11</f>
        <v>0</v>
      </c>
      <c r="X171">
        <f>GLYCOLIPID!X171*11</f>
        <v>0</v>
      </c>
      <c r="Y171">
        <f>GLYCOLIPID!Y171*11</f>
        <v>0</v>
      </c>
      <c r="Z171">
        <f>GLYCOLIPID!Z171*11</f>
        <v>0</v>
      </c>
      <c r="AA171">
        <f>GLYCOLIPID!AA171*11</f>
        <v>0</v>
      </c>
      <c r="AB171">
        <f>GLYCOLIPID!AB171*11</f>
        <v>0</v>
      </c>
      <c r="AC171">
        <f>GLYCOLIPID!AC171*11</f>
        <v>0</v>
      </c>
      <c r="AD171">
        <f>GLYCOLIPID!AD171*11</f>
        <v>0</v>
      </c>
      <c r="AE171">
        <f>GLYCOLIPID!AE171*11</f>
        <v>0</v>
      </c>
      <c r="AF171">
        <f>GLYCOLIPID!AF171*11</f>
        <v>0</v>
      </c>
      <c r="AG171">
        <f>GLYCOLIPID!AG171*11</f>
        <v>0</v>
      </c>
      <c r="AH171">
        <f>GLYCOLIPID!AH171*11</f>
        <v>0</v>
      </c>
      <c r="AI171">
        <f>GLYCOLIPID!AI171*11</f>
        <v>0</v>
      </c>
      <c r="AJ171">
        <f>GLYCOLIPID!AJ171*11</f>
        <v>0</v>
      </c>
      <c r="AK171">
        <f>GLYCOLIPID!AK171*11</f>
        <v>0</v>
      </c>
      <c r="AL171">
        <f>GLYCOLIPID!AL171*11</f>
        <v>0</v>
      </c>
      <c r="AN171">
        <f t="shared" si="52"/>
        <v>0</v>
      </c>
      <c r="AO171">
        <f t="shared" si="53"/>
        <v>0</v>
      </c>
      <c r="AP171">
        <f t="shared" si="54"/>
        <v>0</v>
      </c>
      <c r="AQ171">
        <f t="shared" si="55"/>
        <v>0</v>
      </c>
      <c r="AR171">
        <f t="shared" si="56"/>
        <v>0</v>
      </c>
      <c r="AS171">
        <f t="shared" si="57"/>
        <v>0</v>
      </c>
      <c r="AT171">
        <f t="shared" si="58"/>
        <v>0</v>
      </c>
      <c r="AU171">
        <f t="shared" si="59"/>
        <v>0</v>
      </c>
      <c r="AV171">
        <f t="shared" si="60"/>
        <v>0</v>
      </c>
      <c r="AX171">
        <f t="shared" si="61"/>
        <v>0</v>
      </c>
      <c r="AY171">
        <f t="shared" si="62"/>
        <v>0</v>
      </c>
      <c r="AZ171">
        <f t="shared" si="63"/>
        <v>0</v>
      </c>
      <c r="BA171">
        <f t="shared" si="64"/>
        <v>0</v>
      </c>
      <c r="BB171">
        <f t="shared" si="65"/>
        <v>0</v>
      </c>
      <c r="BC171">
        <f t="shared" si="66"/>
        <v>0</v>
      </c>
      <c r="BD171">
        <f t="shared" si="67"/>
        <v>0</v>
      </c>
      <c r="BE171">
        <f t="shared" si="68"/>
        <v>0</v>
      </c>
      <c r="BF171">
        <f t="shared" si="69"/>
        <v>0</v>
      </c>
      <c r="BH171">
        <f t="shared" si="74"/>
        <v>0</v>
      </c>
      <c r="BI171">
        <f t="shared" si="74"/>
        <v>0</v>
      </c>
      <c r="BJ171">
        <f t="shared" si="70"/>
        <v>0</v>
      </c>
      <c r="BK171">
        <f t="shared" si="71"/>
        <v>0</v>
      </c>
      <c r="BL171">
        <f t="shared" si="73"/>
        <v>0</v>
      </c>
      <c r="BM171">
        <f t="shared" si="72"/>
        <v>0</v>
      </c>
      <c r="BN171">
        <f t="shared" si="75"/>
        <v>0</v>
      </c>
      <c r="BO171">
        <f t="shared" si="75"/>
        <v>0</v>
      </c>
      <c r="BP171">
        <f t="shared" si="75"/>
        <v>0</v>
      </c>
    </row>
    <row r="172" spans="1:68" x14ac:dyDescent="0.3">
      <c r="A172" t="s">
        <v>489</v>
      </c>
      <c r="B172">
        <f>GLYCOLIPID!B172*11</f>
        <v>0</v>
      </c>
      <c r="C172">
        <f>GLYCOLIPID!C172*11</f>
        <v>0</v>
      </c>
      <c r="D172">
        <f>GLYCOLIPID!D172*11</f>
        <v>0</v>
      </c>
      <c r="E172">
        <f>GLYCOLIPID!E172*11</f>
        <v>0</v>
      </c>
      <c r="F172">
        <f>GLYCOLIPID!F172*11</f>
        <v>0</v>
      </c>
      <c r="G172">
        <f>GLYCOLIPID!G172*11</f>
        <v>0</v>
      </c>
      <c r="H172">
        <f>GLYCOLIPID!H172*11</f>
        <v>0</v>
      </c>
      <c r="I172">
        <f>GLYCOLIPID!I172*11</f>
        <v>0</v>
      </c>
      <c r="J172">
        <f>GLYCOLIPID!J172*11</f>
        <v>6.1112659032254503E-5</v>
      </c>
      <c r="K172">
        <f>GLYCOLIPID!K172*11</f>
        <v>0</v>
      </c>
      <c r="L172">
        <f>GLYCOLIPID!L172*11</f>
        <v>0</v>
      </c>
      <c r="M172">
        <f>GLYCOLIPID!M172*11</f>
        <v>2.6683226442714435E-4</v>
      </c>
      <c r="N172">
        <f>GLYCOLIPID!N172*11</f>
        <v>0</v>
      </c>
      <c r="O172">
        <f>GLYCOLIPID!O172*11</f>
        <v>0</v>
      </c>
      <c r="P172">
        <f>GLYCOLIPID!P172*11</f>
        <v>0</v>
      </c>
      <c r="Q172">
        <f>GLYCOLIPID!Q172*11</f>
        <v>0</v>
      </c>
      <c r="R172">
        <f>GLYCOLIPID!R172*11</f>
        <v>0</v>
      </c>
      <c r="S172">
        <f>GLYCOLIPID!S172*11</f>
        <v>0</v>
      </c>
      <c r="T172">
        <f>GLYCOLIPID!T172*11</f>
        <v>0</v>
      </c>
      <c r="U172">
        <f>GLYCOLIPID!U172*11</f>
        <v>0</v>
      </c>
      <c r="V172">
        <f>GLYCOLIPID!V172*11</f>
        <v>0</v>
      </c>
      <c r="W172">
        <f>GLYCOLIPID!W172*11</f>
        <v>0</v>
      </c>
      <c r="X172">
        <f>GLYCOLIPID!X172*11</f>
        <v>0</v>
      </c>
      <c r="Y172">
        <f>GLYCOLIPID!Y172*11</f>
        <v>0</v>
      </c>
      <c r="Z172">
        <f>GLYCOLIPID!Z172*11</f>
        <v>0</v>
      </c>
      <c r="AA172">
        <f>GLYCOLIPID!AA172*11</f>
        <v>8.0716373850184606E-5</v>
      </c>
      <c r="AB172">
        <f>GLYCOLIPID!AB172*11</f>
        <v>0</v>
      </c>
      <c r="AC172">
        <f>GLYCOLIPID!AC172*11</f>
        <v>0</v>
      </c>
      <c r="AD172">
        <f>GLYCOLIPID!AD172*11</f>
        <v>0</v>
      </c>
      <c r="AE172">
        <f>GLYCOLIPID!AE172*11</f>
        <v>0</v>
      </c>
      <c r="AF172">
        <f>GLYCOLIPID!AF172*11</f>
        <v>0</v>
      </c>
      <c r="AG172">
        <f>GLYCOLIPID!AG172*11</f>
        <v>0</v>
      </c>
      <c r="AH172">
        <f>GLYCOLIPID!AH172*11</f>
        <v>0</v>
      </c>
      <c r="AI172">
        <f>GLYCOLIPID!AI172*11</f>
        <v>0</v>
      </c>
      <c r="AJ172">
        <f>GLYCOLIPID!AJ172*11</f>
        <v>0</v>
      </c>
      <c r="AK172">
        <f>GLYCOLIPID!AK172*11</f>
        <v>0</v>
      </c>
      <c r="AL172">
        <f>GLYCOLIPID!AL172*11</f>
        <v>0</v>
      </c>
      <c r="AN172">
        <f t="shared" si="52"/>
        <v>0</v>
      </c>
      <c r="AO172">
        <f t="shared" si="53"/>
        <v>0</v>
      </c>
      <c r="AP172">
        <f t="shared" si="54"/>
        <v>4.6849274779914119E-5</v>
      </c>
      <c r="AQ172">
        <f t="shared" si="55"/>
        <v>0</v>
      </c>
      <c r="AR172">
        <f t="shared" si="56"/>
        <v>0</v>
      </c>
      <c r="AS172">
        <f t="shared" si="57"/>
        <v>1.3452728975030768E-5</v>
      </c>
      <c r="AT172">
        <f t="shared" si="58"/>
        <v>0</v>
      </c>
      <c r="AU172">
        <f t="shared" si="59"/>
        <v>0</v>
      </c>
      <c r="AV172">
        <f t="shared" si="60"/>
        <v>0</v>
      </c>
      <c r="AX172">
        <f t="shared" si="61"/>
        <v>0</v>
      </c>
      <c r="AY172">
        <f t="shared" si="62"/>
        <v>0</v>
      </c>
      <c r="AZ172">
        <f t="shared" si="63"/>
        <v>9.9641216874580228E-5</v>
      </c>
      <c r="BA172">
        <f t="shared" si="64"/>
        <v>0</v>
      </c>
      <c r="BB172">
        <f t="shared" si="65"/>
        <v>0</v>
      </c>
      <c r="BC172">
        <f t="shared" si="66"/>
        <v>3.2952321636779926E-5</v>
      </c>
      <c r="BD172">
        <f t="shared" si="67"/>
        <v>0</v>
      </c>
      <c r="BE172">
        <f t="shared" si="68"/>
        <v>0</v>
      </c>
      <c r="BF172">
        <f t="shared" si="69"/>
        <v>0</v>
      </c>
      <c r="BH172">
        <f t="shared" si="74"/>
        <v>0</v>
      </c>
      <c r="BI172">
        <f t="shared" si="74"/>
        <v>0</v>
      </c>
      <c r="BJ172">
        <f t="shared" si="70"/>
        <v>3.7660840025998836E-5</v>
      </c>
      <c r="BK172">
        <f t="shared" si="71"/>
        <v>0</v>
      </c>
      <c r="BL172">
        <f t="shared" si="73"/>
        <v>0</v>
      </c>
      <c r="BM172">
        <f t="shared" si="72"/>
        <v>1.345272897503077E-5</v>
      </c>
      <c r="BN172">
        <f t="shared" si="75"/>
        <v>0</v>
      </c>
      <c r="BO172">
        <f t="shared" si="75"/>
        <v>0</v>
      </c>
      <c r="BP172">
        <f t="shared" si="75"/>
        <v>0</v>
      </c>
    </row>
    <row r="173" spans="1:68" x14ac:dyDescent="0.3">
      <c r="A173" t="s">
        <v>490</v>
      </c>
      <c r="B173">
        <f>GLYCOLIPID!B173*11</f>
        <v>0</v>
      </c>
      <c r="C173">
        <f>GLYCOLIPID!C173*11</f>
        <v>0</v>
      </c>
      <c r="D173">
        <f>GLYCOLIPID!D173*11</f>
        <v>0</v>
      </c>
      <c r="E173">
        <f>GLYCOLIPID!E173*11</f>
        <v>0</v>
      </c>
      <c r="F173">
        <f>GLYCOLIPID!F173*11</f>
        <v>0</v>
      </c>
      <c r="G173">
        <f>GLYCOLIPID!G173*11</f>
        <v>7.8462078652448148E-4</v>
      </c>
      <c r="H173">
        <f>GLYCOLIPID!H173*11</f>
        <v>0</v>
      </c>
      <c r="I173">
        <f>GLYCOLIPID!I173*11</f>
        <v>0</v>
      </c>
      <c r="J173">
        <f>GLYCOLIPID!J173*11</f>
        <v>0</v>
      </c>
      <c r="K173">
        <f>GLYCOLIPID!K173*11</f>
        <v>0</v>
      </c>
      <c r="L173">
        <f>GLYCOLIPID!L173*11</f>
        <v>0</v>
      </c>
      <c r="M173">
        <f>GLYCOLIPID!M173*11</f>
        <v>0</v>
      </c>
      <c r="N173">
        <f>GLYCOLIPID!N173*11</f>
        <v>0</v>
      </c>
      <c r="O173">
        <f>GLYCOLIPID!O173*11</f>
        <v>0</v>
      </c>
      <c r="P173">
        <f>GLYCOLIPID!P173*11</f>
        <v>0</v>
      </c>
      <c r="Q173">
        <f>GLYCOLIPID!Q173*11</f>
        <v>0</v>
      </c>
      <c r="R173">
        <f>GLYCOLIPID!R173*11</f>
        <v>0</v>
      </c>
      <c r="S173">
        <f>GLYCOLIPID!S173*11</f>
        <v>0</v>
      </c>
      <c r="T173">
        <f>GLYCOLIPID!T173*11</f>
        <v>0</v>
      </c>
      <c r="U173">
        <f>GLYCOLIPID!U173*11</f>
        <v>0</v>
      </c>
      <c r="V173">
        <f>GLYCOLIPID!V173*11</f>
        <v>2.2893524260483964E-3</v>
      </c>
      <c r="W173">
        <f>GLYCOLIPID!W173*11</f>
        <v>0</v>
      </c>
      <c r="X173">
        <f>GLYCOLIPID!X173*11</f>
        <v>0</v>
      </c>
      <c r="Y173">
        <f>GLYCOLIPID!Y173*11</f>
        <v>0</v>
      </c>
      <c r="Z173">
        <f>GLYCOLIPID!Z173*11</f>
        <v>0</v>
      </c>
      <c r="AA173">
        <f>GLYCOLIPID!AA173*11</f>
        <v>0</v>
      </c>
      <c r="AB173">
        <f>GLYCOLIPID!AB173*11</f>
        <v>0</v>
      </c>
      <c r="AC173">
        <f>GLYCOLIPID!AC173*11</f>
        <v>0</v>
      </c>
      <c r="AD173">
        <f>GLYCOLIPID!AD173*11</f>
        <v>0</v>
      </c>
      <c r="AE173">
        <f>GLYCOLIPID!AE173*11</f>
        <v>0</v>
      </c>
      <c r="AF173">
        <f>GLYCOLIPID!AF173*11</f>
        <v>0</v>
      </c>
      <c r="AG173">
        <f>GLYCOLIPID!AG173*11</f>
        <v>0</v>
      </c>
      <c r="AH173">
        <f>GLYCOLIPID!AH173*11</f>
        <v>0</v>
      </c>
      <c r="AI173">
        <f>GLYCOLIPID!AI173*11</f>
        <v>0</v>
      </c>
      <c r="AJ173">
        <f>GLYCOLIPID!AJ173*11</f>
        <v>0</v>
      </c>
      <c r="AK173">
        <f>GLYCOLIPID!AK173*11</f>
        <v>0</v>
      </c>
      <c r="AL173">
        <f>GLYCOLIPID!AL173*11</f>
        <v>0</v>
      </c>
      <c r="AN173">
        <f t="shared" si="52"/>
        <v>0</v>
      </c>
      <c r="AO173">
        <f t="shared" si="53"/>
        <v>1.9615519663112037E-4</v>
      </c>
      <c r="AP173">
        <f t="shared" si="54"/>
        <v>0</v>
      </c>
      <c r="AQ173">
        <f t="shared" si="55"/>
        <v>0</v>
      </c>
      <c r="AR173">
        <f t="shared" si="56"/>
        <v>5.7233810651209909E-4</v>
      </c>
      <c r="AS173">
        <f t="shared" si="57"/>
        <v>0</v>
      </c>
      <c r="AT173">
        <f t="shared" si="58"/>
        <v>0</v>
      </c>
      <c r="AU173">
        <f t="shared" si="59"/>
        <v>0</v>
      </c>
      <c r="AV173">
        <f t="shared" si="60"/>
        <v>0</v>
      </c>
      <c r="AX173">
        <f t="shared" si="61"/>
        <v>0</v>
      </c>
      <c r="AY173">
        <f t="shared" si="62"/>
        <v>3.9231039326224074E-4</v>
      </c>
      <c r="AZ173">
        <f t="shared" si="63"/>
        <v>0</v>
      </c>
      <c r="BA173">
        <f t="shared" si="64"/>
        <v>0</v>
      </c>
      <c r="BB173">
        <f t="shared" si="65"/>
        <v>1.1446762130241982E-3</v>
      </c>
      <c r="BC173">
        <f t="shared" si="66"/>
        <v>0</v>
      </c>
      <c r="BD173">
        <f t="shared" si="67"/>
        <v>0</v>
      </c>
      <c r="BE173">
        <f t="shared" si="68"/>
        <v>0</v>
      </c>
      <c r="BF173">
        <f t="shared" si="69"/>
        <v>0</v>
      </c>
      <c r="BH173">
        <f t="shared" si="74"/>
        <v>0</v>
      </c>
      <c r="BI173">
        <f t="shared" si="74"/>
        <v>1.9615519663112037E-4</v>
      </c>
      <c r="BJ173">
        <f t="shared" si="70"/>
        <v>0</v>
      </c>
      <c r="BK173">
        <f t="shared" si="71"/>
        <v>0</v>
      </c>
      <c r="BL173">
        <f t="shared" si="73"/>
        <v>5.7233810651209909E-4</v>
      </c>
      <c r="BM173">
        <f t="shared" si="72"/>
        <v>0</v>
      </c>
      <c r="BN173">
        <f t="shared" si="75"/>
        <v>0</v>
      </c>
      <c r="BO173">
        <f t="shared" si="75"/>
        <v>0</v>
      </c>
      <c r="BP173">
        <f t="shared" si="75"/>
        <v>0</v>
      </c>
    </row>
    <row r="174" spans="1:68" x14ac:dyDescent="0.3">
      <c r="A174" t="s">
        <v>491</v>
      </c>
      <c r="B174">
        <f>GLYCOLIPID!B174*11</f>
        <v>0</v>
      </c>
      <c r="C174">
        <f>GLYCOLIPID!C174*11</f>
        <v>0</v>
      </c>
      <c r="D174">
        <f>GLYCOLIPID!D174*11</f>
        <v>0</v>
      </c>
      <c r="E174">
        <f>GLYCOLIPID!E174*11</f>
        <v>0</v>
      </c>
      <c r="F174">
        <f>GLYCOLIPID!F174*11</f>
        <v>0</v>
      </c>
      <c r="G174">
        <f>GLYCOLIPID!G174*11</f>
        <v>0</v>
      </c>
      <c r="H174">
        <f>GLYCOLIPID!H174*11</f>
        <v>0</v>
      </c>
      <c r="I174">
        <f>GLYCOLIPID!I174*11</f>
        <v>0</v>
      </c>
      <c r="J174">
        <f>GLYCOLIPID!J174*11</f>
        <v>0</v>
      </c>
      <c r="K174">
        <f>GLYCOLIPID!K174*11</f>
        <v>0</v>
      </c>
      <c r="L174">
        <f>GLYCOLIPID!L174*11</f>
        <v>0</v>
      </c>
      <c r="M174">
        <f>GLYCOLIPID!M174*11</f>
        <v>0</v>
      </c>
      <c r="N174">
        <f>GLYCOLIPID!N174*11</f>
        <v>0</v>
      </c>
      <c r="O174">
        <f>GLYCOLIPID!O174*11</f>
        <v>0</v>
      </c>
      <c r="P174">
        <f>GLYCOLIPID!P174*11</f>
        <v>0</v>
      </c>
      <c r="Q174">
        <f>GLYCOLIPID!Q174*11</f>
        <v>0</v>
      </c>
      <c r="R174">
        <f>GLYCOLIPID!R174*11</f>
        <v>0</v>
      </c>
      <c r="S174">
        <f>GLYCOLIPID!S174*11</f>
        <v>0</v>
      </c>
      <c r="T174">
        <f>GLYCOLIPID!T174*11</f>
        <v>0</v>
      </c>
      <c r="U174">
        <f>GLYCOLIPID!U174*11</f>
        <v>0</v>
      </c>
      <c r="V174">
        <f>GLYCOLIPID!V174*11</f>
        <v>0</v>
      </c>
      <c r="W174">
        <f>GLYCOLIPID!W174*11</f>
        <v>9.0157691946979247E-4</v>
      </c>
      <c r="X174">
        <f>GLYCOLIPID!X174*11</f>
        <v>0</v>
      </c>
      <c r="Y174">
        <f>GLYCOLIPID!Y174*11</f>
        <v>0</v>
      </c>
      <c r="Z174">
        <f>GLYCOLIPID!Z174*11</f>
        <v>0</v>
      </c>
      <c r="AA174">
        <f>GLYCOLIPID!AA174*11</f>
        <v>0</v>
      </c>
      <c r="AB174">
        <f>GLYCOLIPID!AB174*11</f>
        <v>0</v>
      </c>
      <c r="AC174">
        <f>GLYCOLIPID!AC174*11</f>
        <v>0</v>
      </c>
      <c r="AD174">
        <f>GLYCOLIPID!AD174*11</f>
        <v>0</v>
      </c>
      <c r="AE174">
        <f>GLYCOLIPID!AE174*11</f>
        <v>0</v>
      </c>
      <c r="AF174">
        <f>GLYCOLIPID!AF174*11</f>
        <v>0</v>
      </c>
      <c r="AG174">
        <f>GLYCOLIPID!AG174*11</f>
        <v>0</v>
      </c>
      <c r="AH174">
        <f>GLYCOLIPID!AH174*11</f>
        <v>0</v>
      </c>
      <c r="AI174">
        <f>GLYCOLIPID!AI174*11</f>
        <v>0</v>
      </c>
      <c r="AJ174">
        <f>GLYCOLIPID!AJ174*11</f>
        <v>0</v>
      </c>
      <c r="AK174">
        <f>GLYCOLIPID!AK174*11</f>
        <v>0</v>
      </c>
      <c r="AL174">
        <f>GLYCOLIPID!AL174*11</f>
        <v>0</v>
      </c>
      <c r="AN174">
        <f t="shared" si="52"/>
        <v>0</v>
      </c>
      <c r="AO174">
        <f t="shared" si="53"/>
        <v>0</v>
      </c>
      <c r="AP174">
        <f t="shared" si="54"/>
        <v>0</v>
      </c>
      <c r="AQ174">
        <f t="shared" si="55"/>
        <v>0</v>
      </c>
      <c r="AR174">
        <f t="shared" si="56"/>
        <v>2.2539422986744812E-4</v>
      </c>
      <c r="AS174">
        <f t="shared" si="57"/>
        <v>0</v>
      </c>
      <c r="AT174">
        <f t="shared" si="58"/>
        <v>0</v>
      </c>
      <c r="AU174">
        <f t="shared" si="59"/>
        <v>0</v>
      </c>
      <c r="AV174">
        <f t="shared" si="60"/>
        <v>0</v>
      </c>
      <c r="AX174">
        <f t="shared" si="61"/>
        <v>0</v>
      </c>
      <c r="AY174">
        <f t="shared" si="62"/>
        <v>0</v>
      </c>
      <c r="AZ174">
        <f t="shared" si="63"/>
        <v>0</v>
      </c>
      <c r="BA174">
        <f t="shared" si="64"/>
        <v>0</v>
      </c>
      <c r="BB174">
        <f t="shared" si="65"/>
        <v>4.5078845973489624E-4</v>
      </c>
      <c r="BC174">
        <f t="shared" si="66"/>
        <v>0</v>
      </c>
      <c r="BD174">
        <f t="shared" si="67"/>
        <v>0</v>
      </c>
      <c r="BE174">
        <f t="shared" si="68"/>
        <v>0</v>
      </c>
      <c r="BF174">
        <f t="shared" si="69"/>
        <v>0</v>
      </c>
      <c r="BH174">
        <f t="shared" si="74"/>
        <v>0</v>
      </c>
      <c r="BI174">
        <f t="shared" si="74"/>
        <v>0</v>
      </c>
      <c r="BJ174">
        <f t="shared" si="70"/>
        <v>0</v>
      </c>
      <c r="BK174">
        <f t="shared" si="71"/>
        <v>0</v>
      </c>
      <c r="BL174">
        <f t="shared" si="73"/>
        <v>2.2539422986744812E-4</v>
      </c>
      <c r="BM174">
        <f t="shared" si="72"/>
        <v>0</v>
      </c>
      <c r="BN174">
        <f t="shared" si="75"/>
        <v>0</v>
      </c>
      <c r="BO174">
        <f t="shared" si="75"/>
        <v>0</v>
      </c>
      <c r="BP174">
        <f t="shared" si="75"/>
        <v>0</v>
      </c>
    </row>
    <row r="175" spans="1:68" x14ac:dyDescent="0.3">
      <c r="A175" t="s">
        <v>492</v>
      </c>
      <c r="B175">
        <f>GLYCOLIPID!B175*11</f>
        <v>0</v>
      </c>
      <c r="C175">
        <f>GLYCOLIPID!C175*11</f>
        <v>0</v>
      </c>
      <c r="D175">
        <f>GLYCOLIPID!D175*11</f>
        <v>0</v>
      </c>
      <c r="E175">
        <f>GLYCOLIPID!E175*11</f>
        <v>0</v>
      </c>
      <c r="F175">
        <f>GLYCOLIPID!F175*11</f>
        <v>0</v>
      </c>
      <c r="G175">
        <f>GLYCOLIPID!G175*11</f>
        <v>0</v>
      </c>
      <c r="H175">
        <f>GLYCOLIPID!H175*11</f>
        <v>0</v>
      </c>
      <c r="I175">
        <f>GLYCOLIPID!I175*11</f>
        <v>0</v>
      </c>
      <c r="J175">
        <f>GLYCOLIPID!J175*11</f>
        <v>0</v>
      </c>
      <c r="K175">
        <f>GLYCOLIPID!K175*11</f>
        <v>0</v>
      </c>
      <c r="L175">
        <f>GLYCOLIPID!L175*11</f>
        <v>0</v>
      </c>
      <c r="M175">
        <f>GLYCOLIPID!M175*11</f>
        <v>0</v>
      </c>
      <c r="N175">
        <f>GLYCOLIPID!N175*11</f>
        <v>0</v>
      </c>
      <c r="O175">
        <f>GLYCOLIPID!O175*11</f>
        <v>0</v>
      </c>
      <c r="P175">
        <f>GLYCOLIPID!P175*11</f>
        <v>0</v>
      </c>
      <c r="Q175">
        <f>GLYCOLIPID!Q175*11</f>
        <v>0</v>
      </c>
      <c r="R175">
        <f>GLYCOLIPID!R175*11</f>
        <v>0</v>
      </c>
      <c r="S175">
        <f>GLYCOLIPID!S175*11</f>
        <v>0</v>
      </c>
      <c r="T175">
        <f>GLYCOLIPID!T175*11</f>
        <v>0</v>
      </c>
      <c r="U175">
        <f>GLYCOLIPID!U175*11</f>
        <v>0</v>
      </c>
      <c r="V175">
        <f>GLYCOLIPID!V175*11</f>
        <v>0</v>
      </c>
      <c r="W175">
        <f>GLYCOLIPID!W175*11</f>
        <v>0</v>
      </c>
      <c r="X175">
        <f>GLYCOLIPID!X175*11</f>
        <v>0</v>
      </c>
      <c r="Y175">
        <f>GLYCOLIPID!Y175*11</f>
        <v>0</v>
      </c>
      <c r="Z175">
        <f>GLYCOLIPID!Z175*11</f>
        <v>0</v>
      </c>
      <c r="AA175">
        <f>GLYCOLIPID!AA175*11</f>
        <v>0</v>
      </c>
      <c r="AB175">
        <f>GLYCOLIPID!AB175*11</f>
        <v>1.1653086088641614E-3</v>
      </c>
      <c r="AC175">
        <f>GLYCOLIPID!AC175*11</f>
        <v>0</v>
      </c>
      <c r="AD175">
        <f>GLYCOLIPID!AD175*11</f>
        <v>0</v>
      </c>
      <c r="AE175">
        <f>GLYCOLIPID!AE175*11</f>
        <v>0</v>
      </c>
      <c r="AF175">
        <f>GLYCOLIPID!AF175*11</f>
        <v>0</v>
      </c>
      <c r="AG175">
        <f>GLYCOLIPID!AG175*11</f>
        <v>0</v>
      </c>
      <c r="AH175">
        <f>GLYCOLIPID!AH175*11</f>
        <v>3.3202617672644312E-2</v>
      </c>
      <c r="AI175">
        <f>GLYCOLIPID!AI175*11</f>
        <v>0</v>
      </c>
      <c r="AJ175">
        <f>GLYCOLIPID!AJ175*11</f>
        <v>4.8427924121934387E-4</v>
      </c>
      <c r="AK175">
        <f>GLYCOLIPID!AK175*11</f>
        <v>0</v>
      </c>
      <c r="AL175">
        <f>GLYCOLIPID!AL175*11</f>
        <v>0</v>
      </c>
      <c r="AN175">
        <f t="shared" si="52"/>
        <v>0</v>
      </c>
      <c r="AO175">
        <f t="shared" si="53"/>
        <v>0</v>
      </c>
      <c r="AP175">
        <f t="shared" si="54"/>
        <v>0</v>
      </c>
      <c r="AQ175">
        <f t="shared" si="55"/>
        <v>0</v>
      </c>
      <c r="AR175">
        <f t="shared" si="56"/>
        <v>0</v>
      </c>
      <c r="AS175">
        <f t="shared" si="57"/>
        <v>1.9421810147736025E-4</v>
      </c>
      <c r="AT175">
        <f t="shared" si="58"/>
        <v>0</v>
      </c>
      <c r="AU175">
        <f t="shared" si="59"/>
        <v>1.1067539224214771E-2</v>
      </c>
      <c r="AV175">
        <f t="shared" si="60"/>
        <v>1.6142641373978128E-4</v>
      </c>
      <c r="AX175">
        <f t="shared" si="61"/>
        <v>0</v>
      </c>
      <c r="AY175">
        <f t="shared" si="62"/>
        <v>0</v>
      </c>
      <c r="AZ175">
        <f t="shared" si="63"/>
        <v>0</v>
      </c>
      <c r="BA175">
        <f t="shared" si="64"/>
        <v>0</v>
      </c>
      <c r="BB175">
        <f t="shared" si="65"/>
        <v>0</v>
      </c>
      <c r="BC175">
        <f t="shared" si="66"/>
        <v>4.7573524743161635E-4</v>
      </c>
      <c r="BD175">
        <f t="shared" si="67"/>
        <v>0</v>
      </c>
      <c r="BE175">
        <f t="shared" si="68"/>
        <v>1.916954025110142E-2</v>
      </c>
      <c r="BF175">
        <f t="shared" si="69"/>
        <v>2.7959875028093589E-4</v>
      </c>
      <c r="BH175">
        <f t="shared" si="74"/>
        <v>0</v>
      </c>
      <c r="BI175">
        <f t="shared" si="74"/>
        <v>0</v>
      </c>
      <c r="BJ175">
        <f t="shared" si="70"/>
        <v>0</v>
      </c>
      <c r="BK175">
        <f t="shared" si="71"/>
        <v>0</v>
      </c>
      <c r="BL175">
        <f t="shared" si="73"/>
        <v>0</v>
      </c>
      <c r="BM175">
        <f t="shared" si="72"/>
        <v>1.9421810147736028E-4</v>
      </c>
      <c r="BN175">
        <f t="shared" si="75"/>
        <v>0</v>
      </c>
      <c r="BO175">
        <f t="shared" si="75"/>
        <v>1.1067539224214771E-2</v>
      </c>
      <c r="BP175">
        <f t="shared" si="75"/>
        <v>1.6142641373978131E-4</v>
      </c>
    </row>
    <row r="176" spans="1:68" x14ac:dyDescent="0.3">
      <c r="A176" t="s">
        <v>493</v>
      </c>
      <c r="B176">
        <f>GLYCOLIPID!B176*11</f>
        <v>0</v>
      </c>
      <c r="C176">
        <f>GLYCOLIPID!C176*11</f>
        <v>0</v>
      </c>
      <c r="D176">
        <f>GLYCOLIPID!D176*11</f>
        <v>0</v>
      </c>
      <c r="E176">
        <f>GLYCOLIPID!E176*11</f>
        <v>0</v>
      </c>
      <c r="F176">
        <f>GLYCOLIPID!F176*11</f>
        <v>0</v>
      </c>
      <c r="G176">
        <f>GLYCOLIPID!G176*11</f>
        <v>0</v>
      </c>
      <c r="H176">
        <f>GLYCOLIPID!H176*11</f>
        <v>0</v>
      </c>
      <c r="I176">
        <f>GLYCOLIPID!I176*11</f>
        <v>0</v>
      </c>
      <c r="J176">
        <f>GLYCOLIPID!J176*11</f>
        <v>0</v>
      </c>
      <c r="K176">
        <f>GLYCOLIPID!K176*11</f>
        <v>0</v>
      </c>
      <c r="L176">
        <f>GLYCOLIPID!L176*11</f>
        <v>0</v>
      </c>
      <c r="M176">
        <f>GLYCOLIPID!M176*11</f>
        <v>0</v>
      </c>
      <c r="N176">
        <f>GLYCOLIPID!N176*11</f>
        <v>0</v>
      </c>
      <c r="O176">
        <f>GLYCOLIPID!O176*11</f>
        <v>0</v>
      </c>
      <c r="P176">
        <f>GLYCOLIPID!P176*11</f>
        <v>0</v>
      </c>
      <c r="Q176">
        <f>GLYCOLIPID!Q176*11</f>
        <v>0</v>
      </c>
      <c r="R176">
        <f>GLYCOLIPID!R176*11</f>
        <v>0</v>
      </c>
      <c r="S176">
        <f>GLYCOLIPID!S176*11</f>
        <v>0</v>
      </c>
      <c r="T176">
        <f>GLYCOLIPID!T176*11</f>
        <v>0</v>
      </c>
      <c r="U176">
        <f>GLYCOLIPID!U176*11</f>
        <v>0</v>
      </c>
      <c r="V176">
        <f>GLYCOLIPID!V176*11</f>
        <v>0</v>
      </c>
      <c r="W176">
        <f>GLYCOLIPID!W176*11</f>
        <v>0</v>
      </c>
      <c r="X176">
        <f>GLYCOLIPID!X176*11</f>
        <v>0</v>
      </c>
      <c r="Y176">
        <f>GLYCOLIPID!Y176*11</f>
        <v>0</v>
      </c>
      <c r="Z176">
        <f>GLYCOLIPID!Z176*11</f>
        <v>0</v>
      </c>
      <c r="AA176">
        <f>GLYCOLIPID!AA176*11</f>
        <v>0</v>
      </c>
      <c r="AB176">
        <f>GLYCOLIPID!AB176*11</f>
        <v>0</v>
      </c>
      <c r="AC176">
        <f>GLYCOLIPID!AC176*11</f>
        <v>0</v>
      </c>
      <c r="AD176">
        <f>GLYCOLIPID!AD176*11</f>
        <v>0</v>
      </c>
      <c r="AE176">
        <f>GLYCOLIPID!AE176*11</f>
        <v>0</v>
      </c>
      <c r="AF176">
        <f>GLYCOLIPID!AF176*11</f>
        <v>0</v>
      </c>
      <c r="AG176">
        <f>GLYCOLIPID!AG176*11</f>
        <v>0</v>
      </c>
      <c r="AH176">
        <f>GLYCOLIPID!AH176*11</f>
        <v>0</v>
      </c>
      <c r="AI176">
        <f>GLYCOLIPID!AI176*11</f>
        <v>0</v>
      </c>
      <c r="AJ176">
        <f>GLYCOLIPID!AJ176*11</f>
        <v>0</v>
      </c>
      <c r="AK176">
        <f>GLYCOLIPID!AK176*11</f>
        <v>0</v>
      </c>
      <c r="AL176">
        <f>GLYCOLIPID!AL176*11</f>
        <v>0</v>
      </c>
      <c r="AN176">
        <f t="shared" si="52"/>
        <v>0</v>
      </c>
      <c r="AO176">
        <f t="shared" si="53"/>
        <v>0</v>
      </c>
      <c r="AP176">
        <f t="shared" si="54"/>
        <v>0</v>
      </c>
      <c r="AQ176">
        <f t="shared" si="55"/>
        <v>0</v>
      </c>
      <c r="AR176">
        <f t="shared" si="56"/>
        <v>0</v>
      </c>
      <c r="AS176">
        <f t="shared" si="57"/>
        <v>0</v>
      </c>
      <c r="AT176">
        <f t="shared" si="58"/>
        <v>0</v>
      </c>
      <c r="AU176">
        <f t="shared" si="59"/>
        <v>0</v>
      </c>
      <c r="AV176">
        <f t="shared" si="60"/>
        <v>0</v>
      </c>
      <c r="AX176">
        <f t="shared" si="61"/>
        <v>0</v>
      </c>
      <c r="AY176">
        <f t="shared" si="62"/>
        <v>0</v>
      </c>
      <c r="AZ176">
        <f t="shared" si="63"/>
        <v>0</v>
      </c>
      <c r="BA176">
        <f t="shared" si="64"/>
        <v>0</v>
      </c>
      <c r="BB176">
        <f t="shared" si="65"/>
        <v>0</v>
      </c>
      <c r="BC176">
        <f t="shared" si="66"/>
        <v>0</v>
      </c>
      <c r="BD176">
        <f t="shared" si="67"/>
        <v>0</v>
      </c>
      <c r="BE176">
        <f t="shared" si="68"/>
        <v>0</v>
      </c>
      <c r="BF176">
        <f t="shared" si="69"/>
        <v>0</v>
      </c>
      <c r="BH176">
        <f t="shared" si="74"/>
        <v>0</v>
      </c>
      <c r="BI176">
        <f t="shared" si="74"/>
        <v>0</v>
      </c>
      <c r="BJ176">
        <f t="shared" si="70"/>
        <v>0</v>
      </c>
      <c r="BK176">
        <f t="shared" si="71"/>
        <v>0</v>
      </c>
      <c r="BL176">
        <f t="shared" si="73"/>
        <v>0</v>
      </c>
      <c r="BM176">
        <f t="shared" si="72"/>
        <v>0</v>
      </c>
      <c r="BN176">
        <f t="shared" si="75"/>
        <v>0</v>
      </c>
      <c r="BO176">
        <f t="shared" si="75"/>
        <v>0</v>
      </c>
      <c r="BP176">
        <f t="shared" si="75"/>
        <v>0</v>
      </c>
    </row>
    <row r="177" spans="1:68" x14ac:dyDescent="0.3">
      <c r="A177" t="s">
        <v>494</v>
      </c>
      <c r="B177">
        <f>GLYCOLIPID!B177*11</f>
        <v>0</v>
      </c>
      <c r="C177">
        <f>GLYCOLIPID!C177*11</f>
        <v>0</v>
      </c>
      <c r="D177">
        <f>GLYCOLIPID!D177*11</f>
        <v>0</v>
      </c>
      <c r="E177">
        <f>GLYCOLIPID!E177*11</f>
        <v>0</v>
      </c>
      <c r="F177">
        <f>GLYCOLIPID!F177*11</f>
        <v>4.1931147105610457E-5</v>
      </c>
      <c r="G177">
        <f>GLYCOLIPID!G177*11</f>
        <v>0</v>
      </c>
      <c r="H177">
        <f>GLYCOLIPID!H177*11</f>
        <v>0</v>
      </c>
      <c r="I177">
        <f>GLYCOLIPID!I177*11</f>
        <v>0</v>
      </c>
      <c r="J177">
        <f>GLYCOLIPID!J177*11</f>
        <v>0</v>
      </c>
      <c r="K177">
        <f>GLYCOLIPID!K177*11</f>
        <v>0</v>
      </c>
      <c r="L177">
        <f>GLYCOLIPID!L177*11</f>
        <v>0</v>
      </c>
      <c r="M177">
        <f>GLYCOLIPID!M177*11</f>
        <v>0</v>
      </c>
      <c r="N177">
        <f>GLYCOLIPID!N177*11</f>
        <v>0</v>
      </c>
      <c r="O177">
        <f>GLYCOLIPID!O177*11</f>
        <v>0</v>
      </c>
      <c r="P177">
        <f>GLYCOLIPID!P177*11</f>
        <v>0</v>
      </c>
      <c r="Q177">
        <f>GLYCOLIPID!Q177*11</f>
        <v>0</v>
      </c>
      <c r="R177">
        <f>GLYCOLIPID!R177*11</f>
        <v>0</v>
      </c>
      <c r="S177">
        <f>GLYCOLIPID!S177*11</f>
        <v>0</v>
      </c>
      <c r="T177">
        <f>GLYCOLIPID!T177*11</f>
        <v>0</v>
      </c>
      <c r="U177">
        <f>GLYCOLIPID!U177*11</f>
        <v>0</v>
      </c>
      <c r="V177">
        <f>GLYCOLIPID!V177*11</f>
        <v>0</v>
      </c>
      <c r="W177">
        <f>GLYCOLIPID!W177*11</f>
        <v>0</v>
      </c>
      <c r="X177">
        <f>GLYCOLIPID!X177*11</f>
        <v>0</v>
      </c>
      <c r="Y177">
        <f>GLYCOLIPID!Y177*11</f>
        <v>0</v>
      </c>
      <c r="Z177">
        <f>GLYCOLIPID!Z177*11</f>
        <v>0</v>
      </c>
      <c r="AA177">
        <f>GLYCOLIPID!AA177*11</f>
        <v>0</v>
      </c>
      <c r="AB177">
        <f>GLYCOLIPID!AB177*11</f>
        <v>0</v>
      </c>
      <c r="AC177">
        <f>GLYCOLIPID!AC177*11</f>
        <v>0</v>
      </c>
      <c r="AD177">
        <f>GLYCOLIPID!AD177*11</f>
        <v>0</v>
      </c>
      <c r="AE177">
        <f>GLYCOLIPID!AE177*11</f>
        <v>0</v>
      </c>
      <c r="AF177">
        <f>GLYCOLIPID!AF177*11</f>
        <v>0</v>
      </c>
      <c r="AG177">
        <f>GLYCOLIPID!AG177*11</f>
        <v>0</v>
      </c>
      <c r="AH177">
        <f>GLYCOLIPID!AH177*11</f>
        <v>0</v>
      </c>
      <c r="AI177">
        <f>GLYCOLIPID!AI177*11</f>
        <v>0</v>
      </c>
      <c r="AJ177">
        <f>GLYCOLIPID!AJ177*11</f>
        <v>0</v>
      </c>
      <c r="AK177">
        <f>GLYCOLIPID!AK177*11</f>
        <v>0</v>
      </c>
      <c r="AL177">
        <f>GLYCOLIPID!AL177*11</f>
        <v>0</v>
      </c>
      <c r="AN177">
        <f t="shared" si="52"/>
        <v>0</v>
      </c>
      <c r="AO177">
        <f t="shared" si="53"/>
        <v>1.0482786776402614E-5</v>
      </c>
      <c r="AP177">
        <f t="shared" si="54"/>
        <v>0</v>
      </c>
      <c r="AQ177">
        <f t="shared" si="55"/>
        <v>0</v>
      </c>
      <c r="AR177">
        <f t="shared" si="56"/>
        <v>0</v>
      </c>
      <c r="AS177">
        <f t="shared" si="57"/>
        <v>0</v>
      </c>
      <c r="AT177">
        <f t="shared" si="58"/>
        <v>0</v>
      </c>
      <c r="AU177">
        <f t="shared" si="59"/>
        <v>0</v>
      </c>
      <c r="AV177">
        <f t="shared" si="60"/>
        <v>0</v>
      </c>
      <c r="AX177">
        <f t="shared" si="61"/>
        <v>0</v>
      </c>
      <c r="AY177">
        <f t="shared" si="62"/>
        <v>2.0965573552805225E-5</v>
      </c>
      <c r="AZ177">
        <f t="shared" si="63"/>
        <v>0</v>
      </c>
      <c r="BA177">
        <f t="shared" si="64"/>
        <v>0</v>
      </c>
      <c r="BB177">
        <f t="shared" si="65"/>
        <v>0</v>
      </c>
      <c r="BC177">
        <f t="shared" si="66"/>
        <v>0</v>
      </c>
      <c r="BD177">
        <f t="shared" si="67"/>
        <v>0</v>
      </c>
      <c r="BE177">
        <f t="shared" si="68"/>
        <v>0</v>
      </c>
      <c r="BF177">
        <f t="shared" si="69"/>
        <v>0</v>
      </c>
      <c r="BH177">
        <f t="shared" si="74"/>
        <v>0</v>
      </c>
      <c r="BI177">
        <f t="shared" si="74"/>
        <v>1.0482786776402613E-5</v>
      </c>
      <c r="BJ177">
        <f t="shared" si="70"/>
        <v>0</v>
      </c>
      <c r="BK177">
        <f t="shared" si="71"/>
        <v>0</v>
      </c>
      <c r="BL177">
        <f t="shared" si="73"/>
        <v>0</v>
      </c>
      <c r="BM177">
        <f t="shared" si="72"/>
        <v>0</v>
      </c>
      <c r="BN177">
        <f t="shared" si="75"/>
        <v>0</v>
      </c>
      <c r="BO177">
        <f t="shared" si="75"/>
        <v>0</v>
      </c>
      <c r="BP177">
        <f t="shared" si="75"/>
        <v>0</v>
      </c>
    </row>
    <row r="178" spans="1:68" x14ac:dyDescent="0.3">
      <c r="A178" t="s">
        <v>495</v>
      </c>
      <c r="B178">
        <f>GLYCOLIPID!B178*11</f>
        <v>0</v>
      </c>
      <c r="C178">
        <f>GLYCOLIPID!C178*11</f>
        <v>0</v>
      </c>
      <c r="D178">
        <f>GLYCOLIPID!D178*11</f>
        <v>0</v>
      </c>
      <c r="E178">
        <f>GLYCOLIPID!E178*11</f>
        <v>0</v>
      </c>
      <c r="F178">
        <f>GLYCOLIPID!F178*11</f>
        <v>0</v>
      </c>
      <c r="G178">
        <f>GLYCOLIPID!G178*11</f>
        <v>0</v>
      </c>
      <c r="H178">
        <f>GLYCOLIPID!H178*11</f>
        <v>0</v>
      </c>
      <c r="I178">
        <f>GLYCOLIPID!I178*11</f>
        <v>0</v>
      </c>
      <c r="J178">
        <f>GLYCOLIPID!J178*11</f>
        <v>0</v>
      </c>
      <c r="K178">
        <f>GLYCOLIPID!K178*11</f>
        <v>0</v>
      </c>
      <c r="L178">
        <f>GLYCOLIPID!L178*11</f>
        <v>0</v>
      </c>
      <c r="M178">
        <f>GLYCOLIPID!M178*11</f>
        <v>0</v>
      </c>
      <c r="N178">
        <f>GLYCOLIPID!N178*11</f>
        <v>0</v>
      </c>
      <c r="O178">
        <f>GLYCOLIPID!O178*11</f>
        <v>0</v>
      </c>
      <c r="P178">
        <f>GLYCOLIPID!P178*11</f>
        <v>0</v>
      </c>
      <c r="Q178">
        <f>GLYCOLIPID!Q178*11</f>
        <v>0</v>
      </c>
      <c r="R178">
        <f>GLYCOLIPID!R178*11</f>
        <v>0</v>
      </c>
      <c r="S178">
        <f>GLYCOLIPID!S178*11</f>
        <v>0</v>
      </c>
      <c r="T178">
        <f>GLYCOLIPID!T178*11</f>
        <v>0</v>
      </c>
      <c r="U178">
        <f>GLYCOLIPID!U178*11</f>
        <v>0</v>
      </c>
      <c r="V178">
        <f>GLYCOLIPID!V178*11</f>
        <v>0</v>
      </c>
      <c r="W178">
        <f>GLYCOLIPID!W178*11</f>
        <v>0</v>
      </c>
      <c r="X178">
        <f>GLYCOLIPID!X178*11</f>
        <v>0</v>
      </c>
      <c r="Y178">
        <f>GLYCOLIPID!Y178*11</f>
        <v>0</v>
      </c>
      <c r="Z178">
        <f>GLYCOLIPID!Z178*11</f>
        <v>0</v>
      </c>
      <c r="AA178">
        <f>GLYCOLIPID!AA178*11</f>
        <v>0</v>
      </c>
      <c r="AB178">
        <f>GLYCOLIPID!AB178*11</f>
        <v>0</v>
      </c>
      <c r="AC178">
        <f>GLYCOLIPID!AC178*11</f>
        <v>0</v>
      </c>
      <c r="AD178">
        <f>GLYCOLIPID!AD178*11</f>
        <v>0</v>
      </c>
      <c r="AE178">
        <f>GLYCOLIPID!AE178*11</f>
        <v>0</v>
      </c>
      <c r="AF178">
        <f>GLYCOLIPID!AF178*11</f>
        <v>0</v>
      </c>
      <c r="AG178">
        <f>GLYCOLIPID!AG178*11</f>
        <v>0</v>
      </c>
      <c r="AH178">
        <f>GLYCOLIPID!AH178*11</f>
        <v>0</v>
      </c>
      <c r="AI178">
        <f>GLYCOLIPID!AI178*11</f>
        <v>0</v>
      </c>
      <c r="AJ178">
        <f>GLYCOLIPID!AJ178*11</f>
        <v>0</v>
      </c>
      <c r="AK178">
        <f>GLYCOLIPID!AK178*11</f>
        <v>0</v>
      </c>
      <c r="AL178">
        <f>GLYCOLIPID!AL178*11</f>
        <v>0</v>
      </c>
      <c r="AN178">
        <f t="shared" si="52"/>
        <v>0</v>
      </c>
      <c r="AO178">
        <f t="shared" si="53"/>
        <v>0</v>
      </c>
      <c r="AP178">
        <f t="shared" si="54"/>
        <v>0</v>
      </c>
      <c r="AQ178">
        <f t="shared" si="55"/>
        <v>0</v>
      </c>
      <c r="AR178">
        <f t="shared" si="56"/>
        <v>0</v>
      </c>
      <c r="AS178">
        <f t="shared" si="57"/>
        <v>0</v>
      </c>
      <c r="AT178">
        <f t="shared" si="58"/>
        <v>0</v>
      </c>
      <c r="AU178">
        <f t="shared" si="59"/>
        <v>0</v>
      </c>
      <c r="AV178">
        <f t="shared" si="60"/>
        <v>0</v>
      </c>
      <c r="AX178">
        <f t="shared" si="61"/>
        <v>0</v>
      </c>
      <c r="AY178">
        <f t="shared" si="62"/>
        <v>0</v>
      </c>
      <c r="AZ178">
        <f t="shared" si="63"/>
        <v>0</v>
      </c>
      <c r="BA178">
        <f t="shared" si="64"/>
        <v>0</v>
      </c>
      <c r="BB178">
        <f t="shared" si="65"/>
        <v>0</v>
      </c>
      <c r="BC178">
        <f t="shared" si="66"/>
        <v>0</v>
      </c>
      <c r="BD178">
        <f t="shared" si="67"/>
        <v>0</v>
      </c>
      <c r="BE178">
        <f t="shared" si="68"/>
        <v>0</v>
      </c>
      <c r="BF178">
        <f t="shared" si="69"/>
        <v>0</v>
      </c>
      <c r="BH178">
        <f t="shared" si="74"/>
        <v>0</v>
      </c>
      <c r="BI178">
        <f t="shared" si="74"/>
        <v>0</v>
      </c>
      <c r="BJ178">
        <f t="shared" si="70"/>
        <v>0</v>
      </c>
      <c r="BK178">
        <f t="shared" si="71"/>
        <v>0</v>
      </c>
      <c r="BL178">
        <f t="shared" si="73"/>
        <v>0</v>
      </c>
      <c r="BM178">
        <f t="shared" si="72"/>
        <v>0</v>
      </c>
      <c r="BN178">
        <f t="shared" si="75"/>
        <v>0</v>
      </c>
      <c r="BO178">
        <f t="shared" si="75"/>
        <v>0</v>
      </c>
      <c r="BP178">
        <f t="shared" si="75"/>
        <v>0</v>
      </c>
    </row>
    <row r="179" spans="1:68" x14ac:dyDescent="0.3">
      <c r="A179" t="s">
        <v>496</v>
      </c>
      <c r="B179">
        <f>GLYCOLIPID!B179*11</f>
        <v>0</v>
      </c>
      <c r="C179">
        <f>GLYCOLIPID!C179*11</f>
        <v>0</v>
      </c>
      <c r="D179">
        <f>GLYCOLIPID!D179*11</f>
        <v>0</v>
      </c>
      <c r="E179">
        <f>GLYCOLIPID!E179*11</f>
        <v>0</v>
      </c>
      <c r="F179">
        <f>GLYCOLIPID!F179*11</f>
        <v>1.1709824242975156E-3</v>
      </c>
      <c r="G179">
        <f>GLYCOLIPID!G179*11</f>
        <v>1.359973772007301E-3</v>
      </c>
      <c r="H179">
        <f>GLYCOLIPID!H179*11</f>
        <v>0</v>
      </c>
      <c r="I179">
        <f>GLYCOLIPID!I179*11</f>
        <v>0</v>
      </c>
      <c r="J179">
        <f>GLYCOLIPID!J179*11</f>
        <v>0</v>
      </c>
      <c r="K179">
        <f>GLYCOLIPID!K179*11</f>
        <v>0</v>
      </c>
      <c r="L179">
        <f>GLYCOLIPID!L179*11</f>
        <v>0</v>
      </c>
      <c r="M179">
        <f>GLYCOLIPID!M179*11</f>
        <v>8.9569268028238903E-4</v>
      </c>
      <c r="N179">
        <f>GLYCOLIPID!N179*11</f>
        <v>0</v>
      </c>
      <c r="O179">
        <f>GLYCOLIPID!O179*11</f>
        <v>0</v>
      </c>
      <c r="P179">
        <f>GLYCOLIPID!P179*11</f>
        <v>0</v>
      </c>
      <c r="Q179">
        <f>GLYCOLIPID!Q179*11</f>
        <v>0</v>
      </c>
      <c r="R179">
        <f>GLYCOLIPID!R179*11</f>
        <v>0</v>
      </c>
      <c r="S179">
        <f>GLYCOLIPID!S179*11</f>
        <v>0</v>
      </c>
      <c r="T179">
        <f>GLYCOLIPID!T179*11</f>
        <v>0</v>
      </c>
      <c r="U179">
        <f>GLYCOLIPID!U179*11</f>
        <v>0</v>
      </c>
      <c r="V179">
        <f>GLYCOLIPID!V179*11</f>
        <v>0</v>
      </c>
      <c r="W179">
        <f>GLYCOLIPID!W179*11</f>
        <v>0</v>
      </c>
      <c r="X179">
        <f>GLYCOLIPID!X179*11</f>
        <v>0</v>
      </c>
      <c r="Y179">
        <f>GLYCOLIPID!Y179*11</f>
        <v>0</v>
      </c>
      <c r="Z179">
        <f>GLYCOLIPID!Z179*11</f>
        <v>0</v>
      </c>
      <c r="AA179">
        <f>GLYCOLIPID!AA179*11</f>
        <v>0</v>
      </c>
      <c r="AB179">
        <f>GLYCOLIPID!AB179*11</f>
        <v>0</v>
      </c>
      <c r="AC179">
        <f>GLYCOLIPID!AC179*11</f>
        <v>0</v>
      </c>
      <c r="AD179">
        <f>GLYCOLIPID!AD179*11</f>
        <v>0</v>
      </c>
      <c r="AE179">
        <f>GLYCOLIPID!AE179*11</f>
        <v>0</v>
      </c>
      <c r="AF179">
        <f>GLYCOLIPID!AF179*11</f>
        <v>0</v>
      </c>
      <c r="AG179">
        <f>GLYCOLIPID!AG179*11</f>
        <v>0</v>
      </c>
      <c r="AH179">
        <f>GLYCOLIPID!AH179*11</f>
        <v>0</v>
      </c>
      <c r="AI179">
        <f>GLYCOLIPID!AI179*11</f>
        <v>0</v>
      </c>
      <c r="AJ179">
        <f>GLYCOLIPID!AJ179*11</f>
        <v>0</v>
      </c>
      <c r="AK179">
        <f>GLYCOLIPID!AK179*11</f>
        <v>0</v>
      </c>
      <c r="AL179">
        <f>GLYCOLIPID!AL179*11</f>
        <v>0</v>
      </c>
      <c r="AN179">
        <f t="shared" si="52"/>
        <v>0</v>
      </c>
      <c r="AO179">
        <f t="shared" si="53"/>
        <v>6.3273904907620415E-4</v>
      </c>
      <c r="AP179">
        <f t="shared" si="54"/>
        <v>1.2795609718319843E-4</v>
      </c>
      <c r="AQ179">
        <f t="shared" si="55"/>
        <v>0</v>
      </c>
      <c r="AR179">
        <f t="shared" si="56"/>
        <v>0</v>
      </c>
      <c r="AS179">
        <f t="shared" si="57"/>
        <v>0</v>
      </c>
      <c r="AT179">
        <f t="shared" si="58"/>
        <v>0</v>
      </c>
      <c r="AU179">
        <f t="shared" si="59"/>
        <v>0</v>
      </c>
      <c r="AV179">
        <f t="shared" si="60"/>
        <v>0</v>
      </c>
      <c r="AX179">
        <f t="shared" si="61"/>
        <v>0</v>
      </c>
      <c r="AY179">
        <f t="shared" si="62"/>
        <v>7.3468670911666309E-4</v>
      </c>
      <c r="AZ179">
        <f t="shared" si="63"/>
        <v>3.3854001188115548E-4</v>
      </c>
      <c r="BA179">
        <f t="shared" si="64"/>
        <v>0</v>
      </c>
      <c r="BB179">
        <f t="shared" si="65"/>
        <v>0</v>
      </c>
      <c r="BC179">
        <f t="shared" si="66"/>
        <v>0</v>
      </c>
      <c r="BD179">
        <f t="shared" si="67"/>
        <v>0</v>
      </c>
      <c r="BE179">
        <f t="shared" si="68"/>
        <v>0</v>
      </c>
      <c r="BF179">
        <f t="shared" si="69"/>
        <v>0</v>
      </c>
      <c r="BH179">
        <f t="shared" si="74"/>
        <v>0</v>
      </c>
      <c r="BI179">
        <f t="shared" si="74"/>
        <v>3.6734335455833154E-4</v>
      </c>
      <c r="BJ179">
        <f t="shared" si="70"/>
        <v>1.2795609718319845E-4</v>
      </c>
      <c r="BK179">
        <f t="shared" si="71"/>
        <v>0</v>
      </c>
      <c r="BL179">
        <f t="shared" si="73"/>
        <v>0</v>
      </c>
      <c r="BM179">
        <f t="shared" si="72"/>
        <v>0</v>
      </c>
      <c r="BN179">
        <f t="shared" si="75"/>
        <v>0</v>
      </c>
      <c r="BO179">
        <f t="shared" si="75"/>
        <v>0</v>
      </c>
      <c r="BP179">
        <f t="shared" si="75"/>
        <v>0</v>
      </c>
    </row>
    <row r="180" spans="1:68" x14ac:dyDescent="0.3">
      <c r="A180" t="s">
        <v>497</v>
      </c>
      <c r="B180">
        <f>GLYCOLIPID!B180*11</f>
        <v>0</v>
      </c>
      <c r="C180">
        <f>GLYCOLIPID!C180*11</f>
        <v>0</v>
      </c>
      <c r="D180">
        <f>GLYCOLIPID!D180*11</f>
        <v>0</v>
      </c>
      <c r="E180">
        <f>GLYCOLIPID!E180*11</f>
        <v>0</v>
      </c>
      <c r="F180">
        <f>GLYCOLIPID!F180*11</f>
        <v>0</v>
      </c>
      <c r="G180">
        <f>GLYCOLIPID!G180*11</f>
        <v>0</v>
      </c>
      <c r="H180">
        <f>GLYCOLIPID!H180*11</f>
        <v>0</v>
      </c>
      <c r="I180">
        <f>GLYCOLIPID!I180*11</f>
        <v>0</v>
      </c>
      <c r="J180">
        <f>GLYCOLIPID!J180*11</f>
        <v>0</v>
      </c>
      <c r="K180">
        <f>GLYCOLIPID!K180*11</f>
        <v>0</v>
      </c>
      <c r="L180">
        <f>GLYCOLIPID!L180*11</f>
        <v>0</v>
      </c>
      <c r="M180">
        <f>GLYCOLIPID!M180*11</f>
        <v>0</v>
      </c>
      <c r="N180">
        <f>GLYCOLIPID!N180*11</f>
        <v>0</v>
      </c>
      <c r="O180">
        <f>GLYCOLIPID!O180*11</f>
        <v>0</v>
      </c>
      <c r="P180">
        <f>GLYCOLIPID!P180*11</f>
        <v>0</v>
      </c>
      <c r="Q180">
        <f>GLYCOLIPID!Q180*11</f>
        <v>0</v>
      </c>
      <c r="R180">
        <f>GLYCOLIPID!R180*11</f>
        <v>0</v>
      </c>
      <c r="S180">
        <f>GLYCOLIPID!S180*11</f>
        <v>0</v>
      </c>
      <c r="T180">
        <f>GLYCOLIPID!T180*11</f>
        <v>0</v>
      </c>
      <c r="U180">
        <f>GLYCOLIPID!U180*11</f>
        <v>0</v>
      </c>
      <c r="V180">
        <f>GLYCOLIPID!V180*11</f>
        <v>0</v>
      </c>
      <c r="W180">
        <f>GLYCOLIPID!W180*11</f>
        <v>0</v>
      </c>
      <c r="X180">
        <f>GLYCOLIPID!X180*11</f>
        <v>0</v>
      </c>
      <c r="Y180">
        <f>GLYCOLIPID!Y180*11</f>
        <v>0</v>
      </c>
      <c r="Z180">
        <f>GLYCOLIPID!Z180*11</f>
        <v>0</v>
      </c>
      <c r="AA180">
        <f>GLYCOLIPID!AA180*11</f>
        <v>0</v>
      </c>
      <c r="AB180">
        <f>GLYCOLIPID!AB180*11</f>
        <v>0</v>
      </c>
      <c r="AC180">
        <f>GLYCOLIPID!AC180*11</f>
        <v>0</v>
      </c>
      <c r="AD180">
        <f>GLYCOLIPID!AD180*11</f>
        <v>0</v>
      </c>
      <c r="AE180">
        <f>GLYCOLIPID!AE180*11</f>
        <v>0</v>
      </c>
      <c r="AF180">
        <f>GLYCOLIPID!AF180*11</f>
        <v>0</v>
      </c>
      <c r="AG180">
        <f>GLYCOLIPID!AG180*11</f>
        <v>0</v>
      </c>
      <c r="AH180">
        <f>GLYCOLIPID!AH180*11</f>
        <v>0</v>
      </c>
      <c r="AI180">
        <f>GLYCOLIPID!AI180*11</f>
        <v>0</v>
      </c>
      <c r="AJ180">
        <f>GLYCOLIPID!AJ180*11</f>
        <v>0</v>
      </c>
      <c r="AK180">
        <f>GLYCOLIPID!AK180*11</f>
        <v>0</v>
      </c>
      <c r="AL180">
        <f>GLYCOLIPID!AL180*11</f>
        <v>0</v>
      </c>
      <c r="AN180">
        <f t="shared" si="52"/>
        <v>0</v>
      </c>
      <c r="AO180">
        <f t="shared" si="53"/>
        <v>0</v>
      </c>
      <c r="AP180">
        <f t="shared" si="54"/>
        <v>0</v>
      </c>
      <c r="AQ180">
        <f t="shared" si="55"/>
        <v>0</v>
      </c>
      <c r="AR180">
        <f t="shared" si="56"/>
        <v>0</v>
      </c>
      <c r="AS180">
        <f t="shared" si="57"/>
        <v>0</v>
      </c>
      <c r="AT180">
        <f t="shared" si="58"/>
        <v>0</v>
      </c>
      <c r="AU180">
        <f t="shared" si="59"/>
        <v>0</v>
      </c>
      <c r="AV180">
        <f t="shared" si="60"/>
        <v>0</v>
      </c>
      <c r="AX180">
        <f t="shared" si="61"/>
        <v>0</v>
      </c>
      <c r="AY180">
        <f t="shared" si="62"/>
        <v>0</v>
      </c>
      <c r="AZ180">
        <f t="shared" si="63"/>
        <v>0</v>
      </c>
      <c r="BA180">
        <f t="shared" si="64"/>
        <v>0</v>
      </c>
      <c r="BB180">
        <f t="shared" si="65"/>
        <v>0</v>
      </c>
      <c r="BC180">
        <f t="shared" si="66"/>
        <v>0</v>
      </c>
      <c r="BD180">
        <f t="shared" si="67"/>
        <v>0</v>
      </c>
      <c r="BE180">
        <f t="shared" si="68"/>
        <v>0</v>
      </c>
      <c r="BF180">
        <f t="shared" si="69"/>
        <v>0</v>
      </c>
      <c r="BH180">
        <f t="shared" si="74"/>
        <v>0</v>
      </c>
      <c r="BI180">
        <f t="shared" si="74"/>
        <v>0</v>
      </c>
      <c r="BJ180">
        <f t="shared" si="70"/>
        <v>0</v>
      </c>
      <c r="BK180">
        <f t="shared" si="71"/>
        <v>0</v>
      </c>
      <c r="BL180">
        <f t="shared" si="73"/>
        <v>0</v>
      </c>
      <c r="BM180">
        <f t="shared" si="72"/>
        <v>0</v>
      </c>
      <c r="BN180">
        <f t="shared" si="75"/>
        <v>0</v>
      </c>
      <c r="BO180">
        <f t="shared" si="75"/>
        <v>0</v>
      </c>
      <c r="BP180">
        <f t="shared" si="75"/>
        <v>0</v>
      </c>
    </row>
    <row r="181" spans="1:68" x14ac:dyDescent="0.3">
      <c r="A181" t="s">
        <v>498</v>
      </c>
      <c r="B181">
        <f>GLYCOLIPID!B181*11</f>
        <v>0</v>
      </c>
      <c r="C181">
        <f>GLYCOLIPID!C181*11</f>
        <v>0</v>
      </c>
      <c r="D181">
        <f>GLYCOLIPID!D181*11</f>
        <v>0</v>
      </c>
      <c r="E181">
        <f>GLYCOLIPID!E181*11</f>
        <v>0</v>
      </c>
      <c r="F181">
        <f>GLYCOLIPID!F181*11</f>
        <v>0</v>
      </c>
      <c r="G181">
        <f>GLYCOLIPID!G181*11</f>
        <v>0</v>
      </c>
      <c r="H181">
        <f>GLYCOLIPID!H181*11</f>
        <v>0</v>
      </c>
      <c r="I181">
        <f>GLYCOLIPID!I181*11</f>
        <v>0</v>
      </c>
      <c r="J181">
        <f>GLYCOLIPID!J181*11</f>
        <v>0</v>
      </c>
      <c r="K181">
        <f>GLYCOLIPID!K181*11</f>
        <v>0</v>
      </c>
      <c r="L181">
        <f>GLYCOLIPID!L181*11</f>
        <v>0</v>
      </c>
      <c r="M181">
        <f>GLYCOLIPID!M181*11</f>
        <v>0</v>
      </c>
      <c r="N181">
        <f>GLYCOLIPID!N181*11</f>
        <v>0</v>
      </c>
      <c r="O181">
        <f>GLYCOLIPID!O181*11</f>
        <v>0</v>
      </c>
      <c r="P181">
        <f>GLYCOLIPID!P181*11</f>
        <v>0</v>
      </c>
      <c r="Q181">
        <f>GLYCOLIPID!Q181*11</f>
        <v>0</v>
      </c>
      <c r="R181">
        <f>GLYCOLIPID!R181*11</f>
        <v>0</v>
      </c>
      <c r="S181">
        <f>GLYCOLIPID!S181*11</f>
        <v>0</v>
      </c>
      <c r="T181">
        <f>GLYCOLIPID!T181*11</f>
        <v>0</v>
      </c>
      <c r="U181">
        <f>GLYCOLIPID!U181*11</f>
        <v>0</v>
      </c>
      <c r="V181">
        <f>GLYCOLIPID!V181*11</f>
        <v>0</v>
      </c>
      <c r="W181">
        <f>GLYCOLIPID!W181*11</f>
        <v>0</v>
      </c>
      <c r="X181">
        <f>GLYCOLIPID!X181*11</f>
        <v>0</v>
      </c>
      <c r="Y181">
        <f>GLYCOLIPID!Y181*11</f>
        <v>0</v>
      </c>
      <c r="Z181">
        <f>GLYCOLIPID!Z181*11</f>
        <v>0</v>
      </c>
      <c r="AA181">
        <f>GLYCOLIPID!AA181*11</f>
        <v>0</v>
      </c>
      <c r="AB181">
        <f>GLYCOLIPID!AB181*11</f>
        <v>0</v>
      </c>
      <c r="AC181">
        <f>GLYCOLIPID!AC181*11</f>
        <v>0</v>
      </c>
      <c r="AD181">
        <f>GLYCOLIPID!AD181*11</f>
        <v>0</v>
      </c>
      <c r="AE181">
        <f>GLYCOLIPID!AE181*11</f>
        <v>0</v>
      </c>
      <c r="AF181">
        <f>GLYCOLIPID!AF181*11</f>
        <v>0</v>
      </c>
      <c r="AG181">
        <f>GLYCOLIPID!AG181*11</f>
        <v>0</v>
      </c>
      <c r="AH181">
        <f>GLYCOLIPID!AH181*11</f>
        <v>0</v>
      </c>
      <c r="AI181">
        <f>GLYCOLIPID!AI181*11</f>
        <v>0</v>
      </c>
      <c r="AJ181">
        <f>GLYCOLIPID!AJ181*11</f>
        <v>0</v>
      </c>
      <c r="AK181">
        <f>GLYCOLIPID!AK181*11</f>
        <v>0</v>
      </c>
      <c r="AL181">
        <f>GLYCOLIPID!AL181*11</f>
        <v>0</v>
      </c>
      <c r="AN181">
        <f t="shared" si="52"/>
        <v>0</v>
      </c>
      <c r="AO181">
        <f t="shared" si="53"/>
        <v>0</v>
      </c>
      <c r="AP181">
        <f t="shared" si="54"/>
        <v>0</v>
      </c>
      <c r="AQ181">
        <f t="shared" si="55"/>
        <v>0</v>
      </c>
      <c r="AR181">
        <f t="shared" si="56"/>
        <v>0</v>
      </c>
      <c r="AS181">
        <f t="shared" si="57"/>
        <v>0</v>
      </c>
      <c r="AT181">
        <f t="shared" si="58"/>
        <v>0</v>
      </c>
      <c r="AU181">
        <f t="shared" si="59"/>
        <v>0</v>
      </c>
      <c r="AV181">
        <f t="shared" si="60"/>
        <v>0</v>
      </c>
      <c r="AX181">
        <f t="shared" si="61"/>
        <v>0</v>
      </c>
      <c r="AY181">
        <f t="shared" si="62"/>
        <v>0</v>
      </c>
      <c r="AZ181">
        <f t="shared" si="63"/>
        <v>0</v>
      </c>
      <c r="BA181">
        <f t="shared" si="64"/>
        <v>0</v>
      </c>
      <c r="BB181">
        <f t="shared" si="65"/>
        <v>0</v>
      </c>
      <c r="BC181">
        <f t="shared" si="66"/>
        <v>0</v>
      </c>
      <c r="BD181">
        <f t="shared" si="67"/>
        <v>0</v>
      </c>
      <c r="BE181">
        <f t="shared" si="68"/>
        <v>0</v>
      </c>
      <c r="BF181">
        <f t="shared" si="69"/>
        <v>0</v>
      </c>
      <c r="BH181">
        <f t="shared" si="74"/>
        <v>0</v>
      </c>
      <c r="BI181">
        <f t="shared" si="74"/>
        <v>0</v>
      </c>
      <c r="BJ181">
        <f t="shared" si="70"/>
        <v>0</v>
      </c>
      <c r="BK181">
        <f t="shared" si="71"/>
        <v>0</v>
      </c>
      <c r="BL181">
        <f t="shared" si="73"/>
        <v>0</v>
      </c>
      <c r="BM181">
        <f t="shared" si="72"/>
        <v>0</v>
      </c>
      <c r="BN181">
        <f t="shared" si="75"/>
        <v>0</v>
      </c>
      <c r="BO181">
        <f t="shared" si="75"/>
        <v>0</v>
      </c>
      <c r="BP181">
        <f t="shared" si="75"/>
        <v>0</v>
      </c>
    </row>
    <row r="182" spans="1:68" x14ac:dyDescent="0.3">
      <c r="A182" t="s">
        <v>499</v>
      </c>
      <c r="B182">
        <f>GLYCOLIPID!B182*11</f>
        <v>0</v>
      </c>
      <c r="C182">
        <f>GLYCOLIPID!C182*11</f>
        <v>0</v>
      </c>
      <c r="D182">
        <f>GLYCOLIPID!D182*11</f>
        <v>0</v>
      </c>
      <c r="E182">
        <f>GLYCOLIPID!E182*11</f>
        <v>0</v>
      </c>
      <c r="F182">
        <f>GLYCOLIPID!F182*11</f>
        <v>0</v>
      </c>
      <c r="G182">
        <f>GLYCOLIPID!G182*11</f>
        <v>0</v>
      </c>
      <c r="H182">
        <f>GLYCOLIPID!H182*11</f>
        <v>0</v>
      </c>
      <c r="I182">
        <f>GLYCOLIPID!I182*11</f>
        <v>0</v>
      </c>
      <c r="J182">
        <f>GLYCOLIPID!J182*11</f>
        <v>0</v>
      </c>
      <c r="K182">
        <f>GLYCOLIPID!K182*11</f>
        <v>0</v>
      </c>
      <c r="L182">
        <f>GLYCOLIPID!L182*11</f>
        <v>0</v>
      </c>
      <c r="M182">
        <f>GLYCOLIPID!M182*11</f>
        <v>0</v>
      </c>
      <c r="N182">
        <f>GLYCOLIPID!N182*11</f>
        <v>0</v>
      </c>
      <c r="O182">
        <f>GLYCOLIPID!O182*11</f>
        <v>0</v>
      </c>
      <c r="P182">
        <f>GLYCOLIPID!P182*11</f>
        <v>0</v>
      </c>
      <c r="Q182">
        <f>GLYCOLIPID!Q182*11</f>
        <v>0</v>
      </c>
      <c r="R182">
        <f>GLYCOLIPID!R182*11</f>
        <v>0</v>
      </c>
      <c r="S182">
        <f>GLYCOLIPID!S182*11</f>
        <v>0</v>
      </c>
      <c r="T182">
        <f>GLYCOLIPID!T182*11</f>
        <v>0</v>
      </c>
      <c r="U182">
        <f>GLYCOLIPID!U182*11</f>
        <v>0</v>
      </c>
      <c r="V182">
        <f>GLYCOLIPID!V182*11</f>
        <v>0</v>
      </c>
      <c r="W182">
        <f>GLYCOLIPID!W182*11</f>
        <v>0</v>
      </c>
      <c r="X182">
        <f>GLYCOLIPID!X182*11</f>
        <v>0</v>
      </c>
      <c r="Y182">
        <f>GLYCOLIPID!Y182*11</f>
        <v>0</v>
      </c>
      <c r="Z182">
        <f>GLYCOLIPID!Z182*11</f>
        <v>0</v>
      </c>
      <c r="AA182">
        <f>GLYCOLIPID!AA182*11</f>
        <v>0</v>
      </c>
      <c r="AB182">
        <f>GLYCOLIPID!AB182*11</f>
        <v>0</v>
      </c>
      <c r="AC182">
        <f>GLYCOLIPID!AC182*11</f>
        <v>0</v>
      </c>
      <c r="AD182">
        <f>GLYCOLIPID!AD182*11</f>
        <v>0</v>
      </c>
      <c r="AE182">
        <f>GLYCOLIPID!AE182*11</f>
        <v>0</v>
      </c>
      <c r="AF182">
        <f>GLYCOLIPID!AF182*11</f>
        <v>0</v>
      </c>
      <c r="AG182">
        <f>GLYCOLIPID!AG182*11</f>
        <v>0</v>
      </c>
      <c r="AH182">
        <f>GLYCOLIPID!AH182*11</f>
        <v>0</v>
      </c>
      <c r="AI182">
        <f>GLYCOLIPID!AI182*11</f>
        <v>0</v>
      </c>
      <c r="AJ182">
        <f>GLYCOLIPID!AJ182*11</f>
        <v>0</v>
      </c>
      <c r="AK182">
        <f>GLYCOLIPID!AK182*11</f>
        <v>0</v>
      </c>
      <c r="AL182">
        <f>GLYCOLIPID!AL182*11</f>
        <v>0</v>
      </c>
      <c r="AN182">
        <f t="shared" si="52"/>
        <v>0</v>
      </c>
      <c r="AO182">
        <f t="shared" si="53"/>
        <v>0</v>
      </c>
      <c r="AP182">
        <f t="shared" si="54"/>
        <v>0</v>
      </c>
      <c r="AQ182">
        <f t="shared" si="55"/>
        <v>0</v>
      </c>
      <c r="AR182">
        <f t="shared" si="56"/>
        <v>0</v>
      </c>
      <c r="AS182">
        <f t="shared" si="57"/>
        <v>0</v>
      </c>
      <c r="AT182">
        <f t="shared" si="58"/>
        <v>0</v>
      </c>
      <c r="AU182">
        <f t="shared" si="59"/>
        <v>0</v>
      </c>
      <c r="AV182">
        <f t="shared" si="60"/>
        <v>0</v>
      </c>
      <c r="AX182">
        <f t="shared" si="61"/>
        <v>0</v>
      </c>
      <c r="AY182">
        <f t="shared" si="62"/>
        <v>0</v>
      </c>
      <c r="AZ182">
        <f t="shared" si="63"/>
        <v>0</v>
      </c>
      <c r="BA182">
        <f t="shared" si="64"/>
        <v>0</v>
      </c>
      <c r="BB182">
        <f t="shared" si="65"/>
        <v>0</v>
      </c>
      <c r="BC182">
        <f t="shared" si="66"/>
        <v>0</v>
      </c>
      <c r="BD182">
        <f t="shared" si="67"/>
        <v>0</v>
      </c>
      <c r="BE182">
        <f t="shared" si="68"/>
        <v>0</v>
      </c>
      <c r="BF182">
        <f t="shared" si="69"/>
        <v>0</v>
      </c>
      <c r="BH182">
        <f t="shared" si="74"/>
        <v>0</v>
      </c>
      <c r="BI182">
        <f t="shared" si="74"/>
        <v>0</v>
      </c>
      <c r="BJ182">
        <f t="shared" si="70"/>
        <v>0</v>
      </c>
      <c r="BK182">
        <f t="shared" si="71"/>
        <v>0</v>
      </c>
      <c r="BL182">
        <f t="shared" si="73"/>
        <v>0</v>
      </c>
      <c r="BM182">
        <f t="shared" si="72"/>
        <v>0</v>
      </c>
      <c r="BN182">
        <f t="shared" si="75"/>
        <v>0</v>
      </c>
      <c r="BO182">
        <f t="shared" si="75"/>
        <v>0</v>
      </c>
      <c r="BP182">
        <f t="shared" si="75"/>
        <v>0</v>
      </c>
    </row>
    <row r="183" spans="1:68" x14ac:dyDescent="0.3">
      <c r="A183" t="s">
        <v>500</v>
      </c>
      <c r="B183">
        <f>GLYCOLIPID!B183*11</f>
        <v>0</v>
      </c>
      <c r="C183">
        <f>GLYCOLIPID!C183*11</f>
        <v>0</v>
      </c>
      <c r="D183">
        <f>GLYCOLIPID!D183*11</f>
        <v>0</v>
      </c>
      <c r="E183">
        <f>GLYCOLIPID!E183*11</f>
        <v>0</v>
      </c>
      <c r="F183">
        <f>GLYCOLIPID!F183*11</f>
        <v>0</v>
      </c>
      <c r="G183">
        <f>GLYCOLIPID!G183*11</f>
        <v>0</v>
      </c>
      <c r="H183">
        <f>GLYCOLIPID!H183*11</f>
        <v>0</v>
      </c>
      <c r="I183">
        <f>GLYCOLIPID!I183*11</f>
        <v>0</v>
      </c>
      <c r="J183">
        <f>GLYCOLIPID!J183*11</f>
        <v>0</v>
      </c>
      <c r="K183">
        <f>GLYCOLIPID!K183*11</f>
        <v>0</v>
      </c>
      <c r="L183">
        <f>GLYCOLIPID!L183*11</f>
        <v>0</v>
      </c>
      <c r="M183">
        <f>GLYCOLIPID!M183*11</f>
        <v>0</v>
      </c>
      <c r="N183">
        <f>GLYCOLIPID!N183*11</f>
        <v>0</v>
      </c>
      <c r="O183">
        <f>GLYCOLIPID!O183*11</f>
        <v>0</v>
      </c>
      <c r="P183">
        <f>GLYCOLIPID!P183*11</f>
        <v>0</v>
      </c>
      <c r="Q183">
        <f>GLYCOLIPID!Q183*11</f>
        <v>0</v>
      </c>
      <c r="R183">
        <f>GLYCOLIPID!R183*11</f>
        <v>0</v>
      </c>
      <c r="S183">
        <f>GLYCOLIPID!S183*11</f>
        <v>0</v>
      </c>
      <c r="T183">
        <f>GLYCOLIPID!T183*11</f>
        <v>0</v>
      </c>
      <c r="U183">
        <f>GLYCOLIPID!U183*11</f>
        <v>0</v>
      </c>
      <c r="V183">
        <f>GLYCOLIPID!V183*11</f>
        <v>0</v>
      </c>
      <c r="W183">
        <f>GLYCOLIPID!W183*11</f>
        <v>0</v>
      </c>
      <c r="X183">
        <f>GLYCOLIPID!X183*11</f>
        <v>0</v>
      </c>
      <c r="Y183">
        <f>GLYCOLIPID!Y183*11</f>
        <v>0</v>
      </c>
      <c r="Z183">
        <f>GLYCOLIPID!Z183*11</f>
        <v>0</v>
      </c>
      <c r="AA183">
        <f>GLYCOLIPID!AA183*11</f>
        <v>0</v>
      </c>
      <c r="AB183">
        <f>GLYCOLIPID!AB183*11</f>
        <v>0</v>
      </c>
      <c r="AC183">
        <f>GLYCOLIPID!AC183*11</f>
        <v>0</v>
      </c>
      <c r="AD183">
        <f>GLYCOLIPID!AD183*11</f>
        <v>0</v>
      </c>
      <c r="AE183">
        <f>GLYCOLIPID!AE183*11</f>
        <v>0</v>
      </c>
      <c r="AF183">
        <f>GLYCOLIPID!AF183*11</f>
        <v>0</v>
      </c>
      <c r="AG183">
        <f>GLYCOLIPID!AG183*11</f>
        <v>0</v>
      </c>
      <c r="AH183">
        <f>GLYCOLIPID!AH183*11</f>
        <v>0</v>
      </c>
      <c r="AI183">
        <f>GLYCOLIPID!AI183*11</f>
        <v>0</v>
      </c>
      <c r="AJ183">
        <f>GLYCOLIPID!AJ183*11</f>
        <v>0</v>
      </c>
      <c r="AK183">
        <f>GLYCOLIPID!AK183*11</f>
        <v>0</v>
      </c>
      <c r="AL183">
        <f>GLYCOLIPID!AL183*11</f>
        <v>0</v>
      </c>
      <c r="AN183">
        <f t="shared" si="52"/>
        <v>0</v>
      </c>
      <c r="AO183">
        <f t="shared" si="53"/>
        <v>0</v>
      </c>
      <c r="AP183">
        <f t="shared" si="54"/>
        <v>0</v>
      </c>
      <c r="AQ183">
        <f t="shared" si="55"/>
        <v>0</v>
      </c>
      <c r="AR183">
        <f t="shared" si="56"/>
        <v>0</v>
      </c>
      <c r="AS183">
        <f t="shared" si="57"/>
        <v>0</v>
      </c>
      <c r="AT183">
        <f t="shared" si="58"/>
        <v>0</v>
      </c>
      <c r="AU183">
        <f t="shared" si="59"/>
        <v>0</v>
      </c>
      <c r="AV183">
        <f t="shared" si="60"/>
        <v>0</v>
      </c>
      <c r="AX183">
        <f t="shared" si="61"/>
        <v>0</v>
      </c>
      <c r="AY183">
        <f t="shared" si="62"/>
        <v>0</v>
      </c>
      <c r="AZ183">
        <f t="shared" si="63"/>
        <v>0</v>
      </c>
      <c r="BA183">
        <f t="shared" si="64"/>
        <v>0</v>
      </c>
      <c r="BB183">
        <f t="shared" si="65"/>
        <v>0</v>
      </c>
      <c r="BC183">
        <f t="shared" si="66"/>
        <v>0</v>
      </c>
      <c r="BD183">
        <f t="shared" si="67"/>
        <v>0</v>
      </c>
      <c r="BE183">
        <f t="shared" si="68"/>
        <v>0</v>
      </c>
      <c r="BF183">
        <f t="shared" si="69"/>
        <v>0</v>
      </c>
      <c r="BH183">
        <f t="shared" si="74"/>
        <v>0</v>
      </c>
      <c r="BI183">
        <f t="shared" si="74"/>
        <v>0</v>
      </c>
      <c r="BJ183">
        <f t="shared" si="70"/>
        <v>0</v>
      </c>
      <c r="BK183">
        <f t="shared" si="71"/>
        <v>0</v>
      </c>
      <c r="BL183">
        <f t="shared" si="73"/>
        <v>0</v>
      </c>
      <c r="BM183">
        <f t="shared" si="72"/>
        <v>0</v>
      </c>
      <c r="BN183">
        <f t="shared" si="75"/>
        <v>0</v>
      </c>
      <c r="BO183">
        <f t="shared" si="75"/>
        <v>0</v>
      </c>
      <c r="BP183">
        <f t="shared" si="75"/>
        <v>0</v>
      </c>
    </row>
    <row r="184" spans="1:68" x14ac:dyDescent="0.3">
      <c r="A184" t="s">
        <v>501</v>
      </c>
      <c r="B184">
        <f>GLYCOLIPID!B184*11</f>
        <v>0</v>
      </c>
      <c r="C184">
        <f>GLYCOLIPID!C184*11</f>
        <v>0</v>
      </c>
      <c r="D184">
        <f>GLYCOLIPID!D184*11</f>
        <v>0</v>
      </c>
      <c r="E184">
        <f>GLYCOLIPID!E184*11</f>
        <v>7.5825949127566561E-4</v>
      </c>
      <c r="F184">
        <f>GLYCOLIPID!F184*11</f>
        <v>0</v>
      </c>
      <c r="G184">
        <f>GLYCOLIPID!G184*11</f>
        <v>0</v>
      </c>
      <c r="H184">
        <f>GLYCOLIPID!H184*11</f>
        <v>0</v>
      </c>
      <c r="I184">
        <f>GLYCOLIPID!I184*11</f>
        <v>0</v>
      </c>
      <c r="J184">
        <f>GLYCOLIPID!J184*11</f>
        <v>0</v>
      </c>
      <c r="K184">
        <f>GLYCOLIPID!K184*11</f>
        <v>0</v>
      </c>
      <c r="L184">
        <f>GLYCOLIPID!L184*11</f>
        <v>0</v>
      </c>
      <c r="M184">
        <f>GLYCOLIPID!M184*11</f>
        <v>0</v>
      </c>
      <c r="N184">
        <f>GLYCOLIPID!N184*11</f>
        <v>0</v>
      </c>
      <c r="O184">
        <f>GLYCOLIPID!O184*11</f>
        <v>0</v>
      </c>
      <c r="P184">
        <f>GLYCOLIPID!P184*11</f>
        <v>0</v>
      </c>
      <c r="Q184">
        <f>GLYCOLIPID!Q184*11</f>
        <v>0</v>
      </c>
      <c r="R184">
        <f>GLYCOLIPID!R184*11</f>
        <v>0</v>
      </c>
      <c r="S184">
        <f>GLYCOLIPID!S184*11</f>
        <v>0</v>
      </c>
      <c r="T184">
        <f>GLYCOLIPID!T184*11</f>
        <v>0</v>
      </c>
      <c r="U184">
        <f>GLYCOLIPID!U184*11</f>
        <v>0</v>
      </c>
      <c r="V184">
        <f>GLYCOLIPID!V184*11</f>
        <v>0</v>
      </c>
      <c r="W184">
        <f>GLYCOLIPID!W184*11</f>
        <v>0</v>
      </c>
      <c r="X184">
        <f>GLYCOLIPID!X184*11</f>
        <v>0</v>
      </c>
      <c r="Y184">
        <f>GLYCOLIPID!Y184*11</f>
        <v>0</v>
      </c>
      <c r="Z184">
        <f>GLYCOLIPID!Z184*11</f>
        <v>0</v>
      </c>
      <c r="AA184">
        <f>GLYCOLIPID!AA184*11</f>
        <v>0</v>
      </c>
      <c r="AB184">
        <f>GLYCOLIPID!AB184*11</f>
        <v>0</v>
      </c>
      <c r="AC184">
        <f>GLYCOLIPID!AC184*11</f>
        <v>0</v>
      </c>
      <c r="AD184">
        <f>GLYCOLIPID!AD184*11</f>
        <v>0</v>
      </c>
      <c r="AE184">
        <f>GLYCOLIPID!AE184*11</f>
        <v>0</v>
      </c>
      <c r="AF184">
        <f>GLYCOLIPID!AF184*11</f>
        <v>0</v>
      </c>
      <c r="AG184">
        <f>GLYCOLIPID!AG184*11</f>
        <v>0</v>
      </c>
      <c r="AH184">
        <f>GLYCOLIPID!AH184*11</f>
        <v>0</v>
      </c>
      <c r="AI184">
        <f>GLYCOLIPID!AI184*11</f>
        <v>0</v>
      </c>
      <c r="AJ184">
        <f>GLYCOLIPID!AJ184*11</f>
        <v>0</v>
      </c>
      <c r="AK184">
        <f>GLYCOLIPID!AK184*11</f>
        <v>0</v>
      </c>
      <c r="AL184">
        <f>GLYCOLIPID!AL184*11</f>
        <v>0</v>
      </c>
      <c r="AN184">
        <f t="shared" si="52"/>
        <v>1.895648728189164E-4</v>
      </c>
      <c r="AO184">
        <f t="shared" si="53"/>
        <v>0</v>
      </c>
      <c r="AP184">
        <f t="shared" si="54"/>
        <v>0</v>
      </c>
      <c r="AQ184">
        <f t="shared" si="55"/>
        <v>0</v>
      </c>
      <c r="AR184">
        <f t="shared" si="56"/>
        <v>0</v>
      </c>
      <c r="AS184">
        <f t="shared" si="57"/>
        <v>0</v>
      </c>
      <c r="AT184">
        <f t="shared" si="58"/>
        <v>0</v>
      </c>
      <c r="AU184">
        <f t="shared" si="59"/>
        <v>0</v>
      </c>
      <c r="AV184">
        <f t="shared" si="60"/>
        <v>0</v>
      </c>
      <c r="AX184">
        <f t="shared" si="61"/>
        <v>3.7912974563783275E-4</v>
      </c>
      <c r="AY184">
        <f t="shared" si="62"/>
        <v>0</v>
      </c>
      <c r="AZ184">
        <f t="shared" si="63"/>
        <v>0</v>
      </c>
      <c r="BA184">
        <f t="shared" si="64"/>
        <v>0</v>
      </c>
      <c r="BB184">
        <f t="shared" si="65"/>
        <v>0</v>
      </c>
      <c r="BC184">
        <f t="shared" si="66"/>
        <v>0</v>
      </c>
      <c r="BD184">
        <f t="shared" si="67"/>
        <v>0</v>
      </c>
      <c r="BE184">
        <f t="shared" si="68"/>
        <v>0</v>
      </c>
      <c r="BF184">
        <f t="shared" si="69"/>
        <v>0</v>
      </c>
      <c r="BH184">
        <f t="shared" si="74"/>
        <v>1.8956487281891637E-4</v>
      </c>
      <c r="BI184">
        <f t="shared" si="74"/>
        <v>0</v>
      </c>
      <c r="BJ184">
        <f t="shared" si="70"/>
        <v>0</v>
      </c>
      <c r="BK184">
        <f t="shared" si="71"/>
        <v>0</v>
      </c>
      <c r="BL184">
        <f t="shared" si="73"/>
        <v>0</v>
      </c>
      <c r="BM184">
        <f t="shared" si="72"/>
        <v>0</v>
      </c>
      <c r="BN184">
        <f t="shared" si="75"/>
        <v>0</v>
      </c>
      <c r="BO184">
        <f t="shared" si="75"/>
        <v>0</v>
      </c>
      <c r="BP184">
        <f t="shared" si="75"/>
        <v>0</v>
      </c>
    </row>
    <row r="185" spans="1:68" x14ac:dyDescent="0.3">
      <c r="A185" t="s">
        <v>502</v>
      </c>
      <c r="B185">
        <f>GLYCOLIPID!B185*11</f>
        <v>0</v>
      </c>
      <c r="C185">
        <f>GLYCOLIPID!C185*11</f>
        <v>0</v>
      </c>
      <c r="D185">
        <f>GLYCOLIPID!D185*11</f>
        <v>0</v>
      </c>
      <c r="E185">
        <f>GLYCOLIPID!E185*11</f>
        <v>0</v>
      </c>
      <c r="F185">
        <f>GLYCOLIPID!F185*11</f>
        <v>0</v>
      </c>
      <c r="G185">
        <f>GLYCOLIPID!G185*11</f>
        <v>0</v>
      </c>
      <c r="H185">
        <f>GLYCOLIPID!H185*11</f>
        <v>0</v>
      </c>
      <c r="I185">
        <f>GLYCOLIPID!I185*11</f>
        <v>0</v>
      </c>
      <c r="J185">
        <f>GLYCOLIPID!J185*11</f>
        <v>1.6827576058921761E-3</v>
      </c>
      <c r="K185">
        <f>GLYCOLIPID!K185*11</f>
        <v>0</v>
      </c>
      <c r="L185">
        <f>GLYCOLIPID!L185*11</f>
        <v>0</v>
      </c>
      <c r="M185">
        <f>GLYCOLIPID!M185*11</f>
        <v>0</v>
      </c>
      <c r="N185">
        <f>GLYCOLIPID!N185*11</f>
        <v>0</v>
      </c>
      <c r="O185">
        <f>GLYCOLIPID!O185*11</f>
        <v>0</v>
      </c>
      <c r="P185">
        <f>GLYCOLIPID!P185*11</f>
        <v>0</v>
      </c>
      <c r="Q185">
        <f>GLYCOLIPID!Q185*11</f>
        <v>0</v>
      </c>
      <c r="R185">
        <f>GLYCOLIPID!R185*11</f>
        <v>0</v>
      </c>
      <c r="S185">
        <f>GLYCOLIPID!S185*11</f>
        <v>0</v>
      </c>
      <c r="T185">
        <f>GLYCOLIPID!T185*11</f>
        <v>0</v>
      </c>
      <c r="U185">
        <f>GLYCOLIPID!U185*11</f>
        <v>0</v>
      </c>
      <c r="V185">
        <f>GLYCOLIPID!V185*11</f>
        <v>0</v>
      </c>
      <c r="W185">
        <f>GLYCOLIPID!W185*11</f>
        <v>0</v>
      </c>
      <c r="X185">
        <f>GLYCOLIPID!X185*11</f>
        <v>0</v>
      </c>
      <c r="Y185">
        <f>GLYCOLIPID!Y185*11</f>
        <v>0</v>
      </c>
      <c r="Z185">
        <f>GLYCOLIPID!Z185*11</f>
        <v>0</v>
      </c>
      <c r="AA185">
        <f>GLYCOLIPID!AA185*11</f>
        <v>0</v>
      </c>
      <c r="AB185">
        <f>GLYCOLIPID!AB185*11</f>
        <v>0</v>
      </c>
      <c r="AC185">
        <f>GLYCOLIPID!AC185*11</f>
        <v>0</v>
      </c>
      <c r="AD185">
        <f>GLYCOLIPID!AD185*11</f>
        <v>0</v>
      </c>
      <c r="AE185">
        <f>GLYCOLIPID!AE185*11</f>
        <v>0</v>
      </c>
      <c r="AF185">
        <f>GLYCOLIPID!AF185*11</f>
        <v>0</v>
      </c>
      <c r="AG185">
        <f>GLYCOLIPID!AG185*11</f>
        <v>0</v>
      </c>
      <c r="AH185">
        <f>GLYCOLIPID!AH185*11</f>
        <v>0</v>
      </c>
      <c r="AI185">
        <f>GLYCOLIPID!AI185*11</f>
        <v>0</v>
      </c>
      <c r="AJ185">
        <f>GLYCOLIPID!AJ185*11</f>
        <v>0</v>
      </c>
      <c r="AK185">
        <f>GLYCOLIPID!AK185*11</f>
        <v>0</v>
      </c>
      <c r="AL185">
        <f>GLYCOLIPID!AL185*11</f>
        <v>0</v>
      </c>
      <c r="AN185">
        <f t="shared" si="52"/>
        <v>0</v>
      </c>
      <c r="AO185">
        <f t="shared" si="53"/>
        <v>0</v>
      </c>
      <c r="AP185">
        <f t="shared" si="54"/>
        <v>2.4039394369888229E-4</v>
      </c>
      <c r="AQ185">
        <f t="shared" si="55"/>
        <v>0</v>
      </c>
      <c r="AR185">
        <f t="shared" si="56"/>
        <v>0</v>
      </c>
      <c r="AS185">
        <f t="shared" si="57"/>
        <v>0</v>
      </c>
      <c r="AT185">
        <f t="shared" si="58"/>
        <v>0</v>
      </c>
      <c r="AU185">
        <f t="shared" si="59"/>
        <v>0</v>
      </c>
      <c r="AV185">
        <f t="shared" si="60"/>
        <v>0</v>
      </c>
      <c r="AX185">
        <f t="shared" si="61"/>
        <v>0</v>
      </c>
      <c r="AY185">
        <f t="shared" si="62"/>
        <v>0</v>
      </c>
      <c r="AZ185">
        <f t="shared" si="63"/>
        <v>6.3602259171330517E-4</v>
      </c>
      <c r="BA185">
        <f t="shared" si="64"/>
        <v>0</v>
      </c>
      <c r="BB185">
        <f t="shared" si="65"/>
        <v>0</v>
      </c>
      <c r="BC185">
        <f t="shared" si="66"/>
        <v>0</v>
      </c>
      <c r="BD185">
        <f t="shared" si="67"/>
        <v>0</v>
      </c>
      <c r="BE185">
        <f t="shared" si="68"/>
        <v>0</v>
      </c>
      <c r="BF185">
        <f t="shared" si="69"/>
        <v>0</v>
      </c>
      <c r="BH185">
        <f t="shared" si="74"/>
        <v>0</v>
      </c>
      <c r="BI185">
        <f t="shared" si="74"/>
        <v>0</v>
      </c>
      <c r="BJ185">
        <f t="shared" si="70"/>
        <v>2.4039394369888226E-4</v>
      </c>
      <c r="BK185">
        <f t="shared" si="71"/>
        <v>0</v>
      </c>
      <c r="BL185">
        <f t="shared" si="73"/>
        <v>0</v>
      </c>
      <c r="BM185">
        <f t="shared" si="72"/>
        <v>0</v>
      </c>
      <c r="BN185">
        <f t="shared" si="75"/>
        <v>0</v>
      </c>
      <c r="BO185">
        <f t="shared" si="75"/>
        <v>0</v>
      </c>
      <c r="BP185">
        <f t="shared" si="75"/>
        <v>0</v>
      </c>
    </row>
    <row r="186" spans="1:68" x14ac:dyDescent="0.3">
      <c r="A186" t="s">
        <v>503</v>
      </c>
      <c r="B186">
        <f>GLYCOLIPID!B186*11</f>
        <v>0</v>
      </c>
      <c r="C186">
        <f>GLYCOLIPID!C186*11</f>
        <v>0</v>
      </c>
      <c r="D186">
        <f>GLYCOLIPID!D186*11</f>
        <v>0</v>
      </c>
      <c r="E186">
        <f>GLYCOLIPID!E186*11</f>
        <v>0</v>
      </c>
      <c r="F186">
        <f>GLYCOLIPID!F186*11</f>
        <v>0</v>
      </c>
      <c r="G186">
        <f>GLYCOLIPID!G186*11</f>
        <v>0</v>
      </c>
      <c r="H186">
        <f>GLYCOLIPID!H186*11</f>
        <v>0</v>
      </c>
      <c r="I186">
        <f>GLYCOLIPID!I186*11</f>
        <v>0</v>
      </c>
      <c r="J186">
        <f>GLYCOLIPID!J186*11</f>
        <v>0</v>
      </c>
      <c r="K186">
        <f>GLYCOLIPID!K186*11</f>
        <v>2.3772789816336988E-3</v>
      </c>
      <c r="L186">
        <f>GLYCOLIPID!L186*11</f>
        <v>0</v>
      </c>
      <c r="M186">
        <f>GLYCOLIPID!M186*11</f>
        <v>0</v>
      </c>
      <c r="N186">
        <f>GLYCOLIPID!N186*11</f>
        <v>0</v>
      </c>
      <c r="O186">
        <f>GLYCOLIPID!O186*11</f>
        <v>0</v>
      </c>
      <c r="P186">
        <f>GLYCOLIPID!P186*11</f>
        <v>0</v>
      </c>
      <c r="Q186">
        <f>GLYCOLIPID!Q186*11</f>
        <v>0</v>
      </c>
      <c r="R186">
        <f>GLYCOLIPID!R186*11</f>
        <v>0</v>
      </c>
      <c r="S186">
        <f>GLYCOLIPID!S186*11</f>
        <v>0</v>
      </c>
      <c r="T186">
        <f>GLYCOLIPID!T186*11</f>
        <v>0</v>
      </c>
      <c r="U186">
        <f>GLYCOLIPID!U186*11</f>
        <v>0</v>
      </c>
      <c r="V186">
        <f>GLYCOLIPID!V186*11</f>
        <v>0</v>
      </c>
      <c r="W186">
        <f>GLYCOLIPID!W186*11</f>
        <v>0</v>
      </c>
      <c r="X186">
        <f>GLYCOLIPID!X186*11</f>
        <v>0</v>
      </c>
      <c r="Y186">
        <f>GLYCOLIPID!Y186*11</f>
        <v>0</v>
      </c>
      <c r="Z186">
        <f>GLYCOLIPID!Z186*11</f>
        <v>0</v>
      </c>
      <c r="AA186">
        <f>GLYCOLIPID!AA186*11</f>
        <v>0</v>
      </c>
      <c r="AB186">
        <f>GLYCOLIPID!AB186*11</f>
        <v>0</v>
      </c>
      <c r="AC186">
        <f>GLYCOLIPID!AC186*11</f>
        <v>0</v>
      </c>
      <c r="AD186">
        <f>GLYCOLIPID!AD186*11</f>
        <v>0</v>
      </c>
      <c r="AE186">
        <f>GLYCOLIPID!AE186*11</f>
        <v>0</v>
      </c>
      <c r="AF186">
        <f>GLYCOLIPID!AF186*11</f>
        <v>0</v>
      </c>
      <c r="AG186">
        <f>GLYCOLIPID!AG186*11</f>
        <v>0</v>
      </c>
      <c r="AH186">
        <f>GLYCOLIPID!AH186*11</f>
        <v>0</v>
      </c>
      <c r="AI186">
        <f>GLYCOLIPID!AI186*11</f>
        <v>0</v>
      </c>
      <c r="AJ186">
        <f>GLYCOLIPID!AJ186*11</f>
        <v>0</v>
      </c>
      <c r="AK186">
        <f>GLYCOLIPID!AK186*11</f>
        <v>0</v>
      </c>
      <c r="AL186">
        <f>GLYCOLIPID!AL186*11</f>
        <v>0</v>
      </c>
      <c r="AN186">
        <f t="shared" si="52"/>
        <v>0</v>
      </c>
      <c r="AO186">
        <f t="shared" si="53"/>
        <v>0</v>
      </c>
      <c r="AP186">
        <f t="shared" si="54"/>
        <v>3.3961128309052842E-4</v>
      </c>
      <c r="AQ186">
        <f t="shared" si="55"/>
        <v>0</v>
      </c>
      <c r="AR186">
        <f t="shared" si="56"/>
        <v>0</v>
      </c>
      <c r="AS186">
        <f t="shared" si="57"/>
        <v>0</v>
      </c>
      <c r="AT186">
        <f t="shared" si="58"/>
        <v>0</v>
      </c>
      <c r="AU186">
        <f t="shared" si="59"/>
        <v>0</v>
      </c>
      <c r="AV186">
        <f t="shared" si="60"/>
        <v>0</v>
      </c>
      <c r="AX186">
        <f t="shared" si="61"/>
        <v>0</v>
      </c>
      <c r="AY186">
        <f t="shared" si="62"/>
        <v>0</v>
      </c>
      <c r="AZ186">
        <f t="shared" si="63"/>
        <v>8.9852699748909335E-4</v>
      </c>
      <c r="BA186">
        <f t="shared" si="64"/>
        <v>0</v>
      </c>
      <c r="BB186">
        <f t="shared" si="65"/>
        <v>0</v>
      </c>
      <c r="BC186">
        <f t="shared" si="66"/>
        <v>0</v>
      </c>
      <c r="BD186">
        <f t="shared" si="67"/>
        <v>0</v>
      </c>
      <c r="BE186">
        <f t="shared" si="68"/>
        <v>0</v>
      </c>
      <c r="BF186">
        <f t="shared" si="69"/>
        <v>0</v>
      </c>
      <c r="BH186">
        <f t="shared" si="74"/>
        <v>0</v>
      </c>
      <c r="BI186">
        <f t="shared" si="74"/>
        <v>0</v>
      </c>
      <c r="BJ186">
        <f t="shared" si="70"/>
        <v>3.3961128309052837E-4</v>
      </c>
      <c r="BK186">
        <f t="shared" si="71"/>
        <v>0</v>
      </c>
      <c r="BL186">
        <f t="shared" si="73"/>
        <v>0</v>
      </c>
      <c r="BM186">
        <f t="shared" si="72"/>
        <v>0</v>
      </c>
      <c r="BN186">
        <f t="shared" si="75"/>
        <v>0</v>
      </c>
      <c r="BO186">
        <f t="shared" si="75"/>
        <v>0</v>
      </c>
      <c r="BP186">
        <f t="shared" si="75"/>
        <v>0</v>
      </c>
    </row>
    <row r="187" spans="1:68" x14ac:dyDescent="0.3">
      <c r="A187" t="s">
        <v>504</v>
      </c>
      <c r="B187">
        <f>GLYCOLIPID!B187*11</f>
        <v>0</v>
      </c>
      <c r="C187">
        <f>GLYCOLIPID!C187*11</f>
        <v>0</v>
      </c>
      <c r="D187">
        <f>GLYCOLIPID!D187*11</f>
        <v>0</v>
      </c>
      <c r="E187">
        <f>GLYCOLIPID!E187*11</f>
        <v>0</v>
      </c>
      <c r="F187">
        <f>GLYCOLIPID!F187*11</f>
        <v>0</v>
      </c>
      <c r="G187">
        <f>GLYCOLIPID!G187*11</f>
        <v>0</v>
      </c>
      <c r="H187">
        <f>GLYCOLIPID!H187*11</f>
        <v>0</v>
      </c>
      <c r="I187">
        <f>GLYCOLIPID!I187*11</f>
        <v>0</v>
      </c>
      <c r="J187">
        <f>GLYCOLIPID!J187*11</f>
        <v>0</v>
      </c>
      <c r="K187">
        <f>GLYCOLIPID!K187*11</f>
        <v>0</v>
      </c>
      <c r="L187">
        <f>GLYCOLIPID!L187*11</f>
        <v>0</v>
      </c>
      <c r="M187">
        <f>GLYCOLIPID!M187*11</f>
        <v>8.9569268028238903E-4</v>
      </c>
      <c r="N187">
        <f>GLYCOLIPID!N187*11</f>
        <v>0</v>
      </c>
      <c r="O187">
        <f>GLYCOLIPID!O187*11</f>
        <v>0</v>
      </c>
      <c r="P187">
        <f>GLYCOLIPID!P187*11</f>
        <v>0</v>
      </c>
      <c r="Q187">
        <f>GLYCOLIPID!Q187*11</f>
        <v>0</v>
      </c>
      <c r="R187">
        <f>GLYCOLIPID!R187*11</f>
        <v>0</v>
      </c>
      <c r="S187">
        <f>GLYCOLIPID!S187*11</f>
        <v>0</v>
      </c>
      <c r="T187">
        <f>GLYCOLIPID!T187*11</f>
        <v>0</v>
      </c>
      <c r="U187">
        <f>GLYCOLIPID!U187*11</f>
        <v>0</v>
      </c>
      <c r="V187">
        <f>GLYCOLIPID!V187*11</f>
        <v>0</v>
      </c>
      <c r="W187">
        <f>GLYCOLIPID!W187*11</f>
        <v>0</v>
      </c>
      <c r="X187">
        <f>GLYCOLIPID!X187*11</f>
        <v>0</v>
      </c>
      <c r="Y187">
        <f>GLYCOLIPID!Y187*11</f>
        <v>0</v>
      </c>
      <c r="Z187">
        <f>GLYCOLIPID!Z187*11</f>
        <v>0</v>
      </c>
      <c r="AA187">
        <f>GLYCOLIPID!AA187*11</f>
        <v>0</v>
      </c>
      <c r="AB187">
        <f>GLYCOLIPID!AB187*11</f>
        <v>0</v>
      </c>
      <c r="AC187">
        <f>GLYCOLIPID!AC187*11</f>
        <v>0</v>
      </c>
      <c r="AD187">
        <f>GLYCOLIPID!AD187*11</f>
        <v>0</v>
      </c>
      <c r="AE187">
        <f>GLYCOLIPID!AE187*11</f>
        <v>0</v>
      </c>
      <c r="AF187">
        <f>GLYCOLIPID!AF187*11</f>
        <v>0</v>
      </c>
      <c r="AG187">
        <f>GLYCOLIPID!AG187*11</f>
        <v>0</v>
      </c>
      <c r="AH187">
        <f>GLYCOLIPID!AH187*11</f>
        <v>0</v>
      </c>
      <c r="AI187">
        <f>GLYCOLIPID!AI187*11</f>
        <v>0</v>
      </c>
      <c r="AJ187">
        <f>GLYCOLIPID!AJ187*11</f>
        <v>0</v>
      </c>
      <c r="AK187">
        <f>GLYCOLIPID!AK187*11</f>
        <v>0</v>
      </c>
      <c r="AL187">
        <f>GLYCOLIPID!AL187*11</f>
        <v>0</v>
      </c>
      <c r="AN187">
        <f t="shared" si="52"/>
        <v>0</v>
      </c>
      <c r="AO187">
        <f t="shared" si="53"/>
        <v>0</v>
      </c>
      <c r="AP187">
        <f t="shared" si="54"/>
        <v>1.2795609718319843E-4</v>
      </c>
      <c r="AQ187">
        <f t="shared" si="55"/>
        <v>0</v>
      </c>
      <c r="AR187">
        <f t="shared" si="56"/>
        <v>0</v>
      </c>
      <c r="AS187">
        <f t="shared" si="57"/>
        <v>0</v>
      </c>
      <c r="AT187">
        <f t="shared" si="58"/>
        <v>0</v>
      </c>
      <c r="AU187">
        <f t="shared" si="59"/>
        <v>0</v>
      </c>
      <c r="AV187">
        <f t="shared" si="60"/>
        <v>0</v>
      </c>
      <c r="AX187">
        <f t="shared" si="61"/>
        <v>0</v>
      </c>
      <c r="AY187">
        <f t="shared" si="62"/>
        <v>0</v>
      </c>
      <c r="AZ187">
        <f t="shared" si="63"/>
        <v>3.3854001188115548E-4</v>
      </c>
      <c r="BA187">
        <f t="shared" si="64"/>
        <v>0</v>
      </c>
      <c r="BB187">
        <f t="shared" si="65"/>
        <v>0</v>
      </c>
      <c r="BC187">
        <f t="shared" si="66"/>
        <v>0</v>
      </c>
      <c r="BD187">
        <f t="shared" si="67"/>
        <v>0</v>
      </c>
      <c r="BE187">
        <f t="shared" si="68"/>
        <v>0</v>
      </c>
      <c r="BF187">
        <f t="shared" si="69"/>
        <v>0</v>
      </c>
      <c r="BH187">
        <f t="shared" si="74"/>
        <v>0</v>
      </c>
      <c r="BI187">
        <f t="shared" si="74"/>
        <v>0</v>
      </c>
      <c r="BJ187">
        <f t="shared" si="70"/>
        <v>1.2795609718319845E-4</v>
      </c>
      <c r="BK187">
        <f t="shared" si="71"/>
        <v>0</v>
      </c>
      <c r="BL187">
        <f t="shared" si="73"/>
        <v>0</v>
      </c>
      <c r="BM187">
        <f t="shared" si="72"/>
        <v>0</v>
      </c>
      <c r="BN187">
        <f t="shared" si="75"/>
        <v>0</v>
      </c>
      <c r="BO187">
        <f t="shared" si="75"/>
        <v>0</v>
      </c>
      <c r="BP187">
        <f t="shared" si="75"/>
        <v>0</v>
      </c>
    </row>
    <row r="188" spans="1:68" x14ac:dyDescent="0.3">
      <c r="A188" t="s">
        <v>505</v>
      </c>
      <c r="B188">
        <f>GLYCOLIPID!B188*11</f>
        <v>0</v>
      </c>
      <c r="C188">
        <f>GLYCOLIPID!C188*11</f>
        <v>0</v>
      </c>
      <c r="D188">
        <f>GLYCOLIPID!D188*11</f>
        <v>0</v>
      </c>
      <c r="E188">
        <f>GLYCOLIPID!E188*11</f>
        <v>0</v>
      </c>
      <c r="F188">
        <f>GLYCOLIPID!F188*11</f>
        <v>0</v>
      </c>
      <c r="G188">
        <f>GLYCOLIPID!G188*11</f>
        <v>0</v>
      </c>
      <c r="H188">
        <f>GLYCOLIPID!H188*11</f>
        <v>0</v>
      </c>
      <c r="I188">
        <f>GLYCOLIPID!I188*11</f>
        <v>0</v>
      </c>
      <c r="J188">
        <f>GLYCOLIPID!J188*11</f>
        <v>0</v>
      </c>
      <c r="K188">
        <f>GLYCOLIPID!K188*11</f>
        <v>0</v>
      </c>
      <c r="L188">
        <f>GLYCOLIPID!L188*11</f>
        <v>0</v>
      </c>
      <c r="M188">
        <f>GLYCOLIPID!M188*11</f>
        <v>0</v>
      </c>
      <c r="N188">
        <f>GLYCOLIPID!N188*11</f>
        <v>0</v>
      </c>
      <c r="O188">
        <f>GLYCOLIPID!O188*11</f>
        <v>0</v>
      </c>
      <c r="P188">
        <f>GLYCOLIPID!P188*11</f>
        <v>0</v>
      </c>
      <c r="Q188">
        <f>GLYCOLIPID!Q188*11</f>
        <v>0</v>
      </c>
      <c r="R188">
        <f>GLYCOLIPID!R188*11</f>
        <v>0</v>
      </c>
      <c r="S188">
        <f>GLYCOLIPID!S188*11</f>
        <v>0</v>
      </c>
      <c r="T188">
        <f>GLYCOLIPID!T188*11</f>
        <v>0</v>
      </c>
      <c r="U188">
        <f>GLYCOLIPID!U188*11</f>
        <v>0</v>
      </c>
      <c r="V188">
        <f>GLYCOLIPID!V188*11</f>
        <v>0</v>
      </c>
      <c r="W188">
        <f>GLYCOLIPID!W188*11</f>
        <v>0</v>
      </c>
      <c r="X188">
        <f>GLYCOLIPID!X188*11</f>
        <v>0</v>
      </c>
      <c r="Y188">
        <f>GLYCOLIPID!Y188*11</f>
        <v>0</v>
      </c>
      <c r="Z188">
        <f>GLYCOLIPID!Z188*11</f>
        <v>0</v>
      </c>
      <c r="AA188">
        <f>GLYCOLIPID!AA188*11</f>
        <v>0</v>
      </c>
      <c r="AB188">
        <f>GLYCOLIPID!AB188*11</f>
        <v>0</v>
      </c>
      <c r="AC188">
        <f>GLYCOLIPID!AC188*11</f>
        <v>0</v>
      </c>
      <c r="AD188">
        <f>GLYCOLIPID!AD188*11</f>
        <v>0</v>
      </c>
      <c r="AE188">
        <f>GLYCOLIPID!AE188*11</f>
        <v>0</v>
      </c>
      <c r="AF188">
        <f>GLYCOLIPID!AF188*11</f>
        <v>0</v>
      </c>
      <c r="AG188">
        <f>GLYCOLIPID!AG188*11</f>
        <v>0</v>
      </c>
      <c r="AH188">
        <f>GLYCOLIPID!AH188*11</f>
        <v>0</v>
      </c>
      <c r="AI188">
        <f>GLYCOLIPID!AI188*11</f>
        <v>0</v>
      </c>
      <c r="AJ188">
        <f>GLYCOLIPID!AJ188*11</f>
        <v>0</v>
      </c>
      <c r="AK188">
        <f>GLYCOLIPID!AK188*11</f>
        <v>0</v>
      </c>
      <c r="AL188">
        <f>GLYCOLIPID!AL188*11</f>
        <v>0</v>
      </c>
      <c r="AN188">
        <f t="shared" si="52"/>
        <v>0</v>
      </c>
      <c r="AO188">
        <f t="shared" si="53"/>
        <v>0</v>
      </c>
      <c r="AP188">
        <f t="shared" si="54"/>
        <v>0</v>
      </c>
      <c r="AQ188">
        <f t="shared" si="55"/>
        <v>0</v>
      </c>
      <c r="AR188">
        <f t="shared" si="56"/>
        <v>0</v>
      </c>
      <c r="AS188">
        <f t="shared" si="57"/>
        <v>0</v>
      </c>
      <c r="AT188">
        <f t="shared" si="58"/>
        <v>0</v>
      </c>
      <c r="AU188">
        <f t="shared" si="59"/>
        <v>0</v>
      </c>
      <c r="AV188">
        <f t="shared" si="60"/>
        <v>0</v>
      </c>
      <c r="AX188">
        <f t="shared" si="61"/>
        <v>0</v>
      </c>
      <c r="AY188">
        <f t="shared" si="62"/>
        <v>0</v>
      </c>
      <c r="AZ188">
        <f t="shared" si="63"/>
        <v>0</v>
      </c>
      <c r="BA188">
        <f t="shared" si="64"/>
        <v>0</v>
      </c>
      <c r="BB188">
        <f t="shared" si="65"/>
        <v>0</v>
      </c>
      <c r="BC188">
        <f t="shared" si="66"/>
        <v>0</v>
      </c>
      <c r="BD188">
        <f t="shared" si="67"/>
        <v>0</v>
      </c>
      <c r="BE188">
        <f t="shared" si="68"/>
        <v>0</v>
      </c>
      <c r="BF188">
        <f t="shared" si="69"/>
        <v>0</v>
      </c>
      <c r="BH188">
        <f t="shared" si="74"/>
        <v>0</v>
      </c>
      <c r="BI188">
        <f t="shared" si="74"/>
        <v>0</v>
      </c>
      <c r="BJ188">
        <f t="shared" si="70"/>
        <v>0</v>
      </c>
      <c r="BK188">
        <f t="shared" si="71"/>
        <v>0</v>
      </c>
      <c r="BL188">
        <f t="shared" si="73"/>
        <v>0</v>
      </c>
      <c r="BM188">
        <f t="shared" si="72"/>
        <v>0</v>
      </c>
      <c r="BN188">
        <f t="shared" si="75"/>
        <v>0</v>
      </c>
      <c r="BO188">
        <f t="shared" si="75"/>
        <v>0</v>
      </c>
      <c r="BP188">
        <f t="shared" si="75"/>
        <v>0</v>
      </c>
    </row>
    <row r="189" spans="1:68" x14ac:dyDescent="0.3">
      <c r="A189" t="s">
        <v>506</v>
      </c>
      <c r="B189">
        <f>GLYCOLIPID!B189*11</f>
        <v>0</v>
      </c>
      <c r="C189">
        <f>GLYCOLIPID!C189*11</f>
        <v>0</v>
      </c>
      <c r="D189">
        <f>GLYCOLIPID!D189*11</f>
        <v>7.7210144784651993E-4</v>
      </c>
      <c r="E189">
        <f>GLYCOLIPID!E189*11</f>
        <v>0</v>
      </c>
      <c r="F189">
        <f>GLYCOLIPID!F189*11</f>
        <v>0</v>
      </c>
      <c r="G189">
        <f>GLYCOLIPID!G189*11</f>
        <v>0</v>
      </c>
      <c r="H189">
        <f>GLYCOLIPID!H189*11</f>
        <v>0</v>
      </c>
      <c r="I189">
        <f>GLYCOLIPID!I189*11</f>
        <v>0</v>
      </c>
      <c r="J189">
        <f>GLYCOLIPID!J189*11</f>
        <v>0</v>
      </c>
      <c r="K189">
        <f>GLYCOLIPID!K189*11</f>
        <v>0</v>
      </c>
      <c r="L189">
        <f>GLYCOLIPID!L189*11</f>
        <v>0</v>
      </c>
      <c r="M189">
        <f>GLYCOLIPID!M189*11</f>
        <v>0</v>
      </c>
      <c r="N189">
        <f>GLYCOLIPID!N189*11</f>
        <v>0</v>
      </c>
      <c r="O189">
        <f>GLYCOLIPID!O189*11</f>
        <v>0</v>
      </c>
      <c r="P189">
        <f>GLYCOLIPID!P189*11</f>
        <v>0</v>
      </c>
      <c r="Q189">
        <f>GLYCOLIPID!Q189*11</f>
        <v>0</v>
      </c>
      <c r="R189">
        <f>GLYCOLIPID!R189*11</f>
        <v>0</v>
      </c>
      <c r="S189">
        <f>GLYCOLIPID!S189*11</f>
        <v>2.1336634249101323E-3</v>
      </c>
      <c r="T189">
        <f>GLYCOLIPID!T189*11</f>
        <v>0</v>
      </c>
      <c r="U189">
        <f>GLYCOLIPID!U189*11</f>
        <v>0</v>
      </c>
      <c r="V189">
        <f>GLYCOLIPID!V189*11</f>
        <v>0</v>
      </c>
      <c r="W189">
        <f>GLYCOLIPID!W189*11</f>
        <v>0</v>
      </c>
      <c r="X189">
        <f>GLYCOLIPID!X189*11</f>
        <v>0</v>
      </c>
      <c r="Y189">
        <f>GLYCOLIPID!Y189*11</f>
        <v>0</v>
      </c>
      <c r="Z189">
        <f>GLYCOLIPID!Z189*11</f>
        <v>6.0609072614052593E-3</v>
      </c>
      <c r="AA189">
        <f>GLYCOLIPID!AA189*11</f>
        <v>0</v>
      </c>
      <c r="AB189">
        <f>GLYCOLIPID!AB189*11</f>
        <v>6.1936008004154902E-4</v>
      </c>
      <c r="AC189">
        <f>GLYCOLIPID!AC189*11</f>
        <v>0</v>
      </c>
      <c r="AD189">
        <f>GLYCOLIPID!AD189*11</f>
        <v>0</v>
      </c>
      <c r="AE189">
        <f>GLYCOLIPID!AE189*11</f>
        <v>1.2391221241558556E-3</v>
      </c>
      <c r="AF189">
        <f>GLYCOLIPID!AF189*11</f>
        <v>0</v>
      </c>
      <c r="AG189">
        <f>GLYCOLIPID!AG189*11</f>
        <v>0</v>
      </c>
      <c r="AH189">
        <f>GLYCOLIPID!AH189*11</f>
        <v>0</v>
      </c>
      <c r="AI189">
        <f>GLYCOLIPID!AI189*11</f>
        <v>0</v>
      </c>
      <c r="AJ189">
        <f>GLYCOLIPID!AJ189*11</f>
        <v>0</v>
      </c>
      <c r="AK189">
        <f>GLYCOLIPID!AK189*11</f>
        <v>0</v>
      </c>
      <c r="AL189">
        <f>GLYCOLIPID!AL189*11</f>
        <v>0</v>
      </c>
      <c r="AN189">
        <f t="shared" si="52"/>
        <v>1.9302536196162998E-4</v>
      </c>
      <c r="AO189">
        <f t="shared" si="53"/>
        <v>0</v>
      </c>
      <c r="AP189">
        <f t="shared" si="54"/>
        <v>0</v>
      </c>
      <c r="AQ189">
        <f t="shared" si="55"/>
        <v>7.1122114163671077E-4</v>
      </c>
      <c r="AR189">
        <f t="shared" si="56"/>
        <v>0</v>
      </c>
      <c r="AS189">
        <f t="shared" si="57"/>
        <v>1.1133778902411347E-3</v>
      </c>
      <c r="AT189">
        <f t="shared" si="58"/>
        <v>4.1304070805195186E-4</v>
      </c>
      <c r="AU189">
        <f t="shared" si="59"/>
        <v>0</v>
      </c>
      <c r="AV189">
        <f t="shared" si="60"/>
        <v>0</v>
      </c>
      <c r="AX189">
        <f t="shared" si="61"/>
        <v>3.8605072392325991E-4</v>
      </c>
      <c r="AY189">
        <f t="shared" si="62"/>
        <v>0</v>
      </c>
      <c r="AZ189">
        <f t="shared" si="63"/>
        <v>0</v>
      </c>
      <c r="BA189">
        <f t="shared" si="64"/>
        <v>1.2318711527319237E-3</v>
      </c>
      <c r="BB189">
        <f t="shared" si="65"/>
        <v>0</v>
      </c>
      <c r="BC189">
        <f t="shared" si="66"/>
        <v>2.4364130101949986E-3</v>
      </c>
      <c r="BD189">
        <f t="shared" si="67"/>
        <v>7.1540749194020411E-4</v>
      </c>
      <c r="BE189">
        <f t="shared" si="68"/>
        <v>0</v>
      </c>
      <c r="BF189">
        <f t="shared" si="69"/>
        <v>0</v>
      </c>
      <c r="BH189">
        <f t="shared" si="74"/>
        <v>1.9302536196162996E-4</v>
      </c>
      <c r="BI189">
        <f t="shared" si="74"/>
        <v>0</v>
      </c>
      <c r="BJ189">
        <f t="shared" si="70"/>
        <v>0</v>
      </c>
      <c r="BK189">
        <f t="shared" si="71"/>
        <v>7.1122114163671077E-4</v>
      </c>
      <c r="BL189">
        <f t="shared" si="73"/>
        <v>0</v>
      </c>
      <c r="BM189">
        <f t="shared" si="72"/>
        <v>9.9466144627602263E-4</v>
      </c>
      <c r="BN189">
        <f t="shared" si="75"/>
        <v>4.1304070805195191E-4</v>
      </c>
      <c r="BO189">
        <f t="shared" si="75"/>
        <v>0</v>
      </c>
      <c r="BP189">
        <f t="shared" si="75"/>
        <v>0</v>
      </c>
    </row>
    <row r="190" spans="1:68" x14ac:dyDescent="0.3">
      <c r="A190" t="s">
        <v>507</v>
      </c>
      <c r="B190">
        <f>GLYCOLIPID!B190*11</f>
        <v>0</v>
      </c>
      <c r="C190">
        <f>GLYCOLIPID!C190*11</f>
        <v>0</v>
      </c>
      <c r="D190">
        <f>GLYCOLIPID!D190*11</f>
        <v>0</v>
      </c>
      <c r="E190">
        <f>GLYCOLIPID!E190*11</f>
        <v>0</v>
      </c>
      <c r="F190">
        <f>GLYCOLIPID!F190*11</f>
        <v>0</v>
      </c>
      <c r="G190">
        <f>GLYCOLIPID!G190*11</f>
        <v>0</v>
      </c>
      <c r="H190">
        <f>GLYCOLIPID!H190*11</f>
        <v>0</v>
      </c>
      <c r="I190">
        <f>GLYCOLIPID!I190*11</f>
        <v>0</v>
      </c>
      <c r="J190">
        <f>GLYCOLIPID!J190*11</f>
        <v>0</v>
      </c>
      <c r="K190">
        <f>GLYCOLIPID!K190*11</f>
        <v>0</v>
      </c>
      <c r="L190">
        <f>GLYCOLIPID!L190*11</f>
        <v>0</v>
      </c>
      <c r="M190">
        <f>GLYCOLIPID!M190*11</f>
        <v>1.4282922014217065E-2</v>
      </c>
      <c r="N190">
        <f>GLYCOLIPID!N190*11</f>
        <v>2.169840750005478E-3</v>
      </c>
      <c r="O190">
        <f>GLYCOLIPID!O190*11</f>
        <v>0</v>
      </c>
      <c r="P190">
        <f>GLYCOLIPID!P190*11</f>
        <v>0</v>
      </c>
      <c r="Q190">
        <f>GLYCOLIPID!Q190*11</f>
        <v>1.6014635467562158E-3</v>
      </c>
      <c r="R190">
        <f>GLYCOLIPID!R190*11</f>
        <v>0</v>
      </c>
      <c r="S190">
        <f>GLYCOLIPID!S190*11</f>
        <v>0</v>
      </c>
      <c r="T190">
        <f>GLYCOLIPID!T190*11</f>
        <v>1.9809869682333005E-3</v>
      </c>
      <c r="U190">
        <f>GLYCOLIPID!U190*11</f>
        <v>0</v>
      </c>
      <c r="V190">
        <f>GLYCOLIPID!V190*11</f>
        <v>0</v>
      </c>
      <c r="W190">
        <f>GLYCOLIPID!W190*11</f>
        <v>0</v>
      </c>
      <c r="X190">
        <f>GLYCOLIPID!X190*11</f>
        <v>0</v>
      </c>
      <c r="Y190">
        <f>GLYCOLIPID!Y190*11</f>
        <v>0</v>
      </c>
      <c r="Z190">
        <f>GLYCOLIPID!Z190*11</f>
        <v>4.6796922017591017E-3</v>
      </c>
      <c r="AA190">
        <f>GLYCOLIPID!AA190*11</f>
        <v>0</v>
      </c>
      <c r="AB190">
        <f>GLYCOLIPID!AB190*11</f>
        <v>0</v>
      </c>
      <c r="AC190">
        <f>GLYCOLIPID!AC190*11</f>
        <v>0</v>
      </c>
      <c r="AD190">
        <f>GLYCOLIPID!AD190*11</f>
        <v>0</v>
      </c>
      <c r="AE190">
        <f>GLYCOLIPID!AE190*11</f>
        <v>0</v>
      </c>
      <c r="AF190">
        <f>GLYCOLIPID!AF190*11</f>
        <v>6.8507873381808857E-3</v>
      </c>
      <c r="AG190">
        <f>GLYCOLIPID!AG190*11</f>
        <v>3.0318315628653086E-3</v>
      </c>
      <c r="AH190">
        <f>GLYCOLIPID!AH190*11</f>
        <v>1.589091359367446E-2</v>
      </c>
      <c r="AI190">
        <f>GLYCOLIPID!AI190*11</f>
        <v>0</v>
      </c>
      <c r="AJ190">
        <f>GLYCOLIPID!AJ190*11</f>
        <v>0</v>
      </c>
      <c r="AK190">
        <f>GLYCOLIPID!AK190*11</f>
        <v>0</v>
      </c>
      <c r="AL190">
        <f>GLYCOLIPID!AL190*11</f>
        <v>0</v>
      </c>
      <c r="AN190">
        <f t="shared" si="52"/>
        <v>0</v>
      </c>
      <c r="AO190">
        <f t="shared" si="53"/>
        <v>0</v>
      </c>
      <c r="AP190">
        <f t="shared" si="54"/>
        <v>2.3503946806032205E-3</v>
      </c>
      <c r="AQ190">
        <f t="shared" si="55"/>
        <v>5.3382118225207191E-4</v>
      </c>
      <c r="AR190">
        <f t="shared" si="56"/>
        <v>4.9524674205832513E-4</v>
      </c>
      <c r="AS190">
        <f t="shared" si="57"/>
        <v>7.7994870029318361E-4</v>
      </c>
      <c r="AT190">
        <f t="shared" si="58"/>
        <v>2.2835957793936284E-3</v>
      </c>
      <c r="AU190">
        <f t="shared" si="59"/>
        <v>6.3075817188465895E-3</v>
      </c>
      <c r="AV190">
        <f t="shared" si="60"/>
        <v>0</v>
      </c>
      <c r="AX190">
        <f t="shared" si="61"/>
        <v>0</v>
      </c>
      <c r="AY190">
        <f t="shared" si="62"/>
        <v>0</v>
      </c>
      <c r="AZ190">
        <f t="shared" si="63"/>
        <v>5.3235261506877091E-3</v>
      </c>
      <c r="BA190">
        <f t="shared" si="64"/>
        <v>9.2460540981707405E-4</v>
      </c>
      <c r="BB190">
        <f t="shared" si="65"/>
        <v>9.9049348411665026E-4</v>
      </c>
      <c r="BC190">
        <f t="shared" si="66"/>
        <v>1.9104763412652243E-3</v>
      </c>
      <c r="BD190">
        <f t="shared" si="67"/>
        <v>3.9553039138596141E-3</v>
      </c>
      <c r="BE190">
        <f t="shared" si="68"/>
        <v>8.4367166613390221E-3</v>
      </c>
      <c r="BF190">
        <f t="shared" si="69"/>
        <v>0</v>
      </c>
      <c r="BH190">
        <f t="shared" si="74"/>
        <v>0</v>
      </c>
      <c r="BI190">
        <f t="shared" si="74"/>
        <v>0</v>
      </c>
      <c r="BJ190">
        <f t="shared" si="70"/>
        <v>2.0121037560955199E-3</v>
      </c>
      <c r="BK190">
        <f t="shared" si="71"/>
        <v>5.3382118225207202E-4</v>
      </c>
      <c r="BL190">
        <f t="shared" si="73"/>
        <v>4.9524674205832513E-4</v>
      </c>
      <c r="BM190">
        <f t="shared" si="72"/>
        <v>7.7994870029318361E-4</v>
      </c>
      <c r="BN190">
        <f t="shared" si="75"/>
        <v>2.2835957793936289E-3</v>
      </c>
      <c r="BO190">
        <f t="shared" si="75"/>
        <v>4.8709406355006857E-3</v>
      </c>
      <c r="BP190">
        <f t="shared" si="75"/>
        <v>0</v>
      </c>
    </row>
    <row r="191" spans="1:68" x14ac:dyDescent="0.3">
      <c r="A191" t="s">
        <v>508</v>
      </c>
      <c r="B191">
        <f>GLYCOLIPID!B191*11</f>
        <v>1.4389375790469349E-3</v>
      </c>
      <c r="C191">
        <f>GLYCOLIPID!C191*11</f>
        <v>0</v>
      </c>
      <c r="D191">
        <f>GLYCOLIPID!D191*11</f>
        <v>0</v>
      </c>
      <c r="E191">
        <f>GLYCOLIPID!E191*11</f>
        <v>7.5606400758304344E-4</v>
      </c>
      <c r="F191">
        <f>GLYCOLIPID!F191*11</f>
        <v>0</v>
      </c>
      <c r="G191">
        <f>GLYCOLIPID!G191*11</f>
        <v>1.359973772007301E-3</v>
      </c>
      <c r="H191">
        <f>GLYCOLIPID!H191*11</f>
        <v>0</v>
      </c>
      <c r="I191">
        <f>GLYCOLIPID!I191*11</f>
        <v>9.1094878208262502E-3</v>
      </c>
      <c r="J191">
        <f>GLYCOLIPID!J191*11</f>
        <v>1.6778890155192167E-3</v>
      </c>
      <c r="K191">
        <f>GLYCOLIPID!K191*11</f>
        <v>0</v>
      </c>
      <c r="L191">
        <f>GLYCOLIPID!L191*11</f>
        <v>0</v>
      </c>
      <c r="M191">
        <f>GLYCOLIPID!M191*11</f>
        <v>0</v>
      </c>
      <c r="N191">
        <f>GLYCOLIPID!N191*11</f>
        <v>0</v>
      </c>
      <c r="O191">
        <f>GLYCOLIPID!O191*11</f>
        <v>0</v>
      </c>
      <c r="P191">
        <f>GLYCOLIPID!P191*11</f>
        <v>0</v>
      </c>
      <c r="Q191">
        <f>GLYCOLIPID!Q191*11</f>
        <v>3.2075739264878379E-3</v>
      </c>
      <c r="R191">
        <f>GLYCOLIPID!R191*11</f>
        <v>0</v>
      </c>
      <c r="S191">
        <f>GLYCOLIPID!S191*11</f>
        <v>0</v>
      </c>
      <c r="T191">
        <f>GLYCOLIPID!T191*11</f>
        <v>1.384256286387755E-3</v>
      </c>
      <c r="U191">
        <f>GLYCOLIPID!U191*11</f>
        <v>0</v>
      </c>
      <c r="V191">
        <f>GLYCOLIPID!V191*11</f>
        <v>0</v>
      </c>
      <c r="W191">
        <f>GLYCOLIPID!W191*11</f>
        <v>0</v>
      </c>
      <c r="X191">
        <f>GLYCOLIPID!X191*11</f>
        <v>0</v>
      </c>
      <c r="Y191">
        <f>GLYCOLIPID!Y191*11</f>
        <v>0</v>
      </c>
      <c r="Z191">
        <f>GLYCOLIPID!Z191*11</f>
        <v>0</v>
      </c>
      <c r="AA191">
        <f>GLYCOLIPID!AA191*11</f>
        <v>0</v>
      </c>
      <c r="AB191">
        <f>GLYCOLIPID!AB191*11</f>
        <v>0</v>
      </c>
      <c r="AC191">
        <f>GLYCOLIPID!AC191*11</f>
        <v>7.6607091026943946E-4</v>
      </c>
      <c r="AD191">
        <f>GLYCOLIPID!AD191*11</f>
        <v>0</v>
      </c>
      <c r="AE191">
        <f>GLYCOLIPID!AE191*11</f>
        <v>0</v>
      </c>
      <c r="AF191">
        <f>GLYCOLIPID!AF191*11</f>
        <v>0</v>
      </c>
      <c r="AG191">
        <f>GLYCOLIPID!AG191*11</f>
        <v>1.4852538778408208E-3</v>
      </c>
      <c r="AH191">
        <f>GLYCOLIPID!AH191*11</f>
        <v>0</v>
      </c>
      <c r="AI191">
        <f>GLYCOLIPID!AI191*11</f>
        <v>0</v>
      </c>
      <c r="AJ191">
        <f>GLYCOLIPID!AJ191*11</f>
        <v>0</v>
      </c>
      <c r="AK191">
        <f>GLYCOLIPID!AK191*11</f>
        <v>1.6593841185242354E-2</v>
      </c>
      <c r="AL191">
        <f>GLYCOLIPID!AL191*11</f>
        <v>0</v>
      </c>
      <c r="AN191">
        <f t="shared" si="52"/>
        <v>5.4875039665749459E-4</v>
      </c>
      <c r="AO191">
        <f t="shared" si="53"/>
        <v>2.6173653982083877E-3</v>
      </c>
      <c r="AP191">
        <f t="shared" si="54"/>
        <v>2.3969843078845953E-4</v>
      </c>
      <c r="AQ191">
        <f t="shared" si="55"/>
        <v>1.0691913088292794E-3</v>
      </c>
      <c r="AR191">
        <f t="shared" si="56"/>
        <v>3.4606407159693876E-4</v>
      </c>
      <c r="AS191">
        <f t="shared" si="57"/>
        <v>1.2767848504490658E-4</v>
      </c>
      <c r="AT191">
        <f t="shared" si="58"/>
        <v>0</v>
      </c>
      <c r="AU191">
        <f t="shared" si="59"/>
        <v>4.9508462594694024E-4</v>
      </c>
      <c r="AV191">
        <f t="shared" si="60"/>
        <v>5.5312803950807845E-3</v>
      </c>
      <c r="AX191">
        <f t="shared" si="61"/>
        <v>6.9225865797618261E-4</v>
      </c>
      <c r="AY191">
        <f t="shared" si="62"/>
        <v>4.3753053420066334E-3</v>
      </c>
      <c r="AZ191">
        <f t="shared" si="63"/>
        <v>6.341824375186918E-4</v>
      </c>
      <c r="BA191">
        <f t="shared" si="64"/>
        <v>1.8518936699033781E-3</v>
      </c>
      <c r="BB191">
        <f t="shared" si="65"/>
        <v>6.9212814319387752E-4</v>
      </c>
      <c r="BC191">
        <f t="shared" si="66"/>
        <v>3.1274713949159405E-4</v>
      </c>
      <c r="BD191">
        <f t="shared" si="67"/>
        <v>0</v>
      </c>
      <c r="BE191">
        <f t="shared" si="68"/>
        <v>8.5751172618633343E-4</v>
      </c>
      <c r="BF191">
        <f t="shared" si="69"/>
        <v>9.5804586751895709E-3</v>
      </c>
      <c r="BH191">
        <f t="shared" si="74"/>
        <v>3.4612932898809131E-4</v>
      </c>
      <c r="BI191">
        <f t="shared" si="74"/>
        <v>2.1876526710033167E-3</v>
      </c>
      <c r="BJ191">
        <f t="shared" si="70"/>
        <v>2.3969843078845951E-4</v>
      </c>
      <c r="BK191">
        <f t="shared" si="71"/>
        <v>1.0691913088292794E-3</v>
      </c>
      <c r="BL191">
        <f t="shared" si="73"/>
        <v>3.4606407159693876E-4</v>
      </c>
      <c r="BM191">
        <f t="shared" si="72"/>
        <v>1.2767848504490658E-4</v>
      </c>
      <c r="BN191">
        <f t="shared" si="75"/>
        <v>0</v>
      </c>
      <c r="BO191">
        <f t="shared" si="75"/>
        <v>4.9508462594694035E-4</v>
      </c>
      <c r="BP191">
        <f t="shared" si="75"/>
        <v>5.5312803950807845E-3</v>
      </c>
    </row>
    <row r="192" spans="1:68" x14ac:dyDescent="0.3">
      <c r="A192" t="s">
        <v>509</v>
      </c>
      <c r="B192">
        <f>GLYCOLIPID!B192*11</f>
        <v>6.333562195502053E-3</v>
      </c>
      <c r="C192">
        <f>GLYCOLIPID!C192*11</f>
        <v>1.7832013150556496E-3</v>
      </c>
      <c r="D192">
        <f>GLYCOLIPID!D192*11</f>
        <v>0</v>
      </c>
      <c r="E192">
        <f>GLYCOLIPID!E192*11</f>
        <v>7.5606400758304344E-4</v>
      </c>
      <c r="F192">
        <f>GLYCOLIPID!F192*11</f>
        <v>1.167594512849138E-3</v>
      </c>
      <c r="G192">
        <f>GLYCOLIPID!G192*11</f>
        <v>8.1315640237652153E-4</v>
      </c>
      <c r="H192">
        <f>GLYCOLIPID!H192*11</f>
        <v>0</v>
      </c>
      <c r="I192">
        <f>GLYCOLIPID!I192*11</f>
        <v>1.024967920395034E-2</v>
      </c>
      <c r="J192">
        <f>GLYCOLIPID!J192*11</f>
        <v>0</v>
      </c>
      <c r="K192">
        <f>GLYCOLIPID!K192*11</f>
        <v>2.3772789816336988E-3</v>
      </c>
      <c r="L192">
        <f>GLYCOLIPID!L192*11</f>
        <v>1.1353890211444056E-3</v>
      </c>
      <c r="M192">
        <f>GLYCOLIPID!M192*11</f>
        <v>1.374836141821824E-2</v>
      </c>
      <c r="N192">
        <f>GLYCOLIPID!N192*11</f>
        <v>7.5274640288329887E-4</v>
      </c>
      <c r="O192">
        <f>GLYCOLIPID!O192*11</f>
        <v>0</v>
      </c>
      <c r="P192">
        <f>GLYCOLIPID!P192*11</f>
        <v>0</v>
      </c>
      <c r="Q192">
        <f>GLYCOLIPID!Q192*11</f>
        <v>1.6147098677077114E-3</v>
      </c>
      <c r="R192">
        <f>GLYCOLIPID!R192*11</f>
        <v>0</v>
      </c>
      <c r="S192">
        <f>GLYCOLIPID!S192*11</f>
        <v>0</v>
      </c>
      <c r="T192">
        <f>GLYCOLIPID!T192*11</f>
        <v>0</v>
      </c>
      <c r="U192">
        <f>GLYCOLIPID!U192*11</f>
        <v>1.2250376501381161E-3</v>
      </c>
      <c r="V192">
        <f>GLYCOLIPID!V192*11</f>
        <v>0</v>
      </c>
      <c r="W192">
        <f>GLYCOLIPID!W192*11</f>
        <v>1.1471504425374996E-2</v>
      </c>
      <c r="X192">
        <f>GLYCOLIPID!X192*11</f>
        <v>0</v>
      </c>
      <c r="Y192">
        <f>GLYCOLIPID!Y192*11</f>
        <v>0</v>
      </c>
      <c r="Z192">
        <f>GLYCOLIPID!Z192*11</f>
        <v>5.1199884684152213E-3</v>
      </c>
      <c r="AA192">
        <f>GLYCOLIPID!AA192*11</f>
        <v>1.2389493678908829E-3</v>
      </c>
      <c r="AB192">
        <f>GLYCOLIPID!AB192*11</f>
        <v>8.8995256485773552E-4</v>
      </c>
      <c r="AC192">
        <f>GLYCOLIPID!AC192*11</f>
        <v>1.358025216539277E-2</v>
      </c>
      <c r="AD192">
        <f>GLYCOLIPID!AD192*11</f>
        <v>1.3705748211917631E-3</v>
      </c>
      <c r="AE192">
        <f>GLYCOLIPID!AE192*11</f>
        <v>0</v>
      </c>
      <c r="AF192">
        <f>GLYCOLIPID!AF192*11</f>
        <v>1.8793579466781186E-3</v>
      </c>
      <c r="AG192">
        <f>GLYCOLIPID!AG192*11</f>
        <v>0</v>
      </c>
      <c r="AH192">
        <f>GLYCOLIPID!AH192*11</f>
        <v>2.058113000552917E-2</v>
      </c>
      <c r="AI192">
        <f>GLYCOLIPID!AI192*11</f>
        <v>8.764659628734021E-4</v>
      </c>
      <c r="AJ192">
        <f>GLYCOLIPID!AJ192*11</f>
        <v>1.201721136383691E-3</v>
      </c>
      <c r="AK192">
        <f>GLYCOLIPID!AK192*11</f>
        <v>1.2477818505390426E-2</v>
      </c>
      <c r="AL192">
        <f>GLYCOLIPID!AL192*11</f>
        <v>1.67190712560993E-3</v>
      </c>
      <c r="AN192">
        <f t="shared" si="52"/>
        <v>2.2182068795351863E-3</v>
      </c>
      <c r="AO192">
        <f t="shared" si="53"/>
        <v>3.0576075297939998E-3</v>
      </c>
      <c r="AP192">
        <f t="shared" si="54"/>
        <v>2.5733965462685208E-3</v>
      </c>
      <c r="AQ192">
        <f t="shared" si="55"/>
        <v>5.3823662256923714E-4</v>
      </c>
      <c r="AR192">
        <f t="shared" si="56"/>
        <v>3.1741355188782778E-3</v>
      </c>
      <c r="AS192">
        <f t="shared" si="57"/>
        <v>3.471523761092768E-3</v>
      </c>
      <c r="AT192">
        <f t="shared" si="58"/>
        <v>1.083310922623294E-3</v>
      </c>
      <c r="AU192">
        <f t="shared" si="59"/>
        <v>7.1525319894675246E-3</v>
      </c>
      <c r="AV192">
        <f t="shared" si="60"/>
        <v>5.1171489224613497E-3</v>
      </c>
      <c r="AX192">
        <f t="shared" si="61"/>
        <v>2.8392301043418211E-3</v>
      </c>
      <c r="AY192">
        <f t="shared" si="62"/>
        <v>4.819563218108793E-3</v>
      </c>
      <c r="AZ192">
        <f t="shared" si="63"/>
        <v>5.0027999481695399E-3</v>
      </c>
      <c r="BA192">
        <f t="shared" si="64"/>
        <v>9.3225317678419218E-4</v>
      </c>
      <c r="BB192">
        <f t="shared" si="65"/>
        <v>5.5616420194290143E-3</v>
      </c>
      <c r="BC192">
        <f t="shared" si="66"/>
        <v>5.3038793077004286E-3</v>
      </c>
      <c r="BD192">
        <f t="shared" si="67"/>
        <v>9.720529736084939E-4</v>
      </c>
      <c r="BE192">
        <f t="shared" si="68"/>
        <v>1.1637761024086635E-2</v>
      </c>
      <c r="BF192">
        <f t="shared" si="69"/>
        <v>6.3788604976052835E-3</v>
      </c>
      <c r="BH192">
        <f t="shared" si="74"/>
        <v>1.4196150521709105E-3</v>
      </c>
      <c r="BI192">
        <f t="shared" si="74"/>
        <v>2.4097816090543965E-3</v>
      </c>
      <c r="BJ192">
        <f t="shared" si="70"/>
        <v>1.8908806459804893E-3</v>
      </c>
      <c r="BK192">
        <f t="shared" si="71"/>
        <v>5.3823662256923714E-4</v>
      </c>
      <c r="BL192">
        <f t="shared" si="73"/>
        <v>2.7808210097145071E-3</v>
      </c>
      <c r="BM192">
        <f t="shared" si="72"/>
        <v>2.1652996601953575E-3</v>
      </c>
      <c r="BN192">
        <f t="shared" si="75"/>
        <v>5.612150459794402E-4</v>
      </c>
      <c r="BO192">
        <f t="shared" si="75"/>
        <v>6.7190644600209539E-3</v>
      </c>
      <c r="BP192">
        <f t="shared" si="75"/>
        <v>3.6828368254154809E-3</v>
      </c>
    </row>
    <row r="193" spans="1:68" x14ac:dyDescent="0.3">
      <c r="A193" t="s">
        <v>510</v>
      </c>
      <c r="B193">
        <f>GLYCOLIPID!B193*11</f>
        <v>0</v>
      </c>
      <c r="C193">
        <f>GLYCOLIPID!C193*11</f>
        <v>0</v>
      </c>
      <c r="D193">
        <f>GLYCOLIPID!D193*11</f>
        <v>1.4093237903415549E-2</v>
      </c>
      <c r="E193">
        <f>GLYCOLIPID!E193*11</f>
        <v>0</v>
      </c>
      <c r="F193">
        <f>GLYCOLIPID!F193*11</f>
        <v>0</v>
      </c>
      <c r="G193">
        <f>GLYCOLIPID!G193*11</f>
        <v>0</v>
      </c>
      <c r="H193">
        <f>GLYCOLIPID!H193*11</f>
        <v>0</v>
      </c>
      <c r="I193">
        <f>GLYCOLIPID!I193*11</f>
        <v>0</v>
      </c>
      <c r="J193">
        <f>GLYCOLIPID!J193*11</f>
        <v>0</v>
      </c>
      <c r="K193">
        <f>GLYCOLIPID!K193*11</f>
        <v>1.1967826963542451E-3</v>
      </c>
      <c r="L193">
        <f>GLYCOLIPID!L193*11</f>
        <v>0</v>
      </c>
      <c r="M193">
        <f>GLYCOLIPID!M193*11</f>
        <v>3.2079509975842559E-2</v>
      </c>
      <c r="N193">
        <f>GLYCOLIPID!N193*11</f>
        <v>0</v>
      </c>
      <c r="O193">
        <f>GLYCOLIPID!O193*11</f>
        <v>0</v>
      </c>
      <c r="P193">
        <f>GLYCOLIPID!P193*11</f>
        <v>7.1655649716934307E-3</v>
      </c>
      <c r="Q193">
        <f>GLYCOLIPID!Q193*11</f>
        <v>1.6147098677077114E-3</v>
      </c>
      <c r="R193">
        <f>GLYCOLIPID!R193*11</f>
        <v>0</v>
      </c>
      <c r="S193">
        <f>GLYCOLIPID!S193*11</f>
        <v>0</v>
      </c>
      <c r="T193">
        <f>GLYCOLIPID!T193*11</f>
        <v>5.9673068184554548E-4</v>
      </c>
      <c r="U193">
        <f>GLYCOLIPID!U193*11</f>
        <v>0</v>
      </c>
      <c r="V193">
        <f>GLYCOLIPID!V193*11</f>
        <v>0</v>
      </c>
      <c r="W193">
        <f>GLYCOLIPID!W193*11</f>
        <v>0</v>
      </c>
      <c r="X193">
        <f>GLYCOLIPID!X193*11</f>
        <v>5.3494851108606327E-4</v>
      </c>
      <c r="Y193">
        <f>GLYCOLIPID!Y193*11</f>
        <v>0</v>
      </c>
      <c r="Z193">
        <f>GLYCOLIPID!Z193*11</f>
        <v>0</v>
      </c>
      <c r="AA193">
        <f>GLYCOLIPID!AA193*11</f>
        <v>0</v>
      </c>
      <c r="AB193">
        <f>GLYCOLIPID!AB193*11</f>
        <v>3.2402925093172037E-4</v>
      </c>
      <c r="AC193">
        <f>GLYCOLIPID!AC193*11</f>
        <v>6.7634533598445552E-3</v>
      </c>
      <c r="AD193">
        <f>GLYCOLIPID!AD193*11</f>
        <v>0</v>
      </c>
      <c r="AE193">
        <f>GLYCOLIPID!AE193*11</f>
        <v>0</v>
      </c>
      <c r="AF193">
        <f>GLYCOLIPID!AF193*11</f>
        <v>0</v>
      </c>
      <c r="AG193">
        <f>GLYCOLIPID!AG193*11</f>
        <v>0</v>
      </c>
      <c r="AH193">
        <f>GLYCOLIPID!AH193*11</f>
        <v>3.3202617672644312E-2</v>
      </c>
      <c r="AI193">
        <f>GLYCOLIPID!AI193*11</f>
        <v>0</v>
      </c>
      <c r="AJ193">
        <f>GLYCOLIPID!AJ193*11</f>
        <v>1.0853435608975961E-3</v>
      </c>
      <c r="AK193">
        <f>GLYCOLIPID!AK193*11</f>
        <v>0</v>
      </c>
      <c r="AL193">
        <f>GLYCOLIPID!AL193*11</f>
        <v>0</v>
      </c>
      <c r="AN193">
        <f t="shared" si="52"/>
        <v>3.5233094758538872E-3</v>
      </c>
      <c r="AO193">
        <f t="shared" si="53"/>
        <v>0</v>
      </c>
      <c r="AP193">
        <f t="shared" si="54"/>
        <v>5.7774082348414626E-3</v>
      </c>
      <c r="AQ193">
        <f t="shared" si="55"/>
        <v>5.3823662256923714E-4</v>
      </c>
      <c r="AR193">
        <f t="shared" si="56"/>
        <v>1.4918267046138637E-4</v>
      </c>
      <c r="AS193">
        <f t="shared" si="57"/>
        <v>1.2704051869770565E-3</v>
      </c>
      <c r="AT193">
        <f t="shared" si="58"/>
        <v>0</v>
      </c>
      <c r="AU193">
        <f t="shared" si="59"/>
        <v>1.1067539224214771E-2</v>
      </c>
      <c r="AV193">
        <f t="shared" si="60"/>
        <v>3.6178118696586535E-4</v>
      </c>
      <c r="AX193">
        <f t="shared" si="61"/>
        <v>7.0466189517077744E-3</v>
      </c>
      <c r="AY193">
        <f t="shared" si="62"/>
        <v>0</v>
      </c>
      <c r="AZ193">
        <f t="shared" si="63"/>
        <v>1.1889935863942085E-2</v>
      </c>
      <c r="BA193">
        <f t="shared" si="64"/>
        <v>9.3225317678419218E-4</v>
      </c>
      <c r="BB193">
        <f t="shared" si="65"/>
        <v>2.9836534092277274E-4</v>
      </c>
      <c r="BC193">
        <f t="shared" si="66"/>
        <v>2.700070005802661E-3</v>
      </c>
      <c r="BD193">
        <f t="shared" si="67"/>
        <v>0</v>
      </c>
      <c r="BE193">
        <f t="shared" si="68"/>
        <v>1.916954025110142E-2</v>
      </c>
      <c r="BF193">
        <f t="shared" si="69"/>
        <v>6.2662339704745403E-4</v>
      </c>
      <c r="BH193">
        <f t="shared" si="74"/>
        <v>3.5233094758538872E-3</v>
      </c>
      <c r="BI193">
        <f t="shared" si="74"/>
        <v>0</v>
      </c>
      <c r="BJ193">
        <f t="shared" si="70"/>
        <v>4.4939733429283811E-3</v>
      </c>
      <c r="BK193">
        <f t="shared" si="71"/>
        <v>5.3823662256923714E-4</v>
      </c>
      <c r="BL193">
        <f t="shared" si="73"/>
        <v>1.4918267046138637E-4</v>
      </c>
      <c r="BM193">
        <f t="shared" si="72"/>
        <v>1.1022989640016891E-3</v>
      </c>
      <c r="BN193">
        <f t="shared" si="75"/>
        <v>0</v>
      </c>
      <c r="BO193">
        <f t="shared" si="75"/>
        <v>1.1067539224214771E-2</v>
      </c>
      <c r="BP193">
        <f t="shared" si="75"/>
        <v>3.6178118696586535E-4</v>
      </c>
    </row>
    <row r="194" spans="1:68" x14ac:dyDescent="0.3">
      <c r="A194" t="s">
        <v>511</v>
      </c>
      <c r="B194">
        <f>GLYCOLIPID!B194*11</f>
        <v>1.4389375790469349E-3</v>
      </c>
      <c r="C194">
        <f>GLYCOLIPID!C194*11</f>
        <v>1.6749154887218765E-3</v>
      </c>
      <c r="D194">
        <f>GLYCOLIPID!D194*11</f>
        <v>0</v>
      </c>
      <c r="E194">
        <f>GLYCOLIPID!E194*11</f>
        <v>3.6210919855238981E-4</v>
      </c>
      <c r="F194">
        <f>GLYCOLIPID!F194*11</f>
        <v>6.5652201721965592E-3</v>
      </c>
      <c r="G194">
        <f>GLYCOLIPID!G194*11</f>
        <v>3.2615949604208189E-3</v>
      </c>
      <c r="H194">
        <f>GLYCOLIPID!H194*11</f>
        <v>0</v>
      </c>
      <c r="I194">
        <f>GLYCOLIPID!I194*11</f>
        <v>1.2630172028470039E-3</v>
      </c>
      <c r="J194">
        <f>GLYCOLIPID!J194*11</f>
        <v>4.1093596197956826E-3</v>
      </c>
      <c r="K194">
        <f>GLYCOLIPID!K194*11</f>
        <v>1.597621082124694E-3</v>
      </c>
      <c r="L194">
        <f>GLYCOLIPID!L194*11</f>
        <v>0</v>
      </c>
      <c r="M194">
        <f>GLYCOLIPID!M194*11</f>
        <v>0</v>
      </c>
      <c r="N194">
        <f>GLYCOLIPID!N194*11</f>
        <v>1.0681470937750196E-3</v>
      </c>
      <c r="O194">
        <f>GLYCOLIPID!O194*11</f>
        <v>0</v>
      </c>
      <c r="P194">
        <f>GLYCOLIPID!P194*11</f>
        <v>0</v>
      </c>
      <c r="Q194">
        <f>GLYCOLIPID!Q194*11</f>
        <v>3.5641687554429438E-3</v>
      </c>
      <c r="R194">
        <f>GLYCOLIPID!R194*11</f>
        <v>3.3227646768107218E-3</v>
      </c>
      <c r="S194">
        <f>GLYCOLIPID!S194*11</f>
        <v>0</v>
      </c>
      <c r="T194">
        <f>GLYCOLIPID!T194*11</f>
        <v>1.4281385488625752E-3</v>
      </c>
      <c r="U194">
        <f>GLYCOLIPID!U194*11</f>
        <v>0</v>
      </c>
      <c r="V194">
        <f>GLYCOLIPID!V194*11</f>
        <v>2.4668846036143819E-3</v>
      </c>
      <c r="W194">
        <f>GLYCOLIPID!W194*11</f>
        <v>1.6071136491470173E-2</v>
      </c>
      <c r="X194">
        <f>GLYCOLIPID!X194*11</f>
        <v>7.3672073758652046E-4</v>
      </c>
      <c r="Y194">
        <f>GLYCOLIPID!Y194*11</f>
        <v>1.8169399869561215E-3</v>
      </c>
      <c r="Z194">
        <f>GLYCOLIPID!Z194*11</f>
        <v>9.8652511488952297E-3</v>
      </c>
      <c r="AA194">
        <f>GLYCOLIPID!AA194*11</f>
        <v>2.4496721090385338E-3</v>
      </c>
      <c r="AB194">
        <f>GLYCOLIPID!AB194*11</f>
        <v>1.4996224771319055E-3</v>
      </c>
      <c r="AC194">
        <f>GLYCOLIPID!AC194*11</f>
        <v>0</v>
      </c>
      <c r="AD194">
        <f>GLYCOLIPID!AD194*11</f>
        <v>2.756022484329863E-3</v>
      </c>
      <c r="AE194">
        <f>GLYCOLIPID!AE194*11</f>
        <v>6.8779288004464393E-4</v>
      </c>
      <c r="AF194">
        <f>GLYCOLIPID!AF194*11</f>
        <v>0</v>
      </c>
      <c r="AG194">
        <f>GLYCOLIPID!AG194*11</f>
        <v>1.9216253174997395E-3</v>
      </c>
      <c r="AH194">
        <f>GLYCOLIPID!AH194*11</f>
        <v>0</v>
      </c>
      <c r="AI194">
        <f>GLYCOLIPID!AI194*11</f>
        <v>3.1213529021000808E-3</v>
      </c>
      <c r="AJ194">
        <f>GLYCOLIPID!AJ194*11</f>
        <v>1.8429579610624129E-3</v>
      </c>
      <c r="AK194">
        <f>GLYCOLIPID!AK194*11</f>
        <v>0</v>
      </c>
      <c r="AL194">
        <f>GLYCOLIPID!AL194*11</f>
        <v>1.67190712560993E-3</v>
      </c>
      <c r="AN194">
        <f t="shared" si="52"/>
        <v>8.6899056658030029E-4</v>
      </c>
      <c r="AO194">
        <f t="shared" si="53"/>
        <v>2.7724580838660957E-3</v>
      </c>
      <c r="AP194">
        <f t="shared" si="54"/>
        <v>9.6787539938505648E-4</v>
      </c>
      <c r="AQ194">
        <f t="shared" si="55"/>
        <v>2.2956444774178885E-3</v>
      </c>
      <c r="AR194">
        <f t="shared" si="56"/>
        <v>4.9915399109867822E-3</v>
      </c>
      <c r="AS194">
        <f t="shared" si="57"/>
        <v>2.7280344099347184E-3</v>
      </c>
      <c r="AT194">
        <f t="shared" si="58"/>
        <v>1.1479384547915022E-3</v>
      </c>
      <c r="AU194">
        <f t="shared" si="59"/>
        <v>1.6809927398666066E-3</v>
      </c>
      <c r="AV194">
        <f t="shared" si="60"/>
        <v>1.1716216955574477E-3</v>
      </c>
      <c r="AX194">
        <f t="shared" si="61"/>
        <v>8.1372147225119258E-4</v>
      </c>
      <c r="AY194">
        <f t="shared" si="62"/>
        <v>2.8629375789428072E-3</v>
      </c>
      <c r="AZ194">
        <f t="shared" si="63"/>
        <v>1.5287624788072399E-3</v>
      </c>
      <c r="BA194">
        <f t="shared" si="64"/>
        <v>1.9917471368925089E-3</v>
      </c>
      <c r="BB194">
        <f t="shared" si="65"/>
        <v>7.4553033642248134E-3</v>
      </c>
      <c r="BC194">
        <f t="shared" si="66"/>
        <v>3.5989981705236286E-3</v>
      </c>
      <c r="BD194">
        <f t="shared" si="67"/>
        <v>1.4344739265676021E-3</v>
      </c>
      <c r="BE194">
        <f t="shared" si="68"/>
        <v>1.5745281874027927E-3</v>
      </c>
      <c r="BF194">
        <f t="shared" si="69"/>
        <v>1.018252250281299E-3</v>
      </c>
      <c r="BH194">
        <f t="shared" si="74"/>
        <v>4.0686073612559629E-4</v>
      </c>
      <c r="BI194">
        <f t="shared" si="74"/>
        <v>1.4314687894714036E-3</v>
      </c>
      <c r="BJ194">
        <f t="shared" si="70"/>
        <v>5.7781790465865832E-4</v>
      </c>
      <c r="BK194">
        <f t="shared" si="71"/>
        <v>1.1499357456425565E-3</v>
      </c>
      <c r="BL194">
        <f t="shared" si="73"/>
        <v>3.7276516821124067E-3</v>
      </c>
      <c r="BM194">
        <f t="shared" si="72"/>
        <v>1.4692848504988421E-3</v>
      </c>
      <c r="BN194">
        <f t="shared" si="75"/>
        <v>8.2819390764930453E-4</v>
      </c>
      <c r="BO194">
        <f t="shared" si="75"/>
        <v>9.0905427284365594E-4</v>
      </c>
      <c r="BP194">
        <f t="shared" si="75"/>
        <v>5.8788821080285017E-4</v>
      </c>
    </row>
    <row r="195" spans="1:68" x14ac:dyDescent="0.3">
      <c r="A195" t="s">
        <v>512</v>
      </c>
      <c r="B195">
        <f>GLYCOLIPID!B195*11</f>
        <v>2.9718780126805223E-3</v>
      </c>
      <c r="C195">
        <f>GLYCOLIPID!C195*11</f>
        <v>1.005194492992701E-3</v>
      </c>
      <c r="D195">
        <f>GLYCOLIPID!D195*11</f>
        <v>0</v>
      </c>
      <c r="E195">
        <f>GLYCOLIPID!E195*11</f>
        <v>1.1181732061354332E-3</v>
      </c>
      <c r="F195">
        <f>GLYCOLIPID!F195*11</f>
        <v>6.6873959643627742E-3</v>
      </c>
      <c r="G195">
        <f>GLYCOLIPID!G195*11</f>
        <v>2.0642740638702655E-3</v>
      </c>
      <c r="H195">
        <f>GLYCOLIPID!H195*11</f>
        <v>1.1832977841696219E-2</v>
      </c>
      <c r="I195">
        <f>GLYCOLIPID!I195*11</f>
        <v>2.1929420551427509E-2</v>
      </c>
      <c r="J195">
        <f>GLYCOLIPID!J195*11</f>
        <v>1.898837671797721E-3</v>
      </c>
      <c r="K195">
        <f>GLYCOLIPID!K195*11</f>
        <v>3.9623424091632751E-3</v>
      </c>
      <c r="L195">
        <f>GLYCOLIPID!L195*11</f>
        <v>2.5744211331895045E-3</v>
      </c>
      <c r="M195">
        <f>GLYCOLIPID!M195*11</f>
        <v>1.4307019457745113E-2</v>
      </c>
      <c r="N195">
        <f>GLYCOLIPID!N195*11</f>
        <v>2.4918774349625707E-3</v>
      </c>
      <c r="O195">
        <f>GLYCOLIPID!O195*11</f>
        <v>3.6626076451494911E-3</v>
      </c>
      <c r="P195">
        <f>GLYCOLIPID!P195*11</f>
        <v>8.6621204043166641E-3</v>
      </c>
      <c r="Q195">
        <f>GLYCOLIPID!Q195*11</f>
        <v>1.4836648953098832E-4</v>
      </c>
      <c r="R195">
        <f>GLYCOLIPID!R195*11</f>
        <v>1.2030853477956334E-3</v>
      </c>
      <c r="S195">
        <f>GLYCOLIPID!S195*11</f>
        <v>9.9277834908605752E-4</v>
      </c>
      <c r="T195">
        <f>GLYCOLIPID!T195*11</f>
        <v>1.9809869682333005E-3</v>
      </c>
      <c r="U195">
        <f>GLYCOLIPID!U195*11</f>
        <v>5.2836736449643137E-4</v>
      </c>
      <c r="V195">
        <f>GLYCOLIPID!V195*11</f>
        <v>8.0803161555722657E-4</v>
      </c>
      <c r="W195">
        <f>GLYCOLIPID!W195*11</f>
        <v>2.3484442028716569E-2</v>
      </c>
      <c r="X195">
        <f>GLYCOLIPID!X195*11</f>
        <v>5.3494851108606327E-4</v>
      </c>
      <c r="Y195">
        <f>GLYCOLIPID!Y195*11</f>
        <v>0</v>
      </c>
      <c r="Z195">
        <f>GLYCOLIPID!Z195*11</f>
        <v>1.07934389576684E-2</v>
      </c>
      <c r="AA195">
        <f>GLYCOLIPID!AA195*11</f>
        <v>5.3405539674505976E-3</v>
      </c>
      <c r="AB195">
        <f>GLYCOLIPID!AB195*11</f>
        <v>2.1541676941463743E-3</v>
      </c>
      <c r="AC195">
        <f>GLYCOLIPID!AC195*11</f>
        <v>0</v>
      </c>
      <c r="AD195">
        <f>GLYCOLIPID!AD195*11</f>
        <v>4.5071170013669211E-3</v>
      </c>
      <c r="AE195">
        <f>GLYCOLIPID!AE195*11</f>
        <v>4.8578861414809492E-4</v>
      </c>
      <c r="AF195">
        <f>GLYCOLIPID!AF195*11</f>
        <v>8.9876504342607409E-4</v>
      </c>
      <c r="AG195">
        <f>GLYCOLIPID!AG195*11</f>
        <v>9.4137863380386647E-4</v>
      </c>
      <c r="AH195">
        <f>GLYCOLIPID!AH195*11</f>
        <v>7.816575163472185E-2</v>
      </c>
      <c r="AI195">
        <f>GLYCOLIPID!AI195*11</f>
        <v>9.8784877676366049E-4</v>
      </c>
      <c r="AJ195">
        <f>GLYCOLIPID!AJ195*11</f>
        <v>1.103782490329893E-3</v>
      </c>
      <c r="AK195">
        <f>GLYCOLIPID!AK195*11</f>
        <v>1.2477818505390426E-2</v>
      </c>
      <c r="AL195">
        <f>GLYCOLIPID!AL195*11</f>
        <v>0</v>
      </c>
      <c r="AN195">
        <f t="shared" si="52"/>
        <v>1.2738114279521643E-3</v>
      </c>
      <c r="AO195">
        <f t="shared" si="53"/>
        <v>1.0628517105339193E-2</v>
      </c>
      <c r="AP195">
        <f t="shared" si="54"/>
        <v>5.3656037366177625E-3</v>
      </c>
      <c r="AQ195">
        <f t="shared" si="55"/>
        <v>7.8141006213755971E-4</v>
      </c>
      <c r="AR195">
        <f t="shared" si="56"/>
        <v>6.7004569942508817E-3</v>
      </c>
      <c r="AS195">
        <f t="shared" si="57"/>
        <v>3.1371848550585725E-3</v>
      </c>
      <c r="AT195">
        <f t="shared" si="58"/>
        <v>1.9638902196470304E-3</v>
      </c>
      <c r="AU195">
        <f t="shared" si="59"/>
        <v>2.6698326348429793E-2</v>
      </c>
      <c r="AV195">
        <f t="shared" si="60"/>
        <v>4.5272003319067724E-3</v>
      </c>
      <c r="AX195">
        <f t="shared" si="61"/>
        <v>1.2386018991844326E-3</v>
      </c>
      <c r="AY195">
        <f t="shared" si="62"/>
        <v>8.5252534485186354E-3</v>
      </c>
      <c r="AZ195">
        <f t="shared" si="63"/>
        <v>4.5415259074790193E-3</v>
      </c>
      <c r="BA195">
        <f t="shared" si="64"/>
        <v>5.5822520727787453E-4</v>
      </c>
      <c r="BB195">
        <f t="shared" si="65"/>
        <v>1.1207005520429946E-2</v>
      </c>
      <c r="BC195">
        <f t="shared" si="66"/>
        <v>4.2636809610319135E-3</v>
      </c>
      <c r="BD195">
        <f t="shared" si="67"/>
        <v>2.2121571441079367E-3</v>
      </c>
      <c r="BE195">
        <f t="shared" si="68"/>
        <v>4.457210382143284E-2</v>
      </c>
      <c r="BF195">
        <f t="shared" si="69"/>
        <v>6.9075198842917648E-3</v>
      </c>
      <c r="BH195">
        <f t="shared" si="74"/>
        <v>6.1930094959221631E-4</v>
      </c>
      <c r="BI195">
        <f t="shared" si="74"/>
        <v>4.2626267242593177E-3</v>
      </c>
      <c r="BJ195">
        <f t="shared" si="70"/>
        <v>1.7165354462780598E-3</v>
      </c>
      <c r="BK195">
        <f t="shared" si="71"/>
        <v>3.2229147369031554E-4</v>
      </c>
      <c r="BL195">
        <f t="shared" si="73"/>
        <v>5.6035027602149732E-3</v>
      </c>
      <c r="BM195">
        <f t="shared" si="72"/>
        <v>1.7406404634245994E-3</v>
      </c>
      <c r="BN195">
        <f t="shared" si="75"/>
        <v>1.277189522640471E-3</v>
      </c>
      <c r="BO195">
        <f t="shared" si="75"/>
        <v>2.57337161396522E-2</v>
      </c>
      <c r="BP195">
        <f t="shared" si="75"/>
        <v>3.9880584646285432E-3</v>
      </c>
    </row>
    <row r="196" spans="1:68" x14ac:dyDescent="0.3">
      <c r="A196" t="s">
        <v>513</v>
      </c>
      <c r="B196">
        <f>GLYCOLIPID!B196*11</f>
        <v>1.5371035986789339E-3</v>
      </c>
      <c r="C196">
        <f>GLYCOLIPID!C196*11</f>
        <v>0</v>
      </c>
      <c r="D196">
        <f>GLYCOLIPID!D196*11</f>
        <v>4.2232506498372026E-4</v>
      </c>
      <c r="E196">
        <f>GLYCOLIPID!E196*11</f>
        <v>1.4055391965507832E-3</v>
      </c>
      <c r="F196">
        <f>GLYCOLIPID!F196*11</f>
        <v>3.473430489941874E-3</v>
      </c>
      <c r="G196">
        <f>GLYCOLIPID!G196*11</f>
        <v>8.6197401710371606E-4</v>
      </c>
      <c r="H196">
        <f>GLYCOLIPID!H196*11</f>
        <v>0</v>
      </c>
      <c r="I196">
        <f>GLYCOLIPID!I196*11</f>
        <v>2.2087363024486266E-2</v>
      </c>
      <c r="J196">
        <f>GLYCOLIPID!J196*11</f>
        <v>0</v>
      </c>
      <c r="K196">
        <f>GLYCOLIPID!K196*11</f>
        <v>2.9890533867676788E-3</v>
      </c>
      <c r="L196">
        <f>GLYCOLIPID!L196*11</f>
        <v>1.2212054532823419E-3</v>
      </c>
      <c r="M196">
        <f>GLYCOLIPID!M196*11</f>
        <v>3.2079509975842559E-2</v>
      </c>
      <c r="N196">
        <f>GLYCOLIPID!N196*11</f>
        <v>9.811287535312341E-4</v>
      </c>
      <c r="O196">
        <f>GLYCOLIPID!O196*11</f>
        <v>1.7736215624120785E-3</v>
      </c>
      <c r="P196">
        <f>GLYCOLIPID!P196*11</f>
        <v>0</v>
      </c>
      <c r="Q196">
        <f>GLYCOLIPID!Q196*11</f>
        <v>0</v>
      </c>
      <c r="R196">
        <f>GLYCOLIPID!R196*11</f>
        <v>1.1815866149861014E-3</v>
      </c>
      <c r="S196">
        <f>GLYCOLIPID!S196*11</f>
        <v>0</v>
      </c>
      <c r="T196">
        <f>GLYCOLIPID!T196*11</f>
        <v>1.7087725459825568E-3</v>
      </c>
      <c r="U196">
        <f>GLYCOLIPID!U196*11</f>
        <v>0</v>
      </c>
      <c r="V196">
        <f>GLYCOLIPID!V196*11</f>
        <v>1.6588529880571551E-3</v>
      </c>
      <c r="W196">
        <f>GLYCOLIPID!W196*11</f>
        <v>0</v>
      </c>
      <c r="X196">
        <f>GLYCOLIPID!X196*11</f>
        <v>1.912657864648729E-3</v>
      </c>
      <c r="Y196">
        <f>GLYCOLIPID!Y196*11</f>
        <v>1.2589981664013819E-3</v>
      </c>
      <c r="Z196">
        <f>GLYCOLIPID!Z196*11</f>
        <v>4.6796922017591017E-3</v>
      </c>
      <c r="AA196">
        <f>GLYCOLIPID!AA196*11</f>
        <v>4.1661123537370141E-3</v>
      </c>
      <c r="AB196">
        <f>GLYCOLIPID!AB196*11</f>
        <v>8.5476742788481545E-4</v>
      </c>
      <c r="AC196">
        <f>GLYCOLIPID!AC196*11</f>
        <v>1.5738843622649565E-3</v>
      </c>
      <c r="AD196">
        <f>GLYCOLIPID!AD196*11</f>
        <v>1.313320887777789E-3</v>
      </c>
      <c r="AE196">
        <f>GLYCOLIPID!AE196*11</f>
        <v>1.3267531307356644E-3</v>
      </c>
      <c r="AF196">
        <f>GLYCOLIPID!AF196*11</f>
        <v>1.8793579466781186E-3</v>
      </c>
      <c r="AG196">
        <f>GLYCOLIPID!AG196*11</f>
        <v>9.8024668369587286E-4</v>
      </c>
      <c r="AH196">
        <f>GLYCOLIPID!AH196*11</f>
        <v>3.1640946578700133E-2</v>
      </c>
      <c r="AI196">
        <f>GLYCOLIPID!AI196*11</f>
        <v>1.8364549824100866E-3</v>
      </c>
      <c r="AJ196">
        <f>GLYCOLIPID!AJ196*11</f>
        <v>0</v>
      </c>
      <c r="AK196">
        <f>GLYCOLIPID!AK196*11</f>
        <v>4.5431389752890235E-3</v>
      </c>
      <c r="AL196">
        <f>GLYCOLIPID!AL196*11</f>
        <v>1.6205250071557966E-3</v>
      </c>
      <c r="AN196">
        <f t="shared" si="52"/>
        <v>8.4124196505335922E-4</v>
      </c>
      <c r="AO196">
        <f t="shared" si="53"/>
        <v>6.6056918828829641E-3</v>
      </c>
      <c r="AP196">
        <f t="shared" si="54"/>
        <v>5.577788447405127E-3</v>
      </c>
      <c r="AQ196">
        <f t="shared" si="55"/>
        <v>3.9386220499536712E-4</v>
      </c>
      <c r="AR196">
        <f t="shared" si="56"/>
        <v>8.4190638350992793E-4</v>
      </c>
      <c r="AS196">
        <f t="shared" si="57"/>
        <v>2.4076853961159995E-3</v>
      </c>
      <c r="AT196">
        <f t="shared" si="58"/>
        <v>1.5064773217305239E-3</v>
      </c>
      <c r="AU196">
        <f t="shared" si="59"/>
        <v>1.1485882748268698E-2</v>
      </c>
      <c r="AV196">
        <f t="shared" si="60"/>
        <v>2.0545546608149398E-3</v>
      </c>
      <c r="AX196">
        <f t="shared" si="61"/>
        <v>7.4962972894589857E-4</v>
      </c>
      <c r="AY196">
        <f t="shared" si="62"/>
        <v>1.0426227552726814E-2</v>
      </c>
      <c r="AZ196">
        <f t="shared" si="63"/>
        <v>1.1732057382288582E-2</v>
      </c>
      <c r="BA196">
        <f t="shared" si="64"/>
        <v>6.8218935023308443E-4</v>
      </c>
      <c r="BB196">
        <f t="shared" si="65"/>
        <v>9.7236334352799041E-4</v>
      </c>
      <c r="BC196">
        <f t="shared" si="66"/>
        <v>1.6078179796794932E-3</v>
      </c>
      <c r="BD196">
        <f t="shared" si="67"/>
        <v>3.2299392662045733E-4</v>
      </c>
      <c r="BE196">
        <f t="shared" si="68"/>
        <v>1.7460046439493539E-2</v>
      </c>
      <c r="BF196">
        <f t="shared" si="69"/>
        <v>2.3024583041586569E-3</v>
      </c>
      <c r="BH196">
        <f t="shared" si="74"/>
        <v>3.7481486447294929E-4</v>
      </c>
      <c r="BI196">
        <f t="shared" si="74"/>
        <v>5.2131137763634068E-3</v>
      </c>
      <c r="BJ196">
        <f t="shared" si="70"/>
        <v>4.4343008858107177E-3</v>
      </c>
      <c r="BK196">
        <f t="shared" si="71"/>
        <v>3.9386220499536723E-4</v>
      </c>
      <c r="BL196">
        <f t="shared" si="73"/>
        <v>4.8618167176399521E-4</v>
      </c>
      <c r="BM196">
        <f t="shared" si="72"/>
        <v>6.5638894158121517E-4</v>
      </c>
      <c r="BN196">
        <f t="shared" si="75"/>
        <v>1.8648063048093527E-4</v>
      </c>
      <c r="BO196">
        <f t="shared" si="75"/>
        <v>1.0080562511904962E-2</v>
      </c>
      <c r="BP196">
        <f t="shared" si="75"/>
        <v>1.3293249217038899E-3</v>
      </c>
    </row>
    <row r="197" spans="1:68" x14ac:dyDescent="0.3">
      <c r="A197" t="s">
        <v>514</v>
      </c>
      <c r="B197">
        <f>GLYCOLIPID!B197*11</f>
        <v>2.7306893756814157E-4</v>
      </c>
      <c r="C197">
        <f>GLYCOLIPID!C197*11</f>
        <v>1.625217165211739E-3</v>
      </c>
      <c r="D197">
        <f>GLYCOLIPID!D197*11</f>
        <v>1.4093237903415549E-2</v>
      </c>
      <c r="E197">
        <f>GLYCOLIPID!E197*11</f>
        <v>0</v>
      </c>
      <c r="F197">
        <f>GLYCOLIPID!F197*11</f>
        <v>2.732292323360864E-3</v>
      </c>
      <c r="G197">
        <f>GLYCOLIPID!G197*11</f>
        <v>0</v>
      </c>
      <c r="H197">
        <f>GLYCOLIPID!H197*11</f>
        <v>0</v>
      </c>
      <c r="I197">
        <f>GLYCOLIPID!I197*11</f>
        <v>1.1225170659384606E-3</v>
      </c>
      <c r="J197">
        <f>GLYCOLIPID!J197*11</f>
        <v>1.8937899667020514E-3</v>
      </c>
      <c r="K197">
        <f>GLYCOLIPID!K197*11</f>
        <v>2.3772789816336988E-3</v>
      </c>
      <c r="L197">
        <f>GLYCOLIPID!L197*11</f>
        <v>2.5744211331895045E-3</v>
      </c>
      <c r="M197">
        <f>GLYCOLIPID!M197*11</f>
        <v>3.147843598226778E-2</v>
      </c>
      <c r="N197">
        <f>GLYCOLIPID!N197*11</f>
        <v>2.2893004249062089E-3</v>
      </c>
      <c r="O197">
        <f>GLYCOLIPID!O197*11</f>
        <v>0</v>
      </c>
      <c r="P197">
        <f>GLYCOLIPID!P197*11</f>
        <v>0</v>
      </c>
      <c r="Q197">
        <f>GLYCOLIPID!Q197*11</f>
        <v>0</v>
      </c>
      <c r="R197">
        <f>GLYCOLIPID!R197*11</f>
        <v>0</v>
      </c>
      <c r="S197">
        <f>GLYCOLIPID!S197*11</f>
        <v>2.6150151132721339E-3</v>
      </c>
      <c r="T197">
        <f>GLYCOLIPID!T197*11</f>
        <v>2.2156641534047845E-3</v>
      </c>
      <c r="U197">
        <f>GLYCOLIPID!U197*11</f>
        <v>1.2126827976700469E-3</v>
      </c>
      <c r="V197">
        <f>GLYCOLIPID!V197*11</f>
        <v>2.2893524260483964E-3</v>
      </c>
      <c r="W197">
        <f>GLYCOLIPID!W197*11</f>
        <v>0</v>
      </c>
      <c r="X197">
        <f>GLYCOLIPID!X197*11</f>
        <v>7.3672073758652046E-4</v>
      </c>
      <c r="Y197">
        <f>GLYCOLIPID!Y197*11</f>
        <v>0</v>
      </c>
      <c r="Z197">
        <f>GLYCOLIPID!Z197*11</f>
        <v>0</v>
      </c>
      <c r="AA197">
        <f>GLYCOLIPID!AA197*11</f>
        <v>1.2107227411476506E-3</v>
      </c>
      <c r="AB197">
        <f>GLYCOLIPID!AB197*11</f>
        <v>0</v>
      </c>
      <c r="AC197">
        <f>GLYCOLIPID!AC197*11</f>
        <v>1.2630806233983851E-2</v>
      </c>
      <c r="AD197">
        <f>GLYCOLIPID!AD197*11</f>
        <v>0</v>
      </c>
      <c r="AE197">
        <f>GLYCOLIPID!AE197*11</f>
        <v>0</v>
      </c>
      <c r="AF197">
        <f>GLYCOLIPID!AF197*11</f>
        <v>2.5936672541910844E-3</v>
      </c>
      <c r="AG197">
        <f>GLYCOLIPID!AG197*11</f>
        <v>1.4852538778408208E-3</v>
      </c>
      <c r="AH197">
        <f>GLYCOLIPID!AH197*11</f>
        <v>4.9249640828477978E-2</v>
      </c>
      <c r="AI197">
        <f>GLYCOLIPID!AI197*11</f>
        <v>9.0425614057909349E-4</v>
      </c>
      <c r="AJ197">
        <f>GLYCOLIPID!AJ197*11</f>
        <v>1.0853435608975961E-3</v>
      </c>
      <c r="AK197">
        <f>GLYCOLIPID!AK197*11</f>
        <v>0</v>
      </c>
      <c r="AL197">
        <f>GLYCOLIPID!AL197*11</f>
        <v>0</v>
      </c>
      <c r="AN197">
        <f t="shared" si="52"/>
        <v>3.9978810015488574E-3</v>
      </c>
      <c r="AO197">
        <f t="shared" si="53"/>
        <v>9.637023473248311E-4</v>
      </c>
      <c r="AP197">
        <f t="shared" si="54"/>
        <v>5.8018894983856064E-3</v>
      </c>
      <c r="AQ197">
        <f t="shared" si="55"/>
        <v>8.7167170442404467E-4</v>
      </c>
      <c r="AR197">
        <f t="shared" si="56"/>
        <v>1.429424844280807E-3</v>
      </c>
      <c r="AS197">
        <f t="shared" si="57"/>
        <v>2.4297082854530037E-3</v>
      </c>
      <c r="AT197">
        <f t="shared" si="58"/>
        <v>8.6455575139702818E-4</v>
      </c>
      <c r="AU197">
        <f t="shared" si="59"/>
        <v>1.7213050282299299E-2</v>
      </c>
      <c r="AV197">
        <f t="shared" si="60"/>
        <v>3.6178118696586535E-4</v>
      </c>
      <c r="AX197">
        <f t="shared" si="61"/>
        <v>6.7676446437159362E-3</v>
      </c>
      <c r="AY197">
        <f t="shared" si="62"/>
        <v>1.2923592182080854E-3</v>
      </c>
      <c r="AZ197">
        <f t="shared" si="63"/>
        <v>1.1375155061436729E-2</v>
      </c>
      <c r="BA197">
        <f t="shared" si="64"/>
        <v>1.5097796795826063E-3</v>
      </c>
      <c r="BB197">
        <f t="shared" si="65"/>
        <v>1.0720510244872727E-3</v>
      </c>
      <c r="BC197">
        <f t="shared" si="66"/>
        <v>5.0224491835592243E-3</v>
      </c>
      <c r="BD197">
        <f t="shared" si="67"/>
        <v>1.4974544873955402E-3</v>
      </c>
      <c r="BE197">
        <f t="shared" si="68"/>
        <v>2.7746022056509376E-2</v>
      </c>
      <c r="BF197">
        <f t="shared" si="69"/>
        <v>6.2662339704745403E-4</v>
      </c>
      <c r="BH197">
        <f t="shared" si="74"/>
        <v>3.3838223218579681E-3</v>
      </c>
      <c r="BI197">
        <f t="shared" si="74"/>
        <v>6.4617960910404268E-4</v>
      </c>
      <c r="BJ197">
        <f t="shared" si="70"/>
        <v>4.2994044881941767E-3</v>
      </c>
      <c r="BK197">
        <f t="shared" si="71"/>
        <v>8.7167170442404467E-4</v>
      </c>
      <c r="BL197">
        <f t="shared" si="73"/>
        <v>5.3602551224363637E-4</v>
      </c>
      <c r="BM197">
        <f t="shared" si="72"/>
        <v>2.0504062931296779E-3</v>
      </c>
      <c r="BN197">
        <f t="shared" si="75"/>
        <v>8.6455575139702829E-4</v>
      </c>
      <c r="BO197">
        <f t="shared" si="75"/>
        <v>1.6019173303266982E-2</v>
      </c>
      <c r="BP197">
        <f t="shared" si="75"/>
        <v>3.6178118696586535E-4</v>
      </c>
    </row>
    <row r="198" spans="1:68" x14ac:dyDescent="0.3">
      <c r="A198" t="s">
        <v>515</v>
      </c>
      <c r="B198">
        <f>GLYCOLIPID!B198*11</f>
        <v>0</v>
      </c>
      <c r="C198">
        <f>GLYCOLIPID!C198*11</f>
        <v>0</v>
      </c>
      <c r="D198">
        <f>GLYCOLIPID!D198*11</f>
        <v>0</v>
      </c>
      <c r="E198">
        <f>GLYCOLIPID!E198*11</f>
        <v>0</v>
      </c>
      <c r="F198">
        <f>GLYCOLIPID!F198*11</f>
        <v>1.1709824242975156E-3</v>
      </c>
      <c r="G198">
        <f>GLYCOLIPID!G198*11</f>
        <v>1.9786428553357016E-3</v>
      </c>
      <c r="H198">
        <f>GLYCOLIPID!H198*11</f>
        <v>0</v>
      </c>
      <c r="I198">
        <f>GLYCOLIPID!I198*11</f>
        <v>0</v>
      </c>
      <c r="J198">
        <f>GLYCOLIPID!J198*11</f>
        <v>1.6778890155192167E-3</v>
      </c>
      <c r="K198">
        <f>GLYCOLIPID!K198*11</f>
        <v>0</v>
      </c>
      <c r="L198">
        <f>GLYCOLIPID!L198*11</f>
        <v>0</v>
      </c>
      <c r="M198">
        <f>GLYCOLIPID!M198*11</f>
        <v>7.9216373610231541E-4</v>
      </c>
      <c r="N198">
        <f>GLYCOLIPID!N198*11</f>
        <v>0</v>
      </c>
      <c r="O198">
        <f>GLYCOLIPID!O198*11</f>
        <v>1.7764244834766706E-3</v>
      </c>
      <c r="P198">
        <f>GLYCOLIPID!P198*11</f>
        <v>0</v>
      </c>
      <c r="Q198">
        <f>GLYCOLIPID!Q198*11</f>
        <v>0</v>
      </c>
      <c r="R198">
        <f>GLYCOLIPID!R198*11</f>
        <v>0</v>
      </c>
      <c r="S198">
        <f>GLYCOLIPID!S198*11</f>
        <v>0</v>
      </c>
      <c r="T198">
        <f>GLYCOLIPID!T198*11</f>
        <v>0</v>
      </c>
      <c r="U198">
        <f>GLYCOLIPID!U198*11</f>
        <v>0</v>
      </c>
      <c r="V198">
        <f>GLYCOLIPID!V198*11</f>
        <v>0</v>
      </c>
      <c r="W198">
        <f>GLYCOLIPID!W198*11</f>
        <v>6.4881010337041801E-4</v>
      </c>
      <c r="X198">
        <f>GLYCOLIPID!X198*11</f>
        <v>0</v>
      </c>
      <c r="Y198">
        <f>GLYCOLIPID!Y198*11</f>
        <v>2.0882112555931274E-3</v>
      </c>
      <c r="Z198">
        <f>GLYCOLIPID!Z198*11</f>
        <v>0</v>
      </c>
      <c r="AA198">
        <f>GLYCOLIPID!AA198*11</f>
        <v>0</v>
      </c>
      <c r="AB198">
        <f>GLYCOLIPID!AB198*11</f>
        <v>6.1936008004154902E-4</v>
      </c>
      <c r="AC198">
        <f>GLYCOLIPID!AC198*11</f>
        <v>0</v>
      </c>
      <c r="AD198">
        <f>GLYCOLIPID!AD198*11</f>
        <v>1.3705748211917631E-3</v>
      </c>
      <c r="AE198">
        <f>GLYCOLIPID!AE198*11</f>
        <v>1.6505628688522876E-3</v>
      </c>
      <c r="AF198">
        <f>GLYCOLIPID!AF198*11</f>
        <v>8.9876504342607409E-4</v>
      </c>
      <c r="AG198">
        <f>GLYCOLIPID!AG198*11</f>
        <v>0</v>
      </c>
      <c r="AH198">
        <f>GLYCOLIPID!AH198*11</f>
        <v>1.589091359367446E-2</v>
      </c>
      <c r="AI198">
        <f>GLYCOLIPID!AI198*11</f>
        <v>0</v>
      </c>
      <c r="AJ198">
        <f>GLYCOLIPID!AJ198*11</f>
        <v>0</v>
      </c>
      <c r="AK198">
        <f>GLYCOLIPID!AK198*11</f>
        <v>8.7318768144723502E-3</v>
      </c>
      <c r="AL198">
        <f>GLYCOLIPID!AL198*11</f>
        <v>0</v>
      </c>
      <c r="AN198">
        <f t="shared" si="52"/>
        <v>0</v>
      </c>
      <c r="AO198">
        <f t="shared" si="53"/>
        <v>7.8740631990830432E-4</v>
      </c>
      <c r="AP198">
        <f t="shared" si="54"/>
        <v>6.0663960501402896E-4</v>
      </c>
      <c r="AQ198">
        <f t="shared" si="55"/>
        <v>0</v>
      </c>
      <c r="AR198">
        <f t="shared" si="56"/>
        <v>1.622025258426045E-4</v>
      </c>
      <c r="AS198">
        <f t="shared" si="57"/>
        <v>4.512618892724461E-4</v>
      </c>
      <c r="AT198">
        <f t="shared" si="58"/>
        <v>1.3066342444900414E-3</v>
      </c>
      <c r="AU198">
        <f t="shared" si="59"/>
        <v>5.2969711978914863E-3</v>
      </c>
      <c r="AV198">
        <f t="shared" si="60"/>
        <v>2.9106256048241166E-3</v>
      </c>
      <c r="AX198">
        <f t="shared" si="61"/>
        <v>0</v>
      </c>
      <c r="AY198">
        <f t="shared" si="62"/>
        <v>9.6715950708910984E-4</v>
      </c>
      <c r="AZ198">
        <f t="shared" si="63"/>
        <v>8.1878340706297709E-4</v>
      </c>
      <c r="BA198">
        <f t="shared" si="64"/>
        <v>0</v>
      </c>
      <c r="BB198">
        <f t="shared" si="65"/>
        <v>3.24405051685209E-4</v>
      </c>
      <c r="BC198">
        <f t="shared" si="66"/>
        <v>8.3933418856573145E-4</v>
      </c>
      <c r="BD198">
        <f t="shared" si="67"/>
        <v>3.7995564292507539E-4</v>
      </c>
      <c r="BE198">
        <f t="shared" si="68"/>
        <v>9.1746232409770333E-3</v>
      </c>
      <c r="BF198">
        <f t="shared" si="69"/>
        <v>5.0413514293662634E-3</v>
      </c>
      <c r="BH198">
        <f t="shared" si="74"/>
        <v>0</v>
      </c>
      <c r="BI198">
        <f t="shared" si="74"/>
        <v>4.8357975354455492E-4</v>
      </c>
      <c r="BJ198">
        <f t="shared" si="70"/>
        <v>3.0947103895925771E-4</v>
      </c>
      <c r="BK198">
        <f t="shared" si="71"/>
        <v>0</v>
      </c>
      <c r="BL198">
        <f t="shared" si="73"/>
        <v>1.622025258426045E-4</v>
      </c>
      <c r="BM198">
        <f t="shared" si="72"/>
        <v>3.4265674760983352E-4</v>
      </c>
      <c r="BN198">
        <f t="shared" si="75"/>
        <v>2.1936749272290961E-4</v>
      </c>
      <c r="BO198">
        <f t="shared" si="75"/>
        <v>5.2969711978914872E-3</v>
      </c>
      <c r="BP198">
        <f t="shared" si="75"/>
        <v>2.910625604824117E-3</v>
      </c>
    </row>
    <row r="199" spans="1:68" x14ac:dyDescent="0.3">
      <c r="A199" t="s">
        <v>516</v>
      </c>
      <c r="B199">
        <f>GLYCOLIPID!B199*11</f>
        <v>0</v>
      </c>
      <c r="C199">
        <f>GLYCOLIPID!C199*11</f>
        <v>0</v>
      </c>
      <c r="D199">
        <f>GLYCOLIPID!D199*11</f>
        <v>0</v>
      </c>
      <c r="E199">
        <f>GLYCOLIPID!E199*11</f>
        <v>0</v>
      </c>
      <c r="F199">
        <f>GLYCOLIPID!F199*11</f>
        <v>0</v>
      </c>
      <c r="G199">
        <f>GLYCOLIPID!G199*11</f>
        <v>8.1315640237652153E-4</v>
      </c>
      <c r="H199">
        <f>GLYCOLIPID!H199*11</f>
        <v>0</v>
      </c>
      <c r="I199">
        <f>GLYCOLIPID!I199*11</f>
        <v>0</v>
      </c>
      <c r="J199">
        <f>GLYCOLIPID!J199*11</f>
        <v>0</v>
      </c>
      <c r="K199">
        <f>GLYCOLIPID!K199*11</f>
        <v>3.5740616779879439E-3</v>
      </c>
      <c r="L199">
        <f>GLYCOLIPID!L199*11</f>
        <v>0</v>
      </c>
      <c r="M199">
        <f>GLYCOLIPID!M199*11</f>
        <v>0</v>
      </c>
      <c r="N199">
        <f>GLYCOLIPID!N199*11</f>
        <v>0</v>
      </c>
      <c r="O199">
        <f>GLYCOLIPID!O199*11</f>
        <v>1.8298579258191484E-3</v>
      </c>
      <c r="P199">
        <f>GLYCOLIPID!P199*11</f>
        <v>0</v>
      </c>
      <c r="Q199">
        <f>GLYCOLIPID!Q199*11</f>
        <v>0</v>
      </c>
      <c r="R199">
        <f>GLYCOLIPID!R199*11</f>
        <v>0</v>
      </c>
      <c r="S199">
        <f>GLYCOLIPID!S199*11</f>
        <v>4.3995737165885007E-3</v>
      </c>
      <c r="T199">
        <f>GLYCOLIPID!T199*11</f>
        <v>8.3140786701702961E-4</v>
      </c>
      <c r="U199">
        <f>GLYCOLIPID!U199*11</f>
        <v>1.1138503399171829E-3</v>
      </c>
      <c r="V199">
        <f>GLYCOLIPID!V199*11</f>
        <v>0</v>
      </c>
      <c r="W199">
        <f>GLYCOLIPID!W199*11</f>
        <v>0</v>
      </c>
      <c r="X199">
        <f>GLYCOLIPID!X199*11</f>
        <v>5.3494851108606327E-4</v>
      </c>
      <c r="Y199">
        <f>GLYCOLIPID!Y199*11</f>
        <v>0</v>
      </c>
      <c r="Z199">
        <f>GLYCOLIPID!Z199*11</f>
        <v>0</v>
      </c>
      <c r="AA199">
        <f>GLYCOLIPID!AA199*11</f>
        <v>7.1092419732064497E-5</v>
      </c>
      <c r="AB199">
        <f>GLYCOLIPID!AB199*11</f>
        <v>3.1121844052736029E-4</v>
      </c>
      <c r="AC199">
        <f>GLYCOLIPID!AC199*11</f>
        <v>0</v>
      </c>
      <c r="AD199">
        <f>GLYCOLIPID!AD199*11</f>
        <v>0</v>
      </c>
      <c r="AE199">
        <f>GLYCOLIPID!AE199*11</f>
        <v>0</v>
      </c>
      <c r="AF199">
        <f>GLYCOLIPID!AF199*11</f>
        <v>0</v>
      </c>
      <c r="AG199">
        <f>GLYCOLIPID!AG199*11</f>
        <v>1.5465776850244876E-3</v>
      </c>
      <c r="AH199">
        <f>GLYCOLIPID!AH199*11</f>
        <v>3.3202617672644312E-2</v>
      </c>
      <c r="AI199">
        <f>GLYCOLIPID!AI199*11</f>
        <v>0</v>
      </c>
      <c r="AJ199">
        <f>GLYCOLIPID!AJ199*11</f>
        <v>0</v>
      </c>
      <c r="AK199">
        <f>GLYCOLIPID!AK199*11</f>
        <v>0</v>
      </c>
      <c r="AL199">
        <f>GLYCOLIPID!AL199*11</f>
        <v>1.67190712560993E-3</v>
      </c>
      <c r="AN199">
        <f t="shared" ref="AN199:AN242" si="76">AVERAGE(B199:E199)</f>
        <v>0</v>
      </c>
      <c r="AO199">
        <f t="shared" ref="AO199:AO242" si="77">AVERAGE(F199:I199)</f>
        <v>2.0328910059413038E-4</v>
      </c>
      <c r="AP199">
        <f t="shared" ref="AP199:AP242" si="78">AVERAGE(J199:P199)</f>
        <v>7.719885148295846E-4</v>
      </c>
      <c r="AQ199">
        <f t="shared" ref="AQ199:AQ242" si="79">AVERAGE(Q199:S199)</f>
        <v>1.4665245721961668E-3</v>
      </c>
      <c r="AR199">
        <f t="shared" ref="AR199:AR242" si="80">AVERAGE(T199:W199)</f>
        <v>4.8631455173355311E-4</v>
      </c>
      <c r="AS199">
        <f t="shared" ref="AS199:AS242" si="81">AVERAGE(X199:AC199)</f>
        <v>1.5287656189091466E-4</v>
      </c>
      <c r="AT199">
        <f t="shared" ref="AT199:AT242" si="82">AVERAGE(AD199:AF199)</f>
        <v>0</v>
      </c>
      <c r="AU199">
        <f t="shared" ref="AU199:AU242" si="83">AVERAGE(AG199:AI199)</f>
        <v>1.1583065119222934E-2</v>
      </c>
      <c r="AV199">
        <f t="shared" ref="AV199:AV242" si="84">AVERAGE(AJ199:AL199)</f>
        <v>5.5730237520331002E-4</v>
      </c>
      <c r="AX199">
        <f t="shared" ref="AX199:AX242" si="85">STDEV(B199:E199)</f>
        <v>0</v>
      </c>
      <c r="AY199">
        <f t="shared" ref="AY199:AY242" si="86">STDEV(F199:I199)</f>
        <v>4.0657820118826076E-4</v>
      </c>
      <c r="AZ199">
        <f t="shared" ref="AZ199:AZ242" si="87">STDEV(J199:P199)</f>
        <v>1.4112956834970033E-3</v>
      </c>
      <c r="BA199">
        <f t="shared" ref="BA199:BA242" si="88">STDEV(Q199:S199)</f>
        <v>2.5400950695919733E-3</v>
      </c>
      <c r="BB199">
        <f t="shared" ref="BB199:BB242" si="89">STDEV(T199:W199)</f>
        <v>5.7326382761639628E-4</v>
      </c>
      <c r="BC199">
        <f t="shared" ref="BC199:BC242" si="90">STDEV(X199:AC199)</f>
        <v>2.2264478450092562E-4</v>
      </c>
      <c r="BD199">
        <f t="shared" ref="BD199:BD242" si="91">STDEV(AD199:AF199)</f>
        <v>0</v>
      </c>
      <c r="BE199">
        <f t="shared" ref="BE199:BE242" si="92">STDEV(AG199:AI199)</f>
        <v>1.8739043868126394E-2</v>
      </c>
      <c r="BF199">
        <f t="shared" ref="BF199:BF242" si="93">STDEV(AJ199:AL199)</f>
        <v>9.6527602903094653E-4</v>
      </c>
      <c r="BH199">
        <f t="shared" si="74"/>
        <v>0</v>
      </c>
      <c r="BI199">
        <f t="shared" si="74"/>
        <v>2.0328910059413038E-4</v>
      </c>
      <c r="BJ199">
        <f t="shared" ref="BJ199:BJ242" si="94">AZ199/SQRT(7)</f>
        <v>5.3341962927314199E-4</v>
      </c>
      <c r="BK199">
        <f t="shared" ref="BK199:BK242" si="95">BA199/SQRT(3)</f>
        <v>1.466524572196167E-3</v>
      </c>
      <c r="BL199">
        <f t="shared" si="73"/>
        <v>2.8663191380819814E-4</v>
      </c>
      <c r="BM199">
        <f t="shared" ref="BM199:BM242" si="96">BC199/SQRT(6)</f>
        <v>9.089435265319808E-5</v>
      </c>
      <c r="BN199">
        <f t="shared" si="75"/>
        <v>0</v>
      </c>
      <c r="BO199">
        <f t="shared" si="75"/>
        <v>1.081899202161898E-2</v>
      </c>
      <c r="BP199">
        <f t="shared" si="75"/>
        <v>5.5730237520331002E-4</v>
      </c>
    </row>
    <row r="200" spans="1:68" x14ac:dyDescent="0.3">
      <c r="A200" t="s">
        <v>517</v>
      </c>
      <c r="B200">
        <f>GLYCOLIPID!B200*11</f>
        <v>1.5415636837701155E-3</v>
      </c>
      <c r="C200">
        <f>GLYCOLIPID!C200*11</f>
        <v>1.6749154887218765E-3</v>
      </c>
      <c r="D200">
        <f>GLYCOLIPID!D200*11</f>
        <v>0</v>
      </c>
      <c r="E200">
        <f>GLYCOLIPID!E200*11</f>
        <v>0</v>
      </c>
      <c r="F200">
        <f>GLYCOLIPID!F200*11</f>
        <v>0</v>
      </c>
      <c r="G200">
        <f>GLYCOLIPID!G200*11</f>
        <v>1.9016211884135125E-3</v>
      </c>
      <c r="H200">
        <f>GLYCOLIPID!H200*11</f>
        <v>0</v>
      </c>
      <c r="I200">
        <f>GLYCOLIPID!I200*11</f>
        <v>0</v>
      </c>
      <c r="J200">
        <f>GLYCOLIPID!J200*11</f>
        <v>0</v>
      </c>
      <c r="K200">
        <f>GLYCOLIPID!K200*11</f>
        <v>0</v>
      </c>
      <c r="L200">
        <f>GLYCOLIPID!L200*11</f>
        <v>0</v>
      </c>
      <c r="M200">
        <f>GLYCOLIPID!M200*11</f>
        <v>1.4282922014217065E-2</v>
      </c>
      <c r="N200">
        <f>GLYCOLIPID!N200*11</f>
        <v>9.811287535312341E-4</v>
      </c>
      <c r="O200">
        <f>GLYCOLIPID!O200*11</f>
        <v>3.6062824092958192E-3</v>
      </c>
      <c r="P200">
        <f>GLYCOLIPID!P200*11</f>
        <v>0</v>
      </c>
      <c r="Q200">
        <f>GLYCOLIPID!Q200*11</f>
        <v>1.6147098677077114E-3</v>
      </c>
      <c r="R200">
        <f>GLYCOLIPID!R200*11</f>
        <v>1.1815866149861014E-3</v>
      </c>
      <c r="S200">
        <f>GLYCOLIPID!S200*11</f>
        <v>0</v>
      </c>
      <c r="T200">
        <f>GLYCOLIPID!T200*11</f>
        <v>0</v>
      </c>
      <c r="U200">
        <f>GLYCOLIPID!U200*11</f>
        <v>1.3846322638342646E-3</v>
      </c>
      <c r="V200">
        <f>GLYCOLIPID!V200*11</f>
        <v>0</v>
      </c>
      <c r="W200">
        <f>GLYCOLIPID!W200*11</f>
        <v>0</v>
      </c>
      <c r="X200">
        <f>GLYCOLIPID!X200*11</f>
        <v>0</v>
      </c>
      <c r="Y200">
        <f>GLYCOLIPID!Y200*11</f>
        <v>0</v>
      </c>
      <c r="Z200">
        <f>GLYCOLIPID!Z200*11</f>
        <v>0</v>
      </c>
      <c r="AA200">
        <f>GLYCOLIPID!AA200*11</f>
        <v>7.1092419732064497E-5</v>
      </c>
      <c r="AB200">
        <f>GLYCOLIPID!AB200*11</f>
        <v>2.0687492436742725E-3</v>
      </c>
      <c r="AC200">
        <f>GLYCOLIPID!AC200*11</f>
        <v>0</v>
      </c>
      <c r="AD200">
        <f>GLYCOLIPID!AD200*11</f>
        <v>0</v>
      </c>
      <c r="AE200">
        <f>GLYCOLIPID!AE200*11</f>
        <v>1.1195105299283453E-3</v>
      </c>
      <c r="AF200">
        <f>GLYCOLIPID!AF200*11</f>
        <v>4.4730252008692026E-3</v>
      </c>
      <c r="AG200">
        <f>GLYCOLIPID!AG200*11</f>
        <v>0</v>
      </c>
      <c r="AH200">
        <f>GLYCOLIPID!AH200*11</f>
        <v>0</v>
      </c>
      <c r="AI200">
        <f>GLYCOLIPID!AI200*11</f>
        <v>0</v>
      </c>
      <c r="AJ200">
        <f>GLYCOLIPID!AJ200*11</f>
        <v>3.6608360383340072E-3</v>
      </c>
      <c r="AK200">
        <f>GLYCOLIPID!AK200*11</f>
        <v>1.2050702209953331E-2</v>
      </c>
      <c r="AL200">
        <f>GLYCOLIPID!AL200*11</f>
        <v>0</v>
      </c>
      <c r="AN200">
        <f t="shared" si="76"/>
        <v>8.04119793122998E-4</v>
      </c>
      <c r="AO200">
        <f t="shared" si="77"/>
        <v>4.7540529710337812E-4</v>
      </c>
      <c r="AP200">
        <f t="shared" si="78"/>
        <v>2.6957618824348739E-3</v>
      </c>
      <c r="AQ200">
        <f t="shared" si="79"/>
        <v>9.3209882756460432E-4</v>
      </c>
      <c r="AR200">
        <f t="shared" si="80"/>
        <v>3.4615806595856614E-4</v>
      </c>
      <c r="AS200">
        <f t="shared" si="81"/>
        <v>3.5664027723438955E-4</v>
      </c>
      <c r="AT200">
        <f t="shared" si="82"/>
        <v>1.8641785769325161E-3</v>
      </c>
      <c r="AU200">
        <f t="shared" si="83"/>
        <v>0</v>
      </c>
      <c r="AV200">
        <f t="shared" si="84"/>
        <v>5.23717941609578E-3</v>
      </c>
      <c r="AX200">
        <f t="shared" si="85"/>
        <v>9.3011216504796507E-4</v>
      </c>
      <c r="AY200">
        <f t="shared" si="86"/>
        <v>9.5081059420675624E-4</v>
      </c>
      <c r="AZ200">
        <f t="shared" si="87"/>
        <v>5.2773071230077023E-3</v>
      </c>
      <c r="BA200">
        <f t="shared" si="88"/>
        <v>8.3576617918681019E-4</v>
      </c>
      <c r="BB200">
        <f t="shared" si="89"/>
        <v>6.9231613191713228E-4</v>
      </c>
      <c r="BC200">
        <f t="shared" si="90"/>
        <v>8.3924059020894616E-4</v>
      </c>
      <c r="BD200">
        <f t="shared" si="91"/>
        <v>2.3276353853373373E-3</v>
      </c>
      <c r="BE200">
        <f t="shared" si="92"/>
        <v>0</v>
      </c>
      <c r="BF200">
        <f t="shared" si="93"/>
        <v>6.1780660219605587E-3</v>
      </c>
      <c r="BH200">
        <f t="shared" si="74"/>
        <v>4.6505608252398253E-4</v>
      </c>
      <c r="BI200">
        <f t="shared" si="74"/>
        <v>4.7540529710337812E-4</v>
      </c>
      <c r="BJ200">
        <f t="shared" si="94"/>
        <v>1.9946346056554471E-3</v>
      </c>
      <c r="BK200">
        <f t="shared" si="95"/>
        <v>4.8252982853308989E-4</v>
      </c>
      <c r="BL200">
        <f t="shared" si="73"/>
        <v>3.4615806595856614E-4</v>
      </c>
      <c r="BM200">
        <f t="shared" si="96"/>
        <v>3.4261853624068569E-4</v>
      </c>
      <c r="BN200">
        <f t="shared" si="75"/>
        <v>1.34386091629981E-3</v>
      </c>
      <c r="BO200">
        <f t="shared" si="75"/>
        <v>0</v>
      </c>
      <c r="BP200">
        <f t="shared" si="75"/>
        <v>3.5669080808502091E-3</v>
      </c>
    </row>
    <row r="201" spans="1:68" x14ac:dyDescent="0.3">
      <c r="A201" t="s">
        <v>518</v>
      </c>
      <c r="B201">
        <f>GLYCOLIPID!B201*11</f>
        <v>0</v>
      </c>
      <c r="C201">
        <f>GLYCOLIPID!C201*11</f>
        <v>0</v>
      </c>
      <c r="D201">
        <f>GLYCOLIPID!D201*11</f>
        <v>3.9403231915473963E-4</v>
      </c>
      <c r="E201">
        <f>GLYCOLIPID!E201*11</f>
        <v>1.7640684724382555E-3</v>
      </c>
      <c r="F201">
        <f>GLYCOLIPID!F201*11</f>
        <v>0</v>
      </c>
      <c r="G201">
        <f>GLYCOLIPID!G201*11</f>
        <v>2.2937995028086324E-3</v>
      </c>
      <c r="H201">
        <f>GLYCOLIPID!H201*11</f>
        <v>0</v>
      </c>
      <c r="I201">
        <f>GLYCOLIPID!I201*11</f>
        <v>1.2630172028470039E-3</v>
      </c>
      <c r="J201">
        <f>GLYCOLIPID!J201*11</f>
        <v>5.9134885775436515E-3</v>
      </c>
      <c r="K201">
        <f>GLYCOLIPID!K201*11</f>
        <v>3.7687112862766839E-3</v>
      </c>
      <c r="L201">
        <f>GLYCOLIPID!L201*11</f>
        <v>1.4705000384826949E-3</v>
      </c>
      <c r="M201">
        <f>GLYCOLIPID!M201*11</f>
        <v>8.0728993299127244E-4</v>
      </c>
      <c r="N201">
        <f>GLYCOLIPID!N201*11</f>
        <v>1.756408273394357E-3</v>
      </c>
      <c r="O201">
        <f>GLYCOLIPID!O201*11</f>
        <v>1.8298579258191484E-3</v>
      </c>
      <c r="P201">
        <f>GLYCOLIPID!P201*11</f>
        <v>3.6843499799273415E-3</v>
      </c>
      <c r="Q201">
        <f>GLYCOLIPID!Q201*11</f>
        <v>0</v>
      </c>
      <c r="R201">
        <f>GLYCOLIPID!R201*11</f>
        <v>4.5760137344952635E-3</v>
      </c>
      <c r="S201">
        <f>GLYCOLIPID!S201*11</f>
        <v>2.1336634249101323E-3</v>
      </c>
      <c r="T201">
        <f>GLYCOLIPID!T201*11</f>
        <v>2.0990516763840523E-3</v>
      </c>
      <c r="U201">
        <f>GLYCOLIPID!U201*11</f>
        <v>5.2836736449643137E-4</v>
      </c>
      <c r="V201">
        <f>GLYCOLIPID!V201*11</f>
        <v>0</v>
      </c>
      <c r="W201">
        <f>GLYCOLIPID!W201*11</f>
        <v>1.0638945602965289E-2</v>
      </c>
      <c r="X201">
        <f>GLYCOLIPID!X201*11</f>
        <v>1.258696322454208E-3</v>
      </c>
      <c r="Y201">
        <f>GLYCOLIPID!Y201*11</f>
        <v>2.0882112555931274E-3</v>
      </c>
      <c r="Z201">
        <f>GLYCOLIPID!Z201*11</f>
        <v>9.8652511488952297E-3</v>
      </c>
      <c r="AA201">
        <f>GLYCOLIPID!AA201*11</f>
        <v>2.4214454822953013E-3</v>
      </c>
      <c r="AB201">
        <f>GLYCOLIPID!AB201*11</f>
        <v>2.705832786961643E-3</v>
      </c>
      <c r="AC201">
        <f>GLYCOLIPID!AC201*11</f>
        <v>2.5654135698522099E-2</v>
      </c>
      <c r="AD201">
        <f>GLYCOLIPID!AD201*11</f>
        <v>1.3171316412732281E-3</v>
      </c>
      <c r="AE201">
        <f>GLYCOLIPID!AE201*11</f>
        <v>1.8073034099729893E-3</v>
      </c>
      <c r="AF201">
        <f>GLYCOLIPID!AF201*11</f>
        <v>8.9876504342607409E-4</v>
      </c>
      <c r="AG201">
        <f>GLYCOLIPID!AG201*11</f>
        <v>2.4879563188283543E-3</v>
      </c>
      <c r="AH201">
        <f>GLYCOLIPID!AH201*11</f>
        <v>3.3499607843452302E-2</v>
      </c>
      <c r="AI201">
        <f>GLYCOLIPID!AI201*11</f>
        <v>9.0425614057909349E-4</v>
      </c>
      <c r="AJ201">
        <f>GLYCOLIPID!AJ201*11</f>
        <v>1.103782490329893E-3</v>
      </c>
      <c r="AK201">
        <f>GLYCOLIPID!AK201*11</f>
        <v>0</v>
      </c>
      <c r="AL201">
        <f>GLYCOLIPID!AL201*11</f>
        <v>1.6205250071557966E-3</v>
      </c>
      <c r="AN201">
        <f t="shared" si="76"/>
        <v>5.395251978982488E-4</v>
      </c>
      <c r="AO201">
        <f t="shared" si="77"/>
        <v>8.8920417641390908E-4</v>
      </c>
      <c r="AP201">
        <f t="shared" si="78"/>
        <v>2.7472294306335925E-3</v>
      </c>
      <c r="AQ201">
        <f t="shared" si="79"/>
        <v>2.2365590531351321E-3</v>
      </c>
      <c r="AR201">
        <f t="shared" si="80"/>
        <v>3.3165911609614432E-3</v>
      </c>
      <c r="AS201">
        <f t="shared" si="81"/>
        <v>7.3322621157869347E-3</v>
      </c>
      <c r="AT201">
        <f t="shared" si="82"/>
        <v>1.3410666982240974E-3</v>
      </c>
      <c r="AU201">
        <f t="shared" si="83"/>
        <v>1.2297273434286583E-2</v>
      </c>
      <c r="AV201">
        <f t="shared" si="84"/>
        <v>9.0810249916189643E-4</v>
      </c>
      <c r="AX201">
        <f t="shared" si="85"/>
        <v>8.3722742575728789E-4</v>
      </c>
      <c r="AY201">
        <f t="shared" si="86"/>
        <v>1.1096534510625148E-3</v>
      </c>
      <c r="AZ201">
        <f t="shared" si="87"/>
        <v>1.7871540378248244E-3</v>
      </c>
      <c r="BA201">
        <f t="shared" si="88"/>
        <v>2.2897414826357986E-3</v>
      </c>
      <c r="BB201">
        <f t="shared" si="89"/>
        <v>4.9622993943997289E-3</v>
      </c>
      <c r="BC201">
        <f t="shared" si="90"/>
        <v>9.5080526317033957E-3</v>
      </c>
      <c r="BD201">
        <f t="shared" si="91"/>
        <v>4.5474185653551313E-4</v>
      </c>
      <c r="BE201">
        <f t="shared" si="92"/>
        <v>1.8378826536594117E-2</v>
      </c>
      <c r="BF201">
        <f t="shared" si="93"/>
        <v>8.2779424914162939E-4</v>
      </c>
      <c r="BH201">
        <f t="shared" si="74"/>
        <v>4.1861371287864395E-4</v>
      </c>
      <c r="BI201">
        <f t="shared" si="74"/>
        <v>5.5482672553125738E-4</v>
      </c>
      <c r="BJ201">
        <f t="shared" si="94"/>
        <v>6.7548073409277225E-4</v>
      </c>
      <c r="BK201">
        <f t="shared" si="95"/>
        <v>1.3219828613744312E-3</v>
      </c>
      <c r="BL201">
        <f t="shared" si="73"/>
        <v>2.4811496971998644E-3</v>
      </c>
      <c r="BM201">
        <f t="shared" si="96"/>
        <v>3.8816462325333453E-3</v>
      </c>
      <c r="BN201">
        <f t="shared" si="75"/>
        <v>2.6254533328256869E-4</v>
      </c>
      <c r="BO201">
        <f t="shared" si="75"/>
        <v>1.0611020448292052E-2</v>
      </c>
      <c r="BP201">
        <f t="shared" si="75"/>
        <v>4.779272325755439E-4</v>
      </c>
    </row>
    <row r="202" spans="1:68" x14ac:dyDescent="0.3">
      <c r="A202" t="s">
        <v>519</v>
      </c>
      <c r="B202">
        <f>GLYCOLIPID!B202*11</f>
        <v>0</v>
      </c>
      <c r="C202">
        <f>GLYCOLIPID!C202*11</f>
        <v>0</v>
      </c>
      <c r="D202">
        <f>GLYCOLIPID!D202*11</f>
        <v>0</v>
      </c>
      <c r="E202">
        <f>GLYCOLIPID!E202*11</f>
        <v>1.799494005581437E-3</v>
      </c>
      <c r="F202">
        <f>GLYCOLIPID!F202*11</f>
        <v>1.1512477488418776E-3</v>
      </c>
      <c r="G202">
        <f>GLYCOLIPID!G202*11</f>
        <v>0</v>
      </c>
      <c r="H202">
        <f>GLYCOLIPID!H202*11</f>
        <v>0</v>
      </c>
      <c r="I202">
        <f>GLYCOLIPID!I202*11</f>
        <v>0</v>
      </c>
      <c r="J202">
        <f>GLYCOLIPID!J202*11</f>
        <v>1.5984361416043736E-4</v>
      </c>
      <c r="K202">
        <f>GLYCOLIPID!K202*11</f>
        <v>1.1967826963542451E-3</v>
      </c>
      <c r="L202">
        <f>GLYCOLIPID!L202*11</f>
        <v>1.2212054532823419E-3</v>
      </c>
      <c r="M202">
        <f>GLYCOLIPID!M202*11</f>
        <v>0</v>
      </c>
      <c r="N202">
        <f>GLYCOLIPID!N202*11</f>
        <v>3.1735026205165365E-3</v>
      </c>
      <c r="O202">
        <f>GLYCOLIPID!O202*11</f>
        <v>1.7736215624120785E-3</v>
      </c>
      <c r="P202">
        <f>GLYCOLIPID!P202*11</f>
        <v>4.9777704243892957E-3</v>
      </c>
      <c r="Q202">
        <f>GLYCOLIPID!Q202*11</f>
        <v>0</v>
      </c>
      <c r="R202">
        <f>GLYCOLIPID!R202*11</f>
        <v>0</v>
      </c>
      <c r="S202">
        <f>GLYCOLIPID!S202*11</f>
        <v>2.5510766804752128E-3</v>
      </c>
      <c r="T202">
        <f>GLYCOLIPID!T202*11</f>
        <v>3.3257200213238042E-3</v>
      </c>
      <c r="U202">
        <f>GLYCOLIPID!U202*11</f>
        <v>2.2537459232499914E-3</v>
      </c>
      <c r="V202">
        <f>GLYCOLIPID!V202*11</f>
        <v>2.2893524260483964E-3</v>
      </c>
      <c r="W202">
        <f>GLYCOLIPID!W202*11</f>
        <v>0</v>
      </c>
      <c r="X202">
        <f>GLYCOLIPID!X202*11</f>
        <v>7.4532852775470644E-4</v>
      </c>
      <c r="Y202">
        <f>GLYCOLIPID!Y202*11</f>
        <v>3.327901808116842E-3</v>
      </c>
      <c r="Z202">
        <f>GLYCOLIPID!Z202*11</f>
        <v>1.07934389576684E-2</v>
      </c>
      <c r="AA202">
        <f>GLYCOLIPID!AA202*11</f>
        <v>4.1367189560555864E-3</v>
      </c>
      <c r="AB202">
        <f>GLYCOLIPID!AB202*11</f>
        <v>0</v>
      </c>
      <c r="AC202">
        <f>GLYCOLIPID!AC202*11</f>
        <v>8.0781345199551697E-4</v>
      </c>
      <c r="AD202">
        <f>GLYCOLIPID!AD202*11</f>
        <v>1.4921794000215519E-3</v>
      </c>
      <c r="AE202">
        <f>GLYCOLIPID!AE202*11</f>
        <v>1.3267531307356644E-3</v>
      </c>
      <c r="AF202">
        <f>GLYCOLIPID!AF202*11</f>
        <v>5.0621427183708866E-3</v>
      </c>
      <c r="AG202">
        <f>GLYCOLIPID!AG202*11</f>
        <v>7.0355753793545546E-4</v>
      </c>
      <c r="AH202">
        <f>GLYCOLIPID!AH202*11</f>
        <v>5.222207658422931E-2</v>
      </c>
      <c r="AI202">
        <f>GLYCOLIPID!AI202*11</f>
        <v>1.015280329011234E-3</v>
      </c>
      <c r="AJ202">
        <f>GLYCOLIPID!AJ202*11</f>
        <v>0</v>
      </c>
      <c r="AK202">
        <f>GLYCOLIPID!AK202*11</f>
        <v>2.1092065294373536E-2</v>
      </c>
      <c r="AL202">
        <f>GLYCOLIPID!AL202*11</f>
        <v>0</v>
      </c>
      <c r="AN202">
        <f t="shared" si="76"/>
        <v>4.4987350139535925E-4</v>
      </c>
      <c r="AO202">
        <f t="shared" si="77"/>
        <v>2.878119372104694E-4</v>
      </c>
      <c r="AP202">
        <f t="shared" si="78"/>
        <v>1.7861037673021335E-3</v>
      </c>
      <c r="AQ202">
        <f t="shared" si="79"/>
        <v>8.5035889349173758E-4</v>
      </c>
      <c r="AR202">
        <f t="shared" si="80"/>
        <v>1.9672045926555481E-3</v>
      </c>
      <c r="AS202">
        <f t="shared" si="81"/>
        <v>3.3018669502651757E-3</v>
      </c>
      <c r="AT202">
        <f t="shared" si="82"/>
        <v>2.627025083042701E-3</v>
      </c>
      <c r="AU202">
        <f t="shared" si="83"/>
        <v>1.7980304817058666E-2</v>
      </c>
      <c r="AV202">
        <f t="shared" si="84"/>
        <v>7.0306884314578454E-3</v>
      </c>
      <c r="AX202">
        <f t="shared" si="85"/>
        <v>8.9974700279071851E-4</v>
      </c>
      <c r="AY202">
        <f t="shared" si="86"/>
        <v>5.756238744209388E-4</v>
      </c>
      <c r="AZ202">
        <f t="shared" si="87"/>
        <v>1.761299975227313E-3</v>
      </c>
      <c r="BA202">
        <f t="shared" si="88"/>
        <v>1.472864808195741E-3</v>
      </c>
      <c r="BB202">
        <f t="shared" si="89"/>
        <v>1.4025385603722651E-3</v>
      </c>
      <c r="BC202">
        <f t="shared" si="90"/>
        <v>4.011977660525046E-3</v>
      </c>
      <c r="BD202">
        <f t="shared" si="91"/>
        <v>2.1104951755588569E-3</v>
      </c>
      <c r="BE202">
        <f t="shared" si="92"/>
        <v>2.9654653818429116E-2</v>
      </c>
      <c r="BF202">
        <f t="shared" si="93"/>
        <v>1.2177509575471725E-2</v>
      </c>
      <c r="BH202">
        <f t="shared" si="74"/>
        <v>4.4987350139535925E-4</v>
      </c>
      <c r="BI202">
        <f t="shared" si="74"/>
        <v>2.878119372104694E-4</v>
      </c>
      <c r="BJ202">
        <f t="shared" si="94"/>
        <v>6.6570881694795632E-4</v>
      </c>
      <c r="BK202">
        <f t="shared" si="95"/>
        <v>8.5035889349173758E-4</v>
      </c>
      <c r="BL202">
        <f t="shared" si="73"/>
        <v>7.0126928018613257E-4</v>
      </c>
      <c r="BM202">
        <f t="shared" si="96"/>
        <v>1.6378830212885587E-3</v>
      </c>
      <c r="BN202">
        <f t="shared" si="75"/>
        <v>1.2184949577323126E-3</v>
      </c>
      <c r="BO202">
        <f t="shared" si="75"/>
        <v>1.7121122364795214E-2</v>
      </c>
      <c r="BP202">
        <f t="shared" si="75"/>
        <v>7.0306884314578462E-3</v>
      </c>
    </row>
    <row r="203" spans="1:68" x14ac:dyDescent="0.3">
      <c r="A203" t="s">
        <v>520</v>
      </c>
      <c r="B203">
        <f>GLYCOLIPID!B203*11</f>
        <v>1.5371035986789339E-3</v>
      </c>
      <c r="C203">
        <f>GLYCOLIPID!C203*11</f>
        <v>1.6749154887218765E-3</v>
      </c>
      <c r="D203">
        <f>GLYCOLIPID!D203*11</f>
        <v>1.5012646648109942E-2</v>
      </c>
      <c r="E203">
        <f>GLYCOLIPID!E203*11</f>
        <v>0</v>
      </c>
      <c r="F203">
        <f>GLYCOLIPID!F203*11</f>
        <v>0</v>
      </c>
      <c r="G203">
        <f>GLYCOLIPID!G203*11</f>
        <v>0</v>
      </c>
      <c r="H203">
        <f>GLYCOLIPID!H203*11</f>
        <v>0</v>
      </c>
      <c r="I203">
        <f>GLYCOLIPID!I203*11</f>
        <v>9.1094878208262502E-3</v>
      </c>
      <c r="J203">
        <f>GLYCOLIPID!J203*11</f>
        <v>0</v>
      </c>
      <c r="K203">
        <f>GLYCOLIPID!K203*11</f>
        <v>1.1967826963542451E-3</v>
      </c>
      <c r="L203">
        <f>GLYCOLIPID!L203*11</f>
        <v>0</v>
      </c>
      <c r="M203">
        <f>GLYCOLIPID!M203*11</f>
        <v>4.0729877974447805E-2</v>
      </c>
      <c r="N203">
        <f>GLYCOLIPID!N203*11</f>
        <v>0</v>
      </c>
      <c r="O203">
        <f>GLYCOLIPID!O203*11</f>
        <v>2.185546005970085E-4</v>
      </c>
      <c r="P203">
        <f>GLYCOLIPID!P203*11</f>
        <v>0</v>
      </c>
      <c r="Q203">
        <f>GLYCOLIPID!Q203*11</f>
        <v>1.6193951364259242E-3</v>
      </c>
      <c r="R203">
        <f>GLYCOLIPID!R203*11</f>
        <v>0</v>
      </c>
      <c r="S203">
        <f>GLYCOLIPID!S203*11</f>
        <v>0</v>
      </c>
      <c r="T203">
        <f>GLYCOLIPID!T203*11</f>
        <v>3.8266620167503036E-3</v>
      </c>
      <c r="U203">
        <f>GLYCOLIPID!U203*11</f>
        <v>6.8431543317361949E-4</v>
      </c>
      <c r="V203">
        <f>GLYCOLIPID!V203*11</f>
        <v>0</v>
      </c>
      <c r="W203">
        <f>GLYCOLIPID!W203*11</f>
        <v>0</v>
      </c>
      <c r="X203">
        <f>GLYCOLIPID!X203*11</f>
        <v>0</v>
      </c>
      <c r="Y203">
        <f>GLYCOLIPID!Y203*11</f>
        <v>0</v>
      </c>
      <c r="Z203">
        <f>GLYCOLIPID!Z203*11</f>
        <v>4.6796922017591017E-3</v>
      </c>
      <c r="AA203">
        <f>GLYCOLIPID!AA203*11</f>
        <v>7.2749858820181398E-5</v>
      </c>
      <c r="AB203">
        <f>GLYCOLIPID!AB203*11</f>
        <v>8.8995256485773552E-4</v>
      </c>
      <c r="AC203">
        <f>GLYCOLIPID!AC203*11</f>
        <v>8.1294789503085895E-3</v>
      </c>
      <c r="AD203">
        <f>GLYCOLIPID!AD203*11</f>
        <v>0</v>
      </c>
      <c r="AE203">
        <f>GLYCOLIPID!AE203*11</f>
        <v>4.8578861414809492E-4</v>
      </c>
      <c r="AF203">
        <f>GLYCOLIPID!AF203*11</f>
        <v>8.9876504342607409E-4</v>
      </c>
      <c r="AG203">
        <f>GLYCOLIPID!AG203*11</f>
        <v>0</v>
      </c>
      <c r="AH203">
        <f>GLYCOLIPID!AH203*11</f>
        <v>0</v>
      </c>
      <c r="AI203">
        <f>GLYCOLIPID!AI203*11</f>
        <v>0</v>
      </c>
      <c r="AJ203">
        <f>GLYCOLIPID!AJ203*11</f>
        <v>1.274908950277226E-3</v>
      </c>
      <c r="AK203">
        <f>GLYCOLIPID!AK203*11</f>
        <v>0</v>
      </c>
      <c r="AL203">
        <f>GLYCOLIPID!AL203*11</f>
        <v>0</v>
      </c>
      <c r="AN203">
        <f t="shared" si="76"/>
        <v>4.5561664338776876E-3</v>
      </c>
      <c r="AO203">
        <f t="shared" si="77"/>
        <v>2.2773719552065625E-3</v>
      </c>
      <c r="AP203">
        <f t="shared" si="78"/>
        <v>6.0207450387712936E-3</v>
      </c>
      <c r="AQ203">
        <f t="shared" si="79"/>
        <v>5.3979837880864143E-4</v>
      </c>
      <c r="AR203">
        <f t="shared" si="80"/>
        <v>1.1277443624809807E-3</v>
      </c>
      <c r="AS203">
        <f t="shared" si="81"/>
        <v>2.2953122626242681E-3</v>
      </c>
      <c r="AT203">
        <f t="shared" si="82"/>
        <v>4.6151788585805628E-4</v>
      </c>
      <c r="AU203">
        <f t="shared" si="83"/>
        <v>0</v>
      </c>
      <c r="AV203">
        <f t="shared" si="84"/>
        <v>4.2496965009240865E-4</v>
      </c>
      <c r="AX203">
        <f t="shared" si="85"/>
        <v>7.0122031358592751E-3</v>
      </c>
      <c r="AY203">
        <f t="shared" si="86"/>
        <v>4.5547439104131251E-3</v>
      </c>
      <c r="AZ203">
        <f t="shared" si="87"/>
        <v>1.531152843990392E-2</v>
      </c>
      <c r="BA203">
        <f t="shared" si="88"/>
        <v>9.3495821793987811E-4</v>
      </c>
      <c r="BB203">
        <f t="shared" si="89"/>
        <v>1.8279679441106696E-3</v>
      </c>
      <c r="BC203">
        <f t="shared" si="90"/>
        <v>3.3815530431637649E-3</v>
      </c>
      <c r="BD203">
        <f t="shared" si="91"/>
        <v>4.4987381787559591E-4</v>
      </c>
      <c r="BE203">
        <f t="shared" si="92"/>
        <v>0</v>
      </c>
      <c r="BF203">
        <f t="shared" si="93"/>
        <v>7.3606902563481957E-4</v>
      </c>
      <c r="BH203">
        <f t="shared" si="74"/>
        <v>3.5061015679296375E-3</v>
      </c>
      <c r="BI203">
        <f t="shared" si="74"/>
        <v>2.2773719552065625E-3</v>
      </c>
      <c r="BJ203">
        <f t="shared" si="94"/>
        <v>5.7872137777540801E-3</v>
      </c>
      <c r="BK203">
        <f t="shared" si="95"/>
        <v>5.3979837880864143E-4</v>
      </c>
      <c r="BL203">
        <f t="shared" si="73"/>
        <v>9.1398397205533482E-4</v>
      </c>
      <c r="BM203">
        <f t="shared" si="96"/>
        <v>1.3805132489844807E-3</v>
      </c>
      <c r="BN203">
        <f t="shared" si="75"/>
        <v>2.5973476985184001E-4</v>
      </c>
      <c r="BO203">
        <f t="shared" si="75"/>
        <v>0</v>
      </c>
      <c r="BP203">
        <f t="shared" si="75"/>
        <v>4.2496965009240865E-4</v>
      </c>
    </row>
    <row r="204" spans="1:68" x14ac:dyDescent="0.3">
      <c r="A204" t="s">
        <v>521</v>
      </c>
      <c r="B204">
        <f>GLYCOLIPID!B204*11</f>
        <v>0</v>
      </c>
      <c r="C204">
        <f>GLYCOLIPID!C204*11</f>
        <v>7.6422913502384893E-4</v>
      </c>
      <c r="D204">
        <f>GLYCOLIPID!D204*11</f>
        <v>0</v>
      </c>
      <c r="E204">
        <f>GLYCOLIPID!E204*11</f>
        <v>3.7990995700445371E-4</v>
      </c>
      <c r="F204">
        <f>GLYCOLIPID!F204*11</f>
        <v>0</v>
      </c>
      <c r="G204">
        <f>GLYCOLIPID!G204*11</f>
        <v>0</v>
      </c>
      <c r="H204">
        <f>GLYCOLIPID!H204*11</f>
        <v>0</v>
      </c>
      <c r="I204">
        <f>GLYCOLIPID!I204*11</f>
        <v>0</v>
      </c>
      <c r="J204">
        <f>GLYCOLIPID!J204*11</f>
        <v>0</v>
      </c>
      <c r="K204">
        <f>GLYCOLIPID!K204*11</f>
        <v>1.3741274081660456E-3</v>
      </c>
      <c r="L204">
        <f>GLYCOLIPID!L204*11</f>
        <v>0</v>
      </c>
      <c r="M204">
        <f>GLYCOLIPID!M204*11</f>
        <v>0</v>
      </c>
      <c r="N204">
        <f>GLYCOLIPID!N204*11</f>
        <v>3.7824291420622964E-4</v>
      </c>
      <c r="O204">
        <f>GLYCOLIPID!O204*11</f>
        <v>0</v>
      </c>
      <c r="P204">
        <f>GLYCOLIPID!P204*11</f>
        <v>0</v>
      </c>
      <c r="Q204">
        <f>GLYCOLIPID!Q204*11</f>
        <v>1.6147098677077114E-3</v>
      </c>
      <c r="R204">
        <f>GLYCOLIPID!R204*11</f>
        <v>7.4410656747329103E-4</v>
      </c>
      <c r="S204">
        <f>GLYCOLIPID!S204*11</f>
        <v>0</v>
      </c>
      <c r="T204">
        <f>GLYCOLIPID!T204*11</f>
        <v>6.2971550291521304E-4</v>
      </c>
      <c r="U204">
        <f>GLYCOLIPID!U204*11</f>
        <v>0</v>
      </c>
      <c r="V204">
        <f>GLYCOLIPID!V204*11</f>
        <v>0</v>
      </c>
      <c r="W204">
        <f>GLYCOLIPID!W204*11</f>
        <v>5.9140554292760597E-3</v>
      </c>
      <c r="X204">
        <f>GLYCOLIPID!X204*11</f>
        <v>0</v>
      </c>
      <c r="Y204">
        <f>GLYCOLIPID!Y204*11</f>
        <v>0</v>
      </c>
      <c r="Z204">
        <f>GLYCOLIPID!Z204*11</f>
        <v>0</v>
      </c>
      <c r="AA204">
        <f>GLYCOLIPID!AA204*11</f>
        <v>7.2749858820181398E-5</v>
      </c>
      <c r="AB204">
        <f>GLYCOLIPID!AB204*11</f>
        <v>1.744719992742551E-3</v>
      </c>
      <c r="AC204">
        <f>GLYCOLIPID!AC204*11</f>
        <v>0</v>
      </c>
      <c r="AD204">
        <f>GLYCOLIPID!AD204*11</f>
        <v>1.2556995527884609E-4</v>
      </c>
      <c r="AE204">
        <f>GLYCOLIPID!AE204*11</f>
        <v>0</v>
      </c>
      <c r="AF204">
        <f>GLYCOLIPID!AF204*11</f>
        <v>2.4684754641798017E-3</v>
      </c>
      <c r="AG204">
        <f>GLYCOLIPID!AG204*11</f>
        <v>0</v>
      </c>
      <c r="AH204">
        <f>GLYCOLIPID!AH204*11</f>
        <v>0</v>
      </c>
      <c r="AI204">
        <f>GLYCOLIPID!AI204*11</f>
        <v>9.0389751512097959E-4</v>
      </c>
      <c r="AJ204">
        <f>GLYCOLIPID!AJ204*11</f>
        <v>0</v>
      </c>
      <c r="AK204">
        <f>GLYCOLIPID!AK204*11</f>
        <v>0</v>
      </c>
      <c r="AL204">
        <f>GLYCOLIPID!AL204*11</f>
        <v>1.8815694236551685E-3</v>
      </c>
      <c r="AN204">
        <f t="shared" si="76"/>
        <v>2.8603477300707567E-4</v>
      </c>
      <c r="AO204">
        <f t="shared" si="77"/>
        <v>0</v>
      </c>
      <c r="AP204">
        <f t="shared" si="78"/>
        <v>2.5033861748175362E-4</v>
      </c>
      <c r="AQ204">
        <f t="shared" si="79"/>
        <v>7.8627214506033416E-4</v>
      </c>
      <c r="AR204">
        <f t="shared" si="80"/>
        <v>1.6359427330478182E-3</v>
      </c>
      <c r="AS204">
        <f t="shared" si="81"/>
        <v>3.0291164192712208E-4</v>
      </c>
      <c r="AT204">
        <f t="shared" si="82"/>
        <v>8.6468180648621587E-4</v>
      </c>
      <c r="AU204">
        <f t="shared" si="83"/>
        <v>3.0129917170699318E-4</v>
      </c>
      <c r="AV204">
        <f t="shared" si="84"/>
        <v>6.2718980788505616E-4</v>
      </c>
      <c r="AX204">
        <f t="shared" si="85"/>
        <v>3.6565656964497394E-4</v>
      </c>
      <c r="AY204">
        <f t="shared" si="86"/>
        <v>0</v>
      </c>
      <c r="AZ204">
        <f t="shared" si="87"/>
        <v>5.1520349898553442E-4</v>
      </c>
      <c r="BA204">
        <f t="shared" si="88"/>
        <v>8.0818032713504012E-4</v>
      </c>
      <c r="BB204">
        <f t="shared" si="89"/>
        <v>2.8674819808741335E-3</v>
      </c>
      <c r="BC204">
        <f t="shared" si="90"/>
        <v>7.0693813281559701E-4</v>
      </c>
      <c r="BD204">
        <f t="shared" si="91"/>
        <v>1.3903443910631679E-3</v>
      </c>
      <c r="BE204">
        <f t="shared" si="92"/>
        <v>5.2186547367493136E-4</v>
      </c>
      <c r="BF204">
        <f t="shared" si="93"/>
        <v>1.0863246132462804E-3</v>
      </c>
      <c r="BH204">
        <f t="shared" si="74"/>
        <v>1.8282828482248697E-4</v>
      </c>
      <c r="BI204">
        <f t="shared" si="74"/>
        <v>0</v>
      </c>
      <c r="BJ204">
        <f t="shared" si="94"/>
        <v>1.9472861898657743E-4</v>
      </c>
      <c r="BK204">
        <f t="shared" si="95"/>
        <v>4.6660312942517523E-4</v>
      </c>
      <c r="BL204">
        <f t="shared" si="73"/>
        <v>1.4337409904370668E-3</v>
      </c>
      <c r="BM204">
        <f t="shared" si="96"/>
        <v>2.8860628418568286E-4</v>
      </c>
      <c r="BN204">
        <f t="shared" si="75"/>
        <v>8.0271570844660635E-4</v>
      </c>
      <c r="BO204">
        <f t="shared" si="75"/>
        <v>3.0129917170699318E-4</v>
      </c>
      <c r="BP204">
        <f t="shared" si="75"/>
        <v>6.2718980788505616E-4</v>
      </c>
    </row>
    <row r="205" spans="1:68" x14ac:dyDescent="0.3">
      <c r="A205" t="s">
        <v>522</v>
      </c>
      <c r="B205">
        <f>GLYCOLIPID!B205*11</f>
        <v>1.434774414001588E-3</v>
      </c>
      <c r="C205">
        <f>GLYCOLIPID!C205*11</f>
        <v>0</v>
      </c>
      <c r="D205">
        <f>GLYCOLIPID!D205*11</f>
        <v>0</v>
      </c>
      <c r="E205">
        <f>GLYCOLIPID!E205*11</f>
        <v>0</v>
      </c>
      <c r="F205">
        <f>GLYCOLIPID!F205*11</f>
        <v>0</v>
      </c>
      <c r="G205">
        <f>GLYCOLIPID!G205*11</f>
        <v>1.359973772007301E-3</v>
      </c>
      <c r="H205">
        <f>GLYCOLIPID!H205*11</f>
        <v>0</v>
      </c>
      <c r="I205">
        <f>GLYCOLIPID!I205*11</f>
        <v>0</v>
      </c>
      <c r="J205">
        <f>GLYCOLIPID!J205*11</f>
        <v>0</v>
      </c>
      <c r="K205">
        <f>GLYCOLIPID!K205*11</f>
        <v>2.7295550106725508E-3</v>
      </c>
      <c r="L205">
        <f>GLYCOLIPID!L205*11</f>
        <v>0</v>
      </c>
      <c r="M205">
        <f>GLYCOLIPID!M205*11</f>
        <v>0</v>
      </c>
      <c r="N205">
        <f>GLYCOLIPID!N205*11</f>
        <v>0</v>
      </c>
      <c r="O205">
        <f>GLYCOLIPID!O205*11</f>
        <v>1.8298579258191484E-3</v>
      </c>
      <c r="P205">
        <f>GLYCOLIPID!P205*11</f>
        <v>3.6843499799273415E-3</v>
      </c>
      <c r="Q205">
        <f>GLYCOLIPID!Q205*11</f>
        <v>0</v>
      </c>
      <c r="R205">
        <f>GLYCOLIPID!R205*11</f>
        <v>0</v>
      </c>
      <c r="S205">
        <f>GLYCOLIPID!S205*11</f>
        <v>0</v>
      </c>
      <c r="T205">
        <f>GLYCOLIPID!T205*11</f>
        <v>3.2299313349047581E-3</v>
      </c>
      <c r="U205">
        <f>GLYCOLIPID!U205*11</f>
        <v>5.2836736449643137E-4</v>
      </c>
      <c r="V205">
        <f>GLYCOLIPID!V205*11</f>
        <v>0</v>
      </c>
      <c r="W205">
        <f>GLYCOLIPID!W205*11</f>
        <v>0</v>
      </c>
      <c r="X205">
        <f>GLYCOLIPID!X205*11</f>
        <v>7.3672073758652046E-4</v>
      </c>
      <c r="Y205">
        <f>GLYCOLIPID!Y205*11</f>
        <v>0</v>
      </c>
      <c r="Z205">
        <f>GLYCOLIPID!Z205*11</f>
        <v>0</v>
      </c>
      <c r="AA205">
        <f>GLYCOLIPID!AA205*11</f>
        <v>0</v>
      </c>
      <c r="AB205">
        <f>GLYCOLIPID!AB205*11</f>
        <v>0</v>
      </c>
      <c r="AC205">
        <f>GLYCOLIPID!AC205*11</f>
        <v>0</v>
      </c>
      <c r="AD205">
        <f>GLYCOLIPID!AD205*11</f>
        <v>0</v>
      </c>
      <c r="AE205">
        <f>GLYCOLIPID!AE205*11</f>
        <v>0</v>
      </c>
      <c r="AF205">
        <f>GLYCOLIPID!AF205*11</f>
        <v>0</v>
      </c>
      <c r="AG205">
        <f>GLYCOLIPID!AG205*11</f>
        <v>0</v>
      </c>
      <c r="AH205">
        <f>GLYCOLIPID!AH205*11</f>
        <v>0</v>
      </c>
      <c r="AI205">
        <f>GLYCOLIPID!AI205*11</f>
        <v>9.0425614057909349E-4</v>
      </c>
      <c r="AJ205">
        <f>GLYCOLIPID!AJ205*11</f>
        <v>0</v>
      </c>
      <c r="AK205">
        <f>GLYCOLIPID!AK205*11</f>
        <v>9.0413630844202054E-3</v>
      </c>
      <c r="AL205">
        <f>GLYCOLIPID!AL205*11</f>
        <v>0</v>
      </c>
      <c r="AN205">
        <f t="shared" si="76"/>
        <v>3.58693603500397E-4</v>
      </c>
      <c r="AO205">
        <f t="shared" si="77"/>
        <v>3.3999344300182524E-4</v>
      </c>
      <c r="AP205">
        <f t="shared" si="78"/>
        <v>1.1776804166312913E-3</v>
      </c>
      <c r="AQ205">
        <f t="shared" si="79"/>
        <v>0</v>
      </c>
      <c r="AR205">
        <f t="shared" si="80"/>
        <v>9.3957467485029738E-4</v>
      </c>
      <c r="AS205">
        <f t="shared" si="81"/>
        <v>1.2278678959775342E-4</v>
      </c>
      <c r="AT205">
        <f t="shared" si="82"/>
        <v>0</v>
      </c>
      <c r="AU205">
        <f t="shared" si="83"/>
        <v>3.0141871352636448E-4</v>
      </c>
      <c r="AV205">
        <f t="shared" si="84"/>
        <v>3.0137876948067351E-3</v>
      </c>
      <c r="AX205">
        <f t="shared" si="85"/>
        <v>7.17387207000794E-4</v>
      </c>
      <c r="AY205">
        <f t="shared" si="86"/>
        <v>6.7998688600365048E-4</v>
      </c>
      <c r="AZ205">
        <f t="shared" si="87"/>
        <v>1.5633706754714005E-3</v>
      </c>
      <c r="BA205">
        <f t="shared" si="88"/>
        <v>0</v>
      </c>
      <c r="BB205">
        <f t="shared" si="89"/>
        <v>1.5470861020624514E-3</v>
      </c>
      <c r="BC205">
        <f t="shared" si="90"/>
        <v>3.0076498166897318E-4</v>
      </c>
      <c r="BD205">
        <f t="shared" si="91"/>
        <v>0</v>
      </c>
      <c r="BE205">
        <f t="shared" si="92"/>
        <v>5.2207252617971172E-4</v>
      </c>
      <c r="BF205">
        <f t="shared" si="93"/>
        <v>5.2200334106311504E-3</v>
      </c>
      <c r="BH205">
        <f t="shared" si="74"/>
        <v>3.58693603500397E-4</v>
      </c>
      <c r="BI205">
        <f t="shared" si="74"/>
        <v>3.3999344300182524E-4</v>
      </c>
      <c r="BJ205">
        <f t="shared" si="94"/>
        <v>5.9089857347262742E-4</v>
      </c>
      <c r="BK205">
        <f t="shared" si="95"/>
        <v>0</v>
      </c>
      <c r="BL205">
        <f t="shared" si="73"/>
        <v>7.735430510312257E-4</v>
      </c>
      <c r="BM205">
        <f t="shared" si="96"/>
        <v>1.2278678959775342E-4</v>
      </c>
      <c r="BN205">
        <f t="shared" si="75"/>
        <v>0</v>
      </c>
      <c r="BO205">
        <f t="shared" si="75"/>
        <v>3.0141871352636453E-4</v>
      </c>
      <c r="BP205">
        <f t="shared" si="75"/>
        <v>3.0137876948067351E-3</v>
      </c>
    </row>
    <row r="206" spans="1:68" x14ac:dyDescent="0.3">
      <c r="A206" t="s">
        <v>523</v>
      </c>
      <c r="B206">
        <f>GLYCOLIPID!B206*11</f>
        <v>0</v>
      </c>
      <c r="C206">
        <f>GLYCOLIPID!C206*11</f>
        <v>0</v>
      </c>
      <c r="D206">
        <f>GLYCOLIPID!D206*11</f>
        <v>0</v>
      </c>
      <c r="E206">
        <f>GLYCOLIPID!E206*11</f>
        <v>0</v>
      </c>
      <c r="F206">
        <f>GLYCOLIPID!F206*11</f>
        <v>0</v>
      </c>
      <c r="G206">
        <f>GLYCOLIPID!G206*11</f>
        <v>1.359973772007301E-3</v>
      </c>
      <c r="H206">
        <f>GLYCOLIPID!H206*11</f>
        <v>0</v>
      </c>
      <c r="I206">
        <f>GLYCOLIPID!I206*11</f>
        <v>0</v>
      </c>
      <c r="J206">
        <f>GLYCOLIPID!J206*11</f>
        <v>0</v>
      </c>
      <c r="K206">
        <f>GLYCOLIPID!K206*11</f>
        <v>2.5709101045202905E-3</v>
      </c>
      <c r="L206">
        <f>GLYCOLIPID!L206*11</f>
        <v>0</v>
      </c>
      <c r="M206">
        <f>GLYCOLIPID!M206*11</f>
        <v>0</v>
      </c>
      <c r="N206">
        <f>GLYCOLIPID!N206*11</f>
        <v>0</v>
      </c>
      <c r="O206">
        <f>GLYCOLIPID!O206*11</f>
        <v>0</v>
      </c>
      <c r="P206">
        <f>GLYCOLIPID!P206*11</f>
        <v>0</v>
      </c>
      <c r="Q206">
        <f>GLYCOLIPID!Q206*11</f>
        <v>1.471493605729763E-4</v>
      </c>
      <c r="R206">
        <f>GLYCOLIPID!R206*11</f>
        <v>0</v>
      </c>
      <c r="S206">
        <f>GLYCOLIPID!S206*11</f>
        <v>0</v>
      </c>
      <c r="T206">
        <f>GLYCOLIPID!T206*11</f>
        <v>0</v>
      </c>
      <c r="U206">
        <f>GLYCOLIPID!U206*11</f>
        <v>0</v>
      </c>
      <c r="V206">
        <f>GLYCOLIPID!V206*11</f>
        <v>0</v>
      </c>
      <c r="W206">
        <f>GLYCOLIPID!W206*11</f>
        <v>0</v>
      </c>
      <c r="X206">
        <f>GLYCOLIPID!X206*11</f>
        <v>0</v>
      </c>
      <c r="Y206">
        <f>GLYCOLIPID!Y206*11</f>
        <v>5.9202123894635703E-4</v>
      </c>
      <c r="Z206">
        <f>GLYCOLIPID!Z206*11</f>
        <v>0</v>
      </c>
      <c r="AA206">
        <f>GLYCOLIPID!AA206*11</f>
        <v>1.276076348638102E-3</v>
      </c>
      <c r="AB206">
        <f>GLYCOLIPID!AB206*11</f>
        <v>8.8995256485773552E-4</v>
      </c>
      <c r="AC206">
        <f>GLYCOLIPID!AC206*11</f>
        <v>0</v>
      </c>
      <c r="AD206">
        <f>GLYCOLIPID!AD206*11</f>
        <v>0</v>
      </c>
      <c r="AE206">
        <f>GLYCOLIPID!AE206*11</f>
        <v>0</v>
      </c>
      <c r="AF206">
        <f>GLYCOLIPID!AF206*11</f>
        <v>0</v>
      </c>
      <c r="AG206">
        <f>GLYCOLIPID!AG206*11</f>
        <v>0</v>
      </c>
      <c r="AH206">
        <f>GLYCOLIPID!AH206*11</f>
        <v>3.3499607843452302E-2</v>
      </c>
      <c r="AI206">
        <f>GLYCOLIPID!AI206*11</f>
        <v>9.3255746728910691E-4</v>
      </c>
      <c r="AJ206">
        <f>GLYCOLIPID!AJ206*11</f>
        <v>0</v>
      </c>
      <c r="AK206">
        <f>GLYCOLIPID!AK206*11</f>
        <v>0</v>
      </c>
      <c r="AL206">
        <f>GLYCOLIPID!AL206*11</f>
        <v>4.0044260914478538E-4</v>
      </c>
      <c r="AN206">
        <f t="shared" si="76"/>
        <v>0</v>
      </c>
      <c r="AO206">
        <f t="shared" si="77"/>
        <v>3.3999344300182524E-4</v>
      </c>
      <c r="AP206">
        <f t="shared" si="78"/>
        <v>3.6727287207432722E-4</v>
      </c>
      <c r="AQ206">
        <f t="shared" si="79"/>
        <v>4.9049786857658766E-5</v>
      </c>
      <c r="AR206">
        <f t="shared" si="80"/>
        <v>0</v>
      </c>
      <c r="AS206">
        <f t="shared" si="81"/>
        <v>4.5967502540703243E-4</v>
      </c>
      <c r="AT206">
        <f t="shared" si="82"/>
        <v>0</v>
      </c>
      <c r="AU206">
        <f t="shared" si="83"/>
        <v>1.1477388436913802E-2</v>
      </c>
      <c r="AV206">
        <f t="shared" si="84"/>
        <v>1.3348086971492847E-4</v>
      </c>
      <c r="AX206">
        <f t="shared" si="85"/>
        <v>0</v>
      </c>
      <c r="AY206">
        <f t="shared" si="86"/>
        <v>6.7998688600365048E-4</v>
      </c>
      <c r="AZ206">
        <f t="shared" si="87"/>
        <v>9.7171268280910885E-4</v>
      </c>
      <c r="BA206">
        <f t="shared" si="88"/>
        <v>8.4956722937889163E-5</v>
      </c>
      <c r="BB206">
        <f t="shared" si="89"/>
        <v>0</v>
      </c>
      <c r="BC206">
        <f t="shared" si="90"/>
        <v>5.4828255283498805E-4</v>
      </c>
      <c r="BD206">
        <f t="shared" si="91"/>
        <v>0</v>
      </c>
      <c r="BE206">
        <f t="shared" si="92"/>
        <v>1.9077500532033536E-2</v>
      </c>
      <c r="BF206">
        <f t="shared" si="93"/>
        <v>2.3119564818473791E-4</v>
      </c>
      <c r="BH206">
        <f t="shared" si="74"/>
        <v>0</v>
      </c>
      <c r="BI206">
        <f t="shared" si="74"/>
        <v>3.3999344300182524E-4</v>
      </c>
      <c r="BJ206">
        <f t="shared" si="94"/>
        <v>3.6727287207432717E-4</v>
      </c>
      <c r="BK206">
        <f t="shared" si="95"/>
        <v>4.9049786857658766E-5</v>
      </c>
      <c r="BL206">
        <f t="shared" si="73"/>
        <v>0</v>
      </c>
      <c r="BM206">
        <f t="shared" si="96"/>
        <v>2.2383541488604655E-4</v>
      </c>
      <c r="BN206">
        <f t="shared" si="75"/>
        <v>0</v>
      </c>
      <c r="BO206">
        <f t="shared" si="75"/>
        <v>1.1014400067634791E-2</v>
      </c>
      <c r="BP206">
        <f t="shared" si="75"/>
        <v>1.3348086971492844E-4</v>
      </c>
    </row>
    <row r="207" spans="1:68" x14ac:dyDescent="0.3">
      <c r="A207" t="s">
        <v>524</v>
      </c>
      <c r="B207">
        <f>GLYCOLIPID!B207*11</f>
        <v>1.5371035986789339E-3</v>
      </c>
      <c r="C207">
        <f>GLYCOLIPID!C207*11</f>
        <v>0</v>
      </c>
      <c r="D207">
        <f>GLYCOLIPID!D207*11</f>
        <v>0</v>
      </c>
      <c r="E207">
        <f>GLYCOLIPID!E207*11</f>
        <v>0</v>
      </c>
      <c r="F207">
        <f>GLYCOLIPID!F207*11</f>
        <v>0</v>
      </c>
      <c r="G207">
        <f>GLYCOLIPID!G207*11</f>
        <v>0</v>
      </c>
      <c r="H207">
        <f>GLYCOLIPID!H207*11</f>
        <v>0</v>
      </c>
      <c r="I207">
        <f>GLYCOLIPID!I207*11</f>
        <v>0</v>
      </c>
      <c r="J207">
        <f>GLYCOLIPID!J207*11</f>
        <v>1.836929267336592E-3</v>
      </c>
      <c r="K207">
        <f>GLYCOLIPID!K207*11</f>
        <v>0</v>
      </c>
      <c r="L207">
        <f>GLYCOLIPID!L207*11</f>
        <v>0</v>
      </c>
      <c r="M207">
        <f>GLYCOLIPID!M207*11</f>
        <v>8.0728993299127244E-4</v>
      </c>
      <c r="N207">
        <f>GLYCOLIPID!N207*11</f>
        <v>0</v>
      </c>
      <c r="O207">
        <f>GLYCOLIPID!O207*11</f>
        <v>0</v>
      </c>
      <c r="P207">
        <f>GLYCOLIPID!P207*11</f>
        <v>0</v>
      </c>
      <c r="Q207">
        <f>GLYCOLIPID!Q207*11</f>
        <v>0</v>
      </c>
      <c r="R207">
        <f>GLYCOLIPID!R207*11</f>
        <v>0</v>
      </c>
      <c r="S207">
        <f>GLYCOLIPID!S207*11</f>
        <v>0</v>
      </c>
      <c r="T207">
        <f>GLYCOLIPID!T207*11</f>
        <v>0</v>
      </c>
      <c r="U207">
        <f>GLYCOLIPID!U207*11</f>
        <v>0</v>
      </c>
      <c r="V207">
        <f>GLYCOLIPID!V207*11</f>
        <v>0</v>
      </c>
      <c r="W207">
        <f>GLYCOLIPID!W207*11</f>
        <v>0</v>
      </c>
      <c r="X207">
        <f>GLYCOLIPID!X207*11</f>
        <v>0</v>
      </c>
      <c r="Y207">
        <f>GLYCOLIPID!Y207*11</f>
        <v>1.2589981664013819E-3</v>
      </c>
      <c r="Z207">
        <f>GLYCOLIPID!Z207*11</f>
        <v>0</v>
      </c>
      <c r="AA207">
        <f>GLYCOLIPID!AA207*11</f>
        <v>0</v>
      </c>
      <c r="AB207">
        <f>GLYCOLIPID!AB207*11</f>
        <v>0</v>
      </c>
      <c r="AC207">
        <f>GLYCOLIPID!AC207*11</f>
        <v>0</v>
      </c>
      <c r="AD207">
        <f>GLYCOLIPID!AD207*11</f>
        <v>1.3171316412732281E-3</v>
      </c>
      <c r="AE207">
        <f>GLYCOLIPID!AE207*11</f>
        <v>1.033082825811487E-3</v>
      </c>
      <c r="AF207">
        <f>GLYCOLIPID!AF207*11</f>
        <v>2.5936672541910844E-3</v>
      </c>
      <c r="AG207">
        <f>GLYCOLIPID!AG207*11</f>
        <v>0</v>
      </c>
      <c r="AH207">
        <f>GLYCOLIPID!AH207*11</f>
        <v>0</v>
      </c>
      <c r="AI207">
        <f>GLYCOLIPID!AI207*11</f>
        <v>9.3255746728910691E-4</v>
      </c>
      <c r="AJ207">
        <f>GLYCOLIPID!AJ207*11</f>
        <v>0</v>
      </c>
      <c r="AK207">
        <f>GLYCOLIPID!AK207*11</f>
        <v>0</v>
      </c>
      <c r="AL207">
        <f>GLYCOLIPID!AL207*11</f>
        <v>0</v>
      </c>
      <c r="AN207">
        <f t="shared" si="76"/>
        <v>3.8427589966973346E-4</v>
      </c>
      <c r="AO207">
        <f t="shared" si="77"/>
        <v>0</v>
      </c>
      <c r="AP207">
        <f t="shared" si="78"/>
        <v>3.7774560004683776E-4</v>
      </c>
      <c r="AQ207">
        <f t="shared" si="79"/>
        <v>0</v>
      </c>
      <c r="AR207">
        <f t="shared" si="80"/>
        <v>0</v>
      </c>
      <c r="AS207">
        <f t="shared" si="81"/>
        <v>2.0983302773356366E-4</v>
      </c>
      <c r="AT207">
        <f t="shared" si="82"/>
        <v>1.6479605737586001E-3</v>
      </c>
      <c r="AU207">
        <f t="shared" si="83"/>
        <v>3.1085248909636895E-4</v>
      </c>
      <c r="AV207">
        <f t="shared" si="84"/>
        <v>0</v>
      </c>
      <c r="AX207">
        <f t="shared" si="85"/>
        <v>7.6855179933946693E-4</v>
      </c>
      <c r="AY207">
        <f t="shared" si="86"/>
        <v>0</v>
      </c>
      <c r="AZ207">
        <f t="shared" si="87"/>
        <v>7.1030322170929038E-4</v>
      </c>
      <c r="BA207">
        <f t="shared" si="88"/>
        <v>0</v>
      </c>
      <c r="BB207">
        <f t="shared" si="89"/>
        <v>0</v>
      </c>
      <c r="BC207">
        <f t="shared" si="90"/>
        <v>5.1398384913050232E-4</v>
      </c>
      <c r="BD207">
        <f t="shared" si="91"/>
        <v>8.3122907579816815E-4</v>
      </c>
      <c r="BE207">
        <f t="shared" si="92"/>
        <v>5.3841230477416158E-4</v>
      </c>
      <c r="BF207">
        <f t="shared" si="93"/>
        <v>0</v>
      </c>
      <c r="BH207">
        <f t="shared" si="74"/>
        <v>3.8427589966973346E-4</v>
      </c>
      <c r="BI207">
        <f t="shared" si="74"/>
        <v>0</v>
      </c>
      <c r="BJ207">
        <f t="shared" si="94"/>
        <v>2.684693828701082E-4</v>
      </c>
      <c r="BK207">
        <f t="shared" si="95"/>
        <v>0</v>
      </c>
      <c r="BL207">
        <f t="shared" si="73"/>
        <v>0</v>
      </c>
      <c r="BM207">
        <f t="shared" si="96"/>
        <v>2.0983302773356369E-4</v>
      </c>
      <c r="BN207">
        <f t="shared" si="75"/>
        <v>4.7991033067031627E-4</v>
      </c>
      <c r="BO207">
        <f t="shared" si="75"/>
        <v>3.1085248909636901E-4</v>
      </c>
      <c r="BP207">
        <f t="shared" si="75"/>
        <v>0</v>
      </c>
    </row>
    <row r="208" spans="1:68" x14ac:dyDescent="0.3">
      <c r="A208" t="s">
        <v>525</v>
      </c>
      <c r="B208">
        <f>GLYCOLIPID!B208*11</f>
        <v>0</v>
      </c>
      <c r="C208">
        <f>GLYCOLIPID!C208*11</f>
        <v>0</v>
      </c>
      <c r="D208">
        <f>GLYCOLIPID!D208*11</f>
        <v>0</v>
      </c>
      <c r="E208">
        <f>GLYCOLIPID!E208*11</f>
        <v>0</v>
      </c>
      <c r="F208">
        <f>GLYCOLIPID!F208*11</f>
        <v>0</v>
      </c>
      <c r="G208">
        <f>GLYCOLIPID!G208*11</f>
        <v>1.2023000467665495E-3</v>
      </c>
      <c r="H208">
        <f>GLYCOLIPID!H208*11</f>
        <v>0</v>
      </c>
      <c r="I208">
        <f>GLYCOLIPID!I208*11</f>
        <v>0</v>
      </c>
      <c r="J208">
        <f>GLYCOLIPID!J208*11</f>
        <v>1.5417166144441656E-4</v>
      </c>
      <c r="K208">
        <f>GLYCOLIPID!K208*11</f>
        <v>0</v>
      </c>
      <c r="L208">
        <f>GLYCOLIPID!L208*11</f>
        <v>0</v>
      </c>
      <c r="M208">
        <f>GLYCOLIPID!M208*11</f>
        <v>0</v>
      </c>
      <c r="N208">
        <f>GLYCOLIPID!N208*11</f>
        <v>0</v>
      </c>
      <c r="O208">
        <f>GLYCOLIPID!O208*11</f>
        <v>0</v>
      </c>
      <c r="P208">
        <f>GLYCOLIPID!P208*11</f>
        <v>0</v>
      </c>
      <c r="Q208">
        <f>GLYCOLIPID!Q208*11</f>
        <v>0</v>
      </c>
      <c r="R208">
        <f>GLYCOLIPID!R208*11</f>
        <v>0</v>
      </c>
      <c r="S208">
        <f>GLYCOLIPID!S208*11</f>
        <v>2.5510766804752128E-3</v>
      </c>
      <c r="T208">
        <f>GLYCOLIPID!T208*11</f>
        <v>0</v>
      </c>
      <c r="U208">
        <f>GLYCOLIPID!U208*11</f>
        <v>0</v>
      </c>
      <c r="V208">
        <f>GLYCOLIPID!V208*11</f>
        <v>0</v>
      </c>
      <c r="W208">
        <f>GLYCOLIPID!W208*11</f>
        <v>0</v>
      </c>
      <c r="X208">
        <f>GLYCOLIPID!X208*11</f>
        <v>6.3365973885097396E-4</v>
      </c>
      <c r="Y208">
        <f>GLYCOLIPID!Y208*11</f>
        <v>5.9202123894635703E-4</v>
      </c>
      <c r="Z208">
        <f>GLYCOLIPID!Z208*11</f>
        <v>0</v>
      </c>
      <c r="AA208">
        <f>GLYCOLIPID!AA208*11</f>
        <v>0</v>
      </c>
      <c r="AB208">
        <f>GLYCOLIPID!AB208*11</f>
        <v>3.1121844052736029E-4</v>
      </c>
      <c r="AC208">
        <f>GLYCOLIPID!AC208*11</f>
        <v>0</v>
      </c>
      <c r="AD208">
        <f>GLYCOLIPID!AD208*11</f>
        <v>0</v>
      </c>
      <c r="AE208">
        <f>GLYCOLIPID!AE208*11</f>
        <v>0</v>
      </c>
      <c r="AF208">
        <f>GLYCOLIPID!AF208*11</f>
        <v>0</v>
      </c>
      <c r="AG208">
        <f>GLYCOLIPID!AG208*11</f>
        <v>0</v>
      </c>
      <c r="AH208">
        <f>GLYCOLIPID!AH208*11</f>
        <v>0</v>
      </c>
      <c r="AI208">
        <f>GLYCOLIPID!AI208*11</f>
        <v>0</v>
      </c>
      <c r="AJ208">
        <f>GLYCOLIPID!AJ208*11</f>
        <v>0</v>
      </c>
      <c r="AK208">
        <f>GLYCOLIPID!AK208*11</f>
        <v>0</v>
      </c>
      <c r="AL208">
        <f>GLYCOLIPID!AL208*11</f>
        <v>2.0075333878277315E-4</v>
      </c>
      <c r="AN208">
        <f t="shared" si="76"/>
        <v>0</v>
      </c>
      <c r="AO208">
        <f t="shared" si="77"/>
        <v>3.0057501169163738E-4</v>
      </c>
      <c r="AP208">
        <f t="shared" si="78"/>
        <v>2.2024523063488079E-5</v>
      </c>
      <c r="AQ208">
        <f t="shared" si="79"/>
        <v>8.5035889349173758E-4</v>
      </c>
      <c r="AR208">
        <f t="shared" si="80"/>
        <v>0</v>
      </c>
      <c r="AS208">
        <f t="shared" si="81"/>
        <v>2.5614990305411521E-4</v>
      </c>
      <c r="AT208">
        <f t="shared" si="82"/>
        <v>0</v>
      </c>
      <c r="AU208">
        <f t="shared" si="83"/>
        <v>0</v>
      </c>
      <c r="AV208">
        <f t="shared" si="84"/>
        <v>6.6917779594257717E-5</v>
      </c>
      <c r="AX208">
        <f t="shared" si="85"/>
        <v>0</v>
      </c>
      <c r="AY208">
        <f t="shared" si="86"/>
        <v>6.0115002338327476E-4</v>
      </c>
      <c r="AZ208">
        <f t="shared" si="87"/>
        <v>5.8271410770795889E-5</v>
      </c>
      <c r="BA208">
        <f t="shared" si="88"/>
        <v>1.472864808195741E-3</v>
      </c>
      <c r="BB208">
        <f t="shared" si="89"/>
        <v>0</v>
      </c>
      <c r="BC208">
        <f t="shared" si="90"/>
        <v>3.0172639683022449E-4</v>
      </c>
      <c r="BD208">
        <f t="shared" si="91"/>
        <v>0</v>
      </c>
      <c r="BE208">
        <f t="shared" si="92"/>
        <v>0</v>
      </c>
      <c r="BF208">
        <f t="shared" si="93"/>
        <v>1.1590499418695022E-4</v>
      </c>
      <c r="BH208">
        <f t="shared" si="74"/>
        <v>0</v>
      </c>
      <c r="BI208">
        <f t="shared" si="74"/>
        <v>3.0057501169163738E-4</v>
      </c>
      <c r="BJ208">
        <f t="shared" si="94"/>
        <v>2.2024523063488076E-5</v>
      </c>
      <c r="BK208">
        <f t="shared" si="95"/>
        <v>8.5035889349173758E-4</v>
      </c>
      <c r="BL208">
        <f t="shared" si="73"/>
        <v>0</v>
      </c>
      <c r="BM208">
        <f t="shared" si="96"/>
        <v>1.231792856937603E-4</v>
      </c>
      <c r="BN208">
        <f t="shared" si="75"/>
        <v>0</v>
      </c>
      <c r="BO208">
        <f t="shared" si="75"/>
        <v>0</v>
      </c>
      <c r="BP208">
        <f t="shared" si="75"/>
        <v>6.6917779594257717E-5</v>
      </c>
    </row>
    <row r="209" spans="1:68" x14ac:dyDescent="0.3">
      <c r="A209" t="s">
        <v>526</v>
      </c>
      <c r="B209">
        <f>GLYCOLIPID!B209*11</f>
        <v>0</v>
      </c>
      <c r="C209">
        <f>GLYCOLIPID!C209*11</f>
        <v>0</v>
      </c>
      <c r="D209">
        <f>GLYCOLIPID!D209*11</f>
        <v>0</v>
      </c>
      <c r="E209">
        <f>GLYCOLIPID!E209*11</f>
        <v>0</v>
      </c>
      <c r="F209">
        <f>GLYCOLIPID!F209*11</f>
        <v>0</v>
      </c>
      <c r="G209">
        <f>GLYCOLIPID!G209*11</f>
        <v>8.1315640237652153E-4</v>
      </c>
      <c r="H209">
        <f>GLYCOLIPID!H209*11</f>
        <v>0</v>
      </c>
      <c r="I209">
        <f>GLYCOLIPID!I209*11</f>
        <v>1.024967920395034E-2</v>
      </c>
      <c r="J209">
        <f>GLYCOLIPID!J209*11</f>
        <v>0</v>
      </c>
      <c r="K209">
        <f>GLYCOLIPID!K209*11</f>
        <v>0</v>
      </c>
      <c r="L209">
        <f>GLYCOLIPID!L209*11</f>
        <v>1.1353890211444056E-3</v>
      </c>
      <c r="M209">
        <f>GLYCOLIPID!M209*11</f>
        <v>0</v>
      </c>
      <c r="N209">
        <f>GLYCOLIPID!N209*11</f>
        <v>0</v>
      </c>
      <c r="O209">
        <f>GLYCOLIPID!O209*11</f>
        <v>2.1889999067726076E-4</v>
      </c>
      <c r="P209">
        <f>GLYCOLIPID!P209*11</f>
        <v>0</v>
      </c>
      <c r="Q209">
        <f>GLYCOLIPID!Q209*11</f>
        <v>1.6193951364259242E-3</v>
      </c>
      <c r="R209">
        <f>GLYCOLIPID!R209*11</f>
        <v>0</v>
      </c>
      <c r="S209">
        <f>GLYCOLIPID!S209*11</f>
        <v>0</v>
      </c>
      <c r="T209">
        <f>GLYCOLIPID!T209*11</f>
        <v>1.3117482320208365E-3</v>
      </c>
      <c r="U209">
        <f>GLYCOLIPID!U209*11</f>
        <v>7.0031683066064496E-4</v>
      </c>
      <c r="V209">
        <f>GLYCOLIPID!V209*11</f>
        <v>0</v>
      </c>
      <c r="W209">
        <f>GLYCOLIPID!W209*11</f>
        <v>5.5440846296327794E-3</v>
      </c>
      <c r="X209">
        <f>GLYCOLIPID!X209*11</f>
        <v>7.4532852775470644E-4</v>
      </c>
      <c r="Y209">
        <f>GLYCOLIPID!Y209*11</f>
        <v>0</v>
      </c>
      <c r="Z209">
        <f>GLYCOLIPID!Z209*11</f>
        <v>0</v>
      </c>
      <c r="AA209">
        <f>GLYCOLIPID!AA209*11</f>
        <v>0</v>
      </c>
      <c r="AB209">
        <f>GLYCOLIPID!AB209*11</f>
        <v>0</v>
      </c>
      <c r="AC209">
        <f>GLYCOLIPID!AC209*11</f>
        <v>0</v>
      </c>
      <c r="AD209">
        <f>GLYCOLIPID!AD209*11</f>
        <v>0</v>
      </c>
      <c r="AE209">
        <f>GLYCOLIPID!AE209*11</f>
        <v>0</v>
      </c>
      <c r="AF209">
        <f>GLYCOLIPID!AF209*11</f>
        <v>0</v>
      </c>
      <c r="AG209">
        <f>GLYCOLIPID!AG209*11</f>
        <v>0</v>
      </c>
      <c r="AH209">
        <f>GLYCOLIPID!AH209*11</f>
        <v>0</v>
      </c>
      <c r="AI209">
        <f>GLYCOLIPID!AI209*11</f>
        <v>0</v>
      </c>
      <c r="AJ209">
        <f>GLYCOLIPID!AJ209*11</f>
        <v>0</v>
      </c>
      <c r="AK209">
        <f>GLYCOLIPID!AK209*11</f>
        <v>0</v>
      </c>
      <c r="AL209">
        <f>GLYCOLIPID!AL209*11</f>
        <v>0</v>
      </c>
      <c r="AN209">
        <f t="shared" si="76"/>
        <v>0</v>
      </c>
      <c r="AO209">
        <f t="shared" si="77"/>
        <v>2.7657089015817155E-3</v>
      </c>
      <c r="AP209">
        <f t="shared" si="78"/>
        <v>1.934698588316666E-4</v>
      </c>
      <c r="AQ209">
        <f t="shared" si="79"/>
        <v>5.3979837880864143E-4</v>
      </c>
      <c r="AR209">
        <f t="shared" si="80"/>
        <v>1.8890374230785653E-3</v>
      </c>
      <c r="AS209">
        <f t="shared" si="81"/>
        <v>1.2422142129245108E-4</v>
      </c>
      <c r="AT209">
        <f t="shared" si="82"/>
        <v>0</v>
      </c>
      <c r="AU209">
        <f t="shared" si="83"/>
        <v>0</v>
      </c>
      <c r="AV209">
        <f t="shared" si="84"/>
        <v>0</v>
      </c>
      <c r="AX209">
        <f t="shared" si="85"/>
        <v>0</v>
      </c>
      <c r="AY209">
        <f t="shared" si="86"/>
        <v>5.0040171930648102E-3</v>
      </c>
      <c r="AZ209">
        <f t="shared" si="87"/>
        <v>4.2328306748544783E-4</v>
      </c>
      <c r="BA209">
        <f t="shared" si="88"/>
        <v>9.3495821793987811E-4</v>
      </c>
      <c r="BB209">
        <f t="shared" si="89"/>
        <v>2.4949383375734674E-3</v>
      </c>
      <c r="BC209">
        <f t="shared" si="90"/>
        <v>3.0427909728980676E-4</v>
      </c>
      <c r="BD209">
        <f t="shared" si="91"/>
        <v>0</v>
      </c>
      <c r="BE209">
        <f t="shared" si="92"/>
        <v>0</v>
      </c>
      <c r="BF209">
        <f t="shared" si="93"/>
        <v>0</v>
      </c>
      <c r="BH209">
        <f t="shared" si="74"/>
        <v>0</v>
      </c>
      <c r="BI209">
        <f t="shared" si="74"/>
        <v>2.5020085965324051E-3</v>
      </c>
      <c r="BJ209">
        <f t="shared" si="94"/>
        <v>1.5998596153586644E-4</v>
      </c>
      <c r="BK209">
        <f t="shared" si="95"/>
        <v>5.3979837880864143E-4</v>
      </c>
      <c r="BL209">
        <f t="shared" si="73"/>
        <v>1.2474691687867337E-3</v>
      </c>
      <c r="BM209">
        <f t="shared" si="96"/>
        <v>1.2422142129245108E-4</v>
      </c>
      <c r="BN209">
        <f t="shared" si="75"/>
        <v>0</v>
      </c>
      <c r="BO209">
        <f t="shared" si="75"/>
        <v>0</v>
      </c>
      <c r="BP209">
        <f t="shared" si="75"/>
        <v>0</v>
      </c>
    </row>
    <row r="210" spans="1:68" x14ac:dyDescent="0.3">
      <c r="A210" t="s">
        <v>527</v>
      </c>
      <c r="B210">
        <f>GLYCOLIPID!B210*11</f>
        <v>1.5371035986789339E-3</v>
      </c>
      <c r="C210">
        <f>GLYCOLIPID!C210*11</f>
        <v>0</v>
      </c>
      <c r="D210">
        <f>GLYCOLIPID!D210*11</f>
        <v>1.4093237903415549E-2</v>
      </c>
      <c r="E210">
        <f>GLYCOLIPID!E210*11</f>
        <v>0</v>
      </c>
      <c r="F210">
        <f>GLYCOLIPID!F210*11</f>
        <v>1.1545882282508585E-3</v>
      </c>
      <c r="G210">
        <f>GLYCOLIPID!G210*11</f>
        <v>1.359973772007301E-3</v>
      </c>
      <c r="H210">
        <f>GLYCOLIPID!H210*11</f>
        <v>0</v>
      </c>
      <c r="I210">
        <f>GLYCOLIPID!I210*11</f>
        <v>0</v>
      </c>
      <c r="J210">
        <f>GLYCOLIPID!J210*11</f>
        <v>0</v>
      </c>
      <c r="K210">
        <f>GLYCOLIPID!K210*11</f>
        <v>0</v>
      </c>
      <c r="L210">
        <f>GLYCOLIPID!L210*11</f>
        <v>0</v>
      </c>
      <c r="M210">
        <f>GLYCOLIPID!M210*11</f>
        <v>0</v>
      </c>
      <c r="N210">
        <f>GLYCOLIPID!N210*11</f>
        <v>0</v>
      </c>
      <c r="O210">
        <f>GLYCOLIPID!O210*11</f>
        <v>0</v>
      </c>
      <c r="P210">
        <f>GLYCOLIPID!P210*11</f>
        <v>0</v>
      </c>
      <c r="Q210">
        <f>GLYCOLIPID!Q210*11</f>
        <v>0</v>
      </c>
      <c r="R210">
        <f>GLYCOLIPID!R210*11</f>
        <v>0</v>
      </c>
      <c r="S210">
        <f>GLYCOLIPID!S210*11</f>
        <v>0</v>
      </c>
      <c r="T210">
        <f>GLYCOLIPID!T210*11</f>
        <v>1.3117482320208365E-3</v>
      </c>
      <c r="U210">
        <f>GLYCOLIPID!U210*11</f>
        <v>0</v>
      </c>
      <c r="V210">
        <f>GLYCOLIPID!V210*11</f>
        <v>0</v>
      </c>
      <c r="W210">
        <f>GLYCOLIPID!W210*11</f>
        <v>0</v>
      </c>
      <c r="X210">
        <f>GLYCOLIPID!X210*11</f>
        <v>0</v>
      </c>
      <c r="Y210">
        <f>GLYCOLIPID!Y210*11</f>
        <v>0</v>
      </c>
      <c r="Z210">
        <f>GLYCOLIPID!Z210*11</f>
        <v>6.0609072614052593E-3</v>
      </c>
      <c r="AA210">
        <f>GLYCOLIPID!AA210*11</f>
        <v>2.4778987357817659E-3</v>
      </c>
      <c r="AB210">
        <f>GLYCOLIPID!AB210*11</f>
        <v>0</v>
      </c>
      <c r="AC210">
        <f>GLYCOLIPID!AC210*11</f>
        <v>7.6607091026943946E-4</v>
      </c>
      <c r="AD210">
        <f>GLYCOLIPID!AD210*11</f>
        <v>0</v>
      </c>
      <c r="AE210">
        <f>GLYCOLIPID!AE210*11</f>
        <v>1.033082825811487E-3</v>
      </c>
      <c r="AF210">
        <f>GLYCOLIPID!AF210*11</f>
        <v>0</v>
      </c>
      <c r="AG210">
        <f>GLYCOLIPID!AG210*11</f>
        <v>0</v>
      </c>
      <c r="AH210">
        <f>GLYCOLIPID!AH210*11</f>
        <v>3.3499607843452302E-2</v>
      </c>
      <c r="AI210">
        <f>GLYCOLIPID!AI210*11</f>
        <v>0</v>
      </c>
      <c r="AJ210">
        <f>GLYCOLIPID!AJ210*11</f>
        <v>0</v>
      </c>
      <c r="AK210">
        <f>GLYCOLIPID!AK210*11</f>
        <v>0</v>
      </c>
      <c r="AL210">
        <f>GLYCOLIPID!AL210*11</f>
        <v>0</v>
      </c>
      <c r="AN210">
        <f t="shared" si="76"/>
        <v>3.9075853755236208E-3</v>
      </c>
      <c r="AO210">
        <f t="shared" si="77"/>
        <v>6.2864050006453988E-4</v>
      </c>
      <c r="AP210">
        <f t="shared" si="78"/>
        <v>0</v>
      </c>
      <c r="AQ210">
        <f t="shared" si="79"/>
        <v>0</v>
      </c>
      <c r="AR210">
        <f t="shared" si="80"/>
        <v>3.2793705800520913E-4</v>
      </c>
      <c r="AS210">
        <f t="shared" si="81"/>
        <v>1.5508128179094107E-3</v>
      </c>
      <c r="AT210">
        <f t="shared" si="82"/>
        <v>3.4436094193716232E-4</v>
      </c>
      <c r="AU210">
        <f t="shared" si="83"/>
        <v>1.1166535947817434E-2</v>
      </c>
      <c r="AV210">
        <f t="shared" si="84"/>
        <v>0</v>
      </c>
      <c r="AX210">
        <f t="shared" si="85"/>
        <v>6.8289859717558877E-3</v>
      </c>
      <c r="AY210">
        <f t="shared" si="86"/>
        <v>7.3071816821481501E-4</v>
      </c>
      <c r="AZ210">
        <f t="shared" si="87"/>
        <v>0</v>
      </c>
      <c r="BA210">
        <f t="shared" si="88"/>
        <v>0</v>
      </c>
      <c r="BB210">
        <f t="shared" si="89"/>
        <v>6.5587411601041826E-4</v>
      </c>
      <c r="BC210">
        <f t="shared" si="90"/>
        <v>2.4096191084298849E-3</v>
      </c>
      <c r="BD210">
        <f t="shared" si="91"/>
        <v>5.9645064757744132E-4</v>
      </c>
      <c r="BE210">
        <f t="shared" si="92"/>
        <v>1.9341007606164088E-2</v>
      </c>
      <c r="BF210">
        <f t="shared" si="93"/>
        <v>0</v>
      </c>
      <c r="BH210">
        <f t="shared" si="74"/>
        <v>3.4144929858779438E-3</v>
      </c>
      <c r="BI210">
        <f t="shared" si="74"/>
        <v>3.653590841074075E-4</v>
      </c>
      <c r="BJ210">
        <f t="shared" si="94"/>
        <v>0</v>
      </c>
      <c r="BK210">
        <f t="shared" si="95"/>
        <v>0</v>
      </c>
      <c r="BL210">
        <f t="shared" si="73"/>
        <v>3.2793705800520913E-4</v>
      </c>
      <c r="BM210">
        <f t="shared" si="96"/>
        <v>9.8372288168555836E-4</v>
      </c>
      <c r="BN210">
        <f t="shared" si="75"/>
        <v>3.4436094193716237E-4</v>
      </c>
      <c r="BO210">
        <f t="shared" si="75"/>
        <v>1.1166535947817436E-2</v>
      </c>
      <c r="BP210">
        <f t="shared" si="75"/>
        <v>0</v>
      </c>
    </row>
    <row r="211" spans="1:68" x14ac:dyDescent="0.3">
      <c r="A211" t="s">
        <v>528</v>
      </c>
      <c r="B211">
        <f>GLYCOLIPID!B211*11</f>
        <v>2.8737119930485281E-3</v>
      </c>
      <c r="C211">
        <f>GLYCOLIPID!C211*11</f>
        <v>2.7108483237483065E-3</v>
      </c>
      <c r="D211">
        <f>GLYCOLIPID!D211*11</f>
        <v>0</v>
      </c>
      <c r="E211">
        <f>GLYCOLIPID!E211*11</f>
        <v>3.7990995700445371E-4</v>
      </c>
      <c r="F211">
        <f>GLYCOLIPID!F211*11</f>
        <v>2.6940391992520052E-3</v>
      </c>
      <c r="G211">
        <f>GLYCOLIPID!G211*11</f>
        <v>2.9580825245653555E-3</v>
      </c>
      <c r="H211">
        <f>GLYCOLIPID!H211*11</f>
        <v>0</v>
      </c>
      <c r="I211">
        <f>GLYCOLIPID!I211*11</f>
        <v>1.1225170659384606E-3</v>
      </c>
      <c r="J211">
        <f>GLYCOLIPID!J211*11</f>
        <v>0</v>
      </c>
      <c r="K211">
        <f>GLYCOLIPID!K211*11</f>
        <v>6.3689616915692899E-3</v>
      </c>
      <c r="L211">
        <f>GLYCOLIPID!L211*11</f>
        <v>2.5744211331895045E-3</v>
      </c>
      <c r="M211">
        <f>GLYCOLIPID!M211*11</f>
        <v>0</v>
      </c>
      <c r="N211">
        <f>GLYCOLIPID!N211*11</f>
        <v>1.0388514329159504E-3</v>
      </c>
      <c r="O211">
        <f>GLYCOLIPID!O211*11</f>
        <v>0</v>
      </c>
      <c r="P211">
        <f>GLYCOLIPID!P211*11</f>
        <v>4.0567392016954877E-3</v>
      </c>
      <c r="Q211">
        <f>GLYCOLIPID!Q211*11</f>
        <v>1.6193951364259242E-3</v>
      </c>
      <c r="R211">
        <f>GLYCOLIPID!R211*11</f>
        <v>0</v>
      </c>
      <c r="S211">
        <f>GLYCOLIPID!S211*11</f>
        <v>2.2589499918634222E-3</v>
      </c>
      <c r="T211">
        <f>GLYCOLIPID!T211*11</f>
        <v>8.3140786701702961E-4</v>
      </c>
      <c r="U211">
        <f>GLYCOLIPID!U211*11</f>
        <v>0</v>
      </c>
      <c r="V211">
        <f>GLYCOLIPID!V211*11</f>
        <v>2.2893524260483964E-3</v>
      </c>
      <c r="W211">
        <f>GLYCOLIPID!W211*11</f>
        <v>5.4321908885049085E-3</v>
      </c>
      <c r="X211">
        <f>GLYCOLIPID!X211*11</f>
        <v>0</v>
      </c>
      <c r="Y211">
        <f>GLYCOLIPID!Y211*11</f>
        <v>0</v>
      </c>
      <c r="Z211">
        <f>GLYCOLIPID!Z211*11</f>
        <v>4.6796922017591017E-3</v>
      </c>
      <c r="AA211">
        <f>GLYCOLIPID!AA211*11</f>
        <v>1.2470038685817185E-3</v>
      </c>
      <c r="AB211">
        <f>GLYCOLIPID!AB211*11</f>
        <v>0</v>
      </c>
      <c r="AC211">
        <f>GLYCOLIPID!AC211*11</f>
        <v>0</v>
      </c>
      <c r="AD211">
        <f>GLYCOLIPID!AD211*11</f>
        <v>1.3171316412732281E-3</v>
      </c>
      <c r="AE211">
        <f>GLYCOLIPID!AE211*11</f>
        <v>0</v>
      </c>
      <c r="AF211">
        <f>GLYCOLIPID!AF211*11</f>
        <v>0</v>
      </c>
      <c r="AG211">
        <f>GLYCOLIPID!AG211*11</f>
        <v>9.4137863380386647E-4</v>
      </c>
      <c r="AH211">
        <f>GLYCOLIPID!AH211*11</f>
        <v>2.0398668367639927E-2</v>
      </c>
      <c r="AI211">
        <f>GLYCOLIPID!AI211*11</f>
        <v>0</v>
      </c>
      <c r="AJ211">
        <f>GLYCOLIPID!AJ211*11</f>
        <v>1.641015737016282E-3</v>
      </c>
      <c r="AK211">
        <f>GLYCOLIPID!AK211*11</f>
        <v>0</v>
      </c>
      <c r="AL211">
        <f>GLYCOLIPID!AL211*11</f>
        <v>3.2496851777434666E-3</v>
      </c>
      <c r="AN211">
        <f t="shared" si="76"/>
        <v>1.4911175684503219E-3</v>
      </c>
      <c r="AO211">
        <f t="shared" si="77"/>
        <v>1.6936596974389552E-3</v>
      </c>
      <c r="AP211">
        <f t="shared" si="78"/>
        <v>2.0055676370528902E-3</v>
      </c>
      <c r="AQ211">
        <f t="shared" si="79"/>
        <v>1.2927817094297821E-3</v>
      </c>
      <c r="AR211">
        <f t="shared" si="80"/>
        <v>2.1382377953925837E-3</v>
      </c>
      <c r="AS211">
        <f t="shared" si="81"/>
        <v>9.877826783901368E-4</v>
      </c>
      <c r="AT211">
        <f t="shared" si="82"/>
        <v>4.3904388042440939E-4</v>
      </c>
      <c r="AU211">
        <f t="shared" si="83"/>
        <v>7.1133490004812649E-3</v>
      </c>
      <c r="AV211">
        <f t="shared" si="84"/>
        <v>1.6302336382532495E-3</v>
      </c>
      <c r="AX211">
        <f t="shared" si="85"/>
        <v>1.5118999544751933E-3</v>
      </c>
      <c r="AY211">
        <f t="shared" si="86"/>
        <v>1.3897495349465396E-3</v>
      </c>
      <c r="AZ211">
        <f t="shared" si="87"/>
        <v>2.4688577528341913E-3</v>
      </c>
      <c r="BA211">
        <f t="shared" si="88"/>
        <v>1.1643543337212956E-3</v>
      </c>
      <c r="BB211">
        <f t="shared" si="89"/>
        <v>2.3911522984094149E-3</v>
      </c>
      <c r="BC211">
        <f t="shared" si="90"/>
        <v>1.8761796306908977E-3</v>
      </c>
      <c r="BD211">
        <f t="shared" si="91"/>
        <v>7.6044630764727193E-4</v>
      </c>
      <c r="BE211">
        <f t="shared" si="92"/>
        <v>1.1515048043694668E-2</v>
      </c>
      <c r="BF211">
        <f t="shared" si="93"/>
        <v>1.6248694190154787E-3</v>
      </c>
      <c r="BH211">
        <f t="shared" si="74"/>
        <v>7.5594997723759663E-4</v>
      </c>
      <c r="BI211">
        <f t="shared" si="74"/>
        <v>6.9487476747326978E-4</v>
      </c>
      <c r="BJ211">
        <f t="shared" si="94"/>
        <v>9.3314051948472005E-4</v>
      </c>
      <c r="BK211">
        <f t="shared" si="95"/>
        <v>6.7224028800609743E-4</v>
      </c>
      <c r="BL211">
        <f t="shared" si="73"/>
        <v>1.1955761492047075E-3</v>
      </c>
      <c r="BM211">
        <f t="shared" si="96"/>
        <v>7.6594712683268086E-4</v>
      </c>
      <c r="BN211">
        <f t="shared" si="75"/>
        <v>4.3904388042440945E-4</v>
      </c>
      <c r="BO211">
        <f t="shared" si="75"/>
        <v>6.6482160877585905E-3</v>
      </c>
      <c r="BP211">
        <f t="shared" si="75"/>
        <v>9.3811879646657752E-4</v>
      </c>
    </row>
    <row r="212" spans="1:68" x14ac:dyDescent="0.3">
      <c r="A212" t="s">
        <v>529</v>
      </c>
      <c r="B212">
        <f>GLYCOLIPID!B212*11</f>
        <v>0</v>
      </c>
      <c r="C212">
        <f>GLYCOLIPID!C212*11</f>
        <v>0</v>
      </c>
      <c r="D212">
        <f>GLYCOLIPID!D212*11</f>
        <v>0</v>
      </c>
      <c r="E212">
        <f>GLYCOLIPID!E212*11</f>
        <v>0</v>
      </c>
      <c r="F212">
        <f>GLYCOLIPID!F212*11</f>
        <v>0</v>
      </c>
      <c r="G212">
        <f>GLYCOLIPID!G212*11</f>
        <v>0</v>
      </c>
      <c r="H212">
        <f>GLYCOLIPID!H212*11</f>
        <v>0</v>
      </c>
      <c r="I212">
        <f>GLYCOLIPID!I212*11</f>
        <v>1.024967920395034E-2</v>
      </c>
      <c r="J212">
        <f>GLYCOLIPID!J212*11</f>
        <v>0</v>
      </c>
      <c r="K212">
        <f>GLYCOLIPID!K212*11</f>
        <v>0</v>
      </c>
      <c r="L212">
        <f>GLYCOLIPID!L212*11</f>
        <v>0</v>
      </c>
      <c r="M212">
        <f>GLYCOLIPID!M212*11</f>
        <v>0</v>
      </c>
      <c r="N212">
        <f>GLYCOLIPID!N212*11</f>
        <v>0</v>
      </c>
      <c r="O212">
        <f>GLYCOLIPID!O212*11</f>
        <v>2.185546005970085E-4</v>
      </c>
      <c r="P212">
        <f>GLYCOLIPID!P212*11</f>
        <v>0</v>
      </c>
      <c r="Q212">
        <f>GLYCOLIPID!Q212*11</f>
        <v>0</v>
      </c>
      <c r="R212">
        <f>GLYCOLIPID!R212*11</f>
        <v>0</v>
      </c>
      <c r="S212">
        <f>GLYCOLIPID!S212*11</f>
        <v>2.5510766804752128E-3</v>
      </c>
      <c r="T212">
        <f>GLYCOLIPID!T212*11</f>
        <v>0</v>
      </c>
      <c r="U212">
        <f>GLYCOLIPID!U212*11</f>
        <v>0</v>
      </c>
      <c r="V212">
        <f>GLYCOLIPID!V212*11</f>
        <v>0</v>
      </c>
      <c r="W212">
        <f>GLYCOLIPID!W212*11</f>
        <v>0</v>
      </c>
      <c r="X212">
        <f>GLYCOLIPID!X212*11</f>
        <v>1.258696322454208E-3</v>
      </c>
      <c r="Y212">
        <f>GLYCOLIPID!Y212*11</f>
        <v>1.2589981664013819E-3</v>
      </c>
      <c r="Z212">
        <f>GLYCOLIPID!Z212*11</f>
        <v>0</v>
      </c>
      <c r="AA212">
        <f>GLYCOLIPID!AA212*11</f>
        <v>0</v>
      </c>
      <c r="AB212">
        <f>GLYCOLIPID!AB212*11</f>
        <v>0</v>
      </c>
      <c r="AC212">
        <f>GLYCOLIPID!AC212*11</f>
        <v>0</v>
      </c>
      <c r="AD212">
        <f>GLYCOLIPID!AD212*11</f>
        <v>0</v>
      </c>
      <c r="AE212">
        <f>GLYCOLIPID!AE212*11</f>
        <v>0</v>
      </c>
      <c r="AF212">
        <f>GLYCOLIPID!AF212*11</f>
        <v>4.3823118740010832E-3</v>
      </c>
      <c r="AG212">
        <f>GLYCOLIPID!AG212*11</f>
        <v>1.5465776850244876E-3</v>
      </c>
      <c r="AH212">
        <f>GLYCOLIPID!AH212*11</f>
        <v>0</v>
      </c>
      <c r="AI212">
        <f>GLYCOLIPID!AI212*11</f>
        <v>1.0800255957204229E-4</v>
      </c>
      <c r="AJ212">
        <f>GLYCOLIPID!AJ212*11</f>
        <v>0</v>
      </c>
      <c r="AK212">
        <f>GLYCOLIPID!AK212*11</f>
        <v>0</v>
      </c>
      <c r="AL212">
        <f>GLYCOLIPID!AL212*11</f>
        <v>0</v>
      </c>
      <c r="AN212">
        <f t="shared" si="76"/>
        <v>0</v>
      </c>
      <c r="AO212">
        <f t="shared" si="77"/>
        <v>2.5624198009875851E-3</v>
      </c>
      <c r="AP212">
        <f t="shared" si="78"/>
        <v>3.122208579957264E-5</v>
      </c>
      <c r="AQ212">
        <f t="shared" si="79"/>
        <v>8.5035889349173758E-4</v>
      </c>
      <c r="AR212">
        <f t="shared" si="80"/>
        <v>0</v>
      </c>
      <c r="AS212">
        <f t="shared" si="81"/>
        <v>4.196157481425983E-4</v>
      </c>
      <c r="AT212">
        <f t="shared" si="82"/>
        <v>1.4607706246670276E-3</v>
      </c>
      <c r="AU212">
        <f t="shared" si="83"/>
        <v>5.5152674819884326E-4</v>
      </c>
      <c r="AV212">
        <f t="shared" si="84"/>
        <v>0</v>
      </c>
      <c r="AX212">
        <f t="shared" si="85"/>
        <v>0</v>
      </c>
      <c r="AY212">
        <f t="shared" si="86"/>
        <v>5.1248396019751693E-3</v>
      </c>
      <c r="AZ212">
        <f t="shared" si="87"/>
        <v>8.2605874438390457E-5</v>
      </c>
      <c r="BA212">
        <f t="shared" si="88"/>
        <v>1.472864808195741E-3</v>
      </c>
      <c r="BB212">
        <f t="shared" si="89"/>
        <v>0</v>
      </c>
      <c r="BC212">
        <f t="shared" si="90"/>
        <v>6.5006592875279268E-4</v>
      </c>
      <c r="BD212">
        <f t="shared" si="91"/>
        <v>2.5301289401274186E-3</v>
      </c>
      <c r="BE212">
        <f t="shared" si="92"/>
        <v>8.634297385292694E-4</v>
      </c>
      <c r="BF212">
        <f t="shared" si="93"/>
        <v>0</v>
      </c>
      <c r="BH212">
        <f t="shared" si="74"/>
        <v>0</v>
      </c>
      <c r="BI212">
        <f t="shared" si="74"/>
        <v>2.5624198009875847E-3</v>
      </c>
      <c r="BJ212">
        <f t="shared" si="94"/>
        <v>3.122208579957264E-5</v>
      </c>
      <c r="BK212">
        <f t="shared" si="95"/>
        <v>8.5035889349173758E-4</v>
      </c>
      <c r="BL212">
        <f t="shared" si="73"/>
        <v>0</v>
      </c>
      <c r="BM212">
        <f t="shared" si="96"/>
        <v>2.6538830410213104E-4</v>
      </c>
      <c r="BN212">
        <f t="shared" si="75"/>
        <v>1.4607706246670276E-3</v>
      </c>
      <c r="BO212">
        <f t="shared" si="75"/>
        <v>4.9850139196620194E-4</v>
      </c>
      <c r="BP212">
        <f t="shared" si="75"/>
        <v>0</v>
      </c>
    </row>
    <row r="213" spans="1:68" x14ac:dyDescent="0.3">
      <c r="A213" t="s">
        <v>530</v>
      </c>
      <c r="B213">
        <f>GLYCOLIPID!B213*11</f>
        <v>0</v>
      </c>
      <c r="C213">
        <f>GLYCOLIPID!C213*11</f>
        <v>0</v>
      </c>
      <c r="D213">
        <f>GLYCOLIPID!D213*11</f>
        <v>0</v>
      </c>
      <c r="E213">
        <f>GLYCOLIPID!E213*11</f>
        <v>1.0434299979983934E-3</v>
      </c>
      <c r="F213">
        <f>GLYCOLIPID!F213*11</f>
        <v>0</v>
      </c>
      <c r="G213">
        <f>GLYCOLIPID!G213*11</f>
        <v>0</v>
      </c>
      <c r="H213">
        <f>GLYCOLIPID!H213*11</f>
        <v>0</v>
      </c>
      <c r="I213">
        <f>GLYCOLIPID!I213*11</f>
        <v>0</v>
      </c>
      <c r="J213">
        <f>GLYCOLIPID!J213*11</f>
        <v>1.7396183052576348E-3</v>
      </c>
      <c r="K213">
        <f>GLYCOLIPID!K213*11</f>
        <v>0</v>
      </c>
      <c r="L213">
        <f>GLYCOLIPID!L213*11</f>
        <v>0</v>
      </c>
      <c r="M213">
        <f>GLYCOLIPID!M213*11</f>
        <v>1.5994536690935879E-3</v>
      </c>
      <c r="N213">
        <f>GLYCOLIPID!N213*11</f>
        <v>0</v>
      </c>
      <c r="O213">
        <f>GLYCOLIPID!O213*11</f>
        <v>1.8298579258191484E-3</v>
      </c>
      <c r="P213">
        <f>GLYCOLIPID!P213*11</f>
        <v>0</v>
      </c>
      <c r="Q213">
        <f>GLYCOLIPID!Q213*11</f>
        <v>0</v>
      </c>
      <c r="R213">
        <f>GLYCOLIPID!R213*11</f>
        <v>0</v>
      </c>
      <c r="S213">
        <f>GLYCOLIPID!S213*11</f>
        <v>0</v>
      </c>
      <c r="T213">
        <f>GLYCOLIPID!T213*11</f>
        <v>5.9673068184554548E-4</v>
      </c>
      <c r="U213">
        <f>GLYCOLIPID!U213*11</f>
        <v>0</v>
      </c>
      <c r="V213">
        <f>GLYCOLIPID!V213*11</f>
        <v>0</v>
      </c>
      <c r="W213">
        <f>GLYCOLIPID!W213*11</f>
        <v>0</v>
      </c>
      <c r="X213">
        <f>GLYCOLIPID!X213*11</f>
        <v>0</v>
      </c>
      <c r="Y213">
        <f>GLYCOLIPID!Y213*11</f>
        <v>0</v>
      </c>
      <c r="Z213">
        <f>GLYCOLIPID!Z213*11</f>
        <v>0</v>
      </c>
      <c r="AA213">
        <f>GLYCOLIPID!AA213*11</f>
        <v>0</v>
      </c>
      <c r="AB213">
        <f>GLYCOLIPID!AB213*11</f>
        <v>0</v>
      </c>
      <c r="AC213">
        <f>GLYCOLIPID!AC213*11</f>
        <v>0</v>
      </c>
      <c r="AD213">
        <f>GLYCOLIPID!AD213*11</f>
        <v>0</v>
      </c>
      <c r="AE213">
        <f>GLYCOLIPID!AE213*11</f>
        <v>0</v>
      </c>
      <c r="AF213">
        <f>GLYCOLIPID!AF213*11</f>
        <v>0</v>
      </c>
      <c r="AG213">
        <f>GLYCOLIPID!AG213*11</f>
        <v>0</v>
      </c>
      <c r="AH213">
        <f>GLYCOLIPID!AH213*11</f>
        <v>0</v>
      </c>
      <c r="AI213">
        <f>GLYCOLIPID!AI213*11</f>
        <v>0</v>
      </c>
      <c r="AJ213">
        <f>GLYCOLIPID!AJ213*11</f>
        <v>0</v>
      </c>
      <c r="AK213">
        <f>GLYCOLIPID!AK213*11</f>
        <v>0</v>
      </c>
      <c r="AL213">
        <f>GLYCOLIPID!AL213*11</f>
        <v>0</v>
      </c>
      <c r="AN213">
        <f t="shared" si="76"/>
        <v>2.6085749949959834E-4</v>
      </c>
      <c r="AO213">
        <f t="shared" si="77"/>
        <v>0</v>
      </c>
      <c r="AP213">
        <f t="shared" si="78"/>
        <v>7.3841855716719597E-4</v>
      </c>
      <c r="AQ213">
        <f t="shared" si="79"/>
        <v>0</v>
      </c>
      <c r="AR213">
        <f t="shared" si="80"/>
        <v>1.4918267046138637E-4</v>
      </c>
      <c r="AS213">
        <f t="shared" si="81"/>
        <v>0</v>
      </c>
      <c r="AT213">
        <f t="shared" si="82"/>
        <v>0</v>
      </c>
      <c r="AU213">
        <f t="shared" si="83"/>
        <v>0</v>
      </c>
      <c r="AV213">
        <f t="shared" si="84"/>
        <v>0</v>
      </c>
      <c r="AX213">
        <f t="shared" si="85"/>
        <v>5.2171499899919668E-4</v>
      </c>
      <c r="AY213">
        <f t="shared" si="86"/>
        <v>0</v>
      </c>
      <c r="AZ213">
        <f t="shared" si="87"/>
        <v>9.2340584768790921E-4</v>
      </c>
      <c r="BA213">
        <f t="shared" si="88"/>
        <v>0</v>
      </c>
      <c r="BB213">
        <f t="shared" si="89"/>
        <v>2.9836534092277274E-4</v>
      </c>
      <c r="BC213">
        <f t="shared" si="90"/>
        <v>0</v>
      </c>
      <c r="BD213">
        <f t="shared" si="91"/>
        <v>0</v>
      </c>
      <c r="BE213">
        <f t="shared" si="92"/>
        <v>0</v>
      </c>
      <c r="BF213">
        <f t="shared" si="93"/>
        <v>0</v>
      </c>
      <c r="BH213">
        <f t="shared" si="74"/>
        <v>2.6085749949959834E-4</v>
      </c>
      <c r="BI213">
        <f t="shared" si="74"/>
        <v>0</v>
      </c>
      <c r="BJ213">
        <f t="shared" si="94"/>
        <v>3.4901460459499931E-4</v>
      </c>
      <c r="BK213">
        <f t="shared" si="95"/>
        <v>0</v>
      </c>
      <c r="BL213">
        <f t="shared" si="73"/>
        <v>1.4918267046138637E-4</v>
      </c>
      <c r="BM213">
        <f t="shared" si="96"/>
        <v>0</v>
      </c>
      <c r="BN213">
        <f t="shared" si="75"/>
        <v>0</v>
      </c>
      <c r="BO213">
        <f t="shared" si="75"/>
        <v>0</v>
      </c>
      <c r="BP213">
        <f t="shared" si="75"/>
        <v>0</v>
      </c>
    </row>
    <row r="214" spans="1:68" x14ac:dyDescent="0.3">
      <c r="A214" t="s">
        <v>531</v>
      </c>
      <c r="B214">
        <f>GLYCOLIPID!B214*11</f>
        <v>1.4389375790469349E-3</v>
      </c>
      <c r="C214">
        <f>GLYCOLIPID!C214*11</f>
        <v>0</v>
      </c>
      <c r="D214">
        <f>GLYCOLIPID!D214*11</f>
        <v>0</v>
      </c>
      <c r="E214">
        <f>GLYCOLIPID!E214*11</f>
        <v>0</v>
      </c>
      <c r="F214">
        <f>GLYCOLIPID!F214*11</f>
        <v>0</v>
      </c>
      <c r="G214">
        <f>GLYCOLIPID!G214*11</f>
        <v>0</v>
      </c>
      <c r="H214">
        <f>GLYCOLIPID!H214*11</f>
        <v>0</v>
      </c>
      <c r="I214">
        <f>GLYCOLIPID!I214*11</f>
        <v>2.6192064871897376E-3</v>
      </c>
      <c r="J214">
        <f>GLYCOLIPID!J214*11</f>
        <v>0</v>
      </c>
      <c r="K214">
        <f>GLYCOLIPID!K214*11</f>
        <v>0</v>
      </c>
      <c r="L214">
        <f>GLYCOLIPID!L214*11</f>
        <v>0</v>
      </c>
      <c r="M214">
        <f>GLYCOLIPID!M214*11</f>
        <v>1.374836141821824E-2</v>
      </c>
      <c r="N214">
        <f>GLYCOLIPID!N214*11</f>
        <v>0</v>
      </c>
      <c r="O214">
        <f>GLYCOLIPID!O214*11</f>
        <v>0</v>
      </c>
      <c r="P214">
        <f>GLYCOLIPID!P214*11</f>
        <v>0</v>
      </c>
      <c r="Q214">
        <f>GLYCOLIPID!Q214*11</f>
        <v>0</v>
      </c>
      <c r="R214">
        <f>GLYCOLIPID!R214*11</f>
        <v>0</v>
      </c>
      <c r="S214">
        <f>GLYCOLIPID!S214*11</f>
        <v>0</v>
      </c>
      <c r="T214">
        <f>GLYCOLIPID!T214*11</f>
        <v>0</v>
      </c>
      <c r="U214">
        <f>GLYCOLIPID!U214*11</f>
        <v>0</v>
      </c>
      <c r="V214">
        <f>GLYCOLIPID!V214*11</f>
        <v>0</v>
      </c>
      <c r="W214">
        <f>GLYCOLIPID!W214*11</f>
        <v>0</v>
      </c>
      <c r="X214">
        <f>GLYCOLIPID!X214*11</f>
        <v>0</v>
      </c>
      <c r="Y214">
        <f>GLYCOLIPID!Y214*11</f>
        <v>1.2902150758771229E-3</v>
      </c>
      <c r="Z214">
        <f>GLYCOLIPID!Z214*11</f>
        <v>0</v>
      </c>
      <c r="AA214">
        <f>GLYCOLIPID!AA214*11</f>
        <v>1.2107227411476506E-3</v>
      </c>
      <c r="AB214">
        <f>GLYCOLIPID!AB214*11</f>
        <v>0</v>
      </c>
      <c r="AC214">
        <f>GLYCOLIPID!AC214*11</f>
        <v>0</v>
      </c>
      <c r="AD214">
        <f>GLYCOLIPID!AD214*11</f>
        <v>1.3705748211917631E-3</v>
      </c>
      <c r="AE214">
        <f>GLYCOLIPID!AE214*11</f>
        <v>0</v>
      </c>
      <c r="AF214">
        <f>GLYCOLIPID!AF214*11</f>
        <v>0</v>
      </c>
      <c r="AG214">
        <f>GLYCOLIPID!AG214*11</f>
        <v>0</v>
      </c>
      <c r="AH214">
        <f>GLYCOLIPID!AH214*11</f>
        <v>0</v>
      </c>
      <c r="AI214">
        <f>GLYCOLIPID!AI214*11</f>
        <v>0</v>
      </c>
      <c r="AJ214">
        <f>GLYCOLIPID!AJ214*11</f>
        <v>0</v>
      </c>
      <c r="AK214">
        <f>GLYCOLIPID!AK214*11</f>
        <v>1.2050702209953331E-2</v>
      </c>
      <c r="AL214">
        <f>GLYCOLIPID!AL214*11</f>
        <v>0</v>
      </c>
      <c r="AN214">
        <f t="shared" si="76"/>
        <v>3.5973439476173373E-4</v>
      </c>
      <c r="AO214">
        <f t="shared" si="77"/>
        <v>6.5480162179743439E-4</v>
      </c>
      <c r="AP214">
        <f t="shared" si="78"/>
        <v>1.9640516311740341E-3</v>
      </c>
      <c r="AQ214">
        <f t="shared" si="79"/>
        <v>0</v>
      </c>
      <c r="AR214">
        <f t="shared" si="80"/>
        <v>0</v>
      </c>
      <c r="AS214">
        <f t="shared" si="81"/>
        <v>4.168229695041289E-4</v>
      </c>
      <c r="AT214">
        <f t="shared" si="82"/>
        <v>4.5685827373058771E-4</v>
      </c>
      <c r="AU214">
        <f t="shared" si="83"/>
        <v>0</v>
      </c>
      <c r="AV214">
        <f t="shared" si="84"/>
        <v>4.0169007366511102E-3</v>
      </c>
      <c r="AX214">
        <f t="shared" si="85"/>
        <v>7.1946878952346745E-4</v>
      </c>
      <c r="AY214">
        <f t="shared" si="86"/>
        <v>1.3096032435948688E-3</v>
      </c>
      <c r="AZ214">
        <f t="shared" si="87"/>
        <v>5.1963921781772492E-3</v>
      </c>
      <c r="BA214">
        <f t="shared" si="88"/>
        <v>0</v>
      </c>
      <c r="BB214">
        <f t="shared" si="89"/>
        <v>0</v>
      </c>
      <c r="BC214">
        <f t="shared" si="90"/>
        <v>6.4622846896670401E-4</v>
      </c>
      <c r="BD214">
        <f t="shared" si="91"/>
        <v>7.9130174195958763E-4</v>
      </c>
      <c r="BE214">
        <f t="shared" si="92"/>
        <v>0</v>
      </c>
      <c r="BF214">
        <f t="shared" si="93"/>
        <v>6.9574761648405741E-3</v>
      </c>
      <c r="BH214">
        <f t="shared" si="74"/>
        <v>3.5973439476173373E-4</v>
      </c>
      <c r="BI214">
        <f t="shared" si="74"/>
        <v>6.5480162179743439E-4</v>
      </c>
      <c r="BJ214">
        <f t="shared" si="94"/>
        <v>1.9640516311740341E-3</v>
      </c>
      <c r="BK214">
        <f t="shared" si="95"/>
        <v>0</v>
      </c>
      <c r="BL214">
        <f t="shared" ref="BL214:BL242" si="97">BB214/SQRT(4)</f>
        <v>0</v>
      </c>
      <c r="BM214">
        <f t="shared" si="96"/>
        <v>2.6382166770473647E-4</v>
      </c>
      <c r="BN214">
        <f t="shared" si="75"/>
        <v>4.5685827373058771E-4</v>
      </c>
      <c r="BO214">
        <f t="shared" si="75"/>
        <v>0</v>
      </c>
      <c r="BP214">
        <f t="shared" si="75"/>
        <v>4.0169007366511111E-3</v>
      </c>
    </row>
    <row r="215" spans="1:68" x14ac:dyDescent="0.3">
      <c r="A215" t="s">
        <v>532</v>
      </c>
      <c r="B215">
        <f>GLYCOLIPID!B215*11</f>
        <v>0</v>
      </c>
      <c r="C215">
        <f>GLYCOLIPID!C215*11</f>
        <v>0</v>
      </c>
      <c r="D215">
        <f>GLYCOLIPID!D215*11</f>
        <v>0</v>
      </c>
      <c r="E215">
        <f>GLYCOLIPID!E215*11</f>
        <v>0</v>
      </c>
      <c r="F215">
        <f>GLYCOLIPID!F215*11</f>
        <v>0</v>
      </c>
      <c r="G215">
        <f>GLYCOLIPID!G215*11</f>
        <v>0</v>
      </c>
      <c r="H215">
        <f>GLYCOLIPID!H215*11</f>
        <v>0</v>
      </c>
      <c r="I215">
        <f>GLYCOLIPID!I215*11</f>
        <v>0</v>
      </c>
      <c r="J215">
        <f>GLYCOLIPID!J215*11</f>
        <v>0</v>
      </c>
      <c r="K215">
        <f>GLYCOLIPID!K215*11</f>
        <v>0</v>
      </c>
      <c r="L215">
        <f>GLYCOLIPID!L215*11</f>
        <v>0</v>
      </c>
      <c r="M215">
        <f>GLYCOLIPID!M215*11</f>
        <v>0</v>
      </c>
      <c r="N215">
        <f>GLYCOLIPID!N215*11</f>
        <v>0</v>
      </c>
      <c r="O215">
        <f>GLYCOLIPID!O215*11</f>
        <v>0</v>
      </c>
      <c r="P215">
        <f>GLYCOLIPID!P215*11</f>
        <v>0</v>
      </c>
      <c r="Q215">
        <f>GLYCOLIPID!Q215*11</f>
        <v>0</v>
      </c>
      <c r="R215">
        <f>GLYCOLIPID!R215*11</f>
        <v>0</v>
      </c>
      <c r="S215">
        <f>GLYCOLIPID!S215*11</f>
        <v>0</v>
      </c>
      <c r="T215">
        <f>GLYCOLIPID!T215*11</f>
        <v>0</v>
      </c>
      <c r="U215">
        <f>GLYCOLIPID!U215*11</f>
        <v>0</v>
      </c>
      <c r="V215">
        <f>GLYCOLIPID!V215*11</f>
        <v>0</v>
      </c>
      <c r="W215">
        <f>GLYCOLIPID!W215*11</f>
        <v>0</v>
      </c>
      <c r="X215">
        <f>GLYCOLIPID!X215*11</f>
        <v>0</v>
      </c>
      <c r="Y215">
        <f>GLYCOLIPID!Y215*11</f>
        <v>0</v>
      </c>
      <c r="Z215">
        <f>GLYCOLIPID!Z215*11</f>
        <v>0</v>
      </c>
      <c r="AA215">
        <f>GLYCOLIPID!AA215*11</f>
        <v>0</v>
      </c>
      <c r="AB215">
        <f>GLYCOLIPID!AB215*11</f>
        <v>0</v>
      </c>
      <c r="AC215">
        <f>GLYCOLIPID!AC215*11</f>
        <v>0</v>
      </c>
      <c r="AD215">
        <f>GLYCOLIPID!AD215*11</f>
        <v>0</v>
      </c>
      <c r="AE215">
        <f>GLYCOLIPID!AE215*11</f>
        <v>0</v>
      </c>
      <c r="AF215">
        <f>GLYCOLIPID!AF215*11</f>
        <v>0</v>
      </c>
      <c r="AG215">
        <f>GLYCOLIPID!AG215*11</f>
        <v>0</v>
      </c>
      <c r="AH215">
        <f>GLYCOLIPID!AH215*11</f>
        <v>0</v>
      </c>
      <c r="AI215">
        <f>GLYCOLIPID!AI215*11</f>
        <v>0</v>
      </c>
      <c r="AJ215">
        <f>GLYCOLIPID!AJ215*11</f>
        <v>0</v>
      </c>
      <c r="AK215">
        <f>GLYCOLIPID!AK215*11</f>
        <v>0</v>
      </c>
      <c r="AL215">
        <f>GLYCOLIPID!AL215*11</f>
        <v>0</v>
      </c>
      <c r="AN215">
        <f t="shared" si="76"/>
        <v>0</v>
      </c>
      <c r="AO215">
        <f t="shared" si="77"/>
        <v>0</v>
      </c>
      <c r="AP215">
        <f t="shared" si="78"/>
        <v>0</v>
      </c>
      <c r="AQ215">
        <f t="shared" si="79"/>
        <v>0</v>
      </c>
      <c r="AR215">
        <f t="shared" si="80"/>
        <v>0</v>
      </c>
      <c r="AS215">
        <f t="shared" si="81"/>
        <v>0</v>
      </c>
      <c r="AT215">
        <f t="shared" si="82"/>
        <v>0</v>
      </c>
      <c r="AU215">
        <f t="shared" si="83"/>
        <v>0</v>
      </c>
      <c r="AV215">
        <f t="shared" si="84"/>
        <v>0</v>
      </c>
      <c r="AX215">
        <f t="shared" si="85"/>
        <v>0</v>
      </c>
      <c r="AY215">
        <f t="shared" si="86"/>
        <v>0</v>
      </c>
      <c r="AZ215">
        <f t="shared" si="87"/>
        <v>0</v>
      </c>
      <c r="BA215">
        <f t="shared" si="88"/>
        <v>0</v>
      </c>
      <c r="BB215">
        <f t="shared" si="89"/>
        <v>0</v>
      </c>
      <c r="BC215">
        <f t="shared" si="90"/>
        <v>0</v>
      </c>
      <c r="BD215">
        <f t="shared" si="91"/>
        <v>0</v>
      </c>
      <c r="BE215">
        <f t="shared" si="92"/>
        <v>0</v>
      </c>
      <c r="BF215">
        <f t="shared" si="93"/>
        <v>0</v>
      </c>
      <c r="BH215">
        <f t="shared" ref="BH215:BI242" si="98">AX215/SQRT(4)</f>
        <v>0</v>
      </c>
      <c r="BI215">
        <f t="shared" si="98"/>
        <v>0</v>
      </c>
      <c r="BJ215">
        <f t="shared" si="94"/>
        <v>0</v>
      </c>
      <c r="BK215">
        <f t="shared" si="95"/>
        <v>0</v>
      </c>
      <c r="BL215">
        <f t="shared" si="97"/>
        <v>0</v>
      </c>
      <c r="BM215">
        <f t="shared" si="96"/>
        <v>0</v>
      </c>
      <c r="BN215">
        <f t="shared" ref="BN215:BP242" si="99">BD215/SQRT(3)</f>
        <v>0</v>
      </c>
      <c r="BO215">
        <f t="shared" si="99"/>
        <v>0</v>
      </c>
      <c r="BP215">
        <f t="shared" si="99"/>
        <v>0</v>
      </c>
    </row>
    <row r="216" spans="1:68" x14ac:dyDescent="0.3">
      <c r="A216" t="s">
        <v>533</v>
      </c>
      <c r="B216">
        <f>GLYCOLIPID!B216*11</f>
        <v>0</v>
      </c>
      <c r="C216">
        <f>GLYCOLIPID!C216*11</f>
        <v>0</v>
      </c>
      <c r="D216">
        <f>GLYCOLIPID!D216*11</f>
        <v>0</v>
      </c>
      <c r="E216">
        <f>GLYCOLIPID!E216*11</f>
        <v>0</v>
      </c>
      <c r="F216">
        <f>GLYCOLIPID!F216*11</f>
        <v>0</v>
      </c>
      <c r="G216">
        <f>GLYCOLIPID!G216*11</f>
        <v>0</v>
      </c>
      <c r="H216">
        <f>GLYCOLIPID!H216*11</f>
        <v>0</v>
      </c>
      <c r="I216">
        <f>GLYCOLIPID!I216*11</f>
        <v>0</v>
      </c>
      <c r="J216">
        <f>GLYCOLIPID!J216*11</f>
        <v>0</v>
      </c>
      <c r="K216">
        <f>GLYCOLIPID!K216*11</f>
        <v>0</v>
      </c>
      <c r="L216">
        <f>GLYCOLIPID!L216*11</f>
        <v>0</v>
      </c>
      <c r="M216">
        <f>GLYCOLIPID!M216*11</f>
        <v>0</v>
      </c>
      <c r="N216">
        <f>GLYCOLIPID!N216*11</f>
        <v>0</v>
      </c>
      <c r="O216">
        <f>GLYCOLIPID!O216*11</f>
        <v>1.0631967441020311E-3</v>
      </c>
      <c r="P216">
        <f>GLYCOLIPID!P216*11</f>
        <v>0</v>
      </c>
      <c r="Q216">
        <f>GLYCOLIPID!Q216*11</f>
        <v>0</v>
      </c>
      <c r="R216">
        <f>GLYCOLIPID!R216*11</f>
        <v>0</v>
      </c>
      <c r="S216">
        <f>GLYCOLIPID!S216*11</f>
        <v>0</v>
      </c>
      <c r="T216">
        <f>GLYCOLIPID!T216*11</f>
        <v>0</v>
      </c>
      <c r="U216">
        <f>GLYCOLIPID!U216*11</f>
        <v>0</v>
      </c>
      <c r="V216">
        <f>GLYCOLIPID!V216*11</f>
        <v>0</v>
      </c>
      <c r="W216">
        <f>GLYCOLIPID!W216*11</f>
        <v>0</v>
      </c>
      <c r="X216">
        <f>GLYCOLIPID!X216*11</f>
        <v>0</v>
      </c>
      <c r="Y216">
        <f>GLYCOLIPID!Y216*11</f>
        <v>0</v>
      </c>
      <c r="Z216">
        <f>GLYCOLIPID!Z216*11</f>
        <v>0</v>
      </c>
      <c r="AA216">
        <f>GLYCOLIPID!AA216*11</f>
        <v>0</v>
      </c>
      <c r="AB216">
        <f>GLYCOLIPID!AB216*11</f>
        <v>0</v>
      </c>
      <c r="AC216">
        <f>GLYCOLIPID!AC216*11</f>
        <v>0</v>
      </c>
      <c r="AD216">
        <f>GLYCOLIPID!AD216*11</f>
        <v>0</v>
      </c>
      <c r="AE216">
        <f>GLYCOLIPID!AE216*11</f>
        <v>0</v>
      </c>
      <c r="AF216">
        <f>GLYCOLIPID!AF216*11</f>
        <v>0</v>
      </c>
      <c r="AG216">
        <f>GLYCOLIPID!AG216*11</f>
        <v>0</v>
      </c>
      <c r="AH216">
        <f>GLYCOLIPID!AH216*11</f>
        <v>0</v>
      </c>
      <c r="AI216">
        <f>GLYCOLIPID!AI216*11</f>
        <v>0</v>
      </c>
      <c r="AJ216">
        <f>GLYCOLIPID!AJ216*11</f>
        <v>0</v>
      </c>
      <c r="AK216">
        <f>GLYCOLIPID!AK216*11</f>
        <v>0</v>
      </c>
      <c r="AL216">
        <f>GLYCOLIPID!AL216*11</f>
        <v>0</v>
      </c>
      <c r="AN216">
        <f t="shared" si="76"/>
        <v>0</v>
      </c>
      <c r="AO216">
        <f t="shared" si="77"/>
        <v>0</v>
      </c>
      <c r="AP216">
        <f t="shared" si="78"/>
        <v>1.5188524915743301E-4</v>
      </c>
      <c r="AQ216">
        <f t="shared" si="79"/>
        <v>0</v>
      </c>
      <c r="AR216">
        <f t="shared" si="80"/>
        <v>0</v>
      </c>
      <c r="AS216">
        <f t="shared" si="81"/>
        <v>0</v>
      </c>
      <c r="AT216">
        <f t="shared" si="82"/>
        <v>0</v>
      </c>
      <c r="AU216">
        <f t="shared" si="83"/>
        <v>0</v>
      </c>
      <c r="AV216">
        <f t="shared" si="84"/>
        <v>0</v>
      </c>
      <c r="AX216">
        <f t="shared" si="85"/>
        <v>0</v>
      </c>
      <c r="AY216">
        <f t="shared" si="86"/>
        <v>0</v>
      </c>
      <c r="AZ216">
        <f t="shared" si="87"/>
        <v>4.0185059708965038E-4</v>
      </c>
      <c r="BA216">
        <f t="shared" si="88"/>
        <v>0</v>
      </c>
      <c r="BB216">
        <f t="shared" si="89"/>
        <v>0</v>
      </c>
      <c r="BC216">
        <f t="shared" si="90"/>
        <v>0</v>
      </c>
      <c r="BD216">
        <f t="shared" si="91"/>
        <v>0</v>
      </c>
      <c r="BE216">
        <f t="shared" si="92"/>
        <v>0</v>
      </c>
      <c r="BF216">
        <f t="shared" si="93"/>
        <v>0</v>
      </c>
      <c r="BH216">
        <f t="shared" si="98"/>
        <v>0</v>
      </c>
      <c r="BI216">
        <f t="shared" si="98"/>
        <v>0</v>
      </c>
      <c r="BJ216">
        <f t="shared" si="94"/>
        <v>1.5188524915743301E-4</v>
      </c>
      <c r="BK216">
        <f t="shared" si="95"/>
        <v>0</v>
      </c>
      <c r="BL216">
        <f t="shared" si="97"/>
        <v>0</v>
      </c>
      <c r="BM216">
        <f t="shared" si="96"/>
        <v>0</v>
      </c>
      <c r="BN216">
        <f t="shared" si="99"/>
        <v>0</v>
      </c>
      <c r="BO216">
        <f t="shared" si="99"/>
        <v>0</v>
      </c>
      <c r="BP216">
        <f t="shared" si="99"/>
        <v>0</v>
      </c>
    </row>
    <row r="217" spans="1:68" x14ac:dyDescent="0.3">
      <c r="A217" t="s">
        <v>534</v>
      </c>
      <c r="B217">
        <f>GLYCOLIPID!B217*11</f>
        <v>0</v>
      </c>
      <c r="C217">
        <f>GLYCOLIPID!C217*11</f>
        <v>0</v>
      </c>
      <c r="D217">
        <f>GLYCOLIPID!D217*11</f>
        <v>0</v>
      </c>
      <c r="E217">
        <f>GLYCOLIPID!E217*11</f>
        <v>0</v>
      </c>
      <c r="F217">
        <f>GLYCOLIPID!F217*11</f>
        <v>0</v>
      </c>
      <c r="G217">
        <f>GLYCOLIPID!G217*11</f>
        <v>0</v>
      </c>
      <c r="H217">
        <f>GLYCOLIPID!H217*11</f>
        <v>0</v>
      </c>
      <c r="I217">
        <f>GLYCOLIPID!I217*11</f>
        <v>0</v>
      </c>
      <c r="J217">
        <f>GLYCOLIPID!J217*11</f>
        <v>0</v>
      </c>
      <c r="K217">
        <f>GLYCOLIPID!K217*11</f>
        <v>0</v>
      </c>
      <c r="L217">
        <f>GLYCOLIPID!L217*11</f>
        <v>0</v>
      </c>
      <c r="M217">
        <f>GLYCOLIPID!M217*11</f>
        <v>0</v>
      </c>
      <c r="N217">
        <f>GLYCOLIPID!N217*11</f>
        <v>0</v>
      </c>
      <c r="O217">
        <f>GLYCOLIPID!O217*11</f>
        <v>0</v>
      </c>
      <c r="P217">
        <f>GLYCOLIPID!P217*11</f>
        <v>0</v>
      </c>
      <c r="Q217">
        <f>GLYCOLIPID!Q217*11</f>
        <v>0</v>
      </c>
      <c r="R217">
        <f>GLYCOLIPID!R217*11</f>
        <v>0</v>
      </c>
      <c r="S217">
        <f>GLYCOLIPID!S217*11</f>
        <v>0</v>
      </c>
      <c r="T217">
        <f>GLYCOLIPID!T217*11</f>
        <v>0</v>
      </c>
      <c r="U217">
        <f>GLYCOLIPID!U217*11</f>
        <v>0</v>
      </c>
      <c r="V217">
        <f>GLYCOLIPID!V217*11</f>
        <v>0</v>
      </c>
      <c r="W217">
        <f>GLYCOLIPID!W217*11</f>
        <v>0</v>
      </c>
      <c r="X217">
        <f>GLYCOLIPID!X217*11</f>
        <v>0</v>
      </c>
      <c r="Y217">
        <f>GLYCOLIPID!Y217*11</f>
        <v>0</v>
      </c>
      <c r="Z217">
        <f>GLYCOLIPID!Z217*11</f>
        <v>0</v>
      </c>
      <c r="AA217">
        <f>GLYCOLIPID!AA217*11</f>
        <v>0</v>
      </c>
      <c r="AB217">
        <f>GLYCOLIPID!AB217*11</f>
        <v>0</v>
      </c>
      <c r="AC217">
        <f>GLYCOLIPID!AC217*11</f>
        <v>0</v>
      </c>
      <c r="AD217">
        <f>GLYCOLIPID!AD217*11</f>
        <v>0</v>
      </c>
      <c r="AE217">
        <f>GLYCOLIPID!AE217*11</f>
        <v>0</v>
      </c>
      <c r="AF217">
        <f>GLYCOLIPID!AF217*11</f>
        <v>0</v>
      </c>
      <c r="AG217">
        <f>GLYCOLIPID!AG217*11</f>
        <v>0</v>
      </c>
      <c r="AH217">
        <f>GLYCOLIPID!AH217*11</f>
        <v>0</v>
      </c>
      <c r="AI217">
        <f>GLYCOLIPID!AI217*11</f>
        <v>0</v>
      </c>
      <c r="AJ217">
        <f>GLYCOLIPID!AJ217*11</f>
        <v>0</v>
      </c>
      <c r="AK217">
        <f>GLYCOLIPID!AK217*11</f>
        <v>0</v>
      </c>
      <c r="AL217">
        <f>GLYCOLIPID!AL217*11</f>
        <v>0</v>
      </c>
      <c r="AN217">
        <f t="shared" si="76"/>
        <v>0</v>
      </c>
      <c r="AO217">
        <f t="shared" si="77"/>
        <v>0</v>
      </c>
      <c r="AP217">
        <f t="shared" si="78"/>
        <v>0</v>
      </c>
      <c r="AQ217">
        <f t="shared" si="79"/>
        <v>0</v>
      </c>
      <c r="AR217">
        <f t="shared" si="80"/>
        <v>0</v>
      </c>
      <c r="AS217">
        <f t="shared" si="81"/>
        <v>0</v>
      </c>
      <c r="AT217">
        <f t="shared" si="82"/>
        <v>0</v>
      </c>
      <c r="AU217">
        <f t="shared" si="83"/>
        <v>0</v>
      </c>
      <c r="AV217">
        <f t="shared" si="84"/>
        <v>0</v>
      </c>
      <c r="AX217">
        <f t="shared" si="85"/>
        <v>0</v>
      </c>
      <c r="AY217">
        <f t="shared" si="86"/>
        <v>0</v>
      </c>
      <c r="AZ217">
        <f t="shared" si="87"/>
        <v>0</v>
      </c>
      <c r="BA217">
        <f t="shared" si="88"/>
        <v>0</v>
      </c>
      <c r="BB217">
        <f t="shared" si="89"/>
        <v>0</v>
      </c>
      <c r="BC217">
        <f t="shared" si="90"/>
        <v>0</v>
      </c>
      <c r="BD217">
        <f t="shared" si="91"/>
        <v>0</v>
      </c>
      <c r="BE217">
        <f t="shared" si="92"/>
        <v>0</v>
      </c>
      <c r="BF217">
        <f t="shared" si="93"/>
        <v>0</v>
      </c>
      <c r="BH217">
        <f t="shared" si="98"/>
        <v>0</v>
      </c>
      <c r="BI217">
        <f t="shared" si="98"/>
        <v>0</v>
      </c>
      <c r="BJ217">
        <f t="shared" si="94"/>
        <v>0</v>
      </c>
      <c r="BK217">
        <f t="shared" si="95"/>
        <v>0</v>
      </c>
      <c r="BL217">
        <f t="shared" si="97"/>
        <v>0</v>
      </c>
      <c r="BM217">
        <f t="shared" si="96"/>
        <v>0</v>
      </c>
      <c r="BN217">
        <f t="shared" si="99"/>
        <v>0</v>
      </c>
      <c r="BO217">
        <f t="shared" si="99"/>
        <v>0</v>
      </c>
      <c r="BP217">
        <f t="shared" si="99"/>
        <v>0</v>
      </c>
    </row>
    <row r="218" spans="1:68" x14ac:dyDescent="0.3">
      <c r="A218" t="s">
        <v>535</v>
      </c>
      <c r="B218">
        <f>GLYCOLIPID!B218*11</f>
        <v>0</v>
      </c>
      <c r="C218">
        <f>GLYCOLIPID!C218*11</f>
        <v>0</v>
      </c>
      <c r="D218">
        <f>GLYCOLIPID!D218*11</f>
        <v>0</v>
      </c>
      <c r="E218">
        <f>GLYCOLIPID!E218*11</f>
        <v>0</v>
      </c>
      <c r="F218">
        <f>GLYCOLIPID!F218*11</f>
        <v>0</v>
      </c>
      <c r="G218">
        <f>GLYCOLIPID!G218*11</f>
        <v>0</v>
      </c>
      <c r="H218">
        <f>GLYCOLIPID!H218*11</f>
        <v>0</v>
      </c>
      <c r="I218">
        <f>GLYCOLIPID!I218*11</f>
        <v>0</v>
      </c>
      <c r="J218">
        <f>GLYCOLIPID!J218*11</f>
        <v>0</v>
      </c>
      <c r="K218">
        <f>GLYCOLIPID!K218*11</f>
        <v>0</v>
      </c>
      <c r="L218">
        <f>GLYCOLIPID!L218*11</f>
        <v>0</v>
      </c>
      <c r="M218">
        <f>GLYCOLIPID!M218*11</f>
        <v>0</v>
      </c>
      <c r="N218">
        <f>GLYCOLIPID!N218*11</f>
        <v>0</v>
      </c>
      <c r="O218">
        <f>GLYCOLIPID!O218*11</f>
        <v>0</v>
      </c>
      <c r="P218">
        <f>GLYCOLIPID!P218*11</f>
        <v>0</v>
      </c>
      <c r="Q218">
        <f>GLYCOLIPID!Q218*11</f>
        <v>0</v>
      </c>
      <c r="R218">
        <f>GLYCOLIPID!R218*11</f>
        <v>0</v>
      </c>
      <c r="S218">
        <f>GLYCOLIPID!S218*11</f>
        <v>0</v>
      </c>
      <c r="T218">
        <f>GLYCOLIPID!T218*11</f>
        <v>0</v>
      </c>
      <c r="U218">
        <f>GLYCOLIPID!U218*11</f>
        <v>0</v>
      </c>
      <c r="V218">
        <f>GLYCOLIPID!V218*11</f>
        <v>0</v>
      </c>
      <c r="W218">
        <f>GLYCOLIPID!W218*11</f>
        <v>0</v>
      </c>
      <c r="X218">
        <f>GLYCOLIPID!X218*11</f>
        <v>0</v>
      </c>
      <c r="Y218">
        <f>GLYCOLIPID!Y218*11</f>
        <v>0</v>
      </c>
      <c r="Z218">
        <f>GLYCOLIPID!Z218*11</f>
        <v>0</v>
      </c>
      <c r="AA218">
        <f>GLYCOLIPID!AA218*11</f>
        <v>0</v>
      </c>
      <c r="AB218">
        <f>GLYCOLIPID!AB218*11</f>
        <v>0</v>
      </c>
      <c r="AC218">
        <f>GLYCOLIPID!AC218*11</f>
        <v>0</v>
      </c>
      <c r="AD218">
        <f>GLYCOLIPID!AD218*11</f>
        <v>0</v>
      </c>
      <c r="AE218">
        <f>GLYCOLIPID!AE218*11</f>
        <v>0</v>
      </c>
      <c r="AF218">
        <f>GLYCOLIPID!AF218*11</f>
        <v>0</v>
      </c>
      <c r="AG218">
        <f>GLYCOLIPID!AG218*11</f>
        <v>0</v>
      </c>
      <c r="AH218">
        <f>GLYCOLIPID!AH218*11</f>
        <v>3.3202617672644312E-2</v>
      </c>
      <c r="AI218">
        <f>GLYCOLIPID!AI218*11</f>
        <v>0</v>
      </c>
      <c r="AJ218">
        <f>GLYCOLIPID!AJ218*11</f>
        <v>1.0853435608975961E-3</v>
      </c>
      <c r="AK218">
        <f>GLYCOLIPID!AK218*11</f>
        <v>0</v>
      </c>
      <c r="AL218">
        <f>GLYCOLIPID!AL218*11</f>
        <v>0</v>
      </c>
      <c r="AN218">
        <f t="shared" si="76"/>
        <v>0</v>
      </c>
      <c r="AO218">
        <f t="shared" si="77"/>
        <v>0</v>
      </c>
      <c r="AP218">
        <f t="shared" si="78"/>
        <v>0</v>
      </c>
      <c r="AQ218">
        <f t="shared" si="79"/>
        <v>0</v>
      </c>
      <c r="AR218">
        <f t="shared" si="80"/>
        <v>0</v>
      </c>
      <c r="AS218">
        <f t="shared" si="81"/>
        <v>0</v>
      </c>
      <c r="AT218">
        <f t="shared" si="82"/>
        <v>0</v>
      </c>
      <c r="AU218">
        <f t="shared" si="83"/>
        <v>1.1067539224214771E-2</v>
      </c>
      <c r="AV218">
        <f t="shared" si="84"/>
        <v>3.6178118696586535E-4</v>
      </c>
      <c r="AX218">
        <f t="shared" si="85"/>
        <v>0</v>
      </c>
      <c r="AY218">
        <f t="shared" si="86"/>
        <v>0</v>
      </c>
      <c r="AZ218">
        <f t="shared" si="87"/>
        <v>0</v>
      </c>
      <c r="BA218">
        <f t="shared" si="88"/>
        <v>0</v>
      </c>
      <c r="BB218">
        <f t="shared" si="89"/>
        <v>0</v>
      </c>
      <c r="BC218">
        <f t="shared" si="90"/>
        <v>0</v>
      </c>
      <c r="BD218">
        <f t="shared" si="91"/>
        <v>0</v>
      </c>
      <c r="BE218">
        <f t="shared" si="92"/>
        <v>1.916954025110142E-2</v>
      </c>
      <c r="BF218">
        <f t="shared" si="93"/>
        <v>6.2662339704745403E-4</v>
      </c>
      <c r="BH218">
        <f t="shared" si="98"/>
        <v>0</v>
      </c>
      <c r="BI218">
        <f t="shared" si="98"/>
        <v>0</v>
      </c>
      <c r="BJ218">
        <f t="shared" si="94"/>
        <v>0</v>
      </c>
      <c r="BK218">
        <f t="shared" si="95"/>
        <v>0</v>
      </c>
      <c r="BL218">
        <f t="shared" si="97"/>
        <v>0</v>
      </c>
      <c r="BM218">
        <f t="shared" si="96"/>
        <v>0</v>
      </c>
      <c r="BN218">
        <f t="shared" si="99"/>
        <v>0</v>
      </c>
      <c r="BO218">
        <f t="shared" si="99"/>
        <v>1.1067539224214771E-2</v>
      </c>
      <c r="BP218">
        <f t="shared" si="99"/>
        <v>3.6178118696586535E-4</v>
      </c>
    </row>
    <row r="219" spans="1:68" x14ac:dyDescent="0.3">
      <c r="A219" t="s">
        <v>536</v>
      </c>
      <c r="B219">
        <f>GLYCOLIPID!B219*11</f>
        <v>0</v>
      </c>
      <c r="C219">
        <f>GLYCOLIPID!C219*11</f>
        <v>0</v>
      </c>
      <c r="D219">
        <f>GLYCOLIPID!D219*11</f>
        <v>0</v>
      </c>
      <c r="E219">
        <f>GLYCOLIPID!E219*11</f>
        <v>0</v>
      </c>
      <c r="F219">
        <f>GLYCOLIPID!F219*11</f>
        <v>0</v>
      </c>
      <c r="G219">
        <f>GLYCOLIPID!G219*11</f>
        <v>0</v>
      </c>
      <c r="H219">
        <f>GLYCOLIPID!H219*11</f>
        <v>0</v>
      </c>
      <c r="I219">
        <f>GLYCOLIPID!I219*11</f>
        <v>0</v>
      </c>
      <c r="J219">
        <f>GLYCOLIPID!J219*11</f>
        <v>0</v>
      </c>
      <c r="K219">
        <f>GLYCOLIPID!K219*11</f>
        <v>0</v>
      </c>
      <c r="L219">
        <f>GLYCOLIPID!L219*11</f>
        <v>0</v>
      </c>
      <c r="M219">
        <f>GLYCOLIPID!M219*11</f>
        <v>0</v>
      </c>
      <c r="N219">
        <f>GLYCOLIPID!N219*11</f>
        <v>0</v>
      </c>
      <c r="O219">
        <f>GLYCOLIPID!O219*11</f>
        <v>0</v>
      </c>
      <c r="P219">
        <f>GLYCOLIPID!P219*11</f>
        <v>0</v>
      </c>
      <c r="Q219">
        <f>GLYCOLIPID!Q219*11</f>
        <v>0</v>
      </c>
      <c r="R219">
        <f>GLYCOLIPID!R219*11</f>
        <v>0</v>
      </c>
      <c r="S219">
        <f>GLYCOLIPID!S219*11</f>
        <v>2.1336634249101323E-3</v>
      </c>
      <c r="T219">
        <f>GLYCOLIPID!T219*11</f>
        <v>0</v>
      </c>
      <c r="U219">
        <f>GLYCOLIPID!U219*11</f>
        <v>0</v>
      </c>
      <c r="V219">
        <f>GLYCOLIPID!V219*11</f>
        <v>0</v>
      </c>
      <c r="W219">
        <f>GLYCOLIPID!W219*11</f>
        <v>0</v>
      </c>
      <c r="X219">
        <f>GLYCOLIPID!X219*11</f>
        <v>0</v>
      </c>
      <c r="Y219">
        <f>GLYCOLIPID!Y219*11</f>
        <v>0</v>
      </c>
      <c r="Z219">
        <f>GLYCOLIPID!Z219*11</f>
        <v>0</v>
      </c>
      <c r="AA219">
        <f>GLYCOLIPID!AA219*11</f>
        <v>0</v>
      </c>
      <c r="AB219">
        <f>GLYCOLIPID!AB219*11</f>
        <v>0</v>
      </c>
      <c r="AC219">
        <f>GLYCOLIPID!AC219*11</f>
        <v>0</v>
      </c>
      <c r="AD219">
        <f>GLYCOLIPID!AD219*11</f>
        <v>0</v>
      </c>
      <c r="AE219">
        <f>GLYCOLIPID!AE219*11</f>
        <v>0</v>
      </c>
      <c r="AF219">
        <f>GLYCOLIPID!AF219*11</f>
        <v>2.3956149007527934E-3</v>
      </c>
      <c r="AG219">
        <f>GLYCOLIPID!AG219*11</f>
        <v>0</v>
      </c>
      <c r="AH219">
        <f>GLYCOLIPID!AH219*11</f>
        <v>0</v>
      </c>
      <c r="AI219">
        <f>GLYCOLIPID!AI219*11</f>
        <v>0</v>
      </c>
      <c r="AJ219">
        <f>GLYCOLIPID!AJ219*11</f>
        <v>0</v>
      </c>
      <c r="AK219">
        <f>GLYCOLIPID!AK219*11</f>
        <v>0</v>
      </c>
      <c r="AL219">
        <f>GLYCOLIPID!AL219*11</f>
        <v>0</v>
      </c>
      <c r="AN219">
        <f t="shared" si="76"/>
        <v>0</v>
      </c>
      <c r="AO219">
        <f t="shared" si="77"/>
        <v>0</v>
      </c>
      <c r="AP219">
        <f t="shared" si="78"/>
        <v>0</v>
      </c>
      <c r="AQ219">
        <f t="shared" si="79"/>
        <v>7.1122114163671077E-4</v>
      </c>
      <c r="AR219">
        <f t="shared" si="80"/>
        <v>0</v>
      </c>
      <c r="AS219">
        <f t="shared" si="81"/>
        <v>0</v>
      </c>
      <c r="AT219">
        <f t="shared" si="82"/>
        <v>7.9853830025093111E-4</v>
      </c>
      <c r="AU219">
        <f t="shared" si="83"/>
        <v>0</v>
      </c>
      <c r="AV219">
        <f t="shared" si="84"/>
        <v>0</v>
      </c>
      <c r="AX219">
        <f t="shared" si="85"/>
        <v>0</v>
      </c>
      <c r="AY219">
        <f t="shared" si="86"/>
        <v>0</v>
      </c>
      <c r="AZ219">
        <f t="shared" si="87"/>
        <v>0</v>
      </c>
      <c r="BA219">
        <f t="shared" si="88"/>
        <v>1.2318711527319237E-3</v>
      </c>
      <c r="BB219">
        <f t="shared" si="89"/>
        <v>0</v>
      </c>
      <c r="BC219">
        <f t="shared" si="90"/>
        <v>0</v>
      </c>
      <c r="BD219">
        <f t="shared" si="91"/>
        <v>1.3831089078243039E-3</v>
      </c>
      <c r="BE219">
        <f t="shared" si="92"/>
        <v>0</v>
      </c>
      <c r="BF219">
        <f t="shared" si="93"/>
        <v>0</v>
      </c>
      <c r="BH219">
        <f t="shared" si="98"/>
        <v>0</v>
      </c>
      <c r="BI219">
        <f t="shared" si="98"/>
        <v>0</v>
      </c>
      <c r="BJ219">
        <f t="shared" si="94"/>
        <v>0</v>
      </c>
      <c r="BK219">
        <f t="shared" si="95"/>
        <v>7.1122114163671077E-4</v>
      </c>
      <c r="BL219">
        <f t="shared" si="97"/>
        <v>0</v>
      </c>
      <c r="BM219">
        <f t="shared" si="96"/>
        <v>0</v>
      </c>
      <c r="BN219">
        <f t="shared" si="99"/>
        <v>7.9853830025093122E-4</v>
      </c>
      <c r="BO219">
        <f t="shared" si="99"/>
        <v>0</v>
      </c>
      <c r="BP219">
        <f t="shared" si="99"/>
        <v>0</v>
      </c>
    </row>
    <row r="220" spans="1:68" x14ac:dyDescent="0.3">
      <c r="A220" t="s">
        <v>537</v>
      </c>
      <c r="B220">
        <f>GLYCOLIPID!B220*11</f>
        <v>0</v>
      </c>
      <c r="C220">
        <f>GLYCOLIPID!C220*11</f>
        <v>0</v>
      </c>
      <c r="D220">
        <f>GLYCOLIPID!D220*11</f>
        <v>0</v>
      </c>
      <c r="E220">
        <f>GLYCOLIPID!E220*11</f>
        <v>0</v>
      </c>
      <c r="F220">
        <f>GLYCOLIPID!F220*11</f>
        <v>0</v>
      </c>
      <c r="G220">
        <f>GLYCOLIPID!G220*11</f>
        <v>0</v>
      </c>
      <c r="H220">
        <f>GLYCOLIPID!H220*11</f>
        <v>0</v>
      </c>
      <c r="I220">
        <f>GLYCOLIPID!I220*11</f>
        <v>0</v>
      </c>
      <c r="J220">
        <f>GLYCOLIPID!J220*11</f>
        <v>0</v>
      </c>
      <c r="K220">
        <f>GLYCOLIPID!K220*11</f>
        <v>0</v>
      </c>
      <c r="L220">
        <f>GLYCOLIPID!L220*11</f>
        <v>0</v>
      </c>
      <c r="M220">
        <f>GLYCOLIPID!M220*11</f>
        <v>0</v>
      </c>
      <c r="N220">
        <f>GLYCOLIPID!N220*11</f>
        <v>0</v>
      </c>
      <c r="O220">
        <f>GLYCOLIPID!O220*11</f>
        <v>0</v>
      </c>
      <c r="P220">
        <f>GLYCOLIPID!P220*11</f>
        <v>0</v>
      </c>
      <c r="Q220">
        <f>GLYCOLIPID!Q220*11</f>
        <v>0</v>
      </c>
      <c r="R220">
        <f>GLYCOLIPID!R220*11</f>
        <v>0</v>
      </c>
      <c r="S220">
        <f>GLYCOLIPID!S220*11</f>
        <v>0</v>
      </c>
      <c r="T220">
        <f>GLYCOLIPID!T220*11</f>
        <v>1.3117482320208365E-3</v>
      </c>
      <c r="U220">
        <f>GLYCOLIPID!U220*11</f>
        <v>0</v>
      </c>
      <c r="V220">
        <f>GLYCOLIPID!V220*11</f>
        <v>0</v>
      </c>
      <c r="W220">
        <f>GLYCOLIPID!W220*11</f>
        <v>0</v>
      </c>
      <c r="X220">
        <f>GLYCOLIPID!X220*11</f>
        <v>0</v>
      </c>
      <c r="Y220">
        <f>GLYCOLIPID!Y220*11</f>
        <v>0</v>
      </c>
      <c r="Z220">
        <f>GLYCOLIPID!Z220*11</f>
        <v>0</v>
      </c>
      <c r="AA220">
        <f>GLYCOLIPID!AA220*11</f>
        <v>8.0204433250245701E-4</v>
      </c>
      <c r="AB220">
        <f>GLYCOLIPID!AB220*11</f>
        <v>0</v>
      </c>
      <c r="AC220">
        <f>GLYCOLIPID!AC220*11</f>
        <v>0</v>
      </c>
      <c r="AD220">
        <f>GLYCOLIPID!AD220*11</f>
        <v>0</v>
      </c>
      <c r="AE220">
        <f>GLYCOLIPID!AE220*11</f>
        <v>0</v>
      </c>
      <c r="AF220">
        <f>GLYCOLIPID!AF220*11</f>
        <v>0</v>
      </c>
      <c r="AG220">
        <f>GLYCOLIPID!AG220*11</f>
        <v>0</v>
      </c>
      <c r="AH220">
        <f>GLYCOLIPID!AH220*11</f>
        <v>0</v>
      </c>
      <c r="AI220">
        <f>GLYCOLIPID!AI220*11</f>
        <v>0</v>
      </c>
      <c r="AJ220">
        <f>GLYCOLIPID!AJ220*11</f>
        <v>0</v>
      </c>
      <c r="AK220">
        <f>GLYCOLIPID!AK220*11</f>
        <v>0</v>
      </c>
      <c r="AL220">
        <f>GLYCOLIPID!AL220*11</f>
        <v>0</v>
      </c>
      <c r="AN220">
        <f t="shared" si="76"/>
        <v>0</v>
      </c>
      <c r="AO220">
        <f t="shared" si="77"/>
        <v>0</v>
      </c>
      <c r="AP220">
        <f t="shared" si="78"/>
        <v>0</v>
      </c>
      <c r="AQ220">
        <f t="shared" si="79"/>
        <v>0</v>
      </c>
      <c r="AR220">
        <f t="shared" si="80"/>
        <v>3.2793705800520913E-4</v>
      </c>
      <c r="AS220">
        <f t="shared" si="81"/>
        <v>1.3367405541707617E-4</v>
      </c>
      <c r="AT220">
        <f t="shared" si="82"/>
        <v>0</v>
      </c>
      <c r="AU220">
        <f t="shared" si="83"/>
        <v>0</v>
      </c>
      <c r="AV220">
        <f t="shared" si="84"/>
        <v>0</v>
      </c>
      <c r="AX220">
        <f t="shared" si="85"/>
        <v>0</v>
      </c>
      <c r="AY220">
        <f t="shared" si="86"/>
        <v>0</v>
      </c>
      <c r="AZ220">
        <f t="shared" si="87"/>
        <v>0</v>
      </c>
      <c r="BA220">
        <f t="shared" si="88"/>
        <v>0</v>
      </c>
      <c r="BB220">
        <f t="shared" si="89"/>
        <v>6.5587411601041826E-4</v>
      </c>
      <c r="BC220">
        <f t="shared" si="90"/>
        <v>3.2743322762035824E-4</v>
      </c>
      <c r="BD220">
        <f t="shared" si="91"/>
        <v>0</v>
      </c>
      <c r="BE220">
        <f t="shared" si="92"/>
        <v>0</v>
      </c>
      <c r="BF220">
        <f t="shared" si="93"/>
        <v>0</v>
      </c>
      <c r="BH220">
        <f t="shared" si="98"/>
        <v>0</v>
      </c>
      <c r="BI220">
        <f t="shared" si="98"/>
        <v>0</v>
      </c>
      <c r="BJ220">
        <f t="shared" si="94"/>
        <v>0</v>
      </c>
      <c r="BK220">
        <f t="shared" si="95"/>
        <v>0</v>
      </c>
      <c r="BL220">
        <f t="shared" si="97"/>
        <v>3.2793705800520913E-4</v>
      </c>
      <c r="BM220">
        <f t="shared" si="96"/>
        <v>1.336740554170762E-4</v>
      </c>
      <c r="BN220">
        <f t="shared" si="99"/>
        <v>0</v>
      </c>
      <c r="BO220">
        <f t="shared" si="99"/>
        <v>0</v>
      </c>
      <c r="BP220">
        <f t="shared" si="99"/>
        <v>0</v>
      </c>
    </row>
    <row r="221" spans="1:68" x14ac:dyDescent="0.3">
      <c r="A221" t="s">
        <v>538</v>
      </c>
      <c r="B221">
        <f>GLYCOLIPID!B221*11</f>
        <v>0</v>
      </c>
      <c r="C221">
        <f>GLYCOLIPID!C221*11</f>
        <v>0</v>
      </c>
      <c r="D221">
        <f>GLYCOLIPID!D221*11</f>
        <v>0</v>
      </c>
      <c r="E221">
        <f>GLYCOLIPID!E221*11</f>
        <v>0</v>
      </c>
      <c r="F221">
        <f>GLYCOLIPID!F221*11</f>
        <v>0</v>
      </c>
      <c r="G221">
        <f>GLYCOLIPID!G221*11</f>
        <v>1.2829521050851174E-3</v>
      </c>
      <c r="H221">
        <f>GLYCOLIPID!H221*11</f>
        <v>0</v>
      </c>
      <c r="I221">
        <f>GLYCOLIPID!I221*11</f>
        <v>9.3983230934689254E-3</v>
      </c>
      <c r="J221">
        <f>GLYCOLIPID!J221*11</f>
        <v>0</v>
      </c>
      <c r="K221">
        <f>GLYCOLIPID!K221*11</f>
        <v>0</v>
      </c>
      <c r="L221">
        <f>GLYCOLIPID!L221*11</f>
        <v>0</v>
      </c>
      <c r="M221">
        <f>GLYCOLIPID!M221*11</f>
        <v>0</v>
      </c>
      <c r="N221">
        <f>GLYCOLIPID!N221*11</f>
        <v>0</v>
      </c>
      <c r="O221">
        <f>GLYCOLIPID!O221*11</f>
        <v>0</v>
      </c>
      <c r="P221">
        <f>GLYCOLIPID!P221*11</f>
        <v>0</v>
      </c>
      <c r="Q221">
        <f>GLYCOLIPID!Q221*11</f>
        <v>1.6061103797316216E-3</v>
      </c>
      <c r="R221">
        <f>GLYCOLIPID!R221*11</f>
        <v>0</v>
      </c>
      <c r="S221">
        <f>GLYCOLIPID!S221*11</f>
        <v>0</v>
      </c>
      <c r="T221">
        <f>GLYCOLIPID!T221*11</f>
        <v>0</v>
      </c>
      <c r="U221">
        <f>GLYCOLIPID!U221*11</f>
        <v>0</v>
      </c>
      <c r="V221">
        <f>GLYCOLIPID!V221*11</f>
        <v>0</v>
      </c>
      <c r="W221">
        <f>GLYCOLIPID!W221*11</f>
        <v>0</v>
      </c>
      <c r="X221">
        <f>GLYCOLIPID!X221*11</f>
        <v>0</v>
      </c>
      <c r="Y221">
        <f>GLYCOLIPID!Y221*11</f>
        <v>0</v>
      </c>
      <c r="Z221">
        <f>GLYCOLIPID!Z221*11</f>
        <v>0</v>
      </c>
      <c r="AA221">
        <f>GLYCOLIPID!AA221*11</f>
        <v>0</v>
      </c>
      <c r="AB221">
        <f>GLYCOLIPID!AB221*11</f>
        <v>0</v>
      </c>
      <c r="AC221">
        <f>GLYCOLIPID!AC221*11</f>
        <v>0</v>
      </c>
      <c r="AD221">
        <f>GLYCOLIPID!AD221*11</f>
        <v>0</v>
      </c>
      <c r="AE221">
        <f>GLYCOLIPID!AE221*11</f>
        <v>0</v>
      </c>
      <c r="AF221">
        <f>GLYCOLIPID!AF221*11</f>
        <v>0</v>
      </c>
      <c r="AG221">
        <f>GLYCOLIPID!AG221*11</f>
        <v>0</v>
      </c>
      <c r="AH221">
        <f>GLYCOLIPID!AH221*11</f>
        <v>0</v>
      </c>
      <c r="AI221">
        <f>GLYCOLIPID!AI221*11</f>
        <v>0</v>
      </c>
      <c r="AJ221">
        <f>GLYCOLIPID!AJ221*11</f>
        <v>0</v>
      </c>
      <c r="AK221">
        <f>GLYCOLIPID!AK221*11</f>
        <v>0</v>
      </c>
      <c r="AL221">
        <f>GLYCOLIPID!AL221*11</f>
        <v>1.67190712560993E-3</v>
      </c>
      <c r="AN221">
        <f t="shared" si="76"/>
        <v>0</v>
      </c>
      <c r="AO221">
        <f t="shared" si="77"/>
        <v>2.6703187996385109E-3</v>
      </c>
      <c r="AP221">
        <f t="shared" si="78"/>
        <v>0</v>
      </c>
      <c r="AQ221">
        <f t="shared" si="79"/>
        <v>5.3537012657720723E-4</v>
      </c>
      <c r="AR221">
        <f t="shared" si="80"/>
        <v>0</v>
      </c>
      <c r="AS221">
        <f t="shared" si="81"/>
        <v>0</v>
      </c>
      <c r="AT221">
        <f t="shared" si="82"/>
        <v>0</v>
      </c>
      <c r="AU221">
        <f t="shared" si="83"/>
        <v>0</v>
      </c>
      <c r="AV221">
        <f t="shared" si="84"/>
        <v>5.5730237520331002E-4</v>
      </c>
      <c r="AX221">
        <f t="shared" si="85"/>
        <v>0</v>
      </c>
      <c r="AY221">
        <f t="shared" si="86"/>
        <v>4.5259265388927902E-3</v>
      </c>
      <c r="AZ221">
        <f t="shared" si="87"/>
        <v>0</v>
      </c>
      <c r="BA221">
        <f t="shared" si="88"/>
        <v>9.272882600863038E-4</v>
      </c>
      <c r="BB221">
        <f t="shared" si="89"/>
        <v>0</v>
      </c>
      <c r="BC221">
        <f t="shared" si="90"/>
        <v>0</v>
      </c>
      <c r="BD221">
        <f t="shared" si="91"/>
        <v>0</v>
      </c>
      <c r="BE221">
        <f t="shared" si="92"/>
        <v>0</v>
      </c>
      <c r="BF221">
        <f t="shared" si="93"/>
        <v>9.6527602903094653E-4</v>
      </c>
      <c r="BH221">
        <f t="shared" si="98"/>
        <v>0</v>
      </c>
      <c r="BI221">
        <f t="shared" si="98"/>
        <v>2.2629632694463951E-3</v>
      </c>
      <c r="BJ221">
        <f t="shared" si="94"/>
        <v>0</v>
      </c>
      <c r="BK221">
        <f t="shared" si="95"/>
        <v>5.3537012657720723E-4</v>
      </c>
      <c r="BL221">
        <f t="shared" si="97"/>
        <v>0</v>
      </c>
      <c r="BM221">
        <f t="shared" si="96"/>
        <v>0</v>
      </c>
      <c r="BN221">
        <f t="shared" si="99"/>
        <v>0</v>
      </c>
      <c r="BO221">
        <f t="shared" si="99"/>
        <v>0</v>
      </c>
      <c r="BP221">
        <f t="shared" si="99"/>
        <v>5.5730237520331002E-4</v>
      </c>
    </row>
    <row r="222" spans="1:68" x14ac:dyDescent="0.3">
      <c r="A222" t="s">
        <v>539</v>
      </c>
      <c r="B222">
        <f>GLYCOLIPID!B222*11</f>
        <v>0</v>
      </c>
      <c r="C222">
        <f>GLYCOLIPID!C222*11</f>
        <v>0</v>
      </c>
      <c r="D222">
        <f>GLYCOLIPID!D222*11</f>
        <v>0</v>
      </c>
      <c r="E222">
        <f>GLYCOLIPID!E222*11</f>
        <v>0</v>
      </c>
      <c r="F222">
        <f>GLYCOLIPID!F222*11</f>
        <v>0</v>
      </c>
      <c r="G222">
        <f>GLYCOLIPID!G222*11</f>
        <v>1.2829521050851174E-3</v>
      </c>
      <c r="H222">
        <f>GLYCOLIPID!H222*11</f>
        <v>0</v>
      </c>
      <c r="I222">
        <f>GLYCOLIPID!I222*11</f>
        <v>9.3983230934689254E-3</v>
      </c>
      <c r="J222">
        <f>GLYCOLIPID!J222*11</f>
        <v>0</v>
      </c>
      <c r="K222">
        <f>GLYCOLIPID!K222*11</f>
        <v>0</v>
      </c>
      <c r="L222">
        <f>GLYCOLIPID!L222*11</f>
        <v>0</v>
      </c>
      <c r="M222">
        <f>GLYCOLIPID!M222*11</f>
        <v>0</v>
      </c>
      <c r="N222">
        <f>GLYCOLIPID!N222*11</f>
        <v>0</v>
      </c>
      <c r="O222">
        <f>GLYCOLIPID!O222*11</f>
        <v>0</v>
      </c>
      <c r="P222">
        <f>GLYCOLIPID!P222*11</f>
        <v>0</v>
      </c>
      <c r="Q222">
        <f>GLYCOLIPID!Q222*11</f>
        <v>0</v>
      </c>
      <c r="R222">
        <f>GLYCOLIPID!R222*11</f>
        <v>0</v>
      </c>
      <c r="S222">
        <f>GLYCOLIPID!S222*11</f>
        <v>0</v>
      </c>
      <c r="T222">
        <f>GLYCOLIPID!T222*11</f>
        <v>1.159625950795081E-3</v>
      </c>
      <c r="U222">
        <f>GLYCOLIPID!U222*11</f>
        <v>0</v>
      </c>
      <c r="V222">
        <f>GLYCOLIPID!V222*11</f>
        <v>0</v>
      </c>
      <c r="W222">
        <f>GLYCOLIPID!W222*11</f>
        <v>0</v>
      </c>
      <c r="X222">
        <f>GLYCOLIPID!X222*11</f>
        <v>0</v>
      </c>
      <c r="Y222">
        <f>GLYCOLIPID!Y222*11</f>
        <v>0</v>
      </c>
      <c r="Z222">
        <f>GLYCOLIPID!Z222*11</f>
        <v>0</v>
      </c>
      <c r="AA222">
        <f>GLYCOLIPID!AA222*11</f>
        <v>0</v>
      </c>
      <c r="AB222">
        <f>GLYCOLIPID!AB222*11</f>
        <v>0</v>
      </c>
      <c r="AC222">
        <f>GLYCOLIPID!AC222*11</f>
        <v>0</v>
      </c>
      <c r="AD222">
        <f>GLYCOLIPID!AD222*11</f>
        <v>0</v>
      </c>
      <c r="AE222">
        <f>GLYCOLIPID!AE222*11</f>
        <v>0</v>
      </c>
      <c r="AF222">
        <f>GLYCOLIPID!AF222*11</f>
        <v>0</v>
      </c>
      <c r="AG222">
        <f>GLYCOLIPID!AG222*11</f>
        <v>0</v>
      </c>
      <c r="AH222">
        <f>GLYCOLIPID!AH222*11</f>
        <v>0</v>
      </c>
      <c r="AI222">
        <f>GLYCOLIPID!AI222*11</f>
        <v>0</v>
      </c>
      <c r="AJ222">
        <f>GLYCOLIPID!AJ222*11</f>
        <v>0</v>
      </c>
      <c r="AK222">
        <f>GLYCOLIPID!AK222*11</f>
        <v>0</v>
      </c>
      <c r="AL222">
        <f>GLYCOLIPID!AL222*11</f>
        <v>0</v>
      </c>
      <c r="AN222">
        <f t="shared" si="76"/>
        <v>0</v>
      </c>
      <c r="AO222">
        <f t="shared" si="77"/>
        <v>2.6703187996385109E-3</v>
      </c>
      <c r="AP222">
        <f t="shared" si="78"/>
        <v>0</v>
      </c>
      <c r="AQ222">
        <f t="shared" si="79"/>
        <v>0</v>
      </c>
      <c r="AR222">
        <f t="shared" si="80"/>
        <v>2.8990648769877024E-4</v>
      </c>
      <c r="AS222">
        <f t="shared" si="81"/>
        <v>0</v>
      </c>
      <c r="AT222">
        <f t="shared" si="82"/>
        <v>0</v>
      </c>
      <c r="AU222">
        <f t="shared" si="83"/>
        <v>0</v>
      </c>
      <c r="AV222">
        <f t="shared" si="84"/>
        <v>0</v>
      </c>
      <c r="AX222">
        <f t="shared" si="85"/>
        <v>0</v>
      </c>
      <c r="AY222">
        <f t="shared" si="86"/>
        <v>4.5259265388927902E-3</v>
      </c>
      <c r="AZ222">
        <f t="shared" si="87"/>
        <v>0</v>
      </c>
      <c r="BA222">
        <f t="shared" si="88"/>
        <v>0</v>
      </c>
      <c r="BB222">
        <f t="shared" si="89"/>
        <v>5.7981297539754049E-4</v>
      </c>
      <c r="BC222">
        <f t="shared" si="90"/>
        <v>0</v>
      </c>
      <c r="BD222">
        <f t="shared" si="91"/>
        <v>0</v>
      </c>
      <c r="BE222">
        <f t="shared" si="92"/>
        <v>0</v>
      </c>
      <c r="BF222">
        <f t="shared" si="93"/>
        <v>0</v>
      </c>
      <c r="BH222">
        <f t="shared" si="98"/>
        <v>0</v>
      </c>
      <c r="BI222">
        <f t="shared" si="98"/>
        <v>2.2629632694463951E-3</v>
      </c>
      <c r="BJ222">
        <f t="shared" si="94"/>
        <v>0</v>
      </c>
      <c r="BK222">
        <f t="shared" si="95"/>
        <v>0</v>
      </c>
      <c r="BL222">
        <f t="shared" si="97"/>
        <v>2.8990648769877024E-4</v>
      </c>
      <c r="BM222">
        <f t="shared" si="96"/>
        <v>0</v>
      </c>
      <c r="BN222">
        <f t="shared" si="99"/>
        <v>0</v>
      </c>
      <c r="BO222">
        <f t="shared" si="99"/>
        <v>0</v>
      </c>
      <c r="BP222">
        <f t="shared" si="99"/>
        <v>0</v>
      </c>
    </row>
    <row r="223" spans="1:68" x14ac:dyDescent="0.3">
      <c r="A223" t="s">
        <v>540</v>
      </c>
      <c r="B223">
        <f>GLYCOLIPID!B223*11</f>
        <v>0</v>
      </c>
      <c r="C223">
        <f>GLYCOLIPID!C223*11</f>
        <v>0</v>
      </c>
      <c r="D223">
        <f>GLYCOLIPID!D223*11</f>
        <v>0</v>
      </c>
      <c r="E223">
        <f>GLYCOLIPID!E223*11</f>
        <v>0</v>
      </c>
      <c r="F223">
        <f>GLYCOLIPID!F223*11</f>
        <v>0</v>
      </c>
      <c r="G223">
        <f>GLYCOLIPID!G223*11</f>
        <v>0</v>
      </c>
      <c r="H223">
        <f>GLYCOLIPID!H223*11</f>
        <v>0</v>
      </c>
      <c r="I223">
        <f>GLYCOLIPID!I223*11</f>
        <v>0</v>
      </c>
      <c r="J223">
        <f>GLYCOLIPID!J223*11</f>
        <v>0</v>
      </c>
      <c r="K223">
        <f>GLYCOLIPID!K223*11</f>
        <v>2.3006540607331542E-3</v>
      </c>
      <c r="L223">
        <f>GLYCOLIPID!L223*11</f>
        <v>0</v>
      </c>
      <c r="M223">
        <f>GLYCOLIPID!M223*11</f>
        <v>0</v>
      </c>
      <c r="N223">
        <f>GLYCOLIPID!N223*11</f>
        <v>0</v>
      </c>
      <c r="O223">
        <f>GLYCOLIPID!O223*11</f>
        <v>0</v>
      </c>
      <c r="P223">
        <f>GLYCOLIPID!P223*11</f>
        <v>0</v>
      </c>
      <c r="Q223">
        <f>GLYCOLIPID!Q223*11</f>
        <v>0</v>
      </c>
      <c r="R223">
        <f>GLYCOLIPID!R223*11</f>
        <v>0</v>
      </c>
      <c r="S223">
        <f>GLYCOLIPID!S223*11</f>
        <v>0</v>
      </c>
      <c r="T223">
        <f>GLYCOLIPID!T223*11</f>
        <v>0</v>
      </c>
      <c r="U223">
        <f>GLYCOLIPID!U223*11</f>
        <v>0</v>
      </c>
      <c r="V223">
        <f>GLYCOLIPID!V223*11</f>
        <v>0</v>
      </c>
      <c r="W223">
        <f>GLYCOLIPID!W223*11</f>
        <v>0</v>
      </c>
      <c r="X223">
        <f>GLYCOLIPID!X223*11</f>
        <v>0</v>
      </c>
      <c r="Y223">
        <f>GLYCOLIPID!Y223*11</f>
        <v>0</v>
      </c>
      <c r="Z223">
        <f>GLYCOLIPID!Z223*11</f>
        <v>0</v>
      </c>
      <c r="AA223">
        <f>GLYCOLIPID!AA223*11</f>
        <v>0</v>
      </c>
      <c r="AB223">
        <f>GLYCOLIPID!AB223*11</f>
        <v>0</v>
      </c>
      <c r="AC223">
        <f>GLYCOLIPID!AC223*11</f>
        <v>0</v>
      </c>
      <c r="AD223">
        <f>GLYCOLIPID!AD223*11</f>
        <v>0</v>
      </c>
      <c r="AE223">
        <f>GLYCOLIPID!AE223*11</f>
        <v>0</v>
      </c>
      <c r="AF223">
        <f>GLYCOLIPID!AF223*11</f>
        <v>0</v>
      </c>
      <c r="AG223">
        <f>GLYCOLIPID!AG223*11</f>
        <v>0</v>
      </c>
      <c r="AH223">
        <f>GLYCOLIPID!AH223*11</f>
        <v>0</v>
      </c>
      <c r="AI223">
        <f>GLYCOLIPID!AI223*11</f>
        <v>9.3255746728910691E-4</v>
      </c>
      <c r="AJ223">
        <f>GLYCOLIPID!AJ223*11</f>
        <v>0</v>
      </c>
      <c r="AK223">
        <f>GLYCOLIPID!AK223*11</f>
        <v>1.2477818505390426E-2</v>
      </c>
      <c r="AL223">
        <f>GLYCOLIPID!AL223*11</f>
        <v>0</v>
      </c>
      <c r="AN223">
        <f t="shared" si="76"/>
        <v>0</v>
      </c>
      <c r="AO223">
        <f t="shared" si="77"/>
        <v>0</v>
      </c>
      <c r="AP223">
        <f t="shared" si="78"/>
        <v>3.2866486581902205E-4</v>
      </c>
      <c r="AQ223">
        <f t="shared" si="79"/>
        <v>0</v>
      </c>
      <c r="AR223">
        <f t="shared" si="80"/>
        <v>0</v>
      </c>
      <c r="AS223">
        <f t="shared" si="81"/>
        <v>0</v>
      </c>
      <c r="AT223">
        <f t="shared" si="82"/>
        <v>0</v>
      </c>
      <c r="AU223">
        <f t="shared" si="83"/>
        <v>3.1085248909636895E-4</v>
      </c>
      <c r="AV223">
        <f t="shared" si="84"/>
        <v>4.1592728351301416E-3</v>
      </c>
      <c r="AX223">
        <f t="shared" si="85"/>
        <v>0</v>
      </c>
      <c r="AY223">
        <f t="shared" si="86"/>
        <v>0</v>
      </c>
      <c r="AZ223">
        <f t="shared" si="87"/>
        <v>8.6956549964154535E-4</v>
      </c>
      <c r="BA223">
        <f t="shared" si="88"/>
        <v>0</v>
      </c>
      <c r="BB223">
        <f t="shared" si="89"/>
        <v>0</v>
      </c>
      <c r="BC223">
        <f t="shared" si="90"/>
        <v>0</v>
      </c>
      <c r="BD223">
        <f t="shared" si="91"/>
        <v>0</v>
      </c>
      <c r="BE223">
        <f t="shared" si="92"/>
        <v>5.3841230477416158E-4</v>
      </c>
      <c r="BF223">
        <f t="shared" si="93"/>
        <v>7.204071872986456E-3</v>
      </c>
      <c r="BH223">
        <f t="shared" si="98"/>
        <v>0</v>
      </c>
      <c r="BI223">
        <f t="shared" si="98"/>
        <v>0</v>
      </c>
      <c r="BJ223">
        <f t="shared" si="94"/>
        <v>3.2866486581902205E-4</v>
      </c>
      <c r="BK223">
        <f t="shared" si="95"/>
        <v>0</v>
      </c>
      <c r="BL223">
        <f t="shared" si="97"/>
        <v>0</v>
      </c>
      <c r="BM223">
        <f t="shared" si="96"/>
        <v>0</v>
      </c>
      <c r="BN223">
        <f t="shared" si="99"/>
        <v>0</v>
      </c>
      <c r="BO223">
        <f t="shared" si="99"/>
        <v>3.1085248909636901E-4</v>
      </c>
      <c r="BP223">
        <f t="shared" si="99"/>
        <v>4.1592728351301424E-3</v>
      </c>
    </row>
    <row r="224" spans="1:68" x14ac:dyDescent="0.3">
      <c r="A224" t="s">
        <v>541</v>
      </c>
      <c r="B224">
        <f>GLYCOLIPID!B224*11</f>
        <v>0</v>
      </c>
      <c r="C224">
        <f>GLYCOLIPID!C224*11</f>
        <v>0</v>
      </c>
      <c r="D224">
        <f>GLYCOLIPID!D224*11</f>
        <v>0</v>
      </c>
      <c r="E224">
        <f>GLYCOLIPID!E224*11</f>
        <v>0</v>
      </c>
      <c r="F224">
        <f>GLYCOLIPID!F224*11</f>
        <v>0</v>
      </c>
      <c r="G224">
        <f>GLYCOLIPID!G224*11</f>
        <v>0</v>
      </c>
      <c r="H224">
        <f>GLYCOLIPID!H224*11</f>
        <v>0</v>
      </c>
      <c r="I224">
        <f>GLYCOLIPID!I224*11</f>
        <v>0</v>
      </c>
      <c r="J224">
        <f>GLYCOLIPID!J224*11</f>
        <v>0</v>
      </c>
      <c r="K224">
        <f>GLYCOLIPID!K224*11</f>
        <v>0</v>
      </c>
      <c r="L224">
        <f>GLYCOLIPID!L224*11</f>
        <v>0</v>
      </c>
      <c r="M224">
        <f>GLYCOLIPID!M224*11</f>
        <v>0</v>
      </c>
      <c r="N224">
        <f>GLYCOLIPID!N224*11</f>
        <v>0</v>
      </c>
      <c r="O224">
        <f>GLYCOLIPID!O224*11</f>
        <v>0</v>
      </c>
      <c r="P224">
        <f>GLYCOLIPID!P224*11</f>
        <v>0</v>
      </c>
      <c r="Q224">
        <f>GLYCOLIPID!Q224*11</f>
        <v>0</v>
      </c>
      <c r="R224">
        <f>GLYCOLIPID!R224*11</f>
        <v>0</v>
      </c>
      <c r="S224">
        <f>GLYCOLIPID!S224*11</f>
        <v>0</v>
      </c>
      <c r="T224">
        <f>GLYCOLIPID!T224*11</f>
        <v>0</v>
      </c>
      <c r="U224">
        <f>GLYCOLIPID!U224*11</f>
        <v>0</v>
      </c>
      <c r="V224">
        <f>GLYCOLIPID!V224*11</f>
        <v>0</v>
      </c>
      <c r="W224">
        <f>GLYCOLIPID!W224*11</f>
        <v>0</v>
      </c>
      <c r="X224">
        <f>GLYCOLIPID!X224*11</f>
        <v>0</v>
      </c>
      <c r="Y224">
        <f>GLYCOLIPID!Y224*11</f>
        <v>0</v>
      </c>
      <c r="Z224">
        <f>GLYCOLIPID!Z224*11</f>
        <v>1.07934389576684E-2</v>
      </c>
      <c r="AA224">
        <f>GLYCOLIPID!AA224*11</f>
        <v>0</v>
      </c>
      <c r="AB224">
        <f>GLYCOLIPID!AB224*11</f>
        <v>0</v>
      </c>
      <c r="AC224">
        <f>GLYCOLIPID!AC224*11</f>
        <v>0</v>
      </c>
      <c r="AD224">
        <f>GLYCOLIPID!AD224*11</f>
        <v>0</v>
      </c>
      <c r="AE224">
        <f>GLYCOLIPID!AE224*11</f>
        <v>7.6107057668706897E-7</v>
      </c>
      <c r="AF224">
        <f>GLYCOLIPID!AF224*11</f>
        <v>0</v>
      </c>
      <c r="AG224">
        <f>GLYCOLIPID!AG224*11</f>
        <v>0</v>
      </c>
      <c r="AH224">
        <f>GLYCOLIPID!AH224*11</f>
        <v>0</v>
      </c>
      <c r="AI224">
        <f>GLYCOLIPID!AI224*11</f>
        <v>0</v>
      </c>
      <c r="AJ224">
        <f>GLYCOLIPID!AJ224*11</f>
        <v>0</v>
      </c>
      <c r="AK224">
        <f>GLYCOLIPID!AK224*11</f>
        <v>0</v>
      </c>
      <c r="AL224">
        <f>GLYCOLIPID!AL224*11</f>
        <v>0</v>
      </c>
      <c r="AN224">
        <f t="shared" si="76"/>
        <v>0</v>
      </c>
      <c r="AO224">
        <f t="shared" si="77"/>
        <v>0</v>
      </c>
      <c r="AP224">
        <f t="shared" si="78"/>
        <v>0</v>
      </c>
      <c r="AQ224">
        <f t="shared" si="79"/>
        <v>0</v>
      </c>
      <c r="AR224">
        <f t="shared" si="80"/>
        <v>0</v>
      </c>
      <c r="AS224">
        <f t="shared" si="81"/>
        <v>1.7989064929447333E-3</v>
      </c>
      <c r="AT224">
        <f t="shared" si="82"/>
        <v>2.5369019222902299E-7</v>
      </c>
      <c r="AU224">
        <f t="shared" si="83"/>
        <v>0</v>
      </c>
      <c r="AV224">
        <f t="shared" si="84"/>
        <v>0</v>
      </c>
      <c r="AX224">
        <f t="shared" si="85"/>
        <v>0</v>
      </c>
      <c r="AY224">
        <f t="shared" si="86"/>
        <v>0</v>
      </c>
      <c r="AZ224">
        <f t="shared" si="87"/>
        <v>0</v>
      </c>
      <c r="BA224">
        <f t="shared" si="88"/>
        <v>0</v>
      </c>
      <c r="BB224">
        <f t="shared" si="89"/>
        <v>0</v>
      </c>
      <c r="BC224">
        <f t="shared" si="90"/>
        <v>4.406403002694184E-3</v>
      </c>
      <c r="BD224">
        <f t="shared" si="91"/>
        <v>4.3940430232258293E-7</v>
      </c>
      <c r="BE224">
        <f t="shared" si="92"/>
        <v>0</v>
      </c>
      <c r="BF224">
        <f t="shared" si="93"/>
        <v>0</v>
      </c>
      <c r="BH224">
        <f t="shared" si="98"/>
        <v>0</v>
      </c>
      <c r="BI224">
        <f t="shared" si="98"/>
        <v>0</v>
      </c>
      <c r="BJ224">
        <f t="shared" si="94"/>
        <v>0</v>
      </c>
      <c r="BK224">
        <f t="shared" si="95"/>
        <v>0</v>
      </c>
      <c r="BL224">
        <f t="shared" si="97"/>
        <v>0</v>
      </c>
      <c r="BM224">
        <f t="shared" si="96"/>
        <v>1.7989064929447335E-3</v>
      </c>
      <c r="BN224">
        <f t="shared" si="99"/>
        <v>2.5369019222902299E-7</v>
      </c>
      <c r="BO224">
        <f t="shared" si="99"/>
        <v>0</v>
      </c>
      <c r="BP224">
        <f t="shared" si="99"/>
        <v>0</v>
      </c>
    </row>
    <row r="225" spans="1:68" x14ac:dyDescent="0.3">
      <c r="A225" t="s">
        <v>542</v>
      </c>
      <c r="B225">
        <f>GLYCOLIPID!B225*11</f>
        <v>0</v>
      </c>
      <c r="C225">
        <f>GLYCOLIPID!C225*11</f>
        <v>0</v>
      </c>
      <c r="D225">
        <f>GLYCOLIPID!D225*11</f>
        <v>0</v>
      </c>
      <c r="E225">
        <f>GLYCOLIPID!E225*11</f>
        <v>0</v>
      </c>
      <c r="F225">
        <f>GLYCOLIPID!F225*11</f>
        <v>0</v>
      </c>
      <c r="G225">
        <f>GLYCOLIPID!G225*11</f>
        <v>0</v>
      </c>
      <c r="H225">
        <f>GLYCOLIPID!H225*11</f>
        <v>0</v>
      </c>
      <c r="I225">
        <f>GLYCOLIPID!I225*11</f>
        <v>0</v>
      </c>
      <c r="J225">
        <f>GLYCOLIPID!J225*11</f>
        <v>0</v>
      </c>
      <c r="K225">
        <f>GLYCOLIPID!K225*11</f>
        <v>0</v>
      </c>
      <c r="L225">
        <f>GLYCOLIPID!L225*11</f>
        <v>0</v>
      </c>
      <c r="M225">
        <f>GLYCOLIPID!M225*11</f>
        <v>0</v>
      </c>
      <c r="N225">
        <f>GLYCOLIPID!N225*11</f>
        <v>0</v>
      </c>
      <c r="O225">
        <f>GLYCOLIPID!O225*11</f>
        <v>0</v>
      </c>
      <c r="P225">
        <f>GLYCOLIPID!P225*11</f>
        <v>0</v>
      </c>
      <c r="Q225">
        <f>GLYCOLIPID!Q225*11</f>
        <v>0</v>
      </c>
      <c r="R225">
        <f>GLYCOLIPID!R225*11</f>
        <v>0</v>
      </c>
      <c r="S225">
        <f>GLYCOLIPID!S225*11</f>
        <v>0</v>
      </c>
      <c r="T225">
        <f>GLYCOLIPID!T225*11</f>
        <v>0</v>
      </c>
      <c r="U225">
        <f>GLYCOLIPID!U225*11</f>
        <v>0</v>
      </c>
      <c r="V225">
        <f>GLYCOLIPID!V225*11</f>
        <v>0</v>
      </c>
      <c r="W225">
        <f>GLYCOLIPID!W225*11</f>
        <v>0</v>
      </c>
      <c r="X225">
        <f>GLYCOLIPID!X225*11</f>
        <v>0</v>
      </c>
      <c r="Y225">
        <f>GLYCOLIPID!Y225*11</f>
        <v>0</v>
      </c>
      <c r="Z225">
        <f>GLYCOLIPID!Z225*11</f>
        <v>0</v>
      </c>
      <c r="AA225">
        <f>GLYCOLIPID!AA225*11</f>
        <v>0</v>
      </c>
      <c r="AB225">
        <f>GLYCOLIPID!AB225*11</f>
        <v>0</v>
      </c>
      <c r="AC225">
        <f>GLYCOLIPID!AC225*11</f>
        <v>0</v>
      </c>
      <c r="AD225">
        <f>GLYCOLIPID!AD225*11</f>
        <v>0</v>
      </c>
      <c r="AE225">
        <f>GLYCOLIPID!AE225*11</f>
        <v>0</v>
      </c>
      <c r="AF225">
        <f>GLYCOLIPID!AF225*11</f>
        <v>0</v>
      </c>
      <c r="AG225">
        <f>GLYCOLIPID!AG225*11</f>
        <v>0</v>
      </c>
      <c r="AH225">
        <f>GLYCOLIPID!AH225*11</f>
        <v>0</v>
      </c>
      <c r="AI225">
        <f>GLYCOLIPID!AI225*11</f>
        <v>0</v>
      </c>
      <c r="AJ225">
        <f>GLYCOLIPID!AJ225*11</f>
        <v>0</v>
      </c>
      <c r="AK225">
        <f>GLYCOLIPID!AK225*11</f>
        <v>0</v>
      </c>
      <c r="AL225">
        <f>GLYCOLIPID!AL225*11</f>
        <v>0</v>
      </c>
      <c r="AN225">
        <f t="shared" si="76"/>
        <v>0</v>
      </c>
      <c r="AO225">
        <f t="shared" si="77"/>
        <v>0</v>
      </c>
      <c r="AP225">
        <f t="shared" si="78"/>
        <v>0</v>
      </c>
      <c r="AQ225">
        <f t="shared" si="79"/>
        <v>0</v>
      </c>
      <c r="AR225">
        <f t="shared" si="80"/>
        <v>0</v>
      </c>
      <c r="AS225">
        <f t="shared" si="81"/>
        <v>0</v>
      </c>
      <c r="AT225">
        <f t="shared" si="82"/>
        <v>0</v>
      </c>
      <c r="AU225">
        <f t="shared" si="83"/>
        <v>0</v>
      </c>
      <c r="AV225">
        <f t="shared" si="84"/>
        <v>0</v>
      </c>
      <c r="AX225">
        <f t="shared" si="85"/>
        <v>0</v>
      </c>
      <c r="AY225">
        <f t="shared" si="86"/>
        <v>0</v>
      </c>
      <c r="AZ225">
        <f t="shared" si="87"/>
        <v>0</v>
      </c>
      <c r="BA225">
        <f t="shared" si="88"/>
        <v>0</v>
      </c>
      <c r="BB225">
        <f t="shared" si="89"/>
        <v>0</v>
      </c>
      <c r="BC225">
        <f t="shared" si="90"/>
        <v>0</v>
      </c>
      <c r="BD225">
        <f t="shared" si="91"/>
        <v>0</v>
      </c>
      <c r="BE225">
        <f t="shared" si="92"/>
        <v>0</v>
      </c>
      <c r="BF225">
        <f t="shared" si="93"/>
        <v>0</v>
      </c>
      <c r="BH225">
        <f t="shared" si="98"/>
        <v>0</v>
      </c>
      <c r="BI225">
        <f t="shared" si="98"/>
        <v>0</v>
      </c>
      <c r="BJ225">
        <f t="shared" si="94"/>
        <v>0</v>
      </c>
      <c r="BK225">
        <f t="shared" si="95"/>
        <v>0</v>
      </c>
      <c r="BL225">
        <f t="shared" si="97"/>
        <v>0</v>
      </c>
      <c r="BM225">
        <f t="shared" si="96"/>
        <v>0</v>
      </c>
      <c r="BN225">
        <f t="shared" si="99"/>
        <v>0</v>
      </c>
      <c r="BO225">
        <f t="shared" si="99"/>
        <v>0</v>
      </c>
      <c r="BP225">
        <f t="shared" si="99"/>
        <v>0</v>
      </c>
    </row>
    <row r="226" spans="1:68" x14ac:dyDescent="0.3">
      <c r="A226" t="s">
        <v>543</v>
      </c>
      <c r="B226">
        <f>GLYCOLIPID!B226*11</f>
        <v>0</v>
      </c>
      <c r="C226">
        <f>GLYCOLIPID!C226*11</f>
        <v>0</v>
      </c>
      <c r="D226">
        <f>GLYCOLIPID!D226*11</f>
        <v>0</v>
      </c>
      <c r="E226">
        <f>GLYCOLIPID!E226*11</f>
        <v>0</v>
      </c>
      <c r="F226">
        <f>GLYCOLIPID!F226*11</f>
        <v>0</v>
      </c>
      <c r="G226">
        <f>GLYCOLIPID!G226*11</f>
        <v>0</v>
      </c>
      <c r="H226">
        <f>GLYCOLIPID!H226*11</f>
        <v>0</v>
      </c>
      <c r="I226">
        <f>GLYCOLIPID!I226*11</f>
        <v>0</v>
      </c>
      <c r="J226">
        <f>GLYCOLIPID!J226*11</f>
        <v>0</v>
      </c>
      <c r="K226">
        <f>GLYCOLIPID!K226*11</f>
        <v>0</v>
      </c>
      <c r="L226">
        <f>GLYCOLIPID!L226*11</f>
        <v>0</v>
      </c>
      <c r="M226">
        <f>GLYCOLIPID!M226*11</f>
        <v>0</v>
      </c>
      <c r="N226">
        <f>GLYCOLIPID!N226*11</f>
        <v>0</v>
      </c>
      <c r="O226">
        <f>GLYCOLIPID!O226*11</f>
        <v>0</v>
      </c>
      <c r="P226">
        <f>GLYCOLIPID!P226*11</f>
        <v>0</v>
      </c>
      <c r="Q226">
        <f>GLYCOLIPID!Q226*11</f>
        <v>0</v>
      </c>
      <c r="R226">
        <f>GLYCOLIPID!R226*11</f>
        <v>0</v>
      </c>
      <c r="S226">
        <f>GLYCOLIPID!S226*11</f>
        <v>0</v>
      </c>
      <c r="T226">
        <f>GLYCOLIPID!T226*11</f>
        <v>0</v>
      </c>
      <c r="U226">
        <f>GLYCOLIPID!U226*11</f>
        <v>0</v>
      </c>
      <c r="V226">
        <f>GLYCOLIPID!V226*11</f>
        <v>0</v>
      </c>
      <c r="W226">
        <f>GLYCOLIPID!W226*11</f>
        <v>0</v>
      </c>
      <c r="X226">
        <f>GLYCOLIPID!X226*11</f>
        <v>0</v>
      </c>
      <c r="Y226">
        <f>GLYCOLIPID!Y226*11</f>
        <v>0</v>
      </c>
      <c r="Z226">
        <f>GLYCOLIPID!Z226*11</f>
        <v>0</v>
      </c>
      <c r="AA226">
        <f>GLYCOLIPID!AA226*11</f>
        <v>0</v>
      </c>
      <c r="AB226">
        <f>GLYCOLIPID!AB226*11</f>
        <v>0</v>
      </c>
      <c r="AC226">
        <f>GLYCOLIPID!AC226*11</f>
        <v>0</v>
      </c>
      <c r="AD226">
        <f>GLYCOLIPID!AD226*11</f>
        <v>0</v>
      </c>
      <c r="AE226">
        <f>GLYCOLIPID!AE226*11</f>
        <v>0</v>
      </c>
      <c r="AF226">
        <f>GLYCOLIPID!AF226*11</f>
        <v>0</v>
      </c>
      <c r="AG226">
        <f>GLYCOLIPID!AG226*11</f>
        <v>0</v>
      </c>
      <c r="AH226">
        <f>GLYCOLIPID!AH226*11</f>
        <v>0</v>
      </c>
      <c r="AI226">
        <f>GLYCOLIPID!AI226*11</f>
        <v>0</v>
      </c>
      <c r="AJ226">
        <f>GLYCOLIPID!AJ226*11</f>
        <v>0</v>
      </c>
      <c r="AK226">
        <f>GLYCOLIPID!AK226*11</f>
        <v>0</v>
      </c>
      <c r="AL226">
        <f>GLYCOLIPID!AL226*11</f>
        <v>0</v>
      </c>
      <c r="AN226">
        <f t="shared" si="76"/>
        <v>0</v>
      </c>
      <c r="AO226">
        <f t="shared" si="77"/>
        <v>0</v>
      </c>
      <c r="AP226">
        <f t="shared" si="78"/>
        <v>0</v>
      </c>
      <c r="AQ226">
        <f t="shared" si="79"/>
        <v>0</v>
      </c>
      <c r="AR226">
        <f t="shared" si="80"/>
        <v>0</v>
      </c>
      <c r="AS226">
        <f t="shared" si="81"/>
        <v>0</v>
      </c>
      <c r="AT226">
        <f t="shared" si="82"/>
        <v>0</v>
      </c>
      <c r="AU226">
        <f t="shared" si="83"/>
        <v>0</v>
      </c>
      <c r="AV226">
        <f t="shared" si="84"/>
        <v>0</v>
      </c>
      <c r="AX226">
        <f t="shared" si="85"/>
        <v>0</v>
      </c>
      <c r="AY226">
        <f t="shared" si="86"/>
        <v>0</v>
      </c>
      <c r="AZ226">
        <f t="shared" si="87"/>
        <v>0</v>
      </c>
      <c r="BA226">
        <f t="shared" si="88"/>
        <v>0</v>
      </c>
      <c r="BB226">
        <f t="shared" si="89"/>
        <v>0</v>
      </c>
      <c r="BC226">
        <f t="shared" si="90"/>
        <v>0</v>
      </c>
      <c r="BD226">
        <f t="shared" si="91"/>
        <v>0</v>
      </c>
      <c r="BE226">
        <f t="shared" si="92"/>
        <v>0</v>
      </c>
      <c r="BF226">
        <f t="shared" si="93"/>
        <v>0</v>
      </c>
      <c r="BH226">
        <f t="shared" si="98"/>
        <v>0</v>
      </c>
      <c r="BI226">
        <f t="shared" si="98"/>
        <v>0</v>
      </c>
      <c r="BJ226">
        <f t="shared" si="94"/>
        <v>0</v>
      </c>
      <c r="BK226">
        <f t="shared" si="95"/>
        <v>0</v>
      </c>
      <c r="BL226">
        <f t="shared" si="97"/>
        <v>0</v>
      </c>
      <c r="BM226">
        <f t="shared" si="96"/>
        <v>0</v>
      </c>
      <c r="BN226">
        <f t="shared" si="99"/>
        <v>0</v>
      </c>
      <c r="BO226">
        <f t="shared" si="99"/>
        <v>0</v>
      </c>
      <c r="BP226">
        <f t="shared" si="99"/>
        <v>0</v>
      </c>
    </row>
    <row r="227" spans="1:68" x14ac:dyDescent="0.3">
      <c r="A227" t="s">
        <v>544</v>
      </c>
      <c r="B227">
        <f>GLYCOLIPID!B227*11</f>
        <v>0</v>
      </c>
      <c r="C227">
        <f>GLYCOLIPID!C227*11</f>
        <v>0</v>
      </c>
      <c r="D227">
        <f>GLYCOLIPID!D227*11</f>
        <v>0</v>
      </c>
      <c r="E227">
        <f>GLYCOLIPID!E227*11</f>
        <v>0</v>
      </c>
      <c r="F227">
        <f>GLYCOLIPID!F227*11</f>
        <v>0</v>
      </c>
      <c r="G227">
        <f>GLYCOLIPID!G227*11</f>
        <v>0</v>
      </c>
      <c r="H227">
        <f>GLYCOLIPID!H227*11</f>
        <v>0</v>
      </c>
      <c r="I227">
        <f>GLYCOLIPID!I227*11</f>
        <v>0</v>
      </c>
      <c r="J227">
        <f>GLYCOLIPID!J227*11</f>
        <v>0</v>
      </c>
      <c r="K227">
        <f>GLYCOLIPID!K227*11</f>
        <v>0</v>
      </c>
      <c r="L227">
        <f>GLYCOLIPID!L227*11</f>
        <v>2.3935116589671045E-3</v>
      </c>
      <c r="M227">
        <f>GLYCOLIPID!M227*11</f>
        <v>0</v>
      </c>
      <c r="N227">
        <f>GLYCOLIPID!N227*11</f>
        <v>0</v>
      </c>
      <c r="O227">
        <f>GLYCOLIPID!O227*11</f>
        <v>0</v>
      </c>
      <c r="P227">
        <f>GLYCOLIPID!P227*11</f>
        <v>0</v>
      </c>
      <c r="Q227">
        <f>GLYCOLIPID!Q227*11</f>
        <v>0</v>
      </c>
      <c r="R227">
        <f>GLYCOLIPID!R227*11</f>
        <v>0</v>
      </c>
      <c r="S227">
        <f>GLYCOLIPID!S227*11</f>
        <v>3.1220874175364556E-4</v>
      </c>
      <c r="T227">
        <f>GLYCOLIPID!T227*11</f>
        <v>0</v>
      </c>
      <c r="U227">
        <f>GLYCOLIPID!U227*11</f>
        <v>0</v>
      </c>
      <c r="V227">
        <f>GLYCOLIPID!V227*11</f>
        <v>0</v>
      </c>
      <c r="W227">
        <f>GLYCOLIPID!W227*11</f>
        <v>0</v>
      </c>
      <c r="X227">
        <f>GLYCOLIPID!X227*11</f>
        <v>0</v>
      </c>
      <c r="Y227">
        <f>GLYCOLIPID!Y227*11</f>
        <v>0</v>
      </c>
      <c r="Z227">
        <f>GLYCOLIPID!Z227*11</f>
        <v>0</v>
      </c>
      <c r="AA227">
        <f>GLYCOLIPID!AA227*11</f>
        <v>0</v>
      </c>
      <c r="AB227">
        <f>GLYCOLIPID!AB227*11</f>
        <v>0</v>
      </c>
      <c r="AC227">
        <f>GLYCOLIPID!AC227*11</f>
        <v>0</v>
      </c>
      <c r="AD227">
        <f>GLYCOLIPID!AD227*11</f>
        <v>0</v>
      </c>
      <c r="AE227">
        <f>GLYCOLIPID!AE227*11</f>
        <v>0</v>
      </c>
      <c r="AF227">
        <f>GLYCOLIPID!AF227*11</f>
        <v>0</v>
      </c>
      <c r="AG227">
        <f>GLYCOLIPID!AG227*11</f>
        <v>0</v>
      </c>
      <c r="AH227">
        <f>GLYCOLIPID!AH227*11</f>
        <v>0</v>
      </c>
      <c r="AI227">
        <f>GLYCOLIPID!AI227*11</f>
        <v>0</v>
      </c>
      <c r="AJ227">
        <f>GLYCOLIPID!AJ227*11</f>
        <v>0</v>
      </c>
      <c r="AK227">
        <f>GLYCOLIPID!AK227*11</f>
        <v>0</v>
      </c>
      <c r="AL227">
        <f>GLYCOLIPID!AL227*11</f>
        <v>0</v>
      </c>
      <c r="AN227">
        <f t="shared" si="76"/>
        <v>0</v>
      </c>
      <c r="AO227">
        <f t="shared" si="77"/>
        <v>0</v>
      </c>
      <c r="AP227">
        <f t="shared" si="78"/>
        <v>3.4193023699530066E-4</v>
      </c>
      <c r="AQ227">
        <f t="shared" si="79"/>
        <v>1.0406958058454852E-4</v>
      </c>
      <c r="AR227">
        <f t="shared" si="80"/>
        <v>0</v>
      </c>
      <c r="AS227">
        <f t="shared" si="81"/>
        <v>0</v>
      </c>
      <c r="AT227">
        <f t="shared" si="82"/>
        <v>0</v>
      </c>
      <c r="AU227">
        <f t="shared" si="83"/>
        <v>0</v>
      </c>
      <c r="AV227">
        <f t="shared" si="84"/>
        <v>0</v>
      </c>
      <c r="AX227">
        <f t="shared" si="85"/>
        <v>0</v>
      </c>
      <c r="AY227">
        <f t="shared" si="86"/>
        <v>0</v>
      </c>
      <c r="AZ227">
        <f t="shared" si="87"/>
        <v>9.0466237282294274E-4</v>
      </c>
      <c r="BA227">
        <f t="shared" si="88"/>
        <v>1.8025380109482162E-4</v>
      </c>
      <c r="BB227">
        <f t="shared" si="89"/>
        <v>0</v>
      </c>
      <c r="BC227">
        <f t="shared" si="90"/>
        <v>0</v>
      </c>
      <c r="BD227">
        <f t="shared" si="91"/>
        <v>0</v>
      </c>
      <c r="BE227">
        <f t="shared" si="92"/>
        <v>0</v>
      </c>
      <c r="BF227">
        <f t="shared" si="93"/>
        <v>0</v>
      </c>
      <c r="BH227">
        <f t="shared" si="98"/>
        <v>0</v>
      </c>
      <c r="BI227">
        <f t="shared" si="98"/>
        <v>0</v>
      </c>
      <c r="BJ227">
        <f t="shared" si="94"/>
        <v>3.4193023699530061E-4</v>
      </c>
      <c r="BK227">
        <f t="shared" si="95"/>
        <v>1.0406958058454853E-4</v>
      </c>
      <c r="BL227">
        <f t="shared" si="97"/>
        <v>0</v>
      </c>
      <c r="BM227">
        <f t="shared" si="96"/>
        <v>0</v>
      </c>
      <c r="BN227">
        <f t="shared" si="99"/>
        <v>0</v>
      </c>
      <c r="BO227">
        <f t="shared" si="99"/>
        <v>0</v>
      </c>
      <c r="BP227">
        <f t="shared" si="99"/>
        <v>0</v>
      </c>
    </row>
    <row r="228" spans="1:68" x14ac:dyDescent="0.3">
      <c r="A228" t="s">
        <v>545</v>
      </c>
      <c r="B228">
        <f>GLYCOLIPID!B228*11</f>
        <v>0</v>
      </c>
      <c r="C228">
        <f>GLYCOLIPID!C228*11</f>
        <v>0</v>
      </c>
      <c r="D228">
        <f>GLYCOLIPID!D228*11</f>
        <v>0</v>
      </c>
      <c r="E228">
        <f>GLYCOLIPID!E228*11</f>
        <v>0</v>
      </c>
      <c r="F228">
        <f>GLYCOLIPID!F228*11</f>
        <v>0</v>
      </c>
      <c r="G228">
        <f>GLYCOLIPID!G228*11</f>
        <v>0</v>
      </c>
      <c r="H228">
        <f>GLYCOLIPID!H228*11</f>
        <v>0</v>
      </c>
      <c r="I228">
        <f>GLYCOLIPID!I228*11</f>
        <v>0</v>
      </c>
      <c r="J228">
        <f>GLYCOLIPID!J228*11</f>
        <v>0</v>
      </c>
      <c r="K228">
        <f>GLYCOLIPID!K228*11</f>
        <v>0</v>
      </c>
      <c r="L228">
        <f>GLYCOLIPID!L228*11</f>
        <v>0</v>
      </c>
      <c r="M228">
        <f>GLYCOLIPID!M228*11</f>
        <v>0</v>
      </c>
      <c r="N228">
        <f>GLYCOLIPID!N228*11</f>
        <v>0</v>
      </c>
      <c r="O228">
        <f>GLYCOLIPID!O228*11</f>
        <v>0</v>
      </c>
      <c r="P228">
        <f>GLYCOLIPID!P228*11</f>
        <v>3.6650017449965534E-3</v>
      </c>
      <c r="Q228">
        <f>GLYCOLIPID!Q228*11</f>
        <v>0</v>
      </c>
      <c r="R228">
        <f>GLYCOLIPID!R228*11</f>
        <v>0</v>
      </c>
      <c r="S228">
        <f>GLYCOLIPID!S228*11</f>
        <v>0</v>
      </c>
      <c r="T228">
        <f>GLYCOLIPID!T228*11</f>
        <v>0</v>
      </c>
      <c r="U228">
        <f>GLYCOLIPID!U228*11</f>
        <v>0</v>
      </c>
      <c r="V228">
        <f>GLYCOLIPID!V228*11</f>
        <v>2.8017810904613092E-4</v>
      </c>
      <c r="W228">
        <f>GLYCOLIPID!W228*11</f>
        <v>0</v>
      </c>
      <c r="X228">
        <f>GLYCOLIPID!X228*11</f>
        <v>1.258696322454208E-3</v>
      </c>
      <c r="Y228">
        <f>GLYCOLIPID!Y228*11</f>
        <v>0</v>
      </c>
      <c r="Z228">
        <f>GLYCOLIPID!Z228*11</f>
        <v>0</v>
      </c>
      <c r="AA228">
        <f>GLYCOLIPID!AA228*11</f>
        <v>0</v>
      </c>
      <c r="AB228">
        <f>GLYCOLIPID!AB228*11</f>
        <v>8.2953775179587955E-4</v>
      </c>
      <c r="AC228">
        <f>GLYCOLIPID!AC228*11</f>
        <v>0</v>
      </c>
      <c r="AD228">
        <f>GLYCOLIPID!AD228*11</f>
        <v>0</v>
      </c>
      <c r="AE228">
        <f>GLYCOLIPID!AE228*11</f>
        <v>0</v>
      </c>
      <c r="AF228">
        <f>GLYCOLIPID!AF228*11</f>
        <v>0</v>
      </c>
      <c r="AG228">
        <f>GLYCOLIPID!AG228*11</f>
        <v>0</v>
      </c>
      <c r="AH228">
        <f>GLYCOLIPID!AH228*11</f>
        <v>0</v>
      </c>
      <c r="AI228">
        <f>GLYCOLIPID!AI228*11</f>
        <v>0</v>
      </c>
      <c r="AJ228">
        <f>GLYCOLIPID!AJ228*11</f>
        <v>0</v>
      </c>
      <c r="AK228">
        <f>GLYCOLIPID!AK228*11</f>
        <v>0</v>
      </c>
      <c r="AL228">
        <f>GLYCOLIPID!AL228*11</f>
        <v>0</v>
      </c>
      <c r="AN228">
        <f t="shared" si="76"/>
        <v>0</v>
      </c>
      <c r="AO228">
        <f t="shared" si="77"/>
        <v>0</v>
      </c>
      <c r="AP228">
        <f t="shared" si="78"/>
        <v>5.235716778566505E-4</v>
      </c>
      <c r="AQ228">
        <f t="shared" si="79"/>
        <v>0</v>
      </c>
      <c r="AR228">
        <f t="shared" si="80"/>
        <v>7.0044527261532729E-5</v>
      </c>
      <c r="AS228">
        <f t="shared" si="81"/>
        <v>3.4803901237501455E-4</v>
      </c>
      <c r="AT228">
        <f t="shared" si="82"/>
        <v>0</v>
      </c>
      <c r="AU228">
        <f t="shared" si="83"/>
        <v>0</v>
      </c>
      <c r="AV228">
        <f t="shared" si="84"/>
        <v>0</v>
      </c>
      <c r="AX228">
        <f t="shared" si="85"/>
        <v>0</v>
      </c>
      <c r="AY228">
        <f t="shared" si="86"/>
        <v>0</v>
      </c>
      <c r="AZ228">
        <f t="shared" si="87"/>
        <v>1.3852404531255204E-3</v>
      </c>
      <c r="BA228">
        <f t="shared" si="88"/>
        <v>0</v>
      </c>
      <c r="BB228">
        <f t="shared" si="89"/>
        <v>1.4008905452306546E-4</v>
      </c>
      <c r="BC228">
        <f t="shared" si="90"/>
        <v>5.5599683254573603E-4</v>
      </c>
      <c r="BD228">
        <f t="shared" si="91"/>
        <v>0</v>
      </c>
      <c r="BE228">
        <f t="shared" si="92"/>
        <v>0</v>
      </c>
      <c r="BF228">
        <f t="shared" si="93"/>
        <v>0</v>
      </c>
      <c r="BH228">
        <f t="shared" si="98"/>
        <v>0</v>
      </c>
      <c r="BI228">
        <f t="shared" si="98"/>
        <v>0</v>
      </c>
      <c r="BJ228">
        <f t="shared" si="94"/>
        <v>5.2357167785665039E-4</v>
      </c>
      <c r="BK228">
        <f t="shared" si="95"/>
        <v>0</v>
      </c>
      <c r="BL228">
        <f t="shared" si="97"/>
        <v>7.0044527261532729E-5</v>
      </c>
      <c r="BM228">
        <f t="shared" si="96"/>
        <v>2.2698475639011946E-4</v>
      </c>
      <c r="BN228">
        <f t="shared" si="99"/>
        <v>0</v>
      </c>
      <c r="BO228">
        <f t="shared" si="99"/>
        <v>0</v>
      </c>
      <c r="BP228">
        <f t="shared" si="99"/>
        <v>0</v>
      </c>
    </row>
    <row r="229" spans="1:68" x14ac:dyDescent="0.3">
      <c r="A229" t="s">
        <v>546</v>
      </c>
      <c r="B229">
        <f>GLYCOLIPID!B229*11</f>
        <v>0</v>
      </c>
      <c r="C229">
        <f>GLYCOLIPID!C229*11</f>
        <v>0</v>
      </c>
      <c r="D229">
        <f>GLYCOLIPID!D229*11</f>
        <v>0</v>
      </c>
      <c r="E229">
        <f>GLYCOLIPID!E229*11</f>
        <v>0</v>
      </c>
      <c r="F229">
        <f>GLYCOLIPID!F229*11</f>
        <v>0</v>
      </c>
      <c r="G229">
        <f>GLYCOLIPID!G229*11</f>
        <v>2.4347346882579871E-3</v>
      </c>
      <c r="H229">
        <f>GLYCOLIPID!H229*11</f>
        <v>0</v>
      </c>
      <c r="I229">
        <f>GLYCOLIPID!I229*11</f>
        <v>0</v>
      </c>
      <c r="J229">
        <f>GLYCOLIPID!J229*11</f>
        <v>6.4197499065049351E-4</v>
      </c>
      <c r="K229">
        <f>GLYCOLIPID!K229*11</f>
        <v>0</v>
      </c>
      <c r="L229">
        <f>GLYCOLIPID!L229*11</f>
        <v>0</v>
      </c>
      <c r="M229">
        <f>GLYCOLIPID!M229*11</f>
        <v>0</v>
      </c>
      <c r="N229">
        <f>GLYCOLIPID!N229*11</f>
        <v>0</v>
      </c>
      <c r="O229">
        <f>GLYCOLIPID!O229*11</f>
        <v>0</v>
      </c>
      <c r="P229">
        <f>GLYCOLIPID!P229*11</f>
        <v>0</v>
      </c>
      <c r="Q229">
        <f>GLYCOLIPID!Q229*11</f>
        <v>0</v>
      </c>
      <c r="R229">
        <f>GLYCOLIPID!R229*11</f>
        <v>0</v>
      </c>
      <c r="S229">
        <f>GLYCOLIPID!S229*11</f>
        <v>9.1834844601684253E-4</v>
      </c>
      <c r="T229">
        <f>GLYCOLIPID!T229*11</f>
        <v>0</v>
      </c>
      <c r="U229">
        <f>GLYCOLIPID!U229*11</f>
        <v>1.136081990476224E-3</v>
      </c>
      <c r="V229">
        <f>GLYCOLIPID!V229*11</f>
        <v>0</v>
      </c>
      <c r="W229">
        <f>GLYCOLIPID!W229*11</f>
        <v>0</v>
      </c>
      <c r="X229">
        <f>GLYCOLIPID!X229*11</f>
        <v>9.8511180512909999E-4</v>
      </c>
      <c r="Y229">
        <f>GLYCOLIPID!Y229*11</f>
        <v>9.275020710932901E-7</v>
      </c>
      <c r="Z229">
        <f>GLYCOLIPID!Z229*11</f>
        <v>0</v>
      </c>
      <c r="AA229">
        <f>GLYCOLIPID!AA229*11</f>
        <v>0</v>
      </c>
      <c r="AB229">
        <f>GLYCOLIPID!AB229*11</f>
        <v>0</v>
      </c>
      <c r="AC229">
        <f>GLYCOLIPID!AC229*11</f>
        <v>0</v>
      </c>
      <c r="AD229">
        <f>GLYCOLIPID!AD229*11</f>
        <v>0</v>
      </c>
      <c r="AE229">
        <f>GLYCOLIPID!AE229*11</f>
        <v>0</v>
      </c>
      <c r="AF229">
        <f>GLYCOLIPID!AF229*11</f>
        <v>0</v>
      </c>
      <c r="AG229">
        <f>GLYCOLIPID!AG229*11</f>
        <v>0</v>
      </c>
      <c r="AH229">
        <f>GLYCOLIPID!AH229*11</f>
        <v>0</v>
      </c>
      <c r="AI229">
        <f>GLYCOLIPID!AI229*11</f>
        <v>0</v>
      </c>
      <c r="AJ229">
        <f>GLYCOLIPID!AJ229*11</f>
        <v>0</v>
      </c>
      <c r="AK229">
        <f>GLYCOLIPID!AK229*11</f>
        <v>0</v>
      </c>
      <c r="AL229">
        <f>GLYCOLIPID!AL229*11</f>
        <v>0</v>
      </c>
      <c r="AN229">
        <f t="shared" si="76"/>
        <v>0</v>
      </c>
      <c r="AO229">
        <f t="shared" si="77"/>
        <v>6.0868367206449677E-4</v>
      </c>
      <c r="AP229">
        <f t="shared" si="78"/>
        <v>9.1710712950070496E-5</v>
      </c>
      <c r="AQ229">
        <f t="shared" si="79"/>
        <v>3.0611614867228086E-4</v>
      </c>
      <c r="AR229">
        <f t="shared" si="80"/>
        <v>2.84020497619056E-4</v>
      </c>
      <c r="AS229">
        <f t="shared" si="81"/>
        <v>1.6433988453336553E-4</v>
      </c>
      <c r="AT229">
        <f t="shared" si="82"/>
        <v>0</v>
      </c>
      <c r="AU229">
        <f t="shared" si="83"/>
        <v>0</v>
      </c>
      <c r="AV229">
        <f t="shared" si="84"/>
        <v>0</v>
      </c>
      <c r="AX229">
        <f t="shared" si="85"/>
        <v>0</v>
      </c>
      <c r="AY229">
        <f t="shared" si="86"/>
        <v>1.2173673441289935E-3</v>
      </c>
      <c r="AZ229">
        <f t="shared" si="87"/>
        <v>2.4264373902631737E-4</v>
      </c>
      <c r="BA229">
        <f t="shared" si="88"/>
        <v>5.3020872251769856E-4</v>
      </c>
      <c r="BB229">
        <f t="shared" si="89"/>
        <v>5.6804099523811199E-4</v>
      </c>
      <c r="BC229">
        <f t="shared" si="90"/>
        <v>4.0209465128851593E-4</v>
      </c>
      <c r="BD229">
        <f t="shared" si="91"/>
        <v>0</v>
      </c>
      <c r="BE229">
        <f t="shared" si="92"/>
        <v>0</v>
      </c>
      <c r="BF229">
        <f t="shared" si="93"/>
        <v>0</v>
      </c>
      <c r="BH229">
        <f t="shared" si="98"/>
        <v>0</v>
      </c>
      <c r="BI229">
        <f t="shared" si="98"/>
        <v>6.0868367206449677E-4</v>
      </c>
      <c r="BJ229">
        <f t="shared" si="94"/>
        <v>9.1710712950070496E-5</v>
      </c>
      <c r="BK229">
        <f t="shared" si="95"/>
        <v>3.0611614867228086E-4</v>
      </c>
      <c r="BL229">
        <f t="shared" si="97"/>
        <v>2.84020497619056E-4</v>
      </c>
      <c r="BM229">
        <f t="shared" si="96"/>
        <v>1.6415445399319979E-4</v>
      </c>
      <c r="BN229">
        <f t="shared" si="99"/>
        <v>0</v>
      </c>
      <c r="BO229">
        <f t="shared" si="99"/>
        <v>0</v>
      </c>
      <c r="BP229">
        <f t="shared" si="99"/>
        <v>0</v>
      </c>
    </row>
    <row r="230" spans="1:68" x14ac:dyDescent="0.3">
      <c r="A230" t="s">
        <v>547</v>
      </c>
      <c r="B230">
        <f>GLYCOLIPID!B230*11</f>
        <v>0</v>
      </c>
      <c r="C230">
        <f>GLYCOLIPID!C230*11</f>
        <v>0</v>
      </c>
      <c r="D230">
        <f>GLYCOLIPID!D230*11</f>
        <v>0</v>
      </c>
      <c r="E230">
        <f>GLYCOLIPID!E230*11</f>
        <v>0</v>
      </c>
      <c r="F230">
        <f>GLYCOLIPID!F230*11</f>
        <v>4.4673185743333729E-4</v>
      </c>
      <c r="G230">
        <f>GLYCOLIPID!G230*11</f>
        <v>0</v>
      </c>
      <c r="H230">
        <f>GLYCOLIPID!H230*11</f>
        <v>0</v>
      </c>
      <c r="I230">
        <f>GLYCOLIPID!I230*11</f>
        <v>0</v>
      </c>
      <c r="J230">
        <f>GLYCOLIPID!J230*11</f>
        <v>0</v>
      </c>
      <c r="K230">
        <f>GLYCOLIPID!K230*11</f>
        <v>0</v>
      </c>
      <c r="L230">
        <f>GLYCOLIPID!L230*11</f>
        <v>0</v>
      </c>
      <c r="M230">
        <f>GLYCOLIPID!M230*11</f>
        <v>0</v>
      </c>
      <c r="N230">
        <f>GLYCOLIPID!N230*11</f>
        <v>0</v>
      </c>
      <c r="O230">
        <f>GLYCOLIPID!O230*11</f>
        <v>0</v>
      </c>
      <c r="P230">
        <f>GLYCOLIPID!P230*11</f>
        <v>0</v>
      </c>
      <c r="Q230">
        <f>GLYCOLIPID!Q230*11</f>
        <v>0</v>
      </c>
      <c r="R230">
        <f>GLYCOLIPID!R230*11</f>
        <v>0</v>
      </c>
      <c r="S230">
        <f>GLYCOLIPID!S230*11</f>
        <v>0</v>
      </c>
      <c r="T230">
        <f>GLYCOLIPID!T230*11</f>
        <v>0</v>
      </c>
      <c r="U230">
        <f>GLYCOLIPID!U230*11</f>
        <v>0</v>
      </c>
      <c r="V230">
        <f>GLYCOLIPID!V230*11</f>
        <v>0</v>
      </c>
      <c r="W230">
        <f>GLYCOLIPID!W230*11</f>
        <v>0</v>
      </c>
      <c r="X230">
        <f>GLYCOLIPID!X230*11</f>
        <v>0</v>
      </c>
      <c r="Y230">
        <f>GLYCOLIPID!Y230*11</f>
        <v>0</v>
      </c>
      <c r="Z230">
        <f>GLYCOLIPID!Z230*11</f>
        <v>9.8322463264712504E-3</v>
      </c>
      <c r="AA230">
        <f>GLYCOLIPID!AA230*11</f>
        <v>0</v>
      </c>
      <c r="AB230">
        <f>GLYCOLIPID!AB230*11</f>
        <v>0</v>
      </c>
      <c r="AC230">
        <f>GLYCOLIPID!AC230*11</f>
        <v>0</v>
      </c>
      <c r="AD230">
        <f>GLYCOLIPID!AD230*11</f>
        <v>0</v>
      </c>
      <c r="AE230">
        <f>GLYCOLIPID!AE230*11</f>
        <v>0</v>
      </c>
      <c r="AF230">
        <f>GLYCOLIPID!AF230*11</f>
        <v>0</v>
      </c>
      <c r="AG230">
        <f>GLYCOLIPID!AG230*11</f>
        <v>0</v>
      </c>
      <c r="AH230">
        <f>GLYCOLIPID!AH230*11</f>
        <v>0</v>
      </c>
      <c r="AI230">
        <f>GLYCOLIPID!AI230*11</f>
        <v>0</v>
      </c>
      <c r="AJ230">
        <f>GLYCOLIPID!AJ230*11</f>
        <v>0</v>
      </c>
      <c r="AK230">
        <f>GLYCOLIPID!AK230*11</f>
        <v>0</v>
      </c>
      <c r="AL230">
        <f>GLYCOLIPID!AL230*11</f>
        <v>0</v>
      </c>
      <c r="AN230">
        <f t="shared" si="76"/>
        <v>0</v>
      </c>
      <c r="AO230">
        <f t="shared" si="77"/>
        <v>1.1168296435833432E-4</v>
      </c>
      <c r="AP230">
        <f t="shared" si="78"/>
        <v>0</v>
      </c>
      <c r="AQ230">
        <f t="shared" si="79"/>
        <v>0</v>
      </c>
      <c r="AR230">
        <f t="shared" si="80"/>
        <v>0</v>
      </c>
      <c r="AS230">
        <f t="shared" si="81"/>
        <v>1.6387077210785418E-3</v>
      </c>
      <c r="AT230">
        <f t="shared" si="82"/>
        <v>0</v>
      </c>
      <c r="AU230">
        <f t="shared" si="83"/>
        <v>0</v>
      </c>
      <c r="AV230">
        <f t="shared" si="84"/>
        <v>0</v>
      </c>
      <c r="AX230">
        <f t="shared" si="85"/>
        <v>0</v>
      </c>
      <c r="AY230">
        <f t="shared" si="86"/>
        <v>2.2336592871666865E-4</v>
      </c>
      <c r="AZ230">
        <f t="shared" si="87"/>
        <v>0</v>
      </c>
      <c r="BA230">
        <f t="shared" si="88"/>
        <v>0</v>
      </c>
      <c r="BB230">
        <f t="shared" si="89"/>
        <v>0</v>
      </c>
      <c r="BC230">
        <f t="shared" si="90"/>
        <v>4.0139977542014852E-3</v>
      </c>
      <c r="BD230">
        <f t="shared" si="91"/>
        <v>0</v>
      </c>
      <c r="BE230">
        <f t="shared" si="92"/>
        <v>0</v>
      </c>
      <c r="BF230">
        <f t="shared" si="93"/>
        <v>0</v>
      </c>
      <c r="BH230">
        <f t="shared" si="98"/>
        <v>0</v>
      </c>
      <c r="BI230">
        <f t="shared" si="98"/>
        <v>1.1168296435833432E-4</v>
      </c>
      <c r="BJ230">
        <f t="shared" si="94"/>
        <v>0</v>
      </c>
      <c r="BK230">
        <f t="shared" si="95"/>
        <v>0</v>
      </c>
      <c r="BL230">
        <f t="shared" si="97"/>
        <v>0</v>
      </c>
      <c r="BM230">
        <f t="shared" si="96"/>
        <v>1.6387077210785418E-3</v>
      </c>
      <c r="BN230">
        <f t="shared" si="99"/>
        <v>0</v>
      </c>
      <c r="BO230">
        <f t="shared" si="99"/>
        <v>0</v>
      </c>
      <c r="BP230">
        <f t="shared" si="99"/>
        <v>0</v>
      </c>
    </row>
    <row r="231" spans="1:68" x14ac:dyDescent="0.3">
      <c r="A231" t="s">
        <v>548</v>
      </c>
      <c r="B231">
        <f>GLYCOLIPID!B231*11</f>
        <v>0</v>
      </c>
      <c r="C231">
        <f>GLYCOLIPID!C231*11</f>
        <v>0</v>
      </c>
      <c r="D231">
        <f>GLYCOLIPID!D231*11</f>
        <v>0</v>
      </c>
      <c r="E231">
        <f>GLYCOLIPID!E231*11</f>
        <v>0</v>
      </c>
      <c r="F231">
        <f>GLYCOLIPID!F231*11</f>
        <v>0</v>
      </c>
      <c r="G231">
        <f>GLYCOLIPID!G231*11</f>
        <v>0</v>
      </c>
      <c r="H231">
        <f>GLYCOLIPID!H231*11</f>
        <v>0</v>
      </c>
      <c r="I231">
        <f>GLYCOLIPID!I231*11</f>
        <v>1.057466661768891E-2</v>
      </c>
      <c r="J231">
        <f>GLYCOLIPID!J231*11</f>
        <v>0</v>
      </c>
      <c r="K231">
        <f>GLYCOLIPID!K231*11</f>
        <v>0</v>
      </c>
      <c r="L231">
        <f>GLYCOLIPID!L231*11</f>
        <v>0</v>
      </c>
      <c r="M231">
        <f>GLYCOLIPID!M231*11</f>
        <v>0</v>
      </c>
      <c r="N231">
        <f>GLYCOLIPID!N231*11</f>
        <v>0</v>
      </c>
      <c r="O231">
        <f>GLYCOLIPID!O231*11</f>
        <v>0</v>
      </c>
      <c r="P231">
        <f>GLYCOLIPID!P231*11</f>
        <v>0</v>
      </c>
      <c r="Q231">
        <f>GLYCOLIPID!Q231*11</f>
        <v>0</v>
      </c>
      <c r="R231">
        <f>GLYCOLIPID!R231*11</f>
        <v>0</v>
      </c>
      <c r="S231">
        <f>GLYCOLIPID!S231*11</f>
        <v>0</v>
      </c>
      <c r="T231">
        <f>GLYCOLIPID!T231*11</f>
        <v>0</v>
      </c>
      <c r="U231">
        <f>GLYCOLIPID!U231*11</f>
        <v>0</v>
      </c>
      <c r="V231">
        <f>GLYCOLIPID!V231*11</f>
        <v>0</v>
      </c>
      <c r="W231">
        <f>GLYCOLIPID!W231*11</f>
        <v>0</v>
      </c>
      <c r="X231">
        <f>GLYCOLIPID!X231*11</f>
        <v>0</v>
      </c>
      <c r="Y231">
        <f>GLYCOLIPID!Y231*11</f>
        <v>0</v>
      </c>
      <c r="Z231">
        <f>GLYCOLIPID!Z231*11</f>
        <v>0</v>
      </c>
      <c r="AA231">
        <f>GLYCOLIPID!AA231*11</f>
        <v>0</v>
      </c>
      <c r="AB231">
        <f>GLYCOLIPID!AB231*11</f>
        <v>0</v>
      </c>
      <c r="AC231">
        <f>GLYCOLIPID!AC231*11</f>
        <v>0</v>
      </c>
      <c r="AD231">
        <f>GLYCOLIPID!AD231*11</f>
        <v>0</v>
      </c>
      <c r="AE231">
        <f>GLYCOLIPID!AE231*11</f>
        <v>0</v>
      </c>
      <c r="AF231">
        <f>GLYCOLIPID!AF231*11</f>
        <v>0</v>
      </c>
      <c r="AG231">
        <f>GLYCOLIPID!AG231*11</f>
        <v>0</v>
      </c>
      <c r="AH231">
        <f>GLYCOLIPID!AH231*11</f>
        <v>0</v>
      </c>
      <c r="AI231">
        <f>GLYCOLIPID!AI231*11</f>
        <v>0</v>
      </c>
      <c r="AJ231">
        <f>GLYCOLIPID!AJ231*11</f>
        <v>0</v>
      </c>
      <c r="AK231">
        <f>GLYCOLIPID!AK231*11</f>
        <v>0</v>
      </c>
      <c r="AL231">
        <f>GLYCOLIPID!AL231*11</f>
        <v>0</v>
      </c>
      <c r="AN231">
        <f t="shared" si="76"/>
        <v>0</v>
      </c>
      <c r="AO231">
        <f t="shared" si="77"/>
        <v>2.6436666544222276E-3</v>
      </c>
      <c r="AP231">
        <f t="shared" si="78"/>
        <v>0</v>
      </c>
      <c r="AQ231">
        <f t="shared" si="79"/>
        <v>0</v>
      </c>
      <c r="AR231">
        <f t="shared" si="80"/>
        <v>0</v>
      </c>
      <c r="AS231">
        <f t="shared" si="81"/>
        <v>0</v>
      </c>
      <c r="AT231">
        <f t="shared" si="82"/>
        <v>0</v>
      </c>
      <c r="AU231">
        <f t="shared" si="83"/>
        <v>0</v>
      </c>
      <c r="AV231">
        <f t="shared" si="84"/>
        <v>0</v>
      </c>
      <c r="AX231">
        <f t="shared" si="85"/>
        <v>0</v>
      </c>
      <c r="AY231">
        <f t="shared" si="86"/>
        <v>5.2873333088444552E-3</v>
      </c>
      <c r="AZ231">
        <f t="shared" si="87"/>
        <v>0</v>
      </c>
      <c r="BA231">
        <f t="shared" si="88"/>
        <v>0</v>
      </c>
      <c r="BB231">
        <f t="shared" si="89"/>
        <v>0</v>
      </c>
      <c r="BC231">
        <f t="shared" si="90"/>
        <v>0</v>
      </c>
      <c r="BD231">
        <f t="shared" si="91"/>
        <v>0</v>
      </c>
      <c r="BE231">
        <f t="shared" si="92"/>
        <v>0</v>
      </c>
      <c r="BF231">
        <f t="shared" si="93"/>
        <v>0</v>
      </c>
      <c r="BH231">
        <f t="shared" si="98"/>
        <v>0</v>
      </c>
      <c r="BI231">
        <f t="shared" si="98"/>
        <v>2.6436666544222276E-3</v>
      </c>
      <c r="BJ231">
        <f t="shared" si="94"/>
        <v>0</v>
      </c>
      <c r="BK231">
        <f t="shared" si="95"/>
        <v>0</v>
      </c>
      <c r="BL231">
        <f t="shared" si="97"/>
        <v>0</v>
      </c>
      <c r="BM231">
        <f t="shared" si="96"/>
        <v>0</v>
      </c>
      <c r="BN231">
        <f t="shared" si="99"/>
        <v>0</v>
      </c>
      <c r="BO231">
        <f t="shared" si="99"/>
        <v>0</v>
      </c>
      <c r="BP231">
        <f t="shared" si="99"/>
        <v>0</v>
      </c>
    </row>
    <row r="232" spans="1:68" x14ac:dyDescent="0.3">
      <c r="A232" t="s">
        <v>549</v>
      </c>
      <c r="B232">
        <f>GLYCOLIPID!B232*11</f>
        <v>0</v>
      </c>
      <c r="C232">
        <f>GLYCOLIPID!C232*11</f>
        <v>0</v>
      </c>
      <c r="D232">
        <f>GLYCOLIPID!D232*11</f>
        <v>0</v>
      </c>
      <c r="E232">
        <f>GLYCOLIPID!E232*11</f>
        <v>0</v>
      </c>
      <c r="F232">
        <f>GLYCOLIPID!F232*11</f>
        <v>0</v>
      </c>
      <c r="G232">
        <f>GLYCOLIPID!G232*11</f>
        <v>0</v>
      </c>
      <c r="H232">
        <f>GLYCOLIPID!H232*11</f>
        <v>0</v>
      </c>
      <c r="I232">
        <f>GLYCOLIPID!I232*11</f>
        <v>0</v>
      </c>
      <c r="J232">
        <f>GLYCOLIPID!J232*11</f>
        <v>0</v>
      </c>
      <c r="K232">
        <f>GLYCOLIPID!K232*11</f>
        <v>0</v>
      </c>
      <c r="L232">
        <f>GLYCOLIPID!L232*11</f>
        <v>0</v>
      </c>
      <c r="M232">
        <f>GLYCOLIPID!M232*11</f>
        <v>0</v>
      </c>
      <c r="N232">
        <f>GLYCOLIPID!N232*11</f>
        <v>0</v>
      </c>
      <c r="O232">
        <f>GLYCOLIPID!O232*11</f>
        <v>0</v>
      </c>
      <c r="P232">
        <f>GLYCOLIPID!P232*11</f>
        <v>0</v>
      </c>
      <c r="Q232">
        <f>GLYCOLIPID!Q232*11</f>
        <v>0</v>
      </c>
      <c r="R232">
        <f>GLYCOLIPID!R232*11</f>
        <v>0</v>
      </c>
      <c r="S232">
        <f>GLYCOLIPID!S232*11</f>
        <v>0</v>
      </c>
      <c r="T232">
        <f>GLYCOLIPID!T232*11</f>
        <v>0</v>
      </c>
      <c r="U232">
        <f>GLYCOLIPID!U232*11</f>
        <v>0</v>
      </c>
      <c r="V232">
        <f>GLYCOLIPID!V232*11</f>
        <v>0</v>
      </c>
      <c r="W232">
        <f>GLYCOLIPID!W232*11</f>
        <v>0</v>
      </c>
      <c r="X232">
        <f>GLYCOLIPID!X232*11</f>
        <v>0</v>
      </c>
      <c r="Y232">
        <f>GLYCOLIPID!Y232*11</f>
        <v>0</v>
      </c>
      <c r="Z232">
        <f>GLYCOLIPID!Z232*11</f>
        <v>0</v>
      </c>
      <c r="AA232">
        <f>GLYCOLIPID!AA232*11</f>
        <v>0</v>
      </c>
      <c r="AB232">
        <f>GLYCOLIPID!AB232*11</f>
        <v>0</v>
      </c>
      <c r="AC232">
        <f>GLYCOLIPID!AC232*11</f>
        <v>0</v>
      </c>
      <c r="AD232">
        <f>GLYCOLIPID!AD232*11</f>
        <v>0</v>
      </c>
      <c r="AE232">
        <f>GLYCOLIPID!AE232*11</f>
        <v>0</v>
      </c>
      <c r="AF232">
        <f>GLYCOLIPID!AF232*11</f>
        <v>0</v>
      </c>
      <c r="AG232">
        <f>GLYCOLIPID!AG232*11</f>
        <v>0</v>
      </c>
      <c r="AH232">
        <f>GLYCOLIPID!AH232*11</f>
        <v>0</v>
      </c>
      <c r="AI232">
        <f>GLYCOLIPID!AI232*11</f>
        <v>0</v>
      </c>
      <c r="AJ232">
        <f>GLYCOLIPID!AJ232*11</f>
        <v>0</v>
      </c>
      <c r="AK232">
        <f>GLYCOLIPID!AK232*11</f>
        <v>0</v>
      </c>
      <c r="AL232">
        <f>GLYCOLIPID!AL232*11</f>
        <v>0</v>
      </c>
      <c r="AN232">
        <f t="shared" si="76"/>
        <v>0</v>
      </c>
      <c r="AO232">
        <f t="shared" si="77"/>
        <v>0</v>
      </c>
      <c r="AP232">
        <f t="shared" si="78"/>
        <v>0</v>
      </c>
      <c r="AQ232">
        <f t="shared" si="79"/>
        <v>0</v>
      </c>
      <c r="AR232">
        <f t="shared" si="80"/>
        <v>0</v>
      </c>
      <c r="AS232">
        <f t="shared" si="81"/>
        <v>0</v>
      </c>
      <c r="AT232">
        <f t="shared" si="82"/>
        <v>0</v>
      </c>
      <c r="AU232">
        <f t="shared" si="83"/>
        <v>0</v>
      </c>
      <c r="AV232">
        <f t="shared" si="84"/>
        <v>0</v>
      </c>
      <c r="AX232">
        <f t="shared" si="85"/>
        <v>0</v>
      </c>
      <c r="AY232">
        <f t="shared" si="86"/>
        <v>0</v>
      </c>
      <c r="AZ232">
        <f t="shared" si="87"/>
        <v>0</v>
      </c>
      <c r="BA232">
        <f t="shared" si="88"/>
        <v>0</v>
      </c>
      <c r="BB232">
        <f t="shared" si="89"/>
        <v>0</v>
      </c>
      <c r="BC232">
        <f t="shared" si="90"/>
        <v>0</v>
      </c>
      <c r="BD232">
        <f t="shared" si="91"/>
        <v>0</v>
      </c>
      <c r="BE232">
        <f t="shared" si="92"/>
        <v>0</v>
      </c>
      <c r="BF232">
        <f t="shared" si="93"/>
        <v>0</v>
      </c>
      <c r="BH232">
        <f t="shared" si="98"/>
        <v>0</v>
      </c>
      <c r="BI232">
        <f t="shared" si="98"/>
        <v>0</v>
      </c>
      <c r="BJ232">
        <f t="shared" si="94"/>
        <v>0</v>
      </c>
      <c r="BK232">
        <f t="shared" si="95"/>
        <v>0</v>
      </c>
      <c r="BL232">
        <f t="shared" si="97"/>
        <v>0</v>
      </c>
      <c r="BM232">
        <f t="shared" si="96"/>
        <v>0</v>
      </c>
      <c r="BN232">
        <f t="shared" si="99"/>
        <v>0</v>
      </c>
      <c r="BO232">
        <f t="shared" si="99"/>
        <v>0</v>
      </c>
      <c r="BP232">
        <f t="shared" si="99"/>
        <v>0</v>
      </c>
    </row>
    <row r="233" spans="1:68" x14ac:dyDescent="0.3">
      <c r="A233" t="s">
        <v>550</v>
      </c>
      <c r="B233">
        <f>GLYCOLIPID!B233*11</f>
        <v>0</v>
      </c>
      <c r="C233">
        <f>GLYCOLIPID!C233*11</f>
        <v>0</v>
      </c>
      <c r="D233">
        <f>GLYCOLIPID!D233*11</f>
        <v>0</v>
      </c>
      <c r="E233">
        <f>GLYCOLIPID!E233*11</f>
        <v>0</v>
      </c>
      <c r="F233">
        <f>GLYCOLIPID!F233*11</f>
        <v>0</v>
      </c>
      <c r="G233">
        <f>GLYCOLIPID!G233*11</f>
        <v>0</v>
      </c>
      <c r="H233">
        <f>GLYCOLIPID!H233*11</f>
        <v>0</v>
      </c>
      <c r="I233">
        <f>GLYCOLIPID!I233*11</f>
        <v>0</v>
      </c>
      <c r="J233">
        <f>GLYCOLIPID!J233*11</f>
        <v>0</v>
      </c>
      <c r="K233">
        <f>GLYCOLIPID!K233*11</f>
        <v>0</v>
      </c>
      <c r="L233">
        <f>GLYCOLIPID!L233*11</f>
        <v>0</v>
      </c>
      <c r="M233">
        <f>GLYCOLIPID!M233*11</f>
        <v>0</v>
      </c>
      <c r="N233">
        <f>GLYCOLIPID!N233*11</f>
        <v>0</v>
      </c>
      <c r="O233">
        <f>GLYCOLIPID!O233*11</f>
        <v>0</v>
      </c>
      <c r="P233">
        <f>GLYCOLIPID!P233*11</f>
        <v>0</v>
      </c>
      <c r="Q233">
        <f>GLYCOLIPID!Q233*11</f>
        <v>0</v>
      </c>
      <c r="R233">
        <f>GLYCOLIPID!R233*11</f>
        <v>0</v>
      </c>
      <c r="S233">
        <f>GLYCOLIPID!S233*11</f>
        <v>0</v>
      </c>
      <c r="T233">
        <f>GLYCOLIPID!T233*11</f>
        <v>0</v>
      </c>
      <c r="U233">
        <f>GLYCOLIPID!U233*11</f>
        <v>0</v>
      </c>
      <c r="V233">
        <f>GLYCOLIPID!V233*11</f>
        <v>0</v>
      </c>
      <c r="W233">
        <f>GLYCOLIPID!W233*11</f>
        <v>0</v>
      </c>
      <c r="X233">
        <f>GLYCOLIPID!X233*11</f>
        <v>0</v>
      </c>
      <c r="Y233">
        <f>GLYCOLIPID!Y233*11</f>
        <v>0</v>
      </c>
      <c r="Z233">
        <f>GLYCOLIPID!Z233*11</f>
        <v>0</v>
      </c>
      <c r="AA233">
        <f>GLYCOLIPID!AA233*11</f>
        <v>0</v>
      </c>
      <c r="AB233">
        <f>GLYCOLIPID!AB233*11</f>
        <v>8.63684349418781E-4</v>
      </c>
      <c r="AC233">
        <f>GLYCOLIPID!AC233*11</f>
        <v>0</v>
      </c>
      <c r="AD233">
        <f>GLYCOLIPID!AD233*11</f>
        <v>0</v>
      </c>
      <c r="AE233">
        <f>GLYCOLIPID!AE233*11</f>
        <v>0</v>
      </c>
      <c r="AF233">
        <f>GLYCOLIPID!AF233*11</f>
        <v>0</v>
      </c>
      <c r="AG233">
        <f>GLYCOLIPID!AG233*11</f>
        <v>0</v>
      </c>
      <c r="AH233">
        <f>GLYCOLIPID!AH233*11</f>
        <v>0</v>
      </c>
      <c r="AI233">
        <f>GLYCOLIPID!AI233*11</f>
        <v>0</v>
      </c>
      <c r="AJ233">
        <f>GLYCOLIPID!AJ233*11</f>
        <v>0</v>
      </c>
      <c r="AK233">
        <f>GLYCOLIPID!AK233*11</f>
        <v>0</v>
      </c>
      <c r="AL233">
        <f>GLYCOLIPID!AL233*11</f>
        <v>0</v>
      </c>
      <c r="AN233">
        <f t="shared" si="76"/>
        <v>0</v>
      </c>
      <c r="AO233">
        <f t="shared" si="77"/>
        <v>0</v>
      </c>
      <c r="AP233">
        <f t="shared" si="78"/>
        <v>0</v>
      </c>
      <c r="AQ233">
        <f t="shared" si="79"/>
        <v>0</v>
      </c>
      <c r="AR233">
        <f t="shared" si="80"/>
        <v>0</v>
      </c>
      <c r="AS233">
        <f t="shared" si="81"/>
        <v>1.4394739156979683E-4</v>
      </c>
      <c r="AT233">
        <f t="shared" si="82"/>
        <v>0</v>
      </c>
      <c r="AU233">
        <f t="shared" si="83"/>
        <v>0</v>
      </c>
      <c r="AV233">
        <f t="shared" si="84"/>
        <v>0</v>
      </c>
      <c r="AX233">
        <f t="shared" si="85"/>
        <v>0</v>
      </c>
      <c r="AY233">
        <f t="shared" si="86"/>
        <v>0</v>
      </c>
      <c r="AZ233">
        <f t="shared" si="87"/>
        <v>0</v>
      </c>
      <c r="BA233">
        <f t="shared" si="88"/>
        <v>0</v>
      </c>
      <c r="BB233">
        <f t="shared" si="89"/>
        <v>0</v>
      </c>
      <c r="BC233">
        <f t="shared" si="90"/>
        <v>3.5259765915061106E-4</v>
      </c>
      <c r="BD233">
        <f t="shared" si="91"/>
        <v>0</v>
      </c>
      <c r="BE233">
        <f t="shared" si="92"/>
        <v>0</v>
      </c>
      <c r="BF233">
        <f t="shared" si="93"/>
        <v>0</v>
      </c>
      <c r="BH233">
        <f t="shared" si="98"/>
        <v>0</v>
      </c>
      <c r="BI233">
        <f t="shared" si="98"/>
        <v>0</v>
      </c>
      <c r="BJ233">
        <f t="shared" si="94"/>
        <v>0</v>
      </c>
      <c r="BK233">
        <f t="shared" si="95"/>
        <v>0</v>
      </c>
      <c r="BL233">
        <f t="shared" si="97"/>
        <v>0</v>
      </c>
      <c r="BM233">
        <f t="shared" si="96"/>
        <v>1.4394739156979683E-4</v>
      </c>
      <c r="BN233">
        <f t="shared" si="99"/>
        <v>0</v>
      </c>
      <c r="BO233">
        <f t="shared" si="99"/>
        <v>0</v>
      </c>
      <c r="BP233">
        <f t="shared" si="99"/>
        <v>0</v>
      </c>
    </row>
    <row r="234" spans="1:68" x14ac:dyDescent="0.3">
      <c r="A234" t="s">
        <v>551</v>
      </c>
      <c r="B234">
        <f>GLYCOLIPID!B234*11</f>
        <v>0</v>
      </c>
      <c r="C234">
        <f>GLYCOLIPID!C234*11</f>
        <v>0</v>
      </c>
      <c r="D234">
        <f>GLYCOLIPID!D234*11</f>
        <v>0</v>
      </c>
      <c r="E234">
        <f>GLYCOLIPID!E234*11</f>
        <v>0</v>
      </c>
      <c r="F234">
        <f>GLYCOLIPID!F234*11</f>
        <v>0</v>
      </c>
      <c r="G234">
        <f>GLYCOLIPID!G234*11</f>
        <v>0</v>
      </c>
      <c r="H234">
        <f>GLYCOLIPID!H234*11</f>
        <v>0</v>
      </c>
      <c r="I234">
        <f>GLYCOLIPID!I234*11</f>
        <v>0</v>
      </c>
      <c r="J234">
        <f>GLYCOLIPID!J234*11</f>
        <v>0</v>
      </c>
      <c r="K234">
        <f>GLYCOLIPID!K234*11</f>
        <v>0</v>
      </c>
      <c r="L234">
        <f>GLYCOLIPID!L234*11</f>
        <v>0</v>
      </c>
      <c r="M234">
        <f>GLYCOLIPID!M234*11</f>
        <v>0</v>
      </c>
      <c r="N234">
        <f>GLYCOLIPID!N234*11</f>
        <v>0</v>
      </c>
      <c r="O234">
        <f>GLYCOLIPID!O234*11</f>
        <v>0</v>
      </c>
      <c r="P234">
        <f>GLYCOLIPID!P234*11</f>
        <v>0</v>
      </c>
      <c r="Q234">
        <f>GLYCOLIPID!Q234*11</f>
        <v>0</v>
      </c>
      <c r="R234">
        <f>GLYCOLIPID!R234*11</f>
        <v>0</v>
      </c>
      <c r="S234">
        <f>GLYCOLIPID!S234*11</f>
        <v>0</v>
      </c>
      <c r="T234">
        <f>GLYCOLIPID!T234*11</f>
        <v>0</v>
      </c>
      <c r="U234">
        <f>GLYCOLIPID!U234*11</f>
        <v>1.1138503399171829E-3</v>
      </c>
      <c r="V234">
        <f>GLYCOLIPID!V234*11</f>
        <v>0</v>
      </c>
      <c r="W234">
        <f>GLYCOLIPID!W234*11</f>
        <v>0</v>
      </c>
      <c r="X234">
        <f>GLYCOLIPID!X234*11</f>
        <v>0</v>
      </c>
      <c r="Y234">
        <f>GLYCOLIPID!Y234*11</f>
        <v>0</v>
      </c>
      <c r="Z234">
        <f>GLYCOLIPID!Z234*11</f>
        <v>0</v>
      </c>
      <c r="AA234">
        <f>GLYCOLIPID!AA234*11</f>
        <v>0</v>
      </c>
      <c r="AB234">
        <f>GLYCOLIPID!AB234*11</f>
        <v>0</v>
      </c>
      <c r="AC234">
        <f>GLYCOLIPID!AC234*11</f>
        <v>0</v>
      </c>
      <c r="AD234">
        <f>GLYCOLIPID!AD234*11</f>
        <v>0</v>
      </c>
      <c r="AE234">
        <f>GLYCOLIPID!AE234*11</f>
        <v>0</v>
      </c>
      <c r="AF234">
        <f>GLYCOLIPID!AF234*11</f>
        <v>0</v>
      </c>
      <c r="AG234">
        <f>GLYCOLIPID!AG234*11</f>
        <v>0</v>
      </c>
      <c r="AH234">
        <f>GLYCOLIPID!AH234*11</f>
        <v>0</v>
      </c>
      <c r="AI234">
        <f>GLYCOLIPID!AI234*11</f>
        <v>0</v>
      </c>
      <c r="AJ234">
        <f>GLYCOLIPID!AJ234*11</f>
        <v>0</v>
      </c>
      <c r="AK234">
        <f>GLYCOLIPID!AK234*11</f>
        <v>0</v>
      </c>
      <c r="AL234">
        <f>GLYCOLIPID!AL234*11</f>
        <v>0</v>
      </c>
      <c r="AN234">
        <f t="shared" si="76"/>
        <v>0</v>
      </c>
      <c r="AO234">
        <f t="shared" si="77"/>
        <v>0</v>
      </c>
      <c r="AP234">
        <f t="shared" si="78"/>
        <v>0</v>
      </c>
      <c r="AQ234">
        <f t="shared" si="79"/>
        <v>0</v>
      </c>
      <c r="AR234">
        <f t="shared" si="80"/>
        <v>2.7846258497929573E-4</v>
      </c>
      <c r="AS234">
        <f t="shared" si="81"/>
        <v>0</v>
      </c>
      <c r="AT234">
        <f t="shared" si="82"/>
        <v>0</v>
      </c>
      <c r="AU234">
        <f t="shared" si="83"/>
        <v>0</v>
      </c>
      <c r="AV234">
        <f t="shared" si="84"/>
        <v>0</v>
      </c>
      <c r="AX234">
        <f t="shared" si="85"/>
        <v>0</v>
      </c>
      <c r="AY234">
        <f t="shared" si="86"/>
        <v>0</v>
      </c>
      <c r="AZ234">
        <f t="shared" si="87"/>
        <v>0</v>
      </c>
      <c r="BA234">
        <f t="shared" si="88"/>
        <v>0</v>
      </c>
      <c r="BB234">
        <f t="shared" si="89"/>
        <v>5.5692516995859147E-4</v>
      </c>
      <c r="BC234">
        <f t="shared" si="90"/>
        <v>0</v>
      </c>
      <c r="BD234">
        <f t="shared" si="91"/>
        <v>0</v>
      </c>
      <c r="BE234">
        <f t="shared" si="92"/>
        <v>0</v>
      </c>
      <c r="BF234">
        <f t="shared" si="93"/>
        <v>0</v>
      </c>
      <c r="BH234">
        <f t="shared" si="98"/>
        <v>0</v>
      </c>
      <c r="BI234">
        <f t="shared" si="98"/>
        <v>0</v>
      </c>
      <c r="BJ234">
        <f t="shared" si="94"/>
        <v>0</v>
      </c>
      <c r="BK234">
        <f t="shared" si="95"/>
        <v>0</v>
      </c>
      <c r="BL234">
        <f t="shared" si="97"/>
        <v>2.7846258497929573E-4</v>
      </c>
      <c r="BM234">
        <f t="shared" si="96"/>
        <v>0</v>
      </c>
      <c r="BN234">
        <f t="shared" si="99"/>
        <v>0</v>
      </c>
      <c r="BO234">
        <f t="shared" si="99"/>
        <v>0</v>
      </c>
      <c r="BP234">
        <f t="shared" si="99"/>
        <v>0</v>
      </c>
    </row>
    <row r="235" spans="1:68" x14ac:dyDescent="0.3">
      <c r="A235" t="s">
        <v>552</v>
      </c>
      <c r="B235">
        <f>GLYCOLIPID!B235*11</f>
        <v>0</v>
      </c>
      <c r="C235">
        <f>GLYCOLIPID!C235*11</f>
        <v>0</v>
      </c>
      <c r="D235">
        <f>GLYCOLIPID!D235*11</f>
        <v>0</v>
      </c>
      <c r="E235">
        <f>GLYCOLIPID!E235*11</f>
        <v>0</v>
      </c>
      <c r="F235">
        <f>GLYCOLIPID!F235*11</f>
        <v>0</v>
      </c>
      <c r="G235">
        <f>GLYCOLIPID!G235*11</f>
        <v>0</v>
      </c>
      <c r="H235">
        <f>GLYCOLIPID!H235*11</f>
        <v>0</v>
      </c>
      <c r="I235">
        <f>GLYCOLIPID!I235*11</f>
        <v>0</v>
      </c>
      <c r="J235">
        <f>GLYCOLIPID!J235*11</f>
        <v>0</v>
      </c>
      <c r="K235">
        <f>GLYCOLIPID!K235*11</f>
        <v>0</v>
      </c>
      <c r="L235">
        <f>GLYCOLIPID!L235*11</f>
        <v>0</v>
      </c>
      <c r="M235">
        <f>GLYCOLIPID!M235*11</f>
        <v>0</v>
      </c>
      <c r="N235">
        <f>GLYCOLIPID!N235*11</f>
        <v>0</v>
      </c>
      <c r="O235">
        <f>GLYCOLIPID!O235*11</f>
        <v>0</v>
      </c>
      <c r="P235">
        <f>GLYCOLIPID!P235*11</f>
        <v>0</v>
      </c>
      <c r="Q235">
        <f>GLYCOLIPID!Q235*11</f>
        <v>0</v>
      </c>
      <c r="R235">
        <f>GLYCOLIPID!R235*11</f>
        <v>0</v>
      </c>
      <c r="S235">
        <f>GLYCOLIPID!S235*11</f>
        <v>2.4757780246926651E-3</v>
      </c>
      <c r="T235">
        <f>GLYCOLIPID!T235*11</f>
        <v>0</v>
      </c>
      <c r="U235">
        <f>GLYCOLIPID!U235*11</f>
        <v>0</v>
      </c>
      <c r="V235">
        <f>GLYCOLIPID!V235*11</f>
        <v>0</v>
      </c>
      <c r="W235">
        <f>GLYCOLIPID!W235*11</f>
        <v>0</v>
      </c>
      <c r="X235">
        <f>GLYCOLIPID!X235*11</f>
        <v>0</v>
      </c>
      <c r="Y235">
        <f>GLYCOLIPID!Y235*11</f>
        <v>0</v>
      </c>
      <c r="Z235">
        <f>GLYCOLIPID!Z235*11</f>
        <v>0</v>
      </c>
      <c r="AA235">
        <f>GLYCOLIPID!AA235*11</f>
        <v>0</v>
      </c>
      <c r="AB235">
        <f>GLYCOLIPID!AB235*11</f>
        <v>0</v>
      </c>
      <c r="AC235">
        <f>GLYCOLIPID!AC235*11</f>
        <v>0</v>
      </c>
      <c r="AD235">
        <f>GLYCOLIPID!AD235*11</f>
        <v>0</v>
      </c>
      <c r="AE235">
        <f>GLYCOLIPID!AE235*11</f>
        <v>0</v>
      </c>
      <c r="AF235">
        <f>GLYCOLIPID!AF235*11</f>
        <v>0</v>
      </c>
      <c r="AG235">
        <f>GLYCOLIPID!AG235*11</f>
        <v>0</v>
      </c>
      <c r="AH235">
        <f>GLYCOLIPID!AH235*11</f>
        <v>0</v>
      </c>
      <c r="AI235">
        <f>GLYCOLIPID!AI235*11</f>
        <v>0</v>
      </c>
      <c r="AJ235">
        <f>GLYCOLIPID!AJ235*11</f>
        <v>0</v>
      </c>
      <c r="AK235">
        <f>GLYCOLIPID!AK235*11</f>
        <v>0</v>
      </c>
      <c r="AL235">
        <f>GLYCOLIPID!AL235*11</f>
        <v>0</v>
      </c>
      <c r="AN235">
        <f t="shared" si="76"/>
        <v>0</v>
      </c>
      <c r="AO235">
        <f t="shared" si="77"/>
        <v>0</v>
      </c>
      <c r="AP235">
        <f t="shared" si="78"/>
        <v>0</v>
      </c>
      <c r="AQ235">
        <f t="shared" si="79"/>
        <v>8.2525934156422174E-4</v>
      </c>
      <c r="AR235">
        <f t="shared" si="80"/>
        <v>0</v>
      </c>
      <c r="AS235">
        <f t="shared" si="81"/>
        <v>0</v>
      </c>
      <c r="AT235">
        <f t="shared" si="82"/>
        <v>0</v>
      </c>
      <c r="AU235">
        <f t="shared" si="83"/>
        <v>0</v>
      </c>
      <c r="AV235">
        <f t="shared" si="84"/>
        <v>0</v>
      </c>
      <c r="AX235">
        <f t="shared" si="85"/>
        <v>0</v>
      </c>
      <c r="AY235">
        <f t="shared" si="86"/>
        <v>0</v>
      </c>
      <c r="AZ235">
        <f t="shared" si="87"/>
        <v>0</v>
      </c>
      <c r="BA235">
        <f t="shared" si="88"/>
        <v>1.42939110901007E-3</v>
      </c>
      <c r="BB235">
        <f t="shared" si="89"/>
        <v>0</v>
      </c>
      <c r="BC235">
        <f t="shared" si="90"/>
        <v>0</v>
      </c>
      <c r="BD235">
        <f t="shared" si="91"/>
        <v>0</v>
      </c>
      <c r="BE235">
        <f t="shared" si="92"/>
        <v>0</v>
      </c>
      <c r="BF235">
        <f t="shared" si="93"/>
        <v>0</v>
      </c>
      <c r="BH235">
        <f t="shared" si="98"/>
        <v>0</v>
      </c>
      <c r="BI235">
        <f t="shared" si="98"/>
        <v>0</v>
      </c>
      <c r="BJ235">
        <f t="shared" si="94"/>
        <v>0</v>
      </c>
      <c r="BK235">
        <f t="shared" si="95"/>
        <v>8.2525934156422163E-4</v>
      </c>
      <c r="BL235">
        <f t="shared" si="97"/>
        <v>0</v>
      </c>
      <c r="BM235">
        <f t="shared" si="96"/>
        <v>0</v>
      </c>
      <c r="BN235">
        <f t="shared" si="99"/>
        <v>0</v>
      </c>
      <c r="BO235">
        <f t="shared" si="99"/>
        <v>0</v>
      </c>
      <c r="BP235">
        <f t="shared" si="99"/>
        <v>0</v>
      </c>
    </row>
    <row r="236" spans="1:68" x14ac:dyDescent="0.3">
      <c r="A236" t="s">
        <v>553</v>
      </c>
      <c r="B236">
        <f>GLYCOLIPID!B236*11</f>
        <v>0</v>
      </c>
      <c r="C236">
        <f>GLYCOLIPID!C236*11</f>
        <v>0</v>
      </c>
      <c r="D236">
        <f>GLYCOLIPID!D236*11</f>
        <v>0</v>
      </c>
      <c r="E236">
        <f>GLYCOLIPID!E236*11</f>
        <v>0</v>
      </c>
      <c r="F236">
        <f>GLYCOLIPID!F236*11</f>
        <v>0</v>
      </c>
      <c r="G236">
        <f>GLYCOLIPID!G236*11</f>
        <v>0</v>
      </c>
      <c r="H236">
        <f>GLYCOLIPID!H236*11</f>
        <v>0</v>
      </c>
      <c r="I236">
        <f>GLYCOLIPID!I236*11</f>
        <v>0</v>
      </c>
      <c r="J236">
        <f>GLYCOLIPID!J236*11</f>
        <v>0</v>
      </c>
      <c r="K236">
        <f>GLYCOLIPID!K236*11</f>
        <v>0</v>
      </c>
      <c r="L236">
        <f>GLYCOLIPID!L236*11</f>
        <v>0</v>
      </c>
      <c r="M236">
        <f>GLYCOLIPID!M236*11</f>
        <v>0</v>
      </c>
      <c r="N236">
        <f>GLYCOLIPID!N236*11</f>
        <v>0</v>
      </c>
      <c r="O236">
        <f>GLYCOLIPID!O236*11</f>
        <v>0</v>
      </c>
      <c r="P236">
        <f>GLYCOLIPID!P236*11</f>
        <v>0</v>
      </c>
      <c r="Q236">
        <f>GLYCOLIPID!Q236*11</f>
        <v>0</v>
      </c>
      <c r="R236">
        <f>GLYCOLIPID!R236*11</f>
        <v>1.108867702253432E-4</v>
      </c>
      <c r="S236">
        <f>GLYCOLIPID!S236*11</f>
        <v>0</v>
      </c>
      <c r="T236">
        <f>GLYCOLIPID!T236*11</f>
        <v>0</v>
      </c>
      <c r="U236">
        <f>GLYCOLIPID!U236*11</f>
        <v>0</v>
      </c>
      <c r="V236">
        <f>GLYCOLIPID!V236*11</f>
        <v>0</v>
      </c>
      <c r="W236">
        <f>GLYCOLIPID!W236*11</f>
        <v>0</v>
      </c>
      <c r="X236">
        <f>GLYCOLIPID!X236*11</f>
        <v>0</v>
      </c>
      <c r="Y236">
        <f>GLYCOLIPID!Y236*11</f>
        <v>0</v>
      </c>
      <c r="Z236">
        <f>GLYCOLIPID!Z236*11</f>
        <v>0</v>
      </c>
      <c r="AA236">
        <f>GLYCOLIPID!AA236*11</f>
        <v>0</v>
      </c>
      <c r="AB236">
        <f>GLYCOLIPID!AB236*11</f>
        <v>0</v>
      </c>
      <c r="AC236">
        <f>GLYCOLIPID!AC236*11</f>
        <v>0</v>
      </c>
      <c r="AD236">
        <f>GLYCOLIPID!AD236*11</f>
        <v>0</v>
      </c>
      <c r="AE236">
        <f>GLYCOLIPID!AE236*11</f>
        <v>0</v>
      </c>
      <c r="AF236">
        <f>GLYCOLIPID!AF236*11</f>
        <v>0</v>
      </c>
      <c r="AG236">
        <f>GLYCOLIPID!AG236*11</f>
        <v>0</v>
      </c>
      <c r="AH236">
        <f>GLYCOLIPID!AH236*11</f>
        <v>0</v>
      </c>
      <c r="AI236">
        <f>GLYCOLIPID!AI236*11</f>
        <v>0</v>
      </c>
      <c r="AJ236">
        <f>GLYCOLIPID!AJ236*11</f>
        <v>0</v>
      </c>
      <c r="AK236">
        <f>GLYCOLIPID!AK236*11</f>
        <v>0</v>
      </c>
      <c r="AL236">
        <f>GLYCOLIPID!AL236*11</f>
        <v>0</v>
      </c>
      <c r="AN236">
        <f t="shared" si="76"/>
        <v>0</v>
      </c>
      <c r="AO236">
        <f t="shared" si="77"/>
        <v>0</v>
      </c>
      <c r="AP236">
        <f t="shared" si="78"/>
        <v>0</v>
      </c>
      <c r="AQ236">
        <f t="shared" si="79"/>
        <v>3.696225674178107E-5</v>
      </c>
      <c r="AR236">
        <f t="shared" si="80"/>
        <v>0</v>
      </c>
      <c r="AS236">
        <f t="shared" si="81"/>
        <v>0</v>
      </c>
      <c r="AT236">
        <f t="shared" si="82"/>
        <v>0</v>
      </c>
      <c r="AU236">
        <f t="shared" si="83"/>
        <v>0</v>
      </c>
      <c r="AV236">
        <f t="shared" si="84"/>
        <v>0</v>
      </c>
      <c r="AX236">
        <f t="shared" si="85"/>
        <v>0</v>
      </c>
      <c r="AY236">
        <f t="shared" si="86"/>
        <v>0</v>
      </c>
      <c r="AZ236">
        <f t="shared" si="87"/>
        <v>0</v>
      </c>
      <c r="BA236">
        <f t="shared" si="88"/>
        <v>6.402050663917007E-5</v>
      </c>
      <c r="BB236">
        <f t="shared" si="89"/>
        <v>0</v>
      </c>
      <c r="BC236">
        <f t="shared" si="90"/>
        <v>0</v>
      </c>
      <c r="BD236">
        <f t="shared" si="91"/>
        <v>0</v>
      </c>
      <c r="BE236">
        <f t="shared" si="92"/>
        <v>0</v>
      </c>
      <c r="BF236">
        <f t="shared" si="93"/>
        <v>0</v>
      </c>
      <c r="BH236">
        <f t="shared" si="98"/>
        <v>0</v>
      </c>
      <c r="BI236">
        <f t="shared" si="98"/>
        <v>0</v>
      </c>
      <c r="BJ236">
        <f t="shared" si="94"/>
        <v>0</v>
      </c>
      <c r="BK236">
        <f t="shared" si="95"/>
        <v>3.6962256741781063E-5</v>
      </c>
      <c r="BL236">
        <f t="shared" si="97"/>
        <v>0</v>
      </c>
      <c r="BM236">
        <f t="shared" si="96"/>
        <v>0</v>
      </c>
      <c r="BN236">
        <f t="shared" si="99"/>
        <v>0</v>
      </c>
      <c r="BO236">
        <f t="shared" si="99"/>
        <v>0</v>
      </c>
      <c r="BP236">
        <f t="shared" si="99"/>
        <v>0</v>
      </c>
    </row>
    <row r="237" spans="1:68" x14ac:dyDescent="0.3">
      <c r="A237" t="s">
        <v>554</v>
      </c>
      <c r="B237">
        <f>GLYCOLIPID!B237*11</f>
        <v>0</v>
      </c>
      <c r="C237">
        <f>GLYCOLIPID!C237*11</f>
        <v>0</v>
      </c>
      <c r="D237">
        <f>GLYCOLIPID!D237*11</f>
        <v>0</v>
      </c>
      <c r="E237">
        <f>GLYCOLIPID!E237*11</f>
        <v>0</v>
      </c>
      <c r="F237">
        <f>GLYCOLIPID!F237*11</f>
        <v>0</v>
      </c>
      <c r="G237">
        <f>GLYCOLIPID!G237*11</f>
        <v>0</v>
      </c>
      <c r="H237">
        <f>GLYCOLIPID!H237*11</f>
        <v>0</v>
      </c>
      <c r="I237">
        <f>GLYCOLIPID!I237*11</f>
        <v>0</v>
      </c>
      <c r="J237">
        <f>GLYCOLIPID!J237*11</f>
        <v>0</v>
      </c>
      <c r="K237">
        <f>GLYCOLIPID!K237*11</f>
        <v>0</v>
      </c>
      <c r="L237">
        <f>GLYCOLIPID!L237*11</f>
        <v>0</v>
      </c>
      <c r="M237">
        <f>GLYCOLIPID!M237*11</f>
        <v>0</v>
      </c>
      <c r="N237">
        <f>GLYCOLIPID!N237*11</f>
        <v>0</v>
      </c>
      <c r="O237">
        <f>GLYCOLIPID!O237*11</f>
        <v>0</v>
      </c>
      <c r="P237">
        <f>GLYCOLIPID!P237*11</f>
        <v>0</v>
      </c>
      <c r="Q237">
        <f>GLYCOLIPID!Q237*11</f>
        <v>0</v>
      </c>
      <c r="R237">
        <f>GLYCOLIPID!R237*11</f>
        <v>0</v>
      </c>
      <c r="S237">
        <f>GLYCOLIPID!S237*11</f>
        <v>0</v>
      </c>
      <c r="T237">
        <f>GLYCOLIPID!T237*11</f>
        <v>0</v>
      </c>
      <c r="U237">
        <f>GLYCOLIPID!U237*11</f>
        <v>0</v>
      </c>
      <c r="V237">
        <f>GLYCOLIPID!V237*11</f>
        <v>0</v>
      </c>
      <c r="W237">
        <f>GLYCOLIPID!W237*11</f>
        <v>3.1562492281545277E-3</v>
      </c>
      <c r="X237">
        <f>GLYCOLIPID!X237*11</f>
        <v>0</v>
      </c>
      <c r="Y237">
        <f>GLYCOLIPID!Y237*11</f>
        <v>0</v>
      </c>
      <c r="Z237">
        <f>GLYCOLIPID!Z237*11</f>
        <v>0</v>
      </c>
      <c r="AA237">
        <f>GLYCOLIPID!AA237*11</f>
        <v>0</v>
      </c>
      <c r="AB237">
        <f>GLYCOLIPID!AB237*11</f>
        <v>0</v>
      </c>
      <c r="AC237">
        <f>GLYCOLIPID!AC237*11</f>
        <v>6.4139621086302303E-3</v>
      </c>
      <c r="AD237">
        <f>GLYCOLIPID!AD237*11</f>
        <v>0</v>
      </c>
      <c r="AE237">
        <f>GLYCOLIPID!AE237*11</f>
        <v>0</v>
      </c>
      <c r="AF237">
        <f>GLYCOLIPID!AF237*11</f>
        <v>0</v>
      </c>
      <c r="AG237">
        <f>GLYCOLIPID!AG237*11</f>
        <v>0</v>
      </c>
      <c r="AH237">
        <f>GLYCOLIPID!AH237*11</f>
        <v>0</v>
      </c>
      <c r="AI237">
        <f>GLYCOLIPID!AI237*11</f>
        <v>0</v>
      </c>
      <c r="AJ237">
        <f>GLYCOLIPID!AJ237*11</f>
        <v>0</v>
      </c>
      <c r="AK237">
        <f>GLYCOLIPID!AK237*11</f>
        <v>0</v>
      </c>
      <c r="AL237">
        <f>GLYCOLIPID!AL237*11</f>
        <v>0</v>
      </c>
      <c r="AN237">
        <f t="shared" si="76"/>
        <v>0</v>
      </c>
      <c r="AO237">
        <f t="shared" si="77"/>
        <v>0</v>
      </c>
      <c r="AP237">
        <f t="shared" si="78"/>
        <v>0</v>
      </c>
      <c r="AQ237">
        <f t="shared" si="79"/>
        <v>0</v>
      </c>
      <c r="AR237">
        <f t="shared" si="80"/>
        <v>7.8906230703863192E-4</v>
      </c>
      <c r="AS237">
        <f t="shared" si="81"/>
        <v>1.0689936847717051E-3</v>
      </c>
      <c r="AT237">
        <f t="shared" si="82"/>
        <v>0</v>
      </c>
      <c r="AU237">
        <f t="shared" si="83"/>
        <v>0</v>
      </c>
      <c r="AV237">
        <f t="shared" si="84"/>
        <v>0</v>
      </c>
      <c r="AX237">
        <f t="shared" si="85"/>
        <v>0</v>
      </c>
      <c r="AY237">
        <f t="shared" si="86"/>
        <v>0</v>
      </c>
      <c r="AZ237">
        <f t="shared" si="87"/>
        <v>0</v>
      </c>
      <c r="BA237">
        <f t="shared" si="88"/>
        <v>0</v>
      </c>
      <c r="BB237">
        <f t="shared" si="89"/>
        <v>1.5781246140772638E-3</v>
      </c>
      <c r="BC237">
        <f t="shared" si="90"/>
        <v>2.6184890659482858E-3</v>
      </c>
      <c r="BD237">
        <f t="shared" si="91"/>
        <v>0</v>
      </c>
      <c r="BE237">
        <f t="shared" si="92"/>
        <v>0</v>
      </c>
      <c r="BF237">
        <f t="shared" si="93"/>
        <v>0</v>
      </c>
      <c r="BH237">
        <f t="shared" si="98"/>
        <v>0</v>
      </c>
      <c r="BI237">
        <f t="shared" si="98"/>
        <v>0</v>
      </c>
      <c r="BJ237">
        <f t="shared" si="94"/>
        <v>0</v>
      </c>
      <c r="BK237">
        <f t="shared" si="95"/>
        <v>0</v>
      </c>
      <c r="BL237">
        <f t="shared" si="97"/>
        <v>7.8906230703863192E-4</v>
      </c>
      <c r="BM237">
        <f t="shared" si="96"/>
        <v>1.0689936847717051E-3</v>
      </c>
      <c r="BN237">
        <f t="shared" si="99"/>
        <v>0</v>
      </c>
      <c r="BO237">
        <f t="shared" si="99"/>
        <v>0</v>
      </c>
      <c r="BP237">
        <f t="shared" si="99"/>
        <v>0</v>
      </c>
    </row>
    <row r="238" spans="1:68" x14ac:dyDescent="0.3">
      <c r="A238" t="s">
        <v>555</v>
      </c>
      <c r="B238">
        <f>GLYCOLIPID!B238*11</f>
        <v>0</v>
      </c>
      <c r="C238">
        <f>GLYCOLIPID!C238*11</f>
        <v>0</v>
      </c>
      <c r="D238">
        <f>GLYCOLIPID!D238*11</f>
        <v>0</v>
      </c>
      <c r="E238">
        <f>GLYCOLIPID!E238*11</f>
        <v>0</v>
      </c>
      <c r="F238">
        <f>GLYCOLIPID!F238*11</f>
        <v>0</v>
      </c>
      <c r="G238">
        <f>GLYCOLIPID!G238*11</f>
        <v>0</v>
      </c>
      <c r="H238">
        <f>GLYCOLIPID!H238*11</f>
        <v>0</v>
      </c>
      <c r="I238">
        <f>GLYCOLIPID!I238*11</f>
        <v>0</v>
      </c>
      <c r="J238">
        <f>GLYCOLIPID!J238*11</f>
        <v>0</v>
      </c>
      <c r="K238">
        <f>GLYCOLIPID!K238*11</f>
        <v>0</v>
      </c>
      <c r="L238">
        <f>GLYCOLIPID!L238*11</f>
        <v>0</v>
      </c>
      <c r="M238">
        <f>GLYCOLIPID!M238*11</f>
        <v>0</v>
      </c>
      <c r="N238">
        <f>GLYCOLIPID!N238*11</f>
        <v>0</v>
      </c>
      <c r="O238">
        <f>GLYCOLIPID!O238*11</f>
        <v>0</v>
      </c>
      <c r="P238">
        <f>GLYCOLIPID!P238*11</f>
        <v>0</v>
      </c>
      <c r="Q238">
        <f>GLYCOLIPID!Q238*11</f>
        <v>0</v>
      </c>
      <c r="R238">
        <f>GLYCOLIPID!R238*11</f>
        <v>0</v>
      </c>
      <c r="S238">
        <f>GLYCOLIPID!S238*11</f>
        <v>0</v>
      </c>
      <c r="T238">
        <f>GLYCOLIPID!T238*11</f>
        <v>0</v>
      </c>
      <c r="U238">
        <f>GLYCOLIPID!U238*11</f>
        <v>0</v>
      </c>
      <c r="V238">
        <f>GLYCOLIPID!V238*11</f>
        <v>0</v>
      </c>
      <c r="W238">
        <f>GLYCOLIPID!W238*11</f>
        <v>0</v>
      </c>
      <c r="X238">
        <f>GLYCOLIPID!X238*11</f>
        <v>0</v>
      </c>
      <c r="Y238">
        <f>GLYCOLIPID!Y238*11</f>
        <v>0</v>
      </c>
      <c r="Z238">
        <f>GLYCOLIPID!Z238*11</f>
        <v>0</v>
      </c>
      <c r="AA238">
        <f>GLYCOLIPID!AA238*11</f>
        <v>0</v>
      </c>
      <c r="AB238">
        <f>GLYCOLIPID!AB238*11</f>
        <v>0</v>
      </c>
      <c r="AC238">
        <f>GLYCOLIPID!AC238*11</f>
        <v>0</v>
      </c>
      <c r="AD238">
        <f>GLYCOLIPID!AD238*11</f>
        <v>0</v>
      </c>
      <c r="AE238">
        <f>GLYCOLIPID!AE238*11</f>
        <v>0</v>
      </c>
      <c r="AF238">
        <f>GLYCOLIPID!AF238*11</f>
        <v>2.5936672541910844E-3</v>
      </c>
      <c r="AG238">
        <f>GLYCOLIPID!AG238*11</f>
        <v>0</v>
      </c>
      <c r="AH238">
        <f>GLYCOLIPID!AH238*11</f>
        <v>0</v>
      </c>
      <c r="AI238">
        <f>GLYCOLIPID!AI238*11</f>
        <v>0</v>
      </c>
      <c r="AJ238">
        <f>GLYCOLIPID!AJ238*11</f>
        <v>1.0503605550551134E-3</v>
      </c>
      <c r="AK238">
        <f>GLYCOLIPID!AK238*11</f>
        <v>0</v>
      </c>
      <c r="AL238">
        <f>GLYCOLIPID!AL238*11</f>
        <v>0</v>
      </c>
      <c r="AN238">
        <f t="shared" si="76"/>
        <v>0</v>
      </c>
      <c r="AO238">
        <f t="shared" si="77"/>
        <v>0</v>
      </c>
      <c r="AP238">
        <f t="shared" si="78"/>
        <v>0</v>
      </c>
      <c r="AQ238">
        <f t="shared" si="79"/>
        <v>0</v>
      </c>
      <c r="AR238">
        <f t="shared" si="80"/>
        <v>0</v>
      </c>
      <c r="AS238">
        <f t="shared" si="81"/>
        <v>0</v>
      </c>
      <c r="AT238">
        <f t="shared" si="82"/>
        <v>8.6455575139702818E-4</v>
      </c>
      <c r="AU238">
        <f t="shared" si="83"/>
        <v>0</v>
      </c>
      <c r="AV238">
        <f t="shared" si="84"/>
        <v>3.5012018501837111E-4</v>
      </c>
      <c r="AX238">
        <f t="shared" si="85"/>
        <v>0</v>
      </c>
      <c r="AY238">
        <f t="shared" si="86"/>
        <v>0</v>
      </c>
      <c r="AZ238">
        <f t="shared" si="87"/>
        <v>0</v>
      </c>
      <c r="BA238">
        <f t="shared" si="88"/>
        <v>0</v>
      </c>
      <c r="BB238">
        <f t="shared" si="89"/>
        <v>0</v>
      </c>
      <c r="BC238">
        <f t="shared" si="90"/>
        <v>0</v>
      </c>
      <c r="BD238">
        <f t="shared" si="91"/>
        <v>1.4974544873955402E-3</v>
      </c>
      <c r="BE238">
        <f t="shared" si="92"/>
        <v>0</v>
      </c>
      <c r="BF238">
        <f t="shared" si="93"/>
        <v>6.0642594920723447E-4</v>
      </c>
      <c r="BH238">
        <f t="shared" si="98"/>
        <v>0</v>
      </c>
      <c r="BI238">
        <f t="shared" si="98"/>
        <v>0</v>
      </c>
      <c r="BJ238">
        <f t="shared" si="94"/>
        <v>0</v>
      </c>
      <c r="BK238">
        <f t="shared" si="95"/>
        <v>0</v>
      </c>
      <c r="BL238">
        <f t="shared" si="97"/>
        <v>0</v>
      </c>
      <c r="BM238">
        <f t="shared" si="96"/>
        <v>0</v>
      </c>
      <c r="BN238">
        <f t="shared" si="99"/>
        <v>8.6455575139702829E-4</v>
      </c>
      <c r="BO238">
        <f t="shared" si="99"/>
        <v>0</v>
      </c>
      <c r="BP238">
        <f t="shared" si="99"/>
        <v>3.5012018501837116E-4</v>
      </c>
    </row>
    <row r="239" spans="1:68" x14ac:dyDescent="0.3">
      <c r="A239" t="s">
        <v>556</v>
      </c>
      <c r="B239">
        <f>GLYCOLIPID!B239*11</f>
        <v>0</v>
      </c>
      <c r="C239">
        <f>GLYCOLIPID!C239*11</f>
        <v>0</v>
      </c>
      <c r="D239">
        <f>GLYCOLIPID!D239*11</f>
        <v>0</v>
      </c>
      <c r="E239">
        <f>GLYCOLIPID!E239*11</f>
        <v>0</v>
      </c>
      <c r="F239">
        <f>GLYCOLIPID!F239*11</f>
        <v>0</v>
      </c>
      <c r="G239">
        <f>GLYCOLIPID!G239*11</f>
        <v>0</v>
      </c>
      <c r="H239">
        <f>GLYCOLIPID!H239*11</f>
        <v>0</v>
      </c>
      <c r="I239">
        <f>GLYCOLIPID!I239*11</f>
        <v>0</v>
      </c>
      <c r="J239">
        <f>GLYCOLIPID!J239*11</f>
        <v>0</v>
      </c>
      <c r="K239">
        <f>GLYCOLIPID!K239*11</f>
        <v>0</v>
      </c>
      <c r="L239">
        <f>GLYCOLIPID!L239*11</f>
        <v>0</v>
      </c>
      <c r="M239">
        <f>GLYCOLIPID!M239*11</f>
        <v>0</v>
      </c>
      <c r="N239">
        <f>GLYCOLIPID!N239*11</f>
        <v>0</v>
      </c>
      <c r="O239">
        <f>GLYCOLIPID!O239*11</f>
        <v>0</v>
      </c>
      <c r="P239">
        <f>GLYCOLIPID!P239*11</f>
        <v>0</v>
      </c>
      <c r="Q239">
        <f>GLYCOLIPID!Q239*11</f>
        <v>0</v>
      </c>
      <c r="R239">
        <f>GLYCOLIPID!R239*11</f>
        <v>0</v>
      </c>
      <c r="S239">
        <f>GLYCOLIPID!S239*11</f>
        <v>2.4757780246926651E-3</v>
      </c>
      <c r="T239">
        <f>GLYCOLIPID!T239*11</f>
        <v>0</v>
      </c>
      <c r="U239">
        <f>GLYCOLIPID!U239*11</f>
        <v>0</v>
      </c>
      <c r="V239">
        <f>GLYCOLIPID!V239*11</f>
        <v>0</v>
      </c>
      <c r="W239">
        <f>GLYCOLIPID!W239*11</f>
        <v>0</v>
      </c>
      <c r="X239">
        <f>GLYCOLIPID!X239*11</f>
        <v>0</v>
      </c>
      <c r="Y239">
        <f>GLYCOLIPID!Y239*11</f>
        <v>0</v>
      </c>
      <c r="Z239">
        <f>GLYCOLIPID!Z239*11</f>
        <v>0</v>
      </c>
      <c r="AA239">
        <f>GLYCOLIPID!AA239*11</f>
        <v>0</v>
      </c>
      <c r="AB239">
        <f>GLYCOLIPID!AB239*11</f>
        <v>0</v>
      </c>
      <c r="AC239">
        <f>GLYCOLIPID!AC239*11</f>
        <v>0</v>
      </c>
      <c r="AD239">
        <f>GLYCOLIPID!AD239*11</f>
        <v>0</v>
      </c>
      <c r="AE239">
        <f>GLYCOLIPID!AE239*11</f>
        <v>0</v>
      </c>
      <c r="AF239">
        <f>GLYCOLIPID!AF239*11</f>
        <v>0</v>
      </c>
      <c r="AG239">
        <f>GLYCOLIPID!AG239*11</f>
        <v>0</v>
      </c>
      <c r="AH239">
        <f>GLYCOLIPID!AH239*11</f>
        <v>0</v>
      </c>
      <c r="AI239">
        <f>GLYCOLIPID!AI239*11</f>
        <v>0</v>
      </c>
      <c r="AJ239">
        <f>GLYCOLIPID!AJ239*11</f>
        <v>0</v>
      </c>
      <c r="AK239">
        <f>GLYCOLIPID!AK239*11</f>
        <v>0</v>
      </c>
      <c r="AL239">
        <f>GLYCOLIPID!AL239*11</f>
        <v>0</v>
      </c>
      <c r="AN239">
        <f t="shared" si="76"/>
        <v>0</v>
      </c>
      <c r="AO239">
        <f t="shared" si="77"/>
        <v>0</v>
      </c>
      <c r="AP239">
        <f t="shared" si="78"/>
        <v>0</v>
      </c>
      <c r="AQ239">
        <f t="shared" si="79"/>
        <v>8.2525934156422174E-4</v>
      </c>
      <c r="AR239">
        <f t="shared" si="80"/>
        <v>0</v>
      </c>
      <c r="AS239">
        <f t="shared" si="81"/>
        <v>0</v>
      </c>
      <c r="AT239">
        <f t="shared" si="82"/>
        <v>0</v>
      </c>
      <c r="AU239">
        <f t="shared" si="83"/>
        <v>0</v>
      </c>
      <c r="AV239">
        <f t="shared" si="84"/>
        <v>0</v>
      </c>
      <c r="AX239">
        <f t="shared" si="85"/>
        <v>0</v>
      </c>
      <c r="AY239">
        <f t="shared" si="86"/>
        <v>0</v>
      </c>
      <c r="AZ239">
        <f t="shared" si="87"/>
        <v>0</v>
      </c>
      <c r="BA239">
        <f t="shared" si="88"/>
        <v>1.42939110901007E-3</v>
      </c>
      <c r="BB239">
        <f t="shared" si="89"/>
        <v>0</v>
      </c>
      <c r="BC239">
        <f t="shared" si="90"/>
        <v>0</v>
      </c>
      <c r="BD239">
        <f t="shared" si="91"/>
        <v>0</v>
      </c>
      <c r="BE239">
        <f t="shared" si="92"/>
        <v>0</v>
      </c>
      <c r="BF239">
        <f t="shared" si="93"/>
        <v>0</v>
      </c>
      <c r="BH239">
        <f t="shared" si="98"/>
        <v>0</v>
      </c>
      <c r="BI239">
        <f t="shared" si="98"/>
        <v>0</v>
      </c>
      <c r="BJ239">
        <f t="shared" si="94"/>
        <v>0</v>
      </c>
      <c r="BK239">
        <f t="shared" si="95"/>
        <v>8.2525934156422163E-4</v>
      </c>
      <c r="BL239">
        <f t="shared" si="97"/>
        <v>0</v>
      </c>
      <c r="BM239">
        <f t="shared" si="96"/>
        <v>0</v>
      </c>
      <c r="BN239">
        <f t="shared" si="99"/>
        <v>0</v>
      </c>
      <c r="BO239">
        <f t="shared" si="99"/>
        <v>0</v>
      </c>
      <c r="BP239">
        <f t="shared" si="99"/>
        <v>0</v>
      </c>
    </row>
    <row r="240" spans="1:68" x14ac:dyDescent="0.3">
      <c r="A240" t="s">
        <v>557</v>
      </c>
      <c r="B240">
        <f>GLYCOLIPID!B240*11</f>
        <v>0</v>
      </c>
      <c r="C240">
        <f>GLYCOLIPID!C240*11</f>
        <v>0</v>
      </c>
      <c r="D240">
        <f>GLYCOLIPID!D240*11</f>
        <v>8.7106275563010559E-3</v>
      </c>
      <c r="E240">
        <f>GLYCOLIPID!E240*11</f>
        <v>0</v>
      </c>
      <c r="F240">
        <f>GLYCOLIPID!F240*11</f>
        <v>0</v>
      </c>
      <c r="G240">
        <f>GLYCOLIPID!G240*11</f>
        <v>0</v>
      </c>
      <c r="H240">
        <f>GLYCOLIPID!H240*11</f>
        <v>0</v>
      </c>
      <c r="I240">
        <f>GLYCOLIPID!I240*11</f>
        <v>0</v>
      </c>
      <c r="J240">
        <f>GLYCOLIPID!J240*11</f>
        <v>0</v>
      </c>
      <c r="K240">
        <f>GLYCOLIPID!K240*11</f>
        <v>0</v>
      </c>
      <c r="L240">
        <f>GLYCOLIPID!L240*11</f>
        <v>0</v>
      </c>
      <c r="M240">
        <f>GLYCOLIPID!M240*11</f>
        <v>0</v>
      </c>
      <c r="N240">
        <f>GLYCOLIPID!N240*11</f>
        <v>0</v>
      </c>
      <c r="O240">
        <f>GLYCOLIPID!O240*11</f>
        <v>0</v>
      </c>
      <c r="P240">
        <f>GLYCOLIPID!P240*11</f>
        <v>0</v>
      </c>
      <c r="Q240">
        <f>GLYCOLIPID!Q240*11</f>
        <v>0</v>
      </c>
      <c r="R240">
        <f>GLYCOLIPID!R240*11</f>
        <v>0</v>
      </c>
      <c r="S240">
        <f>GLYCOLIPID!S240*11</f>
        <v>0</v>
      </c>
      <c r="T240">
        <f>GLYCOLIPID!T240*11</f>
        <v>0</v>
      </c>
      <c r="U240">
        <f>GLYCOLIPID!U240*11</f>
        <v>1.1398955833328084E-3</v>
      </c>
      <c r="V240">
        <f>GLYCOLIPID!V240*11</f>
        <v>0</v>
      </c>
      <c r="W240">
        <f>GLYCOLIPID!W240*11</f>
        <v>0</v>
      </c>
      <c r="X240">
        <f>GLYCOLIPID!X240*11</f>
        <v>0</v>
      </c>
      <c r="Y240">
        <f>GLYCOLIPID!Y240*11</f>
        <v>0</v>
      </c>
      <c r="Z240">
        <f>GLYCOLIPID!Z240*11</f>
        <v>0</v>
      </c>
      <c r="AA240">
        <f>GLYCOLIPID!AA240*11</f>
        <v>0</v>
      </c>
      <c r="AB240">
        <f>GLYCOLIPID!AB240*11</f>
        <v>8.2953775179587955E-4</v>
      </c>
      <c r="AC240">
        <f>GLYCOLIPID!AC240*11</f>
        <v>0</v>
      </c>
      <c r="AD240">
        <f>GLYCOLIPID!AD240*11</f>
        <v>0</v>
      </c>
      <c r="AE240">
        <f>GLYCOLIPID!AE240*11</f>
        <v>0</v>
      </c>
      <c r="AF240">
        <f>GLYCOLIPID!AF240*11</f>
        <v>0</v>
      </c>
      <c r="AG240">
        <f>GLYCOLIPID!AG240*11</f>
        <v>0</v>
      </c>
      <c r="AH240">
        <f>GLYCOLIPID!AH240*11</f>
        <v>0</v>
      </c>
      <c r="AI240">
        <f>GLYCOLIPID!AI240*11</f>
        <v>0</v>
      </c>
      <c r="AJ240">
        <f>GLYCOLIPID!AJ240*11</f>
        <v>0</v>
      </c>
      <c r="AK240">
        <f>GLYCOLIPID!AK240*11</f>
        <v>0</v>
      </c>
      <c r="AL240">
        <f>GLYCOLIPID!AL240*11</f>
        <v>0</v>
      </c>
      <c r="AN240">
        <f t="shared" si="76"/>
        <v>2.177656889075264E-3</v>
      </c>
      <c r="AO240">
        <f t="shared" si="77"/>
        <v>0</v>
      </c>
      <c r="AP240">
        <f t="shared" si="78"/>
        <v>0</v>
      </c>
      <c r="AQ240">
        <f t="shared" si="79"/>
        <v>0</v>
      </c>
      <c r="AR240">
        <f t="shared" si="80"/>
        <v>2.849738958332021E-4</v>
      </c>
      <c r="AS240">
        <f t="shared" si="81"/>
        <v>1.3825629196597992E-4</v>
      </c>
      <c r="AT240">
        <f t="shared" si="82"/>
        <v>0</v>
      </c>
      <c r="AU240">
        <f t="shared" si="83"/>
        <v>0</v>
      </c>
      <c r="AV240">
        <f t="shared" si="84"/>
        <v>0</v>
      </c>
      <c r="AX240">
        <f t="shared" si="85"/>
        <v>4.3553137781505279E-3</v>
      </c>
      <c r="AY240">
        <f t="shared" si="86"/>
        <v>0</v>
      </c>
      <c r="AZ240">
        <f t="shared" si="87"/>
        <v>0</v>
      </c>
      <c r="BA240">
        <f t="shared" si="88"/>
        <v>0</v>
      </c>
      <c r="BB240">
        <f t="shared" si="89"/>
        <v>5.6994779166640421E-4</v>
      </c>
      <c r="BC240">
        <f t="shared" si="90"/>
        <v>3.386573690459041E-4</v>
      </c>
      <c r="BD240">
        <f t="shared" si="91"/>
        <v>0</v>
      </c>
      <c r="BE240">
        <f t="shared" si="92"/>
        <v>0</v>
      </c>
      <c r="BF240">
        <f t="shared" si="93"/>
        <v>0</v>
      </c>
      <c r="BH240">
        <f t="shared" si="98"/>
        <v>2.177656889075264E-3</v>
      </c>
      <c r="BI240">
        <f t="shared" si="98"/>
        <v>0</v>
      </c>
      <c r="BJ240">
        <f t="shared" si="94"/>
        <v>0</v>
      </c>
      <c r="BK240">
        <f t="shared" si="95"/>
        <v>0</v>
      </c>
      <c r="BL240">
        <f t="shared" si="97"/>
        <v>2.849738958332021E-4</v>
      </c>
      <c r="BM240">
        <f t="shared" si="96"/>
        <v>1.3825629196597992E-4</v>
      </c>
      <c r="BN240">
        <f t="shared" si="99"/>
        <v>0</v>
      </c>
      <c r="BO240">
        <f t="shared" si="99"/>
        <v>0</v>
      </c>
      <c r="BP240">
        <f t="shared" si="99"/>
        <v>0</v>
      </c>
    </row>
    <row r="241" spans="1:68" x14ac:dyDescent="0.3">
      <c r="A241" t="s">
        <v>91</v>
      </c>
    </row>
    <row r="242" spans="1:68" x14ac:dyDescent="0.3">
      <c r="A242" t="s">
        <v>92</v>
      </c>
      <c r="B242">
        <f>SUM(B7:B240)</f>
        <v>3.6507258619451282</v>
      </c>
      <c r="C242">
        <f t="shared" ref="C242:AL242" si="100">SUM(C7:C240)</f>
        <v>3.9065967406777369</v>
      </c>
      <c r="D242">
        <f t="shared" si="100"/>
        <v>17.458487539756462</v>
      </c>
      <c r="E242">
        <f t="shared" si="100"/>
        <v>2.1629358187755998</v>
      </c>
      <c r="F242">
        <f t="shared" si="100"/>
        <v>4.1739112792613025</v>
      </c>
      <c r="G242">
        <f t="shared" si="100"/>
        <v>3.7689059843457318</v>
      </c>
      <c r="H242">
        <f t="shared" si="100"/>
        <v>21.312665784799069</v>
      </c>
      <c r="I242">
        <f t="shared" si="100"/>
        <v>18.472125475168951</v>
      </c>
      <c r="J242">
        <f t="shared" si="100"/>
        <v>4.2737298340043157</v>
      </c>
      <c r="K242">
        <f t="shared" si="100"/>
        <v>5.3592618545464799</v>
      </c>
      <c r="L242">
        <f t="shared" si="100"/>
        <v>2.7072859852148246</v>
      </c>
      <c r="M242">
        <f t="shared" si="100"/>
        <v>22.342029241793867</v>
      </c>
      <c r="N242">
        <f t="shared" si="100"/>
        <v>3.2505521534614781</v>
      </c>
      <c r="O242">
        <f t="shared" si="100"/>
        <v>3.4643529564283275</v>
      </c>
      <c r="P242">
        <f t="shared" si="100"/>
        <v>5.8416560776533659</v>
      </c>
      <c r="Q242">
        <f t="shared" si="100"/>
        <v>3.3313631061460591</v>
      </c>
      <c r="R242">
        <f t="shared" si="100"/>
        <v>2.4297900819741138</v>
      </c>
      <c r="S242">
        <f t="shared" si="100"/>
        <v>2.6305004747544087</v>
      </c>
      <c r="T242">
        <f t="shared" si="100"/>
        <v>3.1936501766971079</v>
      </c>
      <c r="U242">
        <f t="shared" si="100"/>
        <v>2.3668568968538075</v>
      </c>
      <c r="V242">
        <f t="shared" si="100"/>
        <v>2.5780420277127427</v>
      </c>
      <c r="W242">
        <f t="shared" si="100"/>
        <v>15.027705624831846</v>
      </c>
      <c r="X242">
        <f t="shared" si="100"/>
        <v>3.0275485361858423</v>
      </c>
      <c r="Y242">
        <f t="shared" si="100"/>
        <v>2.5484357678876504</v>
      </c>
      <c r="Z242">
        <f t="shared" si="100"/>
        <v>14.78675281357912</v>
      </c>
      <c r="AA242">
        <f t="shared" si="100"/>
        <v>4.226001077682155</v>
      </c>
      <c r="AB242">
        <f t="shared" si="100"/>
        <v>3.0042906912011111</v>
      </c>
      <c r="AC242">
        <f t="shared" si="100"/>
        <v>18.233397445070693</v>
      </c>
      <c r="AD242">
        <f t="shared" si="100"/>
        <v>3.2526135197335355</v>
      </c>
      <c r="AE242">
        <f t="shared" si="100"/>
        <v>2.3038021579440757</v>
      </c>
      <c r="AF242">
        <f t="shared" si="100"/>
        <v>6.8574155064946201</v>
      </c>
      <c r="AG242">
        <f t="shared" si="100"/>
        <v>2.7166431152879276</v>
      </c>
      <c r="AH242">
        <f t="shared" si="100"/>
        <v>37.694676650475138</v>
      </c>
      <c r="AI242">
        <f t="shared" si="100"/>
        <v>1.8230244229827737</v>
      </c>
      <c r="AJ242">
        <f t="shared" si="100"/>
        <v>2.4068456167043184</v>
      </c>
      <c r="AK242">
        <f t="shared" si="100"/>
        <v>20.178932645002515</v>
      </c>
      <c r="AL242">
        <f t="shared" si="100"/>
        <v>2.5348213506964172</v>
      </c>
      <c r="AN242">
        <f t="shared" si="76"/>
        <v>6.7946864902887318</v>
      </c>
      <c r="AO242">
        <f t="shared" si="77"/>
        <v>11.931902130893764</v>
      </c>
      <c r="AP242">
        <f t="shared" si="78"/>
        <v>6.7484097290146661</v>
      </c>
      <c r="AQ242">
        <f t="shared" si="79"/>
        <v>2.7972178876248606</v>
      </c>
      <c r="AR242">
        <f t="shared" si="80"/>
        <v>5.7915636815238756</v>
      </c>
      <c r="AS242">
        <f t="shared" si="81"/>
        <v>7.6377377219344282</v>
      </c>
      <c r="AT242">
        <f t="shared" si="82"/>
        <v>4.1379437280574107</v>
      </c>
      <c r="AU242">
        <f t="shared" si="83"/>
        <v>14.078114729581948</v>
      </c>
      <c r="AV242">
        <f t="shared" si="84"/>
        <v>8.3735332041344179</v>
      </c>
      <c r="AX242">
        <f t="shared" si="85"/>
        <v>7.1506484074307144</v>
      </c>
      <c r="AY242">
        <f t="shared" si="86"/>
        <v>9.2663221086902272</v>
      </c>
      <c r="AZ242">
        <f t="shared" si="87"/>
        <v>6.9688313428510735</v>
      </c>
      <c r="BA242">
        <f t="shared" si="88"/>
        <v>0.47334395664706563</v>
      </c>
      <c r="BB242">
        <f t="shared" si="89"/>
        <v>6.1674092495950648</v>
      </c>
      <c r="BC242">
        <f t="shared" si="90"/>
        <v>6.980544946825546</v>
      </c>
      <c r="BD242">
        <f t="shared" si="91"/>
        <v>2.4024374737654512</v>
      </c>
      <c r="BE242">
        <f t="shared" si="92"/>
        <v>20.457422523728301</v>
      </c>
      <c r="BF242">
        <f t="shared" si="93"/>
        <v>10.223976057090473</v>
      </c>
      <c r="BH242">
        <f t="shared" si="98"/>
        <v>3.5753242037153572</v>
      </c>
      <c r="BI242">
        <f t="shared" si="98"/>
        <v>4.6331610543451136</v>
      </c>
      <c r="BJ242">
        <f t="shared" si="94"/>
        <v>2.633970665990891</v>
      </c>
      <c r="BK242">
        <f t="shared" si="95"/>
        <v>0.27328526078946591</v>
      </c>
      <c r="BL242">
        <f t="shared" si="97"/>
        <v>3.0837046247975324</v>
      </c>
      <c r="BM242">
        <f t="shared" si="96"/>
        <v>2.849795541047687</v>
      </c>
      <c r="BN242">
        <f t="shared" si="99"/>
        <v>1.3870479221897278</v>
      </c>
      <c r="BO242">
        <f t="shared" si="99"/>
        <v>11.811098401000448</v>
      </c>
      <c r="BP242">
        <f t="shared" si="99"/>
        <v>5.9028153287494733</v>
      </c>
    </row>
    <row r="245" spans="1:68" x14ac:dyDescent="0.3">
      <c r="A245" s="22" t="s">
        <v>2061</v>
      </c>
      <c r="B245" s="23">
        <f>SUM(B240,B238,B236,B229,B223,B219,B217,B214:B215,B212,B210,B203,B197,B193,B191,B188:B189,B186,B184,B177,B171,B167,B165,B162:B163,B160,B158,B151,B145,B141,B139,B136:B137,B134,B132,B125,B119,B115,B113,B110:B111,B108,B106,B99,B93,B89,B87,B84:B85,B82,B80,B73,B67,B63,B61,B58:B59,B56,B54,B47,B41,B37,B35,B32:B33,B30,B28,B21,B15,B11,B9,B7)</f>
        <v>1.0464094385392837</v>
      </c>
      <c r="C245" s="23">
        <f t="shared" ref="C245:AL245" si="101">SUM(C240,C238,C236,C229,C223,C219,C217,C214:C215,C212,C210,C203,C197,C193,C191,C188:C189,C186,C184,C177,C171,C167,C165,C162:C163,C160,C158,C151,C145,C141,C139,C136:C137,C134,C132,C125,C119,C115,C113,C110:C111,C108,C106,C99,C93,C89,C87,C84:C85,C82,C80,C73,C67,C63,C61,C58:C59,C56,C54,C47,C41,C37,C35,C32:C33,C30,C28,C21,C15,C11,C9,C7)</f>
        <v>1.137177063597133</v>
      </c>
      <c r="D245" s="23">
        <f t="shared" si="101"/>
        <v>6.167752171554306</v>
      </c>
      <c r="E245" s="23">
        <f t="shared" si="101"/>
        <v>0.70082960957713603</v>
      </c>
      <c r="F245" s="23">
        <f t="shared" si="101"/>
        <v>1.2838231564100615</v>
      </c>
      <c r="G245" s="23">
        <f t="shared" si="101"/>
        <v>1.0707802152468733</v>
      </c>
      <c r="H245" s="23">
        <f t="shared" si="101"/>
        <v>8.36654178892279</v>
      </c>
      <c r="I245" s="23">
        <f t="shared" si="101"/>
        <v>7.5707339626206762</v>
      </c>
      <c r="J245" s="23">
        <f t="shared" si="101"/>
        <v>1.2478018892417702</v>
      </c>
      <c r="K245" s="23">
        <f t="shared" si="101"/>
        <v>1.7457267867671906</v>
      </c>
      <c r="L245" s="23">
        <f t="shared" si="101"/>
        <v>0.85042477982331732</v>
      </c>
      <c r="M245" s="23">
        <f t="shared" si="101"/>
        <v>9.0443620264366018</v>
      </c>
      <c r="N245" s="23">
        <f t="shared" si="101"/>
        <v>1.0939003311394884</v>
      </c>
      <c r="O245" s="23">
        <f t="shared" si="101"/>
        <v>1.2220358733917225</v>
      </c>
      <c r="P245" s="23">
        <f t="shared" si="101"/>
        <v>2.3602447943526319</v>
      </c>
      <c r="Q245" s="23">
        <f t="shared" si="101"/>
        <v>0.95225449224467706</v>
      </c>
      <c r="R245" s="23">
        <f t="shared" si="101"/>
        <v>0.59834192510794471</v>
      </c>
      <c r="S245" s="23">
        <f t="shared" si="101"/>
        <v>0.69058675182960261</v>
      </c>
      <c r="T245" s="23">
        <f t="shared" si="101"/>
        <v>0.90553104928319428</v>
      </c>
      <c r="U245" s="23">
        <f t="shared" si="101"/>
        <v>0.6966857496967982</v>
      </c>
      <c r="V245" s="23">
        <f t="shared" si="101"/>
        <v>0.68729647324095444</v>
      </c>
      <c r="W245" s="23">
        <f t="shared" si="101"/>
        <v>5.6510658466256576</v>
      </c>
      <c r="X245" s="23">
        <f t="shared" si="101"/>
        <v>0.84074085190536518</v>
      </c>
      <c r="Y245" s="23">
        <f t="shared" si="101"/>
        <v>0.67171286751500914</v>
      </c>
      <c r="Z245" s="23">
        <f t="shared" si="101"/>
        <v>5.1419454284205166</v>
      </c>
      <c r="AA245" s="23">
        <f t="shared" si="101"/>
        <v>1.4209027961072194</v>
      </c>
      <c r="AB245" s="23">
        <f t="shared" si="101"/>
        <v>0.94924700606230417</v>
      </c>
      <c r="AC245" s="23">
        <f t="shared" si="101"/>
        <v>6.944719656712981</v>
      </c>
      <c r="AD245" s="23">
        <f t="shared" si="101"/>
        <v>0.91781073888141107</v>
      </c>
      <c r="AE245" s="23">
        <f t="shared" si="101"/>
        <v>0.6517665508480267</v>
      </c>
      <c r="AF245" s="23">
        <f t="shared" si="101"/>
        <v>2.2605868869776615</v>
      </c>
      <c r="AG245" s="23">
        <f t="shared" si="101"/>
        <v>0.72006845919187623</v>
      </c>
      <c r="AH245" s="23">
        <f t="shared" si="101"/>
        <v>20.942094194644003</v>
      </c>
      <c r="AI245" s="23">
        <f t="shared" si="101"/>
        <v>0.50590000192235018</v>
      </c>
      <c r="AJ245" s="23">
        <f t="shared" si="101"/>
        <v>0.6104720545360196</v>
      </c>
      <c r="AK245" s="23">
        <f t="shared" si="101"/>
        <v>7.8528682385348372</v>
      </c>
      <c r="AL245" s="23">
        <f t="shared" si="101"/>
        <v>0.75154689049459522</v>
      </c>
      <c r="AM245" s="22" t="s">
        <v>2061</v>
      </c>
      <c r="AN245" s="39">
        <f t="shared" ref="AN245:AN259" si="102">AVERAGE(B245:E245)</f>
        <v>2.2630420708169647</v>
      </c>
      <c r="AO245" s="39">
        <f t="shared" ref="AO245:AO259" si="103">AVERAGE(F245:I245)</f>
        <v>4.5729697808000997</v>
      </c>
      <c r="AP245" s="39">
        <f t="shared" ref="AP245:AP259" si="104">AVERAGE(J245:P245)</f>
        <v>2.5092137830218175</v>
      </c>
      <c r="AQ245" s="39">
        <f t="shared" ref="AQ245:AQ259" si="105">AVERAGE(Q245:S245)</f>
        <v>0.74706105639407483</v>
      </c>
      <c r="AR245" s="39">
        <f t="shared" ref="AR245:AR259" si="106">AVERAGE(T245:W245)</f>
        <v>1.9851447797116513</v>
      </c>
      <c r="AS245" s="39">
        <f t="shared" ref="AS245:AS259" si="107">AVERAGE(X245:AC245)</f>
        <v>2.6615447677872326</v>
      </c>
      <c r="AT245" s="39">
        <f t="shared" ref="AT245:AT259" si="108">AVERAGE(AD245:AF245)</f>
        <v>1.2767213922356999</v>
      </c>
      <c r="AU245" s="39">
        <f t="shared" ref="AU245:AU259" si="109">AVERAGE(AG245:AI245)</f>
        <v>7.3893542185860754</v>
      </c>
      <c r="AV245" s="39">
        <f t="shared" ref="AV245:AV259" si="110">AVERAGE(AJ245:AL245)</f>
        <v>3.0716290611884838</v>
      </c>
      <c r="AX245">
        <f t="shared" ref="AX245:AX259" si="111">STDEV(B245:E245)</f>
        <v>2.60991926575378</v>
      </c>
      <c r="AY245">
        <f t="shared" ref="AY245:AY259" si="112">STDEV(F245:I245)</f>
        <v>3.9353778277070468</v>
      </c>
      <c r="AZ245">
        <f t="shared" ref="AZ245:AZ259" si="113">STDEV(J245:P245)</f>
        <v>2.9244927416979278</v>
      </c>
      <c r="BA245">
        <f t="shared" ref="BA245:BA259" si="114">STDEV(Q245:S245)</f>
        <v>0.18359067678223295</v>
      </c>
      <c r="BB245">
        <f t="shared" ref="BB245:BB259" si="115">STDEV(T245:W245)</f>
        <v>2.446022620119531</v>
      </c>
      <c r="BC245">
        <f t="shared" ref="BC245:BC259" si="116">STDEV(X245:AC245)</f>
        <v>2.692355421727529</v>
      </c>
      <c r="BD245">
        <f t="shared" ref="BD245:BD259" si="117">STDEV(AD245:AF245)</f>
        <v>0.86237367846222535</v>
      </c>
      <c r="BE245">
        <f t="shared" ref="BE245:BE259" si="118">STDEV(AG245:AI245)</f>
        <v>11.737505598550371</v>
      </c>
      <c r="BF245">
        <f t="shared" ref="BF245:BF259" si="119">STDEV(AJ245:AL245)</f>
        <v>4.1412753567686016</v>
      </c>
      <c r="BH245">
        <f t="shared" ref="BH245:BI259" si="120">AX245/SQRT(4)</f>
        <v>1.30495963287689</v>
      </c>
      <c r="BI245">
        <f t="shared" si="120"/>
        <v>1.9676889138535234</v>
      </c>
      <c r="BJ245">
        <f t="shared" ref="BJ245:BJ259" si="121">AZ245/SQRT(7)</f>
        <v>1.1053543579351672</v>
      </c>
      <c r="BK245">
        <f t="shared" ref="BK245:BK259" si="122">BA245/SQRT(3)</f>
        <v>0.10599612666092778</v>
      </c>
      <c r="BL245">
        <f t="shared" ref="BL245:BL259" si="123">BB245/SQRT(4)</f>
        <v>1.2230113100597655</v>
      </c>
      <c r="BM245">
        <f t="shared" ref="BM245:BM259" si="124">BC245/SQRT(6)</f>
        <v>1.0991494982413768</v>
      </c>
      <c r="BN245">
        <f t="shared" ref="BN245:BP259" si="125">BD245/SQRT(3)</f>
        <v>0.49789167540221363</v>
      </c>
      <c r="BO245">
        <f t="shared" si="125"/>
        <v>6.7766520169377964</v>
      </c>
      <c r="BP245">
        <f t="shared" si="125"/>
        <v>2.3909664420187156</v>
      </c>
    </row>
    <row r="246" spans="1:68" x14ac:dyDescent="0.3">
      <c r="A246" s="24" t="s">
        <v>2062</v>
      </c>
      <c r="B246" s="23">
        <f>SUM(B239,B237,B235,B228,B222,B218,B216,B213,B211,B209,B202,B196,B192,B190,B187,B185,B183,B176,B170,B166,B164,B161,B159,B157,B150,B144,B140,B138,B135,B133,B131,B124,B118,B114,B112,B109,B107,B105,B98,B92,B88,B86,B83,B81,B79,B72,B66,B62,B60,B57,B55,B53,B46,B40,B36,B34,B31,B29,B27,B20,B14,B10,B8)</f>
        <v>1.0928783029552569</v>
      </c>
      <c r="C246" s="23">
        <f t="shared" ref="C246:AL246" si="126">SUM(C239,C237,C235,C228,C222,C218,C216,C213,C211,C209,C202,C196,C192,C190,C187,C185,C183,C176,C170,C166,C164,C161,C159,C157,C150,C144,C140,C138,C135,C133,C131,C124,C118,C114,C112,C109,C107,C105,C98,C92,C88,C86,C83,C81,C79,C72,C66,C62,C60,C57,C55,C53,C46,C40,C36,C34,C31,C29,C27,C20,C14,C10,C8)</f>
        <v>1.534583294370897</v>
      </c>
      <c r="D246" s="23">
        <f t="shared" si="126"/>
        <v>8.1650075328805176</v>
      </c>
      <c r="E246" s="23">
        <f t="shared" si="126"/>
        <v>0.64315602996125132</v>
      </c>
      <c r="F246" s="23">
        <f t="shared" si="126"/>
        <v>1.6834784134293808</v>
      </c>
      <c r="G246" s="23">
        <f t="shared" si="126"/>
        <v>1.4992004026920531</v>
      </c>
      <c r="H246" s="23">
        <f t="shared" si="126"/>
        <v>9.7616090138184131</v>
      </c>
      <c r="I246" s="23">
        <f t="shared" si="126"/>
        <v>8.4104489425889</v>
      </c>
      <c r="J246" s="23">
        <f t="shared" si="126"/>
        <v>1.3347293809911418</v>
      </c>
      <c r="K246" s="23">
        <f t="shared" si="126"/>
        <v>2.4140207530305591</v>
      </c>
      <c r="L246" s="23">
        <f t="shared" si="126"/>
        <v>0.95631741694101191</v>
      </c>
      <c r="M246" s="23">
        <f t="shared" si="126"/>
        <v>10.41098252129667</v>
      </c>
      <c r="N246" s="23">
        <f t="shared" si="126"/>
        <v>1.2750195536932309</v>
      </c>
      <c r="O246" s="23">
        <f t="shared" si="126"/>
        <v>1.4270484775383596</v>
      </c>
      <c r="P246" s="23">
        <f t="shared" si="126"/>
        <v>2.3617132999665635</v>
      </c>
      <c r="Q246" s="23">
        <f t="shared" si="126"/>
        <v>1.0813279732092778</v>
      </c>
      <c r="R246" s="23">
        <f t="shared" si="126"/>
        <v>0.79340635657780567</v>
      </c>
      <c r="S246" s="23">
        <f t="shared" si="126"/>
        <v>0.78132413422020675</v>
      </c>
      <c r="T246" s="23">
        <f t="shared" si="126"/>
        <v>1.0397353671160741</v>
      </c>
      <c r="U246" s="23">
        <f t="shared" si="126"/>
        <v>0.7507623167789107</v>
      </c>
      <c r="V246" s="23">
        <f t="shared" si="126"/>
        <v>0.84032992486208913</v>
      </c>
      <c r="W246" s="23">
        <f t="shared" si="126"/>
        <v>7.5021754614280178</v>
      </c>
      <c r="X246" s="23">
        <f t="shared" si="126"/>
        <v>1.027068991759605</v>
      </c>
      <c r="Y246" s="23">
        <f t="shared" si="126"/>
        <v>0.72539679591330175</v>
      </c>
      <c r="Z246" s="23">
        <f t="shared" si="126"/>
        <v>7.1782532530349519</v>
      </c>
      <c r="AA246" s="23">
        <f t="shared" si="126"/>
        <v>1.7927994448881899</v>
      </c>
      <c r="AB246" s="23">
        <f t="shared" si="126"/>
        <v>1.210481321132912</v>
      </c>
      <c r="AC246" s="23">
        <f t="shared" si="126"/>
        <v>8.8733875190562355</v>
      </c>
      <c r="AD246" s="23">
        <f t="shared" si="126"/>
        <v>1.11677923552375</v>
      </c>
      <c r="AE246" s="23">
        <f t="shared" si="126"/>
        <v>0.66417800218890777</v>
      </c>
      <c r="AF246" s="23">
        <f t="shared" si="126"/>
        <v>3.1898063198065731</v>
      </c>
      <c r="AG246" s="23">
        <f t="shared" si="126"/>
        <v>0.8136686065506693</v>
      </c>
      <c r="AH246" s="23">
        <f t="shared" si="126"/>
        <v>8.3320124745887654</v>
      </c>
      <c r="AI246" s="23">
        <f t="shared" si="126"/>
        <v>0.5008608656460386</v>
      </c>
      <c r="AJ246" s="23">
        <f t="shared" si="126"/>
        <v>0.65522717132880592</v>
      </c>
      <c r="AK246" s="23">
        <f t="shared" si="126"/>
        <v>9.5536369748728109</v>
      </c>
      <c r="AL246" s="23">
        <f t="shared" si="126"/>
        <v>0.93742793890933551</v>
      </c>
      <c r="AM246" s="24" t="s">
        <v>2062</v>
      </c>
      <c r="AN246" s="39">
        <f t="shared" si="102"/>
        <v>2.8589062900419808</v>
      </c>
      <c r="AO246" s="39">
        <f t="shared" si="103"/>
        <v>5.3386841931321865</v>
      </c>
      <c r="AP246" s="39">
        <f t="shared" si="104"/>
        <v>2.8828330576367911</v>
      </c>
      <c r="AQ246" s="39">
        <f t="shared" si="105"/>
        <v>0.88535282133576343</v>
      </c>
      <c r="AR246" s="39">
        <f t="shared" si="106"/>
        <v>2.533250767546273</v>
      </c>
      <c r="AS246" s="39">
        <f t="shared" si="107"/>
        <v>3.4678978876308659</v>
      </c>
      <c r="AT246" s="39">
        <f t="shared" si="108"/>
        <v>1.6569211858397435</v>
      </c>
      <c r="AU246" s="39">
        <f t="shared" si="109"/>
        <v>3.2155139822618239</v>
      </c>
      <c r="AV246" s="39">
        <f t="shared" si="110"/>
        <v>3.715430695036984</v>
      </c>
      <c r="AX246">
        <f t="shared" si="111"/>
        <v>3.5560720775567951</v>
      </c>
      <c r="AY246">
        <f t="shared" si="112"/>
        <v>4.3627272706596623</v>
      </c>
      <c r="AZ246">
        <f t="shared" si="113"/>
        <v>3.3659284415198107</v>
      </c>
      <c r="BA246">
        <f t="shared" si="114"/>
        <v>0.16982694173234117</v>
      </c>
      <c r="BB246">
        <f t="shared" si="115"/>
        <v>3.3148175878170392</v>
      </c>
      <c r="BC246">
        <f t="shared" si="116"/>
        <v>3.587949201914669</v>
      </c>
      <c r="BD246">
        <f t="shared" si="117"/>
        <v>1.3466679600244575</v>
      </c>
      <c r="BE246">
        <f t="shared" si="118"/>
        <v>4.4337771467655394</v>
      </c>
      <c r="BF246">
        <f t="shared" si="119"/>
        <v>5.0580034344335534</v>
      </c>
      <c r="BH246">
        <f t="shared" si="120"/>
        <v>1.7780360387783976</v>
      </c>
      <c r="BI246">
        <f t="shared" si="120"/>
        <v>2.1813636353298311</v>
      </c>
      <c r="BJ246">
        <f t="shared" si="121"/>
        <v>1.2722013695858048</v>
      </c>
      <c r="BK246">
        <f t="shared" si="122"/>
        <v>9.8049630524818063E-2</v>
      </c>
      <c r="BL246">
        <f t="shared" si="123"/>
        <v>1.6574087939085196</v>
      </c>
      <c r="BM246">
        <f t="shared" si="124"/>
        <v>1.4647741279528455</v>
      </c>
      <c r="BN246">
        <f t="shared" si="125"/>
        <v>0.77749910922916476</v>
      </c>
      <c r="BO246">
        <f t="shared" si="125"/>
        <v>2.5598424292118951</v>
      </c>
      <c r="BP246">
        <f t="shared" si="125"/>
        <v>2.920239644432264</v>
      </c>
    </row>
    <row r="247" spans="1:68" x14ac:dyDescent="0.3">
      <c r="A247" s="24" t="s">
        <v>2063</v>
      </c>
      <c r="B247" s="23">
        <f>SUM(B230:B234,B224:B227,B220:B221,B205:B208,B204,B198:B201,B194:B195,B178:B182,B172:B175,B168:B169,B152:B156,B146:B149,B142:B143,B126:B130,B120:B123,B116:B117,B100:B104,B94:B97,B90:B91,B74:B78,B68:B71,B64:B65,B48:B52,B42:B45,B38:B39,B22:B26,B16:B19,B12:B13)</f>
        <v>1.5114381204505876</v>
      </c>
      <c r="C247" s="23">
        <f t="shared" ref="C247:AL247" si="127">SUM(C230:C234,C224:C227,C220:C221,C205:C208,C204,C198:C201,C194:C195,C178:C182,C172:C175,C168:C169,C152:C156,C146:C149,C142:C143,C126:C130,C120:C123,C116:C117,C100:C104,C94:C97,C90:C91,C74:C78,C68:C71,C64:C65,C48:C52,C42:C45,C38:C39,C22:C26,C16:C19,C12:C13)</f>
        <v>1.2348363827097066</v>
      </c>
      <c r="D247" s="23">
        <f t="shared" si="127"/>
        <v>3.1257278353216256</v>
      </c>
      <c r="E247" s="23">
        <f t="shared" si="127"/>
        <v>0.8189501792372138</v>
      </c>
      <c r="F247" s="23">
        <f t="shared" si="127"/>
        <v>1.2066097094218629</v>
      </c>
      <c r="G247" s="23">
        <f t="shared" si="127"/>
        <v>1.1989253664068062</v>
      </c>
      <c r="H247" s="23">
        <f t="shared" si="127"/>
        <v>3.1845149820578782</v>
      </c>
      <c r="I247" s="23">
        <f t="shared" si="127"/>
        <v>2.4909425699593726</v>
      </c>
      <c r="J247" s="23">
        <f t="shared" si="127"/>
        <v>1.6911985637714075</v>
      </c>
      <c r="K247" s="23">
        <f t="shared" si="127"/>
        <v>1.1995143147487335</v>
      </c>
      <c r="L247" s="23">
        <f t="shared" si="127"/>
        <v>0.90054378845049665</v>
      </c>
      <c r="M247" s="23">
        <f t="shared" si="127"/>
        <v>2.8866846940606083</v>
      </c>
      <c r="N247" s="23">
        <f t="shared" si="127"/>
        <v>0.88163226862875788</v>
      </c>
      <c r="O247" s="23">
        <f t="shared" si="127"/>
        <v>0.81526860549824454</v>
      </c>
      <c r="P247" s="23">
        <f t="shared" si="127"/>
        <v>1.11969798333417</v>
      </c>
      <c r="Q247" s="23">
        <f t="shared" si="127"/>
        <v>1.2977806406921031</v>
      </c>
      <c r="R247" s="23">
        <f t="shared" si="127"/>
        <v>1.038041800288362</v>
      </c>
      <c r="S247" s="23">
        <f t="shared" si="127"/>
        <v>1.1585895887045981</v>
      </c>
      <c r="T247" s="23">
        <f t="shared" si="127"/>
        <v>1.2483837602978398</v>
      </c>
      <c r="U247" s="23">
        <f t="shared" si="127"/>
        <v>0.91940883037810039</v>
      </c>
      <c r="V247" s="23">
        <f t="shared" si="127"/>
        <v>1.0504156296096956</v>
      </c>
      <c r="W247" s="23">
        <f t="shared" si="127"/>
        <v>1.8744643167781683</v>
      </c>
      <c r="X247" s="23">
        <f t="shared" si="127"/>
        <v>1.1597386925208719</v>
      </c>
      <c r="Y247" s="23">
        <f t="shared" si="127"/>
        <v>1.1513261044593381</v>
      </c>
      <c r="Z247" s="23">
        <f t="shared" si="127"/>
        <v>2.4665541321236613</v>
      </c>
      <c r="AA247" s="23">
        <f t="shared" si="127"/>
        <v>1.0122988366867474</v>
      </c>
      <c r="AB247" s="23">
        <f t="shared" si="127"/>
        <v>0.84456236400589479</v>
      </c>
      <c r="AC247" s="23">
        <f t="shared" si="127"/>
        <v>2.4152902693014626</v>
      </c>
      <c r="AD247" s="23">
        <f t="shared" si="127"/>
        <v>1.2180235453283765</v>
      </c>
      <c r="AE247" s="23">
        <f t="shared" si="127"/>
        <v>0.9878576049071407</v>
      </c>
      <c r="AF247" s="23">
        <f t="shared" si="127"/>
        <v>1.4070222997103869</v>
      </c>
      <c r="AG247" s="23">
        <f t="shared" si="127"/>
        <v>1.1829060495453823</v>
      </c>
      <c r="AH247" s="23">
        <f t="shared" si="127"/>
        <v>8.4205699812423802</v>
      </c>
      <c r="AI247" s="23">
        <f t="shared" si="127"/>
        <v>0.81626355541438522</v>
      </c>
      <c r="AJ247" s="23">
        <f t="shared" si="127"/>
        <v>1.1411463908394932</v>
      </c>
      <c r="AK247" s="23">
        <f t="shared" si="127"/>
        <v>2.7724274315948625</v>
      </c>
      <c r="AL247" s="23">
        <f t="shared" si="127"/>
        <v>0.84584652129248594</v>
      </c>
      <c r="AM247" s="24" t="s">
        <v>2063</v>
      </c>
      <c r="AN247" s="39">
        <f t="shared" si="102"/>
        <v>1.6727381294297834</v>
      </c>
      <c r="AO247" s="39">
        <f t="shared" si="103"/>
        <v>2.0202481569614799</v>
      </c>
      <c r="AP247" s="39">
        <f t="shared" si="104"/>
        <v>1.3563628883560599</v>
      </c>
      <c r="AQ247" s="39">
        <f t="shared" si="105"/>
        <v>1.164804009895021</v>
      </c>
      <c r="AR247" s="39">
        <f t="shared" si="106"/>
        <v>1.2731681342659509</v>
      </c>
      <c r="AS247" s="39">
        <f t="shared" si="107"/>
        <v>1.5082950665163295</v>
      </c>
      <c r="AT247" s="39">
        <f t="shared" si="108"/>
        <v>1.204301149981968</v>
      </c>
      <c r="AU247" s="39">
        <f t="shared" si="109"/>
        <v>3.4732465287340495</v>
      </c>
      <c r="AV247" s="39">
        <f t="shared" si="110"/>
        <v>1.5864734479089471</v>
      </c>
      <c r="AX247">
        <f t="shared" si="111"/>
        <v>1.0096052994444371</v>
      </c>
      <c r="AY247">
        <f t="shared" si="112"/>
        <v>0.98550310671701657</v>
      </c>
      <c r="AZ247">
        <f t="shared" si="113"/>
        <v>0.73717193233602274</v>
      </c>
      <c r="BA247">
        <f t="shared" si="114"/>
        <v>0.12998088542789282</v>
      </c>
      <c r="BB247">
        <f t="shared" si="115"/>
        <v>0.42305858054356582</v>
      </c>
      <c r="BC247">
        <f t="shared" si="116"/>
        <v>0.73162455956668804</v>
      </c>
      <c r="BD247">
        <f t="shared" si="117"/>
        <v>0.20991900448246062</v>
      </c>
      <c r="BE247">
        <f t="shared" si="118"/>
        <v>4.2884278806375962</v>
      </c>
      <c r="BF247">
        <f t="shared" si="119"/>
        <v>1.0376250005681191</v>
      </c>
      <c r="BH247">
        <f t="shared" si="120"/>
        <v>0.50480264972221855</v>
      </c>
      <c r="BI247">
        <f t="shared" si="120"/>
        <v>0.49275155335850829</v>
      </c>
      <c r="BJ247">
        <f t="shared" si="121"/>
        <v>0.27862480092257852</v>
      </c>
      <c r="BK247">
        <f t="shared" si="122"/>
        <v>7.5044499191299824E-2</v>
      </c>
      <c r="BL247">
        <f t="shared" si="123"/>
        <v>0.21152929027178291</v>
      </c>
      <c r="BM247">
        <f t="shared" si="124"/>
        <v>0.29868447570447715</v>
      </c>
      <c r="BN247">
        <f t="shared" si="125"/>
        <v>0.1211967937459669</v>
      </c>
      <c r="BO247">
        <f t="shared" si="125"/>
        <v>2.4759249912864125</v>
      </c>
      <c r="BP247">
        <f t="shared" si="125"/>
        <v>0.59907307339588922</v>
      </c>
    </row>
    <row r="248" spans="1:68" x14ac:dyDescent="0.3">
      <c r="A248" s="25" t="s">
        <v>2064</v>
      </c>
      <c r="B248" s="26">
        <f>SUM(B215,B189,B163,B137,B111,B85,B59,B33,B7)</f>
        <v>1.318332459171112E-4</v>
      </c>
      <c r="C248" s="26">
        <f t="shared" ref="C248:AL248" si="128">SUM(C215,C189,C163,C137,C111,C85,C59,C33,C7)</f>
        <v>6.7023548063498018E-3</v>
      </c>
      <c r="D248" s="26">
        <f t="shared" si="128"/>
        <v>8.8617888601635358E-2</v>
      </c>
      <c r="E248" s="26">
        <f t="shared" si="128"/>
        <v>3.6206809114656146E-3</v>
      </c>
      <c r="F248" s="26">
        <f t="shared" si="128"/>
        <v>6.7987893343870245E-3</v>
      </c>
      <c r="G248" s="26">
        <f t="shared" si="128"/>
        <v>1.0122585257626517E-2</v>
      </c>
      <c r="H248" s="26">
        <f t="shared" si="128"/>
        <v>5.2216619929994518E-2</v>
      </c>
      <c r="I248" s="26">
        <f t="shared" si="128"/>
        <v>6.1998980656443436E-2</v>
      </c>
      <c r="J248" s="26">
        <f t="shared" si="128"/>
        <v>1.0044598011133917E-2</v>
      </c>
      <c r="K248" s="26">
        <f t="shared" si="128"/>
        <v>9.1177387582011219E-3</v>
      </c>
      <c r="L248" s="26">
        <f t="shared" si="128"/>
        <v>1.1092199794840996E-2</v>
      </c>
      <c r="M248" s="26">
        <f t="shared" si="128"/>
        <v>2.9167796653063321E-2</v>
      </c>
      <c r="N248" s="26">
        <f t="shared" si="128"/>
        <v>4.8311163221582253E-3</v>
      </c>
      <c r="O248" s="26">
        <f t="shared" si="128"/>
        <v>1.0092248673767942E-2</v>
      </c>
      <c r="P248" s="26">
        <f t="shared" si="128"/>
        <v>3.4325983131598234E-3</v>
      </c>
      <c r="Q248" s="26">
        <f t="shared" si="128"/>
        <v>3.5933417474603145E-3</v>
      </c>
      <c r="R248" s="26">
        <f t="shared" si="128"/>
        <v>8.344158367670414E-3</v>
      </c>
      <c r="S248" s="26">
        <f t="shared" si="128"/>
        <v>6.0981872962713552E-3</v>
      </c>
      <c r="T248" s="26">
        <f t="shared" si="128"/>
        <v>1.4611233699322428E-3</v>
      </c>
      <c r="U248" s="26">
        <f t="shared" si="128"/>
        <v>4.4999687751033348E-3</v>
      </c>
      <c r="V248" s="26">
        <f t="shared" si="128"/>
        <v>5.623094408502026E-3</v>
      </c>
      <c r="W248" s="26">
        <f t="shared" si="128"/>
        <v>7.687131733275869E-2</v>
      </c>
      <c r="X248" s="26">
        <f t="shared" si="128"/>
        <v>4.9962449541232469E-3</v>
      </c>
      <c r="Y248" s="26">
        <f t="shared" si="128"/>
        <v>4.6374244978716322E-3</v>
      </c>
      <c r="Z248" s="26">
        <f t="shared" si="128"/>
        <v>5.6965751035764671E-2</v>
      </c>
      <c r="AA248" s="26">
        <f t="shared" si="128"/>
        <v>1.0788753442363474E-2</v>
      </c>
      <c r="AB248" s="26">
        <f t="shared" si="128"/>
        <v>4.9196883503660411E-3</v>
      </c>
      <c r="AC248" s="26">
        <f t="shared" si="128"/>
        <v>1.4178212309015281E-2</v>
      </c>
      <c r="AD248" s="26">
        <f t="shared" si="128"/>
        <v>4.6774775217481258E-3</v>
      </c>
      <c r="AE248" s="26">
        <f t="shared" si="128"/>
        <v>5.5595685561152641E-3</v>
      </c>
      <c r="AF248" s="26">
        <f t="shared" si="128"/>
        <v>1.0935502261467597E-2</v>
      </c>
      <c r="AG248" s="26">
        <f t="shared" si="128"/>
        <v>1.4852538778408208E-3</v>
      </c>
      <c r="AH248" s="26">
        <f t="shared" si="128"/>
        <v>0.15254583374747557</v>
      </c>
      <c r="AI248" s="26">
        <f t="shared" si="128"/>
        <v>1.0439402811793653E-3</v>
      </c>
      <c r="AJ248" s="26">
        <f t="shared" si="128"/>
        <v>2.6983763202653071E-3</v>
      </c>
      <c r="AK248" s="26">
        <f t="shared" si="128"/>
        <v>3.3260397529816105E-2</v>
      </c>
      <c r="AL248" s="26">
        <f t="shared" si="128"/>
        <v>6.4907525077579614E-3</v>
      </c>
      <c r="AM248" s="25" t="s">
        <v>2064</v>
      </c>
      <c r="AN248" s="39">
        <f t="shared" si="102"/>
        <v>2.4768189391341972E-2</v>
      </c>
      <c r="AO248" s="39">
        <f t="shared" si="103"/>
        <v>3.2784243794612873E-2</v>
      </c>
      <c r="AP248" s="39">
        <f t="shared" si="104"/>
        <v>1.1111185218046479E-2</v>
      </c>
      <c r="AQ248" s="39">
        <f t="shared" si="105"/>
        <v>6.011895803800695E-3</v>
      </c>
      <c r="AR248" s="39">
        <f t="shared" si="106"/>
        <v>2.2113875971574073E-2</v>
      </c>
      <c r="AS248" s="39">
        <f t="shared" si="107"/>
        <v>1.6081012431584059E-2</v>
      </c>
      <c r="AT248" s="39">
        <f t="shared" si="108"/>
        <v>7.0575161131103291E-3</v>
      </c>
      <c r="AU248" s="39">
        <f t="shared" si="109"/>
        <v>5.1691675968831924E-2</v>
      </c>
      <c r="AV248" s="39">
        <f t="shared" si="110"/>
        <v>1.4149842119279792E-2</v>
      </c>
      <c r="AX248">
        <f t="shared" si="111"/>
        <v>4.2651008692753074E-2</v>
      </c>
      <c r="AY248">
        <f t="shared" si="112"/>
        <v>2.8401365597006005E-2</v>
      </c>
      <c r="AZ248">
        <f t="shared" si="113"/>
        <v>8.471434430818674E-3</v>
      </c>
      <c r="BA248">
        <f t="shared" si="114"/>
        <v>2.3765835365016602E-3</v>
      </c>
      <c r="BB248">
        <f t="shared" si="115"/>
        <v>3.6547271570460803E-2</v>
      </c>
      <c r="BC248">
        <f t="shared" si="116"/>
        <v>2.0403889013222792E-2</v>
      </c>
      <c r="BD248">
        <f t="shared" si="117"/>
        <v>3.387270814884138E-3</v>
      </c>
      <c r="BE248">
        <f t="shared" si="118"/>
        <v>8.7342541440882687E-2</v>
      </c>
      <c r="BF248">
        <f t="shared" si="119"/>
        <v>1.665849709191226E-2</v>
      </c>
      <c r="BH248">
        <f t="shared" si="120"/>
        <v>2.1325504346376537E-2</v>
      </c>
      <c r="BI248">
        <f t="shared" si="120"/>
        <v>1.4200682798503002E-2</v>
      </c>
      <c r="BJ248">
        <f t="shared" si="121"/>
        <v>3.2019012502766029E-3</v>
      </c>
      <c r="BK248">
        <f t="shared" si="122"/>
        <v>1.3721211445508663E-3</v>
      </c>
      <c r="BL248">
        <f t="shared" si="123"/>
        <v>1.8273635785230401E-2</v>
      </c>
      <c r="BM248">
        <f t="shared" si="124"/>
        <v>8.3298528084626029E-3</v>
      </c>
      <c r="BN248">
        <f t="shared" si="125"/>
        <v>1.9556417167915204E-3</v>
      </c>
      <c r="BO248">
        <f t="shared" si="125"/>
        <v>5.0427239812599667E-2</v>
      </c>
      <c r="BP248">
        <f t="shared" si="125"/>
        <v>9.6177877803101421E-3</v>
      </c>
    </row>
    <row r="249" spans="1:68" x14ac:dyDescent="0.3">
      <c r="A249" s="25" t="s">
        <v>2065</v>
      </c>
      <c r="B249" s="26">
        <f>SUM(B231:B236,B216:B229,B205:B210,B190:B203,B179:B184,B164:B177,B153:B158,B138:B151,B127:B132,B112:B125,B101:B106,B86:B99,B75:B80,B60:B73,B49:B54,B34:B47,B23:B28,B8:B21)</f>
        <v>2.3939352214807714</v>
      </c>
      <c r="C249" s="26">
        <f t="shared" ref="C249:AL249" si="129">SUM(C231:C236,C216:C229,C205:C210,C190:C203,C179:C184,C164:C177,C153:C158,C138:C151,C127:C132,C112:C125,C101:C106,C86:C99,C75:C80,C60:C73,C49:C54,C34:C47,C23:C28,C8:C21)</f>
        <v>2.1362766731920551</v>
      </c>
      <c r="D249" s="26">
        <f t="shared" si="129"/>
        <v>6.9683309977910337</v>
      </c>
      <c r="E249" s="26">
        <f t="shared" si="129"/>
        <v>1.4080328045248973</v>
      </c>
      <c r="F249" s="26">
        <f t="shared" si="129"/>
        <v>2.1077723326223281</v>
      </c>
      <c r="G249" s="26">
        <f t="shared" si="129"/>
        <v>2.0186168434119751</v>
      </c>
      <c r="H249" s="26">
        <f t="shared" si="129"/>
        <v>7.6764229320915405</v>
      </c>
      <c r="I249" s="26">
        <f t="shared" si="129"/>
        <v>7.1871987428668458</v>
      </c>
      <c r="J249" s="26">
        <f t="shared" si="129"/>
        <v>2.6268342210807827</v>
      </c>
      <c r="K249" s="26">
        <f t="shared" si="129"/>
        <v>2.4570696815941155</v>
      </c>
      <c r="L249" s="26">
        <f t="shared" si="129"/>
        <v>1.5772020129396156</v>
      </c>
      <c r="M249" s="26">
        <f t="shared" si="129"/>
        <v>8.5179490182855329</v>
      </c>
      <c r="N249" s="26">
        <f t="shared" si="129"/>
        <v>1.7015293786275496</v>
      </c>
      <c r="O249" s="26">
        <f t="shared" si="129"/>
        <v>1.7769206816080321</v>
      </c>
      <c r="P249" s="26">
        <f t="shared" si="129"/>
        <v>2.6956779002663871</v>
      </c>
      <c r="Q249" s="26">
        <f t="shared" si="129"/>
        <v>2.0673873280560779</v>
      </c>
      <c r="R249" s="26">
        <f t="shared" si="129"/>
        <v>1.5648330413105962</v>
      </c>
      <c r="S249" s="26">
        <f t="shared" si="129"/>
        <v>1.8467978073527338</v>
      </c>
      <c r="T249" s="26">
        <f t="shared" si="129"/>
        <v>1.9958523140816309</v>
      </c>
      <c r="U249" s="26">
        <f t="shared" si="129"/>
        <v>1.4538654721503268</v>
      </c>
      <c r="V249" s="26">
        <f t="shared" si="129"/>
        <v>1.6854144328524956</v>
      </c>
      <c r="W249" s="26">
        <f t="shared" si="129"/>
        <v>5.557953315806115</v>
      </c>
      <c r="X249" s="26">
        <f t="shared" si="129"/>
        <v>1.861354620282214</v>
      </c>
      <c r="Y249" s="26">
        <f t="shared" si="129"/>
        <v>1.7608777236945345</v>
      </c>
      <c r="Z249" s="26">
        <f t="shared" si="129"/>
        <v>5.6443099598114754</v>
      </c>
      <c r="AA249" s="26">
        <f t="shared" si="129"/>
        <v>2.0921582967250942</v>
      </c>
      <c r="AB249" s="26">
        <f t="shared" si="129"/>
        <v>1.605367153105457</v>
      </c>
      <c r="AC249" s="26">
        <f t="shared" si="129"/>
        <v>6.8861062747244217</v>
      </c>
      <c r="AD249" s="26">
        <f t="shared" si="129"/>
        <v>1.9740892342116276</v>
      </c>
      <c r="AE249" s="26">
        <f t="shared" si="129"/>
        <v>1.5845136643605959</v>
      </c>
      <c r="AF249" s="26">
        <f t="shared" si="129"/>
        <v>3.0837709878558464</v>
      </c>
      <c r="AG249" s="26">
        <f t="shared" si="129"/>
        <v>1.7994575702805879</v>
      </c>
      <c r="AH249" s="26">
        <f t="shared" si="129"/>
        <v>21.746242652013727</v>
      </c>
      <c r="AI249" s="26">
        <f t="shared" si="129"/>
        <v>1.2955711685455058</v>
      </c>
      <c r="AJ249" s="26">
        <f t="shared" si="129"/>
        <v>1.6729388216010717</v>
      </c>
      <c r="AK249" s="26">
        <f t="shared" si="129"/>
        <v>7.8928590658747035</v>
      </c>
      <c r="AL249" s="26">
        <f t="shared" si="129"/>
        <v>1.4262988576205624</v>
      </c>
      <c r="AM249" s="25" t="s">
        <v>2065</v>
      </c>
      <c r="AN249" s="39">
        <f t="shared" si="102"/>
        <v>3.2266439242471892</v>
      </c>
      <c r="AO249" s="39">
        <f t="shared" si="103"/>
        <v>4.7475027127481724</v>
      </c>
      <c r="AP249" s="39">
        <f t="shared" si="104"/>
        <v>3.0504546992002877</v>
      </c>
      <c r="AQ249" s="39">
        <f t="shared" si="105"/>
        <v>1.8263393922398026</v>
      </c>
      <c r="AR249" s="39">
        <f t="shared" si="106"/>
        <v>2.6732713837226418</v>
      </c>
      <c r="AS249" s="39">
        <f t="shared" si="107"/>
        <v>3.3083623380571994</v>
      </c>
      <c r="AT249" s="39">
        <f t="shared" si="108"/>
        <v>2.2141246288093566</v>
      </c>
      <c r="AU249" s="39">
        <f t="shared" si="109"/>
        <v>8.2804237969466072</v>
      </c>
      <c r="AV249" s="39">
        <f t="shared" si="110"/>
        <v>3.6640322483654457</v>
      </c>
      <c r="AX249">
        <f t="shared" si="111"/>
        <v>2.5291548711601362</v>
      </c>
      <c r="AY249">
        <f t="shared" si="112"/>
        <v>3.1062133935215135</v>
      </c>
      <c r="AZ249">
        <f t="shared" si="113"/>
        <v>2.455024870441374</v>
      </c>
      <c r="BA249">
        <f t="shared" si="114"/>
        <v>0.25190099809898459</v>
      </c>
      <c r="BB249">
        <f t="shared" si="115"/>
        <v>1.9358976021269056</v>
      </c>
      <c r="BC249">
        <f t="shared" si="116"/>
        <v>2.3291538294002576</v>
      </c>
      <c r="BD249">
        <f t="shared" si="117"/>
        <v>0.77791765213825947</v>
      </c>
      <c r="BE249">
        <f t="shared" si="118"/>
        <v>11.664462416012761</v>
      </c>
      <c r="BF249">
        <f t="shared" si="119"/>
        <v>3.6643471461260577</v>
      </c>
      <c r="BH249">
        <f t="shared" si="120"/>
        <v>1.2645774355800681</v>
      </c>
      <c r="BI249">
        <f t="shared" si="120"/>
        <v>1.5531066967607567</v>
      </c>
      <c r="BJ249">
        <f t="shared" si="121"/>
        <v>0.92791218138092024</v>
      </c>
      <c r="BK249">
        <f t="shared" si="122"/>
        <v>0.14543510906158416</v>
      </c>
      <c r="BL249">
        <f t="shared" si="123"/>
        <v>0.96794880106345282</v>
      </c>
      <c r="BM249">
        <f t="shared" si="124"/>
        <v>0.95087306908001534</v>
      </c>
      <c r="BN249">
        <f t="shared" si="125"/>
        <v>0.44913096586938578</v>
      </c>
      <c r="BO249">
        <f t="shared" si="125"/>
        <v>6.7344805158372401</v>
      </c>
      <c r="BP249">
        <f t="shared" si="125"/>
        <v>2.1156118112201163</v>
      </c>
    </row>
    <row r="250" spans="1:68" x14ac:dyDescent="0.3">
      <c r="A250" s="25" t="s">
        <v>2066</v>
      </c>
      <c r="B250" s="26">
        <f>SUM(B237:B240,B230,B211:B214,B204,B185:B188,B178,B159:B162,B152,B133:B136,B126,B107:B110,B100,B81:B84,B74,B56:B58,B55,B48,B29:B32,B22)</f>
        <v>1.2566588072184395</v>
      </c>
      <c r="C250" s="26">
        <f t="shared" ref="C250:AL250" si="130">SUM(C237:C240,C230,C211:C214,C204,C185:C188,C178,C159:C162,C152,C133:C136,C126,C107:C110,C100,C81:C84,C74,C56:C58,C55,C48,C29:C32,C22)</f>
        <v>1.7636177126793322</v>
      </c>
      <c r="D250" s="26">
        <f t="shared" si="130"/>
        <v>10.401538653363779</v>
      </c>
      <c r="E250" s="26">
        <f t="shared" si="130"/>
        <v>0.75128233333923788</v>
      </c>
      <c r="F250" s="26">
        <f t="shared" si="130"/>
        <v>2.0593401573045891</v>
      </c>
      <c r="G250" s="26">
        <f t="shared" si="130"/>
        <v>1.7401665556761305</v>
      </c>
      <c r="H250" s="26">
        <f t="shared" si="130"/>
        <v>13.58402623277755</v>
      </c>
      <c r="I250" s="26">
        <f t="shared" si="130"/>
        <v>11.222927751645656</v>
      </c>
      <c r="J250" s="26">
        <f t="shared" si="130"/>
        <v>1.6368510149124029</v>
      </c>
      <c r="K250" s="26">
        <f t="shared" si="130"/>
        <v>2.8930744341941659</v>
      </c>
      <c r="L250" s="26">
        <f t="shared" si="130"/>
        <v>1.1189917724803695</v>
      </c>
      <c r="M250" s="26">
        <f t="shared" si="130"/>
        <v>13.794912426855285</v>
      </c>
      <c r="N250" s="26">
        <f t="shared" si="130"/>
        <v>1.5441916585117692</v>
      </c>
      <c r="O250" s="26">
        <f t="shared" si="130"/>
        <v>1.6773400261465268</v>
      </c>
      <c r="P250" s="26">
        <f t="shared" si="130"/>
        <v>3.1425455790738184</v>
      </c>
      <c r="Q250" s="26">
        <f t="shared" si="130"/>
        <v>1.2603824363425202</v>
      </c>
      <c r="R250" s="26">
        <f t="shared" si="130"/>
        <v>0.85661288229584498</v>
      </c>
      <c r="S250" s="26">
        <f t="shared" si="130"/>
        <v>0.77760448010540195</v>
      </c>
      <c r="T250" s="26">
        <f t="shared" si="130"/>
        <v>1.1963367392455446</v>
      </c>
      <c r="U250" s="26">
        <f t="shared" si="130"/>
        <v>0.90849145592837932</v>
      </c>
      <c r="V250" s="26">
        <f t="shared" si="130"/>
        <v>0.88700450045174117</v>
      </c>
      <c r="W250" s="26">
        <f t="shared" si="130"/>
        <v>9.3928809916929694</v>
      </c>
      <c r="X250" s="26">
        <f t="shared" si="130"/>
        <v>1.1611976709495038</v>
      </c>
      <c r="Y250" s="26">
        <f t="shared" si="130"/>
        <v>0.78292061969524296</v>
      </c>
      <c r="Z250" s="26">
        <f t="shared" si="130"/>
        <v>9.0854771027318897</v>
      </c>
      <c r="AA250" s="26">
        <f t="shared" si="130"/>
        <v>2.1230540275146987</v>
      </c>
      <c r="AB250" s="26">
        <f t="shared" si="130"/>
        <v>1.394003849745288</v>
      </c>
      <c r="AC250" s="26">
        <f t="shared" si="130"/>
        <v>11.333112958037242</v>
      </c>
      <c r="AD250" s="26">
        <f t="shared" si="130"/>
        <v>1.2738468080001621</v>
      </c>
      <c r="AE250" s="26">
        <f t="shared" si="130"/>
        <v>0.71372892502736351</v>
      </c>
      <c r="AF250" s="26">
        <f t="shared" si="130"/>
        <v>3.7627090163773071</v>
      </c>
      <c r="AG250" s="26">
        <f t="shared" si="130"/>
        <v>0.91570029112949891</v>
      </c>
      <c r="AH250" s="26">
        <f t="shared" si="130"/>
        <v>15.795888164713944</v>
      </c>
      <c r="AI250" s="26">
        <f t="shared" si="130"/>
        <v>0.52640931415608927</v>
      </c>
      <c r="AJ250" s="26">
        <f t="shared" si="130"/>
        <v>0.73120841878298137</v>
      </c>
      <c r="AK250" s="26">
        <f t="shared" si="130"/>
        <v>12.252813181597988</v>
      </c>
      <c r="AL250" s="26">
        <f t="shared" si="130"/>
        <v>1.1020317405680968</v>
      </c>
      <c r="AM250" s="25" t="s">
        <v>2066</v>
      </c>
      <c r="AN250" s="39">
        <f t="shared" si="102"/>
        <v>3.5432743766501975</v>
      </c>
      <c r="AO250" s="39">
        <f t="shared" si="103"/>
        <v>7.1516151743509813</v>
      </c>
      <c r="AP250" s="39">
        <f t="shared" si="104"/>
        <v>3.6868438445963347</v>
      </c>
      <c r="AQ250" s="39">
        <f t="shared" si="105"/>
        <v>0.96486659958125565</v>
      </c>
      <c r="AR250" s="39">
        <f t="shared" si="106"/>
        <v>3.0961784218296584</v>
      </c>
      <c r="AS250" s="39">
        <f t="shared" si="107"/>
        <v>4.313294371445644</v>
      </c>
      <c r="AT250" s="39">
        <f t="shared" si="108"/>
        <v>1.9167615831349443</v>
      </c>
      <c r="AU250" s="39">
        <f t="shared" si="109"/>
        <v>5.7459992566665115</v>
      </c>
      <c r="AV250" s="39">
        <f t="shared" si="110"/>
        <v>4.6953511136496893</v>
      </c>
      <c r="AX250">
        <f t="shared" si="111"/>
        <v>4.5908168141461498</v>
      </c>
      <c r="AY250">
        <f t="shared" si="112"/>
        <v>6.1418384633158771</v>
      </c>
      <c r="AZ250">
        <f t="shared" si="113"/>
        <v>4.518937555726172</v>
      </c>
      <c r="BA250">
        <f t="shared" si="114"/>
        <v>0.25895518769992731</v>
      </c>
      <c r="BB250">
        <f t="shared" si="115"/>
        <v>4.2001700500447168</v>
      </c>
      <c r="BC250">
        <f t="shared" si="116"/>
        <v>4.6426338076579468</v>
      </c>
      <c r="BD250">
        <f t="shared" si="117"/>
        <v>1.6229831962860959</v>
      </c>
      <c r="BE250">
        <f t="shared" si="118"/>
        <v>8.70563536821175</v>
      </c>
      <c r="BF250">
        <f t="shared" si="119"/>
        <v>6.5475798708647277</v>
      </c>
      <c r="BH250">
        <f t="shared" si="120"/>
        <v>2.2954084070730749</v>
      </c>
      <c r="BI250">
        <f t="shared" si="120"/>
        <v>3.0709192316579386</v>
      </c>
      <c r="BJ250">
        <f t="shared" si="121"/>
        <v>1.7079978518116479</v>
      </c>
      <c r="BK250">
        <f t="shared" si="122"/>
        <v>0.1495078473266031</v>
      </c>
      <c r="BL250">
        <f t="shared" si="123"/>
        <v>2.1000850250223584</v>
      </c>
      <c r="BM250">
        <f t="shared" si="124"/>
        <v>1.895347315226092</v>
      </c>
      <c r="BN250">
        <f t="shared" si="125"/>
        <v>0.93702978526601677</v>
      </c>
      <c r="BO250">
        <f t="shared" si="125"/>
        <v>5.0262009233037812</v>
      </c>
      <c r="BP250">
        <f t="shared" si="125"/>
        <v>3.7802470009843256</v>
      </c>
    </row>
    <row r="251" spans="1:68" x14ac:dyDescent="0.3">
      <c r="A251" s="27" t="s">
        <v>2069</v>
      </c>
      <c r="B251" s="28">
        <f>SUM(B7:B32,B85:B110,B163:B188)</f>
        <v>0.24714724189366827</v>
      </c>
      <c r="C251" s="28">
        <f t="shared" ref="C251:AL251" si="131">SUM(C7:C32,C85:C110,C163:C188)</f>
        <v>0.27469663877682787</v>
      </c>
      <c r="D251" s="28">
        <f t="shared" si="131"/>
        <v>2.4077726075702914</v>
      </c>
      <c r="E251" s="28">
        <f t="shared" si="131"/>
        <v>0.15684710167406724</v>
      </c>
      <c r="F251" s="28">
        <f t="shared" si="131"/>
        <v>0.23959757483572316</v>
      </c>
      <c r="G251" s="28">
        <f t="shared" si="131"/>
        <v>0.24725228390890347</v>
      </c>
      <c r="H251" s="28">
        <f t="shared" si="131"/>
        <v>2.5821938814932861</v>
      </c>
      <c r="I251" s="28">
        <f t="shared" si="131"/>
        <v>1.6254008664499144</v>
      </c>
      <c r="J251" s="28">
        <f t="shared" si="131"/>
        <v>0.22208199428785874</v>
      </c>
      <c r="K251" s="28">
        <f t="shared" si="131"/>
        <v>0.38696734628669516</v>
      </c>
      <c r="L251" s="28">
        <f t="shared" si="131"/>
        <v>0.23223270177878705</v>
      </c>
      <c r="M251" s="28">
        <f t="shared" si="131"/>
        <v>1.8842745006758232</v>
      </c>
      <c r="N251" s="28">
        <f t="shared" si="131"/>
        <v>0.18988111789087303</v>
      </c>
      <c r="O251" s="28">
        <f t="shared" si="131"/>
        <v>0.19123036497723833</v>
      </c>
      <c r="P251" s="28">
        <f t="shared" si="131"/>
        <v>0.48592539749641167</v>
      </c>
      <c r="Q251" s="28">
        <f t="shared" si="131"/>
        <v>0.26764023818977267</v>
      </c>
      <c r="R251" s="28">
        <f t="shared" si="131"/>
        <v>0.20432199552097308</v>
      </c>
      <c r="S251" s="28">
        <f t="shared" si="131"/>
        <v>0.25626055059987762</v>
      </c>
      <c r="T251" s="28">
        <f t="shared" si="131"/>
        <v>0.25841746159326306</v>
      </c>
      <c r="U251" s="28">
        <f t="shared" si="131"/>
        <v>0.1475092314543999</v>
      </c>
      <c r="V251" s="28">
        <f t="shared" si="131"/>
        <v>0.23862148627775914</v>
      </c>
      <c r="W251" s="28">
        <f t="shared" si="131"/>
        <v>1.099043982952481</v>
      </c>
      <c r="X251" s="28">
        <f t="shared" si="131"/>
        <v>0.23424275736572656</v>
      </c>
      <c r="Y251" s="28">
        <f t="shared" si="131"/>
        <v>0.20230108539202968</v>
      </c>
      <c r="Z251" s="28">
        <f t="shared" si="131"/>
        <v>1.3731294870102237</v>
      </c>
      <c r="AA251" s="28">
        <f t="shared" si="131"/>
        <v>0.30648313207576899</v>
      </c>
      <c r="AB251" s="28">
        <f t="shared" si="131"/>
        <v>0.20144393283329659</v>
      </c>
      <c r="AC251" s="28">
        <f t="shared" si="131"/>
        <v>1.6895948697887828</v>
      </c>
      <c r="AD251" s="28">
        <f t="shared" si="131"/>
        <v>0.25238077576270745</v>
      </c>
      <c r="AE251" s="28">
        <f t="shared" si="131"/>
        <v>0.15022393743010284</v>
      </c>
      <c r="AF251" s="28">
        <f t="shared" si="131"/>
        <v>0.56272100442423889</v>
      </c>
      <c r="AG251" s="28">
        <f t="shared" si="131"/>
        <v>0.18983482261282411</v>
      </c>
      <c r="AH251" s="28">
        <f t="shared" si="131"/>
        <v>5.4323933715704777</v>
      </c>
      <c r="AI251" s="28">
        <f t="shared" si="131"/>
        <v>0.13277461272264959</v>
      </c>
      <c r="AJ251" s="28">
        <f t="shared" si="131"/>
        <v>0.18932668441636011</v>
      </c>
      <c r="AK251" s="28">
        <f t="shared" si="131"/>
        <v>1.8137448275361834</v>
      </c>
      <c r="AL251" s="28">
        <f t="shared" si="131"/>
        <v>0.22523334143907778</v>
      </c>
      <c r="AM251" s="27" t="s">
        <v>2069</v>
      </c>
      <c r="AN251" s="39">
        <f t="shared" si="102"/>
        <v>0.77161589747871373</v>
      </c>
      <c r="AO251" s="39">
        <f t="shared" si="103"/>
        <v>1.1736111516719567</v>
      </c>
      <c r="AP251" s="39">
        <f t="shared" si="104"/>
        <v>0.51322763191338383</v>
      </c>
      <c r="AQ251" s="39">
        <f t="shared" si="105"/>
        <v>0.24274092810354111</v>
      </c>
      <c r="AR251" s="39">
        <f t="shared" si="106"/>
        <v>0.43589804056947579</v>
      </c>
      <c r="AS251" s="39">
        <f t="shared" si="107"/>
        <v>0.66786587741097136</v>
      </c>
      <c r="AT251" s="39">
        <f t="shared" si="108"/>
        <v>0.32177523920568307</v>
      </c>
      <c r="AU251" s="39">
        <f t="shared" si="109"/>
        <v>1.9183342689686507</v>
      </c>
      <c r="AV251" s="39">
        <f t="shared" si="110"/>
        <v>0.74276828446387366</v>
      </c>
      <c r="AX251">
        <f t="shared" si="111"/>
        <v>1.0919318618291172</v>
      </c>
      <c r="AY251">
        <f t="shared" si="112"/>
        <v>1.1429116861081494</v>
      </c>
      <c r="AZ251">
        <f t="shared" si="113"/>
        <v>0.61487339200691826</v>
      </c>
      <c r="BA251">
        <f t="shared" si="114"/>
        <v>3.3754779039401793E-2</v>
      </c>
      <c r="BB251">
        <f t="shared" si="115"/>
        <v>0.4447276473336611</v>
      </c>
      <c r="BC251">
        <f t="shared" si="116"/>
        <v>0.67738517812325738</v>
      </c>
      <c r="BD251">
        <f t="shared" si="117"/>
        <v>0.2148258625889701</v>
      </c>
      <c r="BE251">
        <f t="shared" si="118"/>
        <v>3.043398182841385</v>
      </c>
      <c r="BF251">
        <f t="shared" si="119"/>
        <v>0.92766663670899208</v>
      </c>
      <c r="BH251">
        <f t="shared" si="120"/>
        <v>0.54596593091455858</v>
      </c>
      <c r="BI251">
        <f t="shared" si="120"/>
        <v>0.57145584305407471</v>
      </c>
      <c r="BJ251">
        <f t="shared" si="121"/>
        <v>0.23240029757729083</v>
      </c>
      <c r="BK251">
        <f t="shared" si="122"/>
        <v>1.9488330764834964E-2</v>
      </c>
      <c r="BL251">
        <f t="shared" si="123"/>
        <v>0.22236382366683055</v>
      </c>
      <c r="BM251">
        <f t="shared" si="124"/>
        <v>0.27654134095437921</v>
      </c>
      <c r="BN251">
        <f t="shared" si="125"/>
        <v>0.12402976959463545</v>
      </c>
      <c r="BO251">
        <f t="shared" si="125"/>
        <v>1.7571067601146917</v>
      </c>
      <c r="BP251">
        <f t="shared" si="125"/>
        <v>0.53558858242217133</v>
      </c>
    </row>
    <row r="252" spans="1:68" x14ac:dyDescent="0.3">
      <c r="A252" s="27" t="s">
        <v>2070</v>
      </c>
      <c r="B252" s="28">
        <f>SUM(B189:B214,B111:B136,B33:B58)</f>
        <v>3.3100630170033036</v>
      </c>
      <c r="C252" s="28">
        <f t="shared" ref="C252:AL252" si="132">SUM(C189:C214,C111:C136,C33:C58)</f>
        <v>3.5656120906925057</v>
      </c>
      <c r="D252" s="28">
        <f t="shared" si="132"/>
        <v>14.461758842695533</v>
      </c>
      <c r="E252" s="28">
        <f t="shared" si="132"/>
        <v>1.9481577448217671</v>
      </c>
      <c r="F252" s="28">
        <f t="shared" si="132"/>
        <v>3.8458875591162633</v>
      </c>
      <c r="G252" s="28">
        <f t="shared" si="132"/>
        <v>3.4376477130992362</v>
      </c>
      <c r="H252" s="28">
        <f t="shared" si="132"/>
        <v>18.009679583431893</v>
      </c>
      <c r="I252" s="28">
        <f t="shared" si="132"/>
        <v>16.072607612851481</v>
      </c>
      <c r="J252" s="28">
        <f t="shared" si="132"/>
        <v>3.9489425793649189</v>
      </c>
      <c r="K252" s="28">
        <f t="shared" si="132"/>
        <v>4.8505566480161137</v>
      </c>
      <c r="L252" s="28">
        <f t="shared" si="132"/>
        <v>2.3640484360743965</v>
      </c>
      <c r="M252" s="28">
        <f t="shared" si="132"/>
        <v>19.618660758261299</v>
      </c>
      <c r="N252" s="28">
        <f t="shared" si="132"/>
        <v>2.9786806198452291</v>
      </c>
      <c r="O252" s="28">
        <f t="shared" si="132"/>
        <v>3.131602021711867</v>
      </c>
      <c r="P252" s="28">
        <f t="shared" si="132"/>
        <v>5.1305174439715762</v>
      </c>
      <c r="Q252" s="28">
        <f t="shared" si="132"/>
        <v>2.9932567730039019</v>
      </c>
      <c r="R252" s="28">
        <f t="shared" si="132"/>
        <v>2.1493345266038166</v>
      </c>
      <c r="S252" s="28">
        <f t="shared" si="132"/>
        <v>2.2881862038337757</v>
      </c>
      <c r="T252" s="28">
        <f t="shared" si="132"/>
        <v>2.8529529440920318</v>
      </c>
      <c r="U252" s="28">
        <f t="shared" si="132"/>
        <v>2.1394522092007922</v>
      </c>
      <c r="V252" s="28">
        <f t="shared" si="132"/>
        <v>2.2810747176183921</v>
      </c>
      <c r="W252" s="28">
        <f t="shared" si="132"/>
        <v>13.510947911791259</v>
      </c>
      <c r="X252" s="28">
        <f t="shared" si="132"/>
        <v>2.7172541879452767</v>
      </c>
      <c r="Y252" s="28">
        <f t="shared" si="132"/>
        <v>2.2908887057211067</v>
      </c>
      <c r="Z252" s="28">
        <f t="shared" si="132"/>
        <v>12.97719700979197</v>
      </c>
      <c r="AA252" s="28">
        <f t="shared" si="132"/>
        <v>3.8217121421492086</v>
      </c>
      <c r="AB252" s="28">
        <f t="shared" si="132"/>
        <v>2.736983676974408</v>
      </c>
      <c r="AC252" s="28">
        <f t="shared" si="132"/>
        <v>15.953795038338875</v>
      </c>
      <c r="AD252" s="28">
        <f t="shared" si="132"/>
        <v>2.8965864632434157</v>
      </c>
      <c r="AE252" s="28">
        <f t="shared" si="132"/>
        <v>2.0818355064382192</v>
      </c>
      <c r="AF252" s="28">
        <f t="shared" si="132"/>
        <v>6.1047753329714061</v>
      </c>
      <c r="AG252" s="28">
        <f t="shared" si="132"/>
        <v>2.4665201512307662</v>
      </c>
      <c r="AH252" s="28">
        <f t="shared" si="132"/>
        <v>30.46175132518319</v>
      </c>
      <c r="AI252" s="28">
        <f t="shared" si="132"/>
        <v>1.6396187639446744</v>
      </c>
      <c r="AJ252" s="28">
        <f t="shared" si="132"/>
        <v>2.1674425917254569</v>
      </c>
      <c r="AK252" s="28">
        <f t="shared" si="132"/>
        <v>17.580917550853563</v>
      </c>
      <c r="AL252" s="28">
        <f t="shared" si="132"/>
        <v>2.2383260621343566</v>
      </c>
      <c r="AM252" s="27" t="s">
        <v>2070</v>
      </c>
      <c r="AN252" s="39">
        <f t="shared" si="102"/>
        <v>5.8213979238032776</v>
      </c>
      <c r="AO252" s="39">
        <f t="shared" si="103"/>
        <v>10.341455617124719</v>
      </c>
      <c r="AP252" s="39">
        <f t="shared" si="104"/>
        <v>6.0032869296064861</v>
      </c>
      <c r="AQ252" s="39">
        <f t="shared" si="105"/>
        <v>2.4769258344804981</v>
      </c>
      <c r="AR252" s="39">
        <f t="shared" si="106"/>
        <v>5.1961069456756181</v>
      </c>
      <c r="AS252" s="39">
        <f t="shared" si="107"/>
        <v>6.7496384601534745</v>
      </c>
      <c r="AT252" s="39">
        <f t="shared" si="108"/>
        <v>3.6943991008843469</v>
      </c>
      <c r="AU252" s="39">
        <f t="shared" si="109"/>
        <v>11.522630080119542</v>
      </c>
      <c r="AV252" s="39">
        <f t="shared" si="110"/>
        <v>7.328895401571125</v>
      </c>
      <c r="AX252">
        <f t="shared" si="111"/>
        <v>5.8038262962684835</v>
      </c>
      <c r="AY252">
        <f t="shared" si="112"/>
        <v>7.7782330891506666</v>
      </c>
      <c r="AZ252">
        <f t="shared" si="113"/>
        <v>6.0872561310854136</v>
      </c>
      <c r="BA252">
        <f t="shared" si="114"/>
        <v>0.45251317729403112</v>
      </c>
      <c r="BB252">
        <f t="shared" si="115"/>
        <v>5.5518015705282053</v>
      </c>
      <c r="BC252">
        <f t="shared" si="116"/>
        <v>6.0714694601712962</v>
      </c>
      <c r="BD252">
        <f t="shared" si="117"/>
        <v>2.1268262659562502</v>
      </c>
      <c r="BE252">
        <f t="shared" si="118"/>
        <v>16.406970367118049</v>
      </c>
      <c r="BF252">
        <f t="shared" si="119"/>
        <v>8.8785823602998466</v>
      </c>
      <c r="BH252">
        <f t="shared" si="120"/>
        <v>2.9019131481342417</v>
      </c>
      <c r="BI252">
        <f t="shared" si="120"/>
        <v>3.8891165445753333</v>
      </c>
      <c r="BJ252">
        <f t="shared" si="121"/>
        <v>2.3007665556578858</v>
      </c>
      <c r="BK252">
        <f t="shared" si="122"/>
        <v>0.26125860472256174</v>
      </c>
      <c r="BL252">
        <f t="shared" si="123"/>
        <v>2.7759007852641027</v>
      </c>
      <c r="BM252">
        <f t="shared" si="124"/>
        <v>2.478667027718485</v>
      </c>
      <c r="BN252">
        <f t="shared" si="125"/>
        <v>1.2279237171694077</v>
      </c>
      <c r="BO252">
        <f t="shared" si="125"/>
        <v>9.4725687580418185</v>
      </c>
      <c r="BP252">
        <f t="shared" si="125"/>
        <v>5.12605191574138</v>
      </c>
    </row>
    <row r="253" spans="1:68" x14ac:dyDescent="0.3">
      <c r="A253" s="27" t="s">
        <v>2071</v>
      </c>
      <c r="B253" s="28">
        <f>SUM(B215:B240,B137:B162,B59:B84)</f>
        <v>9.3515603048156842E-2</v>
      </c>
      <c r="C253" s="28">
        <f t="shared" ref="C253:AL253" si="133">SUM(C215:C240,C137:C162,C59:C84)</f>
        <v>6.6288011208403344E-2</v>
      </c>
      <c r="D253" s="28">
        <f t="shared" si="133"/>
        <v>0.58895608949062594</v>
      </c>
      <c r="E253" s="28">
        <f t="shared" si="133"/>
        <v>5.7930972279766492E-2</v>
      </c>
      <c r="F253" s="28">
        <f t="shared" si="133"/>
        <v>8.8426145309317902E-2</v>
      </c>
      <c r="G253" s="28">
        <f t="shared" si="133"/>
        <v>8.400598733759268E-2</v>
      </c>
      <c r="H253" s="28">
        <f t="shared" si="133"/>
        <v>0.72079231987390446</v>
      </c>
      <c r="I253" s="28">
        <f t="shared" si="133"/>
        <v>0.77411699586755056</v>
      </c>
      <c r="J253" s="28">
        <f t="shared" si="133"/>
        <v>0.10270526035154165</v>
      </c>
      <c r="K253" s="28">
        <f t="shared" si="133"/>
        <v>0.12173786024367522</v>
      </c>
      <c r="L253" s="28">
        <f t="shared" si="133"/>
        <v>0.11100484736164237</v>
      </c>
      <c r="M253" s="28">
        <f t="shared" si="133"/>
        <v>0.83909398285675874</v>
      </c>
      <c r="N253" s="28">
        <f t="shared" si="133"/>
        <v>8.1990415725374494E-2</v>
      </c>
      <c r="O253" s="28">
        <f t="shared" si="133"/>
        <v>0.14152056973922131</v>
      </c>
      <c r="P253" s="28">
        <f t="shared" si="133"/>
        <v>0.225213236185378</v>
      </c>
      <c r="Q253" s="28">
        <f t="shared" si="133"/>
        <v>7.0466094952384067E-2</v>
      </c>
      <c r="R253" s="28">
        <f t="shared" si="133"/>
        <v>7.6133559849322546E-2</v>
      </c>
      <c r="S253" s="28">
        <f t="shared" si="133"/>
        <v>8.6053720320753785E-2</v>
      </c>
      <c r="T253" s="28">
        <f t="shared" si="133"/>
        <v>8.2279771011813621E-2</v>
      </c>
      <c r="U253" s="28">
        <f t="shared" si="133"/>
        <v>7.9895456198617529E-2</v>
      </c>
      <c r="V253" s="28">
        <f t="shared" si="133"/>
        <v>5.8345823816587795E-2</v>
      </c>
      <c r="W253" s="28">
        <f t="shared" si="133"/>
        <v>0.41771373008810275</v>
      </c>
      <c r="X253" s="28">
        <f t="shared" si="133"/>
        <v>7.6051590874838412E-2</v>
      </c>
      <c r="Y253" s="28">
        <f t="shared" si="133"/>
        <v>5.5245976774512859E-2</v>
      </c>
      <c r="Z253" s="28">
        <f t="shared" si="133"/>
        <v>0.43642631677693444</v>
      </c>
      <c r="AA253" s="28">
        <f t="shared" si="133"/>
        <v>9.7805803457178583E-2</v>
      </c>
      <c r="AB253" s="28">
        <f t="shared" si="133"/>
        <v>6.5863081393406769E-2</v>
      </c>
      <c r="AC253" s="28">
        <f t="shared" si="133"/>
        <v>0.59000753694302577</v>
      </c>
      <c r="AD253" s="28">
        <f t="shared" si="133"/>
        <v>0.10364628072741441</v>
      </c>
      <c r="AE253" s="28">
        <f t="shared" si="133"/>
        <v>7.1742714075753014E-2</v>
      </c>
      <c r="AF253" s="28">
        <f t="shared" si="133"/>
        <v>0.18991916909897633</v>
      </c>
      <c r="AG253" s="28">
        <f t="shared" si="133"/>
        <v>6.0288141444338146E-2</v>
      </c>
      <c r="AH253" s="28">
        <f t="shared" si="133"/>
        <v>1.8005319537214806</v>
      </c>
      <c r="AI253" s="28">
        <f t="shared" si="133"/>
        <v>5.0631046315450283E-2</v>
      </c>
      <c r="AJ253" s="28">
        <f t="shared" si="133"/>
        <v>5.0076340562500897E-2</v>
      </c>
      <c r="AK253" s="28">
        <f t="shared" si="133"/>
        <v>0.78427026661276256</v>
      </c>
      <c r="AL253" s="28">
        <f t="shared" si="133"/>
        <v>7.1261947122982672E-2</v>
      </c>
      <c r="AM253" s="27" t="s">
        <v>2071</v>
      </c>
      <c r="AN253" s="39">
        <f t="shared" si="102"/>
        <v>0.20167266900673816</v>
      </c>
      <c r="AO253" s="39">
        <f t="shared" si="103"/>
        <v>0.41683536209709138</v>
      </c>
      <c r="AP253" s="39">
        <f t="shared" si="104"/>
        <v>0.23189516749479885</v>
      </c>
      <c r="AQ253" s="39">
        <f t="shared" si="105"/>
        <v>7.7551125040820137E-2</v>
      </c>
      <c r="AR253" s="39">
        <f t="shared" si="106"/>
        <v>0.15955869527878042</v>
      </c>
      <c r="AS253" s="39">
        <f t="shared" si="107"/>
        <v>0.22023338436998283</v>
      </c>
      <c r="AT253" s="39">
        <f t="shared" si="108"/>
        <v>0.12176938796738125</v>
      </c>
      <c r="AU253" s="39">
        <f t="shared" si="109"/>
        <v>0.63715038049375627</v>
      </c>
      <c r="AV253" s="39">
        <f t="shared" si="110"/>
        <v>0.30186951809941537</v>
      </c>
      <c r="AX253">
        <f t="shared" si="111"/>
        <v>0.25863557350294358</v>
      </c>
      <c r="AY253">
        <f t="shared" si="112"/>
        <v>0.38239072704263355</v>
      </c>
      <c r="AZ253">
        <f t="shared" si="113"/>
        <v>0.27166559899256204</v>
      </c>
      <c r="BA253">
        <f t="shared" si="114"/>
        <v>7.8899071262132098E-3</v>
      </c>
      <c r="BB253">
        <f t="shared" si="115"/>
        <v>0.17243968138030907</v>
      </c>
      <c r="BC253">
        <f t="shared" si="116"/>
        <v>0.23250816982790951</v>
      </c>
      <c r="BD253">
        <f t="shared" si="117"/>
        <v>6.1137172755104455E-2</v>
      </c>
      <c r="BE253">
        <f t="shared" si="118"/>
        <v>1.0075295670926701</v>
      </c>
      <c r="BF253">
        <f t="shared" si="119"/>
        <v>0.4179055743897323</v>
      </c>
      <c r="BH253">
        <f t="shared" si="120"/>
        <v>0.12931778675147179</v>
      </c>
      <c r="BI253">
        <f t="shared" si="120"/>
        <v>0.19119536352131677</v>
      </c>
      <c r="BJ253">
        <f t="shared" si="121"/>
        <v>0.10267994495795976</v>
      </c>
      <c r="BK253">
        <f t="shared" si="122"/>
        <v>4.555240003200344E-3</v>
      </c>
      <c r="BL253">
        <f t="shared" si="123"/>
        <v>8.6219840690154537E-2</v>
      </c>
      <c r="BM253">
        <f t="shared" si="124"/>
        <v>9.4921062851125601E-2</v>
      </c>
      <c r="BN253">
        <f t="shared" si="125"/>
        <v>3.5297563147652214E-2</v>
      </c>
      <c r="BO253">
        <f t="shared" si="125"/>
        <v>0.58169746677746015</v>
      </c>
      <c r="BP253">
        <f t="shared" si="125"/>
        <v>0.24127789586975715</v>
      </c>
    </row>
    <row r="254" spans="1:68" x14ac:dyDescent="0.3">
      <c r="A254" s="29" t="s">
        <v>2078</v>
      </c>
      <c r="B254" s="26">
        <f>SUM(B215:B240,B195,B169,B137:B162,B117,B91,B59:B84,B39,B13)</f>
        <v>9.9439782862127221E-2</v>
      </c>
      <c r="C254" s="26">
        <f t="shared" ref="C254:AL254" si="134">SUM(C215:C240,C195,C169,C137:C162,C117,C91,C59:C84,C39,C13)</f>
        <v>6.9840867180109345E-2</v>
      </c>
      <c r="D254" s="26">
        <f t="shared" si="134"/>
        <v>0.60396748844957215</v>
      </c>
      <c r="E254" s="26">
        <f t="shared" si="134"/>
        <v>6.0165062450706547E-2</v>
      </c>
      <c r="F254" s="26">
        <f t="shared" si="134"/>
        <v>9.9744947903321793E-2</v>
      </c>
      <c r="G254" s="26">
        <f t="shared" si="134"/>
        <v>9.029708636893205E-2</v>
      </c>
      <c r="H254" s="26">
        <f t="shared" si="134"/>
        <v>0.74556185745592318</v>
      </c>
      <c r="I254" s="26">
        <f t="shared" si="134"/>
        <v>0.85221637826839414</v>
      </c>
      <c r="J254" s="26">
        <f t="shared" si="134"/>
        <v>0.11321953033268801</v>
      </c>
      <c r="K254" s="26">
        <f t="shared" si="134"/>
        <v>0.13397845267890079</v>
      </c>
      <c r="L254" s="26">
        <f t="shared" si="134"/>
        <v>0.12140138916335001</v>
      </c>
      <c r="M254" s="26">
        <f t="shared" si="134"/>
        <v>0.89554600873583634</v>
      </c>
      <c r="N254" s="26">
        <f t="shared" si="134"/>
        <v>8.800523781112031E-2</v>
      </c>
      <c r="O254" s="26">
        <f t="shared" si="134"/>
        <v>0.14756456053996708</v>
      </c>
      <c r="P254" s="26">
        <f t="shared" si="134"/>
        <v>0.24581847871302231</v>
      </c>
      <c r="Q254" s="26">
        <f t="shared" si="134"/>
        <v>7.4046662511552563E-2</v>
      </c>
      <c r="R254" s="26">
        <f t="shared" si="134"/>
        <v>8.1095304327899034E-2</v>
      </c>
      <c r="S254" s="26">
        <f t="shared" si="134"/>
        <v>9.3216498091429512E-2</v>
      </c>
      <c r="T254" s="26">
        <f t="shared" si="134"/>
        <v>8.8105215639095458E-2</v>
      </c>
      <c r="U254" s="26">
        <f t="shared" si="134"/>
        <v>8.1184868909751601E-2</v>
      </c>
      <c r="V254" s="26">
        <f t="shared" si="134"/>
        <v>6.2921596963383217E-2</v>
      </c>
      <c r="W254" s="26">
        <f t="shared" si="134"/>
        <v>0.45175050606015693</v>
      </c>
      <c r="X254" s="26">
        <f t="shared" si="134"/>
        <v>8.2767594417070406E-2</v>
      </c>
      <c r="Y254" s="26">
        <f t="shared" si="134"/>
        <v>6.0833163891110813E-2</v>
      </c>
      <c r="Z254" s="26">
        <f t="shared" si="134"/>
        <v>0.47512107065412551</v>
      </c>
      <c r="AA254" s="26">
        <f t="shared" si="134"/>
        <v>0.11012052571430628</v>
      </c>
      <c r="AB254" s="26">
        <f t="shared" si="134"/>
        <v>7.2834519768031375E-2</v>
      </c>
      <c r="AC254" s="26">
        <f t="shared" si="134"/>
        <v>0.60244751756709414</v>
      </c>
      <c r="AD254" s="26">
        <f t="shared" si="134"/>
        <v>0.12006415401012709</v>
      </c>
      <c r="AE254" s="26">
        <f t="shared" si="134"/>
        <v>7.3879065558753385E-2</v>
      </c>
      <c r="AF254" s="26">
        <f t="shared" si="134"/>
        <v>0.20154403465671397</v>
      </c>
      <c r="AG254" s="26">
        <f t="shared" si="134"/>
        <v>6.4859791128528521E-2</v>
      </c>
      <c r="AH254" s="26">
        <f t="shared" si="134"/>
        <v>1.977262125358564</v>
      </c>
      <c r="AI254" s="26">
        <f t="shared" si="134"/>
        <v>5.426073450904069E-2</v>
      </c>
      <c r="AJ254" s="26">
        <f t="shared" si="134"/>
        <v>5.440814532777459E-2</v>
      </c>
      <c r="AK254" s="26">
        <f t="shared" si="134"/>
        <v>0.82988261788064699</v>
      </c>
      <c r="AL254" s="26">
        <f t="shared" si="134"/>
        <v>7.3291549902715136E-2</v>
      </c>
      <c r="AM254" s="29" t="s">
        <v>2078</v>
      </c>
      <c r="AN254" s="39">
        <f t="shared" si="102"/>
        <v>0.20835330023562881</v>
      </c>
      <c r="AO254" s="39">
        <f t="shared" si="103"/>
        <v>0.44695506749914282</v>
      </c>
      <c r="AP254" s="39">
        <f t="shared" si="104"/>
        <v>0.24936195113926926</v>
      </c>
      <c r="AQ254" s="39">
        <f t="shared" si="105"/>
        <v>8.2786154976960361E-2</v>
      </c>
      <c r="AR254" s="39">
        <f t="shared" si="106"/>
        <v>0.17099054689309678</v>
      </c>
      <c r="AS254" s="39">
        <f t="shared" si="107"/>
        <v>0.23402073200195642</v>
      </c>
      <c r="AT254" s="39">
        <f t="shared" si="108"/>
        <v>0.1318290847418648</v>
      </c>
      <c r="AU254" s="39">
        <f t="shared" si="109"/>
        <v>0.69879421699871125</v>
      </c>
      <c r="AV254" s="39">
        <f t="shared" si="110"/>
        <v>0.31919410437037893</v>
      </c>
      <c r="AX254">
        <f t="shared" si="111"/>
        <v>0.26427144385499152</v>
      </c>
      <c r="AY254">
        <f t="shared" si="112"/>
        <v>0.40872261484953598</v>
      </c>
      <c r="AZ254">
        <f t="shared" si="113"/>
        <v>0.28930580880183737</v>
      </c>
      <c r="BA254">
        <f t="shared" si="114"/>
        <v>9.696127112303778E-3</v>
      </c>
      <c r="BB254">
        <f t="shared" si="115"/>
        <v>0.18747452319851718</v>
      </c>
      <c r="BC254">
        <f t="shared" si="116"/>
        <v>0.24002973612863637</v>
      </c>
      <c r="BD254">
        <f t="shared" si="117"/>
        <v>6.4640515777937196E-2</v>
      </c>
      <c r="BE254">
        <f t="shared" si="118"/>
        <v>1.1071983695480312</v>
      </c>
      <c r="BF254">
        <f t="shared" si="119"/>
        <v>0.44236999685283895</v>
      </c>
      <c r="BH254">
        <f t="shared" si="120"/>
        <v>0.13213572192749576</v>
      </c>
      <c r="BI254">
        <f t="shared" si="120"/>
        <v>0.20436130742476799</v>
      </c>
      <c r="BJ254">
        <f t="shared" si="121"/>
        <v>0.10934731756229471</v>
      </c>
      <c r="BK254">
        <f t="shared" si="122"/>
        <v>5.5980615983854155E-3</v>
      </c>
      <c r="BL254">
        <f t="shared" si="123"/>
        <v>9.3737261599258589E-2</v>
      </c>
      <c r="BM254">
        <f t="shared" si="124"/>
        <v>9.7991729435007946E-2</v>
      </c>
      <c r="BN254">
        <f t="shared" si="125"/>
        <v>3.7320219184948294E-2</v>
      </c>
      <c r="BO254">
        <f t="shared" si="125"/>
        <v>0.63924127670487063</v>
      </c>
      <c r="BP254">
        <f t="shared" si="125"/>
        <v>0.2554024367644005</v>
      </c>
    </row>
    <row r="255" spans="1:68" x14ac:dyDescent="0.3">
      <c r="A255" s="29" t="s">
        <v>2079</v>
      </c>
      <c r="B255" s="26">
        <f>SUM(B225,B199,B173,B147,B121,B95,B69,B43,B17)</f>
        <v>7.5503639785215564E-3</v>
      </c>
      <c r="C255" s="26">
        <f t="shared" ref="C255:AL255" si="135">SUM(C225,C199,C173,C147,C121,C95,C69,C43,C17)</f>
        <v>1.2541695808356556E-2</v>
      </c>
      <c r="D255" s="26">
        <f t="shared" si="135"/>
        <v>0.16556018558168248</v>
      </c>
      <c r="E255" s="26">
        <f t="shared" si="135"/>
        <v>4.2563260460270584E-3</v>
      </c>
      <c r="F255" s="26">
        <f t="shared" si="135"/>
        <v>5.0753533329208822E-3</v>
      </c>
      <c r="G255" s="26">
        <f t="shared" si="135"/>
        <v>6.6274819161708069E-3</v>
      </c>
      <c r="H255" s="26">
        <f t="shared" si="135"/>
        <v>7.8840195136305288E-2</v>
      </c>
      <c r="I255" s="26">
        <f t="shared" si="135"/>
        <v>7.741520604957991E-2</v>
      </c>
      <c r="J255" s="26">
        <f t="shared" si="135"/>
        <v>5.6711004241017174E-3</v>
      </c>
      <c r="K255" s="26">
        <f t="shared" si="135"/>
        <v>8.4035125336228769E-3</v>
      </c>
      <c r="L255" s="26">
        <f t="shared" si="135"/>
        <v>3.9835196015506483E-3</v>
      </c>
      <c r="M255" s="26">
        <f t="shared" si="135"/>
        <v>0.13607938169830563</v>
      </c>
      <c r="N255" s="26">
        <f t="shared" si="135"/>
        <v>6.3966679936694054E-3</v>
      </c>
      <c r="O255" s="26">
        <f t="shared" si="135"/>
        <v>9.1857523382620487E-3</v>
      </c>
      <c r="P255" s="26">
        <f t="shared" si="135"/>
        <v>2.4961009044049819E-2</v>
      </c>
      <c r="Q255" s="26">
        <f t="shared" si="135"/>
        <v>1.2267284614396978E-2</v>
      </c>
      <c r="R255" s="26">
        <f t="shared" si="135"/>
        <v>6.0798001117782878E-3</v>
      </c>
      <c r="S255" s="26">
        <f t="shared" si="135"/>
        <v>1.4521685839768903E-2</v>
      </c>
      <c r="T255" s="26">
        <f t="shared" si="135"/>
        <v>9.5045799079731888E-3</v>
      </c>
      <c r="U255" s="26">
        <f t="shared" si="135"/>
        <v>6.0295402358636445E-3</v>
      </c>
      <c r="V255" s="26">
        <f t="shared" si="135"/>
        <v>7.7236032457653845E-3</v>
      </c>
      <c r="W255" s="26">
        <f t="shared" si="135"/>
        <v>5.8846182799038721E-2</v>
      </c>
      <c r="X255" s="26">
        <f t="shared" si="135"/>
        <v>9.9767660499137656E-3</v>
      </c>
      <c r="Y255" s="26">
        <f t="shared" si="135"/>
        <v>8.6596895413282929E-3</v>
      </c>
      <c r="Z255" s="26">
        <f t="shared" si="135"/>
        <v>3.163236894082179E-2</v>
      </c>
      <c r="AA255" s="26">
        <f t="shared" si="135"/>
        <v>1.2366829757685275E-2</v>
      </c>
      <c r="AB255" s="26">
        <f t="shared" si="135"/>
        <v>5.414785582290995E-3</v>
      </c>
      <c r="AC255" s="26">
        <f t="shared" si="135"/>
        <v>5.764469505532302E-2</v>
      </c>
      <c r="AD255" s="26">
        <f t="shared" si="135"/>
        <v>7.4313220466153572E-3</v>
      </c>
      <c r="AE255" s="26">
        <f t="shared" si="135"/>
        <v>7.2107984700952995E-3</v>
      </c>
      <c r="AF255" s="26">
        <f t="shared" si="135"/>
        <v>1.4739762523741141E-2</v>
      </c>
      <c r="AG255" s="26">
        <f t="shared" si="135"/>
        <v>9.7948865551346041E-3</v>
      </c>
      <c r="AH255" s="26">
        <f t="shared" si="135"/>
        <v>0.2536093483810149</v>
      </c>
      <c r="AI255" s="26">
        <f t="shared" si="135"/>
        <v>3.0780167776275867E-3</v>
      </c>
      <c r="AJ255" s="26">
        <f t="shared" si="135"/>
        <v>9.1821063930049244E-3</v>
      </c>
      <c r="AK255" s="26">
        <f t="shared" si="135"/>
        <v>0.10702020292405992</v>
      </c>
      <c r="AL255" s="26">
        <f t="shared" si="135"/>
        <v>1.3901265310551015E-2</v>
      </c>
      <c r="AM255" s="29" t="s">
        <v>2079</v>
      </c>
      <c r="AN255" s="39">
        <f t="shared" si="102"/>
        <v>4.747714285364691E-2</v>
      </c>
      <c r="AO255" s="39">
        <f t="shared" si="103"/>
        <v>4.1989559108744218E-2</v>
      </c>
      <c r="AP255" s="39">
        <f t="shared" si="104"/>
        <v>2.7811563376223165E-2</v>
      </c>
      <c r="AQ255" s="39">
        <f t="shared" si="105"/>
        <v>1.0956256855314725E-2</v>
      </c>
      <c r="AR255" s="39">
        <f t="shared" si="106"/>
        <v>2.0525976547160235E-2</v>
      </c>
      <c r="AS255" s="39">
        <f t="shared" si="107"/>
        <v>2.0949189154560524E-2</v>
      </c>
      <c r="AT255" s="39">
        <f t="shared" si="108"/>
        <v>9.7939610134839331E-3</v>
      </c>
      <c r="AU255" s="39">
        <f t="shared" si="109"/>
        <v>8.8827417237925699E-2</v>
      </c>
      <c r="AV255" s="39">
        <f t="shared" si="110"/>
        <v>4.3367858209205294E-2</v>
      </c>
      <c r="AX255">
        <f t="shared" si="111"/>
        <v>7.8795679063060203E-2</v>
      </c>
      <c r="AY255">
        <f t="shared" si="112"/>
        <v>4.1737596673526348E-2</v>
      </c>
      <c r="AZ255">
        <f t="shared" si="113"/>
        <v>4.8253174217976959E-2</v>
      </c>
      <c r="BA255">
        <f t="shared" si="114"/>
        <v>4.3709786089531555E-3</v>
      </c>
      <c r="BB255">
        <f t="shared" si="115"/>
        <v>2.5586173472799303E-2</v>
      </c>
      <c r="BC255">
        <f t="shared" si="116"/>
        <v>2.0234084809315052E-2</v>
      </c>
      <c r="BD255">
        <f t="shared" si="117"/>
        <v>4.2846087448093961E-3</v>
      </c>
      <c r="BE255">
        <f t="shared" si="118"/>
        <v>0.14274485177524385</v>
      </c>
      <c r="BF255">
        <f t="shared" si="119"/>
        <v>5.5175024748488108E-2</v>
      </c>
      <c r="BH255">
        <f t="shared" si="120"/>
        <v>3.9397839531530102E-2</v>
      </c>
      <c r="BI255">
        <f t="shared" si="120"/>
        <v>2.0868798336763174E-2</v>
      </c>
      <c r="BJ255">
        <f t="shared" si="121"/>
        <v>1.8237985564320089E-2</v>
      </c>
      <c r="BK255">
        <f t="shared" si="122"/>
        <v>2.5235856765012006E-3</v>
      </c>
      <c r="BL255">
        <f t="shared" si="123"/>
        <v>1.2793086736399652E-2</v>
      </c>
      <c r="BM255">
        <f t="shared" si="124"/>
        <v>8.2605305325036908E-3</v>
      </c>
      <c r="BN255">
        <f t="shared" si="125"/>
        <v>2.4737200121879295E-3</v>
      </c>
      <c r="BO255">
        <f t="shared" si="125"/>
        <v>8.2413778597870274E-2</v>
      </c>
      <c r="BP255">
        <f t="shared" si="125"/>
        <v>3.1855315391083876E-2</v>
      </c>
    </row>
    <row r="256" spans="1:68" x14ac:dyDescent="0.3">
      <c r="A256" s="29" t="s">
        <v>2080</v>
      </c>
      <c r="B256" s="26">
        <f>SUM(B230,B204,B178,B152,B126,B100,B74,B48,B22)</f>
        <v>8.1505866851332057E-2</v>
      </c>
      <c r="C256" s="26">
        <f t="shared" ref="C256:AL256" si="136">SUM(C230,C204,C178,C152,C126,C100,C74,C48,C22)</f>
        <v>8.8313251575332985E-2</v>
      </c>
      <c r="D256" s="26">
        <f t="shared" si="136"/>
        <v>0.54376672585733477</v>
      </c>
      <c r="E256" s="26">
        <f t="shared" si="136"/>
        <v>4.1655578085301466E-2</v>
      </c>
      <c r="F256" s="26">
        <f t="shared" si="136"/>
        <v>0.12265222740567067</v>
      </c>
      <c r="G256" s="26">
        <f t="shared" si="136"/>
        <v>8.8406252078399791E-2</v>
      </c>
      <c r="H256" s="26">
        <f t="shared" si="136"/>
        <v>0.61710762711647682</v>
      </c>
      <c r="I256" s="26">
        <f t="shared" si="136"/>
        <v>0.707405589853626</v>
      </c>
      <c r="J256" s="26">
        <f t="shared" si="136"/>
        <v>0.12917322311290549</v>
      </c>
      <c r="K256" s="26">
        <f t="shared" si="136"/>
        <v>0.18537924139709522</v>
      </c>
      <c r="L256" s="26">
        <f t="shared" si="136"/>
        <v>7.277134780493677E-2</v>
      </c>
      <c r="M256" s="26">
        <f t="shared" si="136"/>
        <v>0.89758010290258661</v>
      </c>
      <c r="N256" s="26">
        <f t="shared" si="136"/>
        <v>8.2467432157097953E-2</v>
      </c>
      <c r="O256" s="26">
        <f t="shared" si="136"/>
        <v>0.10400841261803301</v>
      </c>
      <c r="P256" s="26">
        <f t="shared" si="136"/>
        <v>0.20868308610822733</v>
      </c>
      <c r="Q256" s="26">
        <f t="shared" si="136"/>
        <v>7.7017693484525349E-2</v>
      </c>
      <c r="R256" s="26">
        <f t="shared" si="136"/>
        <v>6.1244700853682291E-2</v>
      </c>
      <c r="S256" s="26">
        <f t="shared" si="136"/>
        <v>5.8102479172718588E-2</v>
      </c>
      <c r="T256" s="26">
        <f t="shared" si="136"/>
        <v>6.2319478439195615E-2</v>
      </c>
      <c r="U256" s="26">
        <f t="shared" si="136"/>
        <v>5.944181547253858E-2</v>
      </c>
      <c r="V256" s="26">
        <f t="shared" si="136"/>
        <v>3.8668730525385962E-2</v>
      </c>
      <c r="W256" s="26">
        <f t="shared" si="136"/>
        <v>0.56983563560458494</v>
      </c>
      <c r="X256" s="26">
        <f t="shared" si="136"/>
        <v>5.7805127037036413E-2</v>
      </c>
      <c r="Y256" s="26">
        <f t="shared" si="136"/>
        <v>5.892512032602383E-2</v>
      </c>
      <c r="Z256" s="26">
        <f t="shared" si="136"/>
        <v>0.49962079011700339</v>
      </c>
      <c r="AA256" s="26">
        <f t="shared" si="136"/>
        <v>0.14379291662859825</v>
      </c>
      <c r="AB256" s="26">
        <f t="shared" si="136"/>
        <v>7.6051215680289413E-2</v>
      </c>
      <c r="AC256" s="26">
        <f t="shared" si="136"/>
        <v>0.6661875211583731</v>
      </c>
      <c r="AD256" s="26">
        <f t="shared" si="136"/>
        <v>7.6756908841766128E-2</v>
      </c>
      <c r="AE256" s="26">
        <f t="shared" si="136"/>
        <v>4.7069455384785346E-2</v>
      </c>
      <c r="AF256" s="26">
        <f t="shared" si="136"/>
        <v>0.22761288669834107</v>
      </c>
      <c r="AG256" s="26">
        <f t="shared" si="136"/>
        <v>6.3857069619541434E-2</v>
      </c>
      <c r="AH256" s="26">
        <f t="shared" si="136"/>
        <v>2.7365502721181008</v>
      </c>
      <c r="AI256" s="26">
        <f t="shared" si="136"/>
        <v>5.2869560089040694E-2</v>
      </c>
      <c r="AJ256" s="26">
        <f t="shared" si="136"/>
        <v>5.6058346570150734E-2</v>
      </c>
      <c r="AK256" s="26">
        <f t="shared" si="136"/>
        <v>0.67422783757878391</v>
      </c>
      <c r="AL256" s="26">
        <f t="shared" si="136"/>
        <v>7.2694859969917869E-2</v>
      </c>
      <c r="AM256" s="29" t="s">
        <v>2080</v>
      </c>
      <c r="AN256" s="39">
        <f t="shared" si="102"/>
        <v>0.18881035559232531</v>
      </c>
      <c r="AO256" s="39">
        <f t="shared" si="103"/>
        <v>0.38389292411354331</v>
      </c>
      <c r="AP256" s="39">
        <f t="shared" si="104"/>
        <v>0.24000897801441176</v>
      </c>
      <c r="AQ256" s="39">
        <f t="shared" si="105"/>
        <v>6.5454957836975414E-2</v>
      </c>
      <c r="AR256" s="39">
        <f t="shared" si="106"/>
        <v>0.18256641501042628</v>
      </c>
      <c r="AS256" s="39">
        <f t="shared" si="107"/>
        <v>0.25039711515788737</v>
      </c>
      <c r="AT256" s="39">
        <f t="shared" si="108"/>
        <v>0.11714641697496418</v>
      </c>
      <c r="AU256" s="39">
        <f t="shared" si="109"/>
        <v>0.95109230060889427</v>
      </c>
      <c r="AV256" s="39">
        <f t="shared" si="110"/>
        <v>0.26766034803961752</v>
      </c>
      <c r="AX256">
        <f t="shared" si="111"/>
        <v>0.23753068191612658</v>
      </c>
      <c r="AY256">
        <f t="shared" si="112"/>
        <v>0.32383566694535065</v>
      </c>
      <c r="AZ256">
        <f t="shared" si="113"/>
        <v>0.29437334172079554</v>
      </c>
      <c r="BA256">
        <f t="shared" si="114"/>
        <v>1.013612504926904E-2</v>
      </c>
      <c r="BB256">
        <f t="shared" si="115"/>
        <v>0.25839439208691184</v>
      </c>
      <c r="BC256">
        <f t="shared" si="116"/>
        <v>0.26476716125083788</v>
      </c>
      <c r="BD256">
        <f t="shared" si="117"/>
        <v>9.6811502018352175E-2</v>
      </c>
      <c r="BE256">
        <f t="shared" si="118"/>
        <v>1.5462617202015798</v>
      </c>
      <c r="BF256">
        <f t="shared" si="119"/>
        <v>0.35219601936586431</v>
      </c>
      <c r="BH256">
        <f t="shared" si="120"/>
        <v>0.11876534095806329</v>
      </c>
      <c r="BI256">
        <f t="shared" si="120"/>
        <v>0.16191783347267533</v>
      </c>
      <c r="BJ256">
        <f t="shared" si="121"/>
        <v>0.11126266497146564</v>
      </c>
      <c r="BK256">
        <f t="shared" si="122"/>
        <v>5.8520945257351893E-3</v>
      </c>
      <c r="BL256">
        <f t="shared" si="123"/>
        <v>0.12919719604345592</v>
      </c>
      <c r="BM256">
        <f t="shared" si="124"/>
        <v>0.10809074095162453</v>
      </c>
      <c r="BN256">
        <f t="shared" si="125"/>
        <v>5.5894146750947629E-2</v>
      </c>
      <c r="BO256">
        <f t="shared" si="125"/>
        <v>0.89273462039599594</v>
      </c>
      <c r="BP256">
        <f t="shared" si="125"/>
        <v>0.20334046658839641</v>
      </c>
    </row>
    <row r="257" spans="1:68" x14ac:dyDescent="0.3">
      <c r="A257" s="30" t="s">
        <v>2081</v>
      </c>
      <c r="B257" s="28">
        <f>SUM(B7:B84)</f>
        <v>3.5148161364520552</v>
      </c>
      <c r="C257" s="28">
        <f t="shared" ref="C257:AL257" si="137">SUM(C7:C84)</f>
        <v>3.7817641814937688</v>
      </c>
      <c r="D257" s="28">
        <f t="shared" si="137"/>
        <v>16.720619293305152</v>
      </c>
      <c r="E257" s="28">
        <f t="shared" si="137"/>
        <v>2.0955687113556309</v>
      </c>
      <c r="F257" s="28">
        <f t="shared" si="137"/>
        <v>4.0024673467988077</v>
      </c>
      <c r="G257" s="28">
        <f t="shared" si="137"/>
        <v>3.6232339980559427</v>
      </c>
      <c r="H257" s="28">
        <f t="shared" si="137"/>
        <v>20.51962366448776</v>
      </c>
      <c r="I257" s="28">
        <f t="shared" si="137"/>
        <v>17.619868923663365</v>
      </c>
      <c r="J257" s="28">
        <f t="shared" si="137"/>
        <v>4.1058359603535166</v>
      </c>
      <c r="K257" s="28">
        <f t="shared" si="137"/>
        <v>5.1199226636802742</v>
      </c>
      <c r="L257" s="28">
        <f t="shared" si="137"/>
        <v>2.6208839149882719</v>
      </c>
      <c r="M257" s="28">
        <f t="shared" si="137"/>
        <v>21.039251330826207</v>
      </c>
      <c r="N257" s="28">
        <f t="shared" si="137"/>
        <v>3.1459081970478677</v>
      </c>
      <c r="O257" s="28">
        <f t="shared" si="137"/>
        <v>3.3033053017774039</v>
      </c>
      <c r="P257" s="28">
        <f t="shared" si="137"/>
        <v>5.5796738676186335</v>
      </c>
      <c r="Q257" s="28">
        <f t="shared" si="137"/>
        <v>3.2218723730671806</v>
      </c>
      <c r="R257" s="28">
        <f t="shared" si="137"/>
        <v>2.3410954206837085</v>
      </c>
      <c r="S257" s="28">
        <f t="shared" si="137"/>
        <v>2.5021415474195967</v>
      </c>
      <c r="T257" s="28">
        <f t="shared" si="137"/>
        <v>3.0522035873706521</v>
      </c>
      <c r="U257" s="28">
        <f t="shared" si="137"/>
        <v>2.2918097524655776</v>
      </c>
      <c r="V257" s="28">
        <f t="shared" si="137"/>
        <v>2.4520486950071012</v>
      </c>
      <c r="W257" s="28">
        <f t="shared" si="137"/>
        <v>14.392011454485393</v>
      </c>
      <c r="X257" s="28">
        <f t="shared" si="137"/>
        <v>2.929003446427294</v>
      </c>
      <c r="Y257" s="28">
        <f t="shared" si="137"/>
        <v>2.4675204843032446</v>
      </c>
      <c r="Z257" s="28">
        <f t="shared" si="137"/>
        <v>14.095967472176866</v>
      </c>
      <c r="AA257" s="28">
        <f t="shared" si="137"/>
        <v>4.0312578634627485</v>
      </c>
      <c r="AB257" s="28">
        <f t="shared" si="137"/>
        <v>2.8905174425005575</v>
      </c>
      <c r="AC257" s="28">
        <f t="shared" si="137"/>
        <v>17.386298545572352</v>
      </c>
      <c r="AD257" s="28">
        <f t="shared" si="137"/>
        <v>3.1168032474391318</v>
      </c>
      <c r="AE257" s="28">
        <f t="shared" si="137"/>
        <v>2.2335223919514666</v>
      </c>
      <c r="AF257" s="28">
        <f t="shared" si="137"/>
        <v>6.530339256374349</v>
      </c>
      <c r="AG257" s="28">
        <f t="shared" si="137"/>
        <v>2.6395227637986807</v>
      </c>
      <c r="AH257" s="28">
        <f t="shared" si="137"/>
        <v>35.227389218137276</v>
      </c>
      <c r="AI257" s="28">
        <f t="shared" si="137"/>
        <v>1.7666362660022104</v>
      </c>
      <c r="AJ257" s="28">
        <f t="shared" si="137"/>
        <v>2.3362284106438889</v>
      </c>
      <c r="AK257" s="28">
        <f t="shared" si="137"/>
        <v>19.229701872483854</v>
      </c>
      <c r="AL257" s="28">
        <f t="shared" si="137"/>
        <v>2.4154358990368494</v>
      </c>
      <c r="AM257" s="30" t="s">
        <v>2081</v>
      </c>
      <c r="AN257" s="39">
        <f t="shared" si="102"/>
        <v>6.5281920806516522</v>
      </c>
      <c r="AO257" s="39">
        <f t="shared" si="103"/>
        <v>11.441298483251469</v>
      </c>
      <c r="AP257" s="39">
        <f t="shared" si="104"/>
        <v>6.4163973194703114</v>
      </c>
      <c r="AQ257" s="39">
        <f t="shared" si="105"/>
        <v>2.6883697803901625</v>
      </c>
      <c r="AR257" s="39">
        <f t="shared" si="106"/>
        <v>5.5470183723321806</v>
      </c>
      <c r="AS257" s="39">
        <f t="shared" si="107"/>
        <v>7.3000942090738432</v>
      </c>
      <c r="AT257" s="39">
        <f t="shared" si="108"/>
        <v>3.9602216319216494</v>
      </c>
      <c r="AU257" s="39">
        <f t="shared" si="109"/>
        <v>13.211182749312721</v>
      </c>
      <c r="AV257" s="39">
        <f t="shared" si="110"/>
        <v>7.9937887273881971</v>
      </c>
      <c r="AX257">
        <f t="shared" si="111"/>
        <v>6.8351304109875946</v>
      </c>
      <c r="AY257">
        <f t="shared" si="112"/>
        <v>8.8891143494863734</v>
      </c>
      <c r="AZ257">
        <f t="shared" si="113"/>
        <v>6.5363199242612167</v>
      </c>
      <c r="BA257">
        <f t="shared" si="114"/>
        <v>0.46899117905242121</v>
      </c>
      <c r="BB257">
        <f t="shared" si="115"/>
        <v>5.9057379978293536</v>
      </c>
      <c r="BC257">
        <f t="shared" si="116"/>
        <v>6.6408624876756495</v>
      </c>
      <c r="BD257">
        <f t="shared" si="117"/>
        <v>2.2691793054008635</v>
      </c>
      <c r="BE257">
        <f t="shared" si="118"/>
        <v>19.071588637760172</v>
      </c>
      <c r="BF257">
        <f t="shared" si="119"/>
        <v>9.7306668121796474</v>
      </c>
      <c r="BH257">
        <f t="shared" si="120"/>
        <v>3.4175652054937973</v>
      </c>
      <c r="BI257">
        <f t="shared" si="120"/>
        <v>4.4445571747431867</v>
      </c>
      <c r="BJ257">
        <f t="shared" si="121"/>
        <v>2.4704967155931028</v>
      </c>
      <c r="BK257">
        <f t="shared" si="122"/>
        <v>0.27077218347347537</v>
      </c>
      <c r="BL257">
        <f t="shared" si="123"/>
        <v>2.9528689989146768</v>
      </c>
      <c r="BM257">
        <f t="shared" si="124"/>
        <v>2.7111207577991805</v>
      </c>
      <c r="BN257">
        <f t="shared" si="125"/>
        <v>1.3101112828127166</v>
      </c>
      <c r="BO257">
        <f t="shared" si="125"/>
        <v>11.010986833884644</v>
      </c>
      <c r="BP257">
        <f t="shared" si="125"/>
        <v>5.618003103406477</v>
      </c>
    </row>
    <row r="258" spans="1:68" x14ac:dyDescent="0.3">
      <c r="A258" s="30" t="s">
        <v>2082</v>
      </c>
      <c r="B258" s="28">
        <f>SUM(B85:B162)</f>
        <v>0.11001593912464595</v>
      </c>
      <c r="C258" s="28">
        <f t="shared" ref="C258:AL258" si="138">SUM(C85:C162)</f>
        <v>0.11191912228577076</v>
      </c>
      <c r="D258" s="28">
        <f t="shared" si="138"/>
        <v>0.67027679970465415</v>
      </c>
      <c r="E258" s="28">
        <f t="shared" si="138"/>
        <v>5.6844085922262304E-2</v>
      </c>
      <c r="F258" s="28">
        <f t="shared" si="138"/>
        <v>0.14298749597030597</v>
      </c>
      <c r="G258" s="28">
        <f t="shared" si="138"/>
        <v>0.11412509937838618</v>
      </c>
      <c r="H258" s="28">
        <f t="shared" si="138"/>
        <v>0.78120914246962392</v>
      </c>
      <c r="I258" s="28">
        <f t="shared" si="138"/>
        <v>0.72251016684677616</v>
      </c>
      <c r="J258" s="28">
        <f t="shared" si="138"/>
        <v>0.14444621168015018</v>
      </c>
      <c r="K258" s="28">
        <f t="shared" si="138"/>
        <v>0.19738100771426348</v>
      </c>
      <c r="L258" s="28">
        <f t="shared" si="138"/>
        <v>6.8382807325464451E-2</v>
      </c>
      <c r="M258" s="28">
        <f t="shared" si="138"/>
        <v>1.0762239849358666</v>
      </c>
      <c r="N258" s="28">
        <f t="shared" si="138"/>
        <v>8.7246719290556163E-2</v>
      </c>
      <c r="O258" s="28">
        <f t="shared" si="138"/>
        <v>0.13941645934892749</v>
      </c>
      <c r="P258" s="28">
        <f t="shared" si="138"/>
        <v>0.22608631332778545</v>
      </c>
      <c r="Q258" s="28">
        <f t="shared" si="138"/>
        <v>8.6279480603821262E-2</v>
      </c>
      <c r="R258" s="28">
        <f t="shared" si="138"/>
        <v>7.5886894079349648E-2</v>
      </c>
      <c r="S258" s="28">
        <f t="shared" si="138"/>
        <v>9.7856276610688603E-2</v>
      </c>
      <c r="T258" s="28">
        <f t="shared" si="138"/>
        <v>0.10968555555849152</v>
      </c>
      <c r="U258" s="28">
        <f t="shared" si="138"/>
        <v>6.1497633142372055E-2</v>
      </c>
      <c r="V258" s="28">
        <f t="shared" si="138"/>
        <v>0.11162197568517046</v>
      </c>
      <c r="W258" s="28">
        <f t="shared" si="138"/>
        <v>0.55243117459951341</v>
      </c>
      <c r="X258" s="28">
        <f t="shared" si="138"/>
        <v>8.593190658102981E-2</v>
      </c>
      <c r="Y258" s="28">
        <f t="shared" si="138"/>
        <v>6.5341839723100592E-2</v>
      </c>
      <c r="Z258" s="28">
        <f t="shared" si="138"/>
        <v>0.58208826514906276</v>
      </c>
      <c r="AA258" s="28">
        <f t="shared" si="138"/>
        <v>0.1663968922841858</v>
      </c>
      <c r="AB258" s="28">
        <f t="shared" si="138"/>
        <v>9.4202276629494791E-2</v>
      </c>
      <c r="AC258" s="28">
        <f t="shared" si="138"/>
        <v>0.77001297134684843</v>
      </c>
      <c r="AD258" s="28">
        <f t="shared" si="138"/>
        <v>0.11755294317823617</v>
      </c>
      <c r="AE258" s="28">
        <f t="shared" si="138"/>
        <v>5.8083463967687772E-2</v>
      </c>
      <c r="AF258" s="28">
        <f t="shared" si="138"/>
        <v>0.28630911479428195</v>
      </c>
      <c r="AG258" s="28">
        <f t="shared" si="138"/>
        <v>6.0048713675083659E-2</v>
      </c>
      <c r="AH258" s="28">
        <f t="shared" si="138"/>
        <v>1.9499380969302953</v>
      </c>
      <c r="AI258" s="28">
        <f t="shared" si="138"/>
        <v>4.2028413129107531E-2</v>
      </c>
      <c r="AJ258" s="28">
        <f t="shared" si="138"/>
        <v>5.3997530777728252E-2</v>
      </c>
      <c r="AK258" s="28">
        <f t="shared" si="138"/>
        <v>0.8276936272287776</v>
      </c>
      <c r="AL258" s="28">
        <f t="shared" si="138"/>
        <v>0.10372432259348964</v>
      </c>
      <c r="AM258" s="30" t="s">
        <v>2082</v>
      </c>
      <c r="AN258" s="39">
        <f t="shared" si="102"/>
        <v>0.2372639867593333</v>
      </c>
      <c r="AO258" s="39">
        <f t="shared" si="103"/>
        <v>0.44020797616627305</v>
      </c>
      <c r="AP258" s="39">
        <f t="shared" si="104"/>
        <v>0.27702621480328771</v>
      </c>
      <c r="AQ258" s="39">
        <f t="shared" si="105"/>
        <v>8.6674217097953157E-2</v>
      </c>
      <c r="AR258" s="39">
        <f t="shared" si="106"/>
        <v>0.20880908474638687</v>
      </c>
      <c r="AS258" s="39">
        <f t="shared" si="107"/>
        <v>0.29399569195228703</v>
      </c>
      <c r="AT258" s="39">
        <f t="shared" si="108"/>
        <v>0.15398184064673529</v>
      </c>
      <c r="AU258" s="39">
        <f t="shared" si="109"/>
        <v>0.68400507457816218</v>
      </c>
      <c r="AV258" s="39">
        <f t="shared" si="110"/>
        <v>0.32847182686666515</v>
      </c>
      <c r="AX258">
        <f t="shared" si="111"/>
        <v>0.2898015628377536</v>
      </c>
      <c r="AY258">
        <f t="shared" si="112"/>
        <v>0.36085379249101351</v>
      </c>
      <c r="AZ258">
        <f t="shared" si="113"/>
        <v>0.35677199506707308</v>
      </c>
      <c r="BA258">
        <f t="shared" si="114"/>
        <v>1.0990009321057237E-2</v>
      </c>
      <c r="BB258">
        <f t="shared" si="115"/>
        <v>0.23025175541498949</v>
      </c>
      <c r="BC258">
        <f t="shared" si="116"/>
        <v>0.30376364707406606</v>
      </c>
      <c r="BD258">
        <f t="shared" si="117"/>
        <v>0.11839356127713806</v>
      </c>
      <c r="BE258">
        <f t="shared" si="118"/>
        <v>1.0963671810206408</v>
      </c>
      <c r="BF258">
        <f t="shared" si="119"/>
        <v>0.43305310635494082</v>
      </c>
      <c r="BH258">
        <f t="shared" si="120"/>
        <v>0.1449007814188768</v>
      </c>
      <c r="BI258">
        <f t="shared" si="120"/>
        <v>0.18042689624550676</v>
      </c>
      <c r="BJ258">
        <f t="shared" si="121"/>
        <v>0.13484713909997689</v>
      </c>
      <c r="BK258">
        <f t="shared" si="122"/>
        <v>6.3450848399088924E-3</v>
      </c>
      <c r="BL258">
        <f t="shared" si="123"/>
        <v>0.11512587770749474</v>
      </c>
      <c r="BM258">
        <f t="shared" si="124"/>
        <v>0.12401098962305571</v>
      </c>
      <c r="BN258">
        <f t="shared" si="125"/>
        <v>6.8354554473674112E-2</v>
      </c>
      <c r="BO258">
        <f t="shared" si="125"/>
        <v>0.63298788709293818</v>
      </c>
      <c r="BP258">
        <f t="shared" si="125"/>
        <v>0.25002332752742873</v>
      </c>
    </row>
    <row r="259" spans="1:68" x14ac:dyDescent="0.3">
      <c r="A259" s="30" t="s">
        <v>2083</v>
      </c>
      <c r="B259" s="28">
        <f>SUM(B163:B240)</f>
        <v>2.5893786368427492E-2</v>
      </c>
      <c r="C259" s="28">
        <f t="shared" ref="C259:AL259" si="139">SUM(C163:C240)</f>
        <v>1.2913436898197876E-2</v>
      </c>
      <c r="D259" s="28">
        <f t="shared" si="139"/>
        <v>6.7591446746642622E-2</v>
      </c>
      <c r="E259" s="28">
        <f t="shared" si="139"/>
        <v>1.0523021497707355E-2</v>
      </c>
      <c r="F259" s="28">
        <f t="shared" si="139"/>
        <v>2.8456436492189929E-2</v>
      </c>
      <c r="G259" s="28">
        <f t="shared" si="139"/>
        <v>3.1546886911403324E-2</v>
      </c>
      <c r="H259" s="28">
        <f t="shared" si="139"/>
        <v>1.1832977841696219E-2</v>
      </c>
      <c r="I259" s="28">
        <f t="shared" si="139"/>
        <v>0.12974638465880473</v>
      </c>
      <c r="J259" s="28">
        <f t="shared" si="139"/>
        <v>2.3447661970651543E-2</v>
      </c>
      <c r="K259" s="28">
        <f t="shared" si="139"/>
        <v>4.1958183151945432E-2</v>
      </c>
      <c r="L259" s="28">
        <f t="shared" si="139"/>
        <v>1.8019262901088916E-2</v>
      </c>
      <c r="M259" s="28">
        <f t="shared" si="139"/>
        <v>0.2265539260318005</v>
      </c>
      <c r="N259" s="28">
        <f t="shared" si="139"/>
        <v>1.7397237123053397E-2</v>
      </c>
      <c r="O259" s="28">
        <f t="shared" si="139"/>
        <v>2.1631195301996038E-2</v>
      </c>
      <c r="P259" s="28">
        <f t="shared" si="139"/>
        <v>3.5895896706946109E-2</v>
      </c>
      <c r="Q259" s="28">
        <f t="shared" si="139"/>
        <v>2.3211252475057131E-2</v>
      </c>
      <c r="R259" s="28">
        <f t="shared" si="139"/>
        <v>1.2807767211054925E-2</v>
      </c>
      <c r="S259" s="28">
        <f t="shared" si="139"/>
        <v>3.050265072412197E-2</v>
      </c>
      <c r="T259" s="28">
        <f t="shared" si="139"/>
        <v>3.1761033767965151E-2</v>
      </c>
      <c r="U259" s="28">
        <f t="shared" si="139"/>
        <v>1.3549511245859375E-2</v>
      </c>
      <c r="V259" s="28">
        <f t="shared" si="139"/>
        <v>1.4371357020468479E-2</v>
      </c>
      <c r="W259" s="28">
        <f t="shared" si="139"/>
        <v>8.326299574693552E-2</v>
      </c>
      <c r="X259" s="28">
        <f t="shared" si="139"/>
        <v>1.261318317751859E-2</v>
      </c>
      <c r="Y259" s="28">
        <f t="shared" si="139"/>
        <v>1.5573443861304293E-2</v>
      </c>
      <c r="Z259" s="28">
        <f t="shared" si="139"/>
        <v>0.10869707625319747</v>
      </c>
      <c r="AA259" s="28">
        <f t="shared" si="139"/>
        <v>2.8346321935221939E-2</v>
      </c>
      <c r="AB259" s="28">
        <f t="shared" si="139"/>
        <v>1.9570972071059012E-2</v>
      </c>
      <c r="AC259" s="28">
        <f t="shared" si="139"/>
        <v>7.7085928151481437E-2</v>
      </c>
      <c r="AD259" s="28">
        <f t="shared" si="139"/>
        <v>1.8257329116169944E-2</v>
      </c>
      <c r="AE259" s="28">
        <f t="shared" si="139"/>
        <v>1.2196302024921299E-2</v>
      </c>
      <c r="AF259" s="28">
        <f t="shared" si="139"/>
        <v>4.0767135325988448E-2</v>
      </c>
      <c r="AG259" s="28">
        <f t="shared" si="139"/>
        <v>1.7071637814163081E-2</v>
      </c>
      <c r="AH259" s="28">
        <f t="shared" si="139"/>
        <v>0.51734933540758143</v>
      </c>
      <c r="AI259" s="28">
        <f t="shared" si="139"/>
        <v>1.4359743851456089E-2</v>
      </c>
      <c r="AJ259" s="28">
        <f t="shared" si="139"/>
        <v>1.6619675282700652E-2</v>
      </c>
      <c r="AK259" s="28">
        <f t="shared" si="139"/>
        <v>0.1215371452898754</v>
      </c>
      <c r="AL259" s="28">
        <f t="shared" si="139"/>
        <v>1.5661129066077504E-2</v>
      </c>
      <c r="AM259" s="30" t="s">
        <v>2083</v>
      </c>
      <c r="AN259" s="39">
        <f t="shared" si="102"/>
        <v>2.9230422877743838E-2</v>
      </c>
      <c r="AO259" s="39">
        <f t="shared" si="103"/>
        <v>5.039567147602355E-2</v>
      </c>
      <c r="AP259" s="39">
        <f t="shared" si="104"/>
        <v>5.4986194741068847E-2</v>
      </c>
      <c r="AQ259" s="39">
        <f t="shared" si="105"/>
        <v>2.2173890136744673E-2</v>
      </c>
      <c r="AR259" s="39">
        <f t="shared" si="106"/>
        <v>3.5736224445307135E-2</v>
      </c>
      <c r="AS259" s="39">
        <f t="shared" si="107"/>
        <v>4.3647820908297129E-2</v>
      </c>
      <c r="AT259" s="39">
        <f t="shared" si="108"/>
        <v>2.3740255489026568E-2</v>
      </c>
      <c r="AU259" s="39">
        <f t="shared" si="109"/>
        <v>0.18292690569106687</v>
      </c>
      <c r="AV259" s="39">
        <f t="shared" si="110"/>
        <v>5.1272649879551185E-2</v>
      </c>
      <c r="AX259">
        <f t="shared" si="111"/>
        <v>2.6450659685006064E-2</v>
      </c>
      <c r="AY259">
        <f t="shared" si="112"/>
        <v>5.3604178115113137E-2</v>
      </c>
      <c r="AZ259">
        <f t="shared" si="113"/>
        <v>7.6219391459357383E-2</v>
      </c>
      <c r="BA259">
        <f t="shared" si="114"/>
        <v>8.8929363036606163E-3</v>
      </c>
      <c r="BB259">
        <f t="shared" si="115"/>
        <v>3.2778569899422565E-2</v>
      </c>
      <c r="BC259">
        <f t="shared" si="116"/>
        <v>3.9786084359595762E-2</v>
      </c>
      <c r="BD259">
        <f t="shared" si="117"/>
        <v>1.5053902819101985E-2</v>
      </c>
      <c r="BE259">
        <f t="shared" si="118"/>
        <v>0.28962149387664426</v>
      </c>
      <c r="BF259">
        <f t="shared" si="119"/>
        <v>6.0852725404561422E-2</v>
      </c>
      <c r="BH259">
        <f t="shared" si="120"/>
        <v>1.3225329842503032E-2</v>
      </c>
      <c r="BI259">
        <f t="shared" si="120"/>
        <v>2.6802089057556568E-2</v>
      </c>
      <c r="BJ259">
        <f t="shared" si="121"/>
        <v>2.8808222126020005E-2</v>
      </c>
      <c r="BK259">
        <f t="shared" si="122"/>
        <v>5.1343391688046525E-3</v>
      </c>
      <c r="BL259">
        <f t="shared" si="123"/>
        <v>1.6389284949711282E-2</v>
      </c>
      <c r="BM259">
        <f t="shared" si="124"/>
        <v>1.6242600924056008E-2</v>
      </c>
      <c r="BN259">
        <f t="shared" si="125"/>
        <v>8.6913748449629971E-3</v>
      </c>
      <c r="BO259">
        <f t="shared" si="125"/>
        <v>0.16721304745278212</v>
      </c>
      <c r="BP259">
        <f t="shared" si="125"/>
        <v>3.5133337393245916E-2</v>
      </c>
    </row>
    <row r="260" spans="1:68" x14ac:dyDescent="0.3">
      <c r="A260" s="31"/>
      <c r="AM260" s="31"/>
    </row>
    <row r="261" spans="1:68" x14ac:dyDescent="0.3">
      <c r="A261" s="31" t="s">
        <v>2077</v>
      </c>
      <c r="B261">
        <f>SUM(B7:B240)</f>
        <v>3.6507258619451282</v>
      </c>
      <c r="C261">
        <f t="shared" ref="C261:AL261" si="140">SUM(C7:C240)</f>
        <v>3.9065967406777369</v>
      </c>
      <c r="D261">
        <f t="shared" si="140"/>
        <v>17.458487539756462</v>
      </c>
      <c r="E261">
        <f t="shared" si="140"/>
        <v>2.1629358187755998</v>
      </c>
      <c r="F261">
        <f t="shared" si="140"/>
        <v>4.1739112792613025</v>
      </c>
      <c r="G261">
        <f t="shared" si="140"/>
        <v>3.7689059843457318</v>
      </c>
      <c r="H261">
        <f t="shared" si="140"/>
        <v>21.312665784799069</v>
      </c>
      <c r="I261">
        <f t="shared" si="140"/>
        <v>18.472125475168951</v>
      </c>
      <c r="J261">
        <f t="shared" si="140"/>
        <v>4.2737298340043157</v>
      </c>
      <c r="K261">
        <f t="shared" si="140"/>
        <v>5.3592618545464799</v>
      </c>
      <c r="L261">
        <f t="shared" si="140"/>
        <v>2.7072859852148246</v>
      </c>
      <c r="M261">
        <f t="shared" si="140"/>
        <v>22.342029241793867</v>
      </c>
      <c r="N261">
        <f t="shared" si="140"/>
        <v>3.2505521534614781</v>
      </c>
      <c r="O261">
        <f t="shared" si="140"/>
        <v>3.4643529564283275</v>
      </c>
      <c r="P261">
        <f t="shared" si="140"/>
        <v>5.8416560776533659</v>
      </c>
      <c r="Q261">
        <f t="shared" si="140"/>
        <v>3.3313631061460591</v>
      </c>
      <c r="R261">
        <f t="shared" si="140"/>
        <v>2.4297900819741138</v>
      </c>
      <c r="S261">
        <f t="shared" si="140"/>
        <v>2.6305004747544087</v>
      </c>
      <c r="T261">
        <f t="shared" si="140"/>
        <v>3.1936501766971079</v>
      </c>
      <c r="U261">
        <f t="shared" si="140"/>
        <v>2.3668568968538075</v>
      </c>
      <c r="V261">
        <f t="shared" si="140"/>
        <v>2.5780420277127427</v>
      </c>
      <c r="W261">
        <f t="shared" si="140"/>
        <v>15.027705624831846</v>
      </c>
      <c r="X261">
        <f t="shared" si="140"/>
        <v>3.0275485361858423</v>
      </c>
      <c r="Y261">
        <f t="shared" si="140"/>
        <v>2.5484357678876504</v>
      </c>
      <c r="Z261">
        <f t="shared" si="140"/>
        <v>14.78675281357912</v>
      </c>
      <c r="AA261">
        <f t="shared" si="140"/>
        <v>4.226001077682155</v>
      </c>
      <c r="AB261">
        <f t="shared" si="140"/>
        <v>3.0042906912011111</v>
      </c>
      <c r="AC261">
        <f t="shared" si="140"/>
        <v>18.233397445070693</v>
      </c>
      <c r="AD261">
        <f t="shared" si="140"/>
        <v>3.2526135197335355</v>
      </c>
      <c r="AE261">
        <f t="shared" si="140"/>
        <v>2.3038021579440757</v>
      </c>
      <c r="AF261">
        <f t="shared" si="140"/>
        <v>6.8574155064946201</v>
      </c>
      <c r="AG261">
        <f t="shared" si="140"/>
        <v>2.7166431152879276</v>
      </c>
      <c r="AH261">
        <f t="shared" si="140"/>
        <v>37.694676650475138</v>
      </c>
      <c r="AI261">
        <f t="shared" si="140"/>
        <v>1.8230244229827737</v>
      </c>
      <c r="AJ261">
        <f t="shared" si="140"/>
        <v>2.4068456167043184</v>
      </c>
      <c r="AK261">
        <f t="shared" si="140"/>
        <v>20.178932645002515</v>
      </c>
      <c r="AL261">
        <f t="shared" si="140"/>
        <v>2.5348213506964172</v>
      </c>
      <c r="AM261" s="31" t="s">
        <v>2077</v>
      </c>
      <c r="AN261">
        <f t="shared" ref="AN261:AN262" si="141">AVERAGE(B261:E261)</f>
        <v>6.7946864902887318</v>
      </c>
      <c r="AO261">
        <f t="shared" ref="AO261:AO262" si="142">AVERAGE(F261:I261)</f>
        <v>11.931902130893764</v>
      </c>
      <c r="AP261">
        <f t="shared" ref="AP261:AP262" si="143">AVERAGE(J261:P261)</f>
        <v>6.7484097290146661</v>
      </c>
      <c r="AQ261">
        <f t="shared" ref="AQ261:AQ262" si="144">AVERAGE(Q261:S261)</f>
        <v>2.7972178876248606</v>
      </c>
      <c r="AR261">
        <f t="shared" ref="AR261:AR262" si="145">AVERAGE(T261:W261)</f>
        <v>5.7915636815238756</v>
      </c>
      <c r="AS261">
        <f t="shared" ref="AS261:AS262" si="146">AVERAGE(X261:AC261)</f>
        <v>7.6377377219344282</v>
      </c>
      <c r="AT261">
        <f t="shared" ref="AT261:AT262" si="147">AVERAGE(AD261:AF261)</f>
        <v>4.1379437280574107</v>
      </c>
      <c r="AU261">
        <f>AVERAGE(AG261:AI261)</f>
        <v>14.078114729581948</v>
      </c>
      <c r="AV261">
        <f t="shared" ref="AV261:AV262" si="148">AVERAGE(AJ261:AL261)</f>
        <v>8.3735332041344179</v>
      </c>
      <c r="AX261">
        <f t="shared" ref="AX261:AX262" si="149">STDEV(B261:E261)</f>
        <v>7.1506484074307144</v>
      </c>
      <c r="AY261">
        <f t="shared" ref="AY261:AY262" si="150">STDEV(F261:I261)</f>
        <v>9.2663221086902272</v>
      </c>
      <c r="AZ261">
        <f t="shared" ref="AZ261:AZ262" si="151">STDEV(J261:P261)</f>
        <v>6.9688313428510735</v>
      </c>
      <c r="BA261">
        <f t="shared" ref="BA261:BA262" si="152">STDEV(Q261:S261)</f>
        <v>0.47334395664706563</v>
      </c>
      <c r="BB261">
        <f t="shared" ref="BB261:BB262" si="153">STDEV(T261:W261)</f>
        <v>6.1674092495950648</v>
      </c>
      <c r="BC261">
        <f t="shared" ref="BC261:BC262" si="154">STDEV(X261:AC261)</f>
        <v>6.980544946825546</v>
      </c>
      <c r="BD261">
        <f t="shared" ref="BD261:BD262" si="155">STDEV(AD261:AF261)</f>
        <v>2.4024374737654512</v>
      </c>
      <c r="BE261">
        <f t="shared" ref="BE261:BE262" si="156">STDEV(AG261:AI261)</f>
        <v>20.457422523728301</v>
      </c>
      <c r="BF261">
        <f t="shared" ref="BF261:BF262" si="157">STDEV(AJ261:AL261)</f>
        <v>10.223976057090473</v>
      </c>
      <c r="BH261">
        <f t="shared" ref="BH261:BI262" si="158">AX261/SQRT(4)</f>
        <v>3.5753242037153572</v>
      </c>
      <c r="BI261">
        <f t="shared" si="158"/>
        <v>4.6331610543451136</v>
      </c>
      <c r="BJ261">
        <f t="shared" ref="BJ261:BJ262" si="159">AZ261/SQRT(7)</f>
        <v>2.633970665990891</v>
      </c>
      <c r="BK261">
        <f t="shared" ref="BK261:BK262" si="160">BA261/SQRT(3)</f>
        <v>0.27328526078946591</v>
      </c>
      <c r="BL261">
        <f t="shared" ref="BL261:BL262" si="161">BB261/SQRT(4)</f>
        <v>3.0837046247975324</v>
      </c>
      <c r="BM261">
        <f t="shared" ref="BM261:BM262" si="162">BC261/SQRT(6)</f>
        <v>2.849795541047687</v>
      </c>
      <c r="BN261">
        <f t="shared" ref="BN261:BP262" si="163">BD261/SQRT(3)</f>
        <v>1.3870479221897278</v>
      </c>
      <c r="BO261">
        <f t="shared" si="163"/>
        <v>11.811098401000448</v>
      </c>
      <c r="BP261">
        <f t="shared" si="163"/>
        <v>5.9028153287494733</v>
      </c>
    </row>
    <row r="262" spans="1:68" x14ac:dyDescent="0.3">
      <c r="A262" s="32" t="s">
        <v>2068</v>
      </c>
      <c r="B262" s="16">
        <f>COUNTIF(B7:B240, "&gt;0")</f>
        <v>82</v>
      </c>
      <c r="C262" s="16">
        <f t="shared" ref="C262:AL262" si="164">COUNTIF(C7:C240, "&gt;0")</f>
        <v>76</v>
      </c>
      <c r="D262" s="16">
        <f t="shared" si="164"/>
        <v>77</v>
      </c>
      <c r="E262" s="16">
        <f t="shared" si="164"/>
        <v>86</v>
      </c>
      <c r="F262" s="16">
        <f t="shared" si="164"/>
        <v>89</v>
      </c>
      <c r="G262" s="16">
        <f t="shared" si="164"/>
        <v>102</v>
      </c>
      <c r="H262" s="16">
        <f t="shared" si="164"/>
        <v>57</v>
      </c>
      <c r="I262" s="16">
        <f t="shared" si="164"/>
        <v>85</v>
      </c>
      <c r="J262" s="16">
        <f t="shared" si="164"/>
        <v>87</v>
      </c>
      <c r="K262" s="16">
        <f t="shared" si="164"/>
        <v>92</v>
      </c>
      <c r="L262" s="16">
        <f t="shared" si="164"/>
        <v>73</v>
      </c>
      <c r="M262" s="16">
        <f t="shared" si="164"/>
        <v>98</v>
      </c>
      <c r="N262" s="16">
        <f t="shared" si="164"/>
        <v>95</v>
      </c>
      <c r="O262" s="16">
        <f t="shared" si="164"/>
        <v>89</v>
      </c>
      <c r="P262" s="16">
        <f t="shared" si="164"/>
        <v>69</v>
      </c>
      <c r="Q262" s="16">
        <f t="shared" si="164"/>
        <v>84</v>
      </c>
      <c r="R262" s="16">
        <f t="shared" si="164"/>
        <v>85</v>
      </c>
      <c r="S262" s="16">
        <f t="shared" si="164"/>
        <v>86</v>
      </c>
      <c r="T262" s="16">
        <f t="shared" si="164"/>
        <v>97</v>
      </c>
      <c r="U262" s="16">
        <f t="shared" si="164"/>
        <v>88</v>
      </c>
      <c r="V262" s="16">
        <f t="shared" si="164"/>
        <v>76</v>
      </c>
      <c r="W262" s="16">
        <f t="shared" si="164"/>
        <v>89</v>
      </c>
      <c r="X262" s="16">
        <f t="shared" si="164"/>
        <v>92</v>
      </c>
      <c r="Y262" s="16">
        <f t="shared" si="164"/>
        <v>85</v>
      </c>
      <c r="Z262" s="16">
        <f t="shared" si="164"/>
        <v>78</v>
      </c>
      <c r="AA262" s="16">
        <f t="shared" si="164"/>
        <v>105</v>
      </c>
      <c r="AB262" s="16">
        <f t="shared" si="164"/>
        <v>109</v>
      </c>
      <c r="AC262" s="16">
        <f t="shared" si="164"/>
        <v>94</v>
      </c>
      <c r="AD262" s="16">
        <f t="shared" si="164"/>
        <v>89</v>
      </c>
      <c r="AE262" s="16">
        <f t="shared" si="164"/>
        <v>87</v>
      </c>
      <c r="AF262" s="16">
        <f t="shared" si="164"/>
        <v>95</v>
      </c>
      <c r="AG262" s="16">
        <f t="shared" si="164"/>
        <v>75</v>
      </c>
      <c r="AH262" s="16">
        <f t="shared" si="164"/>
        <v>80</v>
      </c>
      <c r="AI262" s="16">
        <f t="shared" si="164"/>
        <v>87</v>
      </c>
      <c r="AJ262" s="16">
        <f t="shared" si="164"/>
        <v>87</v>
      </c>
      <c r="AK262" s="16">
        <f t="shared" si="164"/>
        <v>75</v>
      </c>
      <c r="AL262" s="16">
        <f t="shared" si="164"/>
        <v>81</v>
      </c>
      <c r="AM262" s="32" t="s">
        <v>2068</v>
      </c>
      <c r="AN262" s="16">
        <f t="shared" si="141"/>
        <v>80.25</v>
      </c>
      <c r="AO262" s="16">
        <f t="shared" si="142"/>
        <v>83.25</v>
      </c>
      <c r="AP262" s="16">
        <f t="shared" si="143"/>
        <v>86.142857142857139</v>
      </c>
      <c r="AQ262" s="16">
        <f t="shared" si="144"/>
        <v>85</v>
      </c>
      <c r="AR262" s="16">
        <f t="shared" si="145"/>
        <v>87.5</v>
      </c>
      <c r="AS262" s="16">
        <f t="shared" si="146"/>
        <v>93.833333333333329</v>
      </c>
      <c r="AT262" s="16">
        <f t="shared" si="147"/>
        <v>90.333333333333329</v>
      </c>
      <c r="AU262" s="16">
        <f t="shared" ref="AU262" si="165">AVERAGE(AG262:AI262)</f>
        <v>80.666666666666671</v>
      </c>
      <c r="AV262" s="16">
        <f t="shared" si="148"/>
        <v>81</v>
      </c>
      <c r="AX262">
        <f t="shared" si="149"/>
        <v>4.6457866215887842</v>
      </c>
      <c r="AY262">
        <f t="shared" si="150"/>
        <v>18.945096111307187</v>
      </c>
      <c r="AZ262">
        <f t="shared" si="151"/>
        <v>11.02162376767556</v>
      </c>
      <c r="BA262">
        <f t="shared" si="152"/>
        <v>1</v>
      </c>
      <c r="BB262">
        <f t="shared" si="153"/>
        <v>8.6602540378443873</v>
      </c>
      <c r="BC262">
        <f t="shared" si="154"/>
        <v>11.720352668186532</v>
      </c>
      <c r="BD262">
        <f t="shared" si="155"/>
        <v>4.1633319989322652</v>
      </c>
      <c r="BE262">
        <f t="shared" si="156"/>
        <v>6.0277137733417074</v>
      </c>
      <c r="BF262">
        <f t="shared" si="157"/>
        <v>6</v>
      </c>
      <c r="BH262">
        <f t="shared" si="158"/>
        <v>2.3228933107943921</v>
      </c>
      <c r="BI262">
        <f t="shared" si="158"/>
        <v>9.4725480556535935</v>
      </c>
      <c r="BJ262">
        <f t="shared" si="159"/>
        <v>4.1657822190554663</v>
      </c>
      <c r="BK262">
        <f t="shared" si="160"/>
        <v>0.57735026918962584</v>
      </c>
      <c r="BL262">
        <f t="shared" si="161"/>
        <v>4.3301270189221936</v>
      </c>
      <c r="BM262">
        <f t="shared" si="162"/>
        <v>4.7848139404207277</v>
      </c>
      <c r="BN262">
        <f t="shared" si="163"/>
        <v>2.4037008503093262</v>
      </c>
      <c r="BO262">
        <f t="shared" si="163"/>
        <v>3.4801021696368499</v>
      </c>
      <c r="BP262">
        <f t="shared" si="163"/>
        <v>3.4641016151377548</v>
      </c>
    </row>
  </sheetData>
  <mergeCells count="15">
    <mergeCell ref="BH4:BJ4"/>
    <mergeCell ref="BK4:BM4"/>
    <mergeCell ref="BN4:BP4"/>
    <mergeCell ref="AN4:AP4"/>
    <mergeCell ref="AQ4:AS4"/>
    <mergeCell ref="AT4:AV4"/>
    <mergeCell ref="AX4:AZ4"/>
    <mergeCell ref="BA4:BC4"/>
    <mergeCell ref="BD4:BF4"/>
    <mergeCell ref="BH3:BP3"/>
    <mergeCell ref="B3:P3"/>
    <mergeCell ref="Q3:AC3"/>
    <mergeCell ref="AD3:AL3"/>
    <mergeCell ref="AN3:AV3"/>
    <mergeCell ref="AX3:B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P34"/>
  <sheetViews>
    <sheetView zoomScale="55" zoomScaleNormal="55" workbookViewId="0">
      <selection activeCell="AL30" sqref="AL30:AL34"/>
    </sheetView>
  </sheetViews>
  <sheetFormatPr defaultRowHeight="14.4" x14ac:dyDescent="0.3"/>
  <cols>
    <col min="1" max="1" width="14.44140625" bestFit="1" customWidth="1"/>
  </cols>
  <sheetData>
    <row r="1" spans="1:68" x14ac:dyDescent="0.3">
      <c r="A1" t="s">
        <v>558</v>
      </c>
    </row>
    <row r="2" spans="1:68" x14ac:dyDescent="0.3">
      <c r="A2" t="s">
        <v>1</v>
      </c>
      <c r="B2" t="s">
        <v>2057</v>
      </c>
      <c r="F2" t="s">
        <v>2057</v>
      </c>
      <c r="K2" t="s">
        <v>2058</v>
      </c>
      <c r="Q2" t="s">
        <v>2059</v>
      </c>
      <c r="T2" t="s">
        <v>2057</v>
      </c>
      <c r="X2" t="s">
        <v>2060</v>
      </c>
      <c r="AD2" t="s">
        <v>2059</v>
      </c>
      <c r="AG2" t="s">
        <v>2059</v>
      </c>
      <c r="AJ2" t="s">
        <v>2059</v>
      </c>
    </row>
    <row r="3" spans="1:68" x14ac:dyDescent="0.3">
      <c r="A3" t="s">
        <v>1</v>
      </c>
      <c r="B3" s="41" t="s">
        <v>2048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0" t="s">
        <v>2049</v>
      </c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6" t="s">
        <v>2050</v>
      </c>
      <c r="AE3" s="46"/>
      <c r="AF3" s="46"/>
      <c r="AG3" s="46"/>
      <c r="AH3" s="46"/>
      <c r="AI3" s="46"/>
      <c r="AJ3" s="46"/>
      <c r="AK3" s="46"/>
      <c r="AL3" s="46"/>
      <c r="AN3" s="45" t="s">
        <v>2054</v>
      </c>
      <c r="AO3" s="45"/>
      <c r="AP3" s="45"/>
      <c r="AQ3" s="45"/>
      <c r="AR3" s="45"/>
      <c r="AS3" s="45"/>
      <c r="AT3" s="45"/>
      <c r="AU3" s="45"/>
      <c r="AV3" s="45"/>
      <c r="AX3" s="45" t="s">
        <v>2055</v>
      </c>
      <c r="AY3" s="45"/>
      <c r="AZ3" s="45"/>
      <c r="BA3" s="45"/>
      <c r="BB3" s="45"/>
      <c r="BC3" s="45"/>
      <c r="BD3" s="45"/>
      <c r="BE3" s="45"/>
      <c r="BF3" s="45"/>
      <c r="BH3" s="45" t="s">
        <v>2056</v>
      </c>
      <c r="BI3" s="45"/>
      <c r="BJ3" s="45"/>
      <c r="BK3" s="45"/>
      <c r="BL3" s="45"/>
      <c r="BM3" s="45"/>
      <c r="BN3" s="45"/>
      <c r="BO3" s="45"/>
      <c r="BP3" s="45"/>
    </row>
    <row r="4" spans="1:68" x14ac:dyDescent="0.3">
      <c r="A4" t="s">
        <v>2</v>
      </c>
      <c r="B4" s="2" t="s">
        <v>2048</v>
      </c>
      <c r="C4" s="2" t="s">
        <v>2048</v>
      </c>
      <c r="D4" s="2" t="s">
        <v>2048</v>
      </c>
      <c r="E4" s="2" t="s">
        <v>2048</v>
      </c>
      <c r="F4" s="5" t="s">
        <v>2048</v>
      </c>
      <c r="G4" s="5" t="s">
        <v>2048</v>
      </c>
      <c r="H4" s="5" t="s">
        <v>2048</v>
      </c>
      <c r="I4" s="5" t="s">
        <v>2048</v>
      </c>
      <c r="J4" s="1" t="s">
        <v>2048</v>
      </c>
      <c r="K4" s="1" t="s">
        <v>2048</v>
      </c>
      <c r="L4" s="1" t="s">
        <v>2048</v>
      </c>
      <c r="M4" s="1" t="s">
        <v>2048</v>
      </c>
      <c r="N4" s="1" t="s">
        <v>2048</v>
      </c>
      <c r="O4" s="1" t="s">
        <v>2048</v>
      </c>
      <c r="P4" s="1" t="s">
        <v>2048</v>
      </c>
      <c r="Q4" s="3" t="s">
        <v>2049</v>
      </c>
      <c r="R4" s="3" t="s">
        <v>2049</v>
      </c>
      <c r="S4" s="3" t="s">
        <v>2049</v>
      </c>
      <c r="T4" s="6" t="s">
        <v>2049</v>
      </c>
      <c r="U4" s="6" t="s">
        <v>2049</v>
      </c>
      <c r="V4" s="6" t="s">
        <v>2049</v>
      </c>
      <c r="W4" s="6" t="s">
        <v>2049</v>
      </c>
      <c r="X4" s="8" t="s">
        <v>2049</v>
      </c>
      <c r="Y4" s="8" t="s">
        <v>2049</v>
      </c>
      <c r="Z4" s="8" t="s">
        <v>2049</v>
      </c>
      <c r="AA4" s="8" t="s">
        <v>2049</v>
      </c>
      <c r="AB4" s="8" t="s">
        <v>2049</v>
      </c>
      <c r="AC4" s="8" t="s">
        <v>2049</v>
      </c>
      <c r="AD4" s="4" t="s">
        <v>2050</v>
      </c>
      <c r="AE4" s="4" t="s">
        <v>2050</v>
      </c>
      <c r="AF4" s="4" t="s">
        <v>2050</v>
      </c>
      <c r="AG4" s="7" t="s">
        <v>2050</v>
      </c>
      <c r="AH4" s="7" t="s">
        <v>2050</v>
      </c>
      <c r="AI4" s="7" t="s">
        <v>2050</v>
      </c>
      <c r="AJ4" s="9" t="s">
        <v>2050</v>
      </c>
      <c r="AK4" s="9" t="s">
        <v>2050</v>
      </c>
      <c r="AL4" s="9" t="s">
        <v>2050</v>
      </c>
      <c r="AN4" s="44" t="s">
        <v>2048</v>
      </c>
      <c r="AO4" s="44"/>
      <c r="AP4" s="44"/>
      <c r="AQ4" s="43" t="s">
        <v>2049</v>
      </c>
      <c r="AR4" s="43"/>
      <c r="AS4" s="43"/>
      <c r="AT4" s="42" t="s">
        <v>2050</v>
      </c>
      <c r="AU4" s="42"/>
      <c r="AV4" s="42"/>
      <c r="AX4" s="44" t="s">
        <v>2048</v>
      </c>
      <c r="AY4" s="44"/>
      <c r="AZ4" s="44"/>
      <c r="BA4" s="43" t="s">
        <v>2049</v>
      </c>
      <c r="BB4" s="43"/>
      <c r="BC4" s="43"/>
      <c r="BD4" s="42" t="s">
        <v>2050</v>
      </c>
      <c r="BE4" s="42"/>
      <c r="BF4" s="42"/>
      <c r="BH4" s="44" t="s">
        <v>2048</v>
      </c>
      <c r="BI4" s="44"/>
      <c r="BJ4" s="44"/>
      <c r="BK4" s="43" t="s">
        <v>2049</v>
      </c>
      <c r="BL4" s="43"/>
      <c r="BM4" s="43"/>
      <c r="BN4" s="42" t="s">
        <v>2050</v>
      </c>
      <c r="BO4" s="42"/>
      <c r="BP4" s="42"/>
    </row>
    <row r="5" spans="1:68" x14ac:dyDescent="0.3">
      <c r="A5" t="s">
        <v>1</v>
      </c>
      <c r="B5" s="2" t="s">
        <v>2052</v>
      </c>
      <c r="C5" s="2" t="s">
        <v>2052</v>
      </c>
      <c r="D5" s="2" t="s">
        <v>2052</v>
      </c>
      <c r="E5" s="2" t="s">
        <v>2052</v>
      </c>
      <c r="F5" s="5" t="s">
        <v>2053</v>
      </c>
      <c r="G5" s="5" t="s">
        <v>2053</v>
      </c>
      <c r="H5" s="5" t="s">
        <v>2053</v>
      </c>
      <c r="I5" s="5" t="s">
        <v>2053</v>
      </c>
      <c r="J5" s="1" t="s">
        <v>2051</v>
      </c>
      <c r="K5" s="1" t="s">
        <v>2051</v>
      </c>
      <c r="L5" s="1" t="s">
        <v>2051</v>
      </c>
      <c r="M5" s="1" t="s">
        <v>2051</v>
      </c>
      <c r="N5" s="1" t="s">
        <v>2051</v>
      </c>
      <c r="O5" s="1" t="s">
        <v>2051</v>
      </c>
      <c r="P5" s="1" t="s">
        <v>2051</v>
      </c>
      <c r="Q5" s="3" t="s">
        <v>2052</v>
      </c>
      <c r="R5" s="3" t="s">
        <v>2052</v>
      </c>
      <c r="S5" s="3" t="s">
        <v>2052</v>
      </c>
      <c r="T5" s="6" t="s">
        <v>2053</v>
      </c>
      <c r="U5" s="6" t="s">
        <v>2053</v>
      </c>
      <c r="V5" s="6" t="s">
        <v>2053</v>
      </c>
      <c r="W5" s="6" t="s">
        <v>2053</v>
      </c>
      <c r="X5" s="8" t="s">
        <v>2051</v>
      </c>
      <c r="Y5" s="8" t="s">
        <v>2051</v>
      </c>
      <c r="Z5" s="8" t="s">
        <v>2051</v>
      </c>
      <c r="AA5" s="8" t="s">
        <v>2051</v>
      </c>
      <c r="AB5" s="8" t="s">
        <v>2051</v>
      </c>
      <c r="AC5" s="8" t="s">
        <v>2051</v>
      </c>
      <c r="AD5" s="4" t="s">
        <v>2052</v>
      </c>
      <c r="AE5" s="4" t="s">
        <v>2052</v>
      </c>
      <c r="AF5" s="4" t="s">
        <v>2052</v>
      </c>
      <c r="AG5" s="7" t="s">
        <v>2053</v>
      </c>
      <c r="AH5" s="7" t="s">
        <v>2053</v>
      </c>
      <c r="AI5" s="7" t="s">
        <v>2053</v>
      </c>
      <c r="AJ5" s="9" t="s">
        <v>2051</v>
      </c>
      <c r="AK5" s="9" t="s">
        <v>2051</v>
      </c>
      <c r="AL5" s="9" t="s">
        <v>2051</v>
      </c>
      <c r="AN5" s="12" t="s">
        <v>2052</v>
      </c>
      <c r="AO5" s="5" t="s">
        <v>2053</v>
      </c>
      <c r="AP5" s="1" t="s">
        <v>2051</v>
      </c>
      <c r="AQ5" s="11" t="s">
        <v>2052</v>
      </c>
      <c r="AR5" s="6" t="s">
        <v>2053</v>
      </c>
      <c r="AS5" s="8" t="s">
        <v>2051</v>
      </c>
      <c r="AT5" s="10" t="s">
        <v>2052</v>
      </c>
      <c r="AU5" s="7" t="s">
        <v>2053</v>
      </c>
      <c r="AV5" s="9" t="s">
        <v>2051</v>
      </c>
      <c r="AX5" s="12" t="s">
        <v>2052</v>
      </c>
      <c r="AY5" s="5" t="s">
        <v>2053</v>
      </c>
      <c r="AZ5" s="1" t="s">
        <v>2051</v>
      </c>
      <c r="BA5" s="11" t="s">
        <v>2052</v>
      </c>
      <c r="BB5" s="6" t="s">
        <v>2053</v>
      </c>
      <c r="BC5" s="8" t="s">
        <v>2051</v>
      </c>
      <c r="BD5" s="10" t="s">
        <v>2052</v>
      </c>
      <c r="BE5" s="7" t="s">
        <v>2053</v>
      </c>
      <c r="BF5" s="9" t="s">
        <v>2051</v>
      </c>
      <c r="BH5" s="12" t="s">
        <v>2052</v>
      </c>
      <c r="BI5" s="5" t="s">
        <v>2053</v>
      </c>
      <c r="BJ5" s="1" t="s">
        <v>2051</v>
      </c>
      <c r="BK5" s="11" t="s">
        <v>2052</v>
      </c>
      <c r="BL5" s="6" t="s">
        <v>2053</v>
      </c>
      <c r="BM5" s="8" t="s">
        <v>2051</v>
      </c>
      <c r="BN5" s="10" t="s">
        <v>2052</v>
      </c>
      <c r="BO5" s="7" t="s">
        <v>2053</v>
      </c>
      <c r="BP5" s="9" t="s">
        <v>2051</v>
      </c>
    </row>
    <row r="6" spans="1:68" x14ac:dyDescent="0.3">
      <c r="A6" t="s">
        <v>559</v>
      </c>
      <c r="B6" t="e">
        <v>#N/A</v>
      </c>
      <c r="C6" t="e">
        <v>#N/A</v>
      </c>
      <c r="D6" t="e">
        <v>#N/A</v>
      </c>
      <c r="E6" t="e">
        <v>#N/A</v>
      </c>
      <c r="F6" t="e">
        <v>#N/A</v>
      </c>
      <c r="G6" t="e">
        <v>#N/A</v>
      </c>
      <c r="H6" t="e">
        <v>#N/A</v>
      </c>
      <c r="I6" t="e">
        <v>#N/A</v>
      </c>
      <c r="J6" t="e">
        <v>#N/A</v>
      </c>
      <c r="K6" t="e">
        <v>#N/A</v>
      </c>
      <c r="L6" t="e">
        <v>#N/A</v>
      </c>
      <c r="M6" t="e">
        <v>#N/A</v>
      </c>
      <c r="N6" t="e">
        <v>#N/A</v>
      </c>
      <c r="O6" t="e">
        <v>#N/A</v>
      </c>
      <c r="P6" t="e">
        <v>#N/A</v>
      </c>
      <c r="Q6" t="e">
        <v>#N/A</v>
      </c>
      <c r="R6" t="e">
        <v>#N/A</v>
      </c>
      <c r="S6" t="e">
        <v>#N/A</v>
      </c>
      <c r="T6" t="e">
        <v>#N/A</v>
      </c>
      <c r="U6" t="e">
        <v>#N/A</v>
      </c>
      <c r="V6" t="e">
        <v>#N/A</v>
      </c>
      <c r="W6" t="e">
        <v>#N/A</v>
      </c>
      <c r="X6" t="e">
        <v>#N/A</v>
      </c>
      <c r="Y6" t="e">
        <v>#N/A</v>
      </c>
      <c r="Z6" t="e">
        <v>#N/A</v>
      </c>
      <c r="AA6" t="e">
        <v>#N/A</v>
      </c>
      <c r="AB6" t="e">
        <v>#N/A</v>
      </c>
      <c r="AC6" t="e">
        <v>#N/A</v>
      </c>
      <c r="AD6" t="e">
        <v>#N/A</v>
      </c>
      <c r="AE6" t="e">
        <v>#N/A</v>
      </c>
      <c r="AF6" t="e">
        <v>#N/A</v>
      </c>
      <c r="AG6" t="e">
        <v>#N/A</v>
      </c>
      <c r="AH6" t="e">
        <v>#N/A</v>
      </c>
      <c r="AI6" t="e">
        <v>#N/A</v>
      </c>
      <c r="AJ6" t="e">
        <v>#N/A</v>
      </c>
      <c r="AK6" t="e">
        <v>#N/A</v>
      </c>
      <c r="AL6" t="e">
        <v>#N/A</v>
      </c>
      <c r="AN6" t="e">
        <f>AVERAGE(B6:E6)</f>
        <v>#N/A</v>
      </c>
      <c r="AO6" t="e">
        <f>AVERAGE(F6:I6)</f>
        <v>#N/A</v>
      </c>
      <c r="AP6" t="e">
        <f>AVERAGE(J6:P6)</f>
        <v>#N/A</v>
      </c>
      <c r="AQ6" t="e">
        <f>AVERAGE(Q6:S6)</f>
        <v>#N/A</v>
      </c>
      <c r="AR6" t="e">
        <f>AVERAGE(T6:W6)</f>
        <v>#N/A</v>
      </c>
      <c r="AS6" t="e">
        <f>AVERAGE(X6:AC6)</f>
        <v>#N/A</v>
      </c>
      <c r="AT6" t="e">
        <f>AVERAGE(AD6:AF6)</f>
        <v>#N/A</v>
      </c>
      <c r="AU6" t="e">
        <f>AVERAGE(AG6:AI6)</f>
        <v>#N/A</v>
      </c>
      <c r="AV6" t="e">
        <f>AVERAGE(AJ6:AL6)</f>
        <v>#N/A</v>
      </c>
      <c r="AX6" t="e">
        <f>STDEV(B6:E6)</f>
        <v>#N/A</v>
      </c>
      <c r="AY6" t="e">
        <f>STDEV(F6:I6)</f>
        <v>#N/A</v>
      </c>
      <c r="AZ6" t="e">
        <f>STDEV(J6:P6)</f>
        <v>#N/A</v>
      </c>
      <c r="BA6" t="e">
        <f>STDEV(Q6:S6)</f>
        <v>#N/A</v>
      </c>
      <c r="BB6" t="e">
        <f>STDEV(T6:W6)</f>
        <v>#N/A</v>
      </c>
      <c r="BC6" t="e">
        <f>STDEV(X6:AC6)</f>
        <v>#N/A</v>
      </c>
      <c r="BD6" t="e">
        <f>STDEV(AD6:AF6)</f>
        <v>#N/A</v>
      </c>
      <c r="BE6" t="e">
        <f>STDEV(AG6:AI6)</f>
        <v>#N/A</v>
      </c>
      <c r="BF6" t="e">
        <f>STDEV(AJ6:AL6)</f>
        <v>#N/A</v>
      </c>
      <c r="BH6" t="e">
        <f>AX6/SQRT(4)</f>
        <v>#N/A</v>
      </c>
      <c r="BI6" t="e">
        <f t="shared" ref="BI6:BL17" si="0">AY6/SQRT(4)</f>
        <v>#N/A</v>
      </c>
      <c r="BJ6" t="e">
        <f>AZ6/SQRT(7)</f>
        <v>#N/A</v>
      </c>
      <c r="BK6" t="e">
        <f>BA6/SQRT(3)</f>
        <v>#N/A</v>
      </c>
      <c r="BL6" t="e">
        <f t="shared" si="0"/>
        <v>#N/A</v>
      </c>
      <c r="BM6" t="e">
        <f>BC6/SQRT(6)</f>
        <v>#N/A</v>
      </c>
      <c r="BN6" t="e">
        <f>BD6/SQRT(3)</f>
        <v>#N/A</v>
      </c>
      <c r="BO6" t="e">
        <f t="shared" ref="BO6:BP17" si="1">BE6/SQRT(3)</f>
        <v>#N/A</v>
      </c>
      <c r="BP6" t="e">
        <f t="shared" si="1"/>
        <v>#N/A</v>
      </c>
    </row>
    <row r="7" spans="1:68" x14ac:dyDescent="0.3">
      <c r="A7" t="s">
        <v>560</v>
      </c>
      <c r="B7">
        <v>4.8391723905221798E-3</v>
      </c>
      <c r="C7">
        <v>1.08803858373594E-2</v>
      </c>
      <c r="D7">
        <v>6.8647507723716503E-3</v>
      </c>
      <c r="E7">
        <v>9.4592136455207004E-3</v>
      </c>
      <c r="F7">
        <v>0</v>
      </c>
      <c r="G7">
        <v>6.0143299809179498E-3</v>
      </c>
      <c r="H7">
        <v>3.6347336378633149E-3</v>
      </c>
      <c r="I7">
        <v>1.11040811445807E-2</v>
      </c>
      <c r="J7">
        <v>2.7670924562530051E-3</v>
      </c>
      <c r="K7">
        <v>7.2012915338836503E-3</v>
      </c>
      <c r="L7">
        <v>7.3572153086314002E-3</v>
      </c>
      <c r="M7">
        <v>2.328678347041575E-2</v>
      </c>
      <c r="N7">
        <v>0</v>
      </c>
      <c r="O7">
        <v>0</v>
      </c>
      <c r="P7">
        <v>0</v>
      </c>
      <c r="Q7">
        <v>1.1617099268817051E-2</v>
      </c>
      <c r="R7">
        <v>1.3204033315637151E-2</v>
      </c>
      <c r="S7">
        <v>0</v>
      </c>
      <c r="T7">
        <v>8.0689918918951994E-3</v>
      </c>
      <c r="U7">
        <v>0</v>
      </c>
      <c r="V7">
        <v>7.5001229764364999E-3</v>
      </c>
      <c r="W7">
        <v>9.2186656588699508E-3</v>
      </c>
      <c r="X7">
        <v>6.5695352341367998E-3</v>
      </c>
      <c r="Y7">
        <v>1.6230872843046001E-2</v>
      </c>
      <c r="Z7">
        <v>3.7398411866765603E-3</v>
      </c>
      <c r="AA7">
        <v>1.3664101069566399E-2</v>
      </c>
      <c r="AB7">
        <v>7.2920838508723999E-3</v>
      </c>
      <c r="AC7">
        <v>8.8674606168946003E-3</v>
      </c>
      <c r="AD7">
        <v>7.9802092466101995E-3</v>
      </c>
      <c r="AE7">
        <v>1.28134485395246E-2</v>
      </c>
      <c r="AF7">
        <v>8.0799939220732499E-3</v>
      </c>
      <c r="AG7">
        <v>2.2247088629414901E-3</v>
      </c>
      <c r="AH7">
        <v>7.5010250581257496E-3</v>
      </c>
      <c r="AI7">
        <v>0</v>
      </c>
      <c r="AJ7">
        <v>1.385163154157407E-2</v>
      </c>
      <c r="AK7">
        <v>0</v>
      </c>
      <c r="AL7">
        <v>0</v>
      </c>
      <c r="AN7">
        <f t="shared" ref="AN7:AN17" si="2">AVERAGE(B7:E7)</f>
        <v>8.0108806614434831E-3</v>
      </c>
      <c r="AO7">
        <f t="shared" ref="AO7:AO17" si="3">AVERAGE(F7:I7)</f>
        <v>5.1882861908404913E-3</v>
      </c>
      <c r="AP7">
        <f t="shared" ref="AP7:AP17" si="4">AVERAGE(J7:P7)</f>
        <v>5.8017689670262574E-3</v>
      </c>
      <c r="AQ7">
        <f t="shared" ref="AQ7:AQ17" si="5">AVERAGE(Q7:S7)</f>
        <v>8.2737108614847343E-3</v>
      </c>
      <c r="AR7">
        <f t="shared" ref="AR7:AR17" si="6">AVERAGE(T7:W7)</f>
        <v>6.1969451318004132E-3</v>
      </c>
      <c r="AS7">
        <f t="shared" ref="AS7:AS17" si="7">AVERAGE(X7:AC7)</f>
        <v>9.3939824668654599E-3</v>
      </c>
      <c r="AT7">
        <f t="shared" ref="AT7:AT17" si="8">AVERAGE(AD7:AF7)</f>
        <v>9.6245505694026821E-3</v>
      </c>
      <c r="AU7">
        <f t="shared" ref="AU7:AU17" si="9">AVERAGE(AG7:AI7)</f>
        <v>3.2419113070224132E-3</v>
      </c>
      <c r="AV7">
        <f t="shared" ref="AV7:AV17" si="10">AVERAGE(AJ7:AL7)</f>
        <v>4.617210513858023E-3</v>
      </c>
      <c r="AX7">
        <f t="shared" ref="AX7:AX17" si="11">STDEV(B7:E7)</f>
        <v>2.689800207315819E-3</v>
      </c>
      <c r="AY7">
        <f t="shared" ref="AY7:AY17" si="12">STDEV(F7:I7)</f>
        <v>4.6551339905797082E-3</v>
      </c>
      <c r="AZ7">
        <f t="shared" ref="AZ7:AZ17" si="13">STDEV(J7:P7)</f>
        <v>8.3695344343416387E-3</v>
      </c>
      <c r="BA7">
        <f t="shared" ref="BA7:BA17" si="14">STDEV(Q7:S7)</f>
        <v>7.2090435205946039E-3</v>
      </c>
      <c r="BB7">
        <f t="shared" ref="BB7:BB17" si="15">STDEV(T7:W7)</f>
        <v>4.192682334615473E-3</v>
      </c>
      <c r="BC7">
        <f t="shared" ref="BC7:BC17" si="16">STDEV(X7:AC7)</f>
        <v>4.682285803627494E-3</v>
      </c>
      <c r="BD7">
        <f t="shared" ref="BD7:BD17" si="17">STDEV(AD7:AF7)</f>
        <v>2.7621172935358988E-3</v>
      </c>
      <c r="BE7">
        <f t="shared" ref="BE7:BE17" si="18">STDEV(AG7:AI7)</f>
        <v>3.8525796344580283E-3</v>
      </c>
      <c r="BF7">
        <f t="shared" ref="BF7:BF17" si="19">STDEV(AJ7:AL7)</f>
        <v>7.9972431992433E-3</v>
      </c>
      <c r="BH7">
        <f t="shared" ref="BH7:BH17" si="20">AX7/SQRT(4)</f>
        <v>1.3449001036579095E-3</v>
      </c>
      <c r="BI7">
        <f t="shared" si="0"/>
        <v>2.3275669952898541E-3</v>
      </c>
      <c r="BJ7">
        <f t="shared" ref="BJ7:BJ17" si="21">AZ7/SQRT(7)</f>
        <v>3.1633866718085179E-3</v>
      </c>
      <c r="BK7">
        <f t="shared" ref="BK7:BK17" si="22">BA7/SQRT(3)</f>
        <v>4.1621432172150221E-3</v>
      </c>
      <c r="BL7">
        <f t="shared" si="0"/>
        <v>2.0963411673077365E-3</v>
      </c>
      <c r="BM7">
        <f t="shared" ref="BM7:BM17" si="23">BC7/SQRT(6)</f>
        <v>1.9115351747941397E-3</v>
      </c>
      <c r="BN7">
        <f t="shared" ref="BN7:BN17" si="24">BD7/SQRT(3)</f>
        <v>1.5947091629562719E-3</v>
      </c>
      <c r="BO7">
        <f t="shared" si="1"/>
        <v>2.2242878890288129E-3</v>
      </c>
      <c r="BP7">
        <f t="shared" si="1"/>
        <v>4.6172105138580239E-3</v>
      </c>
    </row>
    <row r="8" spans="1:68" x14ac:dyDescent="0.3">
      <c r="A8" t="s">
        <v>561</v>
      </c>
      <c r="B8">
        <v>9.5522262108146995E-3</v>
      </c>
      <c r="C8">
        <v>1.50584692695927E-2</v>
      </c>
      <c r="D8">
        <v>3.9731131914312101E-2</v>
      </c>
      <c r="E8">
        <v>4.6249864172278402E-2</v>
      </c>
      <c r="F8">
        <v>1.0191953884195E-2</v>
      </c>
      <c r="G8">
        <v>1.4114783541903051E-2</v>
      </c>
      <c r="H8">
        <v>9.6979028586518697E-3</v>
      </c>
      <c r="I8">
        <v>8.9155030557961003E-3</v>
      </c>
      <c r="J8">
        <v>1.1333282563149701E-2</v>
      </c>
      <c r="K8">
        <v>1.4911705422345666E-2</v>
      </c>
      <c r="L8">
        <v>3.2215152116766349E-3</v>
      </c>
      <c r="M8">
        <v>3.660720941735475E-2</v>
      </c>
      <c r="N8">
        <v>4.1910000278798654E-2</v>
      </c>
      <c r="O8">
        <v>2.6604675595765664E-2</v>
      </c>
      <c r="P8">
        <v>1.0778593023585401E-2</v>
      </c>
      <c r="Q8">
        <v>2.0351042526883099E-2</v>
      </c>
      <c r="R8">
        <v>5.4832806073128503E-3</v>
      </c>
      <c r="S8">
        <v>0</v>
      </c>
      <c r="T8">
        <v>6.7804993143461001E-3</v>
      </c>
      <c r="U8">
        <v>7.6776092174860502E-3</v>
      </c>
      <c r="V8">
        <v>0</v>
      </c>
      <c r="W8">
        <v>3.2843035281722402E-2</v>
      </c>
      <c r="X8">
        <v>4.1097793058629453E-3</v>
      </c>
      <c r="Y8">
        <v>2.5525971477974251E-3</v>
      </c>
      <c r="Z8">
        <v>1.8806461867313849E-2</v>
      </c>
      <c r="AA8">
        <v>3.1777581557826153E-2</v>
      </c>
      <c r="AB8">
        <v>1.4082471141819075E-2</v>
      </c>
      <c r="AC8">
        <v>2.8091990872288201E-2</v>
      </c>
      <c r="AD8">
        <v>2.6904790391091202E-2</v>
      </c>
      <c r="AE8">
        <v>6.9758231378567502E-3</v>
      </c>
      <c r="AF8">
        <v>1.2299862069272201E-2</v>
      </c>
      <c r="AG8">
        <v>1.358105032685635E-2</v>
      </c>
      <c r="AH8">
        <v>8.2597123915888263E-3</v>
      </c>
      <c r="AI8">
        <v>3.12763732903081E-2</v>
      </c>
      <c r="AJ8">
        <v>9.69666203457345E-3</v>
      </c>
      <c r="AK8">
        <v>2.2795893399543899E-2</v>
      </c>
      <c r="AL8">
        <v>2.65474199661122E-2</v>
      </c>
      <c r="AN8">
        <f t="shared" si="2"/>
        <v>2.7647922891749475E-2</v>
      </c>
      <c r="AO8">
        <f t="shared" si="3"/>
        <v>1.0730035835136506E-2</v>
      </c>
      <c r="AP8">
        <f t="shared" si="4"/>
        <v>2.0766711644668066E-2</v>
      </c>
      <c r="AQ8">
        <f t="shared" si="5"/>
        <v>8.6114410447319829E-3</v>
      </c>
      <c r="AR8">
        <f t="shared" si="6"/>
        <v>1.1825285953388638E-2</v>
      </c>
      <c r="AS8">
        <f t="shared" si="7"/>
        <v>1.6570146982151274E-2</v>
      </c>
      <c r="AT8">
        <f t="shared" si="8"/>
        <v>1.5393491866073384E-2</v>
      </c>
      <c r="AU8">
        <f t="shared" si="9"/>
        <v>1.7705712002917758E-2</v>
      </c>
      <c r="AV8">
        <f t="shared" si="10"/>
        <v>1.9679991800076516E-2</v>
      </c>
      <c r="AX8">
        <f t="shared" si="11"/>
        <v>1.8055329227682475E-2</v>
      </c>
      <c r="AY8">
        <f t="shared" si="12"/>
        <v>2.3168856188742E-3</v>
      </c>
      <c r="AZ8">
        <f t="shared" si="13"/>
        <v>1.4508095215014198E-2</v>
      </c>
      <c r="BA8">
        <f t="shared" si="14"/>
        <v>1.0529970264650646E-2</v>
      </c>
      <c r="BB8">
        <f t="shared" si="15"/>
        <v>1.4424935230901324E-2</v>
      </c>
      <c r="BC8">
        <f t="shared" si="16"/>
        <v>1.2057869250752178E-2</v>
      </c>
      <c r="BD8">
        <f t="shared" si="17"/>
        <v>1.0318374045113158E-2</v>
      </c>
      <c r="BE8">
        <f t="shared" si="18"/>
        <v>1.2049950007702747E-2</v>
      </c>
      <c r="BF8">
        <f t="shared" si="19"/>
        <v>8.8469566970796089E-3</v>
      </c>
      <c r="BH8">
        <f t="shared" si="20"/>
        <v>9.0276646138412377E-3</v>
      </c>
      <c r="BI8">
        <f t="shared" si="0"/>
        <v>1.1584428094371E-3</v>
      </c>
      <c r="BJ8">
        <f t="shared" si="21"/>
        <v>5.4835445623105323E-3</v>
      </c>
      <c r="BK8">
        <f t="shared" si="22"/>
        <v>6.0794811668548063E-3</v>
      </c>
      <c r="BL8">
        <f t="shared" si="0"/>
        <v>7.212467615450662E-3</v>
      </c>
      <c r="BM8">
        <f t="shared" si="23"/>
        <v>4.9226045082563577E-3</v>
      </c>
      <c r="BN8">
        <f t="shared" si="24"/>
        <v>5.95731603254533E-3</v>
      </c>
      <c r="BO8">
        <f t="shared" si="1"/>
        <v>6.9570418806687139E-3</v>
      </c>
      <c r="BP8">
        <f t="shared" si="1"/>
        <v>5.1077928305678748E-3</v>
      </c>
    </row>
    <row r="9" spans="1:68" x14ac:dyDescent="0.3">
      <c r="A9" t="s">
        <v>562</v>
      </c>
      <c r="B9">
        <v>1.7575746727251849E-2</v>
      </c>
      <c r="C9">
        <v>7.2847294698615353E-2</v>
      </c>
      <c r="D9">
        <v>1.319032190507744E-2</v>
      </c>
      <c r="E9">
        <v>1.193502730778625E-3</v>
      </c>
      <c r="F9">
        <v>1.7294051072787552E-2</v>
      </c>
      <c r="G9">
        <v>2.3818251230068199E-2</v>
      </c>
      <c r="H9">
        <v>5.3684141787366899E-2</v>
      </c>
      <c r="I9">
        <v>4.6270969724012401E-2</v>
      </c>
      <c r="J9">
        <v>1.7627790429229552E-2</v>
      </c>
      <c r="K9">
        <v>6.1103769975285251E-2</v>
      </c>
      <c r="L9">
        <v>2.9667355654663601E-2</v>
      </c>
      <c r="M9">
        <v>3.7470482003872999E-2</v>
      </c>
      <c r="N9">
        <v>3.9339343959211653E-2</v>
      </c>
      <c r="O9">
        <v>2.45334209938852E-2</v>
      </c>
      <c r="P9">
        <v>7.4906304186472998E-3</v>
      </c>
      <c r="Q9">
        <v>3.1788777989479551E-2</v>
      </c>
      <c r="R9">
        <v>3.8813762034992247E-2</v>
      </c>
      <c r="S9">
        <v>2.0744538031898001E-2</v>
      </c>
      <c r="T9">
        <v>2.8034160225923751E-2</v>
      </c>
      <c r="U9">
        <v>4.3415752550745895E-2</v>
      </c>
      <c r="V9">
        <v>3.1448795976049798E-2</v>
      </c>
      <c r="W9">
        <v>5.5446004165155452E-2</v>
      </c>
      <c r="X9">
        <v>3.2603535234929037E-2</v>
      </c>
      <c r="Y9">
        <v>4.4460084660624448E-2</v>
      </c>
      <c r="Z9">
        <v>8.9853838376307005E-3</v>
      </c>
      <c r="AA9">
        <v>1.6222186346189951E-2</v>
      </c>
      <c r="AB9">
        <v>7.5786070080149912E-2</v>
      </c>
      <c r="AC9">
        <v>2.9095585122682399E-2</v>
      </c>
      <c r="AD9">
        <v>1.8398921119446403E-2</v>
      </c>
      <c r="AE9">
        <v>6.5399089790545498E-3</v>
      </c>
      <c r="AF9">
        <v>1.2052325428589725E-2</v>
      </c>
      <c r="AG9">
        <v>6.1649841592801548E-2</v>
      </c>
      <c r="AH9">
        <v>4.9816128691589301E-2</v>
      </c>
      <c r="AI9">
        <v>5.2824743507957947E-2</v>
      </c>
      <c r="AJ9">
        <v>2.8711325728583047E-2</v>
      </c>
      <c r="AK9">
        <v>3.9371222788759153E-2</v>
      </c>
      <c r="AL9">
        <v>3.5129332905031146E-2</v>
      </c>
      <c r="AN9">
        <f t="shared" si="2"/>
        <v>2.6201716515430816E-2</v>
      </c>
      <c r="AO9">
        <f t="shared" si="3"/>
        <v>3.5266853453558761E-2</v>
      </c>
      <c r="AP9">
        <f t="shared" si="4"/>
        <v>3.1033256204970792E-2</v>
      </c>
      <c r="AQ9">
        <f t="shared" si="5"/>
        <v>3.0449026018789935E-2</v>
      </c>
      <c r="AR9">
        <f t="shared" si="6"/>
        <v>3.9586178229468721E-2</v>
      </c>
      <c r="AS9">
        <f t="shared" si="7"/>
        <v>3.4525474213701078E-2</v>
      </c>
      <c r="AT9">
        <f t="shared" si="8"/>
        <v>1.2330385175696892E-2</v>
      </c>
      <c r="AU9">
        <f t="shared" si="9"/>
        <v>5.4763571264116261E-2</v>
      </c>
      <c r="AV9">
        <f t="shared" si="10"/>
        <v>3.4403960474124452E-2</v>
      </c>
      <c r="AX9">
        <f t="shared" si="11"/>
        <v>3.1858669491130968E-2</v>
      </c>
      <c r="AY9">
        <f t="shared" si="12"/>
        <v>1.7458323733530443E-2</v>
      </c>
      <c r="AZ9">
        <f t="shared" si="13"/>
        <v>1.7285543342351651E-2</v>
      </c>
      <c r="BA9">
        <f t="shared" si="14"/>
        <v>9.1088097754714482E-3</v>
      </c>
      <c r="BB9">
        <f t="shared" si="15"/>
        <v>1.2461485038375263E-2</v>
      </c>
      <c r="BC9">
        <f t="shared" si="16"/>
        <v>2.3755493529473318E-2</v>
      </c>
      <c r="BD9">
        <f t="shared" si="17"/>
        <v>5.934393832036376E-3</v>
      </c>
      <c r="BE9">
        <f t="shared" si="18"/>
        <v>6.1504861643708062E-3</v>
      </c>
      <c r="BF9">
        <f t="shared" si="19"/>
        <v>5.366840337295997E-3</v>
      </c>
      <c r="BH9">
        <f t="shared" si="20"/>
        <v>1.5929334745565484E-2</v>
      </c>
      <c r="BI9">
        <f t="shared" si="0"/>
        <v>8.7291618667652213E-3</v>
      </c>
      <c r="BJ9">
        <f t="shared" si="21"/>
        <v>6.5333212800700972E-3</v>
      </c>
      <c r="BK9">
        <f t="shared" si="22"/>
        <v>5.2589737758655351E-3</v>
      </c>
      <c r="BL9">
        <f t="shared" si="0"/>
        <v>6.2307425191876313E-3</v>
      </c>
      <c r="BM9">
        <f t="shared" si="23"/>
        <v>9.6981396225328427E-3</v>
      </c>
      <c r="BN9">
        <f t="shared" si="24"/>
        <v>3.4262238764034567E-3</v>
      </c>
      <c r="BO9">
        <f t="shared" si="1"/>
        <v>3.5509848426465542E-3</v>
      </c>
      <c r="BP9">
        <f t="shared" si="1"/>
        <v>3.098546713435586E-3</v>
      </c>
    </row>
    <row r="10" spans="1:68" x14ac:dyDescent="0.3">
      <c r="A10" t="s">
        <v>563</v>
      </c>
      <c r="B10">
        <v>0.19586404468515101</v>
      </c>
      <c r="C10">
        <v>0.25198801653655251</v>
      </c>
      <c r="D10">
        <v>0.28933598992654452</v>
      </c>
      <c r="E10">
        <v>0.172682151823733</v>
      </c>
      <c r="F10">
        <v>0.23746846953591</v>
      </c>
      <c r="G10">
        <v>0.55767084648614651</v>
      </c>
      <c r="H10">
        <v>0.36019349150346702</v>
      </c>
      <c r="I10">
        <v>0.43885438542770194</v>
      </c>
      <c r="J10">
        <v>0.2708224039095895</v>
      </c>
      <c r="K10">
        <v>0.25939710496021301</v>
      </c>
      <c r="L10">
        <v>0.30906418581737305</v>
      </c>
      <c r="M10">
        <v>0.19679208013621299</v>
      </c>
      <c r="N10">
        <v>0.29074817446939905</v>
      </c>
      <c r="O10">
        <v>0.24335872097262401</v>
      </c>
      <c r="P10">
        <v>0.211008502743083</v>
      </c>
      <c r="Q10">
        <v>0.28814699501287155</v>
      </c>
      <c r="R10">
        <v>0.28633157229739903</v>
      </c>
      <c r="S10">
        <v>0.35956162580372902</v>
      </c>
      <c r="T10">
        <v>0.21508024645306151</v>
      </c>
      <c r="U10">
        <v>0.55141326969210191</v>
      </c>
      <c r="V10">
        <v>0.181494867970278</v>
      </c>
      <c r="W10">
        <v>0.27269860276279601</v>
      </c>
      <c r="X10">
        <v>0.31141756081065597</v>
      </c>
      <c r="Y10">
        <v>0.19245342873931398</v>
      </c>
      <c r="Z10">
        <v>0.30301155543845648</v>
      </c>
      <c r="AA10">
        <v>0.15338058389853851</v>
      </c>
      <c r="AB10">
        <v>0.18581763174013899</v>
      </c>
      <c r="AC10">
        <v>0.221573119266575</v>
      </c>
      <c r="AD10">
        <v>0.22732204547134049</v>
      </c>
      <c r="AE10">
        <v>0.18817390718763799</v>
      </c>
      <c r="AF10">
        <v>0.41348090872079202</v>
      </c>
      <c r="AG10">
        <v>0.28623894872211053</v>
      </c>
      <c r="AH10">
        <v>0.28532310240015002</v>
      </c>
      <c r="AI10">
        <v>0.32017260557032701</v>
      </c>
      <c r="AJ10">
        <v>0.27839300955408097</v>
      </c>
      <c r="AK10">
        <v>0.32047589786827047</v>
      </c>
      <c r="AL10">
        <v>0.34558936342261198</v>
      </c>
      <c r="AN10">
        <f t="shared" si="2"/>
        <v>0.22746755074299527</v>
      </c>
      <c r="AO10">
        <f t="shared" si="3"/>
        <v>0.39854679823830641</v>
      </c>
      <c r="AP10">
        <f t="shared" si="4"/>
        <v>0.25445588185835638</v>
      </c>
      <c r="AQ10">
        <f t="shared" si="5"/>
        <v>0.31134673103799987</v>
      </c>
      <c r="AR10">
        <f t="shared" si="6"/>
        <v>0.30517174671955938</v>
      </c>
      <c r="AS10">
        <f t="shared" si="7"/>
        <v>0.22794231331561318</v>
      </c>
      <c r="AT10">
        <f t="shared" si="8"/>
        <v>0.27632562045992354</v>
      </c>
      <c r="AU10">
        <f t="shared" si="9"/>
        <v>0.29724488556419587</v>
      </c>
      <c r="AV10">
        <f t="shared" si="10"/>
        <v>0.31481942361498777</v>
      </c>
      <c r="AX10">
        <f t="shared" si="11"/>
        <v>5.3006850310855919E-2</v>
      </c>
      <c r="AY10">
        <f t="shared" si="12"/>
        <v>0.13461348178007718</v>
      </c>
      <c r="AZ10">
        <f t="shared" si="13"/>
        <v>4.0676389250609186E-2</v>
      </c>
      <c r="BA10">
        <f t="shared" si="14"/>
        <v>4.1765188828277441E-2</v>
      </c>
      <c r="BB10">
        <f t="shared" si="15"/>
        <v>0.16842589020269091</v>
      </c>
      <c r="BC10">
        <f t="shared" si="16"/>
        <v>6.5172810143588222E-2</v>
      </c>
      <c r="BD10">
        <f t="shared" si="17"/>
        <v>0.12038199203457049</v>
      </c>
      <c r="BE10">
        <f t="shared" si="18"/>
        <v>1.9861267636558905E-2</v>
      </c>
      <c r="BF10">
        <f t="shared" si="19"/>
        <v>3.3953413216343181E-2</v>
      </c>
      <c r="BH10">
        <f t="shared" si="20"/>
        <v>2.6503425155427959E-2</v>
      </c>
      <c r="BI10">
        <f t="shared" si="0"/>
        <v>6.7306740890038588E-2</v>
      </c>
      <c r="BJ10">
        <f t="shared" si="21"/>
        <v>1.5374230027024696E-2</v>
      </c>
      <c r="BK10">
        <f t="shared" si="22"/>
        <v>2.4113143012761531E-2</v>
      </c>
      <c r="BL10">
        <f t="shared" si="0"/>
        <v>8.4212945101345457E-2</v>
      </c>
      <c r="BM10">
        <f t="shared" si="23"/>
        <v>2.6606688325845805E-2</v>
      </c>
      <c r="BN10">
        <f t="shared" si="24"/>
        <v>6.9502575506742659E-2</v>
      </c>
      <c r="BO10">
        <f t="shared" si="1"/>
        <v>1.1466908216414487E-2</v>
      </c>
      <c r="BP10">
        <f t="shared" si="1"/>
        <v>1.9603012260362335E-2</v>
      </c>
    </row>
    <row r="11" spans="1:68" x14ac:dyDescent="0.3">
      <c r="A11" t="s">
        <v>564</v>
      </c>
      <c r="B11">
        <v>1.2071787562604349E-2</v>
      </c>
      <c r="C11">
        <v>7.0527641765085001E-3</v>
      </c>
      <c r="D11">
        <v>7.78193783012555E-3</v>
      </c>
      <c r="E11">
        <v>0</v>
      </c>
      <c r="F11">
        <v>1.1643433240778201E-2</v>
      </c>
      <c r="G11">
        <v>1.14342322815872E-3</v>
      </c>
      <c r="H11">
        <v>1.346333107507185E-2</v>
      </c>
      <c r="I11">
        <v>8.2060376437313003E-3</v>
      </c>
      <c r="J11">
        <v>1.21184618435939E-2</v>
      </c>
      <c r="K11">
        <v>0</v>
      </c>
      <c r="L11">
        <v>0</v>
      </c>
      <c r="M11">
        <v>0</v>
      </c>
      <c r="N11">
        <v>1.1523314277982E-2</v>
      </c>
      <c r="O11">
        <v>0</v>
      </c>
      <c r="P11">
        <v>8.8841814801549502E-3</v>
      </c>
      <c r="Q11">
        <v>0</v>
      </c>
      <c r="R11">
        <v>5.6588714209873502E-3</v>
      </c>
      <c r="S11">
        <v>3.9277633441509599E-2</v>
      </c>
      <c r="T11">
        <v>1.0980348013698051E-2</v>
      </c>
      <c r="U11">
        <v>8.1016762299091008E-3</v>
      </c>
      <c r="V11">
        <v>3.8151266152747649E-4</v>
      </c>
      <c r="W11">
        <v>0</v>
      </c>
      <c r="X11">
        <v>1.286688343502E-2</v>
      </c>
      <c r="Y11">
        <v>6.1711788770746996E-3</v>
      </c>
      <c r="Z11">
        <v>1.3012681709661002E-2</v>
      </c>
      <c r="AA11">
        <v>6.9522497551659504E-3</v>
      </c>
      <c r="AB11">
        <v>7.8864707552211647E-3</v>
      </c>
      <c r="AC11">
        <v>1.1675748762951899E-2</v>
      </c>
      <c r="AD11">
        <v>0</v>
      </c>
      <c r="AE11">
        <v>2.18606098887664E-2</v>
      </c>
      <c r="AF11">
        <v>2.2939263317968048E-3</v>
      </c>
      <c r="AG11">
        <v>5.9345688913693944E-3</v>
      </c>
      <c r="AH11">
        <v>0</v>
      </c>
      <c r="AI11">
        <v>9.8509553368641995E-3</v>
      </c>
      <c r="AJ11">
        <v>0</v>
      </c>
      <c r="AK11">
        <v>9.6872541668394496E-3</v>
      </c>
      <c r="AL11">
        <v>8.8989592076503497E-3</v>
      </c>
      <c r="AN11">
        <f t="shared" si="2"/>
        <v>6.7266223923096004E-3</v>
      </c>
      <c r="AO11">
        <f t="shared" si="3"/>
        <v>8.6140562969350166E-3</v>
      </c>
      <c r="AP11">
        <f t="shared" si="4"/>
        <v>4.6465653716758351E-3</v>
      </c>
      <c r="AQ11">
        <f t="shared" si="5"/>
        <v>1.4978834954165651E-2</v>
      </c>
      <c r="AR11">
        <f t="shared" si="6"/>
        <v>4.8658842262836568E-3</v>
      </c>
      <c r="AS11">
        <f t="shared" si="7"/>
        <v>9.7608688825157868E-3</v>
      </c>
      <c r="AT11">
        <f t="shared" si="8"/>
        <v>8.051512073521068E-3</v>
      </c>
      <c r="AU11">
        <f t="shared" si="9"/>
        <v>5.2618414094111983E-3</v>
      </c>
      <c r="AV11">
        <f t="shared" si="10"/>
        <v>6.1954044581632658E-3</v>
      </c>
      <c r="AX11">
        <f t="shared" si="11"/>
        <v>5.0012764585035717E-3</v>
      </c>
      <c r="AY11">
        <f t="shared" si="12"/>
        <v>5.4365868033604469E-3</v>
      </c>
      <c r="AZ11">
        <f t="shared" si="13"/>
        <v>5.8798891954315253E-3</v>
      </c>
      <c r="BA11">
        <f t="shared" si="14"/>
        <v>2.1232743873230993E-2</v>
      </c>
      <c r="BB11">
        <f t="shared" si="15"/>
        <v>5.5270074764052395E-3</v>
      </c>
      <c r="BC11">
        <f t="shared" si="16"/>
        <v>3.1040606339740756E-3</v>
      </c>
      <c r="BD11">
        <f t="shared" si="17"/>
        <v>1.2013904917102837E-2</v>
      </c>
      <c r="BE11">
        <f t="shared" si="18"/>
        <v>4.9598137022432275E-3</v>
      </c>
      <c r="BF11">
        <f t="shared" si="19"/>
        <v>5.3798354562052085E-3</v>
      </c>
      <c r="BH11">
        <f t="shared" si="20"/>
        <v>2.5006382292517859E-3</v>
      </c>
      <c r="BI11">
        <f t="shared" si="0"/>
        <v>2.7182934016802235E-3</v>
      </c>
      <c r="BJ11">
        <f t="shared" si="21"/>
        <v>2.2223892211039255E-3</v>
      </c>
      <c r="BK11">
        <f t="shared" si="22"/>
        <v>1.2258730390844292E-2</v>
      </c>
      <c r="BL11">
        <f t="shared" si="0"/>
        <v>2.7635037382026197E-3</v>
      </c>
      <c r="BM11">
        <f t="shared" si="23"/>
        <v>1.2672274473160914E-3</v>
      </c>
      <c r="BN11">
        <f t="shared" si="24"/>
        <v>6.9362312379078923E-3</v>
      </c>
      <c r="BO11">
        <f t="shared" si="1"/>
        <v>2.863549776120522E-3</v>
      </c>
      <c r="BP11">
        <f t="shared" si="1"/>
        <v>3.1060494488359706E-3</v>
      </c>
    </row>
    <row r="12" spans="1:68" x14ac:dyDescent="0.3">
      <c r="A12" t="s">
        <v>565</v>
      </c>
      <c r="B12">
        <v>5.6729089062064501E-3</v>
      </c>
      <c r="C12">
        <v>6.8213670431175998E-3</v>
      </c>
      <c r="D12">
        <v>6.8647507723716503E-3</v>
      </c>
      <c r="E12">
        <v>2.7653256979251902E-3</v>
      </c>
      <c r="F12">
        <v>1.6453460097162198E-2</v>
      </c>
      <c r="G12">
        <v>2.4408402460655301E-2</v>
      </c>
      <c r="H12">
        <v>3.759712519879705E-2</v>
      </c>
      <c r="I12">
        <v>5.8615516150538199E-2</v>
      </c>
      <c r="J12">
        <v>0</v>
      </c>
      <c r="K12">
        <v>2.6804045271614202E-2</v>
      </c>
      <c r="L12">
        <v>7.0677574671315045E-3</v>
      </c>
      <c r="M12">
        <v>3.7550293229733606E-2</v>
      </c>
      <c r="N12">
        <v>0</v>
      </c>
      <c r="O12">
        <v>1.8232358879137E-2</v>
      </c>
      <c r="P12">
        <v>4.0665733020846452E-2</v>
      </c>
      <c r="Q12">
        <v>6.5147931735566999E-3</v>
      </c>
      <c r="R12">
        <v>1.9743444561541201E-2</v>
      </c>
      <c r="S12">
        <v>1.8420373760999399E-2</v>
      </c>
      <c r="T12">
        <v>2.0325837881130398E-3</v>
      </c>
      <c r="U12">
        <v>4.38331671406504E-2</v>
      </c>
      <c r="V12">
        <v>8.5223799565759002E-3</v>
      </c>
      <c r="W12">
        <v>2.7241400813696651E-2</v>
      </c>
      <c r="X12">
        <v>8.6530268769357994E-3</v>
      </c>
      <c r="Y12">
        <v>4.6058195606488599E-2</v>
      </c>
      <c r="Z12">
        <v>1.7970767675261401E-2</v>
      </c>
      <c r="AA12">
        <v>1.3389970229720698E-2</v>
      </c>
      <c r="AB12">
        <v>7.9291140754851747E-2</v>
      </c>
      <c r="AC12">
        <v>3.4340992960951701E-2</v>
      </c>
      <c r="AD12">
        <v>1.5117969114151085E-2</v>
      </c>
      <c r="AE12">
        <v>3.28882621304133E-2</v>
      </c>
      <c r="AF12">
        <v>1.61599878441465E-2</v>
      </c>
      <c r="AG12">
        <v>2.974543475007475E-2</v>
      </c>
      <c r="AH12">
        <v>2.6762531520636651E-2</v>
      </c>
      <c r="AI12">
        <v>3.089932143369745E-2</v>
      </c>
      <c r="AJ12">
        <v>2.798498896901595E-2</v>
      </c>
      <c r="AK12">
        <v>1.277475722274132E-2</v>
      </c>
      <c r="AL12">
        <v>7.7762312966629693E-2</v>
      </c>
      <c r="AN12">
        <f t="shared" si="2"/>
        <v>5.5310881049052216E-3</v>
      </c>
      <c r="AO12">
        <f t="shared" si="3"/>
        <v>3.4268625976788189E-2</v>
      </c>
      <c r="AP12">
        <f t="shared" si="4"/>
        <v>1.8617169695494682E-2</v>
      </c>
      <c r="AQ12">
        <f t="shared" si="5"/>
        <v>1.48928704986991E-2</v>
      </c>
      <c r="AR12">
        <f t="shared" si="6"/>
        <v>2.0407382924758997E-2</v>
      </c>
      <c r="AS12">
        <f t="shared" si="7"/>
        <v>3.3284015684034989E-2</v>
      </c>
      <c r="AT12">
        <f t="shared" si="8"/>
        <v>2.1388739696236961E-2</v>
      </c>
      <c r="AU12">
        <f t="shared" si="9"/>
        <v>2.9135762568136284E-2</v>
      </c>
      <c r="AV12">
        <f t="shared" si="10"/>
        <v>3.9507353052795652E-2</v>
      </c>
      <c r="AX12">
        <f t="shared" si="11"/>
        <v>1.9246671297078733E-3</v>
      </c>
      <c r="AY12">
        <f t="shared" si="12"/>
        <v>1.8425110685422831E-2</v>
      </c>
      <c r="AZ12">
        <f t="shared" si="13"/>
        <v>1.7021370197002367E-2</v>
      </c>
      <c r="BA12">
        <f t="shared" si="14"/>
        <v>7.2857232884155354E-3</v>
      </c>
      <c r="BB12">
        <f t="shared" si="15"/>
        <v>1.8924038553311259E-2</v>
      </c>
      <c r="BC12">
        <f t="shared" si="16"/>
        <v>2.6525107538590262E-2</v>
      </c>
      <c r="BD12">
        <f t="shared" si="17"/>
        <v>9.9724978274757688E-3</v>
      </c>
      <c r="BE12">
        <f t="shared" si="18"/>
        <v>2.1347207834451327E-3</v>
      </c>
      <c r="BF12">
        <f t="shared" si="19"/>
        <v>3.3991458573450956E-2</v>
      </c>
      <c r="BH12">
        <f t="shared" si="20"/>
        <v>9.6233356485393663E-4</v>
      </c>
      <c r="BI12">
        <f t="shared" si="0"/>
        <v>9.2125553427114155E-3</v>
      </c>
      <c r="BJ12">
        <f t="shared" si="21"/>
        <v>6.4334732164049654E-3</v>
      </c>
      <c r="BK12">
        <f t="shared" si="22"/>
        <v>4.2064143018078351E-3</v>
      </c>
      <c r="BL12">
        <f t="shared" si="0"/>
        <v>9.4620192766556293E-3</v>
      </c>
      <c r="BM12">
        <f t="shared" si="23"/>
        <v>1.0828829806999601E-2</v>
      </c>
      <c r="BN12">
        <f t="shared" si="24"/>
        <v>5.7576243051860937E-3</v>
      </c>
      <c r="BO12">
        <f t="shared" si="1"/>
        <v>1.2324816189667363E-3</v>
      </c>
      <c r="BP12">
        <f t="shared" si="1"/>
        <v>1.9624977757529923E-2</v>
      </c>
    </row>
    <row r="13" spans="1:68" x14ac:dyDescent="0.3">
      <c r="A13" t="s">
        <v>566</v>
      </c>
      <c r="B13">
        <v>5.0914375569344347E-2</v>
      </c>
      <c r="C13">
        <v>9.0703869001270046E-2</v>
      </c>
      <c r="D13">
        <v>2.6311247697233402E-2</v>
      </c>
      <c r="E13">
        <v>4.7934243579518553E-2</v>
      </c>
      <c r="F13">
        <v>6.8045941670715343E-2</v>
      </c>
      <c r="G13">
        <v>4.4458657905749502E-2</v>
      </c>
      <c r="H13">
        <v>0.111810329255063</v>
      </c>
      <c r="I13">
        <v>0.14048629737684645</v>
      </c>
      <c r="J13">
        <v>6.0911271205719202E-2</v>
      </c>
      <c r="K13">
        <v>5.0218784600785049E-2</v>
      </c>
      <c r="L13">
        <v>3.6142029019733853E-2</v>
      </c>
      <c r="M13">
        <v>9.0503762605871244E-2</v>
      </c>
      <c r="N13">
        <v>6.847698198736725E-2</v>
      </c>
      <c r="O13">
        <v>8.6208756504624298E-2</v>
      </c>
      <c r="P13">
        <v>5.904250451213245E-2</v>
      </c>
      <c r="Q13">
        <v>3.2472660998775452E-2</v>
      </c>
      <c r="R13">
        <v>5.8559378657831347E-2</v>
      </c>
      <c r="S13">
        <v>3.93160890853297E-2</v>
      </c>
      <c r="T13">
        <v>5.8473318848535502E-2</v>
      </c>
      <c r="U13">
        <v>0.10707352904286455</v>
      </c>
      <c r="V13">
        <v>4.86149869051202E-2</v>
      </c>
      <c r="W13">
        <v>0.127907960853505</v>
      </c>
      <c r="X13">
        <v>6.9160865565202845E-2</v>
      </c>
      <c r="Y13">
        <v>9.7179646096111752E-2</v>
      </c>
      <c r="Z13">
        <v>0.10655934754914151</v>
      </c>
      <c r="AA13">
        <v>4.3341168182635545E-2</v>
      </c>
      <c r="AB13">
        <v>0.17908590411748801</v>
      </c>
      <c r="AC13">
        <v>6.9612038226347248E-2</v>
      </c>
      <c r="AD13">
        <v>5.3673063123413453E-2</v>
      </c>
      <c r="AE13">
        <v>2.2847008050303052E-2</v>
      </c>
      <c r="AF13">
        <v>2.8955156162480001E-2</v>
      </c>
      <c r="AG13">
        <v>9.1942978117687799E-2</v>
      </c>
      <c r="AH13">
        <v>6.2760585766623495E-2</v>
      </c>
      <c r="AI13">
        <v>0.129115520839584</v>
      </c>
      <c r="AJ13">
        <v>9.6414098763538209E-2</v>
      </c>
      <c r="AK13">
        <v>0.16024836609940651</v>
      </c>
      <c r="AL13">
        <v>0.12281945717420401</v>
      </c>
      <c r="AN13">
        <f t="shared" si="2"/>
        <v>5.3965933961841586E-2</v>
      </c>
      <c r="AO13">
        <f t="shared" si="3"/>
        <v>9.1200306552093574E-2</v>
      </c>
      <c r="AP13">
        <f t="shared" si="4"/>
        <v>6.4500584348033324E-2</v>
      </c>
      <c r="AQ13">
        <f t="shared" si="5"/>
        <v>4.3449376247312176E-2</v>
      </c>
      <c r="AR13">
        <f t="shared" si="6"/>
        <v>8.5517448912506316E-2</v>
      </c>
      <c r="AS13">
        <f t="shared" si="7"/>
        <v>9.4156494956154482E-2</v>
      </c>
      <c r="AT13">
        <f t="shared" si="8"/>
        <v>3.5158409112065504E-2</v>
      </c>
      <c r="AU13">
        <f t="shared" si="9"/>
        <v>9.4606361574631759E-2</v>
      </c>
      <c r="AV13">
        <f t="shared" si="10"/>
        <v>0.12649397401238291</v>
      </c>
      <c r="AX13">
        <f t="shared" si="11"/>
        <v>2.6833752631379527E-2</v>
      </c>
      <c r="AY13">
        <f t="shared" si="12"/>
        <v>4.3107571874064152E-2</v>
      </c>
      <c r="AZ13">
        <f t="shared" si="13"/>
        <v>1.9209689502664089E-2</v>
      </c>
      <c r="BA13">
        <f t="shared" si="14"/>
        <v>1.3525614833654704E-2</v>
      </c>
      <c r="BB13">
        <f t="shared" si="15"/>
        <v>3.809985462058843E-2</v>
      </c>
      <c r="BC13">
        <f t="shared" si="16"/>
        <v>4.7297746279632132E-2</v>
      </c>
      <c r="BD13">
        <f t="shared" si="17"/>
        <v>1.6322428686014065E-2</v>
      </c>
      <c r="BE13">
        <f t="shared" si="18"/>
        <v>3.3257548928224454E-2</v>
      </c>
      <c r="BF13">
        <f t="shared" si="19"/>
        <v>3.2075379609169355E-2</v>
      </c>
      <c r="BH13">
        <f t="shared" si="20"/>
        <v>1.3416876315689764E-2</v>
      </c>
      <c r="BI13">
        <f t="shared" si="0"/>
        <v>2.1553785937032076E-2</v>
      </c>
      <c r="BJ13">
        <f t="shared" si="21"/>
        <v>7.2605801695453161E-3</v>
      </c>
      <c r="BK13">
        <f t="shared" si="22"/>
        <v>7.8090173651657394E-3</v>
      </c>
      <c r="BL13">
        <f t="shared" si="0"/>
        <v>1.9049927310294215E-2</v>
      </c>
      <c r="BM13">
        <f t="shared" si="23"/>
        <v>1.9309224061453356E-2</v>
      </c>
      <c r="BN13">
        <f t="shared" si="24"/>
        <v>9.4237585956986909E-3</v>
      </c>
      <c r="BO13">
        <f t="shared" si="1"/>
        <v>1.9201254826297538E-2</v>
      </c>
      <c r="BP13">
        <f t="shared" si="1"/>
        <v>1.851872905171336E-2</v>
      </c>
    </row>
    <row r="14" spans="1:68" x14ac:dyDescent="0.3">
      <c r="A14" t="s">
        <v>567</v>
      </c>
      <c r="B14">
        <v>0.30777274120605203</v>
      </c>
      <c r="C14">
        <v>0.56220268491204006</v>
      </c>
      <c r="D14">
        <v>0.82253009103319952</v>
      </c>
      <c r="E14">
        <v>0.62810231805961902</v>
      </c>
      <c r="F14">
        <v>0.43969316355768695</v>
      </c>
      <c r="G14">
        <v>3.7738883721710996</v>
      </c>
      <c r="H14">
        <v>2.3896411821153198</v>
      </c>
      <c r="I14">
        <v>2.7531650892146002</v>
      </c>
      <c r="J14">
        <v>0.71749556196828002</v>
      </c>
      <c r="K14">
        <v>0.54137035252498644</v>
      </c>
      <c r="L14">
        <v>1.1635709963711001</v>
      </c>
      <c r="M14">
        <v>0.95509373990325996</v>
      </c>
      <c r="N14">
        <v>0.59836136970509157</v>
      </c>
      <c r="O14">
        <v>0.33631300104648348</v>
      </c>
      <c r="P14">
        <v>0.29714493040985851</v>
      </c>
      <c r="Q14">
        <v>0.2748577054722155</v>
      </c>
      <c r="R14">
        <v>0.44829231803883302</v>
      </c>
      <c r="S14">
        <v>2.5402853788245201</v>
      </c>
      <c r="T14">
        <v>0.429062315434942</v>
      </c>
      <c r="U14">
        <v>3.9198462593878549</v>
      </c>
      <c r="V14">
        <v>0.47896754857771651</v>
      </c>
      <c r="W14">
        <v>1.1503626395337201</v>
      </c>
      <c r="X14">
        <v>1.2993142831147702</v>
      </c>
      <c r="Y14">
        <v>0.37858769190268204</v>
      </c>
      <c r="Z14">
        <v>0.93924014561051994</v>
      </c>
      <c r="AA14">
        <v>0.89194935411130449</v>
      </c>
      <c r="AB14">
        <v>0.68162759104158743</v>
      </c>
      <c r="AC14">
        <v>0.44761945521489699</v>
      </c>
      <c r="AD14">
        <v>0.29090394919706453</v>
      </c>
      <c r="AE14">
        <v>0.47755848692421049</v>
      </c>
      <c r="AF14">
        <v>2.1786603733263847</v>
      </c>
      <c r="AG14">
        <v>0.31690396086627148</v>
      </c>
      <c r="AH14">
        <v>0.83901774448162492</v>
      </c>
      <c r="AI14">
        <v>0.80918529077639256</v>
      </c>
      <c r="AJ14">
        <v>0.42680515611011605</v>
      </c>
      <c r="AK14">
        <v>0.49095504173132898</v>
      </c>
      <c r="AL14">
        <v>0.30788971246943753</v>
      </c>
      <c r="AN14">
        <f t="shared" si="2"/>
        <v>0.58015195880272774</v>
      </c>
      <c r="AO14">
        <f>AVERAGE(F14:I14)</f>
        <v>2.3390969517646765</v>
      </c>
      <c r="AP14">
        <f t="shared" si="4"/>
        <v>0.65847856456129439</v>
      </c>
      <c r="AQ14">
        <f t="shared" si="5"/>
        <v>1.0878118007785229</v>
      </c>
      <c r="AR14">
        <f t="shared" si="6"/>
        <v>1.4945596907335585</v>
      </c>
      <c r="AS14">
        <f t="shared" si="7"/>
        <v>0.77305642016596021</v>
      </c>
      <c r="AT14">
        <f t="shared" si="8"/>
        <v>0.9823742698158866</v>
      </c>
      <c r="AU14">
        <f t="shared" si="9"/>
        <v>0.65503566537476299</v>
      </c>
      <c r="AV14">
        <f t="shared" si="10"/>
        <v>0.40854997010362748</v>
      </c>
      <c r="AX14">
        <f t="shared" si="11"/>
        <v>0.21257078079875477</v>
      </c>
      <c r="AY14">
        <f t="shared" si="12"/>
        <v>1.3952739650214383</v>
      </c>
      <c r="AZ14">
        <f t="shared" si="13"/>
        <v>0.31576969160693741</v>
      </c>
      <c r="BA14">
        <f t="shared" si="14"/>
        <v>1.2608645892403907</v>
      </c>
      <c r="BB14">
        <f t="shared" si="15"/>
        <v>1.649969555893535</v>
      </c>
      <c r="BC14">
        <f t="shared" si="16"/>
        <v>0.34309588315497874</v>
      </c>
      <c r="BD14">
        <f t="shared" si="17"/>
        <v>1.0402092626980308</v>
      </c>
      <c r="BE14">
        <f t="shared" si="18"/>
        <v>0.29321030169296936</v>
      </c>
      <c r="BF14">
        <f t="shared" si="19"/>
        <v>9.2887930090727253E-2</v>
      </c>
      <c r="BH14">
        <f t="shared" si="20"/>
        <v>0.10628539039937739</v>
      </c>
      <c r="BI14">
        <f t="shared" si="0"/>
        <v>0.69763698251071915</v>
      </c>
      <c r="BJ14">
        <f t="shared" si="21"/>
        <v>0.11934972508050229</v>
      </c>
      <c r="BK14">
        <f t="shared" si="22"/>
        <v>0.72796051000960649</v>
      </c>
      <c r="BL14">
        <f t="shared" si="0"/>
        <v>0.8249847779467675</v>
      </c>
      <c r="BM14">
        <f t="shared" si="23"/>
        <v>0.14006830776320939</v>
      </c>
      <c r="BN14">
        <f t="shared" si="24"/>
        <v>0.60056509783225032</v>
      </c>
      <c r="BO14">
        <f t="shared" si="1"/>
        <v>0.16928504661160726</v>
      </c>
      <c r="BP14">
        <f t="shared" si="1"/>
        <v>5.362887144234852E-2</v>
      </c>
    </row>
    <row r="15" spans="1:68" x14ac:dyDescent="0.3">
      <c r="A15" t="s">
        <v>568</v>
      </c>
      <c r="B15">
        <v>4.1054820681666196E-3</v>
      </c>
      <c r="C15">
        <v>0</v>
      </c>
      <c r="D15">
        <v>0</v>
      </c>
      <c r="E15">
        <v>0</v>
      </c>
      <c r="F15">
        <v>4.9358454697089552E-3</v>
      </c>
      <c r="G15">
        <v>1.0981160315312401E-2</v>
      </c>
      <c r="H15">
        <v>2.30096399931407E-2</v>
      </c>
      <c r="I15">
        <v>0</v>
      </c>
      <c r="J15">
        <v>0</v>
      </c>
      <c r="K15">
        <v>0</v>
      </c>
      <c r="L15">
        <v>5.2633094875905997E-3</v>
      </c>
      <c r="M15">
        <v>0</v>
      </c>
      <c r="N15">
        <v>2.3746268917414451E-2</v>
      </c>
      <c r="O15">
        <v>5.0829223313745998E-3</v>
      </c>
      <c r="P15">
        <v>0</v>
      </c>
      <c r="Q15">
        <v>0</v>
      </c>
      <c r="R15">
        <v>5.6588714209873502E-3</v>
      </c>
      <c r="S15">
        <v>1.8420373760999399E-2</v>
      </c>
      <c r="T15">
        <v>7.2233974096859999E-3</v>
      </c>
      <c r="U15">
        <v>7.6776092174860502E-3</v>
      </c>
      <c r="V15">
        <v>0</v>
      </c>
      <c r="W15">
        <v>9.7856175748610493E-3</v>
      </c>
      <c r="X15">
        <v>0</v>
      </c>
      <c r="Y15">
        <v>5.37442282955945E-3</v>
      </c>
      <c r="Z15">
        <v>0</v>
      </c>
      <c r="AA15">
        <v>1.3115839389874999E-2</v>
      </c>
      <c r="AB15">
        <v>0</v>
      </c>
      <c r="AC15">
        <v>4.0931350500106297E-3</v>
      </c>
      <c r="AD15">
        <v>3.9901046233050902E-3</v>
      </c>
      <c r="AE15">
        <v>5.8401767467994503E-3</v>
      </c>
      <c r="AF15">
        <v>7.0208624716102501E-3</v>
      </c>
      <c r="AG15">
        <v>9.6162000770560498E-4</v>
      </c>
      <c r="AH15">
        <v>0</v>
      </c>
      <c r="AI15">
        <v>0</v>
      </c>
      <c r="AJ15">
        <v>5.8109393630525498E-4</v>
      </c>
      <c r="AK15">
        <v>1.0097644568803899E-2</v>
      </c>
      <c r="AL15">
        <v>1.2041714824395099E-2</v>
      </c>
      <c r="AN15">
        <f t="shared" si="2"/>
        <v>1.0263705170416549E-3</v>
      </c>
      <c r="AO15">
        <f t="shared" si="3"/>
        <v>9.7316614445405146E-3</v>
      </c>
      <c r="AP15">
        <f t="shared" si="4"/>
        <v>4.8703572480542356E-3</v>
      </c>
      <c r="AQ15">
        <f t="shared" si="5"/>
        <v>8.0264150606622498E-3</v>
      </c>
      <c r="AR15">
        <f t="shared" si="6"/>
        <v>6.1716560505082748E-3</v>
      </c>
      <c r="AS15">
        <f t="shared" si="7"/>
        <v>3.763899544907513E-3</v>
      </c>
      <c r="AT15">
        <f t="shared" si="8"/>
        <v>5.6170479472382635E-3</v>
      </c>
      <c r="AU15">
        <f t="shared" si="9"/>
        <v>3.2054000256853497E-4</v>
      </c>
      <c r="AV15">
        <f t="shared" si="10"/>
        <v>7.5734844431680839E-3</v>
      </c>
      <c r="AX15">
        <f t="shared" si="11"/>
        <v>2.0527410340833098E-3</v>
      </c>
      <c r="AY15">
        <f t="shared" si="12"/>
        <v>9.9259096493428539E-3</v>
      </c>
      <c r="AZ15">
        <f t="shared" si="13"/>
        <v>8.6735340319598151E-3</v>
      </c>
      <c r="BA15">
        <f t="shared" si="14"/>
        <v>9.4356499266374117E-3</v>
      </c>
      <c r="BB15">
        <f t="shared" si="15"/>
        <v>4.2631799998363133E-3</v>
      </c>
      <c r="BC15">
        <f t="shared" si="16"/>
        <v>5.1509567943166046E-3</v>
      </c>
      <c r="BD15">
        <f t="shared" si="17"/>
        <v>1.5276495441236E-3</v>
      </c>
      <c r="BE15">
        <f t="shared" si="18"/>
        <v>5.5519157030696107E-4</v>
      </c>
      <c r="BF15">
        <f t="shared" si="19"/>
        <v>6.1331065570408684E-3</v>
      </c>
      <c r="BH15">
        <f t="shared" si="20"/>
        <v>1.0263705170416549E-3</v>
      </c>
      <c r="BI15">
        <f t="shared" si="0"/>
        <v>4.962954824671427E-3</v>
      </c>
      <c r="BJ15">
        <f t="shared" si="21"/>
        <v>3.278287719517289E-3</v>
      </c>
      <c r="BK15">
        <f t="shared" si="22"/>
        <v>5.447675025123183E-3</v>
      </c>
      <c r="BL15">
        <f t="shared" si="0"/>
        <v>2.1315899999181567E-3</v>
      </c>
      <c r="BM15">
        <f t="shared" si="23"/>
        <v>2.1028693055329742E-3</v>
      </c>
      <c r="BN15">
        <f t="shared" si="24"/>
        <v>8.8198887552716953E-4</v>
      </c>
      <c r="BO15">
        <f t="shared" si="1"/>
        <v>3.2054000256853503E-4</v>
      </c>
      <c r="BP15">
        <f t="shared" si="1"/>
        <v>3.5409507216762046E-3</v>
      </c>
    </row>
    <row r="16" spans="1:68" x14ac:dyDescent="0.3">
      <c r="A16" t="s">
        <v>569</v>
      </c>
      <c r="B16">
        <v>0</v>
      </c>
      <c r="C16">
        <v>0</v>
      </c>
      <c r="D16">
        <v>0</v>
      </c>
      <c r="E16">
        <v>3.56611419141386E-3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1.0522611518761181E-2</v>
      </c>
      <c r="O16">
        <v>0</v>
      </c>
      <c r="P16">
        <v>0</v>
      </c>
      <c r="Q16">
        <v>5.10230609526035E-3</v>
      </c>
      <c r="R16">
        <v>5.82721729177995E-3</v>
      </c>
      <c r="S16">
        <v>0</v>
      </c>
      <c r="T16">
        <v>0</v>
      </c>
      <c r="U16">
        <v>0</v>
      </c>
      <c r="V16">
        <v>0</v>
      </c>
      <c r="W16">
        <v>1.088858566609995E-2</v>
      </c>
      <c r="X16">
        <v>0</v>
      </c>
      <c r="Y16">
        <v>5.37442282955945E-3</v>
      </c>
      <c r="Z16">
        <v>0</v>
      </c>
      <c r="AA16">
        <v>0</v>
      </c>
      <c r="AB16">
        <v>0</v>
      </c>
      <c r="AC16">
        <v>9.9947969925558502E-4</v>
      </c>
      <c r="AD16">
        <v>3.9901046233050902E-3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1.0097644568803899E-2</v>
      </c>
      <c r="AL16">
        <v>0</v>
      </c>
      <c r="AN16">
        <f t="shared" si="2"/>
        <v>8.9152854785346501E-4</v>
      </c>
      <c r="AO16">
        <f t="shared" si="3"/>
        <v>0</v>
      </c>
      <c r="AP16">
        <f t="shared" si="4"/>
        <v>1.5032302169658829E-3</v>
      </c>
      <c r="AQ16">
        <f t="shared" si="5"/>
        <v>3.6431744623467662E-3</v>
      </c>
      <c r="AR16">
        <f t="shared" si="6"/>
        <v>2.7221464165249876E-3</v>
      </c>
      <c r="AS16">
        <f t="shared" si="7"/>
        <v>1.0623170881358392E-3</v>
      </c>
      <c r="AT16">
        <f t="shared" si="8"/>
        <v>1.3300348744350301E-3</v>
      </c>
      <c r="AU16">
        <f t="shared" si="9"/>
        <v>0</v>
      </c>
      <c r="AV16">
        <f t="shared" si="10"/>
        <v>3.3658815229346329E-3</v>
      </c>
      <c r="AX16">
        <f t="shared" si="11"/>
        <v>1.78305709570693E-3</v>
      </c>
      <c r="AY16">
        <f t="shared" si="12"/>
        <v>0</v>
      </c>
      <c r="AZ16">
        <f t="shared" si="13"/>
        <v>3.9771733173693943E-3</v>
      </c>
      <c r="BA16">
        <f t="shared" si="14"/>
        <v>3.1758328329796605E-3</v>
      </c>
      <c r="BB16">
        <f t="shared" si="15"/>
        <v>5.4442928330499752E-3</v>
      </c>
      <c r="BC16">
        <f t="shared" si="16"/>
        <v>2.1499895276787463E-3</v>
      </c>
      <c r="BD16">
        <f t="shared" si="17"/>
        <v>2.3036879783599642E-3</v>
      </c>
      <c r="BE16">
        <f t="shared" si="18"/>
        <v>0</v>
      </c>
      <c r="BF16">
        <f t="shared" si="19"/>
        <v>5.8298778099800941E-3</v>
      </c>
      <c r="BH16">
        <f t="shared" si="20"/>
        <v>8.9152854785346501E-4</v>
      </c>
      <c r="BI16">
        <f t="shared" si="0"/>
        <v>0</v>
      </c>
      <c r="BJ16">
        <f t="shared" si="21"/>
        <v>1.5032302169658831E-3</v>
      </c>
      <c r="BK16">
        <f t="shared" si="22"/>
        <v>1.8335679410220588E-3</v>
      </c>
      <c r="BL16">
        <f t="shared" si="0"/>
        <v>2.7221464165249876E-3</v>
      </c>
      <c r="BM16">
        <f t="shared" si="23"/>
        <v>8.7772954919005655E-4</v>
      </c>
      <c r="BN16">
        <f t="shared" si="24"/>
        <v>1.3300348744350301E-3</v>
      </c>
      <c r="BO16">
        <f t="shared" si="1"/>
        <v>0</v>
      </c>
      <c r="BP16">
        <f t="shared" si="1"/>
        <v>3.3658815229346334E-3</v>
      </c>
    </row>
    <row r="17" spans="1:68" x14ac:dyDescent="0.3">
      <c r="A17" t="s">
        <v>570</v>
      </c>
      <c r="B17">
        <v>1.6499264913604249E-3</v>
      </c>
      <c r="C17">
        <v>0</v>
      </c>
      <c r="D17">
        <v>0</v>
      </c>
      <c r="E17">
        <v>7.2547543658885499E-3</v>
      </c>
      <c r="F17">
        <v>0</v>
      </c>
      <c r="G17">
        <v>1.0580428532901354E-2</v>
      </c>
      <c r="H17">
        <v>0</v>
      </c>
      <c r="I17">
        <v>0</v>
      </c>
      <c r="J17">
        <v>0</v>
      </c>
      <c r="K17">
        <v>0</v>
      </c>
      <c r="L17">
        <v>7.3572153086314002E-3</v>
      </c>
      <c r="M17">
        <v>0</v>
      </c>
      <c r="N17">
        <v>0</v>
      </c>
      <c r="O17">
        <v>0</v>
      </c>
      <c r="P17">
        <v>8.3663786067693993E-3</v>
      </c>
      <c r="Q17">
        <v>5.10230609526035E-3</v>
      </c>
      <c r="R17">
        <v>5.1766046502965003E-3</v>
      </c>
      <c r="S17">
        <v>0</v>
      </c>
      <c r="T17">
        <v>0</v>
      </c>
      <c r="U17">
        <v>0</v>
      </c>
      <c r="V17">
        <v>0</v>
      </c>
      <c r="W17">
        <v>0</v>
      </c>
      <c r="X17">
        <v>1.286688343502E-2</v>
      </c>
      <c r="Y17">
        <v>4.8746258884604498E-3</v>
      </c>
      <c r="Z17">
        <v>0</v>
      </c>
      <c r="AA17">
        <v>0</v>
      </c>
      <c r="AB17">
        <v>2.2397935850539449E-3</v>
      </c>
      <c r="AC17">
        <v>0</v>
      </c>
      <c r="AD17">
        <v>0</v>
      </c>
      <c r="AE17">
        <v>0</v>
      </c>
      <c r="AF17">
        <v>2.8441706737488449E-3</v>
      </c>
      <c r="AG17">
        <v>0</v>
      </c>
      <c r="AH17">
        <v>0</v>
      </c>
      <c r="AI17">
        <v>0</v>
      </c>
      <c r="AJ17">
        <v>0</v>
      </c>
      <c r="AK17">
        <v>2.8127538927884051E-3</v>
      </c>
      <c r="AL17">
        <v>0</v>
      </c>
      <c r="AN17">
        <f t="shared" si="2"/>
        <v>2.2261702143122437E-3</v>
      </c>
      <c r="AO17">
        <f t="shared" si="3"/>
        <v>2.6451071332253386E-3</v>
      </c>
      <c r="AP17">
        <f t="shared" si="4"/>
        <v>2.246227702200114E-3</v>
      </c>
      <c r="AQ17">
        <f t="shared" si="5"/>
        <v>3.4263035818522837E-3</v>
      </c>
      <c r="AR17">
        <f t="shared" si="6"/>
        <v>0</v>
      </c>
      <c r="AS17">
        <f t="shared" si="7"/>
        <v>3.3302171514223988E-3</v>
      </c>
      <c r="AT17">
        <f t="shared" si="8"/>
        <v>9.4805689124961498E-4</v>
      </c>
      <c r="AU17">
        <f t="shared" si="9"/>
        <v>0</v>
      </c>
      <c r="AV17">
        <f t="shared" si="10"/>
        <v>9.3758463092946838E-4</v>
      </c>
      <c r="AX17">
        <f t="shared" si="11"/>
        <v>3.4414329885435716E-3</v>
      </c>
      <c r="AY17">
        <f t="shared" si="12"/>
        <v>5.2902142664506772E-3</v>
      </c>
      <c r="AZ17">
        <f t="shared" si="13"/>
        <v>3.8472097217431595E-3</v>
      </c>
      <c r="BA17">
        <f t="shared" si="14"/>
        <v>2.9674984827427384E-3</v>
      </c>
      <c r="BB17">
        <f t="shared" si="15"/>
        <v>0</v>
      </c>
      <c r="BC17">
        <f t="shared" si="16"/>
        <v>5.0555566366666735E-3</v>
      </c>
      <c r="BD17">
        <f t="shared" si="17"/>
        <v>1.642082704110135E-3</v>
      </c>
      <c r="BE17">
        <f t="shared" si="18"/>
        <v>0</v>
      </c>
      <c r="BF17">
        <f t="shared" si="19"/>
        <v>1.6239442171655535E-3</v>
      </c>
      <c r="BH17">
        <f t="shared" si="20"/>
        <v>1.7207164942717858E-3</v>
      </c>
      <c r="BI17">
        <f t="shared" si="0"/>
        <v>2.6451071332253386E-3</v>
      </c>
      <c r="BJ17">
        <f t="shared" si="21"/>
        <v>1.454108595034629E-3</v>
      </c>
      <c r="BK17">
        <f t="shared" si="22"/>
        <v>1.7132860478313262E-3</v>
      </c>
      <c r="BL17">
        <f t="shared" si="0"/>
        <v>0</v>
      </c>
      <c r="BM17">
        <f t="shared" si="23"/>
        <v>2.0639223542624069E-3</v>
      </c>
      <c r="BN17">
        <f t="shared" si="24"/>
        <v>9.4805689124961509E-4</v>
      </c>
      <c r="BO17">
        <f t="shared" si="1"/>
        <v>0</v>
      </c>
      <c r="BP17">
        <f t="shared" si="1"/>
        <v>9.3758463092946849E-4</v>
      </c>
    </row>
    <row r="18" spans="1:68" x14ac:dyDescent="0.3">
      <c r="A18" t="s">
        <v>571</v>
      </c>
      <c r="B18">
        <v>0</v>
      </c>
      <c r="C18">
        <v>7.2782756500056498E-3</v>
      </c>
      <c r="D18">
        <v>0</v>
      </c>
      <c r="E18">
        <v>1.0255216069082565E-2</v>
      </c>
      <c r="F18">
        <v>1.1305910626862901E-2</v>
      </c>
      <c r="G18">
        <v>1.161143536257795E-2</v>
      </c>
      <c r="H18">
        <v>1.338692383029905E-2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5.10230609526035E-3</v>
      </c>
      <c r="R18">
        <v>0</v>
      </c>
      <c r="S18">
        <v>0</v>
      </c>
      <c r="T18">
        <v>0</v>
      </c>
      <c r="U18">
        <v>0</v>
      </c>
      <c r="V18">
        <v>6.8693547298426998E-4</v>
      </c>
      <c r="W18">
        <v>0</v>
      </c>
      <c r="X18">
        <v>0</v>
      </c>
      <c r="Y18">
        <v>4.4658897178822847E-3</v>
      </c>
      <c r="Z18">
        <v>1.45287165729799E-2</v>
      </c>
      <c r="AA18">
        <v>6.5579196949374996E-3</v>
      </c>
      <c r="AB18">
        <v>1.027409793439165E-2</v>
      </c>
      <c r="AC18">
        <v>0</v>
      </c>
      <c r="AD18">
        <v>4.7272939481568651E-3</v>
      </c>
      <c r="AE18">
        <v>0</v>
      </c>
      <c r="AF18">
        <v>0</v>
      </c>
      <c r="AG18">
        <v>5.3056482501174004E-3</v>
      </c>
      <c r="AH18">
        <v>8.1457825098459492E-3</v>
      </c>
      <c r="AI18">
        <v>1.9257982401422652E-2</v>
      </c>
      <c r="AJ18">
        <v>6.8880058091296548E-3</v>
      </c>
      <c r="AK18">
        <v>1.07738412571845E-2</v>
      </c>
      <c r="AL18">
        <v>0</v>
      </c>
      <c r="AN18">
        <f t="shared" ref="AN18:AN28" si="25">AVERAGE(B18:E18)</f>
        <v>4.3833729297720536E-3</v>
      </c>
      <c r="AO18">
        <f t="shared" ref="AO18:AO28" si="26">AVERAGE(F18:I18)</f>
        <v>9.0760674549349753E-3</v>
      </c>
      <c r="AP18">
        <f t="shared" ref="AP18:AP28" si="27">AVERAGE(J18:P18)</f>
        <v>0</v>
      </c>
      <c r="AQ18">
        <f t="shared" ref="AQ18:AQ28" si="28">AVERAGE(Q18:S18)</f>
        <v>1.7007686984201167E-3</v>
      </c>
      <c r="AR18">
        <f t="shared" ref="AR18:AR28" si="29">AVERAGE(T18:W18)</f>
        <v>1.7173386824606749E-4</v>
      </c>
      <c r="AS18">
        <f t="shared" ref="AS18:AS28" si="30">AVERAGE(X18:AC18)</f>
        <v>5.9711039866985555E-3</v>
      </c>
      <c r="AT18">
        <f t="shared" ref="AT18:AT28" si="31">AVERAGE(AD18:AF18)</f>
        <v>1.5757646493856218E-3</v>
      </c>
      <c r="AU18">
        <f t="shared" ref="AU18:AU28" si="32">AVERAGE(AG18:AI18)</f>
        <v>1.0903137720462001E-2</v>
      </c>
      <c r="AV18">
        <f t="shared" ref="AV18:AV28" si="33">AVERAGE(AJ18:AL18)</f>
        <v>5.887282355438052E-3</v>
      </c>
      <c r="AX18">
        <f t="shared" ref="AX18:AX28" si="34">STDEV(B18:E18)</f>
        <v>5.2053472537126246E-3</v>
      </c>
      <c r="AY18">
        <f t="shared" ref="AY18:AY28" si="35">STDEV(F18:I18)</f>
        <v>6.1198794686945284E-3</v>
      </c>
      <c r="AZ18">
        <f t="shared" ref="AZ18:AZ28" si="36">STDEV(J18:P18)</f>
        <v>0</v>
      </c>
      <c r="BA18">
        <f t="shared" ref="BA18:BA28" si="37">STDEV(Q18:S18)</f>
        <v>2.9458177975864312E-3</v>
      </c>
      <c r="BB18">
        <f t="shared" ref="BB18:BB28" si="38">STDEV(T18:W18)</f>
        <v>3.4346773649213499E-4</v>
      </c>
      <c r="BC18">
        <f t="shared" ref="BC18:BC28" si="39">STDEV(X18:AC18)</f>
        <v>5.756156328682936E-3</v>
      </c>
      <c r="BD18">
        <f t="shared" ref="BD18:BD28" si="40">STDEV(AD18:AF18)</f>
        <v>2.7293044335068547E-3</v>
      </c>
      <c r="BE18">
        <f t="shared" ref="BE18:BE28" si="41">STDEV(AG18:AI18)</f>
        <v>7.3735447978264378E-3</v>
      </c>
      <c r="BF18">
        <f t="shared" ref="BF18:BF28" si="42">STDEV(AJ18:AL18)</f>
        <v>5.4561890942148496E-3</v>
      </c>
      <c r="BH18">
        <f t="shared" ref="BH18:BH28" si="43">AX18/SQRT(4)</f>
        <v>2.6026736268563123E-3</v>
      </c>
      <c r="BI18">
        <f t="shared" ref="BI18:BI28" si="44">AY18/SQRT(4)</f>
        <v>3.0599397343472642E-3</v>
      </c>
      <c r="BJ18">
        <f t="shared" ref="BJ18:BJ28" si="45">AZ18/SQRT(7)</f>
        <v>0</v>
      </c>
      <c r="BK18">
        <f t="shared" ref="BK18:BK28" si="46">BA18/SQRT(3)</f>
        <v>1.7007686984201167E-3</v>
      </c>
      <c r="BL18">
        <f t="shared" ref="BL18:BL28" si="47">BB18/SQRT(4)</f>
        <v>1.7173386824606749E-4</v>
      </c>
      <c r="BM18">
        <f t="shared" ref="BM18:BM28" si="48">BC18/SQRT(6)</f>
        <v>2.349940980827555E-3</v>
      </c>
      <c r="BN18">
        <f t="shared" ref="BN18:BN28" si="49">BD18/SQRT(3)</f>
        <v>1.5757646493856218E-3</v>
      </c>
      <c r="BO18">
        <f t="shared" ref="BO18:BO28" si="50">BE18/SQRT(3)</f>
        <v>4.2571180739068588E-3</v>
      </c>
      <c r="BP18">
        <f t="shared" ref="BP18:BP28" si="51">BF18/SQRT(3)</f>
        <v>3.150132242294444E-3</v>
      </c>
    </row>
    <row r="19" spans="1:68" x14ac:dyDescent="0.3">
      <c r="A19" t="s">
        <v>572</v>
      </c>
      <c r="B19">
        <v>0</v>
      </c>
      <c r="C19">
        <v>0</v>
      </c>
      <c r="D19">
        <v>1.4646688602497199E-2</v>
      </c>
      <c r="E19">
        <v>0</v>
      </c>
      <c r="F19">
        <v>0</v>
      </c>
      <c r="G19">
        <v>1.7326797776116699E-3</v>
      </c>
      <c r="H19">
        <v>2.5898756160843851E-3</v>
      </c>
      <c r="I19">
        <v>2.0174501713125251E-2</v>
      </c>
      <c r="J19">
        <v>0</v>
      </c>
      <c r="K19">
        <v>0</v>
      </c>
      <c r="L19">
        <v>6.9854548974007001E-3</v>
      </c>
      <c r="M19">
        <v>5.1038614267583503E-3</v>
      </c>
      <c r="N19">
        <v>0</v>
      </c>
      <c r="O19">
        <v>1.9618464577275549E-2</v>
      </c>
      <c r="P19">
        <v>1.0778593023585401E-2</v>
      </c>
      <c r="Q19">
        <v>0</v>
      </c>
      <c r="R19">
        <v>1.33171816628446E-2</v>
      </c>
      <c r="S19">
        <v>1.8420373760999399E-2</v>
      </c>
      <c r="T19">
        <v>8.0689918918951994E-3</v>
      </c>
      <c r="U19">
        <v>7.6776092174860502E-3</v>
      </c>
      <c r="V19">
        <v>0</v>
      </c>
      <c r="W19">
        <v>8.0904105552015004E-3</v>
      </c>
      <c r="X19">
        <v>0</v>
      </c>
      <c r="Y19">
        <v>0</v>
      </c>
      <c r="Z19">
        <v>0</v>
      </c>
      <c r="AA19">
        <v>0</v>
      </c>
      <c r="AB19">
        <v>0</v>
      </c>
      <c r="AC19">
        <v>1.1675748762951899E-2</v>
      </c>
      <c r="AD19">
        <v>5.0249670643049997E-3</v>
      </c>
      <c r="AE19">
        <v>0</v>
      </c>
      <c r="AF19">
        <v>0</v>
      </c>
      <c r="AG19">
        <v>1.1763305464139114E-2</v>
      </c>
      <c r="AH19">
        <v>0</v>
      </c>
      <c r="AI19">
        <v>0</v>
      </c>
      <c r="AJ19">
        <v>4.4232266872330896E-3</v>
      </c>
      <c r="AK19">
        <v>0</v>
      </c>
      <c r="AL19">
        <v>0</v>
      </c>
      <c r="AN19">
        <f t="shared" si="25"/>
        <v>3.6616721506242999E-3</v>
      </c>
      <c r="AO19">
        <f t="shared" si="26"/>
        <v>6.1242642767053261E-3</v>
      </c>
      <c r="AP19">
        <f t="shared" si="27"/>
        <v>6.069481989288571E-3</v>
      </c>
      <c r="AQ19">
        <f t="shared" si="28"/>
        <v>1.0579185141281333E-2</v>
      </c>
      <c r="AR19">
        <f t="shared" si="29"/>
        <v>5.959252916145687E-3</v>
      </c>
      <c r="AS19">
        <f t="shared" si="30"/>
        <v>1.9459581271586499E-3</v>
      </c>
      <c r="AT19">
        <f t="shared" si="31"/>
        <v>1.6749890214349998E-3</v>
      </c>
      <c r="AU19">
        <f t="shared" si="32"/>
        <v>3.9211018213797045E-3</v>
      </c>
      <c r="AV19">
        <f t="shared" si="33"/>
        <v>1.4744088957443632E-3</v>
      </c>
      <c r="AX19">
        <f t="shared" si="34"/>
        <v>7.3233443012485997E-3</v>
      </c>
      <c r="AY19">
        <f t="shared" si="35"/>
        <v>9.4285683354316044E-3</v>
      </c>
      <c r="AZ19">
        <f t="shared" si="36"/>
        <v>7.280543937978147E-3</v>
      </c>
      <c r="BA19">
        <f t="shared" si="37"/>
        <v>9.5105210734111826E-3</v>
      </c>
      <c r="BB19">
        <f t="shared" si="38"/>
        <v>3.9773640821214578E-3</v>
      </c>
      <c r="BC19">
        <f t="shared" si="39"/>
        <v>4.7666044723606764E-3</v>
      </c>
      <c r="BD19">
        <f t="shared" si="40"/>
        <v>2.9011660872454948E-3</v>
      </c>
      <c r="BE19">
        <f t="shared" si="41"/>
        <v>6.791547576280514E-3</v>
      </c>
      <c r="BF19">
        <f t="shared" si="42"/>
        <v>2.5537511185607605E-3</v>
      </c>
      <c r="BH19">
        <f t="shared" si="43"/>
        <v>3.6616721506242999E-3</v>
      </c>
      <c r="BI19">
        <f t="shared" si="44"/>
        <v>4.7142841677158022E-3</v>
      </c>
      <c r="BJ19">
        <f t="shared" si="45"/>
        <v>2.7517869527384341E-3</v>
      </c>
      <c r="BK19">
        <f t="shared" si="46"/>
        <v>5.4909019018675549E-3</v>
      </c>
      <c r="BL19">
        <f t="shared" si="47"/>
        <v>1.9886820410607289E-3</v>
      </c>
      <c r="BM19">
        <f t="shared" si="48"/>
        <v>1.9459581271586502E-3</v>
      </c>
      <c r="BN19">
        <f t="shared" si="49"/>
        <v>1.6749890214349998E-3</v>
      </c>
      <c r="BO19">
        <f t="shared" si="50"/>
        <v>3.9211018213797053E-3</v>
      </c>
      <c r="BP19">
        <f t="shared" si="51"/>
        <v>1.474408895744363E-3</v>
      </c>
    </row>
    <row r="20" spans="1:68" x14ac:dyDescent="0.3">
      <c r="A20" t="s">
        <v>573</v>
      </c>
      <c r="B20">
        <v>4.8391723905221798E-3</v>
      </c>
      <c r="C20">
        <v>0</v>
      </c>
      <c r="D20">
        <v>6.8647507723716503E-3</v>
      </c>
      <c r="E20">
        <v>0</v>
      </c>
      <c r="F20">
        <v>1.0452159122511949E-2</v>
      </c>
      <c r="G20">
        <v>0</v>
      </c>
      <c r="H20">
        <v>6.9028919979421998E-3</v>
      </c>
      <c r="I20">
        <v>1.7831006111592249E-2</v>
      </c>
      <c r="J20">
        <v>0</v>
      </c>
      <c r="K20">
        <v>0</v>
      </c>
      <c r="L20">
        <v>0</v>
      </c>
      <c r="M20">
        <v>6.5309912530318003E-3</v>
      </c>
      <c r="N20">
        <v>0</v>
      </c>
      <c r="O20">
        <v>0</v>
      </c>
      <c r="P20">
        <v>0</v>
      </c>
      <c r="Q20">
        <v>0</v>
      </c>
      <c r="R20">
        <v>0</v>
      </c>
      <c r="S20">
        <v>1.8420373760999399E-2</v>
      </c>
      <c r="T20">
        <v>0</v>
      </c>
      <c r="U20">
        <v>1.2175150194110701E-2</v>
      </c>
      <c r="V20">
        <v>2.669653026688935E-3</v>
      </c>
      <c r="W20">
        <v>1.7287536998987253E-2</v>
      </c>
      <c r="X20">
        <v>0</v>
      </c>
      <c r="Y20">
        <v>0</v>
      </c>
      <c r="Z20">
        <v>8.0599122288488E-3</v>
      </c>
      <c r="AA20">
        <v>3.4823984151910952E-4</v>
      </c>
      <c r="AB20">
        <v>7.2920838508723999E-3</v>
      </c>
      <c r="AC20">
        <v>0</v>
      </c>
      <c r="AD20">
        <v>5.8624079261478694E-3</v>
      </c>
      <c r="AE20">
        <v>5.8401767467994503E-3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N20">
        <f t="shared" si="25"/>
        <v>2.9259807907234575E-3</v>
      </c>
      <c r="AO20">
        <f t="shared" si="26"/>
        <v>8.7965143080116007E-3</v>
      </c>
      <c r="AP20">
        <f t="shared" si="27"/>
        <v>9.3299875043311429E-4</v>
      </c>
      <c r="AQ20">
        <f t="shared" si="28"/>
        <v>6.1401245869997997E-3</v>
      </c>
      <c r="AR20">
        <f t="shared" si="29"/>
        <v>8.0330850549467231E-3</v>
      </c>
      <c r="AS20">
        <f t="shared" si="30"/>
        <v>2.6167059868733851E-3</v>
      </c>
      <c r="AT20">
        <f t="shared" si="31"/>
        <v>3.9008615576491064E-3</v>
      </c>
      <c r="AU20">
        <f t="shared" si="32"/>
        <v>0</v>
      </c>
      <c r="AV20">
        <f t="shared" si="33"/>
        <v>0</v>
      </c>
      <c r="AX20">
        <f t="shared" si="34"/>
        <v>3.4783587241321461E-3</v>
      </c>
      <c r="AY20">
        <f t="shared" si="35"/>
        <v>7.4235587001786211E-3</v>
      </c>
      <c r="AZ20">
        <f t="shared" si="36"/>
        <v>2.4684826671800371E-3</v>
      </c>
      <c r="BA20">
        <f t="shared" si="37"/>
        <v>1.0635007749486522E-2</v>
      </c>
      <c r="BB20">
        <f t="shared" si="38"/>
        <v>8.0849333747694523E-3</v>
      </c>
      <c r="BC20">
        <f t="shared" si="39"/>
        <v>3.9287413170553146E-3</v>
      </c>
      <c r="BD20">
        <f t="shared" si="40"/>
        <v>3.3782634925790295E-3</v>
      </c>
      <c r="BE20">
        <f t="shared" si="41"/>
        <v>0</v>
      </c>
      <c r="BF20">
        <f t="shared" si="42"/>
        <v>0</v>
      </c>
      <c r="BH20">
        <f t="shared" si="43"/>
        <v>1.7391793620660731E-3</v>
      </c>
      <c r="BI20">
        <f t="shared" si="44"/>
        <v>3.7117793500893105E-3</v>
      </c>
      <c r="BJ20">
        <f t="shared" si="45"/>
        <v>9.3299875043311429E-4</v>
      </c>
      <c r="BK20">
        <f t="shared" si="46"/>
        <v>6.1401245869997997E-3</v>
      </c>
      <c r="BL20">
        <f t="shared" si="47"/>
        <v>4.0424666873847262E-3</v>
      </c>
      <c r="BM20">
        <f t="shared" si="48"/>
        <v>1.603901926362578E-3</v>
      </c>
      <c r="BN20">
        <f t="shared" si="49"/>
        <v>1.950441336833988E-3</v>
      </c>
      <c r="BO20">
        <f t="shared" si="50"/>
        <v>0</v>
      </c>
      <c r="BP20">
        <f t="shared" si="51"/>
        <v>0</v>
      </c>
    </row>
    <row r="21" spans="1:68" x14ac:dyDescent="0.3">
      <c r="A21" t="s">
        <v>574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5.6736139952742503E-3</v>
      </c>
      <c r="J21">
        <v>0</v>
      </c>
      <c r="K21">
        <v>0</v>
      </c>
      <c r="L21">
        <v>0</v>
      </c>
      <c r="M21">
        <v>1.0852876595419E-2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8.1016762299091008E-3</v>
      </c>
      <c r="V21">
        <v>2.2887344629235251E-2</v>
      </c>
      <c r="W21">
        <v>9.2186656588699508E-3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3.84707738510498E-3</v>
      </c>
      <c r="AH21">
        <v>0</v>
      </c>
      <c r="AI21">
        <v>0</v>
      </c>
      <c r="AJ21">
        <v>0</v>
      </c>
      <c r="AK21">
        <v>0</v>
      </c>
      <c r="AL21">
        <v>0</v>
      </c>
      <c r="AN21">
        <f t="shared" si="25"/>
        <v>0</v>
      </c>
      <c r="AO21">
        <f t="shared" si="26"/>
        <v>1.4184034988185626E-3</v>
      </c>
      <c r="AP21">
        <f t="shared" si="27"/>
        <v>1.5504109422027142E-3</v>
      </c>
      <c r="AQ21">
        <f t="shared" si="28"/>
        <v>0</v>
      </c>
      <c r="AR21">
        <f t="shared" si="29"/>
        <v>1.0051921629503576E-2</v>
      </c>
      <c r="AS21">
        <f t="shared" si="30"/>
        <v>0</v>
      </c>
      <c r="AT21">
        <f t="shared" si="31"/>
        <v>0</v>
      </c>
      <c r="AU21">
        <f t="shared" si="32"/>
        <v>1.2823591283683267E-3</v>
      </c>
      <c r="AV21">
        <f t="shared" si="33"/>
        <v>0</v>
      </c>
      <c r="AX21">
        <f t="shared" si="34"/>
        <v>0</v>
      </c>
      <c r="AY21">
        <f t="shared" si="35"/>
        <v>2.8368069976371251E-3</v>
      </c>
      <c r="AZ21">
        <f t="shared" si="36"/>
        <v>4.1020017830217179E-3</v>
      </c>
      <c r="BA21">
        <f t="shared" si="37"/>
        <v>0</v>
      </c>
      <c r="BB21">
        <f t="shared" si="38"/>
        <v>9.4918734480073097E-3</v>
      </c>
      <c r="BC21">
        <f t="shared" si="39"/>
        <v>0</v>
      </c>
      <c r="BD21">
        <f t="shared" si="40"/>
        <v>0</v>
      </c>
      <c r="BE21">
        <f t="shared" si="41"/>
        <v>2.2211111638836818E-3</v>
      </c>
      <c r="BF21">
        <f t="shared" si="42"/>
        <v>0</v>
      </c>
      <c r="BH21">
        <f t="shared" si="43"/>
        <v>0</v>
      </c>
      <c r="BI21">
        <f t="shared" si="44"/>
        <v>1.4184034988185626E-3</v>
      </c>
      <c r="BJ21">
        <f t="shared" si="45"/>
        <v>1.550410942202714E-3</v>
      </c>
      <c r="BK21">
        <f t="shared" si="46"/>
        <v>0</v>
      </c>
      <c r="BL21">
        <f t="shared" si="47"/>
        <v>4.7459367240036548E-3</v>
      </c>
      <c r="BM21">
        <f t="shared" si="48"/>
        <v>0</v>
      </c>
      <c r="BN21">
        <f t="shared" si="49"/>
        <v>0</v>
      </c>
      <c r="BO21">
        <f t="shared" si="50"/>
        <v>1.2823591283683267E-3</v>
      </c>
      <c r="BP21">
        <f t="shared" si="51"/>
        <v>0</v>
      </c>
    </row>
    <row r="22" spans="1:68" x14ac:dyDescent="0.3">
      <c r="A22" t="s">
        <v>575</v>
      </c>
      <c r="B22">
        <v>0</v>
      </c>
      <c r="C22">
        <v>0</v>
      </c>
      <c r="D22">
        <v>0</v>
      </c>
      <c r="E22">
        <v>0</v>
      </c>
      <c r="F22">
        <v>1.727463275873125E-3</v>
      </c>
      <c r="G22">
        <v>6.0143299809179498E-3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1.4678256872256381E-2</v>
      </c>
      <c r="P22">
        <v>0</v>
      </c>
      <c r="Q22">
        <v>0</v>
      </c>
      <c r="R22">
        <v>4.1644360947962799E-3</v>
      </c>
      <c r="S22">
        <v>0</v>
      </c>
      <c r="T22">
        <v>8.0689918918951994E-3</v>
      </c>
      <c r="U22">
        <v>8.1016762299091008E-3</v>
      </c>
      <c r="V22">
        <v>0</v>
      </c>
      <c r="W22">
        <v>0</v>
      </c>
      <c r="X22">
        <v>0</v>
      </c>
      <c r="Y22">
        <v>0</v>
      </c>
      <c r="Z22">
        <v>8.0599122288488E-3</v>
      </c>
      <c r="AA22">
        <v>0</v>
      </c>
      <c r="AB22">
        <v>0</v>
      </c>
      <c r="AC22">
        <v>0</v>
      </c>
      <c r="AD22">
        <v>1.1847442736707401E-3</v>
      </c>
      <c r="AE22">
        <v>0</v>
      </c>
      <c r="AF22">
        <v>0</v>
      </c>
      <c r="AG22">
        <v>4.9727803007109652E-3</v>
      </c>
      <c r="AH22">
        <v>0</v>
      </c>
      <c r="AI22">
        <v>0</v>
      </c>
      <c r="AJ22">
        <v>6.5742185535036498E-3</v>
      </c>
      <c r="AK22">
        <v>6.7304276206391501E-4</v>
      </c>
      <c r="AL22">
        <v>0</v>
      </c>
      <c r="AN22">
        <f t="shared" si="25"/>
        <v>0</v>
      </c>
      <c r="AO22">
        <f t="shared" si="26"/>
        <v>1.9354483141977687E-3</v>
      </c>
      <c r="AP22">
        <f t="shared" si="27"/>
        <v>2.0968938388937685E-3</v>
      </c>
      <c r="AQ22">
        <f t="shared" si="28"/>
        <v>1.3881453649320934E-3</v>
      </c>
      <c r="AR22">
        <f t="shared" si="29"/>
        <v>4.0426670304510755E-3</v>
      </c>
      <c r="AS22">
        <f t="shared" si="30"/>
        <v>1.3433187048081333E-3</v>
      </c>
      <c r="AT22">
        <f t="shared" si="31"/>
        <v>3.9491475789024672E-4</v>
      </c>
      <c r="AU22">
        <f t="shared" si="32"/>
        <v>1.6575934335703217E-3</v>
      </c>
      <c r="AV22">
        <f t="shared" si="33"/>
        <v>2.4157537718558549E-3</v>
      </c>
      <c r="AX22">
        <f t="shared" si="34"/>
        <v>0</v>
      </c>
      <c r="AY22">
        <f t="shared" si="35"/>
        <v>2.8385708717084423E-3</v>
      </c>
      <c r="AZ22">
        <f t="shared" si="36"/>
        <v>5.54785962341645E-3</v>
      </c>
      <c r="BA22">
        <f t="shared" si="37"/>
        <v>2.4043383003536259E-3</v>
      </c>
      <c r="BB22">
        <f t="shared" si="38"/>
        <v>4.6680888669547319E-3</v>
      </c>
      <c r="BC22">
        <f t="shared" si="39"/>
        <v>3.2904453887163065E-3</v>
      </c>
      <c r="BD22">
        <f t="shared" si="40"/>
        <v>6.8401242532466948E-4</v>
      </c>
      <c r="BE22">
        <f t="shared" si="41"/>
        <v>2.8710360452363442E-3</v>
      </c>
      <c r="BF22">
        <f t="shared" si="42"/>
        <v>3.6170248333465224E-3</v>
      </c>
      <c r="BH22">
        <f t="shared" si="43"/>
        <v>0</v>
      </c>
      <c r="BI22">
        <f t="shared" si="44"/>
        <v>1.4192854358542212E-3</v>
      </c>
      <c r="BJ22">
        <f t="shared" si="45"/>
        <v>2.0968938388937681E-3</v>
      </c>
      <c r="BK22">
        <f t="shared" si="46"/>
        <v>1.3881453649320934E-3</v>
      </c>
      <c r="BL22">
        <f t="shared" si="47"/>
        <v>2.3340444334773659E-3</v>
      </c>
      <c r="BM22">
        <f t="shared" si="48"/>
        <v>1.3433187048081335E-3</v>
      </c>
      <c r="BN22">
        <f t="shared" si="49"/>
        <v>3.9491475789024672E-4</v>
      </c>
      <c r="BO22">
        <f t="shared" si="50"/>
        <v>1.657593433570322E-3</v>
      </c>
      <c r="BP22">
        <f t="shared" si="51"/>
        <v>2.088290261198176E-3</v>
      </c>
    </row>
    <row r="23" spans="1:68" x14ac:dyDescent="0.3">
      <c r="A23" t="s">
        <v>576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6.8352164832606501E-3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8.9853838376307005E-3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1.11629595261805E-2</v>
      </c>
      <c r="AN23">
        <f t="shared" si="25"/>
        <v>0</v>
      </c>
      <c r="AO23">
        <f t="shared" si="26"/>
        <v>0</v>
      </c>
      <c r="AP23">
        <f t="shared" si="27"/>
        <v>9.7645949760866429E-4</v>
      </c>
      <c r="AQ23">
        <f t="shared" si="28"/>
        <v>0</v>
      </c>
      <c r="AR23">
        <f t="shared" si="29"/>
        <v>0</v>
      </c>
      <c r="AS23">
        <f t="shared" si="30"/>
        <v>1.49756397293845E-3</v>
      </c>
      <c r="AT23">
        <f t="shared" si="31"/>
        <v>0</v>
      </c>
      <c r="AU23">
        <f t="shared" si="32"/>
        <v>0</v>
      </c>
      <c r="AV23">
        <f t="shared" si="33"/>
        <v>3.7209865087268336E-3</v>
      </c>
      <c r="AX23">
        <f t="shared" si="34"/>
        <v>0</v>
      </c>
      <c r="AY23">
        <f t="shared" si="35"/>
        <v>0</v>
      </c>
      <c r="AZ23">
        <f t="shared" si="36"/>
        <v>2.5834689959995951E-3</v>
      </c>
      <c r="BA23">
        <f t="shared" si="37"/>
        <v>0</v>
      </c>
      <c r="BB23">
        <f t="shared" si="38"/>
        <v>0</v>
      </c>
      <c r="BC23">
        <f t="shared" si="39"/>
        <v>3.6682675908743579E-3</v>
      </c>
      <c r="BD23">
        <f t="shared" si="40"/>
        <v>0</v>
      </c>
      <c r="BE23">
        <f t="shared" si="41"/>
        <v>0</v>
      </c>
      <c r="BF23">
        <f t="shared" si="42"/>
        <v>6.4449376873932096E-3</v>
      </c>
      <c r="BH23">
        <f t="shared" si="43"/>
        <v>0</v>
      </c>
      <c r="BI23">
        <f t="shared" si="44"/>
        <v>0</v>
      </c>
      <c r="BJ23">
        <f t="shared" si="45"/>
        <v>9.7645949760866429E-4</v>
      </c>
      <c r="BK23">
        <f t="shared" si="46"/>
        <v>0</v>
      </c>
      <c r="BL23">
        <f t="shared" si="47"/>
        <v>0</v>
      </c>
      <c r="BM23">
        <f t="shared" si="48"/>
        <v>1.49756397293845E-3</v>
      </c>
      <c r="BN23">
        <f t="shared" si="49"/>
        <v>0</v>
      </c>
      <c r="BO23">
        <f t="shared" si="50"/>
        <v>0</v>
      </c>
      <c r="BP23">
        <f t="shared" si="51"/>
        <v>3.720986508726834E-3</v>
      </c>
    </row>
    <row r="24" spans="1:68" x14ac:dyDescent="0.3">
      <c r="A24" t="s">
        <v>577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1.9710318594823501E-3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7.0524225634736003E-3</v>
      </c>
      <c r="AI24">
        <v>0</v>
      </c>
      <c r="AJ24">
        <v>0</v>
      </c>
      <c r="AK24">
        <v>0</v>
      </c>
      <c r="AL24">
        <v>0</v>
      </c>
      <c r="AN24">
        <f t="shared" si="25"/>
        <v>0</v>
      </c>
      <c r="AO24">
        <f t="shared" si="26"/>
        <v>0</v>
      </c>
      <c r="AP24">
        <f t="shared" si="27"/>
        <v>0</v>
      </c>
      <c r="AQ24">
        <f t="shared" si="28"/>
        <v>0</v>
      </c>
      <c r="AR24">
        <f t="shared" si="29"/>
        <v>4.9275796487058753E-4</v>
      </c>
      <c r="AS24">
        <f t="shared" si="30"/>
        <v>0</v>
      </c>
      <c r="AT24">
        <f t="shared" si="31"/>
        <v>0</v>
      </c>
      <c r="AU24">
        <f t="shared" si="32"/>
        <v>2.3508075211578668E-3</v>
      </c>
      <c r="AV24">
        <f t="shared" si="33"/>
        <v>0</v>
      </c>
      <c r="AX24">
        <f t="shared" si="34"/>
        <v>0</v>
      </c>
      <c r="AY24">
        <f t="shared" si="35"/>
        <v>0</v>
      </c>
      <c r="AZ24">
        <f t="shared" si="36"/>
        <v>0</v>
      </c>
      <c r="BA24">
        <f t="shared" si="37"/>
        <v>0</v>
      </c>
      <c r="BB24">
        <f t="shared" si="38"/>
        <v>9.8551592974117507E-4</v>
      </c>
      <c r="BC24">
        <f t="shared" si="39"/>
        <v>0</v>
      </c>
      <c r="BD24">
        <f t="shared" si="40"/>
        <v>0</v>
      </c>
      <c r="BE24">
        <f t="shared" si="41"/>
        <v>4.0717180654604741E-3</v>
      </c>
      <c r="BF24">
        <f t="shared" si="42"/>
        <v>0</v>
      </c>
      <c r="BH24">
        <f t="shared" si="43"/>
        <v>0</v>
      </c>
      <c r="BI24">
        <f t="shared" si="44"/>
        <v>0</v>
      </c>
      <c r="BJ24">
        <f t="shared" si="45"/>
        <v>0</v>
      </c>
      <c r="BK24">
        <f t="shared" si="46"/>
        <v>0</v>
      </c>
      <c r="BL24">
        <f t="shared" si="47"/>
        <v>4.9275796487058753E-4</v>
      </c>
      <c r="BM24">
        <f t="shared" si="48"/>
        <v>0</v>
      </c>
      <c r="BN24">
        <f t="shared" si="49"/>
        <v>0</v>
      </c>
      <c r="BO24">
        <f t="shared" si="50"/>
        <v>2.3508075211578672E-3</v>
      </c>
      <c r="BP24">
        <f t="shared" si="51"/>
        <v>0</v>
      </c>
    </row>
    <row r="25" spans="1:68" x14ac:dyDescent="0.3">
      <c r="A25" t="s">
        <v>578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5.0143110437927997E-3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9.7107264917131503E-4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N25">
        <f t="shared" si="25"/>
        <v>0</v>
      </c>
      <c r="AO25">
        <f t="shared" si="26"/>
        <v>0</v>
      </c>
      <c r="AP25">
        <f t="shared" si="27"/>
        <v>7.1633014911325706E-4</v>
      </c>
      <c r="AQ25">
        <f t="shared" si="28"/>
        <v>0</v>
      </c>
      <c r="AR25">
        <f t="shared" si="29"/>
        <v>0</v>
      </c>
      <c r="AS25">
        <f t="shared" si="30"/>
        <v>1.618454415285525E-4</v>
      </c>
      <c r="AT25">
        <f t="shared" si="31"/>
        <v>0</v>
      </c>
      <c r="AU25">
        <f t="shared" si="32"/>
        <v>0</v>
      </c>
      <c r="AV25">
        <f t="shared" si="33"/>
        <v>0</v>
      </c>
      <c r="AX25">
        <f t="shared" si="34"/>
        <v>0</v>
      </c>
      <c r="AY25">
        <f t="shared" si="35"/>
        <v>0</v>
      </c>
      <c r="AZ25">
        <f t="shared" si="36"/>
        <v>1.8952314311714937E-3</v>
      </c>
      <c r="BA25">
        <f t="shared" si="37"/>
        <v>0</v>
      </c>
      <c r="BB25">
        <f t="shared" si="38"/>
        <v>0</v>
      </c>
      <c r="BC25">
        <f t="shared" si="39"/>
        <v>3.9643874894040393E-4</v>
      </c>
      <c r="BD25">
        <f t="shared" si="40"/>
        <v>0</v>
      </c>
      <c r="BE25">
        <f t="shared" si="41"/>
        <v>0</v>
      </c>
      <c r="BF25">
        <f t="shared" si="42"/>
        <v>0</v>
      </c>
      <c r="BH25">
        <f t="shared" si="43"/>
        <v>0</v>
      </c>
      <c r="BI25">
        <f t="shared" si="44"/>
        <v>0</v>
      </c>
      <c r="BJ25">
        <f t="shared" si="45"/>
        <v>7.1633014911325706E-4</v>
      </c>
      <c r="BK25">
        <f t="shared" si="46"/>
        <v>0</v>
      </c>
      <c r="BL25">
        <f t="shared" si="47"/>
        <v>0</v>
      </c>
      <c r="BM25">
        <f t="shared" si="48"/>
        <v>1.618454415285525E-4</v>
      </c>
      <c r="BN25">
        <f t="shared" si="49"/>
        <v>0</v>
      </c>
      <c r="BO25">
        <f t="shared" si="50"/>
        <v>0</v>
      </c>
      <c r="BP25">
        <f t="shared" si="51"/>
        <v>0</v>
      </c>
    </row>
    <row r="26" spans="1:68" x14ac:dyDescent="0.3">
      <c r="A26" t="s">
        <v>579</v>
      </c>
      <c r="B26">
        <v>0</v>
      </c>
      <c r="C26">
        <v>0</v>
      </c>
      <c r="D26">
        <v>0</v>
      </c>
      <c r="E26">
        <v>5.9988508580691999E-3</v>
      </c>
      <c r="F26">
        <v>0</v>
      </c>
      <c r="G26">
        <v>0</v>
      </c>
      <c r="H26">
        <v>6.7316655375358999E-3</v>
      </c>
      <c r="I26">
        <v>8.9155030557961003E-3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1.8903911203121199E-2</v>
      </c>
      <c r="V26">
        <v>0</v>
      </c>
      <c r="W26">
        <v>0</v>
      </c>
      <c r="X26">
        <v>0</v>
      </c>
      <c r="Y26">
        <v>6.8088097898378502E-4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4.53064849260933E-3</v>
      </c>
      <c r="AI26">
        <v>0</v>
      </c>
      <c r="AJ26">
        <v>0</v>
      </c>
      <c r="AK26">
        <v>0</v>
      </c>
      <c r="AL26">
        <v>0</v>
      </c>
      <c r="AN26">
        <f t="shared" si="25"/>
        <v>1.4997127145173E-3</v>
      </c>
      <c r="AO26">
        <f t="shared" si="26"/>
        <v>3.9117921483330003E-3</v>
      </c>
      <c r="AP26">
        <f t="shared" si="27"/>
        <v>0</v>
      </c>
      <c r="AQ26">
        <f t="shared" si="28"/>
        <v>0</v>
      </c>
      <c r="AR26">
        <f t="shared" si="29"/>
        <v>4.7259778007802998E-3</v>
      </c>
      <c r="AS26">
        <f t="shared" si="30"/>
        <v>1.1348016316396417E-4</v>
      </c>
      <c r="AT26">
        <f t="shared" si="31"/>
        <v>0</v>
      </c>
      <c r="AU26">
        <f t="shared" si="32"/>
        <v>1.5102161642031101E-3</v>
      </c>
      <c r="AV26">
        <f t="shared" si="33"/>
        <v>0</v>
      </c>
      <c r="AX26">
        <f t="shared" si="34"/>
        <v>2.9994254290346E-3</v>
      </c>
      <c r="AY26">
        <f t="shared" si="35"/>
        <v>4.6040939897776219E-3</v>
      </c>
      <c r="AZ26">
        <f t="shared" si="36"/>
        <v>0</v>
      </c>
      <c r="BA26">
        <f t="shared" si="37"/>
        <v>0</v>
      </c>
      <c r="BB26">
        <f t="shared" si="38"/>
        <v>9.4519556015605997E-3</v>
      </c>
      <c r="BC26">
        <f t="shared" si="39"/>
        <v>2.7796849567949161E-4</v>
      </c>
      <c r="BD26">
        <f t="shared" si="40"/>
        <v>0</v>
      </c>
      <c r="BE26">
        <f t="shared" si="41"/>
        <v>2.6157711268115689E-3</v>
      </c>
      <c r="BF26">
        <f t="shared" si="42"/>
        <v>0</v>
      </c>
      <c r="BH26">
        <f t="shared" si="43"/>
        <v>1.4997127145173E-3</v>
      </c>
      <c r="BI26">
        <f t="shared" si="44"/>
        <v>2.302046994888811E-3</v>
      </c>
      <c r="BJ26">
        <f t="shared" si="45"/>
        <v>0</v>
      </c>
      <c r="BK26">
        <f t="shared" si="46"/>
        <v>0</v>
      </c>
      <c r="BL26">
        <f t="shared" si="47"/>
        <v>4.7259778007802998E-3</v>
      </c>
      <c r="BM26">
        <f t="shared" si="48"/>
        <v>1.1348016316396416E-4</v>
      </c>
      <c r="BN26">
        <f t="shared" si="49"/>
        <v>0</v>
      </c>
      <c r="BO26">
        <f t="shared" si="50"/>
        <v>1.5102161642031101E-3</v>
      </c>
      <c r="BP26">
        <f t="shared" si="51"/>
        <v>0</v>
      </c>
    </row>
    <row r="27" spans="1:68" x14ac:dyDescent="0.3">
      <c r="A27" t="s">
        <v>91</v>
      </c>
    </row>
    <row r="28" spans="1:68" x14ac:dyDescent="0.3">
      <c r="A28" t="s">
        <v>92</v>
      </c>
      <c r="B28">
        <v>0.61485758420799597</v>
      </c>
      <c r="C28">
        <v>1.0248331271250619</v>
      </c>
      <c r="D28">
        <v>1.234121661226105</v>
      </c>
      <c r="E28">
        <v>0.93546155519382557</v>
      </c>
      <c r="F28">
        <v>0.82921185155419241</v>
      </c>
      <c r="G28">
        <v>4.4864371009740198</v>
      </c>
      <c r="H28">
        <v>3.0323432344065999</v>
      </c>
      <c r="I28">
        <v>3.518212504613595</v>
      </c>
      <c r="J28">
        <v>1.0930758643758149</v>
      </c>
      <c r="K28">
        <v>0.9660213653329045</v>
      </c>
      <c r="L28">
        <v>1.5756970345439298</v>
      </c>
      <c r="M28">
        <v>1.4066272965251949</v>
      </c>
      <c r="N28">
        <v>1.0846280651140252</v>
      </c>
      <c r="O28">
        <v>0.77463057777342592</v>
      </c>
      <c r="P28">
        <v>0.65416004723866306</v>
      </c>
      <c r="Q28">
        <v>0.68105599272838002</v>
      </c>
      <c r="R28">
        <v>0.91023097205523906</v>
      </c>
      <c r="S28">
        <v>3.0728667602309798</v>
      </c>
      <c r="T28">
        <v>0.7818738451639915</v>
      </c>
      <c r="U28">
        <v>4.7459699274131193</v>
      </c>
      <c r="V28">
        <v>0.78317414815261244</v>
      </c>
      <c r="W28">
        <v>1.7309891255234851</v>
      </c>
      <c r="X28">
        <v>1.7575623530125351</v>
      </c>
      <c r="Y28">
        <v>0.80446393811758399</v>
      </c>
      <c r="Z28">
        <v>1.4519311823921401</v>
      </c>
      <c r="AA28">
        <v>1.19069919407728</v>
      </c>
      <c r="AB28">
        <v>1.250675338852445</v>
      </c>
      <c r="AC28">
        <v>0.86764475455580747</v>
      </c>
      <c r="AD28">
        <v>0.66508057012200794</v>
      </c>
      <c r="AE28">
        <v>0.78133780833136601</v>
      </c>
      <c r="AF28">
        <v>2.681847566950895</v>
      </c>
      <c r="AG28">
        <v>0.8350719235378915</v>
      </c>
      <c r="AH28">
        <v>1.2991696838762681</v>
      </c>
      <c r="AI28">
        <v>1.40258279315655</v>
      </c>
      <c r="AJ28">
        <v>0.90032341768765201</v>
      </c>
      <c r="AK28">
        <v>1.090763360326535</v>
      </c>
      <c r="AL28">
        <v>0.94784123246225294</v>
      </c>
      <c r="AN28">
        <f t="shared" si="25"/>
        <v>0.9523184819382472</v>
      </c>
      <c r="AO28">
        <f t="shared" si="26"/>
        <v>2.9665511728871019</v>
      </c>
      <c r="AP28">
        <f t="shared" si="27"/>
        <v>1.0792628929862798</v>
      </c>
      <c r="AQ28">
        <f t="shared" si="28"/>
        <v>1.5547179083381995</v>
      </c>
      <c r="AR28">
        <f t="shared" si="29"/>
        <v>2.0105017615633018</v>
      </c>
      <c r="AS28">
        <f t="shared" si="30"/>
        <v>1.2204961268346319</v>
      </c>
      <c r="AT28">
        <f t="shared" si="31"/>
        <v>1.3760886484680899</v>
      </c>
      <c r="AU28">
        <f t="shared" si="32"/>
        <v>1.1789414668569032</v>
      </c>
      <c r="AV28">
        <f t="shared" si="33"/>
        <v>0.97964267015881334</v>
      </c>
      <c r="AX28">
        <f t="shared" si="34"/>
        <v>0.2574460584921871</v>
      </c>
      <c r="AY28">
        <f t="shared" si="35"/>
        <v>1.5477867455600032</v>
      </c>
      <c r="AZ28">
        <f t="shared" si="36"/>
        <v>0.32664221338210769</v>
      </c>
      <c r="BA28">
        <f t="shared" si="37"/>
        <v>1.3197394610925643</v>
      </c>
      <c r="BB28">
        <f t="shared" si="38"/>
        <v>1.8776557216983616</v>
      </c>
      <c r="BC28">
        <f t="shared" si="39"/>
        <v>0.3581585769598124</v>
      </c>
      <c r="BD28">
        <f t="shared" si="40"/>
        <v>1.1323134288954875</v>
      </c>
      <c r="BE28">
        <f t="shared" si="41"/>
        <v>0.30225529757073333</v>
      </c>
      <c r="BF28">
        <f t="shared" si="42"/>
        <v>9.9122860722193742E-2</v>
      </c>
      <c r="BH28">
        <f t="shared" si="43"/>
        <v>0.12872302924609355</v>
      </c>
      <c r="BI28">
        <f t="shared" si="44"/>
        <v>0.77389337278000159</v>
      </c>
      <c r="BJ28">
        <f t="shared" si="45"/>
        <v>0.12345915204353587</v>
      </c>
      <c r="BK28">
        <f t="shared" si="46"/>
        <v>0.76195193312196374</v>
      </c>
      <c r="BL28">
        <f t="shared" si="47"/>
        <v>0.9388278608491808</v>
      </c>
      <c r="BM28">
        <f t="shared" si="48"/>
        <v>0.14621762675881333</v>
      </c>
      <c r="BN28">
        <f t="shared" si="49"/>
        <v>0.65374146297983793</v>
      </c>
      <c r="BO28">
        <f t="shared" si="50"/>
        <v>0.17450717741645333</v>
      </c>
      <c r="BP28">
        <f t="shared" si="51"/>
        <v>5.7228610320804341E-2</v>
      </c>
    </row>
    <row r="29" spans="1:68" x14ac:dyDescent="0.3">
      <c r="AN29">
        <f>COUNTIF(AN6:AN26, "&gt;0")</f>
        <v>15</v>
      </c>
      <c r="AO29">
        <f t="shared" ref="AO29:AV29" si="52">COUNTIF(AO6:AO26, "&gt;0")</f>
        <v>16</v>
      </c>
      <c r="AP29">
        <f t="shared" si="52"/>
        <v>17</v>
      </c>
      <c r="AQ29">
        <f t="shared" si="52"/>
        <v>15</v>
      </c>
      <c r="AR29">
        <f t="shared" si="52"/>
        <v>17</v>
      </c>
      <c r="AS29">
        <f t="shared" si="52"/>
        <v>18</v>
      </c>
      <c r="AT29">
        <f t="shared" si="52"/>
        <v>15</v>
      </c>
      <c r="AU29">
        <f t="shared" si="52"/>
        <v>15</v>
      </c>
      <c r="AV29">
        <f t="shared" si="52"/>
        <v>15</v>
      </c>
    </row>
    <row r="30" spans="1:68" x14ac:dyDescent="0.3">
      <c r="A30" t="s">
        <v>2061</v>
      </c>
      <c r="B30">
        <f>SUM(B8,B10,B14,B19,B26)</f>
        <v>0.51318901210201773</v>
      </c>
      <c r="C30">
        <f t="shared" ref="C30:AL30" si="53">SUM(C8,C10,C14,C19,C26)</f>
        <v>0.82924917071818527</v>
      </c>
      <c r="D30">
        <f t="shared" si="53"/>
        <v>1.1662439014765533</v>
      </c>
      <c r="E30">
        <f t="shared" si="53"/>
        <v>0.85303318491369962</v>
      </c>
      <c r="F30">
        <f t="shared" si="53"/>
        <v>0.68735358697779192</v>
      </c>
      <c r="G30">
        <f t="shared" si="53"/>
        <v>4.3474066819767607</v>
      </c>
      <c r="H30">
        <f t="shared" si="53"/>
        <v>2.7688541176310593</v>
      </c>
      <c r="I30">
        <f t="shared" si="53"/>
        <v>3.2300249824670195</v>
      </c>
      <c r="J30">
        <f t="shared" si="53"/>
        <v>0.99965124844101916</v>
      </c>
      <c r="K30">
        <f t="shared" si="53"/>
        <v>0.81567916290754505</v>
      </c>
      <c r="L30">
        <f t="shared" si="53"/>
        <v>1.4828421522975503</v>
      </c>
      <c r="M30">
        <f t="shared" si="53"/>
        <v>1.1935968908835861</v>
      </c>
      <c r="N30">
        <f t="shared" si="53"/>
        <v>0.93101954445328927</v>
      </c>
      <c r="O30">
        <f t="shared" si="53"/>
        <v>0.62589486219214874</v>
      </c>
      <c r="P30">
        <f t="shared" si="53"/>
        <v>0.52971061920011231</v>
      </c>
      <c r="Q30">
        <f t="shared" si="53"/>
        <v>0.58335574301197013</v>
      </c>
      <c r="R30">
        <f t="shared" si="53"/>
        <v>0.75342435260638951</v>
      </c>
      <c r="S30">
        <f t="shared" si="53"/>
        <v>2.9182673783892485</v>
      </c>
      <c r="T30">
        <f t="shared" si="53"/>
        <v>0.6589920530942448</v>
      </c>
      <c r="U30">
        <f t="shared" si="53"/>
        <v>4.5055186587180502</v>
      </c>
      <c r="V30">
        <f t="shared" si="53"/>
        <v>0.66046241654799454</v>
      </c>
      <c r="W30">
        <f t="shared" si="53"/>
        <v>1.46399468813344</v>
      </c>
      <c r="X30">
        <f t="shared" si="53"/>
        <v>1.614841623231289</v>
      </c>
      <c r="Y30">
        <f t="shared" si="53"/>
        <v>0.57427459876877718</v>
      </c>
      <c r="Z30">
        <f t="shared" si="53"/>
        <v>1.2610581629162902</v>
      </c>
      <c r="AA30">
        <f t="shared" si="53"/>
        <v>1.0771075195676691</v>
      </c>
      <c r="AB30">
        <f t="shared" si="53"/>
        <v>0.88152769392354546</v>
      </c>
      <c r="AC30">
        <f t="shared" si="53"/>
        <v>0.70896031411671201</v>
      </c>
      <c r="AD30">
        <f t="shared" si="53"/>
        <v>0.55015575212380119</v>
      </c>
      <c r="AE30">
        <f t="shared" si="53"/>
        <v>0.6727082172497052</v>
      </c>
      <c r="AF30">
        <f t="shared" si="53"/>
        <v>2.604441144116449</v>
      </c>
      <c r="AG30">
        <f t="shared" si="53"/>
        <v>0.62848726537937738</v>
      </c>
      <c r="AH30">
        <f t="shared" si="53"/>
        <v>1.137131207765973</v>
      </c>
      <c r="AI30">
        <f t="shared" si="53"/>
        <v>1.1606342696370278</v>
      </c>
      <c r="AJ30">
        <f t="shared" si="53"/>
        <v>0.71931805438600349</v>
      </c>
      <c r="AK30">
        <f t="shared" si="53"/>
        <v>0.83422683299914335</v>
      </c>
      <c r="AL30">
        <f t="shared" si="53"/>
        <v>0.68002649585816166</v>
      </c>
      <c r="AM30" t="s">
        <v>2061</v>
      </c>
      <c r="AN30" s="39">
        <f t="shared" ref="AN30:AN34" si="54">AVERAGE(B30:E30)</f>
        <v>0.84042881730261398</v>
      </c>
      <c r="AO30" s="39">
        <f t="shared" ref="AO30:AO34" si="55">AVERAGE(F30:I30)</f>
        <v>2.7584098422631578</v>
      </c>
      <c r="AP30" s="39">
        <f t="shared" ref="AP30:AP34" si="56">AVERAGE(J30:P30)</f>
        <v>0.93977064005360733</v>
      </c>
      <c r="AQ30" s="39">
        <f t="shared" ref="AQ30:AQ34" si="57">AVERAGE(Q30:S30)</f>
        <v>1.4183491580025358</v>
      </c>
      <c r="AR30" s="39">
        <f t="shared" ref="AR30:AR34" si="58">AVERAGE(T30:W30)</f>
        <v>1.8222419541234323</v>
      </c>
      <c r="AS30" s="39">
        <f t="shared" ref="AS30:AS34" si="59">AVERAGE(X30:AC30)</f>
        <v>1.0196283187540471</v>
      </c>
      <c r="AT30" s="39">
        <f t="shared" ref="AT30:AT34" si="60">AVERAGE(AD30:AF30)</f>
        <v>1.2757683711633183</v>
      </c>
      <c r="AU30" s="39">
        <f t="shared" ref="AU30:AU34" si="61">AVERAGE(AG30:AI30)</f>
        <v>0.97541758092745934</v>
      </c>
      <c r="AV30" s="39">
        <f t="shared" ref="AV30:AV34" si="62">AVERAGE(AJ30:AL30)</f>
        <v>0.74452379441443617</v>
      </c>
      <c r="AX30">
        <f t="shared" ref="AX30:AX34" si="63">STDEV(B30:E30)</f>
        <v>0.26678656498133729</v>
      </c>
      <c r="AY30">
        <f t="shared" ref="AY30:AY34" si="64">STDEV(F30:I30)</f>
        <v>1.5315259158253389</v>
      </c>
      <c r="AZ30">
        <f t="shared" ref="AZ30:AZ34" si="65">STDEV(J30:P30)</f>
        <v>0.3278929249229528</v>
      </c>
      <c r="BA30">
        <f t="shared" ref="BA30:BA34" si="66">STDEV(Q30:S30)</f>
        <v>1.3017476075946433</v>
      </c>
      <c r="BB30">
        <f t="shared" ref="BB30:BB34" si="67">STDEV(T30:W30)</f>
        <v>1.8285875244008121</v>
      </c>
      <c r="BC30">
        <f t="shared" ref="BC30:BC34" si="68">STDEV(X30:AC30)</f>
        <v>0.38204644576117519</v>
      </c>
      <c r="BD30">
        <f t="shared" ref="BD30:BD34" si="69">STDEV(AD30:AF30)</f>
        <v>1.1522947886141506</v>
      </c>
      <c r="BE30">
        <f t="shared" ref="BE30:BE34" si="70">STDEV(AG30:AI30)</f>
        <v>0.30068019782494426</v>
      </c>
      <c r="BF30">
        <f t="shared" ref="BF30:BF34" si="71">STDEV(AJ30:AL30)</f>
        <v>8.0130724390734195E-2</v>
      </c>
      <c r="BH30">
        <f t="shared" ref="BH30:BH34" si="72">AX30/SQRT(4)</f>
        <v>0.13339328249066865</v>
      </c>
      <c r="BI30">
        <f t="shared" ref="BI30:BI34" si="73">AY30/SQRT(4)</f>
        <v>0.76576295791266946</v>
      </c>
      <c r="BJ30">
        <f t="shared" ref="BJ30:BJ34" si="74">AZ30/SQRT(7)</f>
        <v>0.12393187657195796</v>
      </c>
      <c r="BK30">
        <f t="shared" ref="BK30:BK34" si="75">BA30/SQRT(3)</f>
        <v>0.75156433166171865</v>
      </c>
      <c r="BL30">
        <f t="shared" ref="BL30:BL34" si="76">BB30/SQRT(4)</f>
        <v>0.91429376220040603</v>
      </c>
      <c r="BM30">
        <f t="shared" ref="BM30:BM34" si="77">BC30/SQRT(6)</f>
        <v>0.15596980835979474</v>
      </c>
      <c r="BN30">
        <f t="shared" ref="BN30:BN34" si="78">BD30/SQRT(3)</f>
        <v>0.66527770639218275</v>
      </c>
      <c r="BO30">
        <f t="shared" ref="BO30:BO34" si="79">BE30/SQRT(3)</f>
        <v>0.1735977931542215</v>
      </c>
      <c r="BP30">
        <f t="shared" ref="BP30:BP34" si="80">BF30/SQRT(3)</f>
        <v>4.6263495297350105E-2</v>
      </c>
    </row>
    <row r="31" spans="1:68" x14ac:dyDescent="0.3">
      <c r="A31" t="s">
        <v>2118</v>
      </c>
      <c r="B31">
        <f>SUM(B7,B9,B13,B18,B25)</f>
        <v>7.3329294687118379E-2</v>
      </c>
      <c r="C31">
        <f t="shared" ref="C31:AL31" si="81">SUM(C7,C9,C13,C18,C25)</f>
        <v>0.18170982518725046</v>
      </c>
      <c r="D31">
        <f t="shared" si="81"/>
        <v>4.6366320374682496E-2</v>
      </c>
      <c r="E31">
        <f t="shared" si="81"/>
        <v>6.8842176024900448E-2</v>
      </c>
      <c r="F31">
        <f t="shared" si="81"/>
        <v>9.6645903370365799E-2</v>
      </c>
      <c r="G31">
        <f t="shared" si="81"/>
        <v>8.5902674479313601E-2</v>
      </c>
      <c r="H31">
        <f t="shared" si="81"/>
        <v>0.18251612851059226</v>
      </c>
      <c r="I31">
        <f t="shared" si="81"/>
        <v>0.19786134824543955</v>
      </c>
      <c r="J31">
        <f t="shared" si="81"/>
        <v>8.130615409120176E-2</v>
      </c>
      <c r="K31">
        <f t="shared" si="81"/>
        <v>0.12353815715374675</v>
      </c>
      <c r="L31">
        <f t="shared" si="81"/>
        <v>7.3166599983028852E-2</v>
      </c>
      <c r="M31">
        <f t="shared" si="81"/>
        <v>0.15126102808016001</v>
      </c>
      <c r="N31">
        <f t="shared" si="81"/>
        <v>0.1078163259465789</v>
      </c>
      <c r="O31">
        <f t="shared" si="81"/>
        <v>0.11074217749850949</v>
      </c>
      <c r="P31">
        <f t="shared" si="81"/>
        <v>6.6533134930779753E-2</v>
      </c>
      <c r="Q31">
        <f t="shared" si="81"/>
        <v>8.098084435233241E-2</v>
      </c>
      <c r="R31">
        <f t="shared" si="81"/>
        <v>0.11057717400846075</v>
      </c>
      <c r="S31">
        <f t="shared" si="81"/>
        <v>6.0060627117227705E-2</v>
      </c>
      <c r="T31">
        <f t="shared" si="81"/>
        <v>9.4576470966354451E-2</v>
      </c>
      <c r="U31">
        <f t="shared" si="81"/>
        <v>0.15048928159361044</v>
      </c>
      <c r="V31">
        <f t="shared" si="81"/>
        <v>8.8250841330590774E-2</v>
      </c>
      <c r="W31">
        <f t="shared" si="81"/>
        <v>0.19257263067753039</v>
      </c>
      <c r="X31">
        <f t="shared" si="81"/>
        <v>0.10833393603426869</v>
      </c>
      <c r="Y31">
        <f t="shared" si="81"/>
        <v>0.16233649331766448</v>
      </c>
      <c r="Z31">
        <f t="shared" si="81"/>
        <v>0.13478436179559999</v>
      </c>
      <c r="AA31">
        <f t="shared" si="81"/>
        <v>7.9785375293329394E-2</v>
      </c>
      <c r="AB31">
        <f t="shared" si="81"/>
        <v>0.272438155982902</v>
      </c>
      <c r="AC31">
        <f t="shared" si="81"/>
        <v>0.10757508396592425</v>
      </c>
      <c r="AD31">
        <f t="shared" si="81"/>
        <v>8.4779487437626921E-2</v>
      </c>
      <c r="AE31">
        <f t="shared" si="81"/>
        <v>4.2200365568882202E-2</v>
      </c>
      <c r="AF31">
        <f t="shared" si="81"/>
        <v>4.9087475513142978E-2</v>
      </c>
      <c r="AG31">
        <f t="shared" si="81"/>
        <v>0.16112317682354824</v>
      </c>
      <c r="AH31">
        <f t="shared" si="81"/>
        <v>0.12822352202618451</v>
      </c>
      <c r="AI31">
        <f t="shared" si="81"/>
        <v>0.20119824674896461</v>
      </c>
      <c r="AJ31">
        <f t="shared" si="81"/>
        <v>0.14586506184282497</v>
      </c>
      <c r="AK31">
        <f t="shared" si="81"/>
        <v>0.21039343014535017</v>
      </c>
      <c r="AL31">
        <f t="shared" si="81"/>
        <v>0.15794879007923515</v>
      </c>
      <c r="AM31" t="s">
        <v>2118</v>
      </c>
      <c r="AN31" s="39">
        <f t="shared" si="54"/>
        <v>9.2561904068487952E-2</v>
      </c>
      <c r="AO31" s="39">
        <f t="shared" si="55"/>
        <v>0.1407315136514278</v>
      </c>
      <c r="AP31" s="39">
        <f t="shared" si="56"/>
        <v>0.10205193966914364</v>
      </c>
      <c r="AQ31" s="39">
        <f t="shared" si="57"/>
        <v>8.3872881826006954E-2</v>
      </c>
      <c r="AR31" s="39">
        <f t="shared" si="58"/>
        <v>0.13147230614202152</v>
      </c>
      <c r="AS31" s="39">
        <f t="shared" si="59"/>
        <v>0.14420890106494813</v>
      </c>
      <c r="AT31" s="39">
        <f t="shared" si="60"/>
        <v>5.8689109506550707E-2</v>
      </c>
      <c r="AU31" s="39">
        <f t="shared" si="61"/>
        <v>0.16351498186623245</v>
      </c>
      <c r="AV31" s="39">
        <f t="shared" si="62"/>
        <v>0.17140242735580344</v>
      </c>
      <c r="AX31">
        <f t="shared" si="63"/>
        <v>6.0591260521317705E-2</v>
      </c>
      <c r="AY31">
        <f t="shared" si="64"/>
        <v>5.7618037333469027E-2</v>
      </c>
      <c r="AZ31">
        <f t="shared" si="65"/>
        <v>3.0326765584203892E-2</v>
      </c>
      <c r="BA31">
        <f t="shared" si="66"/>
        <v>2.5382145063319383E-2</v>
      </c>
      <c r="BB31">
        <f t="shared" si="67"/>
        <v>4.9410837837552006E-2</v>
      </c>
      <c r="BC31">
        <f t="shared" si="68"/>
        <v>6.875989194607196E-2</v>
      </c>
      <c r="BD31">
        <f t="shared" si="69"/>
        <v>2.2855829372085228E-2</v>
      </c>
      <c r="BE31">
        <f t="shared" si="70"/>
        <v>3.6546110061305398E-2</v>
      </c>
      <c r="BF31">
        <f t="shared" si="71"/>
        <v>3.4303466966528043E-2</v>
      </c>
      <c r="BH31">
        <f t="shared" si="72"/>
        <v>3.0295630260658853E-2</v>
      </c>
      <c r="BI31">
        <f t="shared" si="73"/>
        <v>2.8809018666734514E-2</v>
      </c>
      <c r="BJ31">
        <f t="shared" si="74"/>
        <v>1.1462439972107993E-2</v>
      </c>
      <c r="BK31">
        <f t="shared" si="75"/>
        <v>1.4654388284917576E-2</v>
      </c>
      <c r="BL31">
        <f t="shared" si="76"/>
        <v>2.4705418918776003E-2</v>
      </c>
      <c r="BM31">
        <f t="shared" si="77"/>
        <v>2.8071108339463823E-2</v>
      </c>
      <c r="BN31">
        <f t="shared" si="78"/>
        <v>1.3195819240525562E-2</v>
      </c>
      <c r="BO31">
        <f t="shared" si="79"/>
        <v>2.1099906481728364E-2</v>
      </c>
      <c r="BP31">
        <f t="shared" si="80"/>
        <v>1.9805115887262401E-2</v>
      </c>
    </row>
    <row r="32" spans="1:68" x14ac:dyDescent="0.3">
      <c r="A32" t="s">
        <v>2119</v>
      </c>
      <c r="B32">
        <f>SUM(B11:B12,B15:B17,B20:B24)</f>
        <v>2.8339277418860023E-2</v>
      </c>
      <c r="C32">
        <f t="shared" ref="C32:AL32" si="82">SUM(C11:C12,C15:C17,C20:C24)</f>
        <v>1.38741312196261E-2</v>
      </c>
      <c r="D32">
        <f t="shared" si="82"/>
        <v>2.1511439374868851E-2</v>
      </c>
      <c r="E32">
        <f t="shared" si="82"/>
        <v>1.3586194255227599E-2</v>
      </c>
      <c r="F32">
        <f t="shared" si="82"/>
        <v>4.5212361206034432E-2</v>
      </c>
      <c r="G32">
        <f t="shared" si="82"/>
        <v>5.3127744517945726E-2</v>
      </c>
      <c r="H32">
        <f t="shared" si="82"/>
        <v>8.0972988264951806E-2</v>
      </c>
      <c r="I32">
        <f t="shared" si="82"/>
        <v>9.0326173901135995E-2</v>
      </c>
      <c r="J32">
        <f t="shared" si="82"/>
        <v>1.21184618435939E-2</v>
      </c>
      <c r="K32">
        <f t="shared" si="82"/>
        <v>2.6804045271614202E-2</v>
      </c>
      <c r="L32">
        <f t="shared" si="82"/>
        <v>1.9688282263353507E-2</v>
      </c>
      <c r="M32">
        <f t="shared" si="82"/>
        <v>6.1769377561445064E-2</v>
      </c>
      <c r="N32">
        <f t="shared" si="82"/>
        <v>4.579219471415763E-2</v>
      </c>
      <c r="O32">
        <f t="shared" si="82"/>
        <v>3.799353808276798E-2</v>
      </c>
      <c r="P32">
        <f t="shared" si="82"/>
        <v>5.79162931077708E-2</v>
      </c>
      <c r="Q32">
        <f t="shared" si="82"/>
        <v>1.67194053640774E-2</v>
      </c>
      <c r="R32">
        <f t="shared" si="82"/>
        <v>4.6229445440388636E-2</v>
      </c>
      <c r="S32">
        <f t="shared" si="82"/>
        <v>9.453875472450779E-2</v>
      </c>
      <c r="T32">
        <f t="shared" si="82"/>
        <v>2.8305321103392289E-2</v>
      </c>
      <c r="U32">
        <f t="shared" si="82"/>
        <v>8.9961987101456795E-2</v>
      </c>
      <c r="V32">
        <f t="shared" si="82"/>
        <v>3.4460890274027559E-2</v>
      </c>
      <c r="W32">
        <f t="shared" si="82"/>
        <v>7.442180671251486E-2</v>
      </c>
      <c r="X32">
        <f t="shared" si="82"/>
        <v>3.4386793746975799E-2</v>
      </c>
      <c r="Y32">
        <f t="shared" si="82"/>
        <v>6.7852846031142652E-2</v>
      </c>
      <c r="Z32">
        <f t="shared" si="82"/>
        <v>5.6088657680250703E-2</v>
      </c>
      <c r="AA32">
        <f t="shared" si="82"/>
        <v>3.3806299216280762E-2</v>
      </c>
      <c r="AB32">
        <f t="shared" si="82"/>
        <v>9.6709488945999261E-2</v>
      </c>
      <c r="AC32">
        <f t="shared" si="82"/>
        <v>5.1109356473169817E-2</v>
      </c>
      <c r="AD32">
        <f t="shared" si="82"/>
        <v>3.0145330560579876E-2</v>
      </c>
      <c r="AE32">
        <f t="shared" si="82"/>
        <v>6.6429225512778606E-2</v>
      </c>
      <c r="AF32">
        <f t="shared" si="82"/>
        <v>2.8318947321302398E-2</v>
      </c>
      <c r="AG32">
        <f t="shared" si="82"/>
        <v>4.5461481334965692E-2</v>
      </c>
      <c r="AH32">
        <f t="shared" si="82"/>
        <v>3.3814954084110255E-2</v>
      </c>
      <c r="AI32">
        <f t="shared" si="82"/>
        <v>4.0750276770561651E-2</v>
      </c>
      <c r="AJ32">
        <f t="shared" si="82"/>
        <v>3.5140301458824852E-2</v>
      </c>
      <c r="AK32">
        <f t="shared" si="82"/>
        <v>4.614309718204089E-2</v>
      </c>
      <c r="AL32">
        <f t="shared" si="82"/>
        <v>0.10986594652485565</v>
      </c>
      <c r="AM32" t="s">
        <v>2119</v>
      </c>
      <c r="AN32" s="39">
        <f t="shared" si="54"/>
        <v>1.9327760567145642E-2</v>
      </c>
      <c r="AO32" s="39">
        <f t="shared" si="55"/>
        <v>6.7409816972516995E-2</v>
      </c>
      <c r="AP32" s="39">
        <f t="shared" si="56"/>
        <v>3.7440313263529014E-2</v>
      </c>
      <c r="AQ32" s="39">
        <f t="shared" si="57"/>
        <v>5.2495868509657949E-2</v>
      </c>
      <c r="AR32" s="39">
        <f t="shared" si="58"/>
        <v>5.6787501297847875E-2</v>
      </c>
      <c r="AS32" s="39">
        <f t="shared" si="59"/>
        <v>5.66589070156365E-2</v>
      </c>
      <c r="AT32" s="39">
        <f t="shared" si="60"/>
        <v>4.1631167798220292E-2</v>
      </c>
      <c r="AU32" s="39">
        <f t="shared" si="61"/>
        <v>4.000890406321253E-2</v>
      </c>
      <c r="AV32" s="39">
        <f t="shared" si="62"/>
        <v>6.3716448388573807E-2</v>
      </c>
      <c r="AX32">
        <f t="shared" si="63"/>
        <v>7.0399703095564824E-3</v>
      </c>
      <c r="AY32">
        <f t="shared" si="64"/>
        <v>2.1647352928940756E-2</v>
      </c>
      <c r="AZ32">
        <f t="shared" si="65"/>
        <v>1.8932732072701495E-2</v>
      </c>
      <c r="BA32">
        <f t="shared" si="66"/>
        <v>3.9286305849271216E-2</v>
      </c>
      <c r="BB32">
        <f t="shared" si="67"/>
        <v>3.0117699028035641E-2</v>
      </c>
      <c r="BC32">
        <f t="shared" si="68"/>
        <v>2.3574413213714139E-2</v>
      </c>
      <c r="BD32">
        <f t="shared" si="69"/>
        <v>2.1495154541084419E-2</v>
      </c>
      <c r="BE32">
        <f t="shared" si="70"/>
        <v>5.858551388323841E-3</v>
      </c>
      <c r="BF32">
        <f t="shared" si="71"/>
        <v>4.0343494049285271E-2</v>
      </c>
      <c r="BH32">
        <f t="shared" si="72"/>
        <v>3.5199851547782412E-3</v>
      </c>
      <c r="BI32">
        <f t="shared" si="73"/>
        <v>1.0823676464470378E-2</v>
      </c>
      <c r="BJ32">
        <f t="shared" si="74"/>
        <v>7.1559001004835145E-3</v>
      </c>
      <c r="BK32">
        <f t="shared" si="75"/>
        <v>2.2681959257542707E-2</v>
      </c>
      <c r="BL32">
        <f t="shared" si="76"/>
        <v>1.5058849514017821E-2</v>
      </c>
      <c r="BM32">
        <f t="shared" si="77"/>
        <v>9.6242138931875009E-3</v>
      </c>
      <c r="BN32">
        <f t="shared" si="78"/>
        <v>1.2410233260567697E-2</v>
      </c>
      <c r="BO32">
        <f t="shared" si="79"/>
        <v>3.3824362211100256E-3</v>
      </c>
      <c r="BP32">
        <f t="shared" si="80"/>
        <v>2.3292327149404917E-2</v>
      </c>
    </row>
    <row r="33" spans="1:68" x14ac:dyDescent="0.3">
      <c r="A33" t="s">
        <v>2120</v>
      </c>
      <c r="B33">
        <f>SUM(B7:B19)</f>
        <v>0.61001841181747396</v>
      </c>
      <c r="C33">
        <f t="shared" ref="C33:AL33" si="83">SUM(C7:C19)</f>
        <v>1.0248331271250617</v>
      </c>
      <c r="D33">
        <f t="shared" si="83"/>
        <v>1.227256910453733</v>
      </c>
      <c r="E33">
        <f t="shared" si="83"/>
        <v>0.92946270433575839</v>
      </c>
      <c r="F33">
        <f t="shared" si="83"/>
        <v>0.81703222915580709</v>
      </c>
      <c r="G33">
        <f t="shared" si="83"/>
        <v>4.480422770993103</v>
      </c>
      <c r="H33">
        <f t="shared" si="83"/>
        <v>3.0187086768711251</v>
      </c>
      <c r="I33">
        <f t="shared" si="83"/>
        <v>3.4857923814509326</v>
      </c>
      <c r="J33">
        <f t="shared" si="83"/>
        <v>1.0930758643758149</v>
      </c>
      <c r="K33">
        <f t="shared" si="83"/>
        <v>0.96100705428911337</v>
      </c>
      <c r="L33">
        <f t="shared" si="83"/>
        <v>1.5756970345439327</v>
      </c>
      <c r="M33">
        <f t="shared" si="83"/>
        <v>1.3824082121934798</v>
      </c>
      <c r="N33">
        <f t="shared" si="83"/>
        <v>1.0846280651140257</v>
      </c>
      <c r="O33">
        <f t="shared" si="83"/>
        <v>0.75995232090116982</v>
      </c>
      <c r="P33">
        <f t="shared" si="83"/>
        <v>0.65416004723866283</v>
      </c>
      <c r="Q33">
        <f t="shared" si="83"/>
        <v>0.6810559927283798</v>
      </c>
      <c r="R33">
        <f t="shared" si="83"/>
        <v>0.9060665359604424</v>
      </c>
      <c r="S33">
        <f t="shared" si="83"/>
        <v>3.0544463864699845</v>
      </c>
      <c r="T33">
        <f t="shared" si="83"/>
        <v>0.77380485327209647</v>
      </c>
      <c r="U33">
        <f t="shared" si="83"/>
        <v>4.6967164816965852</v>
      </c>
      <c r="V33">
        <f t="shared" si="83"/>
        <v>0.75761715049668865</v>
      </c>
      <c r="W33">
        <f t="shared" si="83"/>
        <v>1.7044829228656277</v>
      </c>
      <c r="X33">
        <f t="shared" si="83"/>
        <v>1.7575623530125337</v>
      </c>
      <c r="Y33">
        <f t="shared" si="83"/>
        <v>0.80378305713860054</v>
      </c>
      <c r="Z33">
        <f t="shared" si="83"/>
        <v>1.4258549014476414</v>
      </c>
      <c r="AA33">
        <f t="shared" si="83"/>
        <v>1.1903509542357602</v>
      </c>
      <c r="AB33">
        <f t="shared" si="83"/>
        <v>1.2433832550015742</v>
      </c>
      <c r="AC33">
        <f t="shared" si="83"/>
        <v>0.86764475455580625</v>
      </c>
      <c r="AD33">
        <f t="shared" si="83"/>
        <v>0.65803341792218939</v>
      </c>
      <c r="AE33">
        <f t="shared" si="83"/>
        <v>0.77549763158456664</v>
      </c>
      <c r="AF33">
        <f t="shared" si="83"/>
        <v>2.6818475669508945</v>
      </c>
      <c r="AG33">
        <f t="shared" si="83"/>
        <v>0.82625206585207545</v>
      </c>
      <c r="AH33">
        <f t="shared" si="83"/>
        <v>1.2875866128201847</v>
      </c>
      <c r="AI33">
        <f t="shared" si="83"/>
        <v>1.402582793156554</v>
      </c>
      <c r="AJ33">
        <f t="shared" si="83"/>
        <v>0.89374919913414963</v>
      </c>
      <c r="AK33">
        <f t="shared" si="83"/>
        <v>1.0900903175644707</v>
      </c>
      <c r="AL33">
        <f t="shared" si="83"/>
        <v>0.93667827293607198</v>
      </c>
      <c r="AM33" t="s">
        <v>2120</v>
      </c>
      <c r="AN33" s="39">
        <f t="shared" si="54"/>
        <v>0.94789278843300684</v>
      </c>
      <c r="AO33" s="39">
        <f t="shared" si="55"/>
        <v>2.9504890146177423</v>
      </c>
      <c r="AP33" s="39">
        <f t="shared" si="56"/>
        <v>1.0729897998080284</v>
      </c>
      <c r="AQ33" s="39">
        <f t="shared" si="57"/>
        <v>1.5471896383862689</v>
      </c>
      <c r="AR33" s="39">
        <f t="shared" si="58"/>
        <v>1.9831553520827496</v>
      </c>
      <c r="AS33" s="39">
        <f t="shared" si="59"/>
        <v>1.2147632125653194</v>
      </c>
      <c r="AT33" s="39">
        <f t="shared" si="60"/>
        <v>1.3717928721525503</v>
      </c>
      <c r="AU33" s="39">
        <f t="shared" si="61"/>
        <v>1.1721404906096047</v>
      </c>
      <c r="AV33" s="39">
        <f t="shared" si="62"/>
        <v>0.97350592987823081</v>
      </c>
      <c r="AX33">
        <f t="shared" si="63"/>
        <v>0.25720477624104993</v>
      </c>
      <c r="AY33">
        <f t="shared" si="64"/>
        <v>1.5474213788527136</v>
      </c>
      <c r="AZ33">
        <f t="shared" si="65"/>
        <v>0.32530605515415234</v>
      </c>
      <c r="BA33">
        <f t="shared" si="66"/>
        <v>1.3101620566267056</v>
      </c>
      <c r="BB33">
        <f t="shared" si="67"/>
        <v>1.8623949491159009</v>
      </c>
      <c r="BC33">
        <f t="shared" si="68"/>
        <v>0.35496523356990844</v>
      </c>
      <c r="BD33">
        <f t="shared" si="69"/>
        <v>1.1360598302445244</v>
      </c>
      <c r="BE33">
        <f t="shared" si="70"/>
        <v>0.30501660964433142</v>
      </c>
      <c r="BF33">
        <f t="shared" si="71"/>
        <v>0.10322144124892049</v>
      </c>
      <c r="BH33">
        <f t="shared" si="72"/>
        <v>0.12860238812052496</v>
      </c>
      <c r="BI33">
        <f t="shared" si="73"/>
        <v>0.77371068942635679</v>
      </c>
      <c r="BJ33">
        <f t="shared" si="74"/>
        <v>0.12295413170304979</v>
      </c>
      <c r="BK33">
        <f t="shared" si="75"/>
        <v>0.75642241607546223</v>
      </c>
      <c r="BL33">
        <f t="shared" si="76"/>
        <v>0.93119747455795043</v>
      </c>
      <c r="BM33">
        <f t="shared" si="77"/>
        <v>0.14491394977902097</v>
      </c>
      <c r="BN33">
        <f t="shared" si="78"/>
        <v>0.65590444880719678</v>
      </c>
      <c r="BO33">
        <f t="shared" si="79"/>
        <v>0.17610142168546175</v>
      </c>
      <c r="BP33">
        <f t="shared" si="80"/>
        <v>5.9594926891205394E-2</v>
      </c>
    </row>
    <row r="34" spans="1:68" x14ac:dyDescent="0.3">
      <c r="A34" t="s">
        <v>2121</v>
      </c>
      <c r="B34">
        <f>SUM(B20:B26)</f>
        <v>4.8391723905221798E-3</v>
      </c>
      <c r="C34">
        <f t="shared" ref="C34:AL34" si="84">SUM(C20:C26)</f>
        <v>0</v>
      </c>
      <c r="D34">
        <f t="shared" si="84"/>
        <v>6.8647507723716503E-3</v>
      </c>
      <c r="E34">
        <f t="shared" si="84"/>
        <v>5.9988508580691999E-3</v>
      </c>
      <c r="F34">
        <f t="shared" si="84"/>
        <v>1.2179622398385074E-2</v>
      </c>
      <c r="G34">
        <f t="shared" si="84"/>
        <v>6.0143299809179498E-3</v>
      </c>
      <c r="H34">
        <f t="shared" si="84"/>
        <v>1.36345575354781E-2</v>
      </c>
      <c r="I34">
        <f t="shared" si="84"/>
        <v>3.2420123162662601E-2</v>
      </c>
      <c r="J34">
        <f t="shared" si="84"/>
        <v>0</v>
      </c>
      <c r="K34">
        <f t="shared" si="84"/>
        <v>5.0143110437927997E-3</v>
      </c>
      <c r="L34">
        <f t="shared" si="84"/>
        <v>0</v>
      </c>
      <c r="M34">
        <f t="shared" si="84"/>
        <v>2.4219084331711452E-2</v>
      </c>
      <c r="N34">
        <f t="shared" si="84"/>
        <v>0</v>
      </c>
      <c r="O34">
        <f t="shared" si="84"/>
        <v>1.4678256872256381E-2</v>
      </c>
      <c r="P34">
        <f t="shared" si="84"/>
        <v>0</v>
      </c>
      <c r="Q34">
        <f t="shared" si="84"/>
        <v>0</v>
      </c>
      <c r="R34">
        <f t="shared" si="84"/>
        <v>4.1644360947962799E-3</v>
      </c>
      <c r="S34">
        <f t="shared" si="84"/>
        <v>1.8420373760999399E-2</v>
      </c>
      <c r="T34">
        <f t="shared" si="84"/>
        <v>8.0689918918951994E-3</v>
      </c>
      <c r="U34">
        <f t="shared" si="84"/>
        <v>4.9253445716532451E-2</v>
      </c>
      <c r="V34">
        <f t="shared" si="84"/>
        <v>2.5556997655924188E-2</v>
      </c>
      <c r="W34">
        <f t="shared" si="84"/>
        <v>2.6506202657857206E-2</v>
      </c>
      <c r="X34">
        <f t="shared" si="84"/>
        <v>0</v>
      </c>
      <c r="Y34">
        <f t="shared" si="84"/>
        <v>6.8088097898378502E-4</v>
      </c>
      <c r="Z34">
        <f t="shared" si="84"/>
        <v>2.6076280944499614E-2</v>
      </c>
      <c r="AA34">
        <f t="shared" si="84"/>
        <v>3.4823984151910952E-4</v>
      </c>
      <c r="AB34">
        <f t="shared" si="84"/>
        <v>7.2920838508723999E-3</v>
      </c>
      <c r="AC34">
        <f t="shared" si="84"/>
        <v>0</v>
      </c>
      <c r="AD34">
        <f t="shared" si="84"/>
        <v>7.0471521998186097E-3</v>
      </c>
      <c r="AE34">
        <f t="shared" si="84"/>
        <v>5.8401767467994503E-3</v>
      </c>
      <c r="AF34">
        <f t="shared" si="84"/>
        <v>0</v>
      </c>
      <c r="AG34">
        <f t="shared" si="84"/>
        <v>8.8198576858159461E-3</v>
      </c>
      <c r="AH34">
        <f t="shared" si="84"/>
        <v>1.158307105608293E-2</v>
      </c>
      <c r="AI34">
        <f t="shared" si="84"/>
        <v>0</v>
      </c>
      <c r="AJ34">
        <f t="shared" si="84"/>
        <v>6.5742185535036498E-3</v>
      </c>
      <c r="AK34">
        <f t="shared" si="84"/>
        <v>6.7304276206391501E-4</v>
      </c>
      <c r="AL34">
        <f t="shared" si="84"/>
        <v>1.11629595261805E-2</v>
      </c>
      <c r="AM34" t="s">
        <v>2121</v>
      </c>
      <c r="AN34" s="39">
        <f t="shared" si="54"/>
        <v>4.4256935052407577E-3</v>
      </c>
      <c r="AO34" s="39">
        <f t="shared" si="55"/>
        <v>1.6062158269360929E-2</v>
      </c>
      <c r="AP34" s="39">
        <f t="shared" si="56"/>
        <v>6.273093178251519E-3</v>
      </c>
      <c r="AQ34" s="39">
        <f t="shared" si="57"/>
        <v>7.5282699519318924E-3</v>
      </c>
      <c r="AR34" s="39">
        <f t="shared" si="58"/>
        <v>2.7346409480552263E-2</v>
      </c>
      <c r="AS34" s="39">
        <f t="shared" si="59"/>
        <v>5.7329142693124842E-3</v>
      </c>
      <c r="AT34" s="39">
        <f t="shared" si="60"/>
        <v>4.2957763155393536E-3</v>
      </c>
      <c r="AU34" s="39">
        <f t="shared" si="61"/>
        <v>6.8009762472996255E-3</v>
      </c>
      <c r="AV34" s="39">
        <f t="shared" si="62"/>
        <v>6.1367402805826881E-3</v>
      </c>
      <c r="AX34">
        <f t="shared" si="63"/>
        <v>3.0649389444710523E-3</v>
      </c>
      <c r="AY34">
        <f t="shared" si="64"/>
        <v>1.1394577641391363E-2</v>
      </c>
      <c r="AZ34">
        <f t="shared" si="65"/>
        <v>9.5890275815400505E-3</v>
      </c>
      <c r="BA34">
        <f t="shared" si="66"/>
        <v>9.6599211196333121E-3</v>
      </c>
      <c r="BB34">
        <f t="shared" si="67"/>
        <v>1.688633577496941E-2</v>
      </c>
      <c r="BC34">
        <f t="shared" si="68"/>
        <v>1.0358899058912302E-2</v>
      </c>
      <c r="BD34">
        <f t="shared" si="69"/>
        <v>3.7688815384553211E-3</v>
      </c>
      <c r="BE34">
        <f t="shared" si="70"/>
        <v>6.0496938327204491E-3</v>
      </c>
      <c r="BF34">
        <f t="shared" si="71"/>
        <v>5.258624236336152E-3</v>
      </c>
      <c r="BH34">
        <f t="shared" si="72"/>
        <v>1.5324694722355261E-3</v>
      </c>
      <c r="BI34">
        <f t="shared" si="73"/>
        <v>5.6972888206956816E-3</v>
      </c>
      <c r="BJ34">
        <f t="shared" si="74"/>
        <v>3.6243117565277296E-3</v>
      </c>
      <c r="BK34">
        <f t="shared" si="75"/>
        <v>5.5771580587708446E-3</v>
      </c>
      <c r="BL34">
        <f t="shared" si="76"/>
        <v>8.4431678874847052E-3</v>
      </c>
      <c r="BM34">
        <f t="shared" si="77"/>
        <v>4.2290028318886673E-3</v>
      </c>
      <c r="BN34">
        <f t="shared" si="78"/>
        <v>2.1759647707709907E-3</v>
      </c>
      <c r="BO34">
        <f t="shared" si="79"/>
        <v>3.4927923628359702E-3</v>
      </c>
      <c r="BP34">
        <f t="shared" si="80"/>
        <v>3.0360681184157679E-3</v>
      </c>
    </row>
  </sheetData>
  <mergeCells count="15">
    <mergeCell ref="BH4:BJ4"/>
    <mergeCell ref="BK4:BM4"/>
    <mergeCell ref="BN4:BP4"/>
    <mergeCell ref="AN4:AP4"/>
    <mergeCell ref="AQ4:AS4"/>
    <mergeCell ref="AT4:AV4"/>
    <mergeCell ref="AX4:AZ4"/>
    <mergeCell ref="BA4:BC4"/>
    <mergeCell ref="BD4:BF4"/>
    <mergeCell ref="BH3:BP3"/>
    <mergeCell ref="B3:P3"/>
    <mergeCell ref="Q3:AC3"/>
    <mergeCell ref="AD3:AL3"/>
    <mergeCell ref="AN3:AV3"/>
    <mergeCell ref="AX3:BF3"/>
  </mergeCell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P149"/>
  <sheetViews>
    <sheetView zoomScale="55" zoomScaleNormal="55" workbookViewId="0">
      <selection activeCell="AL147" activeCellId="1" sqref="B133:AL145 B147:AL147"/>
    </sheetView>
  </sheetViews>
  <sheetFormatPr defaultRowHeight="14.4" x14ac:dyDescent="0.3"/>
  <sheetData>
    <row r="1" spans="1:68" x14ac:dyDescent="0.3">
      <c r="A1" t="s">
        <v>580</v>
      </c>
    </row>
    <row r="2" spans="1:68" x14ac:dyDescent="0.3">
      <c r="A2" t="s">
        <v>1</v>
      </c>
      <c r="B2" t="s">
        <v>2057</v>
      </c>
      <c r="F2" t="s">
        <v>2057</v>
      </c>
      <c r="K2" t="s">
        <v>2058</v>
      </c>
      <c r="Q2" t="s">
        <v>2059</v>
      </c>
      <c r="T2" t="s">
        <v>2057</v>
      </c>
      <c r="X2" t="s">
        <v>2060</v>
      </c>
      <c r="AD2" t="s">
        <v>2059</v>
      </c>
      <c r="AG2" t="s">
        <v>2059</v>
      </c>
      <c r="AJ2" t="s">
        <v>2059</v>
      </c>
    </row>
    <row r="3" spans="1:68" x14ac:dyDescent="0.3">
      <c r="A3" t="s">
        <v>1</v>
      </c>
      <c r="B3" s="41" t="s">
        <v>2048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0" t="s">
        <v>2049</v>
      </c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6" t="s">
        <v>2050</v>
      </c>
      <c r="AE3" s="46"/>
      <c r="AF3" s="46"/>
      <c r="AG3" s="46"/>
      <c r="AH3" s="46"/>
      <c r="AI3" s="46"/>
      <c r="AJ3" s="46"/>
      <c r="AK3" s="46"/>
      <c r="AL3" s="46"/>
      <c r="AN3" s="45" t="s">
        <v>2054</v>
      </c>
      <c r="AO3" s="45"/>
      <c r="AP3" s="45"/>
      <c r="AQ3" s="45"/>
      <c r="AR3" s="45"/>
      <c r="AS3" s="45"/>
      <c r="AT3" s="45"/>
      <c r="AU3" s="45"/>
      <c r="AV3" s="45"/>
      <c r="AX3" s="45" t="s">
        <v>2055</v>
      </c>
      <c r="AY3" s="45"/>
      <c r="AZ3" s="45"/>
      <c r="BA3" s="45"/>
      <c r="BB3" s="45"/>
      <c r="BC3" s="45"/>
      <c r="BD3" s="45"/>
      <c r="BE3" s="45"/>
      <c r="BF3" s="45"/>
      <c r="BH3" s="45" t="s">
        <v>2056</v>
      </c>
      <c r="BI3" s="45"/>
      <c r="BJ3" s="45"/>
      <c r="BK3" s="45"/>
      <c r="BL3" s="45"/>
      <c r="BM3" s="45"/>
      <c r="BN3" s="45"/>
      <c r="BO3" s="45"/>
      <c r="BP3" s="45"/>
    </row>
    <row r="4" spans="1:68" x14ac:dyDescent="0.3">
      <c r="A4" t="s">
        <v>2</v>
      </c>
      <c r="B4" s="2" t="s">
        <v>2048</v>
      </c>
      <c r="C4" s="2" t="s">
        <v>2048</v>
      </c>
      <c r="D4" s="2" t="s">
        <v>2048</v>
      </c>
      <c r="E4" s="2" t="s">
        <v>2048</v>
      </c>
      <c r="F4" s="5" t="s">
        <v>2048</v>
      </c>
      <c r="G4" s="5" t="s">
        <v>2048</v>
      </c>
      <c r="H4" s="5" t="s">
        <v>2048</v>
      </c>
      <c r="I4" s="5" t="s">
        <v>2048</v>
      </c>
      <c r="J4" s="1" t="s">
        <v>2048</v>
      </c>
      <c r="K4" s="1" t="s">
        <v>2048</v>
      </c>
      <c r="L4" s="1" t="s">
        <v>2048</v>
      </c>
      <c r="M4" s="1" t="s">
        <v>2048</v>
      </c>
      <c r="N4" s="1" t="s">
        <v>2048</v>
      </c>
      <c r="O4" s="1" t="s">
        <v>2048</v>
      </c>
      <c r="P4" s="1" t="s">
        <v>2048</v>
      </c>
      <c r="Q4" s="3" t="s">
        <v>2049</v>
      </c>
      <c r="R4" s="3" t="s">
        <v>2049</v>
      </c>
      <c r="S4" s="3" t="s">
        <v>2049</v>
      </c>
      <c r="T4" s="6" t="s">
        <v>2049</v>
      </c>
      <c r="U4" s="6" t="s">
        <v>2049</v>
      </c>
      <c r="V4" s="6" t="s">
        <v>2049</v>
      </c>
      <c r="W4" s="6" t="s">
        <v>2049</v>
      </c>
      <c r="X4" s="8" t="s">
        <v>2049</v>
      </c>
      <c r="Y4" s="8" t="s">
        <v>2049</v>
      </c>
      <c r="Z4" s="8" t="s">
        <v>2049</v>
      </c>
      <c r="AA4" s="8" t="s">
        <v>2049</v>
      </c>
      <c r="AB4" s="8" t="s">
        <v>2049</v>
      </c>
      <c r="AC4" s="8" t="s">
        <v>2049</v>
      </c>
      <c r="AD4" s="4" t="s">
        <v>2050</v>
      </c>
      <c r="AE4" s="4" t="s">
        <v>2050</v>
      </c>
      <c r="AF4" s="4" t="s">
        <v>2050</v>
      </c>
      <c r="AG4" s="7" t="s">
        <v>2050</v>
      </c>
      <c r="AH4" s="7" t="s">
        <v>2050</v>
      </c>
      <c r="AI4" s="7" t="s">
        <v>2050</v>
      </c>
      <c r="AJ4" s="9" t="s">
        <v>2050</v>
      </c>
      <c r="AK4" s="9" t="s">
        <v>2050</v>
      </c>
      <c r="AL4" s="9" t="s">
        <v>2050</v>
      </c>
      <c r="AN4" s="44" t="s">
        <v>2048</v>
      </c>
      <c r="AO4" s="44"/>
      <c r="AP4" s="44"/>
      <c r="AQ4" s="43" t="s">
        <v>2049</v>
      </c>
      <c r="AR4" s="43"/>
      <c r="AS4" s="43"/>
      <c r="AT4" s="42" t="s">
        <v>2050</v>
      </c>
      <c r="AU4" s="42"/>
      <c r="AV4" s="42"/>
      <c r="AX4" s="44" t="s">
        <v>2048</v>
      </c>
      <c r="AY4" s="44"/>
      <c r="AZ4" s="44"/>
      <c r="BA4" s="43" t="s">
        <v>2049</v>
      </c>
      <c r="BB4" s="43"/>
      <c r="BC4" s="43"/>
      <c r="BD4" s="42" t="s">
        <v>2050</v>
      </c>
      <c r="BE4" s="42"/>
      <c r="BF4" s="42"/>
      <c r="BH4" s="44" t="s">
        <v>2048</v>
      </c>
      <c r="BI4" s="44"/>
      <c r="BJ4" s="44"/>
      <c r="BK4" s="43" t="s">
        <v>2049</v>
      </c>
      <c r="BL4" s="43"/>
      <c r="BM4" s="43"/>
      <c r="BN4" s="42" t="s">
        <v>2050</v>
      </c>
      <c r="BO4" s="42"/>
      <c r="BP4" s="42"/>
    </row>
    <row r="5" spans="1:68" x14ac:dyDescent="0.3">
      <c r="A5" t="s">
        <v>1</v>
      </c>
      <c r="B5" s="2" t="s">
        <v>2052</v>
      </c>
      <c r="C5" s="2" t="s">
        <v>2052</v>
      </c>
      <c r="D5" s="2" t="s">
        <v>2052</v>
      </c>
      <c r="E5" s="2" t="s">
        <v>2052</v>
      </c>
      <c r="F5" s="5" t="s">
        <v>2053</v>
      </c>
      <c r="G5" s="5" t="s">
        <v>2053</v>
      </c>
      <c r="H5" s="5" t="s">
        <v>2053</v>
      </c>
      <c r="I5" s="5" t="s">
        <v>2053</v>
      </c>
      <c r="J5" s="1" t="s">
        <v>2051</v>
      </c>
      <c r="K5" s="1" t="s">
        <v>2051</v>
      </c>
      <c r="L5" s="1" t="s">
        <v>2051</v>
      </c>
      <c r="M5" s="1" t="s">
        <v>2051</v>
      </c>
      <c r="N5" s="1" t="s">
        <v>2051</v>
      </c>
      <c r="O5" s="1" t="s">
        <v>2051</v>
      </c>
      <c r="P5" s="1" t="s">
        <v>2051</v>
      </c>
      <c r="Q5" s="3" t="s">
        <v>2052</v>
      </c>
      <c r="R5" s="3" t="s">
        <v>2052</v>
      </c>
      <c r="S5" s="3" t="s">
        <v>2052</v>
      </c>
      <c r="T5" s="6" t="s">
        <v>2053</v>
      </c>
      <c r="U5" s="6" t="s">
        <v>2053</v>
      </c>
      <c r="V5" s="6" t="s">
        <v>2053</v>
      </c>
      <c r="W5" s="6" t="s">
        <v>2053</v>
      </c>
      <c r="X5" s="8" t="s">
        <v>2051</v>
      </c>
      <c r="Y5" s="8" t="s">
        <v>2051</v>
      </c>
      <c r="Z5" s="8" t="s">
        <v>2051</v>
      </c>
      <c r="AA5" s="8" t="s">
        <v>2051</v>
      </c>
      <c r="AB5" s="8" t="s">
        <v>2051</v>
      </c>
      <c r="AC5" s="8" t="s">
        <v>2051</v>
      </c>
      <c r="AD5" s="4" t="s">
        <v>2052</v>
      </c>
      <c r="AE5" s="4" t="s">
        <v>2052</v>
      </c>
      <c r="AF5" s="4" t="s">
        <v>2052</v>
      </c>
      <c r="AG5" s="7" t="s">
        <v>2053</v>
      </c>
      <c r="AH5" s="7" t="s">
        <v>2053</v>
      </c>
      <c r="AI5" s="7" t="s">
        <v>2053</v>
      </c>
      <c r="AJ5" s="9" t="s">
        <v>2051</v>
      </c>
      <c r="AK5" s="9" t="s">
        <v>2051</v>
      </c>
      <c r="AL5" s="9" t="s">
        <v>2051</v>
      </c>
      <c r="AN5" s="12" t="s">
        <v>2052</v>
      </c>
      <c r="AO5" s="5" t="s">
        <v>2053</v>
      </c>
      <c r="AP5" s="1" t="s">
        <v>2051</v>
      </c>
      <c r="AQ5" s="11" t="s">
        <v>2052</v>
      </c>
      <c r="AR5" s="6" t="s">
        <v>2053</v>
      </c>
      <c r="AS5" s="8" t="s">
        <v>2051</v>
      </c>
      <c r="AT5" s="10" t="s">
        <v>2052</v>
      </c>
      <c r="AU5" s="7" t="s">
        <v>2053</v>
      </c>
      <c r="AV5" s="9" t="s">
        <v>2051</v>
      </c>
      <c r="AX5" s="12" t="s">
        <v>2052</v>
      </c>
      <c r="AY5" s="5" t="s">
        <v>2053</v>
      </c>
      <c r="AZ5" s="1" t="s">
        <v>2051</v>
      </c>
      <c r="BA5" s="11" t="s">
        <v>2052</v>
      </c>
      <c r="BB5" s="6" t="s">
        <v>2053</v>
      </c>
      <c r="BC5" s="8" t="s">
        <v>2051</v>
      </c>
      <c r="BD5" s="10" t="s">
        <v>2052</v>
      </c>
      <c r="BE5" s="7" t="s">
        <v>2053</v>
      </c>
      <c r="BF5" s="9" t="s">
        <v>2051</v>
      </c>
      <c r="BH5" s="12" t="s">
        <v>2052</v>
      </c>
      <c r="BI5" s="5" t="s">
        <v>2053</v>
      </c>
      <c r="BJ5" s="1" t="s">
        <v>2051</v>
      </c>
      <c r="BK5" s="11" t="s">
        <v>2052</v>
      </c>
      <c r="BL5" s="6" t="s">
        <v>2053</v>
      </c>
      <c r="BM5" s="8" t="s">
        <v>2051</v>
      </c>
      <c r="BN5" s="10" t="s">
        <v>2052</v>
      </c>
      <c r="BO5" s="7" t="s">
        <v>2053</v>
      </c>
      <c r="BP5" s="9" t="s">
        <v>2051</v>
      </c>
    </row>
    <row r="6" spans="1:68" x14ac:dyDescent="0.3">
      <c r="A6" t="s">
        <v>581</v>
      </c>
      <c r="B6" t="e">
        <v>#N/A</v>
      </c>
      <c r="C6" t="e">
        <v>#N/A</v>
      </c>
      <c r="D6" t="e">
        <v>#N/A</v>
      </c>
      <c r="E6" t="e">
        <v>#N/A</v>
      </c>
      <c r="F6" t="e">
        <v>#N/A</v>
      </c>
      <c r="G6" t="e">
        <v>#N/A</v>
      </c>
      <c r="H6" t="e">
        <v>#N/A</v>
      </c>
      <c r="I6" t="e">
        <v>#N/A</v>
      </c>
      <c r="J6" t="e">
        <v>#N/A</v>
      </c>
      <c r="K6" t="e">
        <v>#N/A</v>
      </c>
      <c r="L6" t="e">
        <v>#N/A</v>
      </c>
      <c r="M6" t="e">
        <v>#N/A</v>
      </c>
      <c r="N6" t="e">
        <v>#N/A</v>
      </c>
      <c r="O6" t="e">
        <v>#N/A</v>
      </c>
      <c r="P6" t="e">
        <v>#N/A</v>
      </c>
      <c r="Q6" t="e">
        <v>#N/A</v>
      </c>
      <c r="R6" t="e">
        <v>#N/A</v>
      </c>
      <c r="S6" t="e">
        <v>#N/A</v>
      </c>
      <c r="T6" t="e">
        <v>#N/A</v>
      </c>
      <c r="U6" t="e">
        <v>#N/A</v>
      </c>
      <c r="V6" t="e">
        <v>#N/A</v>
      </c>
      <c r="W6" t="e">
        <v>#N/A</v>
      </c>
      <c r="X6" t="e">
        <v>#N/A</v>
      </c>
      <c r="Y6" t="e">
        <v>#N/A</v>
      </c>
      <c r="Z6" t="e">
        <v>#N/A</v>
      </c>
      <c r="AA6" t="e">
        <v>#N/A</v>
      </c>
      <c r="AB6" t="e">
        <v>#N/A</v>
      </c>
      <c r="AC6" t="e">
        <v>#N/A</v>
      </c>
      <c r="AD6" t="e">
        <v>#N/A</v>
      </c>
      <c r="AE6" t="e">
        <v>#N/A</v>
      </c>
      <c r="AF6" t="e">
        <v>#N/A</v>
      </c>
      <c r="AG6" t="e">
        <v>#N/A</v>
      </c>
      <c r="AH6" t="e">
        <v>#N/A</v>
      </c>
      <c r="AI6" t="e">
        <v>#N/A</v>
      </c>
      <c r="AJ6" t="e">
        <v>#N/A</v>
      </c>
      <c r="AK6" t="e">
        <v>#N/A</v>
      </c>
      <c r="AL6" t="e">
        <v>#N/A</v>
      </c>
      <c r="AN6" t="e">
        <f>AVERAGE(B6:E6)</f>
        <v>#N/A</v>
      </c>
      <c r="AO6" t="e">
        <f>AVERAGE(F6:I6)</f>
        <v>#N/A</v>
      </c>
      <c r="AP6" t="e">
        <f>AVERAGE(J6:P6)</f>
        <v>#N/A</v>
      </c>
      <c r="AQ6" t="e">
        <f>AVERAGE(Q6:S6)</f>
        <v>#N/A</v>
      </c>
      <c r="AR6" t="e">
        <f>AVERAGE(T6:W6)</f>
        <v>#N/A</v>
      </c>
      <c r="AS6" t="e">
        <f>AVERAGE(X6:AC6)</f>
        <v>#N/A</v>
      </c>
      <c r="AT6" t="e">
        <f>AVERAGE(AD6:AF6)</f>
        <v>#N/A</v>
      </c>
      <c r="AU6" t="e">
        <f>AVERAGE(AG6:AI6)</f>
        <v>#N/A</v>
      </c>
      <c r="AV6" t="e">
        <f>AVERAGE(AJ6:AL6)</f>
        <v>#N/A</v>
      </c>
      <c r="AX6" t="e">
        <f>STDEV(B6:E6)</f>
        <v>#N/A</v>
      </c>
      <c r="AY6" t="e">
        <f>STDEV(F6:I6)</f>
        <v>#N/A</v>
      </c>
      <c r="AZ6" t="e">
        <f>STDEV(J6:P6)</f>
        <v>#N/A</v>
      </c>
      <c r="BA6" t="e">
        <f>STDEV(Q6:S6)</f>
        <v>#N/A</v>
      </c>
      <c r="BB6" t="e">
        <f>STDEV(T6:W6)</f>
        <v>#N/A</v>
      </c>
      <c r="BC6" t="e">
        <f>STDEV(X6:AC6)</f>
        <v>#N/A</v>
      </c>
      <c r="BD6" t="e">
        <f>STDEV(AD6:AF6)</f>
        <v>#N/A</v>
      </c>
      <c r="BE6" t="e">
        <f>STDEV(AG6:AI6)</f>
        <v>#N/A</v>
      </c>
      <c r="BF6" t="e">
        <f>STDEV(AJ6:AL6)</f>
        <v>#N/A</v>
      </c>
      <c r="BH6" t="e">
        <f>AX6/SQRT(4)</f>
        <v>#N/A</v>
      </c>
      <c r="BI6" t="e">
        <f t="shared" ref="BI6:BL17" si="0">AY6/SQRT(4)</f>
        <v>#N/A</v>
      </c>
      <c r="BJ6" t="e">
        <f>AZ6/SQRT(7)</f>
        <v>#N/A</v>
      </c>
      <c r="BK6" t="e">
        <f>BA6/SQRT(3)</f>
        <v>#N/A</v>
      </c>
      <c r="BL6" t="e">
        <f t="shared" si="0"/>
        <v>#N/A</v>
      </c>
      <c r="BM6" t="e">
        <f>BC6/SQRT(6)</f>
        <v>#N/A</v>
      </c>
      <c r="BN6" t="e">
        <f>BD6/SQRT(3)</f>
        <v>#N/A</v>
      </c>
      <c r="BO6" t="e">
        <f t="shared" ref="BO6:BP17" si="1">BE6/SQRT(3)</f>
        <v>#N/A</v>
      </c>
      <c r="BP6" t="e">
        <f t="shared" si="1"/>
        <v>#N/A</v>
      </c>
    </row>
    <row r="7" spans="1:68" x14ac:dyDescent="0.3">
      <c r="A7" t="s">
        <v>582</v>
      </c>
      <c r="B7">
        <v>2.7960094458761301E-2</v>
      </c>
      <c r="C7">
        <v>1.14012949265349E-4</v>
      </c>
      <c r="D7">
        <v>7.4434934154253996E-4</v>
      </c>
      <c r="E7">
        <v>6.9307212307169995E-4</v>
      </c>
      <c r="F7">
        <v>0</v>
      </c>
      <c r="G7">
        <v>0</v>
      </c>
      <c r="H7">
        <v>5.86663837653715E-3</v>
      </c>
      <c r="I7">
        <v>0</v>
      </c>
      <c r="J7">
        <v>1.16139123608497E-2</v>
      </c>
      <c r="K7">
        <v>0</v>
      </c>
      <c r="L7">
        <v>1.22506568620888E-2</v>
      </c>
      <c r="M7">
        <v>0</v>
      </c>
      <c r="N7">
        <v>2.2457366732369297E-3</v>
      </c>
      <c r="O7">
        <v>0</v>
      </c>
      <c r="P7">
        <v>5.1558219519635996E-3</v>
      </c>
      <c r="Q7">
        <v>1.28919195843428E-2</v>
      </c>
      <c r="R7">
        <v>0</v>
      </c>
      <c r="S7">
        <v>0</v>
      </c>
      <c r="T7">
        <v>0</v>
      </c>
      <c r="U7">
        <v>1.299934561254283E-2</v>
      </c>
      <c r="V7">
        <v>0</v>
      </c>
      <c r="W7">
        <v>0</v>
      </c>
      <c r="X7">
        <v>8.9633765786218504E-3</v>
      </c>
      <c r="Y7">
        <v>1.3869304152512099E-3</v>
      </c>
      <c r="Z7">
        <v>0</v>
      </c>
      <c r="AA7">
        <v>4.8031667416912347E-3</v>
      </c>
      <c r="AB7">
        <v>5.2606874026158001E-3</v>
      </c>
      <c r="AC7">
        <v>0</v>
      </c>
      <c r="AD7">
        <v>0</v>
      </c>
      <c r="AE7">
        <v>1.4773644463826901E-2</v>
      </c>
      <c r="AF7">
        <v>5.6259541122736997E-3</v>
      </c>
      <c r="AG7">
        <v>1.0805334948575145E-2</v>
      </c>
      <c r="AH7">
        <v>5.5728449902478505E-4</v>
      </c>
      <c r="AI7">
        <v>1.6554259029999199E-2</v>
      </c>
      <c r="AJ7">
        <v>1.69711698382876E-2</v>
      </c>
      <c r="AK7">
        <v>0</v>
      </c>
      <c r="AL7">
        <v>1.3180626232685556E-2</v>
      </c>
      <c r="AN7">
        <f t="shared" ref="AN7:AN17" si="2">AVERAGE(B7:E7)</f>
        <v>7.3778822181602231E-3</v>
      </c>
      <c r="AO7">
        <f t="shared" ref="AO7:AO17" si="3">AVERAGE(F7:I7)</f>
        <v>1.4666595941342875E-3</v>
      </c>
      <c r="AP7">
        <f t="shared" ref="AP7:AP17" si="4">AVERAGE(J7:P7)</f>
        <v>4.4665896925912899E-3</v>
      </c>
      <c r="AQ7">
        <f t="shared" ref="AQ7:AQ17" si="5">AVERAGE(Q7:S7)</f>
        <v>4.2973065281142666E-3</v>
      </c>
      <c r="AR7">
        <f t="shared" ref="AR7:AR17" si="6">AVERAGE(T7:W7)</f>
        <v>3.2498364031357074E-3</v>
      </c>
      <c r="AS7">
        <f t="shared" ref="AS7:AS17" si="7">AVERAGE(X7:AC7)</f>
        <v>3.4023601896966821E-3</v>
      </c>
      <c r="AT7">
        <f t="shared" ref="AT7:AT17" si="8">AVERAGE(AD7:AF7)</f>
        <v>6.7998661920335339E-3</v>
      </c>
      <c r="AU7">
        <f t="shared" ref="AU7:AU17" si="9">AVERAGE(AG7:AI7)</f>
        <v>9.3056261591997098E-3</v>
      </c>
      <c r="AV7">
        <f t="shared" ref="AV7:AV17" si="10">AVERAGE(AJ7:AL7)</f>
        <v>1.0050598690324385E-2</v>
      </c>
      <c r="AX7">
        <f t="shared" ref="AX7:AX17" si="11">STDEV(B7:E7)</f>
        <v>1.3724451439010951E-2</v>
      </c>
      <c r="AY7">
        <f t="shared" ref="AY7:AY17" si="12">STDEV(F7:I7)</f>
        <v>2.933319188268575E-3</v>
      </c>
      <c r="AZ7">
        <f t="shared" ref="AZ7:AZ17" si="13">STDEV(J7:P7)</f>
        <v>5.4303840059163489E-3</v>
      </c>
      <c r="BA7">
        <f t="shared" ref="BA7:BA17" si="14">STDEV(Q7:S7)</f>
        <v>7.4431532423913233E-3</v>
      </c>
      <c r="BB7">
        <f t="shared" ref="BB7:BB17" si="15">STDEV(T7:W7)</f>
        <v>6.499672806271414E-3</v>
      </c>
      <c r="BC7">
        <f t="shared" ref="BC7:BC17" si="16">STDEV(X7:AC7)</f>
        <v>3.5652379780561055E-3</v>
      </c>
      <c r="BD7">
        <f t="shared" ref="BD7:BD17" si="17">STDEV(AD7:AF7)</f>
        <v>7.4564532362340567E-3</v>
      </c>
      <c r="BE7">
        <f t="shared" ref="BE7:BE17" si="18">STDEV(AG7:AI7)</f>
        <v>8.1032489395216345E-3</v>
      </c>
      <c r="BF7">
        <f t="shared" ref="BF7:BF17" si="19">STDEV(AJ7:AL7)</f>
        <v>8.908027600538479E-3</v>
      </c>
      <c r="BH7">
        <f t="shared" ref="BH7:BH17" si="20">AX7/SQRT(4)</f>
        <v>6.8622257195054756E-3</v>
      </c>
      <c r="BI7">
        <f t="shared" si="0"/>
        <v>1.4666595941342875E-3</v>
      </c>
      <c r="BJ7">
        <f t="shared" ref="BJ7:BJ17" si="21">AZ7/SQRT(7)</f>
        <v>2.052492229033909E-3</v>
      </c>
      <c r="BK7">
        <f t="shared" ref="BK7:BK17" si="22">BA7/SQRT(3)</f>
        <v>4.2973065281142666E-3</v>
      </c>
      <c r="BL7">
        <f t="shared" si="0"/>
        <v>3.249836403135707E-3</v>
      </c>
      <c r="BM7">
        <f t="shared" ref="BM7:BM17" si="23">BC7/SQRT(6)</f>
        <v>1.4555023096382447E-3</v>
      </c>
      <c r="BN7">
        <f t="shared" ref="BN7:BN17" si="24">BD7/SQRT(3)</f>
        <v>4.3049852831395889E-3</v>
      </c>
      <c r="BO7">
        <f t="shared" si="1"/>
        <v>4.6784129565433652E-3</v>
      </c>
      <c r="BP7">
        <f t="shared" si="1"/>
        <v>5.1430521331195071E-3</v>
      </c>
    </row>
    <row r="8" spans="1:68" x14ac:dyDescent="0.3">
      <c r="A8" t="s">
        <v>583</v>
      </c>
      <c r="B8">
        <v>6.84085643082602E-3</v>
      </c>
      <c r="C8">
        <v>5.9490983880481499E-3</v>
      </c>
      <c r="D8">
        <v>8.1766396152394491E-3</v>
      </c>
      <c r="E8">
        <v>0</v>
      </c>
      <c r="F8">
        <v>1.2207623927117349E-2</v>
      </c>
      <c r="G8">
        <v>6.2079291350499652E-3</v>
      </c>
      <c r="H8">
        <v>1.000823083121772E-2</v>
      </c>
      <c r="I8">
        <v>4.5978310290889146E-3</v>
      </c>
      <c r="J8">
        <v>5.6078591995124298E-3</v>
      </c>
      <c r="K8">
        <v>0</v>
      </c>
      <c r="L8">
        <v>6.2018916061675998E-3</v>
      </c>
      <c r="M8">
        <v>8.1771667826792006E-3</v>
      </c>
      <c r="N8">
        <v>2.1708676790561099E-2</v>
      </c>
      <c r="O8">
        <v>0</v>
      </c>
      <c r="P8">
        <v>3.0009376135614551E-3</v>
      </c>
      <c r="Q8">
        <v>1.7767413680368702E-2</v>
      </c>
      <c r="R8">
        <v>1.9762427917226301E-2</v>
      </c>
      <c r="S8">
        <v>8.6790436888964009E-3</v>
      </c>
      <c r="T8">
        <v>8.2536589992686597E-3</v>
      </c>
      <c r="U8">
        <v>2.36262314187702E-2</v>
      </c>
      <c r="V8">
        <v>0</v>
      </c>
      <c r="W8">
        <v>2.291389588435745E-3</v>
      </c>
      <c r="X8">
        <v>1.9698237731819751E-2</v>
      </c>
      <c r="Y8">
        <v>1.65101419549743E-2</v>
      </c>
      <c r="Z8">
        <v>5.5565437329354499E-3</v>
      </c>
      <c r="AA8">
        <v>0</v>
      </c>
      <c r="AB8">
        <v>5.5765019390488502E-3</v>
      </c>
      <c r="AC8">
        <v>9.2756994987555699E-3</v>
      </c>
      <c r="AD8">
        <v>5.4497945086690496E-3</v>
      </c>
      <c r="AE8">
        <v>1.9096898955658956E-2</v>
      </c>
      <c r="AF8">
        <v>8.4382008468922645E-3</v>
      </c>
      <c r="AG8">
        <v>8.6749493941870506E-3</v>
      </c>
      <c r="AH8">
        <v>3.2115674828156349E-3</v>
      </c>
      <c r="AI8">
        <v>1.6200319881381348E-2</v>
      </c>
      <c r="AJ8">
        <v>2.7543872125004601E-2</v>
      </c>
      <c r="AK8">
        <v>1.6362737020279502E-2</v>
      </c>
      <c r="AL8">
        <v>4.9502743434211753E-3</v>
      </c>
      <c r="AN8">
        <f t="shared" si="2"/>
        <v>5.2416486085284045E-3</v>
      </c>
      <c r="AO8">
        <f t="shared" si="3"/>
        <v>8.2554037306184873E-3</v>
      </c>
      <c r="AP8">
        <f t="shared" si="4"/>
        <v>6.3852188560688259E-3</v>
      </c>
      <c r="AQ8">
        <f t="shared" si="5"/>
        <v>1.5402961762163802E-2</v>
      </c>
      <c r="AR8">
        <f t="shared" si="6"/>
        <v>8.542820001618651E-3</v>
      </c>
      <c r="AS8">
        <f t="shared" si="7"/>
        <v>9.4361874762556534E-3</v>
      </c>
      <c r="AT8">
        <f t="shared" si="8"/>
        <v>1.0994964770406757E-2</v>
      </c>
      <c r="AU8">
        <f t="shared" si="9"/>
        <v>9.3622789194613438E-3</v>
      </c>
      <c r="AV8">
        <f t="shared" si="10"/>
        <v>1.6285627829568428E-2</v>
      </c>
      <c r="AX8">
        <f t="shared" si="11"/>
        <v>3.6123401092275761E-3</v>
      </c>
      <c r="AY8">
        <f t="shared" si="12"/>
        <v>3.4767052225098314E-3</v>
      </c>
      <c r="AZ8">
        <f t="shared" si="13"/>
        <v>7.4347465386769831E-3</v>
      </c>
      <c r="BA8">
        <f t="shared" si="14"/>
        <v>5.9079037012569101E-3</v>
      </c>
      <c r="BB8">
        <f t="shared" si="15"/>
        <v>1.0640380160114293E-2</v>
      </c>
      <c r="BC8">
        <f t="shared" si="16"/>
        <v>7.4076542294289052E-3</v>
      </c>
      <c r="BD8">
        <f t="shared" si="17"/>
        <v>7.1738167154731377E-3</v>
      </c>
      <c r="BE8">
        <f t="shared" si="18"/>
        <v>6.5215978582742282E-3</v>
      </c>
      <c r="BF8">
        <f t="shared" si="19"/>
        <v>1.1296996262257584E-2</v>
      </c>
      <c r="BH8">
        <f t="shared" si="20"/>
        <v>1.8061700546137881E-3</v>
      </c>
      <c r="BI8">
        <f t="shared" si="0"/>
        <v>1.7383526112549157E-3</v>
      </c>
      <c r="BJ8">
        <f t="shared" si="21"/>
        <v>2.810070057448222E-3</v>
      </c>
      <c r="BK8">
        <f t="shared" si="22"/>
        <v>3.4109297922670636E-3</v>
      </c>
      <c r="BL8">
        <f t="shared" si="0"/>
        <v>5.3201900800571465E-3</v>
      </c>
      <c r="BM8">
        <f t="shared" si="23"/>
        <v>3.0241621755117552E-3</v>
      </c>
      <c r="BN8">
        <f t="shared" si="24"/>
        <v>4.1418050117954536E-3</v>
      </c>
      <c r="BO8">
        <f t="shared" si="1"/>
        <v>3.7652462790211129E-3</v>
      </c>
      <c r="BP8">
        <f t="shared" si="1"/>
        <v>6.5223238330486127E-3</v>
      </c>
    </row>
    <row r="9" spans="1:68" x14ac:dyDescent="0.3">
      <c r="A9" t="s">
        <v>584</v>
      </c>
      <c r="B9">
        <v>5.1334682491735797E-2</v>
      </c>
      <c r="C9">
        <v>2.1624160215587551E-2</v>
      </c>
      <c r="D9">
        <v>7.6207235209753647E-3</v>
      </c>
      <c r="E9">
        <v>1.9687259675820811E-2</v>
      </c>
      <c r="F9">
        <v>3.0475459114888401E-2</v>
      </c>
      <c r="G9">
        <v>2.0150768709606498E-2</v>
      </c>
      <c r="H9">
        <v>2.2181195573572548E-2</v>
      </c>
      <c r="I9">
        <v>2.0454887159059101E-2</v>
      </c>
      <c r="J9">
        <v>4.1132889880855998E-2</v>
      </c>
      <c r="K9">
        <v>2.2233315637431451E-2</v>
      </c>
      <c r="L9">
        <v>2.70835498278377E-2</v>
      </c>
      <c r="M9">
        <v>2.2198058842820299E-2</v>
      </c>
      <c r="N9">
        <v>1.9661110518744189E-2</v>
      </c>
      <c r="O9">
        <v>8.8776209839689993E-3</v>
      </c>
      <c r="P9">
        <v>1.64020960662488E-3</v>
      </c>
      <c r="Q9">
        <v>6.0527003690921649E-2</v>
      </c>
      <c r="R9">
        <v>2.4879257777569948E-2</v>
      </c>
      <c r="S9">
        <v>1.1425847421147401E-2</v>
      </c>
      <c r="T9">
        <v>5.2186102506953748E-2</v>
      </c>
      <c r="U9">
        <v>2.901698535639495E-2</v>
      </c>
      <c r="V9">
        <v>3.2915534583922754E-2</v>
      </c>
      <c r="W9">
        <v>1.0492168934883299E-2</v>
      </c>
      <c r="X9">
        <v>3.3738304538212853E-2</v>
      </c>
      <c r="Y9">
        <v>2.0132190281482498E-2</v>
      </c>
      <c r="Z9">
        <v>2.06376535764363E-2</v>
      </c>
      <c r="AA9">
        <v>2.0810240450627598E-2</v>
      </c>
      <c r="AB9">
        <v>2.639471339766675E-2</v>
      </c>
      <c r="AC9">
        <v>2.0802204122256945E-2</v>
      </c>
      <c r="AD9">
        <v>5.6174644951449651E-2</v>
      </c>
      <c r="AE9">
        <v>2.7715902369370847E-2</v>
      </c>
      <c r="AF9">
        <v>1.4278469159742496E-2</v>
      </c>
      <c r="AG9">
        <v>3.913666312439415E-2</v>
      </c>
      <c r="AH9">
        <v>3.2416621794956746E-2</v>
      </c>
      <c r="AI9">
        <v>3.4416176937599449E-2</v>
      </c>
      <c r="AJ9">
        <v>9.7664343731496156E-2</v>
      </c>
      <c r="AK9">
        <v>2.4134536717499201E-2</v>
      </c>
      <c r="AL9">
        <v>2.411777262217475E-4</v>
      </c>
      <c r="AN9">
        <f t="shared" si="2"/>
        <v>2.5066706476029883E-2</v>
      </c>
      <c r="AO9">
        <f t="shared" si="3"/>
        <v>2.3315577639281639E-2</v>
      </c>
      <c r="AP9">
        <f t="shared" si="4"/>
        <v>2.0403822185469076E-2</v>
      </c>
      <c r="AQ9">
        <f t="shared" si="5"/>
        <v>3.2277369629879663E-2</v>
      </c>
      <c r="AR9">
        <f t="shared" si="6"/>
        <v>3.1152697845538688E-2</v>
      </c>
      <c r="AS9">
        <f t="shared" si="7"/>
        <v>2.3752551061113823E-2</v>
      </c>
      <c r="AT9">
        <f t="shared" si="8"/>
        <v>3.2723005493520994E-2</v>
      </c>
      <c r="AU9">
        <f t="shared" si="9"/>
        <v>3.5323153952316784E-2</v>
      </c>
      <c r="AV9">
        <f t="shared" si="10"/>
        <v>4.0680019391739035E-2</v>
      </c>
      <c r="AX9">
        <f t="shared" si="11"/>
        <v>1.8575597414002762E-2</v>
      </c>
      <c r="AY9">
        <f t="shared" si="12"/>
        <v>4.8562774152199539E-3</v>
      </c>
      <c r="AZ9">
        <f t="shared" si="13"/>
        <v>1.2690924789889715E-2</v>
      </c>
      <c r="BA9">
        <f t="shared" si="14"/>
        <v>2.5372818743522804E-2</v>
      </c>
      <c r="BB9">
        <f t="shared" si="15"/>
        <v>1.7097079942896137E-2</v>
      </c>
      <c r="BC9">
        <f t="shared" si="16"/>
        <v>5.4197348942736949E-3</v>
      </c>
      <c r="BD9">
        <f t="shared" si="17"/>
        <v>2.13921877741458E-2</v>
      </c>
      <c r="BE9">
        <f t="shared" si="18"/>
        <v>3.4506078227257127E-3</v>
      </c>
      <c r="BF9">
        <f t="shared" si="19"/>
        <v>5.0775319460496668E-2</v>
      </c>
      <c r="BH9">
        <f t="shared" si="20"/>
        <v>9.2877987070013809E-3</v>
      </c>
      <c r="BI9">
        <f t="shared" si="0"/>
        <v>2.4281387076099769E-3</v>
      </c>
      <c r="BJ9">
        <f t="shared" si="21"/>
        <v>4.7967187002104037E-3</v>
      </c>
      <c r="BK9">
        <f t="shared" si="22"/>
        <v>1.4649003731672473E-2</v>
      </c>
      <c r="BL9">
        <f t="shared" si="0"/>
        <v>8.5485399714480687E-3</v>
      </c>
      <c r="BM9">
        <f t="shared" si="23"/>
        <v>2.2125975053545817E-3</v>
      </c>
      <c r="BN9">
        <f t="shared" si="24"/>
        <v>1.23507853699581E-2</v>
      </c>
      <c r="BO9">
        <f t="shared" si="1"/>
        <v>1.992209355318519E-3</v>
      </c>
      <c r="BP9">
        <f t="shared" si="1"/>
        <v>2.9315144358706996E-2</v>
      </c>
    </row>
    <row r="10" spans="1:68" x14ac:dyDescent="0.3">
      <c r="A10" t="s">
        <v>585</v>
      </c>
      <c r="B10">
        <v>0.57635507218853599</v>
      </c>
      <c r="C10">
        <v>0.15478433000925051</v>
      </c>
      <c r="D10">
        <v>0.23542172450323301</v>
      </c>
      <c r="E10">
        <v>0.15188055299960451</v>
      </c>
      <c r="F10">
        <v>0.45440225692089653</v>
      </c>
      <c r="G10">
        <v>0.35826256031549053</v>
      </c>
      <c r="H10">
        <v>0.38204816043695955</v>
      </c>
      <c r="I10">
        <v>0.17293205017315849</v>
      </c>
      <c r="J10">
        <v>0.32144400000273099</v>
      </c>
      <c r="K10">
        <v>0.12268204852395995</v>
      </c>
      <c r="L10">
        <v>0.20357372780112948</v>
      </c>
      <c r="M10">
        <v>0.29986244878916152</v>
      </c>
      <c r="N10">
        <v>0.30408520379635501</v>
      </c>
      <c r="O10">
        <v>0.19863849132270101</v>
      </c>
      <c r="P10">
        <v>0.23774482912794498</v>
      </c>
      <c r="Q10">
        <v>0.63897133651585947</v>
      </c>
      <c r="R10">
        <v>0.401750441535346</v>
      </c>
      <c r="S10">
        <v>0.199012853570875</v>
      </c>
      <c r="T10">
        <v>0.65341023357209105</v>
      </c>
      <c r="U10">
        <v>0.40110705529676299</v>
      </c>
      <c r="V10">
        <v>0.20953748263059252</v>
      </c>
      <c r="W10">
        <v>0.19744301369588399</v>
      </c>
      <c r="X10">
        <v>0.64177717239606058</v>
      </c>
      <c r="Y10">
        <v>0.51688668959957551</v>
      </c>
      <c r="Z10">
        <v>0.15097693665547601</v>
      </c>
      <c r="AA10">
        <v>0.17648092986566499</v>
      </c>
      <c r="AB10">
        <v>0.14042657529070651</v>
      </c>
      <c r="AC10">
        <v>0.26381423164888901</v>
      </c>
      <c r="AD10">
        <v>0.79899135371368846</v>
      </c>
      <c r="AE10">
        <v>0.39804757638223548</v>
      </c>
      <c r="AF10">
        <v>0.258056316162872</v>
      </c>
      <c r="AG10">
        <v>0.48494506021672651</v>
      </c>
      <c r="AH10">
        <v>0.31703998149068902</v>
      </c>
      <c r="AI10">
        <v>0.41324524657665301</v>
      </c>
      <c r="AJ10">
        <v>0.50261296804868705</v>
      </c>
      <c r="AK10">
        <v>0.29990620597571749</v>
      </c>
      <c r="AL10">
        <v>0.14713879341778649</v>
      </c>
      <c r="AN10">
        <f t="shared" si="2"/>
        <v>0.27961041992515601</v>
      </c>
      <c r="AO10">
        <f t="shared" si="3"/>
        <v>0.34191125696162628</v>
      </c>
      <c r="AP10">
        <f t="shared" si="4"/>
        <v>0.24114724990914044</v>
      </c>
      <c r="AQ10">
        <f t="shared" si="5"/>
        <v>0.4132448772073602</v>
      </c>
      <c r="AR10">
        <f t="shared" si="6"/>
        <v>0.36537444629883264</v>
      </c>
      <c r="AS10">
        <f t="shared" si="7"/>
        <v>0.31506042257606209</v>
      </c>
      <c r="AT10">
        <f t="shared" si="8"/>
        <v>0.48503174875293192</v>
      </c>
      <c r="AU10">
        <f t="shared" si="9"/>
        <v>0.40507676276135612</v>
      </c>
      <c r="AV10">
        <f t="shared" si="10"/>
        <v>0.31655265581406367</v>
      </c>
      <c r="AX10">
        <f t="shared" si="11"/>
        <v>0.20158249021059887</v>
      </c>
      <c r="AY10">
        <f t="shared" si="12"/>
        <v>0.11984230407867195</v>
      </c>
      <c r="AZ10">
        <f t="shared" si="13"/>
        <v>7.2019179414453099E-2</v>
      </c>
      <c r="BA10">
        <f t="shared" si="14"/>
        <v>0.22020435558221041</v>
      </c>
      <c r="BB10">
        <f t="shared" si="15"/>
        <v>0.2134850185199107</v>
      </c>
      <c r="BC10">
        <f t="shared" si="16"/>
        <v>0.212945296039871</v>
      </c>
      <c r="BD10">
        <f t="shared" si="17"/>
        <v>0.28076211175083271</v>
      </c>
      <c r="BE10">
        <f t="shared" si="18"/>
        <v>8.42500561506032E-2</v>
      </c>
      <c r="BF10">
        <f t="shared" si="19"/>
        <v>0.1783207795702606</v>
      </c>
      <c r="BH10">
        <f t="shared" si="20"/>
        <v>0.10079124510529944</v>
      </c>
      <c r="BI10">
        <f t="shared" si="0"/>
        <v>5.9921152039335977E-2</v>
      </c>
      <c r="BJ10">
        <f t="shared" si="21"/>
        <v>2.7220691193940751E-2</v>
      </c>
      <c r="BK10">
        <f t="shared" si="22"/>
        <v>0.12713504397211725</v>
      </c>
      <c r="BL10">
        <f t="shared" si="0"/>
        <v>0.10674250925995535</v>
      </c>
      <c r="BM10">
        <f t="shared" si="23"/>
        <v>8.6934553070598566E-2</v>
      </c>
      <c r="BN10">
        <f t="shared" si="24"/>
        <v>0.16209808079759105</v>
      </c>
      <c r="BO10">
        <f t="shared" si="1"/>
        <v>4.8641792597791847E-2</v>
      </c>
      <c r="BP10">
        <f t="shared" si="1"/>
        <v>0.10295355008699389</v>
      </c>
    </row>
    <row r="11" spans="1:68" x14ac:dyDescent="0.3">
      <c r="A11" t="s">
        <v>586</v>
      </c>
      <c r="B11">
        <v>2.2159525415466799E-2</v>
      </c>
      <c r="C11">
        <v>4.6006848550131305E-3</v>
      </c>
      <c r="D11">
        <v>1.0530589889238525E-2</v>
      </c>
      <c r="E11">
        <v>3.1651481891696652E-3</v>
      </c>
      <c r="F11">
        <v>2.5721334071441549E-2</v>
      </c>
      <c r="G11">
        <v>1.0078004116971333E-2</v>
      </c>
      <c r="H11">
        <v>1.4919109034548749E-2</v>
      </c>
      <c r="I11">
        <v>0</v>
      </c>
      <c r="J11">
        <v>2.57208663531549E-2</v>
      </c>
      <c r="K11">
        <v>5.3237714211306353E-3</v>
      </c>
      <c r="L11">
        <v>0</v>
      </c>
      <c r="M11">
        <v>1.9156590451077749E-2</v>
      </c>
      <c r="N11">
        <v>1.1222702808045954E-2</v>
      </c>
      <c r="O11">
        <v>0</v>
      </c>
      <c r="P11">
        <v>9.1166319946383856E-3</v>
      </c>
      <c r="Q11">
        <v>7.102841107060151E-3</v>
      </c>
      <c r="R11">
        <v>2.1638234584448399E-2</v>
      </c>
      <c r="S11">
        <v>0</v>
      </c>
      <c r="T11">
        <v>8.8257175576933501E-3</v>
      </c>
      <c r="U11">
        <v>2.1727707281564045E-2</v>
      </c>
      <c r="V11">
        <v>5.0847973162384498E-3</v>
      </c>
      <c r="W11">
        <v>9.4706489346704798E-3</v>
      </c>
      <c r="X11">
        <v>3.1833930296886498E-2</v>
      </c>
      <c r="Y11">
        <v>1.7453870356152996E-2</v>
      </c>
      <c r="Z11">
        <v>1.36020214332761E-2</v>
      </c>
      <c r="AA11">
        <v>4.8031667416912347E-3</v>
      </c>
      <c r="AB11">
        <v>0</v>
      </c>
      <c r="AC11">
        <v>8.4853563547777795E-3</v>
      </c>
      <c r="AD11">
        <v>4.1788425558945103E-2</v>
      </c>
      <c r="AE11">
        <v>1.5820041210867698E-2</v>
      </c>
      <c r="AF11">
        <v>2.1600478092561499E-2</v>
      </c>
      <c r="AG11">
        <v>2.18452966396986E-2</v>
      </c>
      <c r="AH11">
        <v>1.346698035349015E-2</v>
      </c>
      <c r="AI11">
        <v>7.1274549905549593E-3</v>
      </c>
      <c r="AJ11">
        <v>4.5655590854958947E-2</v>
      </c>
      <c r="AK11">
        <v>9.4972999219426896E-3</v>
      </c>
      <c r="AL11">
        <v>4.9502743434211753E-3</v>
      </c>
      <c r="AN11">
        <f t="shared" si="2"/>
        <v>1.011398708722203E-2</v>
      </c>
      <c r="AO11">
        <f t="shared" si="3"/>
        <v>1.2679611805740409E-2</v>
      </c>
      <c r="AP11">
        <f t="shared" si="4"/>
        <v>1.0077223289721089E-2</v>
      </c>
      <c r="AQ11">
        <f t="shared" si="5"/>
        <v>9.5803585638361832E-3</v>
      </c>
      <c r="AR11">
        <f t="shared" si="6"/>
        <v>1.127721777254158E-2</v>
      </c>
      <c r="AS11">
        <f t="shared" si="7"/>
        <v>1.2696390863797433E-2</v>
      </c>
      <c r="AT11">
        <f t="shared" si="8"/>
        <v>2.6402981620791435E-2</v>
      </c>
      <c r="AU11">
        <f t="shared" si="9"/>
        <v>1.4146577327914569E-2</v>
      </c>
      <c r="AV11">
        <f t="shared" si="10"/>
        <v>2.0034388373440938E-2</v>
      </c>
      <c r="AX11">
        <f t="shared" si="11"/>
        <v>8.6400504444250209E-3</v>
      </c>
      <c r="AY11">
        <f t="shared" si="12"/>
        <v>1.0687107273159547E-2</v>
      </c>
      <c r="AZ11">
        <f t="shared" si="13"/>
        <v>9.6184674666214658E-3</v>
      </c>
      <c r="BA11">
        <f t="shared" si="14"/>
        <v>1.1029817248911115E-2</v>
      </c>
      <c r="BB11">
        <f t="shared" si="15"/>
        <v>7.2303145702705103E-3</v>
      </c>
      <c r="BC11">
        <f t="shared" si="16"/>
        <v>1.1233283874681256E-2</v>
      </c>
      <c r="BD11">
        <f t="shared" si="17"/>
        <v>1.3634048427241391E-2</v>
      </c>
      <c r="BE11">
        <f t="shared" si="18"/>
        <v>7.3824186238692783E-3</v>
      </c>
      <c r="BF11">
        <f t="shared" si="19"/>
        <v>2.2304783631592145E-2</v>
      </c>
      <c r="BH11">
        <f t="shared" si="20"/>
        <v>4.3200252222125105E-3</v>
      </c>
      <c r="BI11">
        <f t="shared" si="0"/>
        <v>5.3435536365797733E-3</v>
      </c>
      <c r="BJ11">
        <f t="shared" si="21"/>
        <v>3.6354389871779791E-3</v>
      </c>
      <c r="BK11">
        <f t="shared" si="22"/>
        <v>6.3680679577712103E-3</v>
      </c>
      <c r="BL11">
        <f t="shared" si="0"/>
        <v>3.6151572851352552E-3</v>
      </c>
      <c r="BM11">
        <f t="shared" si="23"/>
        <v>4.5859689381339023E-3</v>
      </c>
      <c r="BN11">
        <f t="shared" si="24"/>
        <v>7.8716215296122105E-3</v>
      </c>
      <c r="BO11">
        <f t="shared" si="1"/>
        <v>4.2622413797614349E-3</v>
      </c>
      <c r="BP11">
        <f t="shared" si="1"/>
        <v>1.2877672833916083E-2</v>
      </c>
    </row>
    <row r="12" spans="1:68" x14ac:dyDescent="0.3">
      <c r="A12" t="s">
        <v>587</v>
      </c>
      <c r="B12">
        <v>0.60186044310988096</v>
      </c>
      <c r="C12">
        <v>0.18180956148279401</v>
      </c>
      <c r="D12">
        <v>0.242305176169194</v>
      </c>
      <c r="E12">
        <v>0.18898006196387701</v>
      </c>
      <c r="F12">
        <v>0.74880430355635141</v>
      </c>
      <c r="G12">
        <v>0.392908358341022</v>
      </c>
      <c r="H12">
        <v>0.34690633919667346</v>
      </c>
      <c r="I12">
        <v>0.20767360613605351</v>
      </c>
      <c r="J12">
        <v>0.50232018790835797</v>
      </c>
      <c r="K12">
        <v>0.1799158169491345</v>
      </c>
      <c r="L12">
        <v>0.18126292327298399</v>
      </c>
      <c r="M12">
        <v>0.26434012991018696</v>
      </c>
      <c r="N12">
        <v>0.26211197292481603</v>
      </c>
      <c r="O12">
        <v>0.17417898380571151</v>
      </c>
      <c r="P12">
        <v>0.199552587595864</v>
      </c>
      <c r="Q12">
        <v>0.98674602608998851</v>
      </c>
      <c r="R12">
        <v>0.398356868686011</v>
      </c>
      <c r="S12">
        <v>0.1739670980745785</v>
      </c>
      <c r="T12">
        <v>0.72546756326036799</v>
      </c>
      <c r="U12">
        <v>0.40389574974046699</v>
      </c>
      <c r="V12">
        <v>0.23079772064573201</v>
      </c>
      <c r="W12">
        <v>0.15206973405899299</v>
      </c>
      <c r="X12">
        <v>0.61866580744103694</v>
      </c>
      <c r="Y12">
        <v>0.53147715500320303</v>
      </c>
      <c r="Z12">
        <v>0.20432942829242701</v>
      </c>
      <c r="AA12">
        <v>0.19423390968184701</v>
      </c>
      <c r="AB12">
        <v>0.16694662756096271</v>
      </c>
      <c r="AC12">
        <v>0.31984871428635753</v>
      </c>
      <c r="AD12">
        <v>0.59838473689695248</v>
      </c>
      <c r="AE12">
        <v>0.4397090499786615</v>
      </c>
      <c r="AF12">
        <v>0.29829548412078799</v>
      </c>
      <c r="AG12">
        <v>0.56663505284500204</v>
      </c>
      <c r="AH12">
        <v>0.33459303666658247</v>
      </c>
      <c r="AI12">
        <v>0.256944913961486</v>
      </c>
      <c r="AJ12">
        <v>0.53487767893470151</v>
      </c>
      <c r="AK12">
        <v>0.35328647715143052</v>
      </c>
      <c r="AL12">
        <v>0.15600188361013101</v>
      </c>
      <c r="AN12">
        <f t="shared" si="2"/>
        <v>0.30373881068143649</v>
      </c>
      <c r="AO12">
        <f t="shared" si="3"/>
        <v>0.42407315180752514</v>
      </c>
      <c r="AP12">
        <f t="shared" si="4"/>
        <v>0.25195465748100782</v>
      </c>
      <c r="AQ12">
        <f t="shared" si="5"/>
        <v>0.5196899976168593</v>
      </c>
      <c r="AR12">
        <f t="shared" si="6"/>
        <v>0.37805769192638999</v>
      </c>
      <c r="AS12">
        <f t="shared" si="7"/>
        <v>0.33925027371097238</v>
      </c>
      <c r="AT12">
        <f t="shared" si="8"/>
        <v>0.44546309033213394</v>
      </c>
      <c r="AU12">
        <f t="shared" si="9"/>
        <v>0.3860576678243568</v>
      </c>
      <c r="AV12">
        <f t="shared" si="10"/>
        <v>0.34805534656542098</v>
      </c>
      <c r="AX12">
        <f t="shared" si="11"/>
        <v>0.20057160931410417</v>
      </c>
      <c r="AY12">
        <f t="shared" si="12"/>
        <v>0.23036568436818489</v>
      </c>
      <c r="AZ12">
        <f t="shared" si="13"/>
        <v>0.11684849020911348</v>
      </c>
      <c r="BA12">
        <f t="shared" si="14"/>
        <v>0.41975432408562768</v>
      </c>
      <c r="BB12">
        <f t="shared" si="15"/>
        <v>0.25437326915024655</v>
      </c>
      <c r="BC12">
        <f t="shared" si="16"/>
        <v>0.19200133422993265</v>
      </c>
      <c r="BD12">
        <f t="shared" si="17"/>
        <v>0.15012735141616024</v>
      </c>
      <c r="BE12">
        <f t="shared" si="18"/>
        <v>0.16113178372244646</v>
      </c>
      <c r="BF12">
        <f t="shared" si="19"/>
        <v>0.18949205950675721</v>
      </c>
      <c r="BH12">
        <f t="shared" si="20"/>
        <v>0.10028580465705209</v>
      </c>
      <c r="BI12">
        <f t="shared" si="0"/>
        <v>0.11518284218409244</v>
      </c>
      <c r="BJ12">
        <f t="shared" si="21"/>
        <v>4.4164578023811421E-2</v>
      </c>
      <c r="BK12">
        <f t="shared" si="22"/>
        <v>0.24234527200434658</v>
      </c>
      <c r="BL12">
        <f t="shared" si="0"/>
        <v>0.12718663457512328</v>
      </c>
      <c r="BM12">
        <f t="shared" si="23"/>
        <v>7.8384216466150791E-2</v>
      </c>
      <c r="BN12">
        <f t="shared" si="24"/>
        <v>8.6676066752845657E-2</v>
      </c>
      <c r="BO12">
        <f t="shared" si="1"/>
        <v>9.3029478707159025E-2</v>
      </c>
      <c r="BP12">
        <f t="shared" si="1"/>
        <v>0.10940329156552286</v>
      </c>
    </row>
    <row r="13" spans="1:68" x14ac:dyDescent="0.3">
      <c r="A13" t="s">
        <v>588</v>
      </c>
      <c r="B13">
        <v>0.12406497358898801</v>
      </c>
      <c r="C13">
        <v>3.2956859475246153E-2</v>
      </c>
      <c r="D13">
        <v>2.0323804305437849E-2</v>
      </c>
      <c r="E13">
        <v>3.3857851811550946E-2</v>
      </c>
      <c r="F13">
        <v>0.1153550952647413</v>
      </c>
      <c r="G13">
        <v>6.562842358268306E-2</v>
      </c>
      <c r="H13">
        <v>9.1336542495544751E-2</v>
      </c>
      <c r="I13">
        <v>3.1507704848074247E-2</v>
      </c>
      <c r="J13">
        <v>4.6334132559087401E-2</v>
      </c>
      <c r="K13">
        <v>2.645216672684025E-2</v>
      </c>
      <c r="L13">
        <v>3.2213364812609946E-2</v>
      </c>
      <c r="M13">
        <v>4.5337676097487345E-2</v>
      </c>
      <c r="N13">
        <v>5.298162880065075E-2</v>
      </c>
      <c r="O13">
        <v>2.4754854041053251E-2</v>
      </c>
      <c r="P13">
        <v>3.0873505455178002E-2</v>
      </c>
      <c r="Q13">
        <v>0.175738640441336</v>
      </c>
      <c r="R13">
        <v>6.9336826330006096E-2</v>
      </c>
      <c r="S13">
        <v>5.6550349504424599E-2</v>
      </c>
      <c r="T13">
        <v>0.10483224126087709</v>
      </c>
      <c r="U13">
        <v>7.638408930039961E-2</v>
      </c>
      <c r="V13">
        <v>3.0184257256416151E-2</v>
      </c>
      <c r="W13">
        <v>1.3330417126728099E-2</v>
      </c>
      <c r="X13">
        <v>0.10384648578908061</v>
      </c>
      <c r="Y13">
        <v>8.23525878447183E-2</v>
      </c>
      <c r="Z13">
        <v>3.4426845543892498E-2</v>
      </c>
      <c r="AA13">
        <v>2.962027926159605E-2</v>
      </c>
      <c r="AB13">
        <v>2.3193978144468552E-2</v>
      </c>
      <c r="AC13">
        <v>6.4507832152168043E-2</v>
      </c>
      <c r="AD13">
        <v>9.6602072029211256E-2</v>
      </c>
      <c r="AE13">
        <v>7.3044970814211005E-2</v>
      </c>
      <c r="AF13">
        <v>3.987661709350375E-2</v>
      </c>
      <c r="AG13">
        <v>0.12113386772038735</v>
      </c>
      <c r="AH13">
        <v>2.2270189806969348E-2</v>
      </c>
      <c r="AI13">
        <v>3.7203581323998751E-2</v>
      </c>
      <c r="AJ13">
        <v>0.13116974984919916</v>
      </c>
      <c r="AK13">
        <v>2.8826696131514652E-2</v>
      </c>
      <c r="AL13">
        <v>4.9972381604136751E-2</v>
      </c>
      <c r="AN13">
        <f t="shared" si="2"/>
        <v>5.2800872295305737E-2</v>
      </c>
      <c r="AO13">
        <f t="shared" si="3"/>
        <v>7.5956941547760837E-2</v>
      </c>
      <c r="AP13">
        <f t="shared" si="4"/>
        <v>3.6992475498986703E-2</v>
      </c>
      <c r="AQ13">
        <f t="shared" si="5"/>
        <v>0.1005419387585889</v>
      </c>
      <c r="AR13">
        <f t="shared" si="6"/>
        <v>5.6182751236105243E-2</v>
      </c>
      <c r="AS13">
        <f t="shared" si="7"/>
        <v>5.6324668122653999E-2</v>
      </c>
      <c r="AT13">
        <f t="shared" si="8"/>
        <v>6.9841219978975341E-2</v>
      </c>
      <c r="AU13">
        <f t="shared" si="9"/>
        <v>6.0202546283785151E-2</v>
      </c>
      <c r="AV13">
        <f t="shared" si="10"/>
        <v>6.9989609194950189E-2</v>
      </c>
      <c r="AX13">
        <f t="shared" si="11"/>
        <v>4.790948044060226E-2</v>
      </c>
      <c r="AY13">
        <f t="shared" si="12"/>
        <v>3.5921950430340861E-2</v>
      </c>
      <c r="AZ13">
        <f t="shared" si="13"/>
        <v>1.105818802420023E-2</v>
      </c>
      <c r="BA13">
        <f t="shared" si="14"/>
        <v>6.5435322688711689E-2</v>
      </c>
      <c r="BB13">
        <f t="shared" si="15"/>
        <v>4.1980595386805E-2</v>
      </c>
      <c r="BC13">
        <f t="shared" si="16"/>
        <v>3.2536200053102107E-2</v>
      </c>
      <c r="BD13">
        <f t="shared" si="17"/>
        <v>2.8498110884345489E-2</v>
      </c>
      <c r="BE13">
        <f t="shared" si="18"/>
        <v>5.3293723782056428E-2</v>
      </c>
      <c r="BF13">
        <f t="shared" si="19"/>
        <v>5.4028161280780522E-2</v>
      </c>
      <c r="BH13">
        <f t="shared" si="20"/>
        <v>2.395474022030113E-2</v>
      </c>
      <c r="BI13">
        <f t="shared" si="0"/>
        <v>1.7960975215170431E-2</v>
      </c>
      <c r="BJ13">
        <f t="shared" si="21"/>
        <v>4.1796022090037875E-3</v>
      </c>
      <c r="BK13">
        <f t="shared" si="22"/>
        <v>3.7779101168837724E-2</v>
      </c>
      <c r="BL13">
        <f t="shared" si="0"/>
        <v>2.09902976934025E-2</v>
      </c>
      <c r="BM13">
        <f t="shared" si="23"/>
        <v>1.3282848049869185E-2</v>
      </c>
      <c r="BN13">
        <f t="shared" si="24"/>
        <v>1.6453391990472674E-2</v>
      </c>
      <c r="BO13">
        <f t="shared" si="1"/>
        <v>3.076914577168784E-2</v>
      </c>
      <c r="BP13">
        <f t="shared" si="1"/>
        <v>3.1193173459279151E-2</v>
      </c>
    </row>
    <row r="14" spans="1:68" x14ac:dyDescent="0.3">
      <c r="A14" t="s">
        <v>589</v>
      </c>
      <c r="B14">
        <v>2.5006385744847301E-2</v>
      </c>
      <c r="C14">
        <v>2.983321724544E-3</v>
      </c>
      <c r="D14">
        <v>2.92251613035542E-3</v>
      </c>
      <c r="E14">
        <v>6.8747801082799497E-3</v>
      </c>
      <c r="F14">
        <v>2.1941106544988469E-2</v>
      </c>
      <c r="G14">
        <v>6.9008568235258503E-3</v>
      </c>
      <c r="H14">
        <v>9.7614160708244992E-3</v>
      </c>
      <c r="I14">
        <v>4.5978310290889146E-3</v>
      </c>
      <c r="J14">
        <v>1.16139123608497E-2</v>
      </c>
      <c r="K14">
        <v>1.043360205675371E-2</v>
      </c>
      <c r="L14">
        <v>0</v>
      </c>
      <c r="M14">
        <v>7.3427905584175501E-3</v>
      </c>
      <c r="N14">
        <v>2.2480989452964048E-2</v>
      </c>
      <c r="O14">
        <v>1.339268466572555E-2</v>
      </c>
      <c r="P14">
        <v>1.96828834829204E-2</v>
      </c>
      <c r="Q14">
        <v>1.408169568192367E-2</v>
      </c>
      <c r="R14">
        <v>9.5801446389896655E-3</v>
      </c>
      <c r="S14">
        <v>9.870409973127825E-3</v>
      </c>
      <c r="T14">
        <v>1.0283316710713549E-2</v>
      </c>
      <c r="U14">
        <v>3.7153651691693699E-3</v>
      </c>
      <c r="V14">
        <v>5.8039507088971003E-3</v>
      </c>
      <c r="W14">
        <v>4.7766811421091999E-3</v>
      </c>
      <c r="X14">
        <v>1.5461762033414601E-2</v>
      </c>
      <c r="Y14">
        <v>8.6992995025858503E-3</v>
      </c>
      <c r="Z14">
        <v>1.36020214332761E-2</v>
      </c>
      <c r="AA14">
        <v>7.7357562669066347E-3</v>
      </c>
      <c r="AB14">
        <v>0</v>
      </c>
      <c r="AC14">
        <v>8.9085423185609001E-3</v>
      </c>
      <c r="AD14">
        <v>1.7614172442336835E-2</v>
      </c>
      <c r="AE14">
        <v>1.72017885527544E-2</v>
      </c>
      <c r="AF14">
        <v>3.95924789224209E-3</v>
      </c>
      <c r="AG14">
        <v>2.5252607430367002E-2</v>
      </c>
      <c r="AH14">
        <v>5.8764162063076504E-3</v>
      </c>
      <c r="AI14">
        <v>4.9239178199061151E-3</v>
      </c>
      <c r="AJ14">
        <v>1.197710533007805E-2</v>
      </c>
      <c r="AK14">
        <v>1.454933689231171E-2</v>
      </c>
      <c r="AL14">
        <v>5.2425021431493999E-3</v>
      </c>
      <c r="AN14">
        <f t="shared" si="2"/>
        <v>9.4467509270066679E-3</v>
      </c>
      <c r="AO14">
        <f t="shared" si="3"/>
        <v>1.0800302617106934E-2</v>
      </c>
      <c r="AP14">
        <f t="shared" si="4"/>
        <v>1.2135266082518708E-2</v>
      </c>
      <c r="AQ14">
        <f t="shared" si="5"/>
        <v>1.1177416764680386E-2</v>
      </c>
      <c r="AR14">
        <f t="shared" si="6"/>
        <v>6.1448284327223048E-3</v>
      </c>
      <c r="AS14">
        <f t="shared" si="7"/>
        <v>9.0678969257906809E-3</v>
      </c>
      <c r="AT14">
        <f t="shared" si="8"/>
        <v>1.292506962911111E-2</v>
      </c>
      <c r="AU14">
        <f t="shared" si="9"/>
        <v>1.2017647152193589E-2</v>
      </c>
      <c r="AV14">
        <f t="shared" si="10"/>
        <v>1.0589648121846387E-2</v>
      </c>
      <c r="AX14">
        <f t="shared" si="11"/>
        <v>1.0536584302546732E-2</v>
      </c>
      <c r="AY14">
        <f t="shared" si="12"/>
        <v>7.7216822155278045E-3</v>
      </c>
      <c r="AZ14">
        <f t="shared" si="13"/>
        <v>7.5164441579372914E-3</v>
      </c>
      <c r="BA14">
        <f t="shared" si="14"/>
        <v>2.5193631165253746E-3</v>
      </c>
      <c r="BB14">
        <f t="shared" si="15"/>
        <v>2.8877558534518601E-3</v>
      </c>
      <c r="BC14">
        <f t="shared" si="16"/>
        <v>5.3963396373268675E-3</v>
      </c>
      <c r="BD14">
        <f t="shared" si="17"/>
        <v>7.767366650357219E-3</v>
      </c>
      <c r="BE14">
        <f t="shared" si="18"/>
        <v>1.147170185576863E-2</v>
      </c>
      <c r="BF14">
        <f t="shared" si="19"/>
        <v>4.8060452963490964E-3</v>
      </c>
      <c r="BH14">
        <f t="shared" si="20"/>
        <v>5.2682921512733662E-3</v>
      </c>
      <c r="BI14">
        <f t="shared" si="0"/>
        <v>3.8608411077639022E-3</v>
      </c>
      <c r="BJ14">
        <f t="shared" si="21"/>
        <v>2.8409488550580528E-3</v>
      </c>
      <c r="BK14">
        <f t="shared" si="22"/>
        <v>1.4545549735123396E-3</v>
      </c>
      <c r="BL14">
        <f t="shared" si="0"/>
        <v>1.44387792672593E-3</v>
      </c>
      <c r="BM14">
        <f t="shared" si="23"/>
        <v>2.2030464317010765E-3</v>
      </c>
      <c r="BN14">
        <f t="shared" si="24"/>
        <v>4.4844912264782625E-3</v>
      </c>
      <c r="BO14">
        <f t="shared" si="1"/>
        <v>6.6231901544911483E-3</v>
      </c>
      <c r="BP14">
        <f t="shared" si="1"/>
        <v>2.7747715455846856E-3</v>
      </c>
    </row>
    <row r="15" spans="1:68" x14ac:dyDescent="0.3">
      <c r="A15" t="s">
        <v>590</v>
      </c>
      <c r="B15">
        <v>3.28821180642287E-3</v>
      </c>
      <c r="C15">
        <v>1.2930431251876649E-3</v>
      </c>
      <c r="D15">
        <v>0</v>
      </c>
      <c r="E15">
        <v>0</v>
      </c>
      <c r="F15">
        <v>5.7243918674471502E-3</v>
      </c>
      <c r="G15">
        <v>5.4850642482223997E-3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1.1374515213623395E-2</v>
      </c>
      <c r="O15">
        <v>2.417314097990975E-3</v>
      </c>
      <c r="P15">
        <v>0</v>
      </c>
      <c r="Q15">
        <v>0</v>
      </c>
      <c r="R15">
        <v>0</v>
      </c>
      <c r="S15">
        <v>0</v>
      </c>
      <c r="T15">
        <v>5.0627028472878498E-3</v>
      </c>
      <c r="U15">
        <v>0</v>
      </c>
      <c r="V15">
        <v>0</v>
      </c>
      <c r="W15">
        <v>0</v>
      </c>
      <c r="X15">
        <v>5.3780259471731496E-3</v>
      </c>
      <c r="Y15">
        <v>0</v>
      </c>
      <c r="Z15">
        <v>0</v>
      </c>
      <c r="AA15">
        <v>0</v>
      </c>
      <c r="AB15">
        <v>5.2606874026158001E-3</v>
      </c>
      <c r="AC15">
        <v>4.2513210152568199E-3</v>
      </c>
      <c r="AD15">
        <v>0</v>
      </c>
      <c r="AE15">
        <v>4.0522868157920298E-3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6.6817564054436002E-3</v>
      </c>
      <c r="AN15">
        <f t="shared" si="2"/>
        <v>1.1453137329026338E-3</v>
      </c>
      <c r="AO15">
        <f t="shared" si="3"/>
        <v>2.8023640289173875E-3</v>
      </c>
      <c r="AP15">
        <f t="shared" si="4"/>
        <v>1.9702613302306242E-3</v>
      </c>
      <c r="AQ15">
        <f t="shared" si="5"/>
        <v>0</v>
      </c>
      <c r="AR15">
        <f t="shared" si="6"/>
        <v>1.2656757118219624E-3</v>
      </c>
      <c r="AS15">
        <f t="shared" si="7"/>
        <v>2.4816723941742946E-3</v>
      </c>
      <c r="AT15">
        <f t="shared" si="8"/>
        <v>1.3507622719306767E-3</v>
      </c>
      <c r="AU15">
        <f t="shared" si="9"/>
        <v>0</v>
      </c>
      <c r="AV15">
        <f t="shared" si="10"/>
        <v>2.2272521351478667E-3</v>
      </c>
      <c r="AX15">
        <f t="shared" si="11"/>
        <v>1.5532034874620017E-3</v>
      </c>
      <c r="AY15">
        <f t="shared" si="12"/>
        <v>3.2373659795653965E-3</v>
      </c>
      <c r="AZ15">
        <f t="shared" si="13"/>
        <v>4.2436127656255533E-3</v>
      </c>
      <c r="BA15">
        <f t="shared" si="14"/>
        <v>0</v>
      </c>
      <c r="BB15">
        <f t="shared" si="15"/>
        <v>2.5313514236439249E-3</v>
      </c>
      <c r="BC15">
        <f t="shared" si="16"/>
        <v>2.7466174899039675E-3</v>
      </c>
      <c r="BD15">
        <f t="shared" si="17"/>
        <v>2.3395888839310998E-3</v>
      </c>
      <c r="BE15">
        <f t="shared" si="18"/>
        <v>0</v>
      </c>
      <c r="BF15">
        <f t="shared" si="19"/>
        <v>3.8577138593423686E-3</v>
      </c>
      <c r="BH15">
        <f t="shared" si="20"/>
        <v>7.7660174373100086E-4</v>
      </c>
      <c r="BI15">
        <f t="shared" si="0"/>
        <v>1.6186829897826983E-3</v>
      </c>
      <c r="BJ15">
        <f t="shared" si="21"/>
        <v>1.6039348626148914E-3</v>
      </c>
      <c r="BK15">
        <f t="shared" si="22"/>
        <v>0</v>
      </c>
      <c r="BL15">
        <f t="shared" si="0"/>
        <v>1.2656757118219624E-3</v>
      </c>
      <c r="BM15">
        <f t="shared" si="23"/>
        <v>1.1213018948114414E-3</v>
      </c>
      <c r="BN15">
        <f t="shared" si="24"/>
        <v>1.3507622719306767E-3</v>
      </c>
      <c r="BO15">
        <f t="shared" si="1"/>
        <v>0</v>
      </c>
      <c r="BP15">
        <f t="shared" si="1"/>
        <v>2.2272521351478667E-3</v>
      </c>
    </row>
    <row r="16" spans="1:68" x14ac:dyDescent="0.3">
      <c r="A16" t="s">
        <v>591</v>
      </c>
      <c r="B16">
        <v>1.4167457533112901E-2</v>
      </c>
      <c r="C16">
        <v>7.3079236619356999E-3</v>
      </c>
      <c r="D16">
        <v>1.00766165128722E-2</v>
      </c>
      <c r="E16">
        <v>6.8747801082799497E-3</v>
      </c>
      <c r="F16">
        <v>1.9338728600392943E-2</v>
      </c>
      <c r="G16">
        <v>2.1961668222717751E-2</v>
      </c>
      <c r="H16">
        <v>0</v>
      </c>
      <c r="I16">
        <v>4.5978310290889146E-3</v>
      </c>
      <c r="J16">
        <v>0</v>
      </c>
      <c r="K16">
        <v>9.5059805372286893E-3</v>
      </c>
      <c r="L16">
        <v>5.9811397192667502E-3</v>
      </c>
      <c r="M16">
        <v>7.9394105798729492E-3</v>
      </c>
      <c r="N16">
        <v>1.4071256226736399E-2</v>
      </c>
      <c r="O16">
        <v>4.4388104919844996E-3</v>
      </c>
      <c r="P16">
        <v>1.028517448940855E-3</v>
      </c>
      <c r="Q16">
        <v>1.3488950522656475E-2</v>
      </c>
      <c r="R16">
        <v>1.5980108955914098E-2</v>
      </c>
      <c r="S16">
        <v>4.6553682943354102E-3</v>
      </c>
      <c r="T16">
        <v>2.5487377700723748E-2</v>
      </c>
      <c r="U16">
        <v>9.9902157230438004E-3</v>
      </c>
      <c r="V16">
        <v>1.2382820091128439E-2</v>
      </c>
      <c r="W16">
        <v>0</v>
      </c>
      <c r="X16">
        <v>1.4194972375393859E-2</v>
      </c>
      <c r="Y16">
        <v>4.0503571479030796E-3</v>
      </c>
      <c r="Z16">
        <v>0</v>
      </c>
      <c r="AA16">
        <v>7.7761234186950546E-3</v>
      </c>
      <c r="AB16">
        <v>1.5864976060380601E-3</v>
      </c>
      <c r="AC16">
        <v>7.83995175864435E-3</v>
      </c>
      <c r="AD16">
        <v>1.6435838811260997E-2</v>
      </c>
      <c r="AE16">
        <v>1.4377918802876949E-2</v>
      </c>
      <c r="AF16">
        <v>1.5360414466615551E-2</v>
      </c>
      <c r="AG16">
        <v>4.943857903863245E-3</v>
      </c>
      <c r="AH16">
        <v>4.54911375062982E-3</v>
      </c>
      <c r="AI16">
        <v>1.5852552313418998E-2</v>
      </c>
      <c r="AJ16">
        <v>1.111697013721696E-2</v>
      </c>
      <c r="AK16">
        <v>5.4484272061299304E-3</v>
      </c>
      <c r="AL16">
        <v>5.4259146761600997E-3</v>
      </c>
      <c r="AN16">
        <f t="shared" si="2"/>
        <v>9.6066944540501888E-3</v>
      </c>
      <c r="AO16">
        <f t="shared" si="3"/>
        <v>1.1474556963049902E-2</v>
      </c>
      <c r="AP16">
        <f t="shared" si="4"/>
        <v>6.1378735720043062E-3</v>
      </c>
      <c r="AQ16">
        <f t="shared" si="5"/>
        <v>1.1374809257635328E-2</v>
      </c>
      <c r="AR16">
        <f t="shared" si="6"/>
        <v>1.1965103378723998E-2</v>
      </c>
      <c r="AS16">
        <f t="shared" si="7"/>
        <v>5.9079837177790666E-3</v>
      </c>
      <c r="AT16">
        <f t="shared" si="8"/>
        <v>1.53913906935845E-2</v>
      </c>
      <c r="AU16">
        <f t="shared" si="9"/>
        <v>8.4485079893040216E-3</v>
      </c>
      <c r="AV16">
        <f t="shared" si="10"/>
        <v>7.3304373398356644E-3</v>
      </c>
      <c r="AX16">
        <f t="shared" si="11"/>
        <v>3.3550504095573538E-3</v>
      </c>
      <c r="AY16">
        <f t="shared" si="12"/>
        <v>1.0813255987958044E-2</v>
      </c>
      <c r="AZ16">
        <f t="shared" si="13"/>
        <v>4.9026971028709046E-3</v>
      </c>
      <c r="BA16">
        <f t="shared" si="14"/>
        <v>5.9510194697507384E-3</v>
      </c>
      <c r="BB16">
        <f t="shared" si="15"/>
        <v>1.0489522871375771E-2</v>
      </c>
      <c r="BC16">
        <f t="shared" si="16"/>
        <v>5.1561015847464021E-3</v>
      </c>
      <c r="BD16">
        <f t="shared" si="17"/>
        <v>1.0293096401009631E-3</v>
      </c>
      <c r="BE16">
        <f t="shared" si="18"/>
        <v>6.4151274345660824E-3</v>
      </c>
      <c r="BF16">
        <f t="shared" si="19"/>
        <v>3.2792529138104846E-3</v>
      </c>
      <c r="BH16">
        <f t="shared" si="20"/>
        <v>1.6775252047786769E-3</v>
      </c>
      <c r="BI16">
        <f t="shared" si="0"/>
        <v>5.4066279939790221E-3</v>
      </c>
      <c r="BJ16">
        <f t="shared" si="21"/>
        <v>1.8530453268104665E-3</v>
      </c>
      <c r="BK16">
        <f t="shared" si="22"/>
        <v>3.4358226928132931E-3</v>
      </c>
      <c r="BL16">
        <f t="shared" si="0"/>
        <v>5.2447614356878856E-3</v>
      </c>
      <c r="BM16">
        <f t="shared" si="23"/>
        <v>2.1049696574307339E-3</v>
      </c>
      <c r="BN16">
        <f t="shared" si="24"/>
        <v>5.9427219779176785E-4</v>
      </c>
      <c r="BO16">
        <f t="shared" si="1"/>
        <v>3.7037755512324814E-3</v>
      </c>
      <c r="BP16">
        <f t="shared" si="1"/>
        <v>1.8932775525293481E-3</v>
      </c>
    </row>
    <row r="17" spans="1:68" x14ac:dyDescent="0.3">
      <c r="A17" t="s">
        <v>592</v>
      </c>
      <c r="B17">
        <v>0</v>
      </c>
      <c r="C17">
        <v>4.3540934745179803E-3</v>
      </c>
      <c r="D17">
        <v>0</v>
      </c>
      <c r="E17">
        <v>5.0151001067822E-3</v>
      </c>
      <c r="F17">
        <v>4.6004952115145398E-3</v>
      </c>
      <c r="G17">
        <v>4.2948124035272353E-3</v>
      </c>
      <c r="H17">
        <v>5.7179685731924496E-3</v>
      </c>
      <c r="I17">
        <v>0</v>
      </c>
      <c r="J17">
        <v>1.16139123608497E-2</v>
      </c>
      <c r="K17">
        <v>4.9144277677584097E-3</v>
      </c>
      <c r="L17">
        <v>0</v>
      </c>
      <c r="M17">
        <v>5.19811038305235E-3</v>
      </c>
      <c r="N17">
        <v>0</v>
      </c>
      <c r="O17">
        <v>0</v>
      </c>
      <c r="P17">
        <v>7.6816484009363502E-3</v>
      </c>
      <c r="Q17">
        <v>1.12027668150795E-2</v>
      </c>
      <c r="R17">
        <v>4.4248347848282951E-3</v>
      </c>
      <c r="S17">
        <v>0</v>
      </c>
      <c r="T17">
        <v>6.2270116970798498E-3</v>
      </c>
      <c r="U17">
        <v>0</v>
      </c>
      <c r="V17">
        <v>3.9790214626934653E-3</v>
      </c>
      <c r="W17">
        <v>4.7766811421091999E-3</v>
      </c>
      <c r="X17">
        <v>3.8284784222627349E-4</v>
      </c>
      <c r="Y17">
        <v>4.0906410061555447E-3</v>
      </c>
      <c r="Z17">
        <v>0</v>
      </c>
      <c r="AA17">
        <v>0</v>
      </c>
      <c r="AB17">
        <v>0</v>
      </c>
      <c r="AC17">
        <v>7.8110762456705101E-3</v>
      </c>
      <c r="AD17">
        <v>6.2176746038442501E-3</v>
      </c>
      <c r="AE17">
        <v>1.770721177875215E-4</v>
      </c>
      <c r="AF17">
        <v>0</v>
      </c>
      <c r="AG17">
        <v>0</v>
      </c>
      <c r="AH17">
        <v>5.8764162063076504E-3</v>
      </c>
      <c r="AI17">
        <v>1.129212505723505E-2</v>
      </c>
      <c r="AJ17">
        <v>6.8386305103727996E-3</v>
      </c>
      <c r="AK17">
        <v>0</v>
      </c>
      <c r="AL17">
        <v>0</v>
      </c>
      <c r="AN17">
        <f t="shared" si="2"/>
        <v>2.3422983953250449E-3</v>
      </c>
      <c r="AO17">
        <f t="shared" si="3"/>
        <v>3.6533190470585562E-3</v>
      </c>
      <c r="AP17">
        <f t="shared" si="4"/>
        <v>4.2011569875138296E-3</v>
      </c>
      <c r="AQ17">
        <f t="shared" si="5"/>
        <v>5.209200533302598E-3</v>
      </c>
      <c r="AR17">
        <f t="shared" si="6"/>
        <v>3.7456785754706292E-3</v>
      </c>
      <c r="AS17">
        <f t="shared" si="7"/>
        <v>2.0474275156753883E-3</v>
      </c>
      <c r="AT17">
        <f t="shared" si="8"/>
        <v>2.1315822405439237E-3</v>
      </c>
      <c r="AU17">
        <f t="shared" si="9"/>
        <v>5.7228470878475666E-3</v>
      </c>
      <c r="AV17">
        <f t="shared" si="10"/>
        <v>2.2795435034576E-3</v>
      </c>
      <c r="AX17">
        <f t="shared" si="11"/>
        <v>2.7180821654810079E-3</v>
      </c>
      <c r="AY17">
        <f t="shared" si="12"/>
        <v>2.5111865812979554E-3</v>
      </c>
      <c r="AZ17">
        <f t="shared" si="13"/>
        <v>4.5002702526971096E-3</v>
      </c>
      <c r="BA17">
        <f t="shared" si="14"/>
        <v>5.6424213152507828E-3</v>
      </c>
      <c r="BB17">
        <f t="shared" si="15"/>
        <v>2.6648663034986348E-3</v>
      </c>
      <c r="BC17">
        <f t="shared" si="16"/>
        <v>3.2478014667016984E-3</v>
      </c>
      <c r="BD17">
        <f t="shared" si="17"/>
        <v>3.5397671865237657E-3</v>
      </c>
      <c r="BE17">
        <f t="shared" si="18"/>
        <v>5.64762867783173E-3</v>
      </c>
      <c r="BF17">
        <f t="shared" si="19"/>
        <v>3.9482851660521236E-3</v>
      </c>
      <c r="BH17">
        <f t="shared" si="20"/>
        <v>1.359041082740504E-3</v>
      </c>
      <c r="BI17">
        <f t="shared" si="0"/>
        <v>1.2555932906489777E-3</v>
      </c>
      <c r="BJ17">
        <f t="shared" si="21"/>
        <v>1.7009422744597648E-3</v>
      </c>
      <c r="BK17">
        <f t="shared" si="22"/>
        <v>3.2576534652413217E-3</v>
      </c>
      <c r="BL17">
        <f t="shared" si="0"/>
        <v>1.3324331517493174E-3</v>
      </c>
      <c r="BM17">
        <f t="shared" si="23"/>
        <v>1.3259093965469954E-3</v>
      </c>
      <c r="BN17">
        <f t="shared" si="24"/>
        <v>2.0436855380081007E-3</v>
      </c>
      <c r="BO17">
        <f t="shared" si="1"/>
        <v>3.2606599374291998E-3</v>
      </c>
      <c r="BP17">
        <f t="shared" si="1"/>
        <v>2.2795435034576E-3</v>
      </c>
    </row>
    <row r="18" spans="1:68" x14ac:dyDescent="0.3">
      <c r="A18" t="s">
        <v>593</v>
      </c>
      <c r="B18">
        <v>0</v>
      </c>
      <c r="C18">
        <v>0</v>
      </c>
      <c r="D18">
        <v>0</v>
      </c>
      <c r="E18">
        <v>0</v>
      </c>
      <c r="F18">
        <v>4.0714863973508849E-3</v>
      </c>
      <c r="G18">
        <v>0</v>
      </c>
      <c r="H18">
        <v>2.1475861751131548E-3</v>
      </c>
      <c r="I18">
        <v>0</v>
      </c>
      <c r="J18">
        <v>0</v>
      </c>
      <c r="K18">
        <v>4.6291746439452554E-3</v>
      </c>
      <c r="L18">
        <v>0</v>
      </c>
      <c r="M18">
        <v>5.19811038305235E-3</v>
      </c>
      <c r="N18">
        <v>6.6633945682159756E-3</v>
      </c>
      <c r="O18">
        <v>2.1815286911330751E-3</v>
      </c>
      <c r="P18">
        <v>0</v>
      </c>
      <c r="Q18">
        <v>5.5343726132546E-3</v>
      </c>
      <c r="R18">
        <v>4.5003118741305153E-3</v>
      </c>
      <c r="S18">
        <v>4.6553682943354102E-3</v>
      </c>
      <c r="T18">
        <v>0</v>
      </c>
      <c r="U18">
        <v>0</v>
      </c>
      <c r="V18">
        <v>0</v>
      </c>
      <c r="W18">
        <v>2.1394104845699198E-3</v>
      </c>
      <c r="X18">
        <v>5.3780259471731496E-3</v>
      </c>
      <c r="Y18">
        <v>5.4522196447651002E-3</v>
      </c>
      <c r="Z18">
        <v>0</v>
      </c>
      <c r="AA18">
        <v>0</v>
      </c>
      <c r="AB18">
        <v>0</v>
      </c>
      <c r="AC18">
        <v>2.089383808285395E-3</v>
      </c>
      <c r="AD18">
        <v>0</v>
      </c>
      <c r="AE18">
        <v>0</v>
      </c>
      <c r="AF18">
        <v>0</v>
      </c>
      <c r="AG18">
        <v>5.2394787622411197E-3</v>
      </c>
      <c r="AH18">
        <v>3.7779025455284099E-3</v>
      </c>
      <c r="AI18">
        <v>0</v>
      </c>
      <c r="AJ18">
        <v>0</v>
      </c>
      <c r="AK18">
        <v>2.518716366921405E-3</v>
      </c>
      <c r="AL18">
        <v>2.5647547702254952E-3</v>
      </c>
      <c r="AN18">
        <f t="shared" ref="AN18:AN81" si="25">AVERAGE(B18:E18)</f>
        <v>0</v>
      </c>
      <c r="AO18">
        <f t="shared" ref="AO18:AO81" si="26">AVERAGE(F18:I18)</f>
        <v>1.5547681431160099E-3</v>
      </c>
      <c r="AP18">
        <f t="shared" ref="AP18:AP81" si="27">AVERAGE(J18:P18)</f>
        <v>2.6674583266209509E-3</v>
      </c>
      <c r="AQ18">
        <f t="shared" ref="AQ18:AQ81" si="28">AVERAGE(Q18:S18)</f>
        <v>4.8966842605735082E-3</v>
      </c>
      <c r="AR18">
        <f t="shared" ref="AR18:AR81" si="29">AVERAGE(T18:W18)</f>
        <v>5.3485262114247995E-4</v>
      </c>
      <c r="AS18">
        <f t="shared" ref="AS18:AS81" si="30">AVERAGE(X18:AC18)</f>
        <v>2.1532715667039412E-3</v>
      </c>
      <c r="AT18">
        <f t="shared" ref="AT18:AT81" si="31">AVERAGE(AD18:AF18)</f>
        <v>0</v>
      </c>
      <c r="AU18">
        <f t="shared" ref="AU18:AU81" si="32">AVERAGE(AG18:AI18)</f>
        <v>3.0057937692565101E-3</v>
      </c>
      <c r="AV18">
        <f t="shared" ref="AV18:AV81" si="33">AVERAGE(AJ18:AL18)</f>
        <v>1.6944903790489668E-3</v>
      </c>
      <c r="AX18">
        <f t="shared" ref="AX18:AX81" si="34">STDEV(B18:E18)</f>
        <v>0</v>
      </c>
      <c r="AY18">
        <f t="shared" ref="AY18:AY81" si="35">STDEV(F18:I18)</f>
        <v>1.9595843052338776E-3</v>
      </c>
      <c r="AZ18">
        <f t="shared" ref="AZ18:AZ81" si="36">STDEV(J18:P18)</f>
        <v>2.8225923832147981E-3</v>
      </c>
      <c r="BA18">
        <f t="shared" ref="BA18:BA81" si="37">STDEV(Q18:S18)</f>
        <v>5.5766966003229217E-4</v>
      </c>
      <c r="BB18">
        <f t="shared" ref="BB18:BB81" si="38">STDEV(T18:W18)</f>
        <v>1.0697052422849599E-3</v>
      </c>
      <c r="BC18">
        <f t="shared" ref="BC18:BC81" si="39">STDEV(X18:AC18)</f>
        <v>2.6531459138804045E-3</v>
      </c>
      <c r="BD18">
        <f t="shared" ref="BD18:BD81" si="40">STDEV(AD18:AF18)</f>
        <v>0</v>
      </c>
      <c r="BE18">
        <f t="shared" ref="BE18:BE81" si="41">STDEV(AG18:AI18)</f>
        <v>2.7037286100477986E-3</v>
      </c>
      <c r="BF18">
        <f t="shared" ref="BF18:BF81" si="42">STDEV(AJ18:AL18)</f>
        <v>1.4676522466721569E-3</v>
      </c>
      <c r="BH18">
        <f t="shared" ref="BH18:BH81" si="43">AX18/SQRT(4)</f>
        <v>0</v>
      </c>
      <c r="BI18">
        <f t="shared" ref="BI18:BI81" si="44">AY18/SQRT(4)</f>
        <v>9.7979215261693878E-4</v>
      </c>
      <c r="BJ18">
        <f t="shared" ref="BJ18:BJ81" si="45">AZ18/SQRT(7)</f>
        <v>1.0668396426416398E-3</v>
      </c>
      <c r="BK18">
        <f t="shared" ref="BK18:BK81" si="46">BA18/SQRT(3)</f>
        <v>3.2197072833853096E-4</v>
      </c>
      <c r="BL18">
        <f t="shared" ref="BL18:BL81" si="47">BB18/SQRT(4)</f>
        <v>5.3485262114247995E-4</v>
      </c>
      <c r="BM18">
        <f t="shared" ref="BM18:BM81" si="48">BC18/SQRT(6)</f>
        <v>1.0831422836928587E-3</v>
      </c>
      <c r="BN18">
        <f t="shared" ref="BN18:BN81" si="49">BD18/SQRT(3)</f>
        <v>0</v>
      </c>
      <c r="BO18">
        <f t="shared" ref="BO18:BO81" si="50">BE18/SQRT(3)</f>
        <v>1.5609984408267894E-3</v>
      </c>
      <c r="BP18">
        <f t="shared" ref="BP18:BP81" si="51">BF18/SQRT(3)</f>
        <v>8.4734941969292891E-4</v>
      </c>
    </row>
    <row r="19" spans="1:68" x14ac:dyDescent="0.3">
      <c r="A19" t="s">
        <v>594</v>
      </c>
      <c r="B19">
        <v>3.8993027875044099E-2</v>
      </c>
      <c r="C19">
        <v>4.2877497436168846E-3</v>
      </c>
      <c r="D19">
        <v>7.0302384266114496E-4</v>
      </c>
      <c r="E19">
        <v>0</v>
      </c>
      <c r="F19">
        <v>9.5637905178894492E-3</v>
      </c>
      <c r="G19">
        <v>1.4765349271696971E-2</v>
      </c>
      <c r="H19">
        <v>0</v>
      </c>
      <c r="I19">
        <v>0</v>
      </c>
      <c r="J19">
        <v>2.2110656297715699E-2</v>
      </c>
      <c r="K19">
        <v>4.6291746439452554E-3</v>
      </c>
      <c r="L19">
        <v>6.2018916061675998E-3</v>
      </c>
      <c r="M19">
        <v>0</v>
      </c>
      <c r="N19">
        <v>0</v>
      </c>
      <c r="O19">
        <v>0</v>
      </c>
      <c r="P19">
        <v>0</v>
      </c>
      <c r="Q19">
        <v>0</v>
      </c>
      <c r="R19">
        <v>1.256774935016856E-2</v>
      </c>
      <c r="S19">
        <v>6.1101024015434002E-3</v>
      </c>
      <c r="T19">
        <v>1.168213019707383E-2</v>
      </c>
      <c r="U19">
        <v>5.7473762679662501E-3</v>
      </c>
      <c r="V19">
        <v>0</v>
      </c>
      <c r="W19">
        <v>0</v>
      </c>
      <c r="X19">
        <v>4.9507375729561647E-4</v>
      </c>
      <c r="Y19">
        <v>4.0906410061555447E-3</v>
      </c>
      <c r="Z19">
        <v>0</v>
      </c>
      <c r="AA19">
        <v>6.2372736659577497E-3</v>
      </c>
      <c r="AB19">
        <v>3.9596499784274901E-3</v>
      </c>
      <c r="AC19">
        <v>0</v>
      </c>
      <c r="AD19">
        <v>1.8204095270672901E-2</v>
      </c>
      <c r="AE19">
        <v>5.4397078285755504E-3</v>
      </c>
      <c r="AF19">
        <v>0</v>
      </c>
      <c r="AG19">
        <v>0</v>
      </c>
      <c r="AH19">
        <v>0</v>
      </c>
      <c r="AI19">
        <v>5.3132833357858508E-3</v>
      </c>
      <c r="AJ19">
        <v>1.370058152067305E-2</v>
      </c>
      <c r="AK19">
        <v>0</v>
      </c>
      <c r="AL19">
        <v>0</v>
      </c>
      <c r="AN19">
        <f t="shared" si="25"/>
        <v>1.0995950365330532E-2</v>
      </c>
      <c r="AO19">
        <f t="shared" si="26"/>
        <v>6.082284947396605E-3</v>
      </c>
      <c r="AP19">
        <f t="shared" si="27"/>
        <v>4.7059603639755072E-3</v>
      </c>
      <c r="AQ19">
        <f t="shared" si="28"/>
        <v>6.225950583903986E-3</v>
      </c>
      <c r="AR19">
        <f t="shared" si="29"/>
        <v>4.3573766162600201E-3</v>
      </c>
      <c r="AS19">
        <f t="shared" si="30"/>
        <v>2.4637730679727336E-3</v>
      </c>
      <c r="AT19">
        <f t="shared" si="31"/>
        <v>7.8812676997494831E-3</v>
      </c>
      <c r="AU19">
        <f t="shared" si="32"/>
        <v>1.7710944452619503E-3</v>
      </c>
      <c r="AV19">
        <f t="shared" si="33"/>
        <v>4.5668605068910169E-3</v>
      </c>
      <c r="AX19">
        <f t="shared" si="34"/>
        <v>1.8758922903549594E-2</v>
      </c>
      <c r="AY19">
        <f t="shared" si="35"/>
        <v>7.3372308005124369E-3</v>
      </c>
      <c r="AZ19">
        <f t="shared" si="36"/>
        <v>8.1009402608931066E-3</v>
      </c>
      <c r="BA19">
        <f t="shared" si="37"/>
        <v>6.2846755312571832E-3</v>
      </c>
      <c r="BB19">
        <f t="shared" si="38"/>
        <v>5.584430021743414E-3</v>
      </c>
      <c r="BC19">
        <f t="shared" si="39"/>
        <v>2.6510294686897858E-3</v>
      </c>
      <c r="BD19">
        <f t="shared" si="40"/>
        <v>9.3444198380278811E-3</v>
      </c>
      <c r="BE19">
        <f t="shared" si="41"/>
        <v>3.0676255641967137E-3</v>
      </c>
      <c r="BF19">
        <f t="shared" si="42"/>
        <v>7.9100344290149987E-3</v>
      </c>
      <c r="BH19">
        <f t="shared" si="43"/>
        <v>9.3794614517747968E-3</v>
      </c>
      <c r="BI19">
        <f t="shared" si="44"/>
        <v>3.6686154002562184E-3</v>
      </c>
      <c r="BJ19">
        <f t="shared" si="45"/>
        <v>3.0618676165876948E-3</v>
      </c>
      <c r="BK19">
        <f t="shared" si="46"/>
        <v>3.6284591097407891E-3</v>
      </c>
      <c r="BL19">
        <f t="shared" si="47"/>
        <v>2.792215010871707E-3</v>
      </c>
      <c r="BM19">
        <f t="shared" si="48"/>
        <v>1.0822782485619283E-3</v>
      </c>
      <c r="BN19">
        <f t="shared" si="49"/>
        <v>5.3950033089062771E-3</v>
      </c>
      <c r="BO19">
        <f t="shared" si="50"/>
        <v>1.7710944452619503E-3</v>
      </c>
      <c r="BP19">
        <f t="shared" si="51"/>
        <v>4.5668605068910177E-3</v>
      </c>
    </row>
    <row r="20" spans="1:68" x14ac:dyDescent="0.3">
      <c r="A20" t="s">
        <v>595</v>
      </c>
      <c r="B20">
        <v>0.197602671266003</v>
      </c>
      <c r="C20">
        <v>4.4900948532434301E-2</v>
      </c>
      <c r="D20">
        <v>2.9619350617942949E-2</v>
      </c>
      <c r="E20">
        <v>2.620336803676775E-2</v>
      </c>
      <c r="F20">
        <v>0.18995937142962049</v>
      </c>
      <c r="G20">
        <v>0.11065133955607451</v>
      </c>
      <c r="H20">
        <v>2.5238096447725001E-2</v>
      </c>
      <c r="I20">
        <v>2.4244260420535152E-2</v>
      </c>
      <c r="J20">
        <v>0.107210686531499</v>
      </c>
      <c r="K20">
        <v>4.9274998852384649E-2</v>
      </c>
      <c r="L20">
        <v>1.25936832102125E-2</v>
      </c>
      <c r="M20">
        <v>3.8682819904506949E-2</v>
      </c>
      <c r="N20">
        <v>0.105221945800789</v>
      </c>
      <c r="O20">
        <v>1.332291662100165E-2</v>
      </c>
      <c r="P20">
        <v>2.3486255400871063E-2</v>
      </c>
      <c r="Q20">
        <v>0.1569258788306</v>
      </c>
      <c r="R20">
        <v>0.10872783103490016</v>
      </c>
      <c r="S20">
        <v>3.8775835422779702E-2</v>
      </c>
      <c r="T20">
        <v>0.24192158414030648</v>
      </c>
      <c r="U20">
        <v>0.13629855375771499</v>
      </c>
      <c r="V20">
        <v>6.119693340928635E-2</v>
      </c>
      <c r="W20">
        <v>4.2213369406443997E-2</v>
      </c>
      <c r="X20">
        <v>0.19569603227448051</v>
      </c>
      <c r="Y20">
        <v>0.20340613880556452</v>
      </c>
      <c r="Z20">
        <v>2.6700067563931101E-2</v>
      </c>
      <c r="AA20">
        <v>3.8248668559746152E-2</v>
      </c>
      <c r="AB20">
        <v>6.4886779730815053E-2</v>
      </c>
      <c r="AC20">
        <v>2.7781043436019549E-2</v>
      </c>
      <c r="AD20">
        <v>0.18886856607766558</v>
      </c>
      <c r="AE20">
        <v>0.11267928141389499</v>
      </c>
      <c r="AF20">
        <v>3.4849033304747146E-2</v>
      </c>
      <c r="AG20">
        <v>0.17030093619341652</v>
      </c>
      <c r="AH20">
        <v>2.490821685888555E-2</v>
      </c>
      <c r="AI20">
        <v>0.14897938191084698</v>
      </c>
      <c r="AJ20">
        <v>0.200861005608269</v>
      </c>
      <c r="AK20">
        <v>2.8101594928234649E-2</v>
      </c>
      <c r="AL20">
        <v>3.4911976187569346E-2</v>
      </c>
      <c r="AN20">
        <f t="shared" si="25"/>
        <v>7.4581584613287011E-2</v>
      </c>
      <c r="AO20">
        <f t="shared" si="26"/>
        <v>8.7523266963488805E-2</v>
      </c>
      <c r="AP20">
        <f t="shared" si="27"/>
        <v>4.9970472331609263E-2</v>
      </c>
      <c r="AQ20">
        <f t="shared" si="28"/>
        <v>0.10147651509609329</v>
      </c>
      <c r="AR20">
        <f t="shared" si="29"/>
        <v>0.12040761017843794</v>
      </c>
      <c r="AS20">
        <f t="shared" si="30"/>
        <v>9.2786455061759476E-2</v>
      </c>
      <c r="AT20">
        <f t="shared" si="31"/>
        <v>0.11213229359876925</v>
      </c>
      <c r="AU20">
        <f t="shared" si="32"/>
        <v>0.11472951165438301</v>
      </c>
      <c r="AV20">
        <f t="shared" si="33"/>
        <v>8.7958192241357661E-2</v>
      </c>
      <c r="AX20">
        <f t="shared" si="34"/>
        <v>8.2415981954059817E-2</v>
      </c>
      <c r="AY20">
        <f t="shared" si="35"/>
        <v>7.9397183777270702E-2</v>
      </c>
      <c r="AZ20">
        <f t="shared" si="36"/>
        <v>4.0617204224035329E-2</v>
      </c>
      <c r="BA20">
        <f t="shared" si="37"/>
        <v>5.9407864601000018E-2</v>
      </c>
      <c r="BB20">
        <f t="shared" si="38"/>
        <v>9.0624521128325516E-2</v>
      </c>
      <c r="BC20">
        <f t="shared" si="39"/>
        <v>8.3872488584680424E-2</v>
      </c>
      <c r="BD20">
        <f t="shared" si="40"/>
        <v>7.7011223309654306E-2</v>
      </c>
      <c r="BE20">
        <f t="shared" si="41"/>
        <v>7.8514654162843298E-2</v>
      </c>
      <c r="BF20">
        <f t="shared" si="42"/>
        <v>9.7835981483537449E-2</v>
      </c>
      <c r="BH20">
        <f t="shared" si="43"/>
        <v>4.1207990977029908E-2</v>
      </c>
      <c r="BI20">
        <f t="shared" si="44"/>
        <v>3.9698591888635351E-2</v>
      </c>
      <c r="BJ20">
        <f t="shared" si="45"/>
        <v>1.5351860189645671E-2</v>
      </c>
      <c r="BK20">
        <f t="shared" si="46"/>
        <v>3.4299146619368205E-2</v>
      </c>
      <c r="BL20">
        <f t="shared" si="47"/>
        <v>4.5312260564162758E-2</v>
      </c>
      <c r="BM20">
        <f t="shared" si="48"/>
        <v>3.424080008164565E-2</v>
      </c>
      <c r="BN20">
        <f t="shared" si="49"/>
        <v>4.4462450508451296E-2</v>
      </c>
      <c r="BO20">
        <f t="shared" si="50"/>
        <v>4.5330456716247955E-2</v>
      </c>
      <c r="BP20">
        <f t="shared" si="51"/>
        <v>5.6485630245951594E-2</v>
      </c>
    </row>
    <row r="21" spans="1:68" x14ac:dyDescent="0.3">
      <c r="A21" t="s">
        <v>596</v>
      </c>
      <c r="B21">
        <v>0.110651019715213</v>
      </c>
      <c r="C21">
        <v>9.604613400017661E-3</v>
      </c>
      <c r="D21">
        <v>6.5980702873906999E-3</v>
      </c>
      <c r="E21">
        <v>1.12515924583597E-2</v>
      </c>
      <c r="F21">
        <v>6.768382067938894E-2</v>
      </c>
      <c r="G21">
        <v>4.0031236515917348E-2</v>
      </c>
      <c r="H21">
        <v>5.8568496424946997E-3</v>
      </c>
      <c r="I21">
        <v>8.8200404419193738E-3</v>
      </c>
      <c r="J21">
        <v>5.6175353679274398E-2</v>
      </c>
      <c r="K21">
        <v>5.8101372721768496E-3</v>
      </c>
      <c r="L21">
        <v>2.3856795900820999E-3</v>
      </c>
      <c r="M21">
        <v>7.9563024868836447E-3</v>
      </c>
      <c r="N21">
        <v>3.2647096959762999E-2</v>
      </c>
      <c r="O21">
        <v>1.0860885739628345E-2</v>
      </c>
      <c r="P21">
        <v>1.5918414823945001E-2</v>
      </c>
      <c r="Q21">
        <v>9.5521832964735251E-2</v>
      </c>
      <c r="R21">
        <v>6.1159468471388256E-2</v>
      </c>
      <c r="S21">
        <v>2.7672841805501391E-2</v>
      </c>
      <c r="T21">
        <v>8.7272291381381512E-2</v>
      </c>
      <c r="U21">
        <v>3.4742996350727445E-2</v>
      </c>
      <c r="V21">
        <v>1.0323199216851046E-2</v>
      </c>
      <c r="W21">
        <v>8.7876223919094495E-3</v>
      </c>
      <c r="X21">
        <v>8.9074726920786954E-2</v>
      </c>
      <c r="Y21">
        <v>6.8145419281294306E-2</v>
      </c>
      <c r="Z21">
        <v>1.1723470184475599E-2</v>
      </c>
      <c r="AA21">
        <v>5.6114792856038348E-3</v>
      </c>
      <c r="AB21">
        <v>1.4859308233533866E-2</v>
      </c>
      <c r="AC21">
        <v>1.34826219161436E-2</v>
      </c>
      <c r="AD21">
        <v>0.1251367784927489</v>
      </c>
      <c r="AE21">
        <v>4.6573344509528346E-2</v>
      </c>
      <c r="AF21">
        <v>1.981065966899755E-2</v>
      </c>
      <c r="AG21">
        <v>6.5124272959644749E-2</v>
      </c>
      <c r="AH21">
        <v>4.7170124273557901E-3</v>
      </c>
      <c r="AI21">
        <v>5.3012145512833855E-2</v>
      </c>
      <c r="AJ21">
        <v>8.1556544252073745E-2</v>
      </c>
      <c r="AK21">
        <v>0</v>
      </c>
      <c r="AL21">
        <v>1.301450672592743E-2</v>
      </c>
      <c r="AN21">
        <f t="shared" si="25"/>
        <v>3.4526323965245263E-2</v>
      </c>
      <c r="AO21">
        <f t="shared" si="26"/>
        <v>3.059798681993009E-2</v>
      </c>
      <c r="AP21">
        <f t="shared" si="27"/>
        <v>1.8821981507393337E-2</v>
      </c>
      <c r="AQ21">
        <f t="shared" si="28"/>
        <v>6.1451381080541635E-2</v>
      </c>
      <c r="AR21">
        <f t="shared" si="29"/>
        <v>3.5281527335217361E-2</v>
      </c>
      <c r="AS21">
        <f t="shared" si="30"/>
        <v>3.3816170970306356E-2</v>
      </c>
      <c r="AT21">
        <f t="shared" si="31"/>
        <v>6.3840260890424938E-2</v>
      </c>
      <c r="AU21">
        <f t="shared" si="32"/>
        <v>4.0951143633278134E-2</v>
      </c>
      <c r="AV21">
        <f t="shared" si="33"/>
        <v>3.1523683659333723E-2</v>
      </c>
      <c r="AX21">
        <f t="shared" si="34"/>
        <v>5.0786354600208451E-2</v>
      </c>
      <c r="AY21">
        <f t="shared" si="35"/>
        <v>2.9159035707389303E-2</v>
      </c>
      <c r="AZ21">
        <f t="shared" si="36"/>
        <v>1.9216924254791899E-2</v>
      </c>
      <c r="BA21">
        <f t="shared" si="37"/>
        <v>3.3925437507274468E-2</v>
      </c>
      <c r="BB21">
        <f t="shared" si="38"/>
        <v>3.6643210846095543E-2</v>
      </c>
      <c r="BC21">
        <f t="shared" si="39"/>
        <v>3.5463821616769149E-2</v>
      </c>
      <c r="BD21">
        <f t="shared" si="40"/>
        <v>5.4744932437600133E-2</v>
      </c>
      <c r="BE21">
        <f t="shared" si="41"/>
        <v>3.1958725037271797E-2</v>
      </c>
      <c r="BF21">
        <f t="shared" si="42"/>
        <v>4.381563306228977E-2</v>
      </c>
      <c r="BH21">
        <f t="shared" si="43"/>
        <v>2.5393177300104226E-2</v>
      </c>
      <c r="BI21">
        <f t="shared" si="44"/>
        <v>1.4579517853694652E-2</v>
      </c>
      <c r="BJ21">
        <f t="shared" si="45"/>
        <v>7.2633146488206568E-3</v>
      </c>
      <c r="BK21">
        <f t="shared" si="46"/>
        <v>1.9586860477200742E-2</v>
      </c>
      <c r="BL21">
        <f t="shared" si="47"/>
        <v>1.8321605423047772E-2</v>
      </c>
      <c r="BM21">
        <f t="shared" si="48"/>
        <v>1.4478044548361397E-2</v>
      </c>
      <c r="BN21">
        <f t="shared" si="49"/>
        <v>3.1607001479616315E-2</v>
      </c>
      <c r="BO21">
        <f t="shared" si="50"/>
        <v>1.8451378503226108E-2</v>
      </c>
      <c r="BP21">
        <f t="shared" si="51"/>
        <v>2.5296967543226866E-2</v>
      </c>
    </row>
    <row r="22" spans="1:68" x14ac:dyDescent="0.3">
      <c r="A22" t="s">
        <v>597</v>
      </c>
      <c r="B22">
        <v>0</v>
      </c>
      <c r="C22">
        <v>6.2039965449467499E-3</v>
      </c>
      <c r="D22">
        <v>0</v>
      </c>
      <c r="E22">
        <v>8.6678705372721099E-3</v>
      </c>
      <c r="F22">
        <v>0</v>
      </c>
      <c r="G22">
        <v>0</v>
      </c>
      <c r="H22">
        <v>5.6355072530136227E-3</v>
      </c>
      <c r="I22">
        <v>2.9952030071589649E-3</v>
      </c>
      <c r="J22">
        <v>0</v>
      </c>
      <c r="K22">
        <v>4.9144277677584097E-3</v>
      </c>
      <c r="L22">
        <v>3.3187601954462199E-4</v>
      </c>
      <c r="M22">
        <v>5.19811038305235E-3</v>
      </c>
      <c r="N22">
        <v>1.7092289782971275E-2</v>
      </c>
      <c r="O22">
        <v>4.4388104919844996E-3</v>
      </c>
      <c r="P22">
        <v>1.4783817295969949E-2</v>
      </c>
      <c r="Q22">
        <v>1.4368934939234751E-4</v>
      </c>
      <c r="R22">
        <v>0</v>
      </c>
      <c r="S22">
        <v>8.3758100413318503E-3</v>
      </c>
      <c r="T22">
        <v>4.57444996219085E-3</v>
      </c>
      <c r="U22">
        <v>0</v>
      </c>
      <c r="V22">
        <v>9.968298900363725E-3</v>
      </c>
      <c r="W22">
        <v>1.1458890844026279E-2</v>
      </c>
      <c r="X22">
        <v>6.3828057240917502E-3</v>
      </c>
      <c r="Y22">
        <v>3.9128262679323147E-3</v>
      </c>
      <c r="Z22">
        <v>8.1612128599656292E-3</v>
      </c>
      <c r="AA22">
        <v>1.1040440407648984E-2</v>
      </c>
      <c r="AB22">
        <v>6.1384745316975997E-3</v>
      </c>
      <c r="AC22">
        <v>0</v>
      </c>
      <c r="AD22">
        <v>4.811845002443485E-3</v>
      </c>
      <c r="AE22">
        <v>2.2632320558429599E-5</v>
      </c>
      <c r="AF22">
        <v>3.9376654787507846E-3</v>
      </c>
      <c r="AG22">
        <v>5.5723522719955997E-3</v>
      </c>
      <c r="AH22">
        <v>9.8625602969327746E-3</v>
      </c>
      <c r="AI22">
        <v>1.3962092692440099E-3</v>
      </c>
      <c r="AJ22">
        <v>5.04482051995895E-5</v>
      </c>
      <c r="AK22">
        <v>3.7362778830462551E-3</v>
      </c>
      <c r="AL22">
        <v>6.3680276400530159E-3</v>
      </c>
      <c r="AN22">
        <f t="shared" si="25"/>
        <v>3.7179667705547152E-3</v>
      </c>
      <c r="AO22">
        <f t="shared" si="26"/>
        <v>2.157677565043147E-3</v>
      </c>
      <c r="AP22">
        <f t="shared" si="27"/>
        <v>6.6799045344687292E-3</v>
      </c>
      <c r="AQ22">
        <f t="shared" si="28"/>
        <v>2.8398331302413992E-3</v>
      </c>
      <c r="AR22">
        <f t="shared" si="29"/>
        <v>6.5004099266452132E-3</v>
      </c>
      <c r="AS22">
        <f t="shared" si="30"/>
        <v>5.9392932985560462E-3</v>
      </c>
      <c r="AT22">
        <f t="shared" si="31"/>
        <v>2.9240476005842329E-3</v>
      </c>
      <c r="AU22">
        <f t="shared" si="32"/>
        <v>5.6103739460574625E-3</v>
      </c>
      <c r="AV22">
        <f t="shared" si="33"/>
        <v>3.3849179094329537E-3</v>
      </c>
      <c r="AX22">
        <f t="shared" si="34"/>
        <v>4.409400758713323E-3</v>
      </c>
      <c r="AY22">
        <f t="shared" si="35"/>
        <v>2.7146450445746529E-3</v>
      </c>
      <c r="AZ22">
        <f t="shared" si="36"/>
        <v>6.7000607441697274E-3</v>
      </c>
      <c r="BA22">
        <f t="shared" si="37"/>
        <v>4.7948349218067069E-3</v>
      </c>
      <c r="BB22">
        <f t="shared" si="38"/>
        <v>5.2465048029197272E-3</v>
      </c>
      <c r="BC22">
        <f t="shared" si="39"/>
        <v>3.7570408119609218E-3</v>
      </c>
      <c r="BD22">
        <f t="shared" si="40"/>
        <v>2.5504324006501936E-3</v>
      </c>
      <c r="BE22">
        <f t="shared" si="41"/>
        <v>4.2333035760249334E-3</v>
      </c>
      <c r="BF22">
        <f t="shared" si="42"/>
        <v>3.1734118629975984E-3</v>
      </c>
      <c r="BH22">
        <f t="shared" si="43"/>
        <v>2.2047003793566615E-3</v>
      </c>
      <c r="BI22">
        <f t="shared" si="44"/>
        <v>1.3573225222873265E-3</v>
      </c>
      <c r="BJ22">
        <f t="shared" si="45"/>
        <v>2.5323849282999217E-3</v>
      </c>
      <c r="BK22">
        <f t="shared" si="46"/>
        <v>2.7682992328249205E-3</v>
      </c>
      <c r="BL22">
        <f t="shared" si="47"/>
        <v>2.6232524014598636E-3</v>
      </c>
      <c r="BM22">
        <f t="shared" si="48"/>
        <v>1.5338054886860103E-3</v>
      </c>
      <c r="BN22">
        <f t="shared" si="49"/>
        <v>1.4724928330653328E-3</v>
      </c>
      <c r="BO22">
        <f t="shared" si="50"/>
        <v>2.4440989591794009E-3</v>
      </c>
      <c r="BP22">
        <f t="shared" si="51"/>
        <v>1.8321701933512154E-3</v>
      </c>
    </row>
    <row r="23" spans="1:68" x14ac:dyDescent="0.3">
      <c r="A23" t="s">
        <v>598</v>
      </c>
      <c r="B23">
        <v>0</v>
      </c>
      <c r="C23">
        <v>4.1650670372646851E-4</v>
      </c>
      <c r="D23">
        <v>4.7949480214822447E-5</v>
      </c>
      <c r="E23">
        <v>6.2679878250775454E-3</v>
      </c>
      <c r="F23">
        <v>0</v>
      </c>
      <c r="G23">
        <v>4.4066678349966651E-3</v>
      </c>
      <c r="H23">
        <v>0</v>
      </c>
      <c r="I23">
        <v>0</v>
      </c>
      <c r="J23">
        <v>0</v>
      </c>
      <c r="K23">
        <v>4.9144277677584097E-3</v>
      </c>
      <c r="L23">
        <v>0</v>
      </c>
      <c r="M23">
        <v>5.19811038305235E-3</v>
      </c>
      <c r="N23">
        <v>4.4669594078709501E-3</v>
      </c>
      <c r="O23">
        <v>3.9927685227349654E-3</v>
      </c>
      <c r="P23">
        <v>0</v>
      </c>
      <c r="Q23">
        <v>5.4795009789349999E-3</v>
      </c>
      <c r="R23">
        <v>0</v>
      </c>
      <c r="S23">
        <v>0</v>
      </c>
      <c r="T23">
        <v>0</v>
      </c>
      <c r="U23">
        <v>1.09534532081561E-2</v>
      </c>
      <c r="V23">
        <v>4.5722235691609946E-3</v>
      </c>
      <c r="W23">
        <v>0</v>
      </c>
      <c r="X23">
        <v>0</v>
      </c>
      <c r="Y23">
        <v>6.4735752532973151E-3</v>
      </c>
      <c r="Z23">
        <v>0</v>
      </c>
      <c r="AA23">
        <v>0</v>
      </c>
      <c r="AB23">
        <v>0</v>
      </c>
      <c r="AC23">
        <v>3.8918038543798998E-3</v>
      </c>
      <c r="AD23">
        <v>6.7719356235433504E-3</v>
      </c>
      <c r="AE23">
        <v>0</v>
      </c>
      <c r="AF23">
        <v>0</v>
      </c>
      <c r="AG23">
        <v>0</v>
      </c>
      <c r="AH23">
        <v>2.7235917844152502E-4</v>
      </c>
      <c r="AI23">
        <v>0</v>
      </c>
      <c r="AJ23">
        <v>7.0863780222479996E-4</v>
      </c>
      <c r="AK23">
        <v>1.3060763994746864E-2</v>
      </c>
      <c r="AL23">
        <v>0</v>
      </c>
      <c r="AN23">
        <f t="shared" si="25"/>
        <v>1.6831110022547092E-3</v>
      </c>
      <c r="AO23">
        <f t="shared" si="26"/>
        <v>1.1016669587491663E-3</v>
      </c>
      <c r="AP23">
        <f t="shared" si="27"/>
        <v>2.6531808687738109E-3</v>
      </c>
      <c r="AQ23">
        <f t="shared" si="28"/>
        <v>1.8265003263116667E-3</v>
      </c>
      <c r="AR23">
        <f t="shared" si="29"/>
        <v>3.8814191943292737E-3</v>
      </c>
      <c r="AS23">
        <f t="shared" si="30"/>
        <v>1.7275631846128691E-3</v>
      </c>
      <c r="AT23">
        <f t="shared" si="31"/>
        <v>2.2573118745144501E-3</v>
      </c>
      <c r="AU23">
        <f t="shared" si="32"/>
        <v>9.078639281384167E-5</v>
      </c>
      <c r="AV23">
        <f t="shared" si="33"/>
        <v>4.5898005989905549E-3</v>
      </c>
      <c r="AX23">
        <f t="shared" si="34"/>
        <v>3.0622430656072406E-3</v>
      </c>
      <c r="AY23">
        <f t="shared" si="35"/>
        <v>2.2033339174983325E-3</v>
      </c>
      <c r="AZ23">
        <f t="shared" si="36"/>
        <v>2.5097243410923979E-3</v>
      </c>
      <c r="BA23">
        <f t="shared" si="37"/>
        <v>3.1635913652129401E-3</v>
      </c>
      <c r="BB23">
        <f t="shared" si="38"/>
        <v>5.1840044271208481E-3</v>
      </c>
      <c r="BC23">
        <f t="shared" si="39"/>
        <v>2.7980874346628659E-3</v>
      </c>
      <c r="BD23">
        <f t="shared" si="40"/>
        <v>3.9097788551875692E-3</v>
      </c>
      <c r="BE23">
        <f t="shared" si="41"/>
        <v>1.5724664498947979E-4</v>
      </c>
      <c r="BF23">
        <f t="shared" si="42"/>
        <v>7.3446209924588985E-3</v>
      </c>
      <c r="BH23">
        <f t="shared" si="43"/>
        <v>1.5311215328036203E-3</v>
      </c>
      <c r="BI23">
        <f t="shared" si="44"/>
        <v>1.1016669587491663E-3</v>
      </c>
      <c r="BJ23">
        <f t="shared" si="45"/>
        <v>9.4858663797941817E-4</v>
      </c>
      <c r="BK23">
        <f t="shared" si="46"/>
        <v>1.8265003263116667E-3</v>
      </c>
      <c r="BL23">
        <f t="shared" si="47"/>
        <v>2.5920022135604241E-3</v>
      </c>
      <c r="BM23">
        <f t="shared" si="48"/>
        <v>1.1423144117695312E-3</v>
      </c>
      <c r="BN23">
        <f t="shared" si="49"/>
        <v>2.2573118745144501E-3</v>
      </c>
      <c r="BO23">
        <f t="shared" si="50"/>
        <v>9.0786392813841684E-5</v>
      </c>
      <c r="BP23">
        <f t="shared" si="51"/>
        <v>4.2404189070919217E-3</v>
      </c>
    </row>
    <row r="24" spans="1:68" x14ac:dyDescent="0.3">
      <c r="A24" t="s">
        <v>599</v>
      </c>
      <c r="B24">
        <v>0</v>
      </c>
      <c r="C24">
        <v>4.9321119076719596E-3</v>
      </c>
      <c r="D24">
        <v>3.24976587063374E-3</v>
      </c>
      <c r="E24">
        <v>9.5339644862572001E-3</v>
      </c>
      <c r="F24">
        <v>0</v>
      </c>
      <c r="G24">
        <v>0</v>
      </c>
      <c r="H24">
        <v>7.2260849947700209E-4</v>
      </c>
      <c r="I24">
        <v>1.1934153157260544E-2</v>
      </c>
      <c r="J24">
        <v>0</v>
      </c>
      <c r="K24">
        <v>1.4449476577150349E-2</v>
      </c>
      <c r="L24">
        <v>4.6604038395607047E-4</v>
      </c>
      <c r="M24">
        <v>3.9426177756349148E-4</v>
      </c>
      <c r="N24">
        <v>1.8060800098773901E-2</v>
      </c>
      <c r="O24">
        <v>1.36945187252319E-2</v>
      </c>
      <c r="P24">
        <v>0</v>
      </c>
      <c r="Q24">
        <v>8.0413039646895002E-4</v>
      </c>
      <c r="R24">
        <v>0</v>
      </c>
      <c r="S24">
        <v>2.5991199969657701E-2</v>
      </c>
      <c r="T24">
        <v>5.3827786394307501E-3</v>
      </c>
      <c r="U24">
        <v>1.446485627115E-4</v>
      </c>
      <c r="V24">
        <v>1.424356943726345E-2</v>
      </c>
      <c r="W24">
        <v>1.949194503770825E-2</v>
      </c>
      <c r="X24">
        <v>7.0157474421977495E-4</v>
      </c>
      <c r="Y24">
        <v>4.2346190506561748E-4</v>
      </c>
      <c r="Z24">
        <v>3.8687788111122499E-4</v>
      </c>
      <c r="AA24">
        <v>1.0167251488053735E-2</v>
      </c>
      <c r="AB24">
        <v>8.4736348700572995E-3</v>
      </c>
      <c r="AC24">
        <v>4.2513210152568199E-3</v>
      </c>
      <c r="AD24">
        <v>6.5447416695679503E-3</v>
      </c>
      <c r="AE24">
        <v>0</v>
      </c>
      <c r="AF24">
        <v>4.88064466267734E-3</v>
      </c>
      <c r="AG24">
        <v>1.1788618331868221E-2</v>
      </c>
      <c r="AH24">
        <v>1.2057852933294425E-2</v>
      </c>
      <c r="AI24">
        <v>5.95258480996345E-3</v>
      </c>
      <c r="AJ24">
        <v>6.8386305103727996E-3</v>
      </c>
      <c r="AK24">
        <v>1.7544269438596251E-2</v>
      </c>
      <c r="AL24">
        <v>1.6809330796699884E-2</v>
      </c>
      <c r="AN24">
        <f t="shared" si="25"/>
        <v>4.4289605661407255E-3</v>
      </c>
      <c r="AO24">
        <f t="shared" si="26"/>
        <v>3.1641904141843868E-3</v>
      </c>
      <c r="AP24">
        <f t="shared" si="27"/>
        <v>6.7235853660965305E-3</v>
      </c>
      <c r="AQ24">
        <f t="shared" si="28"/>
        <v>8.9317767887088836E-3</v>
      </c>
      <c r="AR24">
        <f t="shared" si="29"/>
        <v>9.8157354192784877E-3</v>
      </c>
      <c r="AS24">
        <f t="shared" si="30"/>
        <v>4.0673536506274114E-3</v>
      </c>
      <c r="AT24">
        <f t="shared" si="31"/>
        <v>3.8084621107484298E-3</v>
      </c>
      <c r="AU24">
        <f t="shared" si="32"/>
        <v>9.9330186917086991E-3</v>
      </c>
      <c r="AV24">
        <f t="shared" si="33"/>
        <v>1.3730743581889644E-2</v>
      </c>
      <c r="AX24">
        <f t="shared" si="34"/>
        <v>3.9715831487888474E-3</v>
      </c>
      <c r="AY24">
        <f t="shared" si="35"/>
        <v>5.8565567448118291E-3</v>
      </c>
      <c r="AZ24">
        <f t="shared" si="36"/>
        <v>8.230493620672949E-3</v>
      </c>
      <c r="BA24">
        <f t="shared" si="37"/>
        <v>1.4779363852130162E-2</v>
      </c>
      <c r="BB24">
        <f t="shared" si="38"/>
        <v>8.6874578842121245E-3</v>
      </c>
      <c r="BC24">
        <f t="shared" si="39"/>
        <v>4.3545431079086878E-3</v>
      </c>
      <c r="BD24">
        <f t="shared" si="40"/>
        <v>3.4015573563943267E-3</v>
      </c>
      <c r="BE24">
        <f t="shared" si="41"/>
        <v>3.4497843748356838E-3</v>
      </c>
      <c r="BF24">
        <f t="shared" si="42"/>
        <v>5.9800460403552219E-3</v>
      </c>
      <c r="BH24">
        <f t="shared" si="43"/>
        <v>1.9857915743944237E-3</v>
      </c>
      <c r="BI24">
        <f t="shared" si="44"/>
        <v>2.9282783724059146E-3</v>
      </c>
      <c r="BJ24">
        <f t="shared" si="45"/>
        <v>3.1108341839434575E-3</v>
      </c>
      <c r="BK24">
        <f t="shared" si="46"/>
        <v>8.5328696984787733E-3</v>
      </c>
      <c r="BL24">
        <f t="shared" si="47"/>
        <v>4.3437289421060623E-3</v>
      </c>
      <c r="BM24">
        <f t="shared" si="48"/>
        <v>1.7777347795549189E-3</v>
      </c>
      <c r="BN24">
        <f t="shared" si="49"/>
        <v>1.9638900553782166E-3</v>
      </c>
      <c r="BO24">
        <f t="shared" si="50"/>
        <v>1.9917339374575468E-3</v>
      </c>
      <c r="BP24">
        <f t="shared" si="51"/>
        <v>3.4525811911654434E-3</v>
      </c>
    </row>
    <row r="25" spans="1:68" x14ac:dyDescent="0.3">
      <c r="A25" t="s">
        <v>600</v>
      </c>
      <c r="B25">
        <v>0</v>
      </c>
      <c r="C25">
        <v>0</v>
      </c>
      <c r="D25">
        <v>0</v>
      </c>
      <c r="E25">
        <v>6.8747801082799497E-3</v>
      </c>
      <c r="F25">
        <v>0</v>
      </c>
      <c r="G25">
        <v>4.3587003130355299E-3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4.6162881395682949E-3</v>
      </c>
      <c r="AB25">
        <v>3.31107869592492E-3</v>
      </c>
      <c r="AC25">
        <v>2.9337316056088449E-3</v>
      </c>
      <c r="AD25">
        <v>0</v>
      </c>
      <c r="AE25">
        <v>4.7457887088556746E-3</v>
      </c>
      <c r="AF25">
        <v>0</v>
      </c>
      <c r="AG25">
        <v>0</v>
      </c>
      <c r="AH25">
        <v>0</v>
      </c>
      <c r="AI25">
        <v>0</v>
      </c>
      <c r="AJ25">
        <v>6.8386305103727996E-3</v>
      </c>
      <c r="AK25">
        <v>0</v>
      </c>
      <c r="AL25">
        <v>0</v>
      </c>
      <c r="AN25">
        <f t="shared" si="25"/>
        <v>1.7186950270699874E-3</v>
      </c>
      <c r="AO25">
        <f t="shared" si="26"/>
        <v>1.0896750782588825E-3</v>
      </c>
      <c r="AP25">
        <f t="shared" si="27"/>
        <v>0</v>
      </c>
      <c r="AQ25">
        <f t="shared" si="28"/>
        <v>0</v>
      </c>
      <c r="AR25">
        <f t="shared" si="29"/>
        <v>0</v>
      </c>
      <c r="AS25">
        <f t="shared" si="30"/>
        <v>1.8101830735170099E-3</v>
      </c>
      <c r="AT25">
        <f t="shared" si="31"/>
        <v>1.5819295696185582E-3</v>
      </c>
      <c r="AU25">
        <f t="shared" si="32"/>
        <v>0</v>
      </c>
      <c r="AV25">
        <f t="shared" si="33"/>
        <v>2.2795435034576E-3</v>
      </c>
      <c r="AX25">
        <f t="shared" si="34"/>
        <v>3.4373900541399749E-3</v>
      </c>
      <c r="AY25">
        <f t="shared" si="35"/>
        <v>2.1793501565177649E-3</v>
      </c>
      <c r="AZ25">
        <f t="shared" si="36"/>
        <v>0</v>
      </c>
      <c r="BA25">
        <f t="shared" si="37"/>
        <v>0</v>
      </c>
      <c r="BB25">
        <f t="shared" si="38"/>
        <v>0</v>
      </c>
      <c r="BC25">
        <f t="shared" si="39"/>
        <v>2.0600758672432479E-3</v>
      </c>
      <c r="BD25">
        <f t="shared" si="40"/>
        <v>2.7399823885749103E-3</v>
      </c>
      <c r="BE25">
        <f t="shared" si="41"/>
        <v>0</v>
      </c>
      <c r="BF25">
        <f t="shared" si="42"/>
        <v>3.9482851660521236E-3</v>
      </c>
      <c r="BH25">
        <f t="shared" si="43"/>
        <v>1.7186950270699874E-3</v>
      </c>
      <c r="BI25">
        <f t="shared" si="44"/>
        <v>1.0896750782588825E-3</v>
      </c>
      <c r="BJ25">
        <f t="shared" si="45"/>
        <v>0</v>
      </c>
      <c r="BK25">
        <f t="shared" si="46"/>
        <v>0</v>
      </c>
      <c r="BL25">
        <f t="shared" si="47"/>
        <v>0</v>
      </c>
      <c r="BM25">
        <f t="shared" si="48"/>
        <v>8.4102245102791605E-4</v>
      </c>
      <c r="BN25">
        <f t="shared" si="49"/>
        <v>1.5819295696185584E-3</v>
      </c>
      <c r="BO25">
        <f t="shared" si="50"/>
        <v>0</v>
      </c>
      <c r="BP25">
        <f t="shared" si="51"/>
        <v>2.2795435034576E-3</v>
      </c>
    </row>
    <row r="26" spans="1:68" x14ac:dyDescent="0.3">
      <c r="A26" t="s">
        <v>601</v>
      </c>
      <c r="B26">
        <v>0</v>
      </c>
      <c r="C26">
        <v>2.0279117691919652E-3</v>
      </c>
      <c r="D26">
        <v>9.7313900113633993E-3</v>
      </c>
      <c r="E26">
        <v>0</v>
      </c>
      <c r="F26">
        <v>3.1390809031320351E-3</v>
      </c>
      <c r="G26">
        <v>5.4850642482223997E-3</v>
      </c>
      <c r="H26">
        <v>0</v>
      </c>
      <c r="I26">
        <v>5.1186965805935999E-3</v>
      </c>
      <c r="J26">
        <v>0</v>
      </c>
      <c r="K26">
        <v>1.2819887590209255E-2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5.4598606444206553E-3</v>
      </c>
      <c r="U26">
        <v>2.5785844781952851E-3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5.1492794386886996E-3</v>
      </c>
      <c r="AE26">
        <v>5.4037777268897448E-3</v>
      </c>
      <c r="AF26">
        <v>0</v>
      </c>
      <c r="AG26">
        <v>2.378946507138175E-3</v>
      </c>
      <c r="AH26">
        <v>2.3916890083203152E-3</v>
      </c>
      <c r="AI26">
        <v>0</v>
      </c>
      <c r="AJ26">
        <v>4.2307692880507097E-3</v>
      </c>
      <c r="AK26">
        <v>0</v>
      </c>
      <c r="AL26">
        <v>8.7423758285126007E-3</v>
      </c>
      <c r="AN26">
        <f t="shared" si="25"/>
        <v>2.9398254451388412E-3</v>
      </c>
      <c r="AO26">
        <f t="shared" si="26"/>
        <v>3.4357104329870089E-3</v>
      </c>
      <c r="AP26">
        <f t="shared" si="27"/>
        <v>1.8314125128870364E-3</v>
      </c>
      <c r="AQ26">
        <f t="shared" si="28"/>
        <v>0</v>
      </c>
      <c r="AR26">
        <f t="shared" si="29"/>
        <v>2.009611280653985E-3</v>
      </c>
      <c r="AS26">
        <f t="shared" si="30"/>
        <v>0</v>
      </c>
      <c r="AT26">
        <f t="shared" si="31"/>
        <v>3.5176857218594815E-3</v>
      </c>
      <c r="AU26">
        <f t="shared" si="32"/>
        <v>1.5902118384861635E-3</v>
      </c>
      <c r="AV26">
        <f t="shared" si="33"/>
        <v>4.3243817055211029E-3</v>
      </c>
      <c r="AX26">
        <f t="shared" si="34"/>
        <v>4.6275293301914888E-3</v>
      </c>
      <c r="AY26">
        <f t="shared" si="35"/>
        <v>2.5115990053067318E-3</v>
      </c>
      <c r="AZ26">
        <f t="shared" si="36"/>
        <v>4.845462057070973E-3</v>
      </c>
      <c r="BA26">
        <f t="shared" si="37"/>
        <v>0</v>
      </c>
      <c r="BB26">
        <f t="shared" si="38"/>
        <v>2.601603747073215E-3</v>
      </c>
      <c r="BC26">
        <f t="shared" si="39"/>
        <v>0</v>
      </c>
      <c r="BD26">
        <f t="shared" si="40"/>
        <v>3.0490616545102624E-3</v>
      </c>
      <c r="BE26">
        <f t="shared" si="41"/>
        <v>1.3771785872864315E-3</v>
      </c>
      <c r="BF26">
        <f t="shared" si="42"/>
        <v>4.3719396433698444E-3</v>
      </c>
      <c r="BH26">
        <f t="shared" si="43"/>
        <v>2.3137646650957444E-3</v>
      </c>
      <c r="BI26">
        <f t="shared" si="44"/>
        <v>1.2557995026533659E-3</v>
      </c>
      <c r="BJ26">
        <f t="shared" si="45"/>
        <v>1.8314125128870364E-3</v>
      </c>
      <c r="BK26">
        <f t="shared" si="46"/>
        <v>0</v>
      </c>
      <c r="BL26">
        <f t="shared" si="47"/>
        <v>1.3008018735366075E-3</v>
      </c>
      <c r="BM26">
        <f t="shared" si="48"/>
        <v>0</v>
      </c>
      <c r="BN26">
        <f t="shared" si="49"/>
        <v>1.7603765670072659E-3</v>
      </c>
      <c r="BO26">
        <f t="shared" si="50"/>
        <v>7.9511442809200973E-4</v>
      </c>
      <c r="BP26">
        <f t="shared" si="51"/>
        <v>2.5241405299803762E-3</v>
      </c>
    </row>
    <row r="27" spans="1:68" x14ac:dyDescent="0.3">
      <c r="A27" t="s">
        <v>602</v>
      </c>
      <c r="B27">
        <v>3.8658121092341501E-4</v>
      </c>
      <c r="C27">
        <v>4.4283638864061796E-3</v>
      </c>
      <c r="D27">
        <v>0</v>
      </c>
      <c r="E27">
        <v>0</v>
      </c>
      <c r="F27">
        <v>5.3857472730174001E-3</v>
      </c>
      <c r="G27">
        <v>0</v>
      </c>
      <c r="H27">
        <v>3.8249740494628297E-4</v>
      </c>
      <c r="I27">
        <v>0</v>
      </c>
      <c r="J27">
        <v>0</v>
      </c>
      <c r="K27">
        <v>0</v>
      </c>
      <c r="L27">
        <v>6.3036204498534316E-3</v>
      </c>
      <c r="M27">
        <v>5.4037275581923002E-3</v>
      </c>
      <c r="N27">
        <v>8.1880339050693501E-3</v>
      </c>
      <c r="O27">
        <v>0</v>
      </c>
      <c r="P27">
        <v>0</v>
      </c>
      <c r="Q27">
        <v>5.1945588264301502E-3</v>
      </c>
      <c r="R27">
        <v>4.5003118741305153E-3</v>
      </c>
      <c r="S27">
        <v>9.3807230041343997E-4</v>
      </c>
      <c r="T27">
        <v>0</v>
      </c>
      <c r="U27">
        <v>3.3157581906690802E-4</v>
      </c>
      <c r="V27">
        <v>9.9835848425123999E-4</v>
      </c>
      <c r="W27">
        <v>0</v>
      </c>
      <c r="X27">
        <v>0</v>
      </c>
      <c r="Y27">
        <v>0</v>
      </c>
      <c r="Z27">
        <v>5.32100760230198E-4</v>
      </c>
      <c r="AA27">
        <v>0</v>
      </c>
      <c r="AB27">
        <v>0</v>
      </c>
      <c r="AC27">
        <v>0</v>
      </c>
      <c r="AD27">
        <v>0</v>
      </c>
      <c r="AE27">
        <v>6.0856086770155E-4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6.0474036444968004E-3</v>
      </c>
      <c r="AN27">
        <f t="shared" si="25"/>
        <v>1.2037362743323988E-3</v>
      </c>
      <c r="AO27">
        <f t="shared" si="26"/>
        <v>1.4420611694909208E-3</v>
      </c>
      <c r="AP27">
        <f t="shared" si="27"/>
        <v>2.842197416159297E-3</v>
      </c>
      <c r="AQ27">
        <f t="shared" si="28"/>
        <v>3.5443143336580355E-3</v>
      </c>
      <c r="AR27">
        <f t="shared" si="29"/>
        <v>3.32483575829537E-4</v>
      </c>
      <c r="AS27">
        <f t="shared" si="30"/>
        <v>8.8683460038366333E-5</v>
      </c>
      <c r="AT27">
        <f t="shared" si="31"/>
        <v>2.0285362256718334E-4</v>
      </c>
      <c r="AU27">
        <f t="shared" si="32"/>
        <v>0</v>
      </c>
      <c r="AV27">
        <f t="shared" si="33"/>
        <v>2.0158012148322668E-3</v>
      </c>
      <c r="AX27">
        <f t="shared" si="34"/>
        <v>2.1574620638218169E-3</v>
      </c>
      <c r="AY27">
        <f t="shared" si="35"/>
        <v>2.6352998746120536E-3</v>
      </c>
      <c r="AZ27">
        <f t="shared" si="36"/>
        <v>3.6385253071032414E-3</v>
      </c>
      <c r="BA27">
        <f t="shared" si="37"/>
        <v>2.2836085171461678E-3</v>
      </c>
      <c r="BB27">
        <f t="shared" si="38"/>
        <v>4.7063109193250377E-4</v>
      </c>
      <c r="BC27">
        <f t="shared" si="39"/>
        <v>2.172292257185002E-4</v>
      </c>
      <c r="BD27">
        <f t="shared" si="40"/>
        <v>3.5135278078576209E-4</v>
      </c>
      <c r="BE27">
        <f t="shared" si="41"/>
        <v>0</v>
      </c>
      <c r="BF27">
        <f t="shared" si="42"/>
        <v>3.4914701220485518E-3</v>
      </c>
      <c r="BH27">
        <f t="shared" si="43"/>
        <v>1.0787310319109085E-3</v>
      </c>
      <c r="BI27">
        <f t="shared" si="44"/>
        <v>1.3176499373060268E-3</v>
      </c>
      <c r="BJ27">
        <f t="shared" si="45"/>
        <v>1.3752333002300132E-3</v>
      </c>
      <c r="BK27">
        <f t="shared" si="46"/>
        <v>1.3184419920980622E-3</v>
      </c>
      <c r="BL27">
        <f t="shared" si="47"/>
        <v>2.3531554596625188E-4</v>
      </c>
      <c r="BM27">
        <f t="shared" si="48"/>
        <v>8.8683460038366333E-5</v>
      </c>
      <c r="BN27">
        <f t="shared" si="49"/>
        <v>2.0285362256718332E-4</v>
      </c>
      <c r="BO27">
        <f t="shared" si="50"/>
        <v>0</v>
      </c>
      <c r="BP27">
        <f t="shared" si="51"/>
        <v>2.0158012148322672E-3</v>
      </c>
    </row>
    <row r="28" spans="1:68" x14ac:dyDescent="0.3">
      <c r="A28" t="s">
        <v>603</v>
      </c>
      <c r="B28">
        <v>0</v>
      </c>
      <c r="C28">
        <v>4.4283638864061796E-3</v>
      </c>
      <c r="D28">
        <v>9.7313900113633993E-3</v>
      </c>
      <c r="E28">
        <v>0</v>
      </c>
      <c r="F28">
        <v>5.84024243659603E-3</v>
      </c>
      <c r="G28">
        <v>0</v>
      </c>
      <c r="H28">
        <v>8.2617963733279502E-3</v>
      </c>
      <c r="I28">
        <v>0</v>
      </c>
      <c r="J28">
        <v>0</v>
      </c>
      <c r="K28">
        <v>4.6291746439452554E-3</v>
      </c>
      <c r="L28">
        <v>0</v>
      </c>
      <c r="M28">
        <v>0</v>
      </c>
      <c r="N28">
        <v>0</v>
      </c>
      <c r="O28">
        <v>0</v>
      </c>
      <c r="P28">
        <v>5.1558219519635996E-3</v>
      </c>
      <c r="Q28">
        <v>8.6634587018010346E-3</v>
      </c>
      <c r="R28">
        <v>1.35669700416731E-3</v>
      </c>
      <c r="S28">
        <v>5.4534773619565003E-3</v>
      </c>
      <c r="T28">
        <v>4.7616158791039497E-3</v>
      </c>
      <c r="U28">
        <v>1.2921255954056701E-2</v>
      </c>
      <c r="V28">
        <v>0</v>
      </c>
      <c r="W28">
        <v>0</v>
      </c>
      <c r="X28">
        <v>5.2612388333851002E-3</v>
      </c>
      <c r="Y28">
        <v>1.7261164317139499E-3</v>
      </c>
      <c r="Z28">
        <v>1.07655060302383E-3</v>
      </c>
      <c r="AA28">
        <v>6.1018172178390496E-3</v>
      </c>
      <c r="AB28">
        <v>0</v>
      </c>
      <c r="AC28">
        <v>4.1489926337743002E-3</v>
      </c>
      <c r="AD28">
        <v>5.1492794386886996E-3</v>
      </c>
      <c r="AE28">
        <v>0</v>
      </c>
      <c r="AF28">
        <v>4.9271791550760547E-3</v>
      </c>
      <c r="AG28">
        <v>5.6019567075275504E-3</v>
      </c>
      <c r="AH28">
        <v>5.8764162063076504E-3</v>
      </c>
      <c r="AI28">
        <v>5.59214177758345E-3</v>
      </c>
      <c r="AJ28">
        <v>4.2307692880507097E-3</v>
      </c>
      <c r="AK28">
        <v>1.7610913232912501E-2</v>
      </c>
      <c r="AL28">
        <v>6.6817564054436002E-3</v>
      </c>
      <c r="AN28">
        <f t="shared" si="25"/>
        <v>3.5399384744423945E-3</v>
      </c>
      <c r="AO28">
        <f t="shared" si="26"/>
        <v>3.5255097024809948E-3</v>
      </c>
      <c r="AP28">
        <f t="shared" si="27"/>
        <v>1.3978566565584077E-3</v>
      </c>
      <c r="AQ28">
        <f t="shared" si="28"/>
        <v>5.1578776893082814E-3</v>
      </c>
      <c r="AR28">
        <f t="shared" si="29"/>
        <v>4.4207179582901627E-3</v>
      </c>
      <c r="AS28">
        <f t="shared" si="30"/>
        <v>3.0524526199560385E-3</v>
      </c>
      <c r="AT28">
        <f t="shared" si="31"/>
        <v>3.358819531254918E-3</v>
      </c>
      <c r="AU28">
        <f t="shared" si="32"/>
        <v>5.6901715638062169E-3</v>
      </c>
      <c r="AV28">
        <f t="shared" si="33"/>
        <v>9.5078129754689374E-3</v>
      </c>
      <c r="AX28">
        <f t="shared" si="34"/>
        <v>4.625498194873701E-3</v>
      </c>
      <c r="AY28">
        <f t="shared" si="35"/>
        <v>4.1892257193663473E-3</v>
      </c>
      <c r="AZ28">
        <f t="shared" si="36"/>
        <v>2.3921306840869873E-3</v>
      </c>
      <c r="BA28">
        <f t="shared" si="37"/>
        <v>3.6623388703605972E-3</v>
      </c>
      <c r="BB28">
        <f t="shared" si="38"/>
        <v>6.0953767218382832E-3</v>
      </c>
      <c r="BC28">
        <f t="shared" si="39"/>
        <v>2.4641665711227743E-3</v>
      </c>
      <c r="BD28">
        <f t="shared" si="40"/>
        <v>2.9109420496893842E-3</v>
      </c>
      <c r="BE28">
        <f t="shared" si="41"/>
        <v>1.6136723136317663E-4</v>
      </c>
      <c r="BF28">
        <f t="shared" si="42"/>
        <v>7.1236935503320832E-3</v>
      </c>
      <c r="BH28">
        <f t="shared" si="43"/>
        <v>2.3127490974368505E-3</v>
      </c>
      <c r="BI28">
        <f t="shared" si="44"/>
        <v>2.0946128596831736E-3</v>
      </c>
      <c r="BJ28">
        <f t="shared" si="45"/>
        <v>9.0414041338014034E-4</v>
      </c>
      <c r="BK28">
        <f t="shared" si="46"/>
        <v>2.1144523326663209E-3</v>
      </c>
      <c r="BL28">
        <f t="shared" si="47"/>
        <v>3.0476883609191416E-3</v>
      </c>
      <c r="BM28">
        <f t="shared" si="48"/>
        <v>1.0059917900790717E-3</v>
      </c>
      <c r="BN28">
        <f t="shared" si="49"/>
        <v>1.6806331759835671E-3</v>
      </c>
      <c r="BO28">
        <f t="shared" si="50"/>
        <v>9.3165414465914653E-5</v>
      </c>
      <c r="BP28">
        <f t="shared" si="51"/>
        <v>4.112866388908629E-3</v>
      </c>
    </row>
    <row r="29" spans="1:68" x14ac:dyDescent="0.3">
      <c r="A29" t="s">
        <v>604</v>
      </c>
      <c r="B29">
        <v>0</v>
      </c>
      <c r="C29">
        <v>0</v>
      </c>
      <c r="D29">
        <v>7.5395831385210148E-3</v>
      </c>
      <c r="E29">
        <v>0</v>
      </c>
      <c r="F29">
        <v>0</v>
      </c>
      <c r="G29">
        <v>0</v>
      </c>
      <c r="H29">
        <v>0</v>
      </c>
      <c r="I29">
        <v>0</v>
      </c>
      <c r="J29">
        <v>4.6582755024496503E-4</v>
      </c>
      <c r="K29">
        <v>4.7456520191447599E-3</v>
      </c>
      <c r="L29">
        <v>4.4842164596758398E-5</v>
      </c>
      <c r="M29">
        <v>0</v>
      </c>
      <c r="N29">
        <v>0</v>
      </c>
      <c r="O29">
        <v>0</v>
      </c>
      <c r="P29">
        <v>5.1558219519635996E-3</v>
      </c>
      <c r="Q29">
        <v>0</v>
      </c>
      <c r="R29">
        <v>4.3486182500169701E-3</v>
      </c>
      <c r="S29">
        <v>4.6553682943354102E-3</v>
      </c>
      <c r="T29">
        <v>0</v>
      </c>
      <c r="U29">
        <v>5.2650638116086999E-3</v>
      </c>
      <c r="V29">
        <v>4.6713044631627454E-3</v>
      </c>
      <c r="W29">
        <v>3.109087361330165E-3</v>
      </c>
      <c r="X29">
        <v>6.4654378073241E-3</v>
      </c>
      <c r="Y29">
        <v>7.8675782482463992E-3</v>
      </c>
      <c r="Z29">
        <v>0</v>
      </c>
      <c r="AA29">
        <v>0</v>
      </c>
      <c r="AB29">
        <v>0</v>
      </c>
      <c r="AC29">
        <v>8.5778878280341857E-3</v>
      </c>
      <c r="AD29">
        <v>0</v>
      </c>
      <c r="AE29">
        <v>0</v>
      </c>
      <c r="AF29">
        <v>5.2998066008804997E-3</v>
      </c>
      <c r="AG29">
        <v>1.139487513080103E-2</v>
      </c>
      <c r="AH29">
        <v>0</v>
      </c>
      <c r="AI29">
        <v>0</v>
      </c>
      <c r="AJ29">
        <v>2.1515751570938345E-2</v>
      </c>
      <c r="AK29">
        <v>5.2290157231712504E-3</v>
      </c>
      <c r="AL29">
        <v>0</v>
      </c>
      <c r="AN29">
        <f t="shared" si="25"/>
        <v>1.8848957846302537E-3</v>
      </c>
      <c r="AO29">
        <f t="shared" si="26"/>
        <v>0</v>
      </c>
      <c r="AP29">
        <f t="shared" si="27"/>
        <v>1.4874490979928691E-3</v>
      </c>
      <c r="AQ29">
        <f t="shared" si="28"/>
        <v>3.0013288481174605E-3</v>
      </c>
      <c r="AR29">
        <f t="shared" si="29"/>
        <v>3.2613639090254029E-3</v>
      </c>
      <c r="AS29">
        <f t="shared" si="30"/>
        <v>3.8184839806007808E-3</v>
      </c>
      <c r="AT29">
        <f t="shared" si="31"/>
        <v>1.7666022002934998E-3</v>
      </c>
      <c r="AU29">
        <f t="shared" si="32"/>
        <v>3.7982917102670102E-3</v>
      </c>
      <c r="AV29">
        <f t="shared" si="33"/>
        <v>8.9149224313698639E-3</v>
      </c>
      <c r="AX29">
        <f t="shared" si="34"/>
        <v>3.7697915692605074E-3</v>
      </c>
      <c r="AY29">
        <f t="shared" si="35"/>
        <v>0</v>
      </c>
      <c r="AZ29">
        <f t="shared" si="36"/>
        <v>2.3746994714986861E-3</v>
      </c>
      <c r="BA29">
        <f t="shared" si="37"/>
        <v>2.6037482670813049E-3</v>
      </c>
      <c r="BB29">
        <f t="shared" si="38"/>
        <v>2.3567228913532212E-3</v>
      </c>
      <c r="BC29">
        <f t="shared" si="39"/>
        <v>4.2378275958883478E-3</v>
      </c>
      <c r="BD29">
        <f t="shared" si="40"/>
        <v>3.0598447676713119E-3</v>
      </c>
      <c r="BE29">
        <f t="shared" si="41"/>
        <v>6.5788342241501468E-3</v>
      </c>
      <c r="BF29">
        <f t="shared" si="42"/>
        <v>1.1221467043650828E-2</v>
      </c>
      <c r="BH29">
        <f t="shared" si="43"/>
        <v>1.8848957846302537E-3</v>
      </c>
      <c r="BI29">
        <f t="shared" si="44"/>
        <v>0</v>
      </c>
      <c r="BJ29">
        <f t="shared" si="45"/>
        <v>8.9755203430029126E-4</v>
      </c>
      <c r="BK29">
        <f t="shared" si="46"/>
        <v>1.503274762901413E-3</v>
      </c>
      <c r="BL29">
        <f t="shared" si="47"/>
        <v>1.1783614456766106E-3</v>
      </c>
      <c r="BM29">
        <f t="shared" si="48"/>
        <v>1.7300858713020007E-3</v>
      </c>
      <c r="BN29">
        <f t="shared" si="49"/>
        <v>1.7666022002934998E-3</v>
      </c>
      <c r="BO29">
        <f t="shared" si="50"/>
        <v>3.7982917102670102E-3</v>
      </c>
      <c r="BP29">
        <f t="shared" si="51"/>
        <v>6.47871701835432E-3</v>
      </c>
    </row>
    <row r="30" spans="1:68" x14ac:dyDescent="0.3">
      <c r="A30" t="s">
        <v>605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1.173289057029635E-3</v>
      </c>
      <c r="I30">
        <v>0</v>
      </c>
      <c r="J30">
        <v>0</v>
      </c>
      <c r="K30">
        <v>1.1541752023645649E-3</v>
      </c>
      <c r="L30">
        <v>1.2097132340211599E-3</v>
      </c>
      <c r="M30">
        <v>1.0395878590470349E-3</v>
      </c>
      <c r="N30">
        <v>7.6596440202820497E-3</v>
      </c>
      <c r="O30">
        <v>4.9987638328098547E-3</v>
      </c>
      <c r="P30">
        <v>5.9281554359046067E-3</v>
      </c>
      <c r="Q30">
        <v>0</v>
      </c>
      <c r="R30">
        <v>3.0409111902384451E-3</v>
      </c>
      <c r="S30">
        <v>4.8529904626536948E-4</v>
      </c>
      <c r="T30">
        <v>0</v>
      </c>
      <c r="U30">
        <v>0</v>
      </c>
      <c r="V30">
        <v>5.1648728997171498E-4</v>
      </c>
      <c r="W30">
        <v>0</v>
      </c>
      <c r="X30">
        <v>0</v>
      </c>
      <c r="Y30">
        <v>0</v>
      </c>
      <c r="Z30">
        <v>0</v>
      </c>
      <c r="AA30">
        <v>9.8247683900892259E-4</v>
      </c>
      <c r="AB30">
        <v>0</v>
      </c>
      <c r="AC30">
        <v>1.5441576472572451E-4</v>
      </c>
      <c r="AD30">
        <v>0</v>
      </c>
      <c r="AE30">
        <v>0</v>
      </c>
      <c r="AF30">
        <v>6.1295771043985642E-3</v>
      </c>
      <c r="AG30">
        <v>3.6211148783258599E-3</v>
      </c>
      <c r="AH30">
        <v>1.9587409310321351E-3</v>
      </c>
      <c r="AI30">
        <v>0</v>
      </c>
      <c r="AJ30">
        <v>1.0548422504604599E-3</v>
      </c>
      <c r="AK30">
        <v>4.51717938865421E-3</v>
      </c>
      <c r="AL30">
        <v>2.3847280527611951E-4</v>
      </c>
      <c r="AN30">
        <f t="shared" si="25"/>
        <v>0</v>
      </c>
      <c r="AO30">
        <f t="shared" si="26"/>
        <v>2.9332226425740876E-4</v>
      </c>
      <c r="AP30">
        <f t="shared" si="27"/>
        <v>3.141434226347039E-3</v>
      </c>
      <c r="AQ30">
        <f t="shared" si="28"/>
        <v>1.1754034121679382E-3</v>
      </c>
      <c r="AR30">
        <f t="shared" si="29"/>
        <v>1.2912182249292874E-4</v>
      </c>
      <c r="AS30">
        <f t="shared" si="30"/>
        <v>1.8948210062244119E-4</v>
      </c>
      <c r="AT30">
        <f t="shared" si="31"/>
        <v>2.0431923681328546E-3</v>
      </c>
      <c r="AU30">
        <f t="shared" si="32"/>
        <v>1.8599519364526651E-3</v>
      </c>
      <c r="AV30">
        <f t="shared" si="33"/>
        <v>1.9368314814635964E-3</v>
      </c>
      <c r="AX30">
        <f t="shared" si="34"/>
        <v>0</v>
      </c>
      <c r="AY30">
        <f t="shared" si="35"/>
        <v>5.8664452851481751E-4</v>
      </c>
      <c r="AZ30">
        <f t="shared" si="36"/>
        <v>2.9887795636246084E-3</v>
      </c>
      <c r="BA30">
        <f t="shared" si="37"/>
        <v>1.6336977210021717E-3</v>
      </c>
      <c r="BB30">
        <f t="shared" si="38"/>
        <v>2.5824364498585749E-4</v>
      </c>
      <c r="BC30">
        <f t="shared" si="39"/>
        <v>3.933660302687656E-4</v>
      </c>
      <c r="BD30">
        <f t="shared" si="40"/>
        <v>3.538912991243078E-3</v>
      </c>
      <c r="BE30">
        <f t="shared" si="41"/>
        <v>1.8125776368464171E-3</v>
      </c>
      <c r="BF30">
        <f t="shared" si="42"/>
        <v>2.2716208441033647E-3</v>
      </c>
      <c r="BH30">
        <f t="shared" si="43"/>
        <v>0</v>
      </c>
      <c r="BI30">
        <f t="shared" si="44"/>
        <v>2.9332226425740876E-4</v>
      </c>
      <c r="BJ30">
        <f t="shared" si="45"/>
        <v>1.1296524927061232E-3</v>
      </c>
      <c r="BK30">
        <f t="shared" si="46"/>
        <v>9.43215818995082E-4</v>
      </c>
      <c r="BL30">
        <f t="shared" si="47"/>
        <v>1.2912182249292874E-4</v>
      </c>
      <c r="BM30">
        <f t="shared" si="48"/>
        <v>1.6059100938377977E-4</v>
      </c>
      <c r="BN30">
        <f t="shared" si="49"/>
        <v>2.043192368132855E-3</v>
      </c>
      <c r="BO30">
        <f t="shared" si="50"/>
        <v>1.0464921865603748E-3</v>
      </c>
      <c r="BP30">
        <f t="shared" si="51"/>
        <v>1.3115209058398426E-3</v>
      </c>
    </row>
    <row r="31" spans="1:68" x14ac:dyDescent="0.3">
      <c r="A31" t="s">
        <v>606</v>
      </c>
      <c r="B31">
        <v>0</v>
      </c>
      <c r="C31">
        <v>3.29740782076837E-3</v>
      </c>
      <c r="D31">
        <v>0</v>
      </c>
      <c r="E31">
        <v>0</v>
      </c>
      <c r="F31">
        <v>4.6004952115145398E-3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6.7145266173440502E-3</v>
      </c>
      <c r="O31">
        <v>0</v>
      </c>
      <c r="P31">
        <v>0</v>
      </c>
      <c r="Q31">
        <v>1.2227902594874899E-3</v>
      </c>
      <c r="R31">
        <v>0</v>
      </c>
      <c r="S31">
        <v>0</v>
      </c>
      <c r="T31">
        <v>0</v>
      </c>
      <c r="U31">
        <v>0</v>
      </c>
      <c r="V31">
        <v>5.28150950865835E-3</v>
      </c>
      <c r="W31">
        <v>0</v>
      </c>
      <c r="X31">
        <v>0</v>
      </c>
      <c r="Y31">
        <v>0</v>
      </c>
      <c r="Z31">
        <v>6.4934655122557503E-3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N31">
        <f t="shared" si="25"/>
        <v>8.2435195519209249E-4</v>
      </c>
      <c r="AO31">
        <f t="shared" si="26"/>
        <v>1.150123802878635E-3</v>
      </c>
      <c r="AP31">
        <f t="shared" si="27"/>
        <v>9.5921808819200715E-4</v>
      </c>
      <c r="AQ31">
        <f t="shared" si="28"/>
        <v>4.0759675316249665E-4</v>
      </c>
      <c r="AR31">
        <f t="shared" si="29"/>
        <v>1.3203773771645875E-3</v>
      </c>
      <c r="AS31">
        <f t="shared" si="30"/>
        <v>1.0822442520426251E-3</v>
      </c>
      <c r="AT31">
        <f t="shared" si="31"/>
        <v>0</v>
      </c>
      <c r="AU31">
        <f t="shared" si="32"/>
        <v>0</v>
      </c>
      <c r="AV31">
        <f t="shared" si="33"/>
        <v>0</v>
      </c>
      <c r="AX31">
        <f t="shared" si="34"/>
        <v>1.6487039103841852E-3</v>
      </c>
      <c r="AY31">
        <f t="shared" si="35"/>
        <v>2.3002476057572699E-3</v>
      </c>
      <c r="AZ31">
        <f t="shared" si="36"/>
        <v>2.5378525144308731E-3</v>
      </c>
      <c r="BA31">
        <f t="shared" si="37"/>
        <v>7.0597828547755469E-4</v>
      </c>
      <c r="BB31">
        <f t="shared" si="38"/>
        <v>2.640754754329175E-3</v>
      </c>
      <c r="BC31">
        <f t="shared" si="39"/>
        <v>2.6509461945644626E-3</v>
      </c>
      <c r="BD31">
        <f t="shared" si="40"/>
        <v>0</v>
      </c>
      <c r="BE31">
        <f t="shared" si="41"/>
        <v>0</v>
      </c>
      <c r="BF31">
        <f t="shared" si="42"/>
        <v>0</v>
      </c>
      <c r="BH31">
        <f t="shared" si="43"/>
        <v>8.243519551920926E-4</v>
      </c>
      <c r="BI31">
        <f t="shared" si="44"/>
        <v>1.150123802878635E-3</v>
      </c>
      <c r="BJ31">
        <f t="shared" si="45"/>
        <v>9.5921808819200715E-4</v>
      </c>
      <c r="BK31">
        <f t="shared" si="46"/>
        <v>4.075967531624967E-4</v>
      </c>
      <c r="BL31">
        <f t="shared" si="47"/>
        <v>1.3203773771645875E-3</v>
      </c>
      <c r="BM31">
        <f t="shared" si="48"/>
        <v>1.0822442520426251E-3</v>
      </c>
      <c r="BN31">
        <f t="shared" si="49"/>
        <v>0</v>
      </c>
      <c r="BO31">
        <f t="shared" si="50"/>
        <v>0</v>
      </c>
      <c r="BP31">
        <f t="shared" si="51"/>
        <v>0</v>
      </c>
    </row>
    <row r="32" spans="1:68" x14ac:dyDescent="0.3">
      <c r="A32" t="s">
        <v>607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3.5791066469499601E-3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N32">
        <f t="shared" si="25"/>
        <v>0</v>
      </c>
      <c r="AO32">
        <f t="shared" si="26"/>
        <v>0</v>
      </c>
      <c r="AP32">
        <f t="shared" si="27"/>
        <v>5.1130094956427998E-4</v>
      </c>
      <c r="AQ32">
        <f t="shared" si="28"/>
        <v>0</v>
      </c>
      <c r="AR32">
        <f t="shared" si="29"/>
        <v>0</v>
      </c>
      <c r="AS32">
        <f t="shared" si="30"/>
        <v>0</v>
      </c>
      <c r="AT32">
        <f t="shared" si="31"/>
        <v>0</v>
      </c>
      <c r="AU32">
        <f t="shared" si="32"/>
        <v>0</v>
      </c>
      <c r="AV32">
        <f t="shared" si="33"/>
        <v>0</v>
      </c>
      <c r="AX32">
        <f t="shared" si="34"/>
        <v>0</v>
      </c>
      <c r="AY32">
        <f t="shared" si="35"/>
        <v>0</v>
      </c>
      <c r="AZ32">
        <f t="shared" si="36"/>
        <v>1.3527751576582639E-3</v>
      </c>
      <c r="BA32">
        <f t="shared" si="37"/>
        <v>0</v>
      </c>
      <c r="BB32">
        <f t="shared" si="38"/>
        <v>0</v>
      </c>
      <c r="BC32">
        <f t="shared" si="39"/>
        <v>0</v>
      </c>
      <c r="BD32">
        <f t="shared" si="40"/>
        <v>0</v>
      </c>
      <c r="BE32">
        <f t="shared" si="41"/>
        <v>0</v>
      </c>
      <c r="BF32">
        <f t="shared" si="42"/>
        <v>0</v>
      </c>
      <c r="BH32">
        <f t="shared" si="43"/>
        <v>0</v>
      </c>
      <c r="BI32">
        <f t="shared" si="44"/>
        <v>0</v>
      </c>
      <c r="BJ32">
        <f t="shared" si="45"/>
        <v>5.1130094956427998E-4</v>
      </c>
      <c r="BK32">
        <f t="shared" si="46"/>
        <v>0</v>
      </c>
      <c r="BL32">
        <f t="shared" si="47"/>
        <v>0</v>
      </c>
      <c r="BM32">
        <f t="shared" si="48"/>
        <v>0</v>
      </c>
      <c r="BN32">
        <f t="shared" si="49"/>
        <v>0</v>
      </c>
      <c r="BO32">
        <f t="shared" si="50"/>
        <v>0</v>
      </c>
      <c r="BP32">
        <f t="shared" si="51"/>
        <v>0</v>
      </c>
    </row>
    <row r="33" spans="1:68" x14ac:dyDescent="0.3">
      <c r="A33" t="s">
        <v>608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4.5003118741305153E-3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6.7719356235433504E-3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6.8386305103727996E-3</v>
      </c>
      <c r="AK33">
        <v>0</v>
      </c>
      <c r="AL33">
        <v>0</v>
      </c>
      <c r="AN33">
        <f t="shared" si="25"/>
        <v>0</v>
      </c>
      <c r="AO33">
        <f t="shared" si="26"/>
        <v>0</v>
      </c>
      <c r="AP33">
        <f t="shared" si="27"/>
        <v>0</v>
      </c>
      <c r="AQ33">
        <f t="shared" si="28"/>
        <v>1.500103958043505E-3</v>
      </c>
      <c r="AR33">
        <f t="shared" si="29"/>
        <v>0</v>
      </c>
      <c r="AS33">
        <f t="shared" si="30"/>
        <v>0</v>
      </c>
      <c r="AT33">
        <f t="shared" si="31"/>
        <v>2.2573118745144501E-3</v>
      </c>
      <c r="AU33">
        <f t="shared" si="32"/>
        <v>0</v>
      </c>
      <c r="AV33">
        <f t="shared" si="33"/>
        <v>2.2795435034576E-3</v>
      </c>
      <c r="AX33">
        <f t="shared" si="34"/>
        <v>0</v>
      </c>
      <c r="AY33">
        <f t="shared" si="35"/>
        <v>0</v>
      </c>
      <c r="AZ33">
        <f t="shared" si="36"/>
        <v>0</v>
      </c>
      <c r="BA33">
        <f t="shared" si="37"/>
        <v>2.598256271966522E-3</v>
      </c>
      <c r="BB33">
        <f t="shared" si="38"/>
        <v>0</v>
      </c>
      <c r="BC33">
        <f t="shared" si="39"/>
        <v>0</v>
      </c>
      <c r="BD33">
        <f t="shared" si="40"/>
        <v>3.9097788551875692E-3</v>
      </c>
      <c r="BE33">
        <f t="shared" si="41"/>
        <v>0</v>
      </c>
      <c r="BF33">
        <f t="shared" si="42"/>
        <v>3.9482851660521236E-3</v>
      </c>
      <c r="BH33">
        <f t="shared" si="43"/>
        <v>0</v>
      </c>
      <c r="BI33">
        <f t="shared" si="44"/>
        <v>0</v>
      </c>
      <c r="BJ33">
        <f t="shared" si="45"/>
        <v>0</v>
      </c>
      <c r="BK33">
        <f t="shared" si="46"/>
        <v>1.500103958043505E-3</v>
      </c>
      <c r="BL33">
        <f t="shared" si="47"/>
        <v>0</v>
      </c>
      <c r="BM33">
        <f t="shared" si="48"/>
        <v>0</v>
      </c>
      <c r="BN33">
        <f t="shared" si="49"/>
        <v>2.2573118745144501E-3</v>
      </c>
      <c r="BO33">
        <f t="shared" si="50"/>
        <v>0</v>
      </c>
      <c r="BP33">
        <f t="shared" si="51"/>
        <v>2.2795435034576E-3</v>
      </c>
    </row>
    <row r="34" spans="1:68" x14ac:dyDescent="0.3">
      <c r="A34" t="s">
        <v>609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5.0877534994179501E-3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4.2307692880507097E-3</v>
      </c>
      <c r="AK34">
        <v>0</v>
      </c>
      <c r="AL34">
        <v>0</v>
      </c>
      <c r="AN34">
        <f t="shared" si="25"/>
        <v>0</v>
      </c>
      <c r="AO34">
        <f t="shared" si="26"/>
        <v>0</v>
      </c>
      <c r="AP34">
        <f t="shared" si="27"/>
        <v>0</v>
      </c>
      <c r="AQ34">
        <f t="shared" si="28"/>
        <v>1.6959178331393168E-3</v>
      </c>
      <c r="AR34">
        <f t="shared" si="29"/>
        <v>0</v>
      </c>
      <c r="AS34">
        <f t="shared" si="30"/>
        <v>0</v>
      </c>
      <c r="AT34">
        <f t="shared" si="31"/>
        <v>0</v>
      </c>
      <c r="AU34">
        <f t="shared" si="32"/>
        <v>0</v>
      </c>
      <c r="AV34">
        <f t="shared" si="33"/>
        <v>1.4102564293502365E-3</v>
      </c>
      <c r="AX34">
        <f t="shared" si="34"/>
        <v>0</v>
      </c>
      <c r="AY34">
        <f t="shared" si="35"/>
        <v>0</v>
      </c>
      <c r="AZ34">
        <f t="shared" si="36"/>
        <v>0</v>
      </c>
      <c r="BA34">
        <f t="shared" si="37"/>
        <v>2.9374158524594139E-3</v>
      </c>
      <c r="BB34">
        <f t="shared" si="38"/>
        <v>0</v>
      </c>
      <c r="BC34">
        <f t="shared" si="39"/>
        <v>0</v>
      </c>
      <c r="BD34">
        <f t="shared" si="40"/>
        <v>0</v>
      </c>
      <c r="BE34">
        <f t="shared" si="41"/>
        <v>0</v>
      </c>
      <c r="BF34">
        <f t="shared" si="42"/>
        <v>2.4426357873352789E-3</v>
      </c>
      <c r="BH34">
        <f t="shared" si="43"/>
        <v>0</v>
      </c>
      <c r="BI34">
        <f t="shared" si="44"/>
        <v>0</v>
      </c>
      <c r="BJ34">
        <f t="shared" si="45"/>
        <v>0</v>
      </c>
      <c r="BK34">
        <f t="shared" si="46"/>
        <v>1.6959178331393168E-3</v>
      </c>
      <c r="BL34">
        <f t="shared" si="47"/>
        <v>0</v>
      </c>
      <c r="BM34">
        <f t="shared" si="48"/>
        <v>0</v>
      </c>
      <c r="BN34">
        <f t="shared" si="49"/>
        <v>0</v>
      </c>
      <c r="BO34">
        <f t="shared" si="50"/>
        <v>0</v>
      </c>
      <c r="BP34">
        <f t="shared" si="51"/>
        <v>1.4102564293502367E-3</v>
      </c>
    </row>
    <row r="35" spans="1:68" x14ac:dyDescent="0.3">
      <c r="A35" t="s">
        <v>610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N35">
        <f t="shared" si="25"/>
        <v>0</v>
      </c>
      <c r="AO35">
        <f t="shared" si="26"/>
        <v>0</v>
      </c>
      <c r="AP35">
        <f t="shared" si="27"/>
        <v>0</v>
      </c>
      <c r="AQ35">
        <f t="shared" si="28"/>
        <v>0</v>
      </c>
      <c r="AR35">
        <f t="shared" si="29"/>
        <v>0</v>
      </c>
      <c r="AS35">
        <f t="shared" si="30"/>
        <v>0</v>
      </c>
      <c r="AT35">
        <f t="shared" si="31"/>
        <v>0</v>
      </c>
      <c r="AU35">
        <f t="shared" si="32"/>
        <v>0</v>
      </c>
      <c r="AV35">
        <f t="shared" si="33"/>
        <v>0</v>
      </c>
      <c r="AX35">
        <f t="shared" si="34"/>
        <v>0</v>
      </c>
      <c r="AY35">
        <f t="shared" si="35"/>
        <v>0</v>
      </c>
      <c r="AZ35">
        <f t="shared" si="36"/>
        <v>0</v>
      </c>
      <c r="BA35">
        <f t="shared" si="37"/>
        <v>0</v>
      </c>
      <c r="BB35">
        <f t="shared" si="38"/>
        <v>0</v>
      </c>
      <c r="BC35">
        <f t="shared" si="39"/>
        <v>0</v>
      </c>
      <c r="BD35">
        <f t="shared" si="40"/>
        <v>0</v>
      </c>
      <c r="BE35">
        <f t="shared" si="41"/>
        <v>0</v>
      </c>
      <c r="BF35">
        <f t="shared" si="42"/>
        <v>0</v>
      </c>
      <c r="BH35">
        <f t="shared" si="43"/>
        <v>0</v>
      </c>
      <c r="BI35">
        <f t="shared" si="44"/>
        <v>0</v>
      </c>
      <c r="BJ35">
        <f t="shared" si="45"/>
        <v>0</v>
      </c>
      <c r="BK35">
        <f t="shared" si="46"/>
        <v>0</v>
      </c>
      <c r="BL35">
        <f t="shared" si="47"/>
        <v>0</v>
      </c>
      <c r="BM35">
        <f t="shared" si="48"/>
        <v>0</v>
      </c>
      <c r="BN35">
        <f t="shared" si="49"/>
        <v>0</v>
      </c>
      <c r="BO35">
        <f t="shared" si="50"/>
        <v>0</v>
      </c>
      <c r="BP35">
        <f t="shared" si="51"/>
        <v>0</v>
      </c>
    </row>
    <row r="36" spans="1:68" x14ac:dyDescent="0.3">
      <c r="A36" t="s">
        <v>611</v>
      </c>
      <c r="B36">
        <v>3.2614137431058302E-2</v>
      </c>
      <c r="C36">
        <v>1.2842761317452451E-2</v>
      </c>
      <c r="D36">
        <v>2.5468034616274456E-2</v>
      </c>
      <c r="E36">
        <v>2.5202186226623249E-2</v>
      </c>
      <c r="F36">
        <v>3.1941670216680249E-2</v>
      </c>
      <c r="G36">
        <v>2.1986322638182499E-2</v>
      </c>
      <c r="H36">
        <v>3.8356035317157804E-2</v>
      </c>
      <c r="I36">
        <v>2.4609616099606851E-2</v>
      </c>
      <c r="J36">
        <v>4.4605783482422397E-2</v>
      </c>
      <c r="K36">
        <v>3.2329998618160799E-2</v>
      </c>
      <c r="L36">
        <v>3.2034341181327051E-2</v>
      </c>
      <c r="M36">
        <v>1.4204190542568849E-2</v>
      </c>
      <c r="N36">
        <v>3.1986495695309196E-2</v>
      </c>
      <c r="O36">
        <v>2.8805659153158802E-2</v>
      </c>
      <c r="P36">
        <v>3.6159518042572197E-2</v>
      </c>
      <c r="Q36">
        <v>1.84775390294439E-2</v>
      </c>
      <c r="R36">
        <v>3.2317349885694749E-2</v>
      </c>
      <c r="S36">
        <v>5.0189417212804302E-2</v>
      </c>
      <c r="T36">
        <v>2.82751538946737E-2</v>
      </c>
      <c r="U36">
        <v>4.1942379095386596E-2</v>
      </c>
      <c r="V36">
        <v>3.2334265014680799E-2</v>
      </c>
      <c r="W36">
        <v>1.5209197193833549E-2</v>
      </c>
      <c r="X36">
        <v>3.08241326547148E-2</v>
      </c>
      <c r="Y36">
        <v>2.3697541461792399E-2</v>
      </c>
      <c r="Z36">
        <v>1.36020214332761E-2</v>
      </c>
      <c r="AA36">
        <v>2.7940476168959751E-2</v>
      </c>
      <c r="AB36">
        <v>2.9838047127228151E-2</v>
      </c>
      <c r="AC36">
        <v>1.65840986965465E-2</v>
      </c>
      <c r="AD36">
        <v>5.3979193992947502E-3</v>
      </c>
      <c r="AE36">
        <v>2.2684689003364549E-2</v>
      </c>
      <c r="AF36">
        <v>2.4495517847600699E-2</v>
      </c>
      <c r="AG36">
        <v>1.386534223184145E-2</v>
      </c>
      <c r="AH36">
        <v>1.1743535765820301E-2</v>
      </c>
      <c r="AI36">
        <v>2.797108540645625E-2</v>
      </c>
      <c r="AJ36">
        <v>4.1914751240965997E-2</v>
      </c>
      <c r="AK36">
        <v>1.50708554715155E-2</v>
      </c>
      <c r="AL36">
        <v>4.0136686151134651E-2</v>
      </c>
      <c r="AN36">
        <f t="shared" si="25"/>
        <v>2.4031779897852112E-2</v>
      </c>
      <c r="AO36">
        <f t="shared" si="26"/>
        <v>2.9223411067906852E-2</v>
      </c>
      <c r="AP36">
        <f t="shared" si="27"/>
        <v>3.1446569530788469E-2</v>
      </c>
      <c r="AQ36">
        <f t="shared" si="28"/>
        <v>3.3661435375980986E-2</v>
      </c>
      <c r="AR36">
        <f t="shared" si="29"/>
        <v>2.9440248799643663E-2</v>
      </c>
      <c r="AS36">
        <f t="shared" si="30"/>
        <v>2.3747719590419616E-2</v>
      </c>
      <c r="AT36">
        <f t="shared" si="31"/>
        <v>1.7526042083419999E-2</v>
      </c>
      <c r="AU36">
        <f t="shared" si="32"/>
        <v>1.7859987801372667E-2</v>
      </c>
      <c r="AV36">
        <f t="shared" si="33"/>
        <v>3.2374097621205383E-2</v>
      </c>
      <c r="AX36">
        <f t="shared" si="34"/>
        <v>8.211448841118683E-3</v>
      </c>
      <c r="AY36">
        <f t="shared" si="35"/>
        <v>7.403969913207761E-3</v>
      </c>
      <c r="AZ36">
        <f t="shared" si="36"/>
        <v>9.1384560970329924E-3</v>
      </c>
      <c r="BA36">
        <f t="shared" si="37"/>
        <v>1.5898607763982695E-2</v>
      </c>
      <c r="BB36">
        <f t="shared" si="38"/>
        <v>1.1083905264382953E-2</v>
      </c>
      <c r="BC36">
        <f t="shared" si="39"/>
        <v>7.1972507576243475E-3</v>
      </c>
      <c r="BD36">
        <f t="shared" si="40"/>
        <v>1.0542214907536013E-2</v>
      </c>
      <c r="BE36">
        <f t="shared" si="41"/>
        <v>8.8205009355737628E-3</v>
      </c>
      <c r="BF36">
        <f t="shared" si="42"/>
        <v>1.5011396355237001E-2</v>
      </c>
      <c r="BH36">
        <f t="shared" si="43"/>
        <v>4.1057244205593415E-3</v>
      </c>
      <c r="BI36">
        <f t="shared" si="44"/>
        <v>3.7019849566038805E-3</v>
      </c>
      <c r="BJ36">
        <f t="shared" si="45"/>
        <v>3.4540117428330341E-3</v>
      </c>
      <c r="BK36">
        <f t="shared" si="46"/>
        <v>9.179065472275684E-3</v>
      </c>
      <c r="BL36">
        <f t="shared" si="47"/>
        <v>5.5419526321914764E-3</v>
      </c>
      <c r="BM36">
        <f t="shared" si="48"/>
        <v>2.9382653178398831E-3</v>
      </c>
      <c r="BN36">
        <f t="shared" si="49"/>
        <v>6.0865506147208034E-3</v>
      </c>
      <c r="BO36">
        <f t="shared" si="50"/>
        <v>5.0925185895408578E-3</v>
      </c>
      <c r="BP36">
        <f t="shared" si="51"/>
        <v>8.6668337266082498E-3</v>
      </c>
    </row>
    <row r="37" spans="1:68" x14ac:dyDescent="0.3">
      <c r="A37" t="s">
        <v>612</v>
      </c>
      <c r="B37">
        <v>5.34044799845345E-3</v>
      </c>
      <c r="C37">
        <v>4.3988979453389847E-3</v>
      </c>
      <c r="D37">
        <v>9.3228758221685047E-3</v>
      </c>
      <c r="E37">
        <v>0</v>
      </c>
      <c r="F37">
        <v>1.1623038211294999E-2</v>
      </c>
      <c r="G37">
        <v>1.989809053911205E-2</v>
      </c>
      <c r="H37">
        <v>1.14954635352407E-2</v>
      </c>
      <c r="I37">
        <v>2.042735269569395E-2</v>
      </c>
      <c r="J37">
        <v>0</v>
      </c>
      <c r="K37">
        <v>1.19836254079713E-2</v>
      </c>
      <c r="L37">
        <v>1.5287184018746451E-2</v>
      </c>
      <c r="M37">
        <v>2.082030865863695E-2</v>
      </c>
      <c r="N37">
        <v>7.9515602249464346E-3</v>
      </c>
      <c r="O37">
        <v>1.0284839628804355E-2</v>
      </c>
      <c r="P37">
        <v>1.18581470436681E-2</v>
      </c>
      <c r="Q37">
        <v>2.17368913025088E-2</v>
      </c>
      <c r="R37">
        <v>5.78191360357737E-3</v>
      </c>
      <c r="S37">
        <v>2.093147260210625E-2</v>
      </c>
      <c r="T37">
        <v>1.86699225755559E-2</v>
      </c>
      <c r="U37">
        <v>2.2681854744503651E-2</v>
      </c>
      <c r="V37">
        <v>2.9094803595969103E-2</v>
      </c>
      <c r="W37">
        <v>1.3826642354013841E-2</v>
      </c>
      <c r="X37">
        <v>2.901097383390875E-2</v>
      </c>
      <c r="Y37">
        <v>1.5772934756150839E-2</v>
      </c>
      <c r="Z37">
        <v>0</v>
      </c>
      <c r="AA37">
        <v>5.9069879381018651E-3</v>
      </c>
      <c r="AB37">
        <v>2.1352232815907351E-2</v>
      </c>
      <c r="AC37">
        <v>2.255812398046235E-2</v>
      </c>
      <c r="AD37">
        <v>1.414613073073738E-2</v>
      </c>
      <c r="AE37">
        <v>1.736937746789715E-2</v>
      </c>
      <c r="AF37">
        <v>5.2998066008804997E-3</v>
      </c>
      <c r="AG37">
        <v>1.8537992508485902E-2</v>
      </c>
      <c r="AH37">
        <v>1.112856801926755E-2</v>
      </c>
      <c r="AI37">
        <v>2.02516407886256E-2</v>
      </c>
      <c r="AJ37">
        <v>2.7039392962019199E-2</v>
      </c>
      <c r="AK37">
        <v>1.0795470806797051E-2</v>
      </c>
      <c r="AL37">
        <v>1.8111597054791897E-2</v>
      </c>
      <c r="AN37">
        <f t="shared" si="25"/>
        <v>4.7655554414902344E-3</v>
      </c>
      <c r="AO37">
        <f t="shared" si="26"/>
        <v>1.5860986245335426E-2</v>
      </c>
      <c r="AP37">
        <f t="shared" si="27"/>
        <v>1.1169380711824798E-2</v>
      </c>
      <c r="AQ37">
        <f t="shared" si="28"/>
        <v>1.6150092502730806E-2</v>
      </c>
      <c r="AR37">
        <f t="shared" si="29"/>
        <v>2.1068305817510624E-2</v>
      </c>
      <c r="AS37">
        <f t="shared" si="30"/>
        <v>1.5766875554088525E-2</v>
      </c>
      <c r="AT37">
        <f t="shared" si="31"/>
        <v>1.2271771599838345E-2</v>
      </c>
      <c r="AU37">
        <f t="shared" si="32"/>
        <v>1.6639400438793018E-2</v>
      </c>
      <c r="AV37">
        <f t="shared" si="33"/>
        <v>1.8648820274536047E-2</v>
      </c>
      <c r="AX37">
        <f t="shared" si="34"/>
        <v>3.8272978670596636E-3</v>
      </c>
      <c r="AY37">
        <f t="shared" si="35"/>
        <v>4.9721861626910646E-3</v>
      </c>
      <c r="AZ37">
        <f t="shared" si="36"/>
        <v>6.4177612256033564E-3</v>
      </c>
      <c r="BA37">
        <f t="shared" si="37"/>
        <v>8.9881324581014867E-3</v>
      </c>
      <c r="BB37">
        <f t="shared" si="38"/>
        <v>6.4607052922838254E-3</v>
      </c>
      <c r="BC37">
        <f t="shared" si="39"/>
        <v>1.0941071203756472E-2</v>
      </c>
      <c r="BD37">
        <f t="shared" si="40"/>
        <v>6.2492841063735149E-3</v>
      </c>
      <c r="BE37">
        <f t="shared" si="41"/>
        <v>4.848824916830469E-3</v>
      </c>
      <c r="BF37">
        <f t="shared" si="42"/>
        <v>8.1352755538520952E-3</v>
      </c>
      <c r="BH37">
        <f t="shared" si="43"/>
        <v>1.9136489335298318E-3</v>
      </c>
      <c r="BI37">
        <f t="shared" si="44"/>
        <v>2.4860930813455323E-3</v>
      </c>
      <c r="BJ37">
        <f t="shared" si="45"/>
        <v>2.4256857395342246E-3</v>
      </c>
      <c r="BK37">
        <f t="shared" si="46"/>
        <v>5.1893006941969065E-3</v>
      </c>
      <c r="BL37">
        <f t="shared" si="47"/>
        <v>3.2303526461419127E-3</v>
      </c>
      <c r="BM37">
        <f t="shared" si="48"/>
        <v>4.4666736147769802E-3</v>
      </c>
      <c r="BN37">
        <f t="shared" si="49"/>
        <v>3.608025861057199E-3</v>
      </c>
      <c r="BO37">
        <f t="shared" si="50"/>
        <v>2.799470370985436E-3</v>
      </c>
      <c r="BP37">
        <f t="shared" si="51"/>
        <v>4.6969035309482893E-3</v>
      </c>
    </row>
    <row r="38" spans="1:68" x14ac:dyDescent="0.3">
      <c r="A38" t="s">
        <v>613</v>
      </c>
      <c r="B38">
        <v>7.2685216280068299E-2</v>
      </c>
      <c r="C38">
        <v>3.4045163514136847E-2</v>
      </c>
      <c r="D38">
        <v>2.8810078764207096E-2</v>
      </c>
      <c r="E38">
        <v>4.995239616869105E-2</v>
      </c>
      <c r="F38">
        <v>5.1357812135629802E-2</v>
      </c>
      <c r="G38">
        <v>5.8477695505408198E-2</v>
      </c>
      <c r="H38">
        <v>4.3442956181290397E-2</v>
      </c>
      <c r="I38">
        <v>3.8426729462685452E-2</v>
      </c>
      <c r="J38">
        <v>1.5991797022000102E-2</v>
      </c>
      <c r="K38">
        <v>2.7935758877053747E-2</v>
      </c>
      <c r="L38">
        <v>3.6436633210462248E-2</v>
      </c>
      <c r="M38">
        <v>2.6980802187686451E-2</v>
      </c>
      <c r="N38">
        <v>8.9518580727634394E-3</v>
      </c>
      <c r="O38">
        <v>3.892342023919395E-2</v>
      </c>
      <c r="P38">
        <v>4.3048871335514702E-2</v>
      </c>
      <c r="Q38">
        <v>3.8156899218954946E-2</v>
      </c>
      <c r="R38">
        <v>4.9076143744905848E-2</v>
      </c>
      <c r="S38">
        <v>3.617900741155395E-2</v>
      </c>
      <c r="T38">
        <v>3.9761915048668446E-2</v>
      </c>
      <c r="U38">
        <v>5.0839773296811747E-2</v>
      </c>
      <c r="V38">
        <v>4.3727147529007748E-2</v>
      </c>
      <c r="W38">
        <v>2.97202725137371E-2</v>
      </c>
      <c r="X38">
        <v>5.9834540241773704E-2</v>
      </c>
      <c r="Y38">
        <v>4.5785297373632253E-2</v>
      </c>
      <c r="Z38">
        <v>1.36020214332761E-2</v>
      </c>
      <c r="AA38">
        <v>3.5772496416078901E-2</v>
      </c>
      <c r="AB38">
        <v>2.0187177173802702E-2</v>
      </c>
      <c r="AC38">
        <v>2.4754619212559049E-2</v>
      </c>
      <c r="AD38">
        <v>2.7032169364476902E-2</v>
      </c>
      <c r="AE38">
        <v>4.8815000095353347E-2</v>
      </c>
      <c r="AF38">
        <v>2.5975003322206699E-2</v>
      </c>
      <c r="AG38">
        <v>5.889019499574065E-2</v>
      </c>
      <c r="AH38">
        <v>2.4022210917244703E-2</v>
      </c>
      <c r="AI38">
        <v>5.7816426131577899E-2</v>
      </c>
      <c r="AJ38">
        <v>4.4754936211541196E-2</v>
      </c>
      <c r="AK38">
        <v>5.1047140479612951E-2</v>
      </c>
      <c r="AL38">
        <v>4.1616234776954905E-2</v>
      </c>
      <c r="AN38">
        <f t="shared" si="25"/>
        <v>4.637321368177582E-2</v>
      </c>
      <c r="AO38">
        <f t="shared" si="26"/>
        <v>4.792629832125346E-2</v>
      </c>
      <c r="AP38">
        <f t="shared" si="27"/>
        <v>2.8324162992096374E-2</v>
      </c>
      <c r="AQ38">
        <f t="shared" si="28"/>
        <v>4.113735012513825E-2</v>
      </c>
      <c r="AR38">
        <f t="shared" si="29"/>
        <v>4.1012277097056259E-2</v>
      </c>
      <c r="AS38">
        <f t="shared" si="30"/>
        <v>3.332269197518712E-2</v>
      </c>
      <c r="AT38">
        <f t="shared" si="31"/>
        <v>3.3940724260678984E-2</v>
      </c>
      <c r="AU38">
        <f t="shared" si="32"/>
        <v>4.690961068152108E-2</v>
      </c>
      <c r="AV38">
        <f t="shared" si="33"/>
        <v>4.5806103822703025E-2</v>
      </c>
      <c r="AX38">
        <f t="shared" si="34"/>
        <v>1.9711050682935344E-2</v>
      </c>
      <c r="AY38">
        <f t="shared" si="35"/>
        <v>8.8213648762287683E-3</v>
      </c>
      <c r="AZ38">
        <f t="shared" si="36"/>
        <v>1.2411704068795744E-2</v>
      </c>
      <c r="BA38">
        <f t="shared" si="37"/>
        <v>6.9459590484966527E-3</v>
      </c>
      <c r="BB38">
        <f t="shared" si="38"/>
        <v>8.8133038788005668E-3</v>
      </c>
      <c r="BC38">
        <f t="shared" si="39"/>
        <v>1.7315049178169558E-2</v>
      </c>
      <c r="BD38">
        <f t="shared" si="40"/>
        <v>1.2892341184389882E-2</v>
      </c>
      <c r="BE38">
        <f t="shared" si="41"/>
        <v>1.9828339463272272E-2</v>
      </c>
      <c r="BF38">
        <f t="shared" si="42"/>
        <v>4.8025212756607075E-3</v>
      </c>
      <c r="BH38">
        <f t="shared" si="43"/>
        <v>9.8555253414676722E-3</v>
      </c>
      <c r="BI38">
        <f t="shared" si="44"/>
        <v>4.4106824381143842E-3</v>
      </c>
      <c r="BJ38">
        <f t="shared" si="45"/>
        <v>4.691183187508865E-3</v>
      </c>
      <c r="BK38">
        <f t="shared" si="46"/>
        <v>4.0102513264296596E-3</v>
      </c>
      <c r="BL38">
        <f t="shared" si="47"/>
        <v>4.4066519394002834E-3</v>
      </c>
      <c r="BM38">
        <f t="shared" si="48"/>
        <v>7.0688392262854387E-3</v>
      </c>
      <c r="BN38">
        <f t="shared" si="49"/>
        <v>7.4433966532919974E-3</v>
      </c>
      <c r="BO38">
        <f t="shared" si="50"/>
        <v>1.1447897126703526E-2</v>
      </c>
      <c r="BP38">
        <f t="shared" si="51"/>
        <v>2.7727369512916145E-3</v>
      </c>
    </row>
    <row r="39" spans="1:68" x14ac:dyDescent="0.3">
      <c r="A39" t="s">
        <v>614</v>
      </c>
      <c r="B39">
        <v>2.5460357836358801E-2</v>
      </c>
      <c r="C39">
        <v>1.699248832816605E-2</v>
      </c>
      <c r="D39">
        <v>2.6715869375973599E-2</v>
      </c>
      <c r="E39">
        <v>5.2472601168494254E-2</v>
      </c>
      <c r="F39">
        <v>3.6199580128169699E-2</v>
      </c>
      <c r="G39">
        <v>3.5188286930544946E-2</v>
      </c>
      <c r="H39">
        <v>3.5883861625607652E-2</v>
      </c>
      <c r="I39">
        <v>8.9177483435862997E-3</v>
      </c>
      <c r="J39">
        <v>5.0275510349302499E-2</v>
      </c>
      <c r="K39">
        <v>1.4974006445433881E-2</v>
      </c>
      <c r="L39">
        <v>2.3705613968572851E-2</v>
      </c>
      <c r="M39">
        <v>1.8694496333368102E-2</v>
      </c>
      <c r="N39">
        <v>2.0995150780143499E-2</v>
      </c>
      <c r="O39">
        <v>5.29471623926598E-3</v>
      </c>
      <c r="P39">
        <v>3.2308488877261454E-2</v>
      </c>
      <c r="Q39">
        <v>3.4352531721212998E-2</v>
      </c>
      <c r="R39">
        <v>4.1182943766145653E-2</v>
      </c>
      <c r="S39">
        <v>2.4730746837819551E-2</v>
      </c>
      <c r="T39">
        <v>2.2186115360655047E-2</v>
      </c>
      <c r="U39">
        <v>4.7522708474891553E-2</v>
      </c>
      <c r="V39">
        <v>2.3750544209500651E-2</v>
      </c>
      <c r="W39">
        <v>1.5458132578677499E-2</v>
      </c>
      <c r="X39">
        <v>2.3990101133451305E-2</v>
      </c>
      <c r="Y39">
        <v>2.9508231254074351E-2</v>
      </c>
      <c r="Z39">
        <v>2.62032566388283E-2</v>
      </c>
      <c r="AA39">
        <v>3.6049591568293848E-2</v>
      </c>
      <c r="AB39">
        <v>8.1544344848374396E-3</v>
      </c>
      <c r="AC39">
        <v>1.3946887046941001E-2</v>
      </c>
      <c r="AD39">
        <v>3.9800501075239497E-2</v>
      </c>
      <c r="AE39">
        <v>4.2190082368319649E-2</v>
      </c>
      <c r="AF39">
        <v>3.8260843867002098E-2</v>
      </c>
      <c r="AG39">
        <v>2.901913667559055E-2</v>
      </c>
      <c r="AH39">
        <v>1.0753522853444655E-2</v>
      </c>
      <c r="AI39">
        <v>3.8394876924161797E-2</v>
      </c>
      <c r="AJ39">
        <v>4.1951309827028299E-2</v>
      </c>
      <c r="AK39">
        <v>9.3979167733341997E-3</v>
      </c>
      <c r="AL39">
        <v>2.1648880177116751E-2</v>
      </c>
      <c r="AN39">
        <f t="shared" si="25"/>
        <v>3.0410329177248178E-2</v>
      </c>
      <c r="AO39">
        <f t="shared" si="26"/>
        <v>2.9047369256977148E-2</v>
      </c>
      <c r="AP39">
        <f t="shared" si="27"/>
        <v>2.3749711856192606E-2</v>
      </c>
      <c r="AQ39">
        <f t="shared" si="28"/>
        <v>3.3422074108392728E-2</v>
      </c>
      <c r="AR39">
        <f t="shared" si="29"/>
        <v>2.7229375155931188E-2</v>
      </c>
      <c r="AS39">
        <f t="shared" si="30"/>
        <v>2.2975417021071042E-2</v>
      </c>
      <c r="AT39">
        <f t="shared" si="31"/>
        <v>4.0083809103520412E-2</v>
      </c>
      <c r="AU39">
        <f t="shared" si="32"/>
        <v>2.6055845484399001E-2</v>
      </c>
      <c r="AV39">
        <f t="shared" si="33"/>
        <v>2.433270225915975E-2</v>
      </c>
      <c r="AX39">
        <f t="shared" si="34"/>
        <v>1.5328987224274126E-2</v>
      </c>
      <c r="AY39">
        <f t="shared" si="35"/>
        <v>1.3426395101226382E-2</v>
      </c>
      <c r="AZ39">
        <f t="shared" si="36"/>
        <v>1.4303934620692261E-2</v>
      </c>
      <c r="BA39">
        <f t="shared" si="37"/>
        <v>8.2654709163512072E-3</v>
      </c>
      <c r="BB39">
        <f t="shared" si="38"/>
        <v>1.3999026908127918E-2</v>
      </c>
      <c r="BC39">
        <f t="shared" si="39"/>
        <v>1.0259006883447984E-2</v>
      </c>
      <c r="BD39">
        <f t="shared" si="40"/>
        <v>1.9798803951818315E-3</v>
      </c>
      <c r="BE39">
        <f t="shared" si="41"/>
        <v>1.4056917682356002E-2</v>
      </c>
      <c r="BF39">
        <f t="shared" si="42"/>
        <v>1.644180724717088E-2</v>
      </c>
      <c r="BH39">
        <f t="shared" si="43"/>
        <v>7.6644936121370629E-3</v>
      </c>
      <c r="BI39">
        <f t="shared" si="44"/>
        <v>6.7131975506131911E-3</v>
      </c>
      <c r="BJ39">
        <f t="shared" si="45"/>
        <v>5.4063791108683902E-3</v>
      </c>
      <c r="BK39">
        <f t="shared" si="46"/>
        <v>4.7720718585343921E-3</v>
      </c>
      <c r="BL39">
        <f t="shared" si="47"/>
        <v>6.9995134540639589E-3</v>
      </c>
      <c r="BM39">
        <f t="shared" si="48"/>
        <v>4.1882220220246435E-3</v>
      </c>
      <c r="BN39">
        <f t="shared" si="49"/>
        <v>1.1430844791214931E-3</v>
      </c>
      <c r="BO39">
        <f t="shared" si="50"/>
        <v>8.1157652078846492E-3</v>
      </c>
      <c r="BP39">
        <f t="shared" si="51"/>
        <v>9.4926818401180474E-3</v>
      </c>
    </row>
    <row r="40" spans="1:68" x14ac:dyDescent="0.3">
      <c r="A40" t="s">
        <v>615</v>
      </c>
      <c r="B40">
        <v>0.27568126240264001</v>
      </c>
      <c r="C40">
        <v>0.17847696662360452</v>
      </c>
      <c r="D40">
        <v>5.6678486765604247E-2</v>
      </c>
      <c r="E40">
        <v>0.25797681823374402</v>
      </c>
      <c r="F40">
        <v>0.31072704967466003</v>
      </c>
      <c r="G40">
        <v>0.22304828071323302</v>
      </c>
      <c r="H40">
        <v>0.1120376341738805</v>
      </c>
      <c r="I40">
        <v>6.0313740102956148E-2</v>
      </c>
      <c r="J40">
        <v>0.28365936452599599</v>
      </c>
      <c r="K40">
        <v>0.119322561350426</v>
      </c>
      <c r="L40">
        <v>0.13059421748896699</v>
      </c>
      <c r="M40">
        <v>8.9337798119667106E-2</v>
      </c>
      <c r="N40">
        <v>0.24081452523406849</v>
      </c>
      <c r="O40">
        <v>0.154438554932046</v>
      </c>
      <c r="P40">
        <v>0.17144636025714899</v>
      </c>
      <c r="Q40">
        <v>0.27789740985672851</v>
      </c>
      <c r="R40">
        <v>0.25399953318160395</v>
      </c>
      <c r="S40">
        <v>0.22963121035637152</v>
      </c>
      <c r="T40">
        <v>0.29960226420257952</v>
      </c>
      <c r="U40">
        <v>0.23311235077013001</v>
      </c>
      <c r="V40">
        <v>0.159368606460185</v>
      </c>
      <c r="W40">
        <v>8.40020554775638E-2</v>
      </c>
      <c r="X40">
        <v>0.30906673578764698</v>
      </c>
      <c r="Y40">
        <v>0.19094018742788749</v>
      </c>
      <c r="Z40">
        <v>5.7658713341024702E-2</v>
      </c>
      <c r="AA40">
        <v>0.1500713681353035</v>
      </c>
      <c r="AB40">
        <v>0.21453198697300302</v>
      </c>
      <c r="AC40">
        <v>8.6476423530221058E-2</v>
      </c>
      <c r="AD40">
        <v>0.40335384176485101</v>
      </c>
      <c r="AE40">
        <v>0.24762798108343703</v>
      </c>
      <c r="AF40">
        <v>0.1292500044677285</v>
      </c>
      <c r="AG40">
        <v>0.1932771799546065</v>
      </c>
      <c r="AH40">
        <v>8.8965961195357907E-2</v>
      </c>
      <c r="AI40">
        <v>0.142418084366284</v>
      </c>
      <c r="AJ40">
        <v>0.26895193440081899</v>
      </c>
      <c r="AK40">
        <v>5.3045095516203303E-2</v>
      </c>
      <c r="AL40">
        <v>0.14102218266335709</v>
      </c>
      <c r="AN40">
        <f t="shared" si="25"/>
        <v>0.19220338350639821</v>
      </c>
      <c r="AO40">
        <f t="shared" si="26"/>
        <v>0.17653167616618243</v>
      </c>
      <c r="AP40">
        <f t="shared" si="27"/>
        <v>0.16994476884404563</v>
      </c>
      <c r="AQ40">
        <f t="shared" si="28"/>
        <v>0.2538427177982347</v>
      </c>
      <c r="AR40">
        <f t="shared" si="29"/>
        <v>0.19402131922761459</v>
      </c>
      <c r="AS40">
        <f t="shared" si="30"/>
        <v>0.16812423586584779</v>
      </c>
      <c r="AT40">
        <f t="shared" si="31"/>
        <v>0.26007727577200551</v>
      </c>
      <c r="AU40">
        <f t="shared" si="32"/>
        <v>0.14155374183874947</v>
      </c>
      <c r="AV40">
        <f t="shared" si="33"/>
        <v>0.15433973752679311</v>
      </c>
      <c r="AX40">
        <f t="shared" si="34"/>
        <v>9.974987575245578E-2</v>
      </c>
      <c r="AY40">
        <f t="shared" si="35"/>
        <v>0.11230654905950863</v>
      </c>
      <c r="AZ40">
        <f t="shared" si="36"/>
        <v>6.9287789450214882E-2</v>
      </c>
      <c r="BA40">
        <f t="shared" si="37"/>
        <v>2.4133481863386628E-2</v>
      </c>
      <c r="BB40">
        <f t="shared" si="38"/>
        <v>9.3060004991599707E-2</v>
      </c>
      <c r="BC40">
        <f t="shared" si="39"/>
        <v>9.1360755526521106E-2</v>
      </c>
      <c r="BD40">
        <f t="shared" si="40"/>
        <v>0.13747533272894441</v>
      </c>
      <c r="BE40">
        <f t="shared" si="41"/>
        <v>5.2160980682533435E-2</v>
      </c>
      <c r="BF40">
        <f t="shared" si="42"/>
        <v>0.10856776096034366</v>
      </c>
      <c r="BH40">
        <f t="shared" si="43"/>
        <v>4.987493787622789E-2</v>
      </c>
      <c r="BI40">
        <f t="shared" si="44"/>
        <v>5.6153274529754313E-2</v>
      </c>
      <c r="BJ40">
        <f t="shared" si="45"/>
        <v>2.618832282552476E-2</v>
      </c>
      <c r="BK40">
        <f t="shared" si="46"/>
        <v>1.3933472250309222E-2</v>
      </c>
      <c r="BL40">
        <f t="shared" si="47"/>
        <v>4.6530002495799853E-2</v>
      </c>
      <c r="BM40">
        <f t="shared" si="48"/>
        <v>3.7297872259189173E-2</v>
      </c>
      <c r="BN40">
        <f t="shared" si="49"/>
        <v>7.9371420357989428E-2</v>
      </c>
      <c r="BO40">
        <f t="shared" si="50"/>
        <v>3.0115156238255551E-2</v>
      </c>
      <c r="BP40">
        <f t="shared" si="51"/>
        <v>6.2681626015769362E-2</v>
      </c>
    </row>
    <row r="41" spans="1:68" x14ac:dyDescent="0.3">
      <c r="A41" t="s">
        <v>616</v>
      </c>
      <c r="B41">
        <v>0.13057673556576099</v>
      </c>
      <c r="C41">
        <v>7.0904126926993952E-2</v>
      </c>
      <c r="D41">
        <v>2.775581925269785E-2</v>
      </c>
      <c r="E41">
        <v>4.5979492976594101E-2</v>
      </c>
      <c r="F41">
        <v>6.5835539431212051E-2</v>
      </c>
      <c r="G41">
        <v>6.3973272501685302E-2</v>
      </c>
      <c r="H41">
        <v>1.580099188126665E-2</v>
      </c>
      <c r="I41">
        <v>3.3783815582201795E-2</v>
      </c>
      <c r="J41">
        <v>6.1757000602400199E-2</v>
      </c>
      <c r="K41">
        <v>7.2508493436855351E-2</v>
      </c>
      <c r="L41">
        <v>5.81208189532341E-2</v>
      </c>
      <c r="M41">
        <v>2.5914468560713999E-2</v>
      </c>
      <c r="N41">
        <v>8.00417944599119E-2</v>
      </c>
      <c r="O41">
        <v>2.3733212067544848E-2</v>
      </c>
      <c r="P41">
        <v>2.3632223774374461E-2</v>
      </c>
      <c r="Q41">
        <v>6.0704041878530304E-2</v>
      </c>
      <c r="R41">
        <v>8.9049395720950206E-2</v>
      </c>
      <c r="S41">
        <v>8.078949477250745E-2</v>
      </c>
      <c r="T41">
        <v>6.0653981655162954E-2</v>
      </c>
      <c r="U41">
        <v>6.6202196625597648E-2</v>
      </c>
      <c r="V41">
        <v>4.9349834541036044E-2</v>
      </c>
      <c r="W41">
        <v>2.45189775726294E-2</v>
      </c>
      <c r="X41">
        <v>7.6246036876527451E-2</v>
      </c>
      <c r="Y41">
        <v>4.9158057934680151E-2</v>
      </c>
      <c r="Z41">
        <v>1.02022161603775E-2</v>
      </c>
      <c r="AA41">
        <v>4.1993050039396601E-2</v>
      </c>
      <c r="AB41">
        <v>6.6395613467677847E-2</v>
      </c>
      <c r="AC41">
        <v>3.5267446907358349E-2</v>
      </c>
      <c r="AD41">
        <v>7.6011502044743995E-2</v>
      </c>
      <c r="AE41">
        <v>5.3984353595017104E-2</v>
      </c>
      <c r="AF41">
        <v>2.6652119974955851E-2</v>
      </c>
      <c r="AG41">
        <v>6.0925458790359197E-2</v>
      </c>
      <c r="AH41">
        <v>4.8139398542178198E-2</v>
      </c>
      <c r="AI41">
        <v>4.9894687815015243E-2</v>
      </c>
      <c r="AJ41">
        <v>9.5149782989278842E-2</v>
      </c>
      <c r="AK41">
        <v>3.7935886467333452E-2</v>
      </c>
      <c r="AL41">
        <v>3.5651288514925397E-2</v>
      </c>
      <c r="AN41">
        <f t="shared" si="25"/>
        <v>6.8804043680511726E-2</v>
      </c>
      <c r="AO41">
        <f t="shared" si="26"/>
        <v>4.4848404849091444E-2</v>
      </c>
      <c r="AP41">
        <f t="shared" si="27"/>
        <v>4.9386858836433553E-2</v>
      </c>
      <c r="AQ41">
        <f t="shared" si="28"/>
        <v>7.6847644123995987E-2</v>
      </c>
      <c r="AR41">
        <f t="shared" si="29"/>
        <v>5.018124759860651E-2</v>
      </c>
      <c r="AS41">
        <f t="shared" si="30"/>
        <v>4.6543736897669642E-2</v>
      </c>
      <c r="AT41">
        <f t="shared" si="31"/>
        <v>5.2215991871572311E-2</v>
      </c>
      <c r="AU41">
        <f t="shared" si="32"/>
        <v>5.2986515049184217E-2</v>
      </c>
      <c r="AV41">
        <f t="shared" si="33"/>
        <v>5.6245652657179235E-2</v>
      </c>
      <c r="AX41">
        <f t="shared" si="34"/>
        <v>4.4818867514712209E-2</v>
      </c>
      <c r="AY41">
        <f t="shared" si="35"/>
        <v>2.4306362105873999E-2</v>
      </c>
      <c r="AZ41">
        <f t="shared" si="36"/>
        <v>2.4413116202448269E-2</v>
      </c>
      <c r="BA41">
        <f t="shared" si="37"/>
        <v>1.4578011216018929E-2</v>
      </c>
      <c r="BB41">
        <f t="shared" si="38"/>
        <v>1.848956748099919E-2</v>
      </c>
      <c r="BC41">
        <f t="shared" si="39"/>
        <v>2.3459445424801273E-2</v>
      </c>
      <c r="BD41">
        <f t="shared" si="40"/>
        <v>2.4727160713809024E-2</v>
      </c>
      <c r="BE41">
        <f t="shared" si="41"/>
        <v>6.9311168581975505E-3</v>
      </c>
      <c r="BF41">
        <f t="shared" si="42"/>
        <v>3.3711323982065444E-2</v>
      </c>
      <c r="BH41">
        <f t="shared" si="43"/>
        <v>2.2409433757356104E-2</v>
      </c>
      <c r="BI41">
        <f t="shared" si="44"/>
        <v>1.2153181052936999E-2</v>
      </c>
      <c r="BJ41">
        <f t="shared" si="45"/>
        <v>9.2272905999713859E-3</v>
      </c>
      <c r="BK41">
        <f t="shared" si="46"/>
        <v>8.4166186998179127E-3</v>
      </c>
      <c r="BL41">
        <f t="shared" si="47"/>
        <v>9.2447837404995951E-3</v>
      </c>
      <c r="BM41">
        <f t="shared" si="48"/>
        <v>9.5772784899054129E-3</v>
      </c>
      <c r="BN41">
        <f t="shared" si="49"/>
        <v>1.427623289441278E-2</v>
      </c>
      <c r="BO41">
        <f t="shared" si="50"/>
        <v>4.0016821838651092E-3</v>
      </c>
      <c r="BP41">
        <f t="shared" si="51"/>
        <v>1.9463241975784171E-2</v>
      </c>
    </row>
    <row r="42" spans="1:68" x14ac:dyDescent="0.3">
      <c r="A42" t="s">
        <v>617</v>
      </c>
      <c r="B42">
        <v>1.4167457533112901E-2</v>
      </c>
      <c r="C42">
        <v>2.0724781154142301E-2</v>
      </c>
      <c r="D42">
        <v>2.4782220472325551E-2</v>
      </c>
      <c r="E42">
        <v>2.64603967159176E-2</v>
      </c>
      <c r="F42">
        <v>3.1703065037295898E-2</v>
      </c>
      <c r="G42">
        <v>1.2022614595035371E-2</v>
      </c>
      <c r="H42">
        <v>8.8967449939402008E-3</v>
      </c>
      <c r="I42">
        <v>1.7199900741350221E-2</v>
      </c>
      <c r="J42">
        <v>6.0120098059041399E-3</v>
      </c>
      <c r="K42">
        <v>9.2134973120219493E-3</v>
      </c>
      <c r="L42">
        <v>1.4644610613388051E-2</v>
      </c>
      <c r="M42">
        <v>1.5043071390952499E-2</v>
      </c>
      <c r="N42">
        <v>3.0204033114339307E-2</v>
      </c>
      <c r="O42">
        <v>5.21138858701515E-3</v>
      </c>
      <c r="P42">
        <v>1.5834290270993451E-2</v>
      </c>
      <c r="Q42">
        <v>2.6372830023055148E-2</v>
      </c>
      <c r="R42">
        <v>1.474058832259215E-2</v>
      </c>
      <c r="S42">
        <v>2.4798810755118791E-2</v>
      </c>
      <c r="T42">
        <v>1.7191817277710554E-2</v>
      </c>
      <c r="U42">
        <v>2.5355922768702022E-2</v>
      </c>
      <c r="V42">
        <v>1.8550657402113549E-2</v>
      </c>
      <c r="W42">
        <v>1.4447539909739916E-2</v>
      </c>
      <c r="X42">
        <v>2.63188778170995E-2</v>
      </c>
      <c r="Y42">
        <v>2.1213405288002349E-2</v>
      </c>
      <c r="Z42">
        <v>7.2942295803368603E-3</v>
      </c>
      <c r="AA42">
        <v>7.3228794759660999E-3</v>
      </c>
      <c r="AB42">
        <v>9.3649557436436305E-3</v>
      </c>
      <c r="AC42">
        <v>7.1947329288841342E-3</v>
      </c>
      <c r="AD42">
        <v>3.2122435269519599E-2</v>
      </c>
      <c r="AE42">
        <v>1.7727194782949901E-2</v>
      </c>
      <c r="AF42">
        <v>3.3362034948602751E-2</v>
      </c>
      <c r="AG42">
        <v>1.484073316069465E-2</v>
      </c>
      <c r="AH42">
        <v>1.22786751514244E-2</v>
      </c>
      <c r="AI42">
        <v>1.9055775182102448E-2</v>
      </c>
      <c r="AJ42">
        <v>1.4676772274232686E-2</v>
      </c>
      <c r="AK42">
        <v>1.4679543704755049E-2</v>
      </c>
      <c r="AL42">
        <v>1.724155265371197E-2</v>
      </c>
      <c r="AN42">
        <f t="shared" si="25"/>
        <v>2.1533713968874588E-2</v>
      </c>
      <c r="AO42">
        <f t="shared" si="26"/>
        <v>1.7455581341905422E-2</v>
      </c>
      <c r="AP42">
        <f t="shared" si="27"/>
        <v>1.373755729923065E-2</v>
      </c>
      <c r="AQ42">
        <f t="shared" si="28"/>
        <v>2.1970743033588699E-2</v>
      </c>
      <c r="AR42">
        <f t="shared" si="29"/>
        <v>1.8886484339566509E-2</v>
      </c>
      <c r="AS42">
        <f t="shared" si="30"/>
        <v>1.3118180138988763E-2</v>
      </c>
      <c r="AT42">
        <f t="shared" si="31"/>
        <v>2.7737221667024081E-2</v>
      </c>
      <c r="AU42">
        <f t="shared" si="32"/>
        <v>1.5391727831407166E-2</v>
      </c>
      <c r="AV42">
        <f t="shared" si="33"/>
        <v>1.5532622877566569E-2</v>
      </c>
      <c r="AX42">
        <f t="shared" si="34"/>
        <v>5.4693419338809448E-3</v>
      </c>
      <c r="AY42">
        <f t="shared" si="35"/>
        <v>1.0096649139256782E-2</v>
      </c>
      <c r="AZ42">
        <f t="shared" si="36"/>
        <v>8.4746188058963546E-3</v>
      </c>
      <c r="BA42">
        <f t="shared" si="37"/>
        <v>6.3107635847548423E-3</v>
      </c>
      <c r="BB42">
        <f t="shared" si="38"/>
        <v>4.6383379717999072E-3</v>
      </c>
      <c r="BC42">
        <f t="shared" si="39"/>
        <v>8.4435646441448318E-3</v>
      </c>
      <c r="BD42">
        <f t="shared" si="40"/>
        <v>8.6910661317246875E-3</v>
      </c>
      <c r="BE42">
        <f t="shared" si="41"/>
        <v>3.4219829853199585E-3</v>
      </c>
      <c r="BF42">
        <f t="shared" si="42"/>
        <v>1.4799772481541955E-3</v>
      </c>
      <c r="BH42">
        <f t="shared" si="43"/>
        <v>2.7346709669404724E-3</v>
      </c>
      <c r="BI42">
        <f t="shared" si="44"/>
        <v>5.0483245696283912E-3</v>
      </c>
      <c r="BJ42">
        <f t="shared" si="45"/>
        <v>3.2031048309247019E-3</v>
      </c>
      <c r="BK42">
        <f t="shared" si="46"/>
        <v>3.6435210544502961E-3</v>
      </c>
      <c r="BL42">
        <f t="shared" si="47"/>
        <v>2.3191689858999536E-3</v>
      </c>
      <c r="BM42">
        <f t="shared" si="48"/>
        <v>3.4470708313932437E-3</v>
      </c>
      <c r="BN42">
        <f t="shared" si="49"/>
        <v>5.0177893706960883E-3</v>
      </c>
      <c r="BO42">
        <f t="shared" si="50"/>
        <v>1.9756827977367975E-3</v>
      </c>
      <c r="BP42">
        <f t="shared" si="51"/>
        <v>8.5446526261634642E-4</v>
      </c>
    </row>
    <row r="43" spans="1:68" x14ac:dyDescent="0.3">
      <c r="A43" t="s">
        <v>618</v>
      </c>
      <c r="B43">
        <v>3.8193541331523501E-2</v>
      </c>
      <c r="C43">
        <v>1.364139427854825E-2</v>
      </c>
      <c r="D43">
        <v>9.9206900058527048E-3</v>
      </c>
      <c r="E43">
        <v>2.7596678320691348E-2</v>
      </c>
      <c r="F43">
        <v>1.3478131473613601E-2</v>
      </c>
      <c r="G43">
        <v>2.2944224551529599E-2</v>
      </c>
      <c r="H43">
        <v>2.21720855159286E-2</v>
      </c>
      <c r="I43">
        <v>1.743833894720935E-2</v>
      </c>
      <c r="J43">
        <v>1.16139123608497E-2</v>
      </c>
      <c r="K43">
        <v>5.4348955336911498E-3</v>
      </c>
      <c r="L43">
        <v>3.4644571100477445E-2</v>
      </c>
      <c r="M43">
        <v>1.241596490199544E-2</v>
      </c>
      <c r="N43">
        <v>2.5651014754148348E-2</v>
      </c>
      <c r="O43">
        <v>2.082864831487E-2</v>
      </c>
      <c r="P43">
        <v>1.5508724483187049E-2</v>
      </c>
      <c r="Q43">
        <v>1.9328737351091505E-2</v>
      </c>
      <c r="R43">
        <v>3.3143224788218802E-2</v>
      </c>
      <c r="S43">
        <v>2.2320043704417002E-2</v>
      </c>
      <c r="T43">
        <v>2.9026873743684699E-2</v>
      </c>
      <c r="U43">
        <v>2.2217257009656606E-2</v>
      </c>
      <c r="V43">
        <v>2.1010464701759296E-2</v>
      </c>
      <c r="W43">
        <v>2.5899331727491998E-2</v>
      </c>
      <c r="X43">
        <v>2.0120013031507799E-2</v>
      </c>
      <c r="Y43">
        <v>1.6452791221996475E-2</v>
      </c>
      <c r="Z43">
        <v>7.2942295803368603E-3</v>
      </c>
      <c r="AA43">
        <v>8.0052779028187502E-3</v>
      </c>
      <c r="AB43">
        <v>2.75555381070803E-2</v>
      </c>
      <c r="AC43">
        <v>1.9237582283078966E-2</v>
      </c>
      <c r="AD43">
        <v>2.0803002671940501E-2</v>
      </c>
      <c r="AE43">
        <v>2.2413975513580597E-2</v>
      </c>
      <c r="AF43">
        <v>1.6081336274180902E-2</v>
      </c>
      <c r="AG43">
        <v>1.3024163219904211E-2</v>
      </c>
      <c r="AH43">
        <v>1.5385170280580198E-2</v>
      </c>
      <c r="AI43">
        <v>1.4846433920607301E-2</v>
      </c>
      <c r="AJ43">
        <v>3.3494482576649207E-2</v>
      </c>
      <c r="AK43">
        <v>8.7310411274927496E-4</v>
      </c>
      <c r="AL43">
        <v>1.320073158245645E-2</v>
      </c>
      <c r="AN43">
        <f t="shared" si="25"/>
        <v>2.2338075984153952E-2</v>
      </c>
      <c r="AO43">
        <f t="shared" si="26"/>
        <v>1.9008195122070286E-2</v>
      </c>
      <c r="AP43">
        <f t="shared" si="27"/>
        <v>1.8013961635602732E-2</v>
      </c>
      <c r="AQ43">
        <f t="shared" si="28"/>
        <v>2.4930668614575768E-2</v>
      </c>
      <c r="AR43">
        <f t="shared" si="29"/>
        <v>2.4538481795648149E-2</v>
      </c>
      <c r="AS43">
        <f t="shared" si="30"/>
        <v>1.6444238687803193E-2</v>
      </c>
      <c r="AT43">
        <f t="shared" si="31"/>
        <v>1.9766104819900668E-2</v>
      </c>
      <c r="AU43">
        <f t="shared" si="32"/>
        <v>1.4418589140363904E-2</v>
      </c>
      <c r="AV43">
        <f t="shared" si="33"/>
        <v>1.585610609061831E-2</v>
      </c>
      <c r="AX43">
        <f t="shared" si="34"/>
        <v>1.3023983353006899E-2</v>
      </c>
      <c r="AY43">
        <f t="shared" si="35"/>
        <v>4.4177136794066449E-3</v>
      </c>
      <c r="AZ43">
        <f t="shared" si="36"/>
        <v>9.8287972131721382E-3</v>
      </c>
      <c r="BA43">
        <f t="shared" si="37"/>
        <v>7.2678427063189166E-3</v>
      </c>
      <c r="BB43">
        <f t="shared" si="38"/>
        <v>3.6438333266891787E-3</v>
      </c>
      <c r="BC43">
        <f t="shared" si="39"/>
        <v>7.7422717492347942E-3</v>
      </c>
      <c r="BD43">
        <f t="shared" si="40"/>
        <v>3.2911924587859954E-3</v>
      </c>
      <c r="BE43">
        <f t="shared" si="41"/>
        <v>1.237286123791343E-3</v>
      </c>
      <c r="BF43">
        <f t="shared" si="42"/>
        <v>1.6472001807770524E-2</v>
      </c>
      <c r="BH43">
        <f t="shared" si="43"/>
        <v>6.5119916765034496E-3</v>
      </c>
      <c r="BI43">
        <f t="shared" si="44"/>
        <v>2.2088568397033224E-3</v>
      </c>
      <c r="BJ43">
        <f t="shared" si="45"/>
        <v>3.7149361589911682E-3</v>
      </c>
      <c r="BK43">
        <f t="shared" si="46"/>
        <v>4.1960909429210854E-3</v>
      </c>
      <c r="BL43">
        <f t="shared" si="47"/>
        <v>1.8219166633445894E-3</v>
      </c>
      <c r="BM43">
        <f t="shared" si="48"/>
        <v>3.1607692059317672E-3</v>
      </c>
      <c r="BN43">
        <f t="shared" si="49"/>
        <v>1.9001708520349609E-3</v>
      </c>
      <c r="BO43">
        <f t="shared" si="50"/>
        <v>7.143474766355206E-4</v>
      </c>
      <c r="BP43">
        <f t="shared" si="51"/>
        <v>9.5101146778083148E-3</v>
      </c>
    </row>
    <row r="44" spans="1:68" x14ac:dyDescent="0.3">
      <c r="A44" t="s">
        <v>619</v>
      </c>
      <c r="B44">
        <v>5.05971872779723E-2</v>
      </c>
      <c r="C44">
        <v>3.7075609068676199E-2</v>
      </c>
      <c r="D44">
        <v>3.4840418153504549E-3</v>
      </c>
      <c r="E44">
        <v>2.8191186118480302E-2</v>
      </c>
      <c r="F44">
        <v>2.8311885730010151E-2</v>
      </c>
      <c r="G44">
        <v>1.5728567478277403E-2</v>
      </c>
      <c r="H44">
        <v>1.725984820971365E-2</v>
      </c>
      <c r="I44">
        <v>1.2019255021522632E-2</v>
      </c>
      <c r="J44">
        <v>1.9806994426160501E-2</v>
      </c>
      <c r="K44">
        <v>3.4640802402391951E-2</v>
      </c>
      <c r="L44">
        <v>2.0482471067963352E-2</v>
      </c>
      <c r="M44">
        <v>1.26782621368492E-2</v>
      </c>
      <c r="N44">
        <v>1.3512265098235495E-2</v>
      </c>
      <c r="O44">
        <v>1.9397209509168845E-2</v>
      </c>
      <c r="P44">
        <v>2.4226613834507249E-2</v>
      </c>
      <c r="Q44">
        <v>3.3280059074194804E-2</v>
      </c>
      <c r="R44">
        <v>3.2559529149244301E-2</v>
      </c>
      <c r="S44">
        <v>1.712420750630244E-2</v>
      </c>
      <c r="T44">
        <v>3.8057816244942103E-2</v>
      </c>
      <c r="U44">
        <v>3.2522911592891696E-2</v>
      </c>
      <c r="V44">
        <v>1.5354336569086E-2</v>
      </c>
      <c r="W44">
        <v>1.0203210579320764E-2</v>
      </c>
      <c r="X44">
        <v>3.0660667456657797E-2</v>
      </c>
      <c r="Y44">
        <v>1.585652939170025E-2</v>
      </c>
      <c r="Z44">
        <v>2.1763234293241701E-2</v>
      </c>
      <c r="AA44">
        <v>5.3948829503298497E-3</v>
      </c>
      <c r="AB44">
        <v>2.6375972768116668E-2</v>
      </c>
      <c r="AC44">
        <v>1.9480096114486801E-2</v>
      </c>
      <c r="AD44">
        <v>1.8988531837647749E-2</v>
      </c>
      <c r="AE44">
        <v>4.345435516341075E-2</v>
      </c>
      <c r="AF44">
        <v>1.5024266300180399E-2</v>
      </c>
      <c r="AG44">
        <v>3.4143640740972203E-2</v>
      </c>
      <c r="AH44">
        <v>2.1815087378549099E-2</v>
      </c>
      <c r="AI44">
        <v>3.6036214347768547E-2</v>
      </c>
      <c r="AJ44">
        <v>4.7107216138028249E-2</v>
      </c>
      <c r="AK44">
        <v>1.5696763912390901E-2</v>
      </c>
      <c r="AL44">
        <v>1.9848752419899401E-2</v>
      </c>
      <c r="AN44">
        <f t="shared" si="25"/>
        <v>2.9837006070119815E-2</v>
      </c>
      <c r="AO44">
        <f t="shared" si="26"/>
        <v>1.832988910988096E-2</v>
      </c>
      <c r="AP44">
        <f t="shared" si="27"/>
        <v>2.0677802639325227E-2</v>
      </c>
      <c r="AQ44">
        <f t="shared" si="28"/>
        <v>2.7654598576580518E-2</v>
      </c>
      <c r="AR44">
        <f t="shared" si="29"/>
        <v>2.4034568746560139E-2</v>
      </c>
      <c r="AS44">
        <f t="shared" si="30"/>
        <v>1.9921897162422177E-2</v>
      </c>
      <c r="AT44">
        <f t="shared" si="31"/>
        <v>2.5822384433746303E-2</v>
      </c>
      <c r="AU44">
        <f t="shared" si="32"/>
        <v>3.0664980822429948E-2</v>
      </c>
      <c r="AV44">
        <f t="shared" si="33"/>
        <v>2.7550910823439519E-2</v>
      </c>
      <c r="AX44">
        <f t="shared" si="34"/>
        <v>1.9837422089575604E-2</v>
      </c>
      <c r="AY44">
        <f t="shared" si="35"/>
        <v>7.0089519159548183E-3</v>
      </c>
      <c r="AZ44">
        <f t="shared" si="36"/>
        <v>7.3635745386537834E-3</v>
      </c>
      <c r="BA44">
        <f t="shared" si="37"/>
        <v>9.1266994534131164E-3</v>
      </c>
      <c r="BB44">
        <f t="shared" si="38"/>
        <v>1.3358596908396499E-2</v>
      </c>
      <c r="BC44">
        <f t="shared" si="39"/>
        <v>8.8104863314260578E-3</v>
      </c>
      <c r="BD44">
        <f t="shared" si="40"/>
        <v>1.539784543927155E-2</v>
      </c>
      <c r="BE44">
        <f t="shared" si="41"/>
        <v>7.7224296170518587E-3</v>
      </c>
      <c r="BF44">
        <f t="shared" si="42"/>
        <v>1.7063017327239614E-2</v>
      </c>
      <c r="BH44">
        <f t="shared" si="43"/>
        <v>9.9187110447878021E-3</v>
      </c>
      <c r="BI44">
        <f t="shared" si="44"/>
        <v>3.5044759579774092E-3</v>
      </c>
      <c r="BJ44">
        <f t="shared" si="45"/>
        <v>2.7831695699664406E-3</v>
      </c>
      <c r="BK44">
        <f t="shared" si="46"/>
        <v>5.2693023862408735E-3</v>
      </c>
      <c r="BL44">
        <f t="shared" si="47"/>
        <v>6.6792984541982495E-3</v>
      </c>
      <c r="BM44">
        <f t="shared" si="48"/>
        <v>3.5968659829599204E-3</v>
      </c>
      <c r="BN44">
        <f t="shared" si="49"/>
        <v>8.8899502093036809E-3</v>
      </c>
      <c r="BO44">
        <f t="shared" si="50"/>
        <v>4.4585468182028291E-3</v>
      </c>
      <c r="BP44">
        <f t="shared" si="51"/>
        <v>9.8513376470690407E-3</v>
      </c>
    </row>
    <row r="45" spans="1:68" x14ac:dyDescent="0.3">
      <c r="A45" t="s">
        <v>620</v>
      </c>
      <c r="B45">
        <v>5.66013872603775E-2</v>
      </c>
      <c r="C45">
        <v>3.6022368681460248E-2</v>
      </c>
      <c r="D45">
        <v>2.3718370878393298E-2</v>
      </c>
      <c r="E45">
        <v>3.6170624661360451E-2</v>
      </c>
      <c r="F45">
        <v>4.9381218406738495E-2</v>
      </c>
      <c r="G45">
        <v>5.1303462580281803E-2</v>
      </c>
      <c r="H45">
        <v>3.8964679564400549E-2</v>
      </c>
      <c r="I45">
        <v>3.7206360151303602E-2</v>
      </c>
      <c r="J45">
        <v>5.2348391722988899E-2</v>
      </c>
      <c r="K45">
        <v>2.8679420705280352E-2</v>
      </c>
      <c r="L45">
        <v>3.552030491236445E-2</v>
      </c>
      <c r="M45">
        <v>6.0307261748563698E-2</v>
      </c>
      <c r="N45">
        <v>7.5113037732004104E-2</v>
      </c>
      <c r="O45">
        <v>2.393438329180135E-2</v>
      </c>
      <c r="P45">
        <v>1.9465421470363849E-2</v>
      </c>
      <c r="Q45">
        <v>5.8719974445986256E-2</v>
      </c>
      <c r="R45">
        <v>3.9989463352205198E-2</v>
      </c>
      <c r="S45">
        <v>6.0994005319859795E-2</v>
      </c>
      <c r="T45">
        <v>5.5397921176829346E-2</v>
      </c>
      <c r="U45">
        <v>3.4490025603233748E-2</v>
      </c>
      <c r="V45">
        <v>2.8123950674593747E-2</v>
      </c>
      <c r="W45">
        <v>2.1112324553854048E-2</v>
      </c>
      <c r="X45">
        <v>4.3383753450782298E-2</v>
      </c>
      <c r="Y45">
        <v>5.2338610973701447E-2</v>
      </c>
      <c r="Z45">
        <v>4.6471917188055802E-2</v>
      </c>
      <c r="AA45">
        <v>5.0909992016167097E-2</v>
      </c>
      <c r="AB45">
        <v>4.4663601434268854E-2</v>
      </c>
      <c r="AC45">
        <v>4.6338707395179299E-2</v>
      </c>
      <c r="AD45">
        <v>6.4084485762644153E-2</v>
      </c>
      <c r="AE45">
        <v>6.5059014161150702E-2</v>
      </c>
      <c r="AF45">
        <v>1.5944431242870649E-2</v>
      </c>
      <c r="AG45">
        <v>4.6711829956756698E-2</v>
      </c>
      <c r="AH45">
        <v>3.9096222028637551E-2</v>
      </c>
      <c r="AI45">
        <v>3.4504646756037496E-2</v>
      </c>
      <c r="AJ45">
        <v>5.8386347927154747E-2</v>
      </c>
      <c r="AK45">
        <v>2.6362348845678403E-2</v>
      </c>
      <c r="AL45">
        <v>4.1273808455917299E-2</v>
      </c>
      <c r="AN45">
        <f t="shared" si="25"/>
        <v>3.8128187870397873E-2</v>
      </c>
      <c r="AO45">
        <f t="shared" si="26"/>
        <v>4.4213930175681114E-2</v>
      </c>
      <c r="AP45">
        <f t="shared" si="27"/>
        <v>4.2195460226195247E-2</v>
      </c>
      <c r="AQ45">
        <f t="shared" si="28"/>
        <v>5.3234481039350412E-2</v>
      </c>
      <c r="AR45">
        <f t="shared" si="29"/>
        <v>3.478105550212772E-2</v>
      </c>
      <c r="AS45">
        <f t="shared" si="30"/>
        <v>4.7351097076359129E-2</v>
      </c>
      <c r="AT45">
        <f t="shared" si="31"/>
        <v>4.8362643722221842E-2</v>
      </c>
      <c r="AU45">
        <f t="shared" si="32"/>
        <v>4.0104232913810579E-2</v>
      </c>
      <c r="AV45">
        <f t="shared" si="33"/>
        <v>4.2007501742916814E-2</v>
      </c>
      <c r="AX45">
        <f t="shared" si="34"/>
        <v>1.3628015869510405E-2</v>
      </c>
      <c r="AY45">
        <f t="shared" si="35"/>
        <v>7.1559533957232828E-3</v>
      </c>
      <c r="AZ45">
        <f t="shared" si="36"/>
        <v>2.0784805735020846E-2</v>
      </c>
      <c r="BA45">
        <f t="shared" si="37"/>
        <v>1.1526737363774063E-2</v>
      </c>
      <c r="BB45">
        <f t="shared" si="38"/>
        <v>1.4790662584570164E-2</v>
      </c>
      <c r="BC45">
        <f t="shared" si="39"/>
        <v>3.5299112306399236E-3</v>
      </c>
      <c r="BD45">
        <f t="shared" si="40"/>
        <v>2.8079223665677496E-2</v>
      </c>
      <c r="BE45">
        <f t="shared" si="41"/>
        <v>6.1657031133886715E-3</v>
      </c>
      <c r="BF45">
        <f t="shared" si="42"/>
        <v>1.6024601669687156E-2</v>
      </c>
      <c r="BH45">
        <f t="shared" si="43"/>
        <v>6.8140079347552025E-3</v>
      </c>
      <c r="BI45">
        <f t="shared" si="44"/>
        <v>3.5779766978616414E-3</v>
      </c>
      <c r="BJ45">
        <f t="shared" si="45"/>
        <v>7.8559181462363181E-3</v>
      </c>
      <c r="BK45">
        <f t="shared" si="46"/>
        <v>6.6549649198530732E-3</v>
      </c>
      <c r="BL45">
        <f t="shared" si="47"/>
        <v>7.3953312922850822E-3</v>
      </c>
      <c r="BM45">
        <f t="shared" si="48"/>
        <v>1.4410802253979399E-3</v>
      </c>
      <c r="BN45">
        <f t="shared" si="49"/>
        <v>1.6211547342014614E-2</v>
      </c>
      <c r="BO45">
        <f t="shared" si="50"/>
        <v>3.5597703522582632E-3</v>
      </c>
      <c r="BP45">
        <f t="shared" si="51"/>
        <v>9.2518080876504063E-3</v>
      </c>
    </row>
    <row r="46" spans="1:68" x14ac:dyDescent="0.3">
      <c r="A46" t="s">
        <v>621</v>
      </c>
      <c r="B46">
        <v>4.3806076189189802E-2</v>
      </c>
      <c r="C46">
        <v>0</v>
      </c>
      <c r="D46">
        <v>1.1879913459934156E-2</v>
      </c>
      <c r="E46">
        <v>1.330574389019375E-2</v>
      </c>
      <c r="F46">
        <v>1.0297723300951489E-2</v>
      </c>
      <c r="G46">
        <v>2.2816500665111698E-2</v>
      </c>
      <c r="H46">
        <v>7.5082208729316553E-3</v>
      </c>
      <c r="I46">
        <v>2.8510187778467248E-2</v>
      </c>
      <c r="J46">
        <v>5.8520035628993002E-2</v>
      </c>
      <c r="K46">
        <v>9.5436024117036659E-3</v>
      </c>
      <c r="L46">
        <v>7.7870575677730352E-3</v>
      </c>
      <c r="M46">
        <v>5.5406732374815998E-3</v>
      </c>
      <c r="N46">
        <v>2.2536944322173298E-2</v>
      </c>
      <c r="O46">
        <v>1.3167073960612341E-2</v>
      </c>
      <c r="P46">
        <v>5.1935118573901819E-3</v>
      </c>
      <c r="Q46">
        <v>1.0203175989754955E-2</v>
      </c>
      <c r="R46">
        <v>1.393825307602045E-2</v>
      </c>
      <c r="S46">
        <v>1.8340735113932652E-2</v>
      </c>
      <c r="T46">
        <v>1.7069147405985269E-2</v>
      </c>
      <c r="U46">
        <v>2.7376999818242952E-2</v>
      </c>
      <c r="V46">
        <v>1.3253813557842151E-2</v>
      </c>
      <c r="W46">
        <v>1.273781637895785E-2</v>
      </c>
      <c r="X46">
        <v>1.82799726434918E-2</v>
      </c>
      <c r="Y46">
        <v>3.4699906286920251E-3</v>
      </c>
      <c r="Z46">
        <v>8.1612128599656292E-3</v>
      </c>
      <c r="AA46">
        <v>2.9110888692541449E-2</v>
      </c>
      <c r="AB46">
        <v>2.0976013439270448E-2</v>
      </c>
      <c r="AC46">
        <v>1.7155775656068399E-2</v>
      </c>
      <c r="AD46">
        <v>1.941725977957565E-2</v>
      </c>
      <c r="AE46">
        <v>2.3013788365579199E-2</v>
      </c>
      <c r="AF46">
        <v>6.2222450164399002E-3</v>
      </c>
      <c r="AG46">
        <v>2.3179045386121998E-2</v>
      </c>
      <c r="AH46">
        <v>1.392574184677065E-2</v>
      </c>
      <c r="AI46">
        <v>7.8756175826932544E-3</v>
      </c>
      <c r="AJ46">
        <v>2.4084274714988751E-2</v>
      </c>
      <c r="AK46">
        <v>1.773695091313655E-2</v>
      </c>
      <c r="AL46">
        <v>1.6582305092285952E-2</v>
      </c>
      <c r="AN46">
        <f t="shared" si="25"/>
        <v>1.7247933384829425E-2</v>
      </c>
      <c r="AO46">
        <f t="shared" si="26"/>
        <v>1.728315815436552E-2</v>
      </c>
      <c r="AP46">
        <f t="shared" si="27"/>
        <v>1.7469842712303875E-2</v>
      </c>
      <c r="AQ46">
        <f t="shared" si="28"/>
        <v>1.416072139323602E-2</v>
      </c>
      <c r="AR46">
        <f t="shared" si="29"/>
        <v>1.7609444290257056E-2</v>
      </c>
      <c r="AS46">
        <f t="shared" si="30"/>
        <v>1.6192308986671625E-2</v>
      </c>
      <c r="AT46">
        <f t="shared" si="31"/>
        <v>1.6217764387198248E-2</v>
      </c>
      <c r="AU46">
        <f t="shared" si="32"/>
        <v>1.4993468271861968E-2</v>
      </c>
      <c r="AV46">
        <f t="shared" si="33"/>
        <v>1.9467843573470419E-2</v>
      </c>
      <c r="AX46">
        <f t="shared" si="34"/>
        <v>1.8683171136881456E-2</v>
      </c>
      <c r="AY46">
        <f t="shared" si="35"/>
        <v>1.0016815403259762E-2</v>
      </c>
      <c r="AZ46">
        <f t="shared" si="36"/>
        <v>1.9056506645714698E-2</v>
      </c>
      <c r="BA46">
        <f t="shared" si="37"/>
        <v>4.0733384635941432E-3</v>
      </c>
      <c r="BB46">
        <f t="shared" si="38"/>
        <v>6.7921851981707229E-3</v>
      </c>
      <c r="BC46">
        <f t="shared" si="39"/>
        <v>9.1805885091528691E-3</v>
      </c>
      <c r="BD46">
        <f t="shared" si="40"/>
        <v>8.8411854457357292E-3</v>
      </c>
      <c r="BE46">
        <f t="shared" si="41"/>
        <v>7.7073831760732896E-3</v>
      </c>
      <c r="BF46">
        <f t="shared" si="42"/>
        <v>4.0394156887088428E-3</v>
      </c>
      <c r="BH46">
        <f t="shared" si="43"/>
        <v>9.341585568440728E-3</v>
      </c>
      <c r="BI46">
        <f t="shared" si="44"/>
        <v>5.0084077016298812E-3</v>
      </c>
      <c r="BJ46">
        <f t="shared" si="45"/>
        <v>7.2026824917443919E-3</v>
      </c>
      <c r="BK46">
        <f t="shared" si="46"/>
        <v>2.3517430584565355E-3</v>
      </c>
      <c r="BL46">
        <f t="shared" si="47"/>
        <v>3.3960925990853615E-3</v>
      </c>
      <c r="BM46">
        <f t="shared" si="48"/>
        <v>3.7479595643138438E-3</v>
      </c>
      <c r="BN46">
        <f t="shared" si="49"/>
        <v>5.1044607970509252E-3</v>
      </c>
      <c r="BO46">
        <f t="shared" si="50"/>
        <v>4.4498597514535066E-3</v>
      </c>
      <c r="BP46">
        <f t="shared" si="51"/>
        <v>2.3321577352448481E-3</v>
      </c>
    </row>
    <row r="47" spans="1:68" x14ac:dyDescent="0.3">
      <c r="A47" t="s">
        <v>622</v>
      </c>
      <c r="B47">
        <v>3.5872862036950601E-2</v>
      </c>
      <c r="C47">
        <v>0</v>
      </c>
      <c r="D47">
        <v>0</v>
      </c>
      <c r="E47">
        <v>0</v>
      </c>
      <c r="F47">
        <v>2.0129527671962251E-2</v>
      </c>
      <c r="G47">
        <v>1.861366363373345E-2</v>
      </c>
      <c r="H47">
        <v>8.5205724679193844E-3</v>
      </c>
      <c r="I47">
        <v>2.40784292262309E-2</v>
      </c>
      <c r="J47">
        <v>1.2669916582045901E-3</v>
      </c>
      <c r="K47">
        <v>2.3562071132450998E-2</v>
      </c>
      <c r="L47">
        <v>1.9454577341863049E-2</v>
      </c>
      <c r="M47">
        <v>0</v>
      </c>
      <c r="N47">
        <v>4.1886780934943246E-3</v>
      </c>
      <c r="O47">
        <v>6.6054728156158995E-4</v>
      </c>
      <c r="P47">
        <v>2.6231420892804003E-2</v>
      </c>
      <c r="Q47">
        <v>1.4802520044750906E-2</v>
      </c>
      <c r="R47">
        <v>2.5734706937522597E-2</v>
      </c>
      <c r="S47">
        <v>7.6603964716717996E-3</v>
      </c>
      <c r="T47">
        <v>2.171934231290315E-2</v>
      </c>
      <c r="U47">
        <v>2.6226011631600103E-2</v>
      </c>
      <c r="V47">
        <v>5.3680251865293E-3</v>
      </c>
      <c r="W47">
        <v>1.10408010669853E-2</v>
      </c>
      <c r="X47">
        <v>1.4556102183315199E-2</v>
      </c>
      <c r="Y47">
        <v>2.297236241578925E-2</v>
      </c>
      <c r="Z47">
        <v>1.45792000295791E-2</v>
      </c>
      <c r="AA47">
        <v>1.08872123464247E-2</v>
      </c>
      <c r="AB47">
        <v>5.2606874026158001E-3</v>
      </c>
      <c r="AC47">
        <v>9.3197323706618561E-3</v>
      </c>
      <c r="AD47">
        <v>2.6466816051465301E-2</v>
      </c>
      <c r="AE47">
        <v>9.3339366352513508E-3</v>
      </c>
      <c r="AF47">
        <v>1.5526792356837104E-2</v>
      </c>
      <c r="AG47">
        <v>3.7745867212593202E-2</v>
      </c>
      <c r="AH47">
        <v>2.0562592873979151E-2</v>
      </c>
      <c r="AI47">
        <v>2.1957424308699586E-2</v>
      </c>
      <c r="AJ47">
        <v>2.0688348030701999E-2</v>
      </c>
      <c r="AK47">
        <v>9.944977639352405E-3</v>
      </c>
      <c r="AL47">
        <v>0</v>
      </c>
      <c r="AN47">
        <f t="shared" si="25"/>
        <v>8.9682155092376502E-3</v>
      </c>
      <c r="AO47">
        <f t="shared" si="26"/>
        <v>1.7835548249961496E-2</v>
      </c>
      <c r="AP47">
        <f t="shared" si="27"/>
        <v>1.0766326628625507E-2</v>
      </c>
      <c r="AQ47">
        <f t="shared" si="28"/>
        <v>1.6065874484648433E-2</v>
      </c>
      <c r="AR47">
        <f t="shared" si="29"/>
        <v>1.6088545049504462E-2</v>
      </c>
      <c r="AS47">
        <f t="shared" si="30"/>
        <v>1.2929216124730985E-2</v>
      </c>
      <c r="AT47">
        <f t="shared" si="31"/>
        <v>1.7109181681184586E-2</v>
      </c>
      <c r="AU47">
        <f t="shared" si="32"/>
        <v>2.6755294798423979E-2</v>
      </c>
      <c r="AV47">
        <f t="shared" si="33"/>
        <v>1.0211108556684801E-2</v>
      </c>
      <c r="AX47">
        <f t="shared" si="34"/>
        <v>1.79364310184753E-2</v>
      </c>
      <c r="AY47">
        <f t="shared" si="35"/>
        <v>6.6234467825275365E-3</v>
      </c>
      <c r="AZ47">
        <f t="shared" si="36"/>
        <v>1.1761018301157354E-2</v>
      </c>
      <c r="BA47">
        <f t="shared" si="37"/>
        <v>9.1031435798078868E-3</v>
      </c>
      <c r="BB47">
        <f t="shared" si="38"/>
        <v>9.572240628855009E-3</v>
      </c>
      <c r="BC47">
        <f t="shared" si="39"/>
        <v>6.0371926873486878E-3</v>
      </c>
      <c r="BD47">
        <f t="shared" si="40"/>
        <v>8.6753591425939511E-3</v>
      </c>
      <c r="BE47">
        <f t="shared" si="41"/>
        <v>9.5436313935600252E-3</v>
      </c>
      <c r="BF47">
        <f t="shared" si="42"/>
        <v>1.0346741289349655E-2</v>
      </c>
      <c r="BH47">
        <f t="shared" si="43"/>
        <v>8.9682155092376502E-3</v>
      </c>
      <c r="BI47">
        <f t="shared" si="44"/>
        <v>3.3117233912637683E-3</v>
      </c>
      <c r="BJ47">
        <f t="shared" si="45"/>
        <v>4.4452470842488156E-3</v>
      </c>
      <c r="BK47">
        <f t="shared" si="46"/>
        <v>5.2557023962738975E-3</v>
      </c>
      <c r="BL47">
        <f t="shared" si="47"/>
        <v>4.7861203144275045E-3</v>
      </c>
      <c r="BM47">
        <f t="shared" si="48"/>
        <v>2.4646735938110369E-3</v>
      </c>
      <c r="BN47">
        <f t="shared" si="49"/>
        <v>5.0087209362932993E-3</v>
      </c>
      <c r="BO47">
        <f t="shared" si="50"/>
        <v>5.5100181541184439E-3</v>
      </c>
      <c r="BP47">
        <f t="shared" si="51"/>
        <v>5.9736938686414396E-3</v>
      </c>
    </row>
    <row r="48" spans="1:68" x14ac:dyDescent="0.3">
      <c r="A48" t="s">
        <v>623</v>
      </c>
      <c r="B48">
        <v>0.205529163945252</v>
      </c>
      <c r="C48">
        <v>0.11122474643247926</v>
      </c>
      <c r="D48">
        <v>1.7119556314932401E-2</v>
      </c>
      <c r="E48">
        <v>0.1023976194784937</v>
      </c>
      <c r="F48">
        <v>0.1164745180655825</v>
      </c>
      <c r="G48">
        <v>8.0281743431742658E-2</v>
      </c>
      <c r="H48">
        <v>2.2032789351600999E-2</v>
      </c>
      <c r="I48">
        <v>1.5559648298562549E-2</v>
      </c>
      <c r="J48">
        <v>0.146536849683019</v>
      </c>
      <c r="K48">
        <v>5.0194748219911302E-2</v>
      </c>
      <c r="L48">
        <v>4.7130502079464148E-2</v>
      </c>
      <c r="M48">
        <v>2.431203408246595E-2</v>
      </c>
      <c r="N48">
        <v>8.9492856318869052E-2</v>
      </c>
      <c r="O48">
        <v>4.1096619776928855E-2</v>
      </c>
      <c r="P48">
        <v>3.8364327648848701E-2</v>
      </c>
      <c r="Q48">
        <v>0.13911694846967498</v>
      </c>
      <c r="R48">
        <v>5.3594523125051752E-2</v>
      </c>
      <c r="S48">
        <v>5.0483914085495948E-2</v>
      </c>
      <c r="T48">
        <v>0.11093594724494785</v>
      </c>
      <c r="U48">
        <v>0.1118052130288501</v>
      </c>
      <c r="V48">
        <v>3.500803005927175E-2</v>
      </c>
      <c r="W48">
        <v>1.7763848481481735E-2</v>
      </c>
      <c r="X48">
        <v>8.971841607115294E-2</v>
      </c>
      <c r="Y48">
        <v>6.8143738580732555E-2</v>
      </c>
      <c r="Z48">
        <v>1.3270279223136699E-4</v>
      </c>
      <c r="AA48">
        <v>3.6083177526967852E-2</v>
      </c>
      <c r="AB48">
        <v>6.397193119167105E-2</v>
      </c>
      <c r="AC48">
        <v>2.8493688420193501E-2</v>
      </c>
      <c r="AD48">
        <v>0.14752346547050349</v>
      </c>
      <c r="AE48">
        <v>0.1143106720283885</v>
      </c>
      <c r="AF48">
        <v>3.6820539796577602E-2</v>
      </c>
      <c r="AG48">
        <v>0.12857408858755098</v>
      </c>
      <c r="AH48">
        <v>9.8057754366917948E-3</v>
      </c>
      <c r="AI48">
        <v>7.0504744803613101E-2</v>
      </c>
      <c r="AJ48">
        <v>9.1385790978179948E-2</v>
      </c>
      <c r="AK48">
        <v>2.1352025506914799E-2</v>
      </c>
      <c r="AL48">
        <v>5.2358342685525701E-2</v>
      </c>
      <c r="AN48">
        <f t="shared" si="25"/>
        <v>0.10906777154278934</v>
      </c>
      <c r="AO48">
        <f t="shared" si="26"/>
        <v>5.8587174786872177E-2</v>
      </c>
      <c r="AP48">
        <f t="shared" si="27"/>
        <v>6.2446848258500998E-2</v>
      </c>
      <c r="AQ48">
        <f t="shared" si="28"/>
        <v>8.1065128560074237E-2</v>
      </c>
      <c r="AR48">
        <f t="shared" si="29"/>
        <v>6.8878259703637854E-2</v>
      </c>
      <c r="AS48">
        <f t="shared" si="30"/>
        <v>4.775727576382488E-2</v>
      </c>
      <c r="AT48">
        <f t="shared" si="31"/>
        <v>9.9551559098489881E-2</v>
      </c>
      <c r="AU48">
        <f t="shared" si="32"/>
        <v>6.9628202942618622E-2</v>
      </c>
      <c r="AV48">
        <f t="shared" si="33"/>
        <v>5.5032053056873483E-2</v>
      </c>
      <c r="AX48">
        <f t="shared" si="34"/>
        <v>7.7046345310351524E-2</v>
      </c>
      <c r="AY48">
        <f t="shared" si="35"/>
        <v>4.8336287096434415E-2</v>
      </c>
      <c r="AZ48">
        <f t="shared" si="36"/>
        <v>4.2184877650999979E-2</v>
      </c>
      <c r="BA48">
        <f t="shared" si="37"/>
        <v>5.0298402740661441E-2</v>
      </c>
      <c r="BB48">
        <f t="shared" si="38"/>
        <v>4.9569640889887419E-2</v>
      </c>
      <c r="BC48">
        <f t="shared" si="39"/>
        <v>3.2294676126062467E-2</v>
      </c>
      <c r="BD48">
        <f t="shared" si="40"/>
        <v>5.6808080402789632E-2</v>
      </c>
      <c r="BE48">
        <f t="shared" si="41"/>
        <v>5.9389008211963731E-2</v>
      </c>
      <c r="BF48">
        <f t="shared" si="42"/>
        <v>3.5093355808235707E-2</v>
      </c>
      <c r="BH48">
        <f t="shared" si="43"/>
        <v>3.8523172655175762E-2</v>
      </c>
      <c r="BI48">
        <f t="shared" si="44"/>
        <v>2.4168143548217207E-2</v>
      </c>
      <c r="BJ48">
        <f t="shared" si="45"/>
        <v>1.5944385050318935E-2</v>
      </c>
      <c r="BK48">
        <f t="shared" si="46"/>
        <v>2.9039796362129094E-2</v>
      </c>
      <c r="BL48">
        <f t="shared" si="47"/>
        <v>2.4784820444943709E-2</v>
      </c>
      <c r="BM48">
        <f t="shared" si="48"/>
        <v>1.3184246319549134E-2</v>
      </c>
      <c r="BN48">
        <f t="shared" si="49"/>
        <v>3.2798160512696503E-2</v>
      </c>
      <c r="BO48">
        <f t="shared" si="50"/>
        <v>3.4288259878082157E-2</v>
      </c>
      <c r="BP48">
        <f t="shared" si="51"/>
        <v>2.0261158422652203E-2</v>
      </c>
    </row>
    <row r="49" spans="1:68" x14ac:dyDescent="0.3">
      <c r="A49" t="s">
        <v>624</v>
      </c>
      <c r="B49">
        <v>3.0800805834812199E-2</v>
      </c>
      <c r="C49">
        <v>2.1350346613115849E-2</v>
      </c>
      <c r="D49">
        <v>1.2851739692182951E-2</v>
      </c>
      <c r="E49">
        <v>2.5911445660955549E-2</v>
      </c>
      <c r="F49">
        <v>1.9693007584024438E-2</v>
      </c>
      <c r="G49">
        <v>6.5555426207924497E-3</v>
      </c>
      <c r="H49">
        <v>7.5109645005551999E-3</v>
      </c>
      <c r="I49">
        <v>5.049953979456694E-3</v>
      </c>
      <c r="J49">
        <v>0</v>
      </c>
      <c r="K49">
        <v>1.0595518073864725E-2</v>
      </c>
      <c r="L49">
        <v>1.5742677860842103E-2</v>
      </c>
      <c r="M49">
        <v>1.6695875558714351E-2</v>
      </c>
      <c r="N49">
        <v>2.7731108369136649E-2</v>
      </c>
      <c r="O49">
        <v>1.38012035348247E-2</v>
      </c>
      <c r="P49">
        <v>2.83104403638537E-2</v>
      </c>
      <c r="Q49">
        <v>1.5682676968689951E-2</v>
      </c>
      <c r="R49">
        <v>2.54189123996056E-2</v>
      </c>
      <c r="S49">
        <v>2.556662254729325E-2</v>
      </c>
      <c r="T49">
        <v>7.8184687430630055E-3</v>
      </c>
      <c r="U49">
        <v>2.6668374140923001E-2</v>
      </c>
      <c r="V49">
        <v>1.153418222501045E-2</v>
      </c>
      <c r="W49">
        <v>1.3330417126728099E-2</v>
      </c>
      <c r="X49">
        <v>5.3780259471731496E-3</v>
      </c>
      <c r="Y49">
        <v>2.2634227471798024E-2</v>
      </c>
      <c r="Z49">
        <v>2.4050693421962401E-2</v>
      </c>
      <c r="AA49">
        <v>2.0057534250634376E-2</v>
      </c>
      <c r="AB49">
        <v>2.394508043993045E-2</v>
      </c>
      <c r="AC49">
        <v>1.885520689694152E-2</v>
      </c>
      <c r="AD49">
        <v>1.9624644829693099E-2</v>
      </c>
      <c r="AE49">
        <v>1.6558889445587501E-2</v>
      </c>
      <c r="AF49">
        <v>1.6449230772396455E-2</v>
      </c>
      <c r="AG49">
        <v>3.8397723258334453E-2</v>
      </c>
      <c r="AH49">
        <v>1.9347014988596589E-2</v>
      </c>
      <c r="AI49">
        <v>1.0768577005537221E-2</v>
      </c>
      <c r="AJ49">
        <v>1.6579406226233689E-2</v>
      </c>
      <c r="AK49">
        <v>1.7956481919204501E-2</v>
      </c>
      <c r="AL49">
        <v>1.336351281088715E-2</v>
      </c>
      <c r="AN49">
        <f t="shared" si="25"/>
        <v>2.2728584450266636E-2</v>
      </c>
      <c r="AO49">
        <f t="shared" si="26"/>
        <v>9.7023671712071942E-3</v>
      </c>
      <c r="AP49">
        <f t="shared" si="27"/>
        <v>1.6125260537319462E-2</v>
      </c>
      <c r="AQ49">
        <f t="shared" si="28"/>
        <v>2.2222737305196267E-2</v>
      </c>
      <c r="AR49">
        <f t="shared" si="29"/>
        <v>1.4837860558931139E-2</v>
      </c>
      <c r="AS49">
        <f t="shared" si="30"/>
        <v>1.9153461404739985E-2</v>
      </c>
      <c r="AT49">
        <f t="shared" si="31"/>
        <v>1.7544255015892352E-2</v>
      </c>
      <c r="AU49">
        <f t="shared" si="32"/>
        <v>2.2837771750822754E-2</v>
      </c>
      <c r="AV49">
        <f t="shared" si="33"/>
        <v>1.5966466985441779E-2</v>
      </c>
      <c r="AX49">
        <f t="shared" si="34"/>
        <v>7.6320151440857388E-3</v>
      </c>
      <c r="AY49">
        <f t="shared" si="35"/>
        <v>6.7370269105648493E-3</v>
      </c>
      <c r="AZ49">
        <f t="shared" si="36"/>
        <v>9.8289504557257327E-3</v>
      </c>
      <c r="BA49">
        <f t="shared" si="37"/>
        <v>5.6643398976217556E-3</v>
      </c>
      <c r="BB49">
        <f t="shared" si="38"/>
        <v>8.2142069877677911E-3</v>
      </c>
      <c r="BC49">
        <f t="shared" si="39"/>
        <v>7.0672081097161157E-3</v>
      </c>
      <c r="BD49">
        <f t="shared" si="40"/>
        <v>1.8025045323593327E-3</v>
      </c>
      <c r="BE49">
        <f t="shared" si="41"/>
        <v>1.4141480394371226E-2</v>
      </c>
      <c r="BF49">
        <f t="shared" si="42"/>
        <v>2.3570346183639924E-3</v>
      </c>
      <c r="BH49">
        <f t="shared" si="43"/>
        <v>3.8160075720428694E-3</v>
      </c>
      <c r="BI49">
        <f t="shared" si="44"/>
        <v>3.3685134552824247E-3</v>
      </c>
      <c r="BJ49">
        <f t="shared" si="45"/>
        <v>3.71499407923218E-3</v>
      </c>
      <c r="BK49">
        <f t="shared" si="46"/>
        <v>3.270308164673458E-3</v>
      </c>
      <c r="BL49">
        <f t="shared" si="47"/>
        <v>4.1071034938838956E-3</v>
      </c>
      <c r="BM49">
        <f t="shared" si="48"/>
        <v>2.8851756291439533E-3</v>
      </c>
      <c r="BN49">
        <f t="shared" si="49"/>
        <v>1.0406764769731814E-3</v>
      </c>
      <c r="BO49">
        <f t="shared" si="50"/>
        <v>8.1645875124300438E-3</v>
      </c>
      <c r="BP49">
        <f t="shared" si="51"/>
        <v>1.360834571401718E-3</v>
      </c>
    </row>
    <row r="50" spans="1:68" x14ac:dyDescent="0.3">
      <c r="A50" t="s">
        <v>625</v>
      </c>
      <c r="B50">
        <v>2.3612429221854799E-2</v>
      </c>
      <c r="C50">
        <v>1.2112947850411931E-2</v>
      </c>
      <c r="D50">
        <v>7.5882786502292554E-3</v>
      </c>
      <c r="E50">
        <v>2.5329463425986749E-2</v>
      </c>
      <c r="F50">
        <v>6.3346599610332498E-3</v>
      </c>
      <c r="G50">
        <v>2.5323104758795352E-2</v>
      </c>
      <c r="H50">
        <v>3.6472153240284952E-2</v>
      </c>
      <c r="I50">
        <v>9.2436571240032787E-3</v>
      </c>
      <c r="J50">
        <v>3.6300487984866001E-2</v>
      </c>
      <c r="K50">
        <v>1.415799802429395E-2</v>
      </c>
      <c r="L50">
        <v>1.3193249418335835E-2</v>
      </c>
      <c r="M50">
        <v>2.3368270778582549E-2</v>
      </c>
      <c r="N50">
        <v>1.15026104212995E-2</v>
      </c>
      <c r="O50">
        <v>7.3980174866408498E-3</v>
      </c>
      <c r="P50">
        <v>6.32337839927085E-3</v>
      </c>
      <c r="Q50">
        <v>2.341960287121345E-2</v>
      </c>
      <c r="R50">
        <v>5.2836012531208999E-3</v>
      </c>
      <c r="S50">
        <v>1.185613974062965E-2</v>
      </c>
      <c r="T50">
        <v>1.3264252740954899E-2</v>
      </c>
      <c r="U50">
        <v>6.5110355627218501E-3</v>
      </c>
      <c r="V50">
        <v>1.11719758954264E-2</v>
      </c>
      <c r="W50">
        <v>6.1412025622289501E-3</v>
      </c>
      <c r="X50">
        <v>3.6535710998039497E-2</v>
      </c>
      <c r="Y50">
        <v>2.9534585008966004E-2</v>
      </c>
      <c r="Z50">
        <v>7.2942295803368603E-3</v>
      </c>
      <c r="AA50">
        <v>2.029892269825645E-2</v>
      </c>
      <c r="AB50">
        <v>0</v>
      </c>
      <c r="AC50">
        <v>5.066512232222915E-3</v>
      </c>
      <c r="AD50">
        <v>1.634324706518045E-2</v>
      </c>
      <c r="AE50">
        <v>1.1040069809726352E-2</v>
      </c>
      <c r="AF50">
        <v>1.3340151360733951E-2</v>
      </c>
      <c r="AG50">
        <v>1.3024163219904211E-2</v>
      </c>
      <c r="AH50">
        <v>1.5507182362277751E-2</v>
      </c>
      <c r="AI50">
        <v>1.3836718608870761E-2</v>
      </c>
      <c r="AJ50">
        <v>1.9281847478170397E-2</v>
      </c>
      <c r="AK50">
        <v>1.3557143591293945E-2</v>
      </c>
      <c r="AL50">
        <v>2.06191471145818E-2</v>
      </c>
      <c r="AN50">
        <f t="shared" si="25"/>
        <v>1.7160779787120682E-2</v>
      </c>
      <c r="AO50">
        <f t="shared" si="26"/>
        <v>1.934339377102921E-2</v>
      </c>
      <c r="AP50">
        <f t="shared" si="27"/>
        <v>1.6034858930469933E-2</v>
      </c>
      <c r="AQ50">
        <f t="shared" si="28"/>
        <v>1.3519781288321334E-2</v>
      </c>
      <c r="AR50">
        <f t="shared" si="29"/>
        <v>9.2721166903330255E-3</v>
      </c>
      <c r="AS50">
        <f t="shared" si="30"/>
        <v>1.6454993419636955E-2</v>
      </c>
      <c r="AT50">
        <f t="shared" si="31"/>
        <v>1.3574489411880252E-2</v>
      </c>
      <c r="AU50">
        <f t="shared" si="32"/>
        <v>1.4122688063684241E-2</v>
      </c>
      <c r="AV50">
        <f t="shared" si="33"/>
        <v>1.7819379394682047E-2</v>
      </c>
      <c r="AX50">
        <f t="shared" si="34"/>
        <v>8.6691898525300091E-3</v>
      </c>
      <c r="AY50">
        <f t="shared" si="35"/>
        <v>1.414665072412831E-2</v>
      </c>
      <c r="AZ50">
        <f t="shared" si="36"/>
        <v>1.0531865635359381E-2</v>
      </c>
      <c r="BA50">
        <f t="shared" si="37"/>
        <v>9.1817436291952974E-3</v>
      </c>
      <c r="BB50">
        <f t="shared" si="38"/>
        <v>3.5105938489409E-3</v>
      </c>
      <c r="BC50">
        <f t="shared" si="39"/>
        <v>1.4652444391445729E-2</v>
      </c>
      <c r="BD50">
        <f t="shared" si="40"/>
        <v>2.6593435265780722E-3</v>
      </c>
      <c r="BE50">
        <f t="shared" si="41"/>
        <v>1.2659699491548355E-3</v>
      </c>
      <c r="BF50">
        <f t="shared" si="42"/>
        <v>3.751277530675261E-3</v>
      </c>
      <c r="BH50">
        <f t="shared" si="43"/>
        <v>4.3345949262650046E-3</v>
      </c>
      <c r="BI50">
        <f t="shared" si="44"/>
        <v>7.0733253620641548E-3</v>
      </c>
      <c r="BJ50">
        <f t="shared" si="45"/>
        <v>3.9806710446725979E-3</v>
      </c>
      <c r="BK50">
        <f t="shared" si="46"/>
        <v>5.3010821559460368E-3</v>
      </c>
      <c r="BL50">
        <f t="shared" si="47"/>
        <v>1.75529692447045E-3</v>
      </c>
      <c r="BM50">
        <f t="shared" si="48"/>
        <v>5.9818353739245368E-3</v>
      </c>
      <c r="BN50">
        <f t="shared" si="49"/>
        <v>1.5353727009375388E-3</v>
      </c>
      <c r="BO50">
        <f t="shared" si="50"/>
        <v>7.309080909305212E-4</v>
      </c>
      <c r="BP50">
        <f t="shared" si="51"/>
        <v>2.1658010921403567E-3</v>
      </c>
    </row>
    <row r="51" spans="1:68" x14ac:dyDescent="0.3">
      <c r="A51" t="s">
        <v>626</v>
      </c>
      <c r="B51">
        <v>0.244262654556507</v>
      </c>
      <c r="C51">
        <v>0.20699983071752301</v>
      </c>
      <c r="D51">
        <v>0.1830736995146835</v>
      </c>
      <c r="E51">
        <v>0.146055853966124</v>
      </c>
      <c r="F51">
        <v>0.2190616075182665</v>
      </c>
      <c r="G51">
        <v>0.16382631401307252</v>
      </c>
      <c r="H51">
        <v>0.18083925993869249</v>
      </c>
      <c r="I51">
        <v>0.122542987084462</v>
      </c>
      <c r="J51">
        <v>0.145715744843497</v>
      </c>
      <c r="K51">
        <v>0.16328054349341201</v>
      </c>
      <c r="L51">
        <v>0.21631468530050249</v>
      </c>
      <c r="M51">
        <v>0.17150028040943199</v>
      </c>
      <c r="N51">
        <v>0.215358863808603</v>
      </c>
      <c r="O51">
        <v>0.12851741593348226</v>
      </c>
      <c r="P51">
        <v>0.16804792208087399</v>
      </c>
      <c r="Q51">
        <v>0.1547453601017256</v>
      </c>
      <c r="R51">
        <v>0.12834009365275151</v>
      </c>
      <c r="S51">
        <v>0.15608453700917299</v>
      </c>
      <c r="T51">
        <v>0.24544849116509002</v>
      </c>
      <c r="U51">
        <v>0.24125524230933601</v>
      </c>
      <c r="V51">
        <v>0.23886058927746651</v>
      </c>
      <c r="W51">
        <v>0.16692823069643151</v>
      </c>
      <c r="X51">
        <v>0.23996328746468598</v>
      </c>
      <c r="Y51">
        <v>0.14513531369580202</v>
      </c>
      <c r="Z51">
        <v>0.22991457813104499</v>
      </c>
      <c r="AA51">
        <v>0.1280877652643255</v>
      </c>
      <c r="AB51">
        <v>0.12434953197364401</v>
      </c>
      <c r="AC51">
        <v>0.15765437430638851</v>
      </c>
      <c r="AD51">
        <v>0.27332024441462449</v>
      </c>
      <c r="AE51">
        <v>0.19294474932560851</v>
      </c>
      <c r="AF51">
        <v>0.126586813872656</v>
      </c>
      <c r="AG51">
        <v>0.2291075709190955</v>
      </c>
      <c r="AH51">
        <v>0.18860591120947801</v>
      </c>
      <c r="AI51">
        <v>0.16637472528303049</v>
      </c>
      <c r="AJ51">
        <v>0.1455227756615855</v>
      </c>
      <c r="AK51">
        <v>0.21405998253315051</v>
      </c>
      <c r="AL51">
        <v>0.198446956293307</v>
      </c>
      <c r="AN51">
        <f t="shared" si="25"/>
        <v>0.19509800968870936</v>
      </c>
      <c r="AO51">
        <f t="shared" si="26"/>
        <v>0.17156754213862338</v>
      </c>
      <c r="AP51">
        <f t="shared" si="27"/>
        <v>0.17267649369568611</v>
      </c>
      <c r="AQ51">
        <f t="shared" si="28"/>
        <v>0.14638999692121671</v>
      </c>
      <c r="AR51">
        <f t="shared" si="29"/>
        <v>0.223123138362081</v>
      </c>
      <c r="AS51">
        <f t="shared" si="30"/>
        <v>0.17085080847264852</v>
      </c>
      <c r="AT51">
        <f t="shared" si="31"/>
        <v>0.19761726920429634</v>
      </c>
      <c r="AU51">
        <f t="shared" si="32"/>
        <v>0.19469606913720136</v>
      </c>
      <c r="AV51">
        <f t="shared" si="33"/>
        <v>0.18600990482934768</v>
      </c>
      <c r="AX51">
        <f t="shared" si="34"/>
        <v>4.1265533325274703E-2</v>
      </c>
      <c r="AY51">
        <f t="shared" si="35"/>
        <v>4.0020763812468892E-2</v>
      </c>
      <c r="AZ51">
        <f t="shared" si="36"/>
        <v>3.2949642500755841E-2</v>
      </c>
      <c r="BA51">
        <f t="shared" si="37"/>
        <v>1.5646009225935953E-2</v>
      </c>
      <c r="BB51">
        <f t="shared" si="38"/>
        <v>3.7562080081725756E-2</v>
      </c>
      <c r="BC51">
        <f t="shared" si="39"/>
        <v>5.1169410325860046E-2</v>
      </c>
      <c r="BD51">
        <f t="shared" si="40"/>
        <v>7.347822290424709E-2</v>
      </c>
      <c r="BE51">
        <f t="shared" si="41"/>
        <v>3.1806760257656372E-2</v>
      </c>
      <c r="BF51">
        <f t="shared" si="42"/>
        <v>3.5921405432927989E-2</v>
      </c>
      <c r="BH51">
        <f t="shared" si="43"/>
        <v>2.0632766662637352E-2</v>
      </c>
      <c r="BI51">
        <f t="shared" si="44"/>
        <v>2.0010381906234446E-2</v>
      </c>
      <c r="BJ51">
        <f t="shared" si="45"/>
        <v>1.2453794263640617E-2</v>
      </c>
      <c r="BK51">
        <f t="shared" si="46"/>
        <v>9.0332276383374918E-3</v>
      </c>
      <c r="BL51">
        <f t="shared" si="47"/>
        <v>1.8781040040862878E-2</v>
      </c>
      <c r="BM51">
        <f t="shared" si="48"/>
        <v>2.0889824289576305E-2</v>
      </c>
      <c r="BN51">
        <f t="shared" si="49"/>
        <v>4.2422671773342385E-2</v>
      </c>
      <c r="BO51">
        <f t="shared" si="50"/>
        <v>1.8363641596807798E-2</v>
      </c>
      <c r="BP51">
        <f t="shared" si="51"/>
        <v>2.0739233096370661E-2</v>
      </c>
    </row>
    <row r="52" spans="1:68" x14ac:dyDescent="0.3">
      <c r="A52" t="s">
        <v>627</v>
      </c>
      <c r="B52">
        <v>0.17138508362398</v>
      </c>
      <c r="C52">
        <v>0.11180908433142001</v>
      </c>
      <c r="D52">
        <v>5.0707888299314198E-2</v>
      </c>
      <c r="E52">
        <v>0.249595840152946</v>
      </c>
      <c r="F52">
        <v>0.15303484574727899</v>
      </c>
      <c r="G52">
        <v>0.16620288160310948</v>
      </c>
      <c r="H52">
        <v>0.190543123900797</v>
      </c>
      <c r="I52">
        <v>8.0195209110438898E-2</v>
      </c>
      <c r="J52">
        <v>0.25993392565005002</v>
      </c>
      <c r="K52">
        <v>0.11516709434414926</v>
      </c>
      <c r="L52">
        <v>0.16182590879759401</v>
      </c>
      <c r="M52">
        <v>0.12449201292940951</v>
      </c>
      <c r="N52">
        <v>0.192059642763003</v>
      </c>
      <c r="O52">
        <v>0.1031988383714328</v>
      </c>
      <c r="P52">
        <v>0.14273882722134351</v>
      </c>
      <c r="Q52">
        <v>0.19601425492566849</v>
      </c>
      <c r="R52">
        <v>0.1605479586716505</v>
      </c>
      <c r="S52">
        <v>0.1540879469373215</v>
      </c>
      <c r="T52">
        <v>0.10118065588082831</v>
      </c>
      <c r="U52">
        <v>8.3562126799434602E-2</v>
      </c>
      <c r="V52">
        <v>0.155265276028421</v>
      </c>
      <c r="W52">
        <v>0.10535782395142315</v>
      </c>
      <c r="X52">
        <v>0.15924117113674152</v>
      </c>
      <c r="Y52">
        <v>0.1244755267321585</v>
      </c>
      <c r="Z52">
        <v>9.8816572252285698E-2</v>
      </c>
      <c r="AA52">
        <v>0.11438559167499901</v>
      </c>
      <c r="AB52">
        <v>0.12814861048228648</v>
      </c>
      <c r="AC52">
        <v>8.3408568618588308E-2</v>
      </c>
      <c r="AD52">
        <v>0.19457482704614998</v>
      </c>
      <c r="AE52">
        <v>0.1215033386336245</v>
      </c>
      <c r="AF52">
        <v>8.3583710996245342E-2</v>
      </c>
      <c r="AG52">
        <v>0.20024470044961351</v>
      </c>
      <c r="AH52">
        <v>0.1313265173533113</v>
      </c>
      <c r="AI52">
        <v>0.10408675803204834</v>
      </c>
      <c r="AJ52">
        <v>0.180317069175951</v>
      </c>
      <c r="AK52">
        <v>0.14269511467877466</v>
      </c>
      <c r="AL52">
        <v>0.12051175829586816</v>
      </c>
      <c r="AN52">
        <f t="shared" si="25"/>
        <v>0.14587447410191506</v>
      </c>
      <c r="AO52">
        <f t="shared" si="26"/>
        <v>0.14749401509040608</v>
      </c>
      <c r="AP52">
        <f t="shared" si="27"/>
        <v>0.15705946429671175</v>
      </c>
      <c r="AQ52">
        <f t="shared" si="28"/>
        <v>0.17021672017821352</v>
      </c>
      <c r="AR52">
        <f t="shared" si="29"/>
        <v>0.11134147066502675</v>
      </c>
      <c r="AS52">
        <f t="shared" si="30"/>
        <v>0.11807934014950994</v>
      </c>
      <c r="AT52">
        <f t="shared" si="31"/>
        <v>0.13322062555867328</v>
      </c>
      <c r="AU52">
        <f t="shared" si="32"/>
        <v>0.14521932527832437</v>
      </c>
      <c r="AV52">
        <f t="shared" si="33"/>
        <v>0.14784131405019793</v>
      </c>
      <c r="AX52">
        <f t="shared" si="34"/>
        <v>8.4903951237498845E-2</v>
      </c>
      <c r="AY52">
        <f t="shared" si="35"/>
        <v>4.7480092481854835E-2</v>
      </c>
      <c r="AZ52">
        <f t="shared" si="36"/>
        <v>5.4394459743468467E-2</v>
      </c>
      <c r="BA52">
        <f t="shared" si="37"/>
        <v>2.2573602662989505E-2</v>
      </c>
      <c r="BB52">
        <f t="shared" si="38"/>
        <v>3.0768158910775372E-2</v>
      </c>
      <c r="BC52">
        <f t="shared" si="39"/>
        <v>2.6166230685601814E-2</v>
      </c>
      <c r="BD52">
        <f t="shared" si="40"/>
        <v>5.6415672203420482E-2</v>
      </c>
      <c r="BE52">
        <f t="shared" si="41"/>
        <v>4.9561527988208037E-2</v>
      </c>
      <c r="BF52">
        <f t="shared" si="42"/>
        <v>3.0232951035975321E-2</v>
      </c>
      <c r="BH52">
        <f t="shared" si="43"/>
        <v>4.2451975618749423E-2</v>
      </c>
      <c r="BI52">
        <f t="shared" si="44"/>
        <v>2.3740046240927418E-2</v>
      </c>
      <c r="BJ52">
        <f t="shared" si="45"/>
        <v>2.0559173311561683E-2</v>
      </c>
      <c r="BK52">
        <f t="shared" si="46"/>
        <v>1.3032875574056645E-2</v>
      </c>
      <c r="BL52">
        <f t="shared" si="47"/>
        <v>1.5384079455387686E-2</v>
      </c>
      <c r="BM52">
        <f t="shared" si="48"/>
        <v>1.0682318945280015E-2</v>
      </c>
      <c r="BN52">
        <f t="shared" si="49"/>
        <v>3.2571603533158508E-2</v>
      </c>
      <c r="BO52">
        <f t="shared" si="50"/>
        <v>2.8614361525441084E-2</v>
      </c>
      <c r="BP52">
        <f t="shared" si="51"/>
        <v>1.7455002419017127E-2</v>
      </c>
    </row>
    <row r="53" spans="1:68" x14ac:dyDescent="0.3">
      <c r="A53" t="s">
        <v>628</v>
      </c>
      <c r="B53">
        <v>0.97353621969427095</v>
      </c>
      <c r="C53">
        <v>0.48486929256191746</v>
      </c>
      <c r="D53">
        <v>0.20256205832167551</v>
      </c>
      <c r="E53">
        <v>0.70194243330717954</v>
      </c>
      <c r="F53">
        <v>0.64419310950154696</v>
      </c>
      <c r="G53">
        <v>0.53572055293207654</v>
      </c>
      <c r="H53">
        <v>0.31376703715547305</v>
      </c>
      <c r="I53">
        <v>0.25810271050273847</v>
      </c>
      <c r="J53">
        <v>0.567910833375878</v>
      </c>
      <c r="K53">
        <v>0.310210786751979</v>
      </c>
      <c r="L53">
        <v>0.42278539227815903</v>
      </c>
      <c r="M53">
        <v>0.33334873285519451</v>
      </c>
      <c r="N53">
        <v>0.61200186489441755</v>
      </c>
      <c r="O53">
        <v>0.34790451061028199</v>
      </c>
      <c r="P53">
        <v>0.36438890296864951</v>
      </c>
      <c r="Q53">
        <v>0.659043574590637</v>
      </c>
      <c r="R53">
        <v>0.492915191617882</v>
      </c>
      <c r="S53">
        <v>0.44968591118056345</v>
      </c>
      <c r="T53">
        <v>0.58192885518291093</v>
      </c>
      <c r="U53">
        <v>0.560511597424454</v>
      </c>
      <c r="V53">
        <v>0.32227994698740947</v>
      </c>
      <c r="W53">
        <v>0.25227498300121598</v>
      </c>
      <c r="X53">
        <v>0.67516496925507408</v>
      </c>
      <c r="Y53">
        <v>0.53881369508622445</v>
      </c>
      <c r="Z53">
        <v>0.39461362187358301</v>
      </c>
      <c r="AA53">
        <v>0.39716380756053299</v>
      </c>
      <c r="AB53">
        <v>0.50706520005180256</v>
      </c>
      <c r="AC53">
        <v>0.286794112851323</v>
      </c>
      <c r="AD53">
        <v>0.84892930237855546</v>
      </c>
      <c r="AE53">
        <v>0.60714641379252043</v>
      </c>
      <c r="AF53">
        <v>0.342906088469556</v>
      </c>
      <c r="AG53">
        <v>0.66864009529693302</v>
      </c>
      <c r="AH53">
        <v>0.39448581404260896</v>
      </c>
      <c r="AI53">
        <v>0.454163599010179</v>
      </c>
      <c r="AJ53">
        <v>0.63946406566872649</v>
      </c>
      <c r="AK53">
        <v>0.26499113103666899</v>
      </c>
      <c r="AL53">
        <v>0.38079443875735597</v>
      </c>
      <c r="AN53">
        <f t="shared" si="25"/>
        <v>0.59072750097126092</v>
      </c>
      <c r="AO53">
        <f t="shared" si="26"/>
        <v>0.43794585252295876</v>
      </c>
      <c r="AP53">
        <f t="shared" si="27"/>
        <v>0.42265014624779423</v>
      </c>
      <c r="AQ53">
        <f t="shared" si="28"/>
        <v>0.53388155912969415</v>
      </c>
      <c r="AR53">
        <f t="shared" si="29"/>
        <v>0.42924884564899757</v>
      </c>
      <c r="AS53">
        <f t="shared" si="30"/>
        <v>0.46660256777975667</v>
      </c>
      <c r="AT53">
        <f t="shared" si="31"/>
        <v>0.59966060154687739</v>
      </c>
      <c r="AU53">
        <f t="shared" si="32"/>
        <v>0.50576316944990696</v>
      </c>
      <c r="AV53">
        <f t="shared" si="33"/>
        <v>0.42841654515425054</v>
      </c>
      <c r="AX53">
        <f t="shared" si="34"/>
        <v>0.32700134936511599</v>
      </c>
      <c r="AY53">
        <f t="shared" si="35"/>
        <v>0.18244794414577703</v>
      </c>
      <c r="AZ53">
        <f t="shared" si="36"/>
        <v>0.12010647594521721</v>
      </c>
      <c r="BA53">
        <f t="shared" si="37"/>
        <v>0.1105275542906204</v>
      </c>
      <c r="BB53">
        <f t="shared" si="38"/>
        <v>0.16663651926302553</v>
      </c>
      <c r="BC53">
        <f t="shared" si="39"/>
        <v>0.13615078188803822</v>
      </c>
      <c r="BD53">
        <f t="shared" si="40"/>
        <v>0.25309464888146299</v>
      </c>
      <c r="BE53">
        <f t="shared" si="41"/>
        <v>0.14417707596803353</v>
      </c>
      <c r="BF53">
        <f t="shared" si="42"/>
        <v>0.19172478571182208</v>
      </c>
      <c r="BH53">
        <f t="shared" si="43"/>
        <v>0.16350067468255799</v>
      </c>
      <c r="BI53">
        <f t="shared" si="44"/>
        <v>9.1223972072888515E-2</v>
      </c>
      <c r="BJ53">
        <f t="shared" si="45"/>
        <v>4.5395980885629447E-2</v>
      </c>
      <c r="BK53">
        <f t="shared" si="46"/>
        <v>6.3813113222560669E-2</v>
      </c>
      <c r="BL53">
        <f t="shared" si="47"/>
        <v>8.3318259631512764E-2</v>
      </c>
      <c r="BM53">
        <f t="shared" si="48"/>
        <v>5.5583323951109896E-2</v>
      </c>
      <c r="BN53">
        <f t="shared" si="49"/>
        <v>0.14612426366216649</v>
      </c>
      <c r="BO53">
        <f t="shared" si="50"/>
        <v>8.3240673621117284E-2</v>
      </c>
      <c r="BP53">
        <f t="shared" si="51"/>
        <v>0.11069235664104381</v>
      </c>
    </row>
    <row r="54" spans="1:68" x14ac:dyDescent="0.3">
      <c r="A54" t="s">
        <v>629</v>
      </c>
      <c r="B54">
        <v>0.33813978777610698</v>
      </c>
      <c r="C54">
        <v>0.4187018648741645</v>
      </c>
      <c r="D54">
        <v>0.29594761293033001</v>
      </c>
      <c r="E54">
        <v>0.49222264256981851</v>
      </c>
      <c r="F54">
        <v>0.28210703084855648</v>
      </c>
      <c r="G54">
        <v>0.40523631614487299</v>
      </c>
      <c r="H54">
        <v>0.47942844168774001</v>
      </c>
      <c r="I54">
        <v>0.29615678234001203</v>
      </c>
      <c r="J54">
        <v>0.240874926320892</v>
      </c>
      <c r="K54">
        <v>0.25260503426639103</v>
      </c>
      <c r="L54">
        <v>0.55726231690475792</v>
      </c>
      <c r="M54">
        <v>0.34690424103367545</v>
      </c>
      <c r="N54">
        <v>0.41797452573423449</v>
      </c>
      <c r="O54">
        <v>0.34498986946821802</v>
      </c>
      <c r="P54">
        <v>0.32382051897055053</v>
      </c>
      <c r="Q54">
        <v>0.26986228716465949</v>
      </c>
      <c r="R54">
        <v>0.47301899416575349</v>
      </c>
      <c r="S54">
        <v>0.40991331813075049</v>
      </c>
      <c r="T54">
        <v>0.36373665089347901</v>
      </c>
      <c r="U54">
        <v>0.46938041258492552</v>
      </c>
      <c r="V54">
        <v>0.43467914225475701</v>
      </c>
      <c r="W54">
        <v>0.34187602051886401</v>
      </c>
      <c r="X54">
        <v>0.49509669484858349</v>
      </c>
      <c r="Y54">
        <v>0.31264202884390146</v>
      </c>
      <c r="Z54">
        <v>0.38552134732902799</v>
      </c>
      <c r="AA54">
        <v>0.36139949883385347</v>
      </c>
      <c r="AB54">
        <v>0.39833162907089248</v>
      </c>
      <c r="AC54">
        <v>0.30808244906007154</v>
      </c>
      <c r="AD54">
        <v>0.45978647121428107</v>
      </c>
      <c r="AE54">
        <v>0.39549807259268399</v>
      </c>
      <c r="AF54">
        <v>0.4034372774451695</v>
      </c>
      <c r="AG54">
        <v>0.46299761682966845</v>
      </c>
      <c r="AH54">
        <v>0.35225433063085548</v>
      </c>
      <c r="AI54">
        <v>0.33391973578536699</v>
      </c>
      <c r="AJ54">
        <v>0.50217340382730247</v>
      </c>
      <c r="AK54">
        <v>0.39138560387210197</v>
      </c>
      <c r="AL54">
        <v>0.38292291874136553</v>
      </c>
      <c r="AN54">
        <f t="shared" si="25"/>
        <v>0.38625297703760497</v>
      </c>
      <c r="AO54">
        <f t="shared" si="26"/>
        <v>0.36573214275529536</v>
      </c>
      <c r="AP54">
        <f t="shared" si="27"/>
        <v>0.35491877609981703</v>
      </c>
      <c r="AQ54">
        <f t="shared" si="28"/>
        <v>0.38426486648705449</v>
      </c>
      <c r="AR54">
        <f t="shared" si="29"/>
        <v>0.40241805656300639</v>
      </c>
      <c r="AS54">
        <f t="shared" si="30"/>
        <v>0.37684560799772177</v>
      </c>
      <c r="AT54">
        <f t="shared" si="31"/>
        <v>0.41957394041737817</v>
      </c>
      <c r="AU54">
        <f t="shared" si="32"/>
        <v>0.38305722774863032</v>
      </c>
      <c r="AV54">
        <f t="shared" si="33"/>
        <v>0.42549397548025664</v>
      </c>
      <c r="AX54">
        <f t="shared" si="34"/>
        <v>8.7087002670316424E-2</v>
      </c>
      <c r="AY54">
        <f t="shared" si="35"/>
        <v>9.3668419125588639E-2</v>
      </c>
      <c r="AZ54">
        <f t="shared" si="36"/>
        <v>0.10764366761333245</v>
      </c>
      <c r="BA54">
        <f t="shared" si="37"/>
        <v>0.10397857569553132</v>
      </c>
      <c r="BB54">
        <f t="shared" si="38"/>
        <v>5.9683398157716561E-2</v>
      </c>
      <c r="BC54">
        <f t="shared" si="39"/>
        <v>6.8715778373615352E-2</v>
      </c>
      <c r="BD54">
        <f t="shared" si="40"/>
        <v>3.5050584420824274E-2</v>
      </c>
      <c r="BE54">
        <f t="shared" si="41"/>
        <v>6.9834724148219021E-2</v>
      </c>
      <c r="BF54">
        <f t="shared" si="42"/>
        <v>6.6541004716098556E-2</v>
      </c>
      <c r="BH54">
        <f t="shared" si="43"/>
        <v>4.3543501335158212E-2</v>
      </c>
      <c r="BI54">
        <f t="shared" si="44"/>
        <v>4.683420956279432E-2</v>
      </c>
      <c r="BJ54">
        <f t="shared" si="45"/>
        <v>4.0685482102253617E-2</v>
      </c>
      <c r="BK54">
        <f t="shared" si="46"/>
        <v>6.0032058667768888E-2</v>
      </c>
      <c r="BL54">
        <f t="shared" si="47"/>
        <v>2.984169907885828E-2</v>
      </c>
      <c r="BM54">
        <f t="shared" si="48"/>
        <v>2.8053099048922159E-2</v>
      </c>
      <c r="BN54">
        <f t="shared" si="49"/>
        <v>2.0236464350616597E-2</v>
      </c>
      <c r="BO54">
        <f t="shared" si="50"/>
        <v>4.0319096785757513E-2</v>
      </c>
      <c r="BP54">
        <f t="shared" si="51"/>
        <v>3.8417466984987658E-2</v>
      </c>
    </row>
    <row r="55" spans="1:68" x14ac:dyDescent="0.3">
      <c r="A55" t="s">
        <v>630</v>
      </c>
      <c r="B55">
        <v>9.9719259899911303E-2</v>
      </c>
      <c r="C55">
        <v>0.11943737842954125</v>
      </c>
      <c r="D55">
        <v>6.6971223862910101E-2</v>
      </c>
      <c r="E55">
        <v>0.132735547498399</v>
      </c>
      <c r="F55">
        <v>0.14183730157482655</v>
      </c>
      <c r="G55">
        <v>9.9650512202154956E-2</v>
      </c>
      <c r="H55">
        <v>0.1229410561300124</v>
      </c>
      <c r="I55">
        <v>7.7780775871193544E-2</v>
      </c>
      <c r="J55">
        <v>8.6056617693239801E-2</v>
      </c>
      <c r="K55">
        <v>0.103422400690362</v>
      </c>
      <c r="L55">
        <v>0.1143450620950687</v>
      </c>
      <c r="M55">
        <v>0.12650792728518601</v>
      </c>
      <c r="N55">
        <v>0.1507284935976233</v>
      </c>
      <c r="O55">
        <v>8.7183348724422738E-2</v>
      </c>
      <c r="P55">
        <v>6.8375049608923946E-2</v>
      </c>
      <c r="Q55">
        <v>0.208246685215357</v>
      </c>
      <c r="R55">
        <v>0.126893202691409</v>
      </c>
      <c r="S55">
        <v>8.83573979683695E-2</v>
      </c>
      <c r="T55">
        <v>0.16929019959719899</v>
      </c>
      <c r="U55">
        <v>0.13603619171600151</v>
      </c>
      <c r="V55">
        <v>0.13674270209532299</v>
      </c>
      <c r="W55">
        <v>0.1037016411430382</v>
      </c>
      <c r="X55">
        <v>0.15108333255137199</v>
      </c>
      <c r="Y55">
        <v>9.9893310932894358E-2</v>
      </c>
      <c r="Z55">
        <v>5.68085143688686E-2</v>
      </c>
      <c r="AA55">
        <v>0.1072361482561047</v>
      </c>
      <c r="AB55">
        <v>0.1057102695808224</v>
      </c>
      <c r="AC55">
        <v>8.3289824610650348E-2</v>
      </c>
      <c r="AD55">
        <v>0.14132073192391151</v>
      </c>
      <c r="AE55">
        <v>0.1186198787948505</v>
      </c>
      <c r="AF55">
        <v>0.11450594900854</v>
      </c>
      <c r="AG55">
        <v>0.14481903487613201</v>
      </c>
      <c r="AH55">
        <v>9.5241950824985405E-2</v>
      </c>
      <c r="AI55">
        <v>9.0822778342134258E-2</v>
      </c>
      <c r="AJ55">
        <v>0.14762062523132799</v>
      </c>
      <c r="AK55">
        <v>9.3868648257601495E-2</v>
      </c>
      <c r="AL55">
        <v>9.6403234529373452E-2</v>
      </c>
      <c r="AN55">
        <f t="shared" si="25"/>
        <v>0.10471585242269041</v>
      </c>
      <c r="AO55">
        <f t="shared" si="26"/>
        <v>0.11055241144454686</v>
      </c>
      <c r="AP55">
        <f t="shared" si="27"/>
        <v>0.10523127138497521</v>
      </c>
      <c r="AQ55">
        <f t="shared" si="28"/>
        <v>0.14116576195837849</v>
      </c>
      <c r="AR55">
        <f t="shared" si="29"/>
        <v>0.13644268363789042</v>
      </c>
      <c r="AS55">
        <f t="shared" si="30"/>
        <v>0.10067023338345206</v>
      </c>
      <c r="AT55">
        <f t="shared" si="31"/>
        <v>0.12481551990910067</v>
      </c>
      <c r="AU55">
        <f t="shared" si="32"/>
        <v>0.11029458801441723</v>
      </c>
      <c r="AV55">
        <f t="shared" si="33"/>
        <v>0.11263083600610098</v>
      </c>
      <c r="AX55">
        <f t="shared" si="34"/>
        <v>2.8585833099984755E-2</v>
      </c>
      <c r="AY55">
        <f t="shared" si="35"/>
        <v>2.7839147333987083E-2</v>
      </c>
      <c r="AZ55">
        <f t="shared" si="36"/>
        <v>2.7871139343488841E-2</v>
      </c>
      <c r="BA55">
        <f t="shared" si="37"/>
        <v>6.1205716727847741E-2</v>
      </c>
      <c r="BB55">
        <f t="shared" si="38"/>
        <v>2.6778040848825586E-2</v>
      </c>
      <c r="BC55">
        <f t="shared" si="39"/>
        <v>3.1101531741116531E-2</v>
      </c>
      <c r="BD55">
        <f t="shared" si="40"/>
        <v>1.4441178009846192E-2</v>
      </c>
      <c r="BE55">
        <f t="shared" si="41"/>
        <v>2.9980582794349075E-2</v>
      </c>
      <c r="BF55">
        <f t="shared" si="42"/>
        <v>3.0328535151101874E-2</v>
      </c>
      <c r="BH55">
        <f t="shared" si="43"/>
        <v>1.4292916549992377E-2</v>
      </c>
      <c r="BI55">
        <f t="shared" si="44"/>
        <v>1.3919573666993541E-2</v>
      </c>
      <c r="BJ55">
        <f t="shared" si="45"/>
        <v>1.0534300494128498E-2</v>
      </c>
      <c r="BK55">
        <f t="shared" si="46"/>
        <v>3.5337137028766875E-2</v>
      </c>
      <c r="BL55">
        <f t="shared" si="47"/>
        <v>1.3389020424412793E-2</v>
      </c>
      <c r="BM55">
        <f t="shared" si="48"/>
        <v>1.2697147164118398E-2</v>
      </c>
      <c r="BN55">
        <f t="shared" si="49"/>
        <v>8.337618011400004E-3</v>
      </c>
      <c r="BO55">
        <f t="shared" si="50"/>
        <v>1.7309297546779304E-2</v>
      </c>
      <c r="BP55">
        <f t="shared" si="51"/>
        <v>1.7510187933615695E-2</v>
      </c>
    </row>
    <row r="56" spans="1:68" x14ac:dyDescent="0.3">
      <c r="A56" t="s">
        <v>631</v>
      </c>
      <c r="B56">
        <v>0.22853958562961499</v>
      </c>
      <c r="C56">
        <v>0.17491542844640801</v>
      </c>
      <c r="D56">
        <v>0.13395839342323684</v>
      </c>
      <c r="E56">
        <v>0.33388905592546503</v>
      </c>
      <c r="F56">
        <v>0.22740450558895001</v>
      </c>
      <c r="G56">
        <v>0.25260875078992751</v>
      </c>
      <c r="H56">
        <v>0.16796862892016701</v>
      </c>
      <c r="I56">
        <v>0.13466310101467049</v>
      </c>
      <c r="J56">
        <v>0.16454446575610701</v>
      </c>
      <c r="K56">
        <v>0.1740374980052905</v>
      </c>
      <c r="L56">
        <v>0.2404032793505525</v>
      </c>
      <c r="M56">
        <v>0.19886527434249401</v>
      </c>
      <c r="N56">
        <v>0.23624959895011149</v>
      </c>
      <c r="O56">
        <v>0.1973636623795415</v>
      </c>
      <c r="P56">
        <v>0.18953274498505451</v>
      </c>
      <c r="Q56">
        <v>0.2958606348171155</v>
      </c>
      <c r="R56">
        <v>0.19605867086078849</v>
      </c>
      <c r="S56">
        <v>0.24648952803221602</v>
      </c>
      <c r="T56">
        <v>0.30706193118796699</v>
      </c>
      <c r="U56">
        <v>0.21325749401956601</v>
      </c>
      <c r="V56">
        <v>0.184773833892935</v>
      </c>
      <c r="W56">
        <v>0.2016825605562495</v>
      </c>
      <c r="X56">
        <v>0.32472783594085897</v>
      </c>
      <c r="Y56">
        <v>0.170376204206524</v>
      </c>
      <c r="Z56">
        <v>0.20927355127340999</v>
      </c>
      <c r="AA56">
        <v>0.24003480927142801</v>
      </c>
      <c r="AB56">
        <v>0.20673018998472448</v>
      </c>
      <c r="AC56">
        <v>0.1590371042925105</v>
      </c>
      <c r="AD56">
        <v>0.35255041454170699</v>
      </c>
      <c r="AE56">
        <v>0.24148845775990552</v>
      </c>
      <c r="AF56">
        <v>0.14108959873061949</v>
      </c>
      <c r="AG56">
        <v>0.23501458046073953</v>
      </c>
      <c r="AH56">
        <v>0.19316662220605099</v>
      </c>
      <c r="AI56">
        <v>0.14686818262858597</v>
      </c>
      <c r="AJ56">
        <v>0.31444907112674597</v>
      </c>
      <c r="AK56">
        <v>0.17588205697680798</v>
      </c>
      <c r="AL56">
        <v>0.180408044145737</v>
      </c>
      <c r="AN56">
        <f t="shared" si="25"/>
        <v>0.21782561585618121</v>
      </c>
      <c r="AO56">
        <f t="shared" si="26"/>
        <v>0.19566124657842873</v>
      </c>
      <c r="AP56">
        <f t="shared" si="27"/>
        <v>0.20014236053845022</v>
      </c>
      <c r="AQ56">
        <f t="shared" si="28"/>
        <v>0.24613627790337334</v>
      </c>
      <c r="AR56">
        <f t="shared" si="29"/>
        <v>0.22669395491417937</v>
      </c>
      <c r="AS56">
        <f t="shared" si="30"/>
        <v>0.21836328249490933</v>
      </c>
      <c r="AT56">
        <f t="shared" si="31"/>
        <v>0.2450428236774107</v>
      </c>
      <c r="AU56">
        <f t="shared" si="32"/>
        <v>0.19168312843179214</v>
      </c>
      <c r="AV56">
        <f t="shared" si="33"/>
        <v>0.22357972408309698</v>
      </c>
      <c r="AX56">
        <f t="shared" si="34"/>
        <v>8.6526501626536634E-2</v>
      </c>
      <c r="AY56">
        <f t="shared" si="35"/>
        <v>5.3970076781836088E-2</v>
      </c>
      <c r="AZ56">
        <f t="shared" si="36"/>
        <v>2.885383933125206E-2</v>
      </c>
      <c r="BA56">
        <f t="shared" si="37"/>
        <v>4.9901919718835959E-2</v>
      </c>
      <c r="BB56">
        <f t="shared" si="38"/>
        <v>5.4840424523886364E-2</v>
      </c>
      <c r="BC56">
        <f t="shared" si="39"/>
        <v>5.9704908442053048E-2</v>
      </c>
      <c r="BD56">
        <f t="shared" si="40"/>
        <v>0.10577520642229576</v>
      </c>
      <c r="BE56">
        <f t="shared" si="41"/>
        <v>4.4091920212548964E-2</v>
      </c>
      <c r="BF56">
        <f t="shared" si="42"/>
        <v>7.8727694073100388E-2</v>
      </c>
      <c r="BH56">
        <f t="shared" si="43"/>
        <v>4.3263250813268317E-2</v>
      </c>
      <c r="BI56">
        <f t="shared" si="44"/>
        <v>2.6985038390918044E-2</v>
      </c>
      <c r="BJ56">
        <f t="shared" si="45"/>
        <v>1.0905726177129597E-2</v>
      </c>
      <c r="BK56">
        <f t="shared" si="46"/>
        <v>2.8810886782749037E-2</v>
      </c>
      <c r="BL56">
        <f t="shared" si="47"/>
        <v>2.7420212261943182E-2</v>
      </c>
      <c r="BM56">
        <f t="shared" si="48"/>
        <v>2.4374426803769621E-2</v>
      </c>
      <c r="BN56">
        <f t="shared" si="49"/>
        <v>6.1069343901500692E-2</v>
      </c>
      <c r="BO56">
        <f t="shared" si="50"/>
        <v>2.5456482003802648E-2</v>
      </c>
      <c r="BP56">
        <f t="shared" si="51"/>
        <v>4.5453455365783019E-2</v>
      </c>
    </row>
    <row r="57" spans="1:68" x14ac:dyDescent="0.3">
      <c r="A57" t="s">
        <v>632</v>
      </c>
      <c r="B57">
        <v>0.71308066368374901</v>
      </c>
      <c r="C57">
        <v>0.50253749138970405</v>
      </c>
      <c r="D57">
        <v>0.341965173668272</v>
      </c>
      <c r="E57">
        <v>0.55334687650578551</v>
      </c>
      <c r="F57">
        <v>0.45766143722666752</v>
      </c>
      <c r="G57">
        <v>0.37739325418127201</v>
      </c>
      <c r="H57">
        <v>0.35047941728547899</v>
      </c>
      <c r="I57">
        <v>0.2591814581954775</v>
      </c>
      <c r="J57">
        <v>0.471407797696487</v>
      </c>
      <c r="K57">
        <v>0.2604767100344515</v>
      </c>
      <c r="L57">
        <v>0.52191310296009297</v>
      </c>
      <c r="M57">
        <v>0.39831951596163601</v>
      </c>
      <c r="N57">
        <v>0.50277201482470801</v>
      </c>
      <c r="O57">
        <v>0.33152789189313603</v>
      </c>
      <c r="P57">
        <v>0.49667338980466946</v>
      </c>
      <c r="Q57">
        <v>0.65241810516170995</v>
      </c>
      <c r="R57">
        <v>0.54160768752341548</v>
      </c>
      <c r="S57">
        <v>0.48783480452431</v>
      </c>
      <c r="T57">
        <v>0.67549115736316101</v>
      </c>
      <c r="U57">
        <v>0.56550124907955301</v>
      </c>
      <c r="V57">
        <v>0.341085271620719</v>
      </c>
      <c r="W57">
        <v>0.33657442244336649</v>
      </c>
      <c r="X57">
        <v>0.54468477906953405</v>
      </c>
      <c r="Y57">
        <v>0.56785615392107602</v>
      </c>
      <c r="Z57">
        <v>0.32380886668883502</v>
      </c>
      <c r="AA57">
        <v>0.36983932326228952</v>
      </c>
      <c r="AB57">
        <v>0.35370856823205199</v>
      </c>
      <c r="AC57">
        <v>0.37590705214203601</v>
      </c>
      <c r="AD57">
        <v>0.65381432336628198</v>
      </c>
      <c r="AE57">
        <v>0.52467614906489102</v>
      </c>
      <c r="AF57">
        <v>0.3686601424837545</v>
      </c>
      <c r="AG57">
        <v>0.61157194973962592</v>
      </c>
      <c r="AH57">
        <v>0.53545788537808348</v>
      </c>
      <c r="AI57">
        <v>0.37360945081167751</v>
      </c>
      <c r="AJ57">
        <v>0.48250506450219549</v>
      </c>
      <c r="AK57">
        <v>0.32542434884915949</v>
      </c>
      <c r="AL57">
        <v>0.41865978646519597</v>
      </c>
      <c r="AN57">
        <f t="shared" si="25"/>
        <v>0.52773255131187768</v>
      </c>
      <c r="AO57">
        <f t="shared" si="26"/>
        <v>0.361178891722224</v>
      </c>
      <c r="AP57">
        <f t="shared" si="27"/>
        <v>0.42615577473931154</v>
      </c>
      <c r="AQ57">
        <f t="shared" si="28"/>
        <v>0.56062019906981175</v>
      </c>
      <c r="AR57">
        <f t="shared" si="29"/>
        <v>0.47966302512669984</v>
      </c>
      <c r="AS57">
        <f t="shared" si="30"/>
        <v>0.42263412388597049</v>
      </c>
      <c r="AT57">
        <f t="shared" si="31"/>
        <v>0.51571687163830915</v>
      </c>
      <c r="AU57">
        <f t="shared" si="32"/>
        <v>0.50687976197646234</v>
      </c>
      <c r="AV57">
        <f t="shared" si="33"/>
        <v>0.40886306660551702</v>
      </c>
      <c r="AX57">
        <f t="shared" si="34"/>
        <v>0.15292081399209928</v>
      </c>
      <c r="AY57">
        <f t="shared" si="35"/>
        <v>8.1832638835279858E-2</v>
      </c>
      <c r="AZ57">
        <f t="shared" si="36"/>
        <v>9.9363675258443779E-2</v>
      </c>
      <c r="BA57">
        <f t="shared" si="37"/>
        <v>8.3922716880780387E-2</v>
      </c>
      <c r="BB57">
        <f t="shared" si="38"/>
        <v>0.16871573731302647</v>
      </c>
      <c r="BC57">
        <f t="shared" si="39"/>
        <v>0.10533154734189792</v>
      </c>
      <c r="BD57">
        <f t="shared" si="40"/>
        <v>0.14278805344881323</v>
      </c>
      <c r="BE57">
        <f t="shared" si="41"/>
        <v>0.12152806086199673</v>
      </c>
      <c r="BF57">
        <f t="shared" si="42"/>
        <v>7.8997275886730584E-2</v>
      </c>
      <c r="BH57">
        <f t="shared" si="43"/>
        <v>7.646040699604964E-2</v>
      </c>
      <c r="BI57">
        <f t="shared" si="44"/>
        <v>4.0916319417639929E-2</v>
      </c>
      <c r="BJ57">
        <f t="shared" si="45"/>
        <v>3.7555939155317693E-2</v>
      </c>
      <c r="BK57">
        <f t="shared" si="46"/>
        <v>4.8452803182243306E-2</v>
      </c>
      <c r="BL57">
        <f t="shared" si="47"/>
        <v>8.4357868656513235E-2</v>
      </c>
      <c r="BM57">
        <f t="shared" si="48"/>
        <v>4.3001424134243287E-2</v>
      </c>
      <c r="BN57">
        <f t="shared" si="49"/>
        <v>8.2438721095734996E-2</v>
      </c>
      <c r="BO57">
        <f t="shared" si="50"/>
        <v>7.0164258652767042E-2</v>
      </c>
      <c r="BP57">
        <f t="shared" si="51"/>
        <v>4.5609098498451038E-2</v>
      </c>
    </row>
    <row r="58" spans="1:68" x14ac:dyDescent="0.3">
      <c r="A58" t="s">
        <v>633</v>
      </c>
      <c r="B58">
        <v>1.03396945040148</v>
      </c>
      <c r="C58">
        <v>1.036730389339692</v>
      </c>
      <c r="D58">
        <v>0.61925587198686949</v>
      </c>
      <c r="E58">
        <v>0.91091150163851697</v>
      </c>
      <c r="F58">
        <v>0.85751564206116604</v>
      </c>
      <c r="G58">
        <v>0.75612331615095907</v>
      </c>
      <c r="H58">
        <v>0.7625609971114431</v>
      </c>
      <c r="I58">
        <v>0.60001254635867296</v>
      </c>
      <c r="J58">
        <v>0.73066071664550702</v>
      </c>
      <c r="K58">
        <v>0.69721070101701099</v>
      </c>
      <c r="L58">
        <v>0.84018072564831803</v>
      </c>
      <c r="M58">
        <v>0.78094841375662349</v>
      </c>
      <c r="N58">
        <v>0.86276767279046951</v>
      </c>
      <c r="O58">
        <v>0.50109801576577051</v>
      </c>
      <c r="P58">
        <v>0.77690691385959654</v>
      </c>
      <c r="Q58">
        <v>0.96257529095534855</v>
      </c>
      <c r="R58">
        <v>0.91266135485774558</v>
      </c>
      <c r="S58">
        <v>0.88724187864161697</v>
      </c>
      <c r="T58">
        <v>1.2491876295345303</v>
      </c>
      <c r="U58">
        <v>0.77867662952608341</v>
      </c>
      <c r="V58">
        <v>0.53683379254117947</v>
      </c>
      <c r="W58">
        <v>0.61245221997967902</v>
      </c>
      <c r="X58">
        <v>1.0314027264403041</v>
      </c>
      <c r="Y58">
        <v>0.91021699038451798</v>
      </c>
      <c r="Z58">
        <v>0.62228571639958397</v>
      </c>
      <c r="AA58">
        <v>0.77746641619373058</v>
      </c>
      <c r="AB58">
        <v>0.71449025987695547</v>
      </c>
      <c r="AC58">
        <v>0.78889400322568748</v>
      </c>
      <c r="AD58">
        <v>0.96143757728097501</v>
      </c>
      <c r="AE58">
        <v>0.82374638924765908</v>
      </c>
      <c r="AF58">
        <v>0.80474993434577347</v>
      </c>
      <c r="AG58">
        <v>0.99394022256685455</v>
      </c>
      <c r="AH58">
        <v>1.1961855814628879</v>
      </c>
      <c r="AI58">
        <v>0.60008279293447808</v>
      </c>
      <c r="AJ58">
        <v>0.81999540091721301</v>
      </c>
      <c r="AK58">
        <v>0.47061248485957252</v>
      </c>
      <c r="AL58">
        <v>0.69236863782619895</v>
      </c>
      <c r="AN58">
        <f t="shared" si="25"/>
        <v>0.90021680334163956</v>
      </c>
      <c r="AO58">
        <f t="shared" si="26"/>
        <v>0.74405312542056035</v>
      </c>
      <c r="AP58">
        <f t="shared" si="27"/>
        <v>0.74139616564047084</v>
      </c>
      <c r="AQ58">
        <f t="shared" si="28"/>
        <v>0.92082617481823714</v>
      </c>
      <c r="AR58">
        <f t="shared" si="29"/>
        <v>0.79428756789536814</v>
      </c>
      <c r="AS58">
        <f t="shared" si="30"/>
        <v>0.80745935208679642</v>
      </c>
      <c r="AT58">
        <f t="shared" si="31"/>
        <v>0.86331130029146907</v>
      </c>
      <c r="AU58">
        <f t="shared" si="32"/>
        <v>0.93006953232140688</v>
      </c>
      <c r="AV58">
        <f t="shared" si="33"/>
        <v>0.66099217453432813</v>
      </c>
      <c r="AX58">
        <f t="shared" si="34"/>
        <v>0.19628138923236613</v>
      </c>
      <c r="AY58">
        <f t="shared" si="35"/>
        <v>0.10662967366497547</v>
      </c>
      <c r="AZ58">
        <f t="shared" si="36"/>
        <v>0.12050285722494261</v>
      </c>
      <c r="BA58">
        <f t="shared" si="37"/>
        <v>3.8324652202571925E-2</v>
      </c>
      <c r="BB58">
        <f t="shared" si="38"/>
        <v>0.31964788318389115</v>
      </c>
      <c r="BC58">
        <f t="shared" si="39"/>
        <v>0.14483545352373098</v>
      </c>
      <c r="BD58">
        <f t="shared" si="40"/>
        <v>8.5509011230254311E-2</v>
      </c>
      <c r="BE58">
        <f t="shared" si="41"/>
        <v>0.30314061494157951</v>
      </c>
      <c r="BF58">
        <f t="shared" si="42"/>
        <v>0.17679215860655331</v>
      </c>
      <c r="BH58">
        <f t="shared" si="43"/>
        <v>9.8140694616183063E-2</v>
      </c>
      <c r="BI58">
        <f t="shared" si="44"/>
        <v>5.3314836832487736E-2</v>
      </c>
      <c r="BJ58">
        <f t="shared" si="45"/>
        <v>4.5545798927131578E-2</v>
      </c>
      <c r="BK58">
        <f t="shared" si="46"/>
        <v>2.2126748265753685E-2</v>
      </c>
      <c r="BL58">
        <f t="shared" si="47"/>
        <v>0.15982394159194557</v>
      </c>
      <c r="BM58">
        <f t="shared" si="48"/>
        <v>5.9128826299621462E-2</v>
      </c>
      <c r="BN58">
        <f t="shared" si="49"/>
        <v>4.9368650651926062E-2</v>
      </c>
      <c r="BO58">
        <f t="shared" si="50"/>
        <v>0.17501831563882964</v>
      </c>
      <c r="BP58">
        <f t="shared" si="51"/>
        <v>0.10207100036210857</v>
      </c>
    </row>
    <row r="59" spans="1:68" x14ac:dyDescent="0.3">
      <c r="A59" t="s">
        <v>634</v>
      </c>
      <c r="B59">
        <v>0.22483439507748901</v>
      </c>
      <c r="C59">
        <v>0.14906637093110151</v>
      </c>
      <c r="D59">
        <v>8.5206977457722502E-2</v>
      </c>
      <c r="E59">
        <v>0.22542300814017102</v>
      </c>
      <c r="F59">
        <v>0.171058816060668</v>
      </c>
      <c r="G59">
        <v>0.21175464673972549</v>
      </c>
      <c r="H59">
        <v>0.1464734311951105</v>
      </c>
      <c r="I59">
        <v>9.7683127486115504E-2</v>
      </c>
      <c r="J59">
        <v>0.17288196361754299</v>
      </c>
      <c r="K59">
        <v>9.4558534856069798E-2</v>
      </c>
      <c r="L59">
        <v>0.15832768072165698</v>
      </c>
      <c r="M59">
        <v>0.11373127647054525</v>
      </c>
      <c r="N59">
        <v>0.17956976063538599</v>
      </c>
      <c r="O59">
        <v>0.14504685272544848</v>
      </c>
      <c r="P59">
        <v>0.16868883574968152</v>
      </c>
      <c r="Q59">
        <v>0.191950649992501</v>
      </c>
      <c r="R59">
        <v>0.169535977219405</v>
      </c>
      <c r="S59">
        <v>0.15599440925146751</v>
      </c>
      <c r="T59">
        <v>0.1658087594935945</v>
      </c>
      <c r="U59">
        <v>0.1838746410582765</v>
      </c>
      <c r="V59">
        <v>0.1231547705615075</v>
      </c>
      <c r="W59">
        <v>0.13084673132980634</v>
      </c>
      <c r="X59">
        <v>0.13599481631918151</v>
      </c>
      <c r="Y59">
        <v>0.1366824513301565</v>
      </c>
      <c r="Z59">
        <v>9.6246430268292299E-2</v>
      </c>
      <c r="AA59">
        <v>0.1533879483498255</v>
      </c>
      <c r="AB59">
        <v>0.13218311591985168</v>
      </c>
      <c r="AC59">
        <v>0.12935178938667752</v>
      </c>
      <c r="AD59">
        <v>0.1962343258452445</v>
      </c>
      <c r="AE59">
        <v>0.13656177109821499</v>
      </c>
      <c r="AF59">
        <v>0.13389869718682357</v>
      </c>
      <c r="AG59">
        <v>0.20280479106687049</v>
      </c>
      <c r="AH59">
        <v>0.10053475758306984</v>
      </c>
      <c r="AI59">
        <v>0.16112782809349901</v>
      </c>
      <c r="AJ59">
        <v>0.21462591097193001</v>
      </c>
      <c r="AK59">
        <v>0.14876101615848</v>
      </c>
      <c r="AL59">
        <v>0.14205896747128699</v>
      </c>
      <c r="AN59">
        <f t="shared" si="25"/>
        <v>0.17113268790162101</v>
      </c>
      <c r="AO59">
        <f t="shared" si="26"/>
        <v>0.15674250537040488</v>
      </c>
      <c r="AP59">
        <f t="shared" si="27"/>
        <v>0.14754355782519016</v>
      </c>
      <c r="AQ59">
        <f t="shared" si="28"/>
        <v>0.17249367882112451</v>
      </c>
      <c r="AR59">
        <f t="shared" si="29"/>
        <v>0.15092122561079618</v>
      </c>
      <c r="AS59">
        <f t="shared" si="30"/>
        <v>0.1306410919289975</v>
      </c>
      <c r="AT59">
        <f t="shared" si="31"/>
        <v>0.155564931376761</v>
      </c>
      <c r="AU59">
        <f t="shared" si="32"/>
        <v>0.15482245891447979</v>
      </c>
      <c r="AV59">
        <f t="shared" si="33"/>
        <v>0.16848196486723233</v>
      </c>
      <c r="AX59">
        <f t="shared" si="34"/>
        <v>6.7580722806480642E-2</v>
      </c>
      <c r="AY59">
        <f t="shared" si="35"/>
        <v>4.7696109031783174E-2</v>
      </c>
      <c r="AZ59">
        <f t="shared" si="36"/>
        <v>3.2114506393753975E-2</v>
      </c>
      <c r="BA59">
        <f t="shared" si="37"/>
        <v>1.8159675413685114E-2</v>
      </c>
      <c r="BB59">
        <f t="shared" si="38"/>
        <v>2.8760665276307541E-2</v>
      </c>
      <c r="BC59">
        <f t="shared" si="39"/>
        <v>1.8812829426102733E-2</v>
      </c>
      <c r="BD59">
        <f t="shared" si="40"/>
        <v>3.5245889483586972E-2</v>
      </c>
      <c r="BE59">
        <f t="shared" si="41"/>
        <v>5.1425754224485809E-2</v>
      </c>
      <c r="BF59">
        <f t="shared" si="42"/>
        <v>4.0102084555996717E-2</v>
      </c>
      <c r="BH59">
        <f t="shared" si="43"/>
        <v>3.3790361403240321E-2</v>
      </c>
      <c r="BI59">
        <f t="shared" si="44"/>
        <v>2.3848054515891587E-2</v>
      </c>
      <c r="BJ59">
        <f t="shared" si="45"/>
        <v>1.2138142485066679E-2</v>
      </c>
      <c r="BK59">
        <f t="shared" si="46"/>
        <v>1.048449348848733E-2</v>
      </c>
      <c r="BL59">
        <f t="shared" si="47"/>
        <v>1.438033263815377E-2</v>
      </c>
      <c r="BM59">
        <f t="shared" si="48"/>
        <v>7.6803054519946987E-3</v>
      </c>
      <c r="BN59">
        <f t="shared" si="49"/>
        <v>2.0349223781176737E-2</v>
      </c>
      <c r="BO59">
        <f t="shared" si="50"/>
        <v>2.9690673044786418E-2</v>
      </c>
      <c r="BP59">
        <f t="shared" si="51"/>
        <v>2.3152949313469839E-2</v>
      </c>
    </row>
    <row r="60" spans="1:68" x14ac:dyDescent="0.3">
      <c r="A60" t="s">
        <v>635</v>
      </c>
      <c r="B60">
        <v>0.13966248879809101</v>
      </c>
      <c r="C60">
        <v>6.3543191077170103E-2</v>
      </c>
      <c r="D60">
        <v>5.7806003331087555E-2</v>
      </c>
      <c r="E60">
        <v>9.5906363009841344E-2</v>
      </c>
      <c r="F60">
        <v>9.2018727029750197E-2</v>
      </c>
      <c r="G60">
        <v>8.1990517987809791E-2</v>
      </c>
      <c r="H60">
        <v>9.7161926180617295E-2</v>
      </c>
      <c r="I60">
        <v>4.4195682966080597E-2</v>
      </c>
      <c r="J60">
        <v>9.0452254410827396E-2</v>
      </c>
      <c r="K60">
        <v>4.7689352414204404E-2</v>
      </c>
      <c r="L60">
        <v>9.9576626248204209E-2</v>
      </c>
      <c r="M60">
        <v>7.0658568381803052E-2</v>
      </c>
      <c r="N60">
        <v>7.7050319422254751E-2</v>
      </c>
      <c r="O60">
        <v>5.4933485659327048E-2</v>
      </c>
      <c r="P60">
        <v>5.9468759949892702E-2</v>
      </c>
      <c r="Q60">
        <v>8.8932655982674899E-2</v>
      </c>
      <c r="R60">
        <v>9.0951467024657701E-2</v>
      </c>
      <c r="S60">
        <v>9.2379850315339948E-2</v>
      </c>
      <c r="T60">
        <v>7.3261270823220953E-2</v>
      </c>
      <c r="U60">
        <v>8.1161991436050546E-2</v>
      </c>
      <c r="V60">
        <v>9.1485503714946403E-2</v>
      </c>
      <c r="W60">
        <v>8.2746593478663047E-2</v>
      </c>
      <c r="X60">
        <v>8.1373830998381649E-2</v>
      </c>
      <c r="Y60">
        <v>7.4196778257734006E-2</v>
      </c>
      <c r="Z60">
        <v>5.2410759087789201E-2</v>
      </c>
      <c r="AA60">
        <v>7.0570998779162147E-2</v>
      </c>
      <c r="AB60">
        <v>8.0892904127100207E-2</v>
      </c>
      <c r="AC60">
        <v>3.7465159357750549E-2</v>
      </c>
      <c r="AD60">
        <v>9.0162365530921953E-2</v>
      </c>
      <c r="AE60">
        <v>6.6114065199130045E-2</v>
      </c>
      <c r="AF60">
        <v>6.1086453777772345E-2</v>
      </c>
      <c r="AG60">
        <v>5.237260681430865E-2</v>
      </c>
      <c r="AH60">
        <v>8.5896889477195704E-2</v>
      </c>
      <c r="AI60">
        <v>8.5735478243107899E-2</v>
      </c>
      <c r="AJ60">
        <v>0.1515111588732152</v>
      </c>
      <c r="AK60">
        <v>6.9609609108844589E-2</v>
      </c>
      <c r="AL60">
        <v>5.0269244544590697E-2</v>
      </c>
      <c r="AN60">
        <f t="shared" si="25"/>
        <v>8.92295115540475E-2</v>
      </c>
      <c r="AO60">
        <f t="shared" si="26"/>
        <v>7.8841713541064479E-2</v>
      </c>
      <c r="AP60">
        <f t="shared" si="27"/>
        <v>7.1404195212359078E-2</v>
      </c>
      <c r="AQ60">
        <f t="shared" si="28"/>
        <v>9.0754657774224187E-2</v>
      </c>
      <c r="AR60">
        <f t="shared" si="29"/>
        <v>8.2163839863220234E-2</v>
      </c>
      <c r="AS60">
        <f t="shared" si="30"/>
        <v>6.6151738434652954E-2</v>
      </c>
      <c r="AT60">
        <f t="shared" si="31"/>
        <v>7.2454294835941443E-2</v>
      </c>
      <c r="AU60">
        <f t="shared" si="32"/>
        <v>7.4668324844870751E-2</v>
      </c>
      <c r="AV60">
        <f t="shared" si="33"/>
        <v>9.046333750888351E-2</v>
      </c>
      <c r="AX60">
        <f t="shared" si="34"/>
        <v>3.7573436839254015E-2</v>
      </c>
      <c r="AY60">
        <f t="shared" si="35"/>
        <v>2.3941082401637514E-2</v>
      </c>
      <c r="AZ60">
        <f t="shared" si="36"/>
        <v>1.8995972225219548E-2</v>
      </c>
      <c r="BA60">
        <f t="shared" si="37"/>
        <v>1.7320039268378291E-3</v>
      </c>
      <c r="BB60">
        <f t="shared" si="38"/>
        <v>7.4720022868453436E-3</v>
      </c>
      <c r="BC60">
        <f t="shared" si="39"/>
        <v>1.7578401112073486E-2</v>
      </c>
      <c r="BD60">
        <f t="shared" si="40"/>
        <v>1.5540303888755285E-2</v>
      </c>
      <c r="BE60">
        <f t="shared" si="41"/>
        <v>1.9308826874524808E-2</v>
      </c>
      <c r="BF60">
        <f t="shared" si="42"/>
        <v>5.3746067720048835E-2</v>
      </c>
      <c r="BH60">
        <f t="shared" si="43"/>
        <v>1.8786718419627008E-2</v>
      </c>
      <c r="BI60">
        <f t="shared" si="44"/>
        <v>1.1970541200818757E-2</v>
      </c>
      <c r="BJ60">
        <f t="shared" si="45"/>
        <v>7.1798026314030235E-3</v>
      </c>
      <c r="BK60">
        <f t="shared" si="46"/>
        <v>9.9997293339730954E-4</v>
      </c>
      <c r="BL60">
        <f t="shared" si="47"/>
        <v>3.7360011434226718E-3</v>
      </c>
      <c r="BM60">
        <f t="shared" si="48"/>
        <v>7.1763522030920696E-3</v>
      </c>
      <c r="BN60">
        <f t="shared" si="49"/>
        <v>8.9721986334614524E-3</v>
      </c>
      <c r="BO60">
        <f t="shared" si="50"/>
        <v>1.1147956393742778E-2</v>
      </c>
      <c r="BP60">
        <f t="shared" si="51"/>
        <v>3.1030306666054053E-2</v>
      </c>
    </row>
    <row r="61" spans="1:68" x14ac:dyDescent="0.3">
      <c r="A61" t="s">
        <v>636</v>
      </c>
      <c r="B61">
        <v>0.16164275193838401</v>
      </c>
      <c r="C61">
        <v>0.13863734687750051</v>
      </c>
      <c r="D61">
        <v>7.9708799957835197E-2</v>
      </c>
      <c r="E61">
        <v>0.16788830673595451</v>
      </c>
      <c r="F61">
        <v>0.11453322983436949</v>
      </c>
      <c r="G61">
        <v>0.10318023004446256</v>
      </c>
      <c r="H61">
        <v>0.15547350378869201</v>
      </c>
      <c r="I61">
        <v>8.7617583245804237E-2</v>
      </c>
      <c r="J61">
        <v>0.105816338118022</v>
      </c>
      <c r="K61">
        <v>8.3126741442868399E-2</v>
      </c>
      <c r="L61">
        <v>0.148651708921756</v>
      </c>
      <c r="M61">
        <v>8.1198101543383361E-2</v>
      </c>
      <c r="N61">
        <v>0.13670992077041549</v>
      </c>
      <c r="O61">
        <v>9.6876539706307455E-2</v>
      </c>
      <c r="P61">
        <v>0.146568012472579</v>
      </c>
      <c r="Q61">
        <v>0.12691898498923751</v>
      </c>
      <c r="R61">
        <v>0.1260097318489235</v>
      </c>
      <c r="S61">
        <v>0.155994530901163</v>
      </c>
      <c r="T61">
        <v>0.14141591635536399</v>
      </c>
      <c r="U61">
        <v>0.15226602317587451</v>
      </c>
      <c r="V61">
        <v>0.1115389290799324</v>
      </c>
      <c r="W61">
        <v>8.6081317169237906E-2</v>
      </c>
      <c r="X61">
        <v>0.1211594661583778</v>
      </c>
      <c r="Y61">
        <v>0.11864020291053751</v>
      </c>
      <c r="Z61">
        <v>0.11458464737758101</v>
      </c>
      <c r="AA61">
        <v>8.469920811519005E-2</v>
      </c>
      <c r="AB61">
        <v>0.11196530363666321</v>
      </c>
      <c r="AC61">
        <v>5.6876009754979501E-2</v>
      </c>
      <c r="AD61">
        <v>0.153506515340257</v>
      </c>
      <c r="AE61">
        <v>0.12896676267308849</v>
      </c>
      <c r="AF61">
        <v>9.2545350829308246E-2</v>
      </c>
      <c r="AG61">
        <v>0.11674833389701295</v>
      </c>
      <c r="AH61">
        <v>0.12402497962818845</v>
      </c>
      <c r="AI61">
        <v>0.1246077308259245</v>
      </c>
      <c r="AJ61">
        <v>0.16555177701769705</v>
      </c>
      <c r="AK61">
        <v>0.13291409100898649</v>
      </c>
      <c r="AL61">
        <v>0.1133801301793506</v>
      </c>
      <c r="AN61">
        <f t="shared" si="25"/>
        <v>0.13696930137741856</v>
      </c>
      <c r="AO61">
        <f t="shared" si="26"/>
        <v>0.11520113672833207</v>
      </c>
      <c r="AP61">
        <f t="shared" si="27"/>
        <v>0.11413533756790453</v>
      </c>
      <c r="AQ61">
        <f t="shared" si="28"/>
        <v>0.13630774924644132</v>
      </c>
      <c r="AR61">
        <f t="shared" si="29"/>
        <v>0.1228255464451022</v>
      </c>
      <c r="AS61">
        <f t="shared" si="30"/>
        <v>0.10132080632555485</v>
      </c>
      <c r="AT61">
        <f t="shared" si="31"/>
        <v>0.12500620961421791</v>
      </c>
      <c r="AU61">
        <f t="shared" si="32"/>
        <v>0.12179368145037529</v>
      </c>
      <c r="AV61">
        <f t="shared" si="33"/>
        <v>0.13728199940201138</v>
      </c>
      <c r="AX61">
        <f t="shared" si="34"/>
        <v>4.0192501181016464E-2</v>
      </c>
      <c r="AY61">
        <f t="shared" si="35"/>
        <v>2.9026793763057029E-2</v>
      </c>
      <c r="AZ61">
        <f t="shared" si="36"/>
        <v>2.9343757160401267E-2</v>
      </c>
      <c r="BA61">
        <f t="shared" si="37"/>
        <v>1.7055313373222258E-2</v>
      </c>
      <c r="BB61">
        <f t="shared" si="38"/>
        <v>2.9943667333625766E-2</v>
      </c>
      <c r="BC61">
        <f t="shared" si="39"/>
        <v>2.5433781448131538E-2</v>
      </c>
      <c r="BD61">
        <f t="shared" si="40"/>
        <v>3.0672958449289432E-2</v>
      </c>
      <c r="BE61">
        <f t="shared" si="41"/>
        <v>4.3791036400478468E-3</v>
      </c>
      <c r="BF61">
        <f t="shared" si="42"/>
        <v>2.6358663684900252E-2</v>
      </c>
      <c r="BH61">
        <f t="shared" si="43"/>
        <v>2.0096250590508232E-2</v>
      </c>
      <c r="BI61">
        <f t="shared" si="44"/>
        <v>1.4513396881528515E-2</v>
      </c>
      <c r="BJ61">
        <f t="shared" si="45"/>
        <v>1.1090897711241802E-2</v>
      </c>
      <c r="BK61">
        <f t="shared" si="46"/>
        <v>9.8468897671432961E-3</v>
      </c>
      <c r="BL61">
        <f t="shared" si="47"/>
        <v>1.4971833666812883E-2</v>
      </c>
      <c r="BM61">
        <f t="shared" si="48"/>
        <v>1.0383297796231216E-2</v>
      </c>
      <c r="BN61">
        <f t="shared" si="49"/>
        <v>1.7709040817539462E-2</v>
      </c>
      <c r="BO61">
        <f t="shared" si="50"/>
        <v>2.5282766653908946E-3</v>
      </c>
      <c r="BP61">
        <f t="shared" si="51"/>
        <v>1.5218181573955974E-2</v>
      </c>
    </row>
    <row r="62" spans="1:68" x14ac:dyDescent="0.3">
      <c r="A62" t="s">
        <v>637</v>
      </c>
      <c r="B62">
        <v>0.145546926963976</v>
      </c>
      <c r="C62">
        <v>6.1299111423649147E-2</v>
      </c>
      <c r="D62">
        <v>7.2631274176554794E-2</v>
      </c>
      <c r="E62">
        <v>0.13802579790515951</v>
      </c>
      <c r="F62">
        <v>0.10267992176747076</v>
      </c>
      <c r="G62">
        <v>6.5405190386649104E-2</v>
      </c>
      <c r="H62">
        <v>6.8272851384502398E-2</v>
      </c>
      <c r="I62">
        <v>9.3016314567697655E-2</v>
      </c>
      <c r="J62">
        <v>0.110416818690749</v>
      </c>
      <c r="K62">
        <v>6.4689840701068951E-2</v>
      </c>
      <c r="L62">
        <v>0.16938424949238251</v>
      </c>
      <c r="M62">
        <v>6.5988473928619451E-2</v>
      </c>
      <c r="N62">
        <v>0.12719154183843845</v>
      </c>
      <c r="O62">
        <v>6.6026624760117655E-2</v>
      </c>
      <c r="P62">
        <v>0.1182459343634025</v>
      </c>
      <c r="Q62">
        <v>6.6295977152319149E-2</v>
      </c>
      <c r="R62">
        <v>8.3995562090871001E-2</v>
      </c>
      <c r="S62">
        <v>9.1069954351925442E-2</v>
      </c>
      <c r="T62">
        <v>0.10206142183607375</v>
      </c>
      <c r="U62">
        <v>8.1525272980781854E-2</v>
      </c>
      <c r="V62">
        <v>0.10142798807463155</v>
      </c>
      <c r="W62">
        <v>6.0027123194958301E-2</v>
      </c>
      <c r="X62">
        <v>6.1094640184772751E-2</v>
      </c>
      <c r="Y62">
        <v>6.3247836313290048E-2</v>
      </c>
      <c r="Z62">
        <v>5.3875786030117598E-2</v>
      </c>
      <c r="AA62">
        <v>0.1073714787989499</v>
      </c>
      <c r="AB62">
        <v>8.70268064662654E-2</v>
      </c>
      <c r="AC62">
        <v>4.4400522992595504E-2</v>
      </c>
      <c r="AD62">
        <v>0.12212990645823216</v>
      </c>
      <c r="AE62">
        <v>0.106207565473199</v>
      </c>
      <c r="AF62">
        <v>8.3577315266581298E-2</v>
      </c>
      <c r="AG62">
        <v>7.8665011940340701E-2</v>
      </c>
      <c r="AH62">
        <v>8.1652396432490601E-2</v>
      </c>
      <c r="AI62">
        <v>7.2431241874119756E-2</v>
      </c>
      <c r="AJ62">
        <v>0.13371194525115609</v>
      </c>
      <c r="AK62">
        <v>6.4433504803614955E-2</v>
      </c>
      <c r="AL62">
        <v>0.10748395543476311</v>
      </c>
      <c r="AN62">
        <f t="shared" si="25"/>
        <v>0.10437577761733487</v>
      </c>
      <c r="AO62">
        <f t="shared" si="26"/>
        <v>8.2343569526579979E-2</v>
      </c>
      <c r="AP62">
        <f t="shared" si="27"/>
        <v>0.10313478339639692</v>
      </c>
      <c r="AQ62">
        <f t="shared" si="28"/>
        <v>8.0453831198371864E-2</v>
      </c>
      <c r="AR62">
        <f t="shared" si="29"/>
        <v>8.6260451521611353E-2</v>
      </c>
      <c r="AS62">
        <f t="shared" si="30"/>
        <v>6.9502845130998539E-2</v>
      </c>
      <c r="AT62">
        <f t="shared" si="31"/>
        <v>0.10397159573267083</v>
      </c>
      <c r="AU62">
        <f t="shared" si="32"/>
        <v>7.7582883415650353E-2</v>
      </c>
      <c r="AV62">
        <f t="shared" si="33"/>
        <v>0.10187646849651139</v>
      </c>
      <c r="AX62">
        <f t="shared" si="34"/>
        <v>4.3553415759495305E-2</v>
      </c>
      <c r="AY62">
        <f t="shared" si="35"/>
        <v>1.8369980095254351E-2</v>
      </c>
      <c r="AZ62">
        <f t="shared" si="36"/>
        <v>3.9757539472859579E-2</v>
      </c>
      <c r="BA62">
        <f t="shared" si="37"/>
        <v>1.2761088505994056E-2</v>
      </c>
      <c r="BB62">
        <f t="shared" si="38"/>
        <v>1.9919289301857161E-2</v>
      </c>
      <c r="BC62">
        <f t="shared" si="39"/>
        <v>2.3346422575492628E-2</v>
      </c>
      <c r="BD62">
        <f t="shared" si="40"/>
        <v>1.9373312633828479E-2</v>
      </c>
      <c r="BE62">
        <f t="shared" si="41"/>
        <v>4.7048564755263504E-3</v>
      </c>
      <c r="BF62">
        <f t="shared" si="42"/>
        <v>3.4977971782721676E-2</v>
      </c>
      <c r="BH62">
        <f t="shared" si="43"/>
        <v>2.1776707879747653E-2</v>
      </c>
      <c r="BI62">
        <f t="shared" si="44"/>
        <v>9.1849900476271753E-3</v>
      </c>
      <c r="BJ62">
        <f t="shared" si="45"/>
        <v>1.502693745500292E-2</v>
      </c>
      <c r="BK62">
        <f t="shared" si="46"/>
        <v>7.3676178840883077E-3</v>
      </c>
      <c r="BL62">
        <f t="shared" si="47"/>
        <v>9.9596446509285803E-3</v>
      </c>
      <c r="BM62">
        <f t="shared" si="48"/>
        <v>9.5311371048918039E-3</v>
      </c>
      <c r="BN62">
        <f t="shared" si="49"/>
        <v>1.1185187264235652E-2</v>
      </c>
      <c r="BO62">
        <f t="shared" si="50"/>
        <v>2.7163501526436926E-3</v>
      </c>
      <c r="BP62">
        <f t="shared" si="51"/>
        <v>2.0194541424461494E-2</v>
      </c>
    </row>
    <row r="63" spans="1:68" x14ac:dyDescent="0.3">
      <c r="A63" t="s">
        <v>638</v>
      </c>
      <c r="B63">
        <v>0.225228054149755</v>
      </c>
      <c r="C63">
        <v>0.26230859114079697</v>
      </c>
      <c r="D63">
        <v>0.16277962439492727</v>
      </c>
      <c r="E63">
        <v>0.26286846903042499</v>
      </c>
      <c r="F63">
        <v>0.2277648305658615</v>
      </c>
      <c r="G63">
        <v>0.1859803306899005</v>
      </c>
      <c r="H63">
        <v>0.26561324081972498</v>
      </c>
      <c r="I63">
        <v>0.152224788403758</v>
      </c>
      <c r="J63">
        <v>0.31023655820622398</v>
      </c>
      <c r="K63">
        <v>0.25753407278749196</v>
      </c>
      <c r="L63">
        <v>0.227696164868187</v>
      </c>
      <c r="M63">
        <v>0.1772514132832185</v>
      </c>
      <c r="N63">
        <v>0.30853656334476598</v>
      </c>
      <c r="O63">
        <v>0.16773947179635601</v>
      </c>
      <c r="P63">
        <v>0.17484082180823174</v>
      </c>
      <c r="Q63">
        <v>0.26838034857543147</v>
      </c>
      <c r="R63">
        <v>0.2620209494080985</v>
      </c>
      <c r="S63">
        <v>0.27187163655497998</v>
      </c>
      <c r="T63">
        <v>0.42372119100664452</v>
      </c>
      <c r="U63">
        <v>0.196314673915953</v>
      </c>
      <c r="V63">
        <v>0.1480139208564695</v>
      </c>
      <c r="W63">
        <v>0.162592581462601</v>
      </c>
      <c r="X63">
        <v>0.29062940745412802</v>
      </c>
      <c r="Y63">
        <v>0.24543969750426148</v>
      </c>
      <c r="Z63">
        <v>0.222755925549425</v>
      </c>
      <c r="AA63">
        <v>0.25955584241601348</v>
      </c>
      <c r="AB63">
        <v>0.24296832721165001</v>
      </c>
      <c r="AC63">
        <v>0.19910051211555102</v>
      </c>
      <c r="AD63">
        <v>0.33030102443076997</v>
      </c>
      <c r="AE63">
        <v>0.21165089420077748</v>
      </c>
      <c r="AF63">
        <v>0.220523564329967</v>
      </c>
      <c r="AG63">
        <v>0.219028786998334</v>
      </c>
      <c r="AH63">
        <v>0.39693318113029896</v>
      </c>
      <c r="AI63">
        <v>0.25023176660732649</v>
      </c>
      <c r="AJ63">
        <v>0.2792422557817465</v>
      </c>
      <c r="AK63">
        <v>0.18517435004152849</v>
      </c>
      <c r="AL63">
        <v>0.19931592944120702</v>
      </c>
      <c r="AN63">
        <f t="shared" si="25"/>
        <v>0.22829618467897606</v>
      </c>
      <c r="AO63">
        <f t="shared" si="26"/>
        <v>0.20789579761981125</v>
      </c>
      <c r="AP63">
        <f t="shared" si="27"/>
        <v>0.23197643801349646</v>
      </c>
      <c r="AQ63">
        <f t="shared" si="28"/>
        <v>0.26742431151283669</v>
      </c>
      <c r="AR63">
        <f t="shared" si="29"/>
        <v>0.23266059181041701</v>
      </c>
      <c r="AS63">
        <f t="shared" si="30"/>
        <v>0.24340828537517148</v>
      </c>
      <c r="AT63">
        <f t="shared" si="31"/>
        <v>0.2541584943205048</v>
      </c>
      <c r="AU63">
        <f t="shared" si="32"/>
        <v>0.28873124491198648</v>
      </c>
      <c r="AV63">
        <f t="shared" si="33"/>
        <v>0.22124417842149402</v>
      </c>
      <c r="AX63">
        <f t="shared" si="34"/>
        <v>4.7095363306802876E-2</v>
      </c>
      <c r="AY63">
        <f t="shared" si="35"/>
        <v>4.9347849252817391E-2</v>
      </c>
      <c r="AZ63">
        <f t="shared" si="36"/>
        <v>6.1972181173526202E-2</v>
      </c>
      <c r="BA63">
        <f t="shared" si="37"/>
        <v>4.9944483644567975E-3</v>
      </c>
      <c r="BB63">
        <f t="shared" si="38"/>
        <v>0.12896997491729115</v>
      </c>
      <c r="BC63">
        <f t="shared" si="39"/>
        <v>3.125570957378801E-2</v>
      </c>
      <c r="BD63">
        <f t="shared" si="40"/>
        <v>6.609042848627808E-2</v>
      </c>
      <c r="BE63">
        <f t="shared" si="41"/>
        <v>9.4995530079912738E-2</v>
      </c>
      <c r="BF63">
        <f t="shared" si="42"/>
        <v>5.072305984553474E-2</v>
      </c>
      <c r="BH63">
        <f t="shared" si="43"/>
        <v>2.3547681653401438E-2</v>
      </c>
      <c r="BI63">
        <f t="shared" si="44"/>
        <v>2.4673924626408696E-2</v>
      </c>
      <c r="BJ63">
        <f t="shared" si="45"/>
        <v>2.3423282798484182E-2</v>
      </c>
      <c r="BK63">
        <f t="shared" si="46"/>
        <v>2.8835461076728184E-3</v>
      </c>
      <c r="BL63">
        <f t="shared" si="47"/>
        <v>6.4484987458645573E-2</v>
      </c>
      <c r="BM63">
        <f t="shared" si="48"/>
        <v>1.2760090000733953E-2</v>
      </c>
      <c r="BN63">
        <f t="shared" si="49"/>
        <v>3.8157326677410362E-2</v>
      </c>
      <c r="BO63">
        <f t="shared" si="50"/>
        <v>5.4845694863448813E-2</v>
      </c>
      <c r="BP63">
        <f t="shared" si="51"/>
        <v>2.9284972255940983E-2</v>
      </c>
    </row>
    <row r="64" spans="1:68" x14ac:dyDescent="0.3">
      <c r="A64" t="s">
        <v>639</v>
      </c>
      <c r="B64">
        <v>6.86283715963939E-2</v>
      </c>
      <c r="C64">
        <v>7.3375276533028555E-2</v>
      </c>
      <c r="D64">
        <v>2.611823071616445E-2</v>
      </c>
      <c r="E64">
        <v>6.9592911538916405E-2</v>
      </c>
      <c r="F64">
        <v>7.7378266226817399E-2</v>
      </c>
      <c r="G64">
        <v>0.10765956452441849</v>
      </c>
      <c r="H64">
        <v>0.12115831269921035</v>
      </c>
      <c r="I64">
        <v>6.0848671531757756E-2</v>
      </c>
      <c r="J64">
        <v>0.100750718893794</v>
      </c>
      <c r="K64">
        <v>6.53549774313157E-2</v>
      </c>
      <c r="L64">
        <v>8.4957039512728996E-2</v>
      </c>
      <c r="M64">
        <v>7.4453908943119346E-2</v>
      </c>
      <c r="N64">
        <v>6.0798661829596951E-2</v>
      </c>
      <c r="O64">
        <v>6.5933020484273241E-2</v>
      </c>
      <c r="P64">
        <v>9.3028215562897448E-2</v>
      </c>
      <c r="Q64">
        <v>0.1005172090847368</v>
      </c>
      <c r="R64">
        <v>6.5375894097048651E-2</v>
      </c>
      <c r="S64">
        <v>9.8966508848476104E-2</v>
      </c>
      <c r="T64">
        <v>0.10016918206192341</v>
      </c>
      <c r="U64">
        <v>7.6927234556413593E-2</v>
      </c>
      <c r="V64">
        <v>3.666377378153185E-2</v>
      </c>
      <c r="W64">
        <v>6.9832766440626554E-2</v>
      </c>
      <c r="X64">
        <v>7.2870303066784242E-2</v>
      </c>
      <c r="Y64">
        <v>8.6688474608037802E-2</v>
      </c>
      <c r="Z64">
        <v>8.8085217408326699E-2</v>
      </c>
      <c r="AA64">
        <v>6.1199375777951745E-2</v>
      </c>
      <c r="AB64">
        <v>7.7286891125025153E-2</v>
      </c>
      <c r="AC64">
        <v>8.2178086320283353E-2</v>
      </c>
      <c r="AD64">
        <v>0.12018115437539401</v>
      </c>
      <c r="AE64">
        <v>8.6074021700079911E-2</v>
      </c>
      <c r="AF64">
        <v>7.1077405748712741E-2</v>
      </c>
      <c r="AG64">
        <v>9.4810155673905938E-2</v>
      </c>
      <c r="AH64">
        <v>5.8621693206296302E-2</v>
      </c>
      <c r="AI64">
        <v>6.5962980353197254E-2</v>
      </c>
      <c r="AJ64">
        <v>9.1843566641844052E-2</v>
      </c>
      <c r="AK64">
        <v>6.2918415679868445E-2</v>
      </c>
      <c r="AL64">
        <v>5.32917096116413E-2</v>
      </c>
      <c r="AN64">
        <f t="shared" si="25"/>
        <v>5.9428697596125832E-2</v>
      </c>
      <c r="AO64">
        <f t="shared" si="26"/>
        <v>9.1761203745550995E-2</v>
      </c>
      <c r="AP64">
        <f t="shared" si="27"/>
        <v>7.7896648951103667E-2</v>
      </c>
      <c r="AQ64">
        <f t="shared" si="28"/>
        <v>8.8286537343420513E-2</v>
      </c>
      <c r="AR64">
        <f t="shared" si="29"/>
        <v>7.0898239210123851E-2</v>
      </c>
      <c r="AS64">
        <f t="shared" si="30"/>
        <v>7.8051391384401494E-2</v>
      </c>
      <c r="AT64">
        <f t="shared" si="31"/>
        <v>9.2444193941395539E-2</v>
      </c>
      <c r="AU64">
        <f t="shared" si="32"/>
        <v>7.3131609744466489E-2</v>
      </c>
      <c r="AV64">
        <f t="shared" si="33"/>
        <v>6.935123064445127E-2</v>
      </c>
      <c r="AX64">
        <f t="shared" si="34"/>
        <v>2.2301266889202264E-2</v>
      </c>
      <c r="AY64">
        <f t="shared" si="35"/>
        <v>2.7564478529591672E-2</v>
      </c>
      <c r="AZ64">
        <f t="shared" si="36"/>
        <v>1.5306520881243346E-2</v>
      </c>
      <c r="BA64">
        <f t="shared" si="37"/>
        <v>1.9856342771960266E-2</v>
      </c>
      <c r="BB64">
        <f t="shared" si="38"/>
        <v>2.6244178628938526E-2</v>
      </c>
      <c r="BC64">
        <f t="shared" si="39"/>
        <v>1.0037181369147533E-2</v>
      </c>
      <c r="BD64">
        <f t="shared" si="40"/>
        <v>2.5164038886595647E-2</v>
      </c>
      <c r="BE64">
        <f t="shared" si="41"/>
        <v>1.9129640337822027E-2</v>
      </c>
      <c r="BF64">
        <f t="shared" si="42"/>
        <v>2.0064826223910304E-2</v>
      </c>
      <c r="BH64">
        <f t="shared" si="43"/>
        <v>1.1150633444601132E-2</v>
      </c>
      <c r="BI64">
        <f t="shared" si="44"/>
        <v>1.3782239264795836E-2</v>
      </c>
      <c r="BJ64">
        <f t="shared" si="45"/>
        <v>5.7853210984838734E-3</v>
      </c>
      <c r="BK64">
        <f t="shared" si="46"/>
        <v>1.146406484451274E-2</v>
      </c>
      <c r="BL64">
        <f t="shared" si="47"/>
        <v>1.3122089314469263E-2</v>
      </c>
      <c r="BM64">
        <f t="shared" si="48"/>
        <v>4.0976621350302164E-3</v>
      </c>
      <c r="BN64">
        <f t="shared" si="49"/>
        <v>1.4528464625074209E-2</v>
      </c>
      <c r="BO64">
        <f t="shared" si="50"/>
        <v>1.1044502998542271E-2</v>
      </c>
      <c r="BP64">
        <f t="shared" si="51"/>
        <v>1.1584432821617677E-2</v>
      </c>
    </row>
    <row r="65" spans="1:68" x14ac:dyDescent="0.3">
      <c r="A65" t="s">
        <v>640</v>
      </c>
      <c r="B65">
        <v>6.3856822392981696E-2</v>
      </c>
      <c r="C65">
        <v>5.7470935841254303E-2</v>
      </c>
      <c r="D65">
        <v>2.9618727656464599E-2</v>
      </c>
      <c r="E65">
        <v>3.9797917578051553E-2</v>
      </c>
      <c r="F65">
        <v>5.4017054003179896E-2</v>
      </c>
      <c r="G65">
        <v>5.5111987768004002E-2</v>
      </c>
      <c r="H65">
        <v>6.72372729356326E-2</v>
      </c>
      <c r="I65">
        <v>3.3903180153474322E-2</v>
      </c>
      <c r="J65">
        <v>0.106235855772553</v>
      </c>
      <c r="K65">
        <v>3.9741704785698752E-2</v>
      </c>
      <c r="L65">
        <v>5.9695408172788247E-2</v>
      </c>
      <c r="M65">
        <v>5.0643955718093353E-2</v>
      </c>
      <c r="N65">
        <v>4.6552389418606746E-2</v>
      </c>
      <c r="O65">
        <v>5.6011703732011253E-2</v>
      </c>
      <c r="P65">
        <v>5.79308205980937E-2</v>
      </c>
      <c r="Q65">
        <v>5.81935309706859E-2</v>
      </c>
      <c r="R65">
        <v>6.3180784306331797E-2</v>
      </c>
      <c r="S65">
        <v>5.7611706997648005E-2</v>
      </c>
      <c r="T65">
        <v>5.4394909826507597E-2</v>
      </c>
      <c r="U65">
        <v>4.4895837261578295E-2</v>
      </c>
      <c r="V65">
        <v>5.1345348294752347E-2</v>
      </c>
      <c r="W65">
        <v>4.2346451965561097E-2</v>
      </c>
      <c r="X65">
        <v>5.124477150319405E-2</v>
      </c>
      <c r="Y65">
        <v>7.4715163201277496E-2</v>
      </c>
      <c r="Z65">
        <v>2.7626016516649501E-2</v>
      </c>
      <c r="AA65">
        <v>5.6883122656952501E-2</v>
      </c>
      <c r="AB65">
        <v>3.2313580572000948E-2</v>
      </c>
      <c r="AC65">
        <v>5.313732884092625E-2</v>
      </c>
      <c r="AD65">
        <v>0.1010944996863167</v>
      </c>
      <c r="AE65">
        <v>4.3837577959197349E-2</v>
      </c>
      <c r="AF65">
        <v>4.7307167939471449E-2</v>
      </c>
      <c r="AG65">
        <v>4.2545581596747095E-2</v>
      </c>
      <c r="AH65">
        <v>7.5768787432672499E-2</v>
      </c>
      <c r="AI65">
        <v>5.8886274183135502E-2</v>
      </c>
      <c r="AJ65">
        <v>8.230507982199041E-2</v>
      </c>
      <c r="AK65">
        <v>5.1883261449908902E-2</v>
      </c>
      <c r="AL65">
        <v>7.0483609855595403E-2</v>
      </c>
      <c r="AN65">
        <f t="shared" si="25"/>
        <v>4.7686100867188039E-2</v>
      </c>
      <c r="AO65">
        <f t="shared" si="26"/>
        <v>5.256737371507271E-2</v>
      </c>
      <c r="AP65">
        <f t="shared" si="27"/>
        <v>5.954454831397786E-2</v>
      </c>
      <c r="AQ65">
        <f t="shared" si="28"/>
        <v>5.9662007424888565E-2</v>
      </c>
      <c r="AR65">
        <f t="shared" si="29"/>
        <v>4.8245636837099828E-2</v>
      </c>
      <c r="AS65">
        <f t="shared" si="30"/>
        <v>4.9319997215166785E-2</v>
      </c>
      <c r="AT65">
        <f t="shared" si="31"/>
        <v>6.4079748528328498E-2</v>
      </c>
      <c r="AU65">
        <f t="shared" si="32"/>
        <v>5.9066881070851701E-2</v>
      </c>
      <c r="AV65">
        <f t="shared" si="33"/>
        <v>6.8223983709164909E-2</v>
      </c>
      <c r="AX65">
        <f t="shared" si="34"/>
        <v>1.5767991210815378E-2</v>
      </c>
      <c r="AY65">
        <f t="shared" si="35"/>
        <v>1.380983584336775E-2</v>
      </c>
      <c r="AZ65">
        <f t="shared" si="36"/>
        <v>2.1738427618679997E-2</v>
      </c>
      <c r="BA65">
        <f t="shared" si="37"/>
        <v>3.0612044753552327E-3</v>
      </c>
      <c r="BB65">
        <f t="shared" si="38"/>
        <v>5.58101868729231E-3</v>
      </c>
      <c r="BC65">
        <f t="shared" si="39"/>
        <v>1.7206040243471291E-2</v>
      </c>
      <c r="BD65">
        <f t="shared" si="40"/>
        <v>3.210262241817087E-2</v>
      </c>
      <c r="BE65">
        <f t="shared" si="41"/>
        <v>1.6612339258514571E-2</v>
      </c>
      <c r="BF65">
        <f t="shared" si="42"/>
        <v>1.5336270439947329E-2</v>
      </c>
      <c r="BH65">
        <f t="shared" si="43"/>
        <v>7.8839956054076888E-3</v>
      </c>
      <c r="BI65">
        <f t="shared" si="44"/>
        <v>6.9049179216838751E-3</v>
      </c>
      <c r="BJ65">
        <f t="shared" si="45"/>
        <v>8.2163533389436154E-3</v>
      </c>
      <c r="BK65">
        <f t="shared" si="46"/>
        <v>1.7673872278908308E-3</v>
      </c>
      <c r="BL65">
        <f t="shared" si="47"/>
        <v>2.790509343646155E-3</v>
      </c>
      <c r="BM65">
        <f t="shared" si="48"/>
        <v>7.0243365150495845E-3</v>
      </c>
      <c r="BN65">
        <f t="shared" si="49"/>
        <v>1.8534457694823869E-2</v>
      </c>
      <c r="BO65">
        <f t="shared" si="50"/>
        <v>9.5911385427727754E-3</v>
      </c>
      <c r="BP65">
        <f t="shared" si="51"/>
        <v>8.8543998668684908E-3</v>
      </c>
    </row>
    <row r="66" spans="1:68" x14ac:dyDescent="0.3">
      <c r="A66" t="s">
        <v>641</v>
      </c>
      <c r="B66">
        <v>9.3963573292748903E-2</v>
      </c>
      <c r="C66">
        <v>3.3808689395068002E-2</v>
      </c>
      <c r="D66">
        <v>7.1381078161414702E-2</v>
      </c>
      <c r="E66">
        <v>9.5541167042450997E-2</v>
      </c>
      <c r="F66">
        <v>5.5330261181402204E-2</v>
      </c>
      <c r="G66">
        <v>7.7464635050844555E-2</v>
      </c>
      <c r="H66">
        <v>0.1173240942619935</v>
      </c>
      <c r="I66">
        <v>4.0928740371831251E-2</v>
      </c>
      <c r="J66">
        <v>0.17853972735767201</v>
      </c>
      <c r="K66">
        <v>6.8136432692258997E-2</v>
      </c>
      <c r="L66">
        <v>7.8549913339488298E-2</v>
      </c>
      <c r="M66">
        <v>0.10912504792457091</v>
      </c>
      <c r="N66">
        <v>0.11583590939431385</v>
      </c>
      <c r="O66">
        <v>6.1526799262678053E-2</v>
      </c>
      <c r="P66">
        <v>8.2140602466993395E-2</v>
      </c>
      <c r="Q66">
        <v>0.101271884735051</v>
      </c>
      <c r="R66">
        <v>7.9544074090103389E-2</v>
      </c>
      <c r="S66">
        <v>8.7092165308097158E-2</v>
      </c>
      <c r="T66">
        <v>0.106539470663467</v>
      </c>
      <c r="U66">
        <v>4.3616514912807103E-2</v>
      </c>
      <c r="V66">
        <v>6.60968203299203E-2</v>
      </c>
      <c r="W66">
        <v>6.2410142266657552E-2</v>
      </c>
      <c r="X66">
        <v>0.1245919385713605</v>
      </c>
      <c r="Y66">
        <v>0.10254762958856821</v>
      </c>
      <c r="Z66">
        <v>8.6007209426641695E-2</v>
      </c>
      <c r="AA66">
        <v>4.4062087463771452E-2</v>
      </c>
      <c r="AB66">
        <v>5.7703284309351698E-2</v>
      </c>
      <c r="AC66">
        <v>6.1920801350784552E-2</v>
      </c>
      <c r="AD66">
        <v>7.1053166773786994E-2</v>
      </c>
      <c r="AE66">
        <v>5.7539357460137205E-2</v>
      </c>
      <c r="AF66">
        <v>6.0358143146889649E-2</v>
      </c>
      <c r="AG66">
        <v>0.1146972805384181</v>
      </c>
      <c r="AH66">
        <v>5.9392567991419599E-2</v>
      </c>
      <c r="AI66">
        <v>8.4263350693951897E-2</v>
      </c>
      <c r="AJ66">
        <v>5.3075500075199449E-2</v>
      </c>
      <c r="AK66">
        <v>7.9916756225296148E-2</v>
      </c>
      <c r="AL66">
        <v>9.2011405338925295E-2</v>
      </c>
      <c r="AN66">
        <f t="shared" si="25"/>
        <v>7.3673626972920653E-2</v>
      </c>
      <c r="AO66">
        <f t="shared" si="26"/>
        <v>7.2761932716517874E-2</v>
      </c>
      <c r="AP66">
        <f t="shared" si="27"/>
        <v>9.9122061776853648E-2</v>
      </c>
      <c r="AQ66">
        <f t="shared" si="28"/>
        <v>8.9302708044417187E-2</v>
      </c>
      <c r="AR66">
        <f t="shared" si="29"/>
        <v>6.966573704321298E-2</v>
      </c>
      <c r="AS66">
        <f t="shared" si="30"/>
        <v>7.9472158451746336E-2</v>
      </c>
      <c r="AT66">
        <f t="shared" si="31"/>
        <v>6.2983555793604609E-2</v>
      </c>
      <c r="AU66">
        <f t="shared" si="32"/>
        <v>8.6117733074596525E-2</v>
      </c>
      <c r="AV66">
        <f t="shared" si="33"/>
        <v>7.5001220546473638E-2</v>
      </c>
      <c r="AX66">
        <f t="shared" si="34"/>
        <v>2.8776959872400538E-2</v>
      </c>
      <c r="AY66">
        <f t="shared" si="35"/>
        <v>3.3292226110671966E-2</v>
      </c>
      <c r="AZ66">
        <f t="shared" si="36"/>
        <v>4.0356069897139989E-2</v>
      </c>
      <c r="BA66">
        <f t="shared" si="37"/>
        <v>1.1031287923334104E-2</v>
      </c>
      <c r="BB66">
        <f t="shared" si="38"/>
        <v>2.6480275846779998E-2</v>
      </c>
      <c r="BC66">
        <f t="shared" si="39"/>
        <v>3.0485360297557371E-2</v>
      </c>
      <c r="BD66">
        <f t="shared" si="40"/>
        <v>7.129190291721081E-3</v>
      </c>
      <c r="BE66">
        <f t="shared" si="41"/>
        <v>2.7698950485293999E-2</v>
      </c>
      <c r="BF66">
        <f t="shared" si="42"/>
        <v>1.9927946405332176E-2</v>
      </c>
      <c r="BH66">
        <f t="shared" si="43"/>
        <v>1.4388479936200269E-2</v>
      </c>
      <c r="BI66">
        <f t="shared" si="44"/>
        <v>1.6646113055335983E-2</v>
      </c>
      <c r="BJ66">
        <f t="shared" si="45"/>
        <v>1.5253160691396053E-2</v>
      </c>
      <c r="BK66">
        <f t="shared" si="46"/>
        <v>6.3689170520452136E-3</v>
      </c>
      <c r="BL66">
        <f t="shared" si="47"/>
        <v>1.3240137923389999E-2</v>
      </c>
      <c r="BM66">
        <f t="shared" si="48"/>
        <v>1.244559622565272E-2</v>
      </c>
      <c r="BN66">
        <f t="shared" si="49"/>
        <v>4.1160399340292326E-3</v>
      </c>
      <c r="BO66">
        <f t="shared" si="50"/>
        <v>1.5991996518954606E-2</v>
      </c>
      <c r="BP66">
        <f t="shared" si="51"/>
        <v>1.1505405221514968E-2</v>
      </c>
    </row>
    <row r="67" spans="1:68" x14ac:dyDescent="0.3">
      <c r="A67" t="s">
        <v>642</v>
      </c>
      <c r="B67">
        <v>0.222320825302289</v>
      </c>
      <c r="C67">
        <v>9.4246837859646548E-2</v>
      </c>
      <c r="D67">
        <v>6.57779307551037E-2</v>
      </c>
      <c r="E67">
        <v>0.15031499533520598</v>
      </c>
      <c r="F67">
        <v>0.16359116435644949</v>
      </c>
      <c r="G67">
        <v>0.129757786679356</v>
      </c>
      <c r="H67">
        <v>0.10613719064092975</v>
      </c>
      <c r="I67">
        <v>6.3498318210656199E-2</v>
      </c>
      <c r="J67">
        <v>0.16221215123145899</v>
      </c>
      <c r="K67">
        <v>0.11650380726599364</v>
      </c>
      <c r="L67">
        <v>0.119890365850535</v>
      </c>
      <c r="M67">
        <v>7.9924953269292304E-2</v>
      </c>
      <c r="N67">
        <v>0.18260443029767501</v>
      </c>
      <c r="O67">
        <v>9.3824994422722754E-2</v>
      </c>
      <c r="P67">
        <v>0.11696708352178049</v>
      </c>
      <c r="Q67">
        <v>0.17326561121747353</v>
      </c>
      <c r="R67">
        <v>0.1305673845796535</v>
      </c>
      <c r="S67">
        <v>0.14329062040978552</v>
      </c>
      <c r="T67">
        <v>0.16337114735012298</v>
      </c>
      <c r="U67">
        <v>0.1532087507597665</v>
      </c>
      <c r="V67">
        <v>8.6386021976650601E-2</v>
      </c>
      <c r="W67">
        <v>0.11505528602820195</v>
      </c>
      <c r="X67">
        <v>0.18565150873819</v>
      </c>
      <c r="Y67">
        <v>0.13440038510239355</v>
      </c>
      <c r="Z67">
        <v>6.7148510708131506E-2</v>
      </c>
      <c r="AA67">
        <v>0.131483484325707</v>
      </c>
      <c r="AB67">
        <v>9.1413431675347906E-2</v>
      </c>
      <c r="AC67">
        <v>8.53734474682349E-2</v>
      </c>
      <c r="AD67">
        <v>0.1727347928820665</v>
      </c>
      <c r="AE67">
        <v>0.17105496491493599</v>
      </c>
      <c r="AF67">
        <v>8.2802463169249191E-2</v>
      </c>
      <c r="AG67">
        <v>0.13701544034431851</v>
      </c>
      <c r="AH67">
        <v>0.10538946149611705</v>
      </c>
      <c r="AI67">
        <v>9.3545436388139197E-2</v>
      </c>
      <c r="AJ67">
        <v>0.15344186108081337</v>
      </c>
      <c r="AK67">
        <v>5.7538709843847402E-2</v>
      </c>
      <c r="AL67">
        <v>0.1256707419796689</v>
      </c>
      <c r="AN67">
        <f t="shared" si="25"/>
        <v>0.13316514731306128</v>
      </c>
      <c r="AO67">
        <f t="shared" si="26"/>
        <v>0.11574611497184786</v>
      </c>
      <c r="AP67">
        <f t="shared" si="27"/>
        <v>0.12456111226563689</v>
      </c>
      <c r="AQ67">
        <f t="shared" si="28"/>
        <v>0.14904120540230417</v>
      </c>
      <c r="AR67">
        <f t="shared" si="29"/>
        <v>0.1295053015286855</v>
      </c>
      <c r="AS67">
        <f t="shared" si="30"/>
        <v>0.11591179466966749</v>
      </c>
      <c r="AT67">
        <f t="shared" si="31"/>
        <v>0.14219740698875058</v>
      </c>
      <c r="AU67">
        <f t="shared" si="32"/>
        <v>0.1119834460761916</v>
      </c>
      <c r="AV67">
        <f t="shared" si="33"/>
        <v>0.11221710430144323</v>
      </c>
      <c r="AX67">
        <f t="shared" si="34"/>
        <v>6.9037487331261749E-2</v>
      </c>
      <c r="AY67">
        <f t="shared" si="35"/>
        <v>4.2062015278435588E-2</v>
      </c>
      <c r="AZ67">
        <f t="shared" si="36"/>
        <v>3.6212632330603026E-2</v>
      </c>
      <c r="BA67">
        <f t="shared" si="37"/>
        <v>2.1922284559798687E-2</v>
      </c>
      <c r="BB67">
        <f t="shared" si="38"/>
        <v>3.5481564394779098E-2</v>
      </c>
      <c r="BC67">
        <f t="shared" si="39"/>
        <v>4.3263267364364588E-2</v>
      </c>
      <c r="BD67">
        <f t="shared" si="40"/>
        <v>5.1444387147589539E-2</v>
      </c>
      <c r="BE67">
        <f t="shared" si="41"/>
        <v>2.2472667520106598E-2</v>
      </c>
      <c r="BF67">
        <f t="shared" si="42"/>
        <v>4.9346771721945681E-2</v>
      </c>
      <c r="BH67">
        <f t="shared" si="43"/>
        <v>3.4518743665630874E-2</v>
      </c>
      <c r="BI67">
        <f t="shared" si="44"/>
        <v>2.1031007639217794E-2</v>
      </c>
      <c r="BJ67">
        <f t="shared" si="45"/>
        <v>1.3687088495113275E-2</v>
      </c>
      <c r="BK67">
        <f t="shared" si="46"/>
        <v>1.2656836891851349E-2</v>
      </c>
      <c r="BL67">
        <f t="shared" si="47"/>
        <v>1.7740782197389549E-2</v>
      </c>
      <c r="BM67">
        <f t="shared" si="48"/>
        <v>1.7662154941382881E-2</v>
      </c>
      <c r="BN67">
        <f t="shared" si="49"/>
        <v>2.9701430767956147E-2</v>
      </c>
      <c r="BO67">
        <f t="shared" si="50"/>
        <v>1.2974600642142505E-2</v>
      </c>
      <c r="BP67">
        <f t="shared" si="51"/>
        <v>2.8490371937304353E-2</v>
      </c>
    </row>
    <row r="68" spans="1:68" x14ac:dyDescent="0.3">
      <c r="A68" t="s">
        <v>643</v>
      </c>
      <c r="B68">
        <v>0.67471028832038304</v>
      </c>
      <c r="C68">
        <v>0.48541351827764301</v>
      </c>
      <c r="D68">
        <v>0.35968992110784903</v>
      </c>
      <c r="E68">
        <v>0.59068472112204207</v>
      </c>
      <c r="F68">
        <v>0.4460654227284695</v>
      </c>
      <c r="G68">
        <v>0.34735158376849695</v>
      </c>
      <c r="H68">
        <v>0.45262436533447004</v>
      </c>
      <c r="I68">
        <v>0.3612448553174295</v>
      </c>
      <c r="J68">
        <v>0.37531924848062298</v>
      </c>
      <c r="K68">
        <v>0.34608393073084054</v>
      </c>
      <c r="L68">
        <v>0.65947033789676002</v>
      </c>
      <c r="M68">
        <v>0.4608206225365975</v>
      </c>
      <c r="N68">
        <v>0.45546404946003349</v>
      </c>
      <c r="O68">
        <v>0.36327006585890198</v>
      </c>
      <c r="P68">
        <v>0.71700444033223443</v>
      </c>
      <c r="Q68">
        <v>0.61993583230018556</v>
      </c>
      <c r="R68">
        <v>0.460620721140929</v>
      </c>
      <c r="S68">
        <v>0.63393658079069692</v>
      </c>
      <c r="T68">
        <v>0.71198611664674993</v>
      </c>
      <c r="U68">
        <v>0.53772625502661509</v>
      </c>
      <c r="V68">
        <v>0.29742159298205351</v>
      </c>
      <c r="W68">
        <v>0.3302244588901585</v>
      </c>
      <c r="X68">
        <v>0.38554614678874599</v>
      </c>
      <c r="Y68">
        <v>0.54165290358907647</v>
      </c>
      <c r="Z68">
        <v>0.29100387507782699</v>
      </c>
      <c r="AA68">
        <v>0.39519333819459146</v>
      </c>
      <c r="AB68">
        <v>0.345435123200032</v>
      </c>
      <c r="AC68">
        <v>0.33611804759186803</v>
      </c>
      <c r="AD68">
        <v>0.61100371093612704</v>
      </c>
      <c r="AE68">
        <v>0.54487919861844702</v>
      </c>
      <c r="AF68">
        <v>0.37234565923880203</v>
      </c>
      <c r="AG68">
        <v>0.66864919443130599</v>
      </c>
      <c r="AH68">
        <v>0.45134086823434749</v>
      </c>
      <c r="AI68">
        <v>0.36613075745413448</v>
      </c>
      <c r="AJ68">
        <v>0.54569675606775347</v>
      </c>
      <c r="AK68">
        <v>0.35742533621915851</v>
      </c>
      <c r="AL68">
        <v>0.56311709943260502</v>
      </c>
      <c r="AN68">
        <f t="shared" si="25"/>
        <v>0.52762461220697932</v>
      </c>
      <c r="AO68">
        <f t="shared" si="26"/>
        <v>0.40182155678721648</v>
      </c>
      <c r="AP68">
        <f t="shared" si="27"/>
        <v>0.48249038504228442</v>
      </c>
      <c r="AQ68">
        <f t="shared" si="28"/>
        <v>0.57149771141060379</v>
      </c>
      <c r="AR68">
        <f t="shared" si="29"/>
        <v>0.46933960588639434</v>
      </c>
      <c r="AS68">
        <f t="shared" si="30"/>
        <v>0.38249157240702353</v>
      </c>
      <c r="AT68">
        <f t="shared" si="31"/>
        <v>0.50940952293112529</v>
      </c>
      <c r="AU68">
        <f t="shared" si="32"/>
        <v>0.49537360670659608</v>
      </c>
      <c r="AV68">
        <f t="shared" si="33"/>
        <v>0.48874639723983898</v>
      </c>
      <c r="AX68">
        <f t="shared" si="34"/>
        <v>0.13613058727974897</v>
      </c>
      <c r="AY68">
        <f t="shared" si="35"/>
        <v>5.5232513650761303E-2</v>
      </c>
      <c r="AZ68">
        <f t="shared" si="36"/>
        <v>0.14822539428119449</v>
      </c>
      <c r="BA68">
        <f t="shared" si="37"/>
        <v>9.6277128478262197E-2</v>
      </c>
      <c r="BB68">
        <f t="shared" si="38"/>
        <v>0.19361722568818107</v>
      </c>
      <c r="BC68">
        <f t="shared" si="39"/>
        <v>8.6483151673177883E-2</v>
      </c>
      <c r="BD68">
        <f t="shared" si="40"/>
        <v>0.12321927539964558</v>
      </c>
      <c r="BE68">
        <f t="shared" si="41"/>
        <v>0.15599202774757959</v>
      </c>
      <c r="BF68">
        <f t="shared" si="42"/>
        <v>0.11406043525883697</v>
      </c>
      <c r="BH68">
        <f t="shared" si="43"/>
        <v>6.8065293639874486E-2</v>
      </c>
      <c r="BI68">
        <f t="shared" si="44"/>
        <v>2.7616256825380651E-2</v>
      </c>
      <c r="BJ68">
        <f t="shared" si="45"/>
        <v>5.6023933036076598E-2</v>
      </c>
      <c r="BK68">
        <f t="shared" si="46"/>
        <v>5.5585626043728867E-2</v>
      </c>
      <c r="BL68">
        <f t="shared" si="47"/>
        <v>9.6808612844090536E-2</v>
      </c>
      <c r="BM68">
        <f t="shared" si="48"/>
        <v>3.530659882450185E-2</v>
      </c>
      <c r="BN68">
        <f t="shared" si="49"/>
        <v>7.114068182133601E-2</v>
      </c>
      <c r="BO68">
        <f t="shared" si="50"/>
        <v>9.0062039211500647E-2</v>
      </c>
      <c r="BP68">
        <f t="shared" si="51"/>
        <v>6.5852823000575406E-2</v>
      </c>
    </row>
    <row r="69" spans="1:68" x14ac:dyDescent="0.3">
      <c r="A69" t="s">
        <v>644</v>
      </c>
      <c r="B69">
        <v>0.65526516698559101</v>
      </c>
      <c r="C69">
        <v>0.63310124764426146</v>
      </c>
      <c r="D69">
        <v>0.53181723933172953</v>
      </c>
      <c r="E69">
        <v>0.92201146181397897</v>
      </c>
      <c r="F69">
        <v>0.63963186170960251</v>
      </c>
      <c r="G69">
        <v>0.57117600540561897</v>
      </c>
      <c r="H69">
        <v>0.64564927669242445</v>
      </c>
      <c r="I69">
        <v>0.52038086477027801</v>
      </c>
      <c r="J69">
        <v>0.63993439836159605</v>
      </c>
      <c r="K69">
        <v>0.58005761971383296</v>
      </c>
      <c r="L69">
        <v>0.80412349223202451</v>
      </c>
      <c r="M69">
        <v>0.69110119394137548</v>
      </c>
      <c r="N69">
        <v>0.79633053599364401</v>
      </c>
      <c r="O69">
        <v>0.50506192512626202</v>
      </c>
      <c r="P69">
        <v>0.89196582330851903</v>
      </c>
      <c r="Q69">
        <v>0.89150505349261999</v>
      </c>
      <c r="R69">
        <v>0.64444720340872208</v>
      </c>
      <c r="S69">
        <v>0.90721573002762845</v>
      </c>
      <c r="T69">
        <v>0.89589601628502147</v>
      </c>
      <c r="U69">
        <v>0.75374018264274101</v>
      </c>
      <c r="V69">
        <v>0.45677655295889097</v>
      </c>
      <c r="W69">
        <v>0.422100783783871</v>
      </c>
      <c r="X69">
        <v>0.54785663861170342</v>
      </c>
      <c r="Y69">
        <v>0.58905950435934151</v>
      </c>
      <c r="Z69">
        <v>0.60216919533355795</v>
      </c>
      <c r="AA69">
        <v>0.65830507290629448</v>
      </c>
      <c r="AB69">
        <v>0.533588434837312</v>
      </c>
      <c r="AC69">
        <v>0.49043991924490149</v>
      </c>
      <c r="AD69">
        <v>0.83863588565281655</v>
      </c>
      <c r="AE69">
        <v>0.68497722391581006</v>
      </c>
      <c r="AF69">
        <v>0.56695256483353251</v>
      </c>
      <c r="AG69">
        <v>0.87429875513340005</v>
      </c>
      <c r="AH69">
        <v>0.68384866548091405</v>
      </c>
      <c r="AI69">
        <v>0.47478049112680554</v>
      </c>
      <c r="AJ69">
        <v>0.69084225040123504</v>
      </c>
      <c r="AK69">
        <v>0.57174428720438253</v>
      </c>
      <c r="AL69">
        <v>0.75824647187039496</v>
      </c>
      <c r="AN69">
        <f t="shared" si="25"/>
        <v>0.68554877894389032</v>
      </c>
      <c r="AO69">
        <f t="shared" si="26"/>
        <v>0.59420950214448098</v>
      </c>
      <c r="AP69">
        <f t="shared" si="27"/>
        <v>0.70122499838246488</v>
      </c>
      <c r="AQ69">
        <f t="shared" si="28"/>
        <v>0.81438932897632343</v>
      </c>
      <c r="AR69">
        <f t="shared" si="29"/>
        <v>0.63212838391763104</v>
      </c>
      <c r="AS69">
        <f t="shared" si="30"/>
        <v>0.57023646088218516</v>
      </c>
      <c r="AT69">
        <f t="shared" si="31"/>
        <v>0.69685522480071971</v>
      </c>
      <c r="AU69">
        <f t="shared" si="32"/>
        <v>0.67764263724703977</v>
      </c>
      <c r="AV69">
        <f t="shared" si="33"/>
        <v>0.67361100315867084</v>
      </c>
      <c r="AX69">
        <f t="shared" si="34"/>
        <v>0.16654911923544891</v>
      </c>
      <c r="AY69">
        <f t="shared" si="35"/>
        <v>5.9694921119966778E-2</v>
      </c>
      <c r="AZ69">
        <f t="shared" si="36"/>
        <v>0.13725629290025043</v>
      </c>
      <c r="BA69">
        <f t="shared" si="37"/>
        <v>0.14738368590560771</v>
      </c>
      <c r="BB69">
        <f t="shared" si="38"/>
        <v>0.23037842123513891</v>
      </c>
      <c r="BC69">
        <f t="shared" si="39"/>
        <v>5.8892290215702595E-2</v>
      </c>
      <c r="BD69">
        <f t="shared" si="40"/>
        <v>0.13623058350317274</v>
      </c>
      <c r="BE69">
        <f t="shared" si="41"/>
        <v>0.19983142122434214</v>
      </c>
      <c r="BF69">
        <f t="shared" si="42"/>
        <v>9.443756208442515E-2</v>
      </c>
      <c r="BH69">
        <f t="shared" si="43"/>
        <v>8.3274559617724453E-2</v>
      </c>
      <c r="BI69">
        <f t="shared" si="44"/>
        <v>2.9847460559983389E-2</v>
      </c>
      <c r="BJ69">
        <f t="shared" si="45"/>
        <v>5.1878002413243286E-2</v>
      </c>
      <c r="BK69">
        <f t="shared" si="46"/>
        <v>8.5092010731761869E-2</v>
      </c>
      <c r="BL69">
        <f t="shared" si="47"/>
        <v>0.11518921061756945</v>
      </c>
      <c r="BM69">
        <f t="shared" si="48"/>
        <v>2.4042676802062273E-2</v>
      </c>
      <c r="BN69">
        <f t="shared" si="49"/>
        <v>7.8652764057416572E-2</v>
      </c>
      <c r="BO69">
        <f t="shared" si="50"/>
        <v>0.11537272483641943</v>
      </c>
      <c r="BP69">
        <f t="shared" si="51"/>
        <v>5.4523551891054858E-2</v>
      </c>
    </row>
    <row r="70" spans="1:68" x14ac:dyDescent="0.3">
      <c r="A70" t="s">
        <v>645</v>
      </c>
      <c r="B70">
        <v>0.94818853168057304</v>
      </c>
      <c r="C70">
        <v>0.55972134037610899</v>
      </c>
      <c r="D70">
        <v>0.11558222351587399</v>
      </c>
      <c r="E70">
        <v>0.793955354433172</v>
      </c>
      <c r="F70">
        <v>0.90993845567193943</v>
      </c>
      <c r="G70">
        <v>0.69322658598729003</v>
      </c>
      <c r="H70">
        <v>0.197915236872268</v>
      </c>
      <c r="I70">
        <v>0.12981035924418904</v>
      </c>
      <c r="J70">
        <v>0.56796642045610801</v>
      </c>
      <c r="K70">
        <v>0.33872318680443148</v>
      </c>
      <c r="L70">
        <v>0.43575674519659002</v>
      </c>
      <c r="M70">
        <v>0.24956383488872003</v>
      </c>
      <c r="N70">
        <v>0.70501977878210154</v>
      </c>
      <c r="O70">
        <v>0.44501511765291546</v>
      </c>
      <c r="P70">
        <v>0.28867670894909303</v>
      </c>
      <c r="Q70">
        <v>0.87047749300250654</v>
      </c>
      <c r="R70">
        <v>0.64590639871385247</v>
      </c>
      <c r="S70">
        <v>0.54574061991372758</v>
      </c>
      <c r="T70">
        <v>0.95745882073069599</v>
      </c>
      <c r="U70">
        <v>0.59098891341105697</v>
      </c>
      <c r="V70">
        <v>0.50169567376845148</v>
      </c>
      <c r="W70">
        <v>0.1801323496349215</v>
      </c>
      <c r="X70">
        <v>0.54486319520823345</v>
      </c>
      <c r="Y70">
        <v>0.61981666352767695</v>
      </c>
      <c r="Z70">
        <v>0.20764238219717901</v>
      </c>
      <c r="AA70">
        <v>0.43838086133799647</v>
      </c>
      <c r="AB70">
        <v>0.60088418225460949</v>
      </c>
      <c r="AC70">
        <v>0.29517041811983502</v>
      </c>
      <c r="AD70">
        <v>1.3079197160855325</v>
      </c>
      <c r="AE70">
        <v>0.75302765345367795</v>
      </c>
      <c r="AF70">
        <v>0.25622223103362851</v>
      </c>
      <c r="AG70">
        <v>0.77044025186321352</v>
      </c>
      <c r="AH70">
        <v>0.18792360142269049</v>
      </c>
      <c r="AI70">
        <v>0.71230223962978956</v>
      </c>
      <c r="AJ70">
        <v>0.82240994867049855</v>
      </c>
      <c r="AK70">
        <v>0.19599067850296598</v>
      </c>
      <c r="AL70">
        <v>0.3631289505306185</v>
      </c>
      <c r="AN70">
        <f t="shared" si="25"/>
        <v>0.60436186250143209</v>
      </c>
      <c r="AO70">
        <f t="shared" si="26"/>
        <v>0.48272265944392168</v>
      </c>
      <c r="AP70">
        <f t="shared" si="27"/>
        <v>0.43296025610427996</v>
      </c>
      <c r="AQ70">
        <f t="shared" si="28"/>
        <v>0.6873748372100289</v>
      </c>
      <c r="AR70">
        <f t="shared" si="29"/>
        <v>0.55756893938628149</v>
      </c>
      <c r="AS70">
        <f t="shared" si="30"/>
        <v>0.45112628377425507</v>
      </c>
      <c r="AT70">
        <f t="shared" si="31"/>
        <v>0.77238986685761291</v>
      </c>
      <c r="AU70">
        <f t="shared" si="32"/>
        <v>0.55688869763856452</v>
      </c>
      <c r="AV70">
        <f t="shared" si="33"/>
        <v>0.46050985923469434</v>
      </c>
      <c r="AX70">
        <f t="shared" si="34"/>
        <v>0.36288693479014772</v>
      </c>
      <c r="AY70">
        <f t="shared" si="35"/>
        <v>0.37968741495300645</v>
      </c>
      <c r="AZ70">
        <f t="shared" si="36"/>
        <v>0.16110493622453001</v>
      </c>
      <c r="BA70">
        <f t="shared" si="37"/>
        <v>0.16629261177019508</v>
      </c>
      <c r="BB70">
        <f t="shared" si="38"/>
        <v>0.31969204606902746</v>
      </c>
      <c r="BC70">
        <f t="shared" si="39"/>
        <v>0.16937506846999698</v>
      </c>
      <c r="BD70">
        <f t="shared" si="40"/>
        <v>0.52611602474839103</v>
      </c>
      <c r="BE70">
        <f t="shared" si="41"/>
        <v>0.32085267458103794</v>
      </c>
      <c r="BF70">
        <f t="shared" si="42"/>
        <v>0.32436485096928996</v>
      </c>
      <c r="BH70">
        <f t="shared" si="43"/>
        <v>0.18144346739507386</v>
      </c>
      <c r="BI70">
        <f t="shared" si="44"/>
        <v>0.18984370747650323</v>
      </c>
      <c r="BJ70">
        <f t="shared" si="45"/>
        <v>6.0891942319289641E-2</v>
      </c>
      <c r="BK70">
        <f t="shared" si="46"/>
        <v>9.6009084169768069E-2</v>
      </c>
      <c r="BL70">
        <f t="shared" si="47"/>
        <v>0.15984602303451373</v>
      </c>
      <c r="BM70">
        <f t="shared" si="48"/>
        <v>6.914708215007602E-2</v>
      </c>
      <c r="BN70">
        <f t="shared" si="49"/>
        <v>0.30375322851345937</v>
      </c>
      <c r="BO70">
        <f t="shared" si="50"/>
        <v>0.18524437803957366</v>
      </c>
      <c r="BP70">
        <f t="shared" si="51"/>
        <v>0.1872721340227724</v>
      </c>
    </row>
    <row r="71" spans="1:68" x14ac:dyDescent="0.3">
      <c r="A71" t="s">
        <v>646</v>
      </c>
      <c r="B71">
        <v>1.6232728650514501</v>
      </c>
      <c r="C71">
        <v>2.1203282405389401</v>
      </c>
      <c r="D71">
        <v>0.80605508720014296</v>
      </c>
      <c r="E71">
        <v>1.49395737330172</v>
      </c>
      <c r="F71">
        <v>1.9533655745005301</v>
      </c>
      <c r="G71">
        <v>1.56419475574137</v>
      </c>
      <c r="H71">
        <v>0.89198857071672399</v>
      </c>
      <c r="I71">
        <v>0.8886017976298165</v>
      </c>
      <c r="J71">
        <v>1.3399882475435301</v>
      </c>
      <c r="K71">
        <v>1.4998737972832701</v>
      </c>
      <c r="L71">
        <v>1.25000820922861</v>
      </c>
      <c r="M71">
        <v>1.0797080164805202</v>
      </c>
      <c r="N71">
        <v>2.0715290281985501</v>
      </c>
      <c r="O71">
        <v>0.90195247525549749</v>
      </c>
      <c r="P71">
        <v>1.3217064053386349</v>
      </c>
      <c r="Q71">
        <v>1.2898060421372501</v>
      </c>
      <c r="R71">
        <v>1.2132811360148699</v>
      </c>
      <c r="S71">
        <v>1.152781465967899</v>
      </c>
      <c r="T71">
        <v>1.79613164927633</v>
      </c>
      <c r="U71">
        <v>1.286505281994325</v>
      </c>
      <c r="V71">
        <v>0.70936327538593247</v>
      </c>
      <c r="W71">
        <v>1.2763855188045201</v>
      </c>
      <c r="X71">
        <v>1.4325310167651848</v>
      </c>
      <c r="Y71">
        <v>1.1909173321269491</v>
      </c>
      <c r="Z71">
        <v>1.62635707000759</v>
      </c>
      <c r="AA71">
        <v>1.66959394247187</v>
      </c>
      <c r="AB71">
        <v>1.5894220813251798</v>
      </c>
      <c r="AC71">
        <v>1.69308695168136</v>
      </c>
      <c r="AD71">
        <v>1.600312425726965</v>
      </c>
      <c r="AE71">
        <v>1.19795832909135</v>
      </c>
      <c r="AF71">
        <v>1.794744018188585</v>
      </c>
      <c r="AG71">
        <v>1.3022013425702079</v>
      </c>
      <c r="AH71">
        <v>2.4559618960394949</v>
      </c>
      <c r="AI71">
        <v>0.82375614018747956</v>
      </c>
      <c r="AJ71">
        <v>1.1221801969998544</v>
      </c>
      <c r="AK71">
        <v>0.85826236247334409</v>
      </c>
      <c r="AL71">
        <v>0.93260196096843395</v>
      </c>
      <c r="AN71">
        <f t="shared" si="25"/>
        <v>1.5109033915230634</v>
      </c>
      <c r="AO71">
        <f t="shared" si="26"/>
        <v>1.3245376746471103</v>
      </c>
      <c r="AP71">
        <f t="shared" si="27"/>
        <v>1.3521094541898016</v>
      </c>
      <c r="AQ71">
        <f t="shared" si="28"/>
        <v>1.2186228813733397</v>
      </c>
      <c r="AR71">
        <f t="shared" si="29"/>
        <v>1.2670964313652768</v>
      </c>
      <c r="AS71">
        <f t="shared" si="30"/>
        <v>1.5336513990630225</v>
      </c>
      <c r="AT71">
        <f t="shared" si="31"/>
        <v>1.5310049243356332</v>
      </c>
      <c r="AU71">
        <f t="shared" si="32"/>
        <v>1.5273064595990606</v>
      </c>
      <c r="AV71">
        <f t="shared" si="33"/>
        <v>0.97101484014721073</v>
      </c>
      <c r="AX71">
        <f t="shared" si="34"/>
        <v>0.54194828929813499</v>
      </c>
      <c r="AY71">
        <f t="shared" si="35"/>
        <v>0.52599076681835988</v>
      </c>
      <c r="AZ71">
        <f t="shared" si="36"/>
        <v>0.37142487054556839</v>
      </c>
      <c r="BA71">
        <f t="shared" si="37"/>
        <v>6.8668291818011817E-2</v>
      </c>
      <c r="BB71">
        <f t="shared" si="38"/>
        <v>0.44399982195832394</v>
      </c>
      <c r="BC71">
        <f t="shared" si="39"/>
        <v>0.19146631731301936</v>
      </c>
      <c r="BD71">
        <f t="shared" si="40"/>
        <v>0.30436973730916217</v>
      </c>
      <c r="BE71">
        <f t="shared" si="41"/>
        <v>0.83906384896713482</v>
      </c>
      <c r="BF71">
        <f t="shared" si="42"/>
        <v>0.13608753730740136</v>
      </c>
      <c r="BH71">
        <f t="shared" si="43"/>
        <v>0.27097414464906749</v>
      </c>
      <c r="BI71">
        <f t="shared" si="44"/>
        <v>0.26299538340917994</v>
      </c>
      <c r="BJ71">
        <f t="shared" si="45"/>
        <v>0.14038540545827619</v>
      </c>
      <c r="BK71">
        <f t="shared" si="46"/>
        <v>3.9645656765920904E-2</v>
      </c>
      <c r="BL71">
        <f t="shared" si="47"/>
        <v>0.22199991097916197</v>
      </c>
      <c r="BM71">
        <f t="shared" si="48"/>
        <v>7.8165796724451703E-2</v>
      </c>
      <c r="BN71">
        <f t="shared" si="49"/>
        <v>0.17572794976862047</v>
      </c>
      <c r="BO71">
        <f t="shared" si="50"/>
        <v>0.48443373906845882</v>
      </c>
      <c r="BP71">
        <f t="shared" si="51"/>
        <v>7.8570176297781416E-2</v>
      </c>
    </row>
    <row r="72" spans="1:68" x14ac:dyDescent="0.3">
      <c r="A72" t="s">
        <v>647</v>
      </c>
      <c r="B72">
        <v>0.18161244202268401</v>
      </c>
      <c r="C72">
        <v>0.15940177780164161</v>
      </c>
      <c r="D72">
        <v>9.8024321814714252E-2</v>
      </c>
      <c r="E72">
        <v>0.21596409687694451</v>
      </c>
      <c r="F72">
        <v>0.174067554368602</v>
      </c>
      <c r="G72">
        <v>0.14987498531148752</v>
      </c>
      <c r="H72">
        <v>0.14962559707721301</v>
      </c>
      <c r="I72">
        <v>9.4133024686070196E-2</v>
      </c>
      <c r="J72">
        <v>0.13041044671978799</v>
      </c>
      <c r="K72">
        <v>0.127341768735073</v>
      </c>
      <c r="L72">
        <v>0.12641186438646851</v>
      </c>
      <c r="M72">
        <v>0.13102613223290499</v>
      </c>
      <c r="N72">
        <v>0.144118075960535</v>
      </c>
      <c r="O72">
        <v>0.11472933805811</v>
      </c>
      <c r="P72">
        <v>0.1204355161790132</v>
      </c>
      <c r="Q72">
        <v>0.18471451906411401</v>
      </c>
      <c r="R72">
        <v>0.14457203278130215</v>
      </c>
      <c r="S72">
        <v>0.156424965941346</v>
      </c>
      <c r="T72">
        <v>0.18827474361515409</v>
      </c>
      <c r="U72">
        <v>0.19702436043181049</v>
      </c>
      <c r="V72">
        <v>0.13488665180712839</v>
      </c>
      <c r="W72">
        <v>0.10077047016329024</v>
      </c>
      <c r="X72">
        <v>0.15602566447056448</v>
      </c>
      <c r="Y72">
        <v>0.13245845864421801</v>
      </c>
      <c r="Z72">
        <v>0.110560524515962</v>
      </c>
      <c r="AA72">
        <v>0.16974877986313</v>
      </c>
      <c r="AB72">
        <v>0.150206417518155</v>
      </c>
      <c r="AC72">
        <v>0.13288355607007452</v>
      </c>
      <c r="AD72">
        <v>0.17360988155305002</v>
      </c>
      <c r="AE72">
        <v>0.16957254788597201</v>
      </c>
      <c r="AF72">
        <v>0.10454367789002</v>
      </c>
      <c r="AG72">
        <v>0.18368858047169251</v>
      </c>
      <c r="AH72">
        <v>0.19751489828924051</v>
      </c>
      <c r="AI72">
        <v>9.7628183398410243E-2</v>
      </c>
      <c r="AJ72">
        <v>0.19061178715266699</v>
      </c>
      <c r="AK72">
        <v>0.10941137286857286</v>
      </c>
      <c r="AL72">
        <v>0.18685342624637349</v>
      </c>
      <c r="AN72">
        <f t="shared" si="25"/>
        <v>0.1637506596289961</v>
      </c>
      <c r="AO72">
        <f t="shared" si="26"/>
        <v>0.14192529036084317</v>
      </c>
      <c r="AP72">
        <f t="shared" si="27"/>
        <v>0.12778187746741324</v>
      </c>
      <c r="AQ72">
        <f t="shared" si="28"/>
        <v>0.16190383926225405</v>
      </c>
      <c r="AR72">
        <f t="shared" si="29"/>
        <v>0.1552390565043458</v>
      </c>
      <c r="AS72">
        <f t="shared" si="30"/>
        <v>0.14198056684701735</v>
      </c>
      <c r="AT72">
        <f t="shared" si="31"/>
        <v>0.14924203577634734</v>
      </c>
      <c r="AU72">
        <f t="shared" si="32"/>
        <v>0.15961055405311442</v>
      </c>
      <c r="AV72">
        <f t="shared" si="33"/>
        <v>0.16229219542253778</v>
      </c>
      <c r="AX72">
        <f t="shared" si="34"/>
        <v>4.9612332321545077E-2</v>
      </c>
      <c r="AY72">
        <f t="shared" si="35"/>
        <v>3.3861079758364769E-2</v>
      </c>
      <c r="AZ72">
        <f t="shared" si="36"/>
        <v>9.2259993790553482E-3</v>
      </c>
      <c r="BA72">
        <f t="shared" si="37"/>
        <v>2.0624459772109239E-2</v>
      </c>
      <c r="BB72">
        <f t="shared" si="38"/>
        <v>4.5528070177075608E-2</v>
      </c>
      <c r="BC72">
        <f t="shared" si="39"/>
        <v>2.0960192033538064E-2</v>
      </c>
      <c r="BD72">
        <f t="shared" si="40"/>
        <v>3.8762513000133031E-2</v>
      </c>
      <c r="BE72">
        <f t="shared" si="41"/>
        <v>5.4121645116171575E-2</v>
      </c>
      <c r="BF72">
        <f t="shared" si="42"/>
        <v>4.5834674261561445E-2</v>
      </c>
      <c r="BH72">
        <f t="shared" si="43"/>
        <v>2.4806166160772539E-2</v>
      </c>
      <c r="BI72">
        <f t="shared" si="44"/>
        <v>1.6930539879182385E-2</v>
      </c>
      <c r="BJ72">
        <f t="shared" si="45"/>
        <v>3.4870999932881124E-3</v>
      </c>
      <c r="BK72">
        <f t="shared" si="46"/>
        <v>1.1907537401317878E-2</v>
      </c>
      <c r="BL72">
        <f t="shared" si="47"/>
        <v>2.2764035088537804E-2</v>
      </c>
      <c r="BM72">
        <f t="shared" si="48"/>
        <v>8.5569625654861956E-3</v>
      </c>
      <c r="BN72">
        <f t="shared" si="49"/>
        <v>2.2379547315093173E-2</v>
      </c>
      <c r="BO72">
        <f t="shared" si="50"/>
        <v>3.1247146376807054E-2</v>
      </c>
      <c r="BP72">
        <f t="shared" si="51"/>
        <v>2.6462661523131314E-2</v>
      </c>
    </row>
    <row r="73" spans="1:68" x14ac:dyDescent="0.3">
      <c r="A73" t="s">
        <v>648</v>
      </c>
      <c r="B73">
        <v>0.20483300823685899</v>
      </c>
      <c r="C73">
        <v>0.16104830445656851</v>
      </c>
      <c r="D73">
        <v>0.12793066602505351</v>
      </c>
      <c r="E73">
        <v>0.18334645170778102</v>
      </c>
      <c r="F73">
        <v>0.13290752923212951</v>
      </c>
      <c r="G73">
        <v>0.15922990387618752</v>
      </c>
      <c r="H73">
        <v>0.10766877456571</v>
      </c>
      <c r="I73">
        <v>8.60541621188117E-2</v>
      </c>
      <c r="J73">
        <v>9.6092157144082299E-2</v>
      </c>
      <c r="K73">
        <v>0.15747198790724098</v>
      </c>
      <c r="L73">
        <v>0.12857584057250998</v>
      </c>
      <c r="M73">
        <v>0.11243560936595451</v>
      </c>
      <c r="N73">
        <v>0.200315015315469</v>
      </c>
      <c r="O73">
        <v>8.4402321111341397E-2</v>
      </c>
      <c r="P73">
        <v>0.18942836866045701</v>
      </c>
      <c r="Q73">
        <v>0.10248520346779705</v>
      </c>
      <c r="R73">
        <v>0.123089300265596</v>
      </c>
      <c r="S73">
        <v>0.14536151327496799</v>
      </c>
      <c r="T73">
        <v>0.21288544033964399</v>
      </c>
      <c r="U73">
        <v>0.1880562489154825</v>
      </c>
      <c r="V73">
        <v>0.1046873994207255</v>
      </c>
      <c r="W73">
        <v>0.10593963730573674</v>
      </c>
      <c r="X73">
        <v>0.10228072253019366</v>
      </c>
      <c r="Y73">
        <v>0.1214092871617255</v>
      </c>
      <c r="Z73">
        <v>9.96413925533539E-2</v>
      </c>
      <c r="AA73">
        <v>0.18530407478906102</v>
      </c>
      <c r="AB73">
        <v>0.15373197525109</v>
      </c>
      <c r="AC73">
        <v>0.20730233189171549</v>
      </c>
      <c r="AD73">
        <v>0.15542079673362902</v>
      </c>
      <c r="AE73">
        <v>0.15500784750424099</v>
      </c>
      <c r="AF73">
        <v>0.11986859934045375</v>
      </c>
      <c r="AG73">
        <v>0.14507329061690399</v>
      </c>
      <c r="AH73">
        <v>0.18438302114629401</v>
      </c>
      <c r="AI73">
        <v>0.10247223501767705</v>
      </c>
      <c r="AJ73">
        <v>0.12497192902135909</v>
      </c>
      <c r="AK73">
        <v>0.16299730524853501</v>
      </c>
      <c r="AL73">
        <v>0.1394835873804921</v>
      </c>
      <c r="AN73">
        <f t="shared" si="25"/>
        <v>0.16928960760656553</v>
      </c>
      <c r="AO73">
        <f t="shared" si="26"/>
        <v>0.12146509244820969</v>
      </c>
      <c r="AP73">
        <f t="shared" si="27"/>
        <v>0.13838875715386503</v>
      </c>
      <c r="AQ73">
        <f t="shared" si="28"/>
        <v>0.12364533900278701</v>
      </c>
      <c r="AR73">
        <f t="shared" si="29"/>
        <v>0.15289218149539718</v>
      </c>
      <c r="AS73">
        <f t="shared" si="30"/>
        <v>0.14494496402952328</v>
      </c>
      <c r="AT73">
        <f t="shared" si="31"/>
        <v>0.14343241452610792</v>
      </c>
      <c r="AU73">
        <f t="shared" si="32"/>
        <v>0.14397618226029169</v>
      </c>
      <c r="AV73">
        <f t="shared" si="33"/>
        <v>0.14248427388346205</v>
      </c>
      <c r="AX73">
        <f t="shared" si="34"/>
        <v>3.286035768117599E-2</v>
      </c>
      <c r="AY73">
        <f t="shared" si="35"/>
        <v>3.1630063313526961E-2</v>
      </c>
      <c r="AZ73">
        <f t="shared" si="36"/>
        <v>4.5235439553376104E-2</v>
      </c>
      <c r="BA73">
        <f t="shared" si="37"/>
        <v>2.1443562436733059E-2</v>
      </c>
      <c r="BB73">
        <f t="shared" si="38"/>
        <v>5.586873056557283E-2</v>
      </c>
      <c r="BC73">
        <f t="shared" si="39"/>
        <v>4.4768493142039449E-2</v>
      </c>
      <c r="BD73">
        <f t="shared" si="40"/>
        <v>2.0407907078979732E-2</v>
      </c>
      <c r="BE73">
        <f t="shared" si="41"/>
        <v>4.0966412536511156E-2</v>
      </c>
      <c r="BF73">
        <f t="shared" si="42"/>
        <v>1.9189460620908573E-2</v>
      </c>
      <c r="BH73">
        <f t="shared" si="43"/>
        <v>1.6430178840587995E-2</v>
      </c>
      <c r="BI73">
        <f t="shared" si="44"/>
        <v>1.5815031656763481E-2</v>
      </c>
      <c r="BJ73">
        <f t="shared" si="45"/>
        <v>1.7097389072132551E-2</v>
      </c>
      <c r="BK73">
        <f t="shared" si="46"/>
        <v>1.238044654523238E-2</v>
      </c>
      <c r="BL73">
        <f t="shared" si="47"/>
        <v>2.7934365282786415E-2</v>
      </c>
      <c r="BM73">
        <f t="shared" si="48"/>
        <v>1.8276660791880783E-2</v>
      </c>
      <c r="BN73">
        <f t="shared" si="49"/>
        <v>1.1782510645645818E-2</v>
      </c>
      <c r="BO73">
        <f t="shared" si="50"/>
        <v>2.3651969305687977E-2</v>
      </c>
      <c r="BP73">
        <f t="shared" si="51"/>
        <v>1.1079040255085288E-2</v>
      </c>
    </row>
    <row r="74" spans="1:68" x14ac:dyDescent="0.3">
      <c r="A74" t="s">
        <v>649</v>
      </c>
      <c r="B74">
        <v>0.22435643403052399</v>
      </c>
      <c r="C74">
        <v>0.15218390351719252</v>
      </c>
      <c r="D74">
        <v>9.9135217225458205E-2</v>
      </c>
      <c r="E74">
        <v>0.33023383497301551</v>
      </c>
      <c r="F74">
        <v>0.21242872917733599</v>
      </c>
      <c r="G74">
        <v>0.1798031475665075</v>
      </c>
      <c r="H74">
        <v>0.20703072022080349</v>
      </c>
      <c r="I74">
        <v>0.1642006259448425</v>
      </c>
      <c r="J74">
        <v>0.224335270364733</v>
      </c>
      <c r="K74">
        <v>0.14282065725552701</v>
      </c>
      <c r="L74">
        <v>0.22969343818751101</v>
      </c>
      <c r="M74">
        <v>0.11084469433897701</v>
      </c>
      <c r="N74">
        <v>0.19838729675762851</v>
      </c>
      <c r="O74">
        <v>0.18841335582495849</v>
      </c>
      <c r="P74">
        <v>0.1228298616073345</v>
      </c>
      <c r="Q74">
        <v>0.26916104706969901</v>
      </c>
      <c r="R74">
        <v>0.18043264913318652</v>
      </c>
      <c r="S74">
        <v>0.244262830912057</v>
      </c>
      <c r="T74">
        <v>0.28813789043504351</v>
      </c>
      <c r="U74">
        <v>0.17641979293746501</v>
      </c>
      <c r="V74">
        <v>0.17023880935955299</v>
      </c>
      <c r="W74">
        <v>0.10107409221647295</v>
      </c>
      <c r="X74">
        <v>0.30915941919609702</v>
      </c>
      <c r="Y74">
        <v>0.18543113152716101</v>
      </c>
      <c r="Z74">
        <v>0.15550668644139601</v>
      </c>
      <c r="AA74">
        <v>0.18355662845669202</v>
      </c>
      <c r="AB74">
        <v>0.14021415049368099</v>
      </c>
      <c r="AC74">
        <v>0.1424458292001832</v>
      </c>
      <c r="AD74">
        <v>0.191938392916502</v>
      </c>
      <c r="AE74">
        <v>0.15306128051308751</v>
      </c>
      <c r="AF74">
        <v>0.15727061301717699</v>
      </c>
      <c r="AG74">
        <v>0.13258116557584548</v>
      </c>
      <c r="AH74">
        <v>0.193412283777361</v>
      </c>
      <c r="AI74">
        <v>0.2297835771304905</v>
      </c>
      <c r="AJ74">
        <v>0.18153754540353201</v>
      </c>
      <c r="AK74">
        <v>8.299559334962936E-2</v>
      </c>
      <c r="AL74">
        <v>0.15772939122927448</v>
      </c>
      <c r="AN74">
        <f t="shared" si="25"/>
        <v>0.20147734743654755</v>
      </c>
      <c r="AO74">
        <f t="shared" si="26"/>
        <v>0.19086580572737238</v>
      </c>
      <c r="AP74">
        <f t="shared" si="27"/>
        <v>0.17390351061952422</v>
      </c>
      <c r="AQ74">
        <f t="shared" si="28"/>
        <v>0.23128550903831416</v>
      </c>
      <c r="AR74">
        <f t="shared" si="29"/>
        <v>0.18396764623713363</v>
      </c>
      <c r="AS74">
        <f t="shared" si="30"/>
        <v>0.18605230755253507</v>
      </c>
      <c r="AT74">
        <f t="shared" si="31"/>
        <v>0.16742342881558883</v>
      </c>
      <c r="AU74">
        <f t="shared" si="32"/>
        <v>0.185259008827899</v>
      </c>
      <c r="AV74">
        <f t="shared" si="33"/>
        <v>0.14075417666081194</v>
      </c>
      <c r="AX74">
        <f t="shared" si="34"/>
        <v>0.10000906778167246</v>
      </c>
      <c r="AY74">
        <f t="shared" si="35"/>
        <v>2.2801157475792751E-2</v>
      </c>
      <c r="AZ74">
        <f t="shared" si="36"/>
        <v>4.8333814091781883E-2</v>
      </c>
      <c r="BA74">
        <f t="shared" si="37"/>
        <v>4.576560184632205E-2</v>
      </c>
      <c r="BB74">
        <f t="shared" si="38"/>
        <v>7.7391283156595214E-2</v>
      </c>
      <c r="BC74">
        <f t="shared" si="39"/>
        <v>6.3399797755096812E-2</v>
      </c>
      <c r="BD74">
        <f t="shared" si="40"/>
        <v>2.1334648314052244E-2</v>
      </c>
      <c r="BE74">
        <f t="shared" si="41"/>
        <v>4.9111445939931261E-2</v>
      </c>
      <c r="BF74">
        <f t="shared" si="42"/>
        <v>5.1417385297994472E-2</v>
      </c>
      <c r="BH74">
        <f t="shared" si="43"/>
        <v>5.0004533890836228E-2</v>
      </c>
      <c r="BI74">
        <f t="shared" si="44"/>
        <v>1.1400578737896376E-2</v>
      </c>
      <c r="BJ74">
        <f t="shared" si="45"/>
        <v>1.82684645717263E-2</v>
      </c>
      <c r="BK74">
        <f t="shared" si="46"/>
        <v>2.6422782545599269E-2</v>
      </c>
      <c r="BL74">
        <f t="shared" si="47"/>
        <v>3.8695641578297607E-2</v>
      </c>
      <c r="BM74">
        <f t="shared" si="48"/>
        <v>2.5882859049272938E-2</v>
      </c>
      <c r="BN74">
        <f t="shared" si="49"/>
        <v>1.231756494718406E-2</v>
      </c>
      <c r="BO74">
        <f t="shared" si="50"/>
        <v>2.835450653371107E-2</v>
      </c>
      <c r="BP74">
        <f t="shared" si="51"/>
        <v>2.9685841242823818E-2</v>
      </c>
    </row>
    <row r="75" spans="1:68" x14ac:dyDescent="0.3">
      <c r="A75" t="s">
        <v>650</v>
      </c>
      <c r="B75">
        <v>0.23945041009288401</v>
      </c>
      <c r="C75">
        <v>0.1814692232148675</v>
      </c>
      <c r="D75">
        <v>6.0104291617706404E-2</v>
      </c>
      <c r="E75">
        <v>0.15972207704387151</v>
      </c>
      <c r="F75">
        <v>0.21645856892715498</v>
      </c>
      <c r="G75">
        <v>0.12898112063124351</v>
      </c>
      <c r="H75">
        <v>6.2079212716128401E-2</v>
      </c>
      <c r="I75">
        <v>7.4040213405204905E-2</v>
      </c>
      <c r="J75">
        <v>0.19856148922037301</v>
      </c>
      <c r="K75">
        <v>0.15931165035983599</v>
      </c>
      <c r="L75">
        <v>0.14890018198180349</v>
      </c>
      <c r="M75">
        <v>9.1063020969862143E-2</v>
      </c>
      <c r="N75">
        <v>0.1929275821462075</v>
      </c>
      <c r="O75">
        <v>9.4642838807295696E-2</v>
      </c>
      <c r="P75">
        <v>0.12469705513768715</v>
      </c>
      <c r="Q75">
        <v>0.14396699345851349</v>
      </c>
      <c r="R75">
        <v>0.11720683497470651</v>
      </c>
      <c r="S75">
        <v>0.19862663522139701</v>
      </c>
      <c r="T75">
        <v>0.18262219458015741</v>
      </c>
      <c r="U75">
        <v>0.14866080674123749</v>
      </c>
      <c r="V75">
        <v>9.093305353779825E-2</v>
      </c>
      <c r="W75">
        <v>0.10360160556000295</v>
      </c>
      <c r="X75">
        <v>0.15221708965021052</v>
      </c>
      <c r="Y75">
        <v>0.108958236843112</v>
      </c>
      <c r="Z75">
        <v>9.9489587938080298E-2</v>
      </c>
      <c r="AA75">
        <v>0.13741162477801488</v>
      </c>
      <c r="AB75">
        <v>0.15929771575471852</v>
      </c>
      <c r="AC75">
        <v>8.4940580722422498E-2</v>
      </c>
      <c r="AD75">
        <v>0.184488748909443</v>
      </c>
      <c r="AE75">
        <v>0.11156093981600029</v>
      </c>
      <c r="AF75">
        <v>0.1520660984400885</v>
      </c>
      <c r="AG75">
        <v>0.16061013838135452</v>
      </c>
      <c r="AH75">
        <v>8.3948823680344245E-2</v>
      </c>
      <c r="AI75">
        <v>0.1372169927998145</v>
      </c>
      <c r="AJ75">
        <v>0.16775327872419399</v>
      </c>
      <c r="AK75">
        <v>5.3614037714480096E-2</v>
      </c>
      <c r="AL75">
        <v>0.10925917835746765</v>
      </c>
      <c r="AN75">
        <f t="shared" si="25"/>
        <v>0.16018650049233235</v>
      </c>
      <c r="AO75">
        <f t="shared" si="26"/>
        <v>0.12038977891993295</v>
      </c>
      <c r="AP75">
        <f t="shared" si="27"/>
        <v>0.14430054551758073</v>
      </c>
      <c r="AQ75">
        <f t="shared" si="28"/>
        <v>0.15326682121820567</v>
      </c>
      <c r="AR75">
        <f t="shared" si="29"/>
        <v>0.13145441510479902</v>
      </c>
      <c r="AS75">
        <f t="shared" si="30"/>
        <v>0.12371913928109311</v>
      </c>
      <c r="AT75">
        <f t="shared" si="31"/>
        <v>0.14937192905517727</v>
      </c>
      <c r="AU75">
        <f t="shared" si="32"/>
        <v>0.12725865162050443</v>
      </c>
      <c r="AV75">
        <f t="shared" si="33"/>
        <v>0.1102088315987139</v>
      </c>
      <c r="AX75">
        <f t="shared" si="34"/>
        <v>7.4727027404218493E-2</v>
      </c>
      <c r="AY75">
        <f t="shared" si="35"/>
        <v>7.0359618911855451E-2</v>
      </c>
      <c r="AZ75">
        <f t="shared" si="36"/>
        <v>4.3281534395466677E-2</v>
      </c>
      <c r="BA75">
        <f t="shared" si="37"/>
        <v>4.149892848403075E-2</v>
      </c>
      <c r="BB75">
        <f t="shared" si="38"/>
        <v>4.2158278397675338E-2</v>
      </c>
      <c r="BC75">
        <f t="shared" si="39"/>
        <v>3.0246270650013243E-2</v>
      </c>
      <c r="BD75">
        <f t="shared" si="40"/>
        <v>3.6538476244889422E-2</v>
      </c>
      <c r="BE75">
        <f t="shared" si="41"/>
        <v>3.9288875171026312E-2</v>
      </c>
      <c r="BF75">
        <f t="shared" si="42"/>
        <v>5.7075546125528662E-2</v>
      </c>
      <c r="BH75">
        <f t="shared" si="43"/>
        <v>3.7363513702109247E-2</v>
      </c>
      <c r="BI75">
        <f t="shared" si="44"/>
        <v>3.5179809455927726E-2</v>
      </c>
      <c r="BJ75">
        <f t="shared" si="45"/>
        <v>1.6358882338813305E-2</v>
      </c>
      <c r="BK75">
        <f t="shared" si="46"/>
        <v>2.3959417531336184E-2</v>
      </c>
      <c r="BL75">
        <f t="shared" si="47"/>
        <v>2.1079139198837669E-2</v>
      </c>
      <c r="BM75">
        <f t="shared" si="48"/>
        <v>1.2347988285775222E-2</v>
      </c>
      <c r="BN75">
        <f t="shared" si="49"/>
        <v>2.1095499095765656E-2</v>
      </c>
      <c r="BO75">
        <f t="shared" si="50"/>
        <v>2.2683442656149647E-2</v>
      </c>
      <c r="BP75">
        <f t="shared" si="51"/>
        <v>3.2952581919718879E-2</v>
      </c>
    </row>
    <row r="76" spans="1:68" x14ac:dyDescent="0.3">
      <c r="A76" t="s">
        <v>651</v>
      </c>
      <c r="B76">
        <v>0.82429678408611995</v>
      </c>
      <c r="C76">
        <v>0.940929554984268</v>
      </c>
      <c r="D76">
        <v>0.31193881214166197</v>
      </c>
      <c r="E76">
        <v>0.60308105342612595</v>
      </c>
      <c r="F76">
        <v>0.74746992157067704</v>
      </c>
      <c r="G76">
        <v>0.793509607575134</v>
      </c>
      <c r="H76">
        <v>0.40746344577946703</v>
      </c>
      <c r="I76">
        <v>0.39024749216558496</v>
      </c>
      <c r="J76">
        <v>0.65688951422845399</v>
      </c>
      <c r="K76">
        <v>0.62830899407497953</v>
      </c>
      <c r="L76">
        <v>0.52438654163172793</v>
      </c>
      <c r="M76">
        <v>0.44057791774879002</v>
      </c>
      <c r="N76">
        <v>1.0522644096982749</v>
      </c>
      <c r="O76">
        <v>0.38133612562969749</v>
      </c>
      <c r="P76">
        <v>0.50078769302866555</v>
      </c>
      <c r="Q76">
        <v>0.63386984480552699</v>
      </c>
      <c r="R76">
        <v>0.616811921684294</v>
      </c>
      <c r="S76">
        <v>0.51896991187815045</v>
      </c>
      <c r="T76">
        <v>0.82784582784591243</v>
      </c>
      <c r="U76">
        <v>0.54814465041113147</v>
      </c>
      <c r="V76">
        <v>0.37568585239262953</v>
      </c>
      <c r="W76">
        <v>0.70860197675944103</v>
      </c>
      <c r="X76">
        <v>0.53910747503069745</v>
      </c>
      <c r="Y76">
        <v>0.62029327495354003</v>
      </c>
      <c r="Z76">
        <v>0.53094245347329305</v>
      </c>
      <c r="AA76">
        <v>0.88972197471045456</v>
      </c>
      <c r="AB76">
        <v>0.69856824795719197</v>
      </c>
      <c r="AC76">
        <v>0.82969616870297302</v>
      </c>
      <c r="AD76">
        <v>0.88031847788130646</v>
      </c>
      <c r="AE76">
        <v>0.57044872909124145</v>
      </c>
      <c r="AF76">
        <v>0.74470031517626345</v>
      </c>
      <c r="AG76">
        <v>0.58846143229867554</v>
      </c>
      <c r="AH76">
        <v>1.0149767001773935</v>
      </c>
      <c r="AI76">
        <v>0.45202829113848453</v>
      </c>
      <c r="AJ76">
        <v>0.48396643981986698</v>
      </c>
      <c r="AK76">
        <v>0.44132463492531548</v>
      </c>
      <c r="AL76">
        <v>0.38545113622741151</v>
      </c>
      <c r="AN76">
        <f t="shared" si="25"/>
        <v>0.67006155115954402</v>
      </c>
      <c r="AO76">
        <f t="shared" si="26"/>
        <v>0.58467261677271576</v>
      </c>
      <c r="AP76">
        <f t="shared" si="27"/>
        <v>0.59779302800579848</v>
      </c>
      <c r="AQ76">
        <f t="shared" si="28"/>
        <v>0.58988389278932385</v>
      </c>
      <c r="AR76">
        <f t="shared" si="29"/>
        <v>0.6150695768522787</v>
      </c>
      <c r="AS76">
        <f t="shared" si="30"/>
        <v>0.68472159913802511</v>
      </c>
      <c r="AT76">
        <f t="shared" si="31"/>
        <v>0.73182250738293708</v>
      </c>
      <c r="AU76">
        <f t="shared" si="32"/>
        <v>0.68515547453818437</v>
      </c>
      <c r="AV76">
        <f t="shared" si="33"/>
        <v>0.43691407032419799</v>
      </c>
      <c r="AX76">
        <f t="shared" si="34"/>
        <v>0.27682501443462559</v>
      </c>
      <c r="AY76">
        <f t="shared" si="35"/>
        <v>0.21549947450786863</v>
      </c>
      <c r="AZ76">
        <f t="shared" si="36"/>
        <v>0.2226119884394003</v>
      </c>
      <c r="BA76">
        <f t="shared" si="37"/>
        <v>6.2002723341843376E-2</v>
      </c>
      <c r="BB76">
        <f t="shared" si="38"/>
        <v>0.19647354031745595</v>
      </c>
      <c r="BC76">
        <f t="shared" si="39"/>
        <v>0.14982457557226031</v>
      </c>
      <c r="BD76">
        <f t="shared" si="40"/>
        <v>0.15533574525515989</v>
      </c>
      <c r="BE76">
        <f t="shared" si="41"/>
        <v>0.29366653054667602</v>
      </c>
      <c r="BF76">
        <f t="shared" si="42"/>
        <v>4.9405526720741381E-2</v>
      </c>
      <c r="BH76">
        <f t="shared" si="43"/>
        <v>0.1384125072173128</v>
      </c>
      <c r="BI76">
        <f t="shared" si="44"/>
        <v>0.10774973725393432</v>
      </c>
      <c r="BJ76">
        <f t="shared" si="45"/>
        <v>8.4139422896034113E-2</v>
      </c>
      <c r="BK76">
        <f t="shared" si="46"/>
        <v>3.5797289011903169E-2</v>
      </c>
      <c r="BL76">
        <f t="shared" si="47"/>
        <v>9.8236770158727976E-2</v>
      </c>
      <c r="BM76">
        <f t="shared" si="48"/>
        <v>6.1165626846849126E-2</v>
      </c>
      <c r="BN76">
        <f t="shared" si="49"/>
        <v>8.96831343378377E-2</v>
      </c>
      <c r="BO76">
        <f t="shared" si="50"/>
        <v>0.16954845046310688</v>
      </c>
      <c r="BP76">
        <f t="shared" si="51"/>
        <v>2.8524294151675286E-2</v>
      </c>
    </row>
    <row r="77" spans="1:68" x14ac:dyDescent="0.3">
      <c r="A77" t="s">
        <v>652</v>
      </c>
      <c r="B77">
        <v>0.28892909466782402</v>
      </c>
      <c r="C77">
        <v>0.23516243995876451</v>
      </c>
      <c r="D77">
        <v>7.5549597342610048E-2</v>
      </c>
      <c r="E77">
        <v>0.238731515625493</v>
      </c>
      <c r="F77">
        <v>0.2225990574302355</v>
      </c>
      <c r="G77">
        <v>0.19953818965553349</v>
      </c>
      <c r="H77">
        <v>0.121529975324524</v>
      </c>
      <c r="I77">
        <v>0.11813891455501205</v>
      </c>
      <c r="J77">
        <v>0.28200469198725497</v>
      </c>
      <c r="K77">
        <v>0.1626938450689755</v>
      </c>
      <c r="L77">
        <v>0.19635439440317698</v>
      </c>
      <c r="M77">
        <v>0.15020459554723098</v>
      </c>
      <c r="N77">
        <v>0.35932645390179196</v>
      </c>
      <c r="O77">
        <v>0.15329083625978651</v>
      </c>
      <c r="P77">
        <v>0.18637871924350399</v>
      </c>
      <c r="Q77">
        <v>0.30208697105641502</v>
      </c>
      <c r="R77">
        <v>0.176155775483823</v>
      </c>
      <c r="S77">
        <v>0.18794918278363099</v>
      </c>
      <c r="T77">
        <v>0.235067522001219</v>
      </c>
      <c r="U77">
        <v>0.19936677156201649</v>
      </c>
      <c r="V77">
        <v>0.1488877698278375</v>
      </c>
      <c r="W77">
        <v>0.13197733039210199</v>
      </c>
      <c r="X77">
        <v>0.21786106217310303</v>
      </c>
      <c r="Y77">
        <v>0.212129616074967</v>
      </c>
      <c r="Z77">
        <v>0.134933278094164</v>
      </c>
      <c r="AA77">
        <v>0.18350312835980051</v>
      </c>
      <c r="AB77">
        <v>0.21192102150266401</v>
      </c>
      <c r="AC77">
        <v>0.16316372551681202</v>
      </c>
      <c r="AD77">
        <v>0.324856370833425</v>
      </c>
      <c r="AE77">
        <v>0.21762756348072099</v>
      </c>
      <c r="AF77">
        <v>0.1353071202577765</v>
      </c>
      <c r="AG77">
        <v>0.23324749440772752</v>
      </c>
      <c r="AH77">
        <v>0.18873047254339198</v>
      </c>
      <c r="AI77">
        <v>0.18225413982546501</v>
      </c>
      <c r="AJ77">
        <v>0.22182444016215649</v>
      </c>
      <c r="AK77">
        <v>0.17147560977417348</v>
      </c>
      <c r="AL77">
        <v>0.182882178426375</v>
      </c>
      <c r="AN77">
        <f t="shared" si="25"/>
        <v>0.20959316189867289</v>
      </c>
      <c r="AO77">
        <f t="shared" si="26"/>
        <v>0.16545153424132625</v>
      </c>
      <c r="AP77">
        <f t="shared" si="27"/>
        <v>0.21289336234453154</v>
      </c>
      <c r="AQ77">
        <f t="shared" si="28"/>
        <v>0.22206397644128964</v>
      </c>
      <c r="AR77">
        <f t="shared" si="29"/>
        <v>0.17882484844579374</v>
      </c>
      <c r="AS77">
        <f t="shared" si="30"/>
        <v>0.18725197195358509</v>
      </c>
      <c r="AT77">
        <f t="shared" si="31"/>
        <v>0.22593035152397414</v>
      </c>
      <c r="AU77">
        <f t="shared" si="32"/>
        <v>0.20141070225886151</v>
      </c>
      <c r="AV77">
        <f t="shared" si="33"/>
        <v>0.19206074278756832</v>
      </c>
      <c r="AX77">
        <f t="shared" si="34"/>
        <v>9.267271994438317E-2</v>
      </c>
      <c r="AY77">
        <f t="shared" si="35"/>
        <v>5.3526712344453997E-2</v>
      </c>
      <c r="AZ77">
        <f t="shared" si="36"/>
        <v>7.8737881692243245E-2</v>
      </c>
      <c r="BA77">
        <f t="shared" si="37"/>
        <v>6.9552360594835924E-2</v>
      </c>
      <c r="BB77">
        <f t="shared" si="38"/>
        <v>4.7173889522148391E-2</v>
      </c>
      <c r="BC77">
        <f t="shared" si="39"/>
        <v>3.3153940214088705E-2</v>
      </c>
      <c r="BD77">
        <f t="shared" si="40"/>
        <v>9.5046997929529031E-2</v>
      </c>
      <c r="BE77">
        <f t="shared" si="41"/>
        <v>2.7760974804856575E-2</v>
      </c>
      <c r="BF77">
        <f t="shared" si="42"/>
        <v>2.6399540017941783E-2</v>
      </c>
      <c r="BH77">
        <f t="shared" si="43"/>
        <v>4.6336359972191585E-2</v>
      </c>
      <c r="BI77">
        <f t="shared" si="44"/>
        <v>2.6763356172226999E-2</v>
      </c>
      <c r="BJ77">
        <f t="shared" si="45"/>
        <v>2.9760121959671596E-2</v>
      </c>
      <c r="BK77">
        <f t="shared" si="46"/>
        <v>4.0156074112202442E-2</v>
      </c>
      <c r="BL77">
        <f t="shared" si="47"/>
        <v>2.3586944761074195E-2</v>
      </c>
      <c r="BM77">
        <f t="shared" si="48"/>
        <v>1.3535039414542836E-2</v>
      </c>
      <c r="BN77">
        <f t="shared" si="49"/>
        <v>5.4875409840279395E-2</v>
      </c>
      <c r="BO77">
        <f t="shared" si="50"/>
        <v>1.6027806276550361E-2</v>
      </c>
      <c r="BP77">
        <f t="shared" si="51"/>
        <v>1.5241781535840987E-2</v>
      </c>
    </row>
    <row r="78" spans="1:68" x14ac:dyDescent="0.3">
      <c r="A78" t="s">
        <v>653</v>
      </c>
      <c r="B78">
        <v>0.40463223049712199</v>
      </c>
      <c r="C78">
        <v>0.29253507843812099</v>
      </c>
      <c r="D78">
        <v>0.14145775502572</v>
      </c>
      <c r="E78">
        <v>0.22970736160697902</v>
      </c>
      <c r="F78">
        <v>0.2984874176871235</v>
      </c>
      <c r="G78">
        <v>0.24632705866864951</v>
      </c>
      <c r="H78">
        <v>0.20529806855430699</v>
      </c>
      <c r="I78">
        <v>0.15232353916671698</v>
      </c>
      <c r="J78">
        <v>0.28785995874938802</v>
      </c>
      <c r="K78">
        <v>0.2236273928478795</v>
      </c>
      <c r="L78">
        <v>0.24825956283737299</v>
      </c>
      <c r="M78">
        <v>0.20606522315204501</v>
      </c>
      <c r="N78">
        <v>0.24670676871164401</v>
      </c>
      <c r="O78">
        <v>0.1622507009368955</v>
      </c>
      <c r="P78">
        <v>0.203819559354254</v>
      </c>
      <c r="Q78">
        <v>0.31958037655558647</v>
      </c>
      <c r="R78">
        <v>0.2450459139827485</v>
      </c>
      <c r="S78">
        <v>0.24297287453031052</v>
      </c>
      <c r="T78">
        <v>0.28548281415122601</v>
      </c>
      <c r="U78">
        <v>0.25751895999558649</v>
      </c>
      <c r="V78">
        <v>0.1821046639363825</v>
      </c>
      <c r="W78">
        <v>0.1571821148043685</v>
      </c>
      <c r="X78">
        <v>0.31022920043947649</v>
      </c>
      <c r="Y78">
        <v>0.27153582839009599</v>
      </c>
      <c r="Z78">
        <v>0.26610574402189002</v>
      </c>
      <c r="AA78">
        <v>0.21115271160500448</v>
      </c>
      <c r="AB78">
        <v>0.25744968895923853</v>
      </c>
      <c r="AC78">
        <v>0.25225957305192848</v>
      </c>
      <c r="AD78">
        <v>0.27757558127359699</v>
      </c>
      <c r="AE78">
        <v>0.19166807295243948</v>
      </c>
      <c r="AF78">
        <v>0.23622674045600051</v>
      </c>
      <c r="AG78">
        <v>0.2309568516773855</v>
      </c>
      <c r="AH78">
        <v>0.22333547236573348</v>
      </c>
      <c r="AI78">
        <v>0.22667318920319698</v>
      </c>
      <c r="AJ78">
        <v>0.2854254042523815</v>
      </c>
      <c r="AK78">
        <v>0.1725396008736895</v>
      </c>
      <c r="AL78">
        <v>0.158226806810812</v>
      </c>
      <c r="AN78">
        <f t="shared" si="25"/>
        <v>0.26708310639198551</v>
      </c>
      <c r="AO78">
        <f t="shared" si="26"/>
        <v>0.22560902101919922</v>
      </c>
      <c r="AP78">
        <f t="shared" si="27"/>
        <v>0.22551273808421127</v>
      </c>
      <c r="AQ78">
        <f t="shared" si="28"/>
        <v>0.26919972168954853</v>
      </c>
      <c r="AR78">
        <f t="shared" si="29"/>
        <v>0.22057213822189087</v>
      </c>
      <c r="AS78">
        <f t="shared" si="30"/>
        <v>0.26145545774460571</v>
      </c>
      <c r="AT78">
        <f t="shared" si="31"/>
        <v>0.23515679822734567</v>
      </c>
      <c r="AU78">
        <f t="shared" si="32"/>
        <v>0.22698850441543864</v>
      </c>
      <c r="AV78">
        <f t="shared" si="33"/>
        <v>0.20539727064562766</v>
      </c>
      <c r="AX78">
        <f t="shared" si="34"/>
        <v>0.11067405541688484</v>
      </c>
      <c r="AY78">
        <f t="shared" si="35"/>
        <v>6.197793807830073E-2</v>
      </c>
      <c r="AZ78">
        <f t="shared" si="36"/>
        <v>4.0224827752676766E-2</v>
      </c>
      <c r="BA78">
        <f t="shared" si="37"/>
        <v>4.3643237296183225E-2</v>
      </c>
      <c r="BB78">
        <f t="shared" si="38"/>
        <v>6.076321566968159E-2</v>
      </c>
      <c r="BC78">
        <f t="shared" si="39"/>
        <v>3.2040891870559848E-2</v>
      </c>
      <c r="BD78">
        <f t="shared" si="40"/>
        <v>4.296374726169646E-2</v>
      </c>
      <c r="BE78">
        <f t="shared" si="41"/>
        <v>3.8204611521807964E-3</v>
      </c>
      <c r="BF78">
        <f t="shared" si="42"/>
        <v>6.9674892500146079E-2</v>
      </c>
      <c r="BH78">
        <f t="shared" si="43"/>
        <v>5.533702770844242E-2</v>
      </c>
      <c r="BI78">
        <f t="shared" si="44"/>
        <v>3.0988969039150365E-2</v>
      </c>
      <c r="BJ78">
        <f t="shared" si="45"/>
        <v>1.5203555823427412E-2</v>
      </c>
      <c r="BK78">
        <f t="shared" si="46"/>
        <v>2.5197434801258103E-2</v>
      </c>
      <c r="BL78">
        <f t="shared" si="47"/>
        <v>3.0381607834840795E-2</v>
      </c>
      <c r="BM78">
        <f t="shared" si="48"/>
        <v>1.3080639331093545E-2</v>
      </c>
      <c r="BN78">
        <f t="shared" si="49"/>
        <v>2.4805131046935498E-2</v>
      </c>
      <c r="BO78">
        <f t="shared" si="50"/>
        <v>2.2057442746400906E-3</v>
      </c>
      <c r="BP78">
        <f t="shared" si="51"/>
        <v>4.0226817940717578E-2</v>
      </c>
    </row>
    <row r="79" spans="1:68" x14ac:dyDescent="0.3">
      <c r="A79" t="s">
        <v>654</v>
      </c>
      <c r="B79">
        <v>1.9011087539709</v>
      </c>
      <c r="C79">
        <v>2.7314092180016498</v>
      </c>
      <c r="D79">
        <v>0.75220552442315491</v>
      </c>
      <c r="E79">
        <v>1.69083485883017</v>
      </c>
      <c r="F79">
        <v>2.1886807008297851</v>
      </c>
      <c r="G79">
        <v>2.1508131534022503</v>
      </c>
      <c r="H79">
        <v>0.91410997036789998</v>
      </c>
      <c r="I79">
        <v>0.97704179248844747</v>
      </c>
      <c r="J79">
        <v>1.4227867310448199</v>
      </c>
      <c r="K79">
        <v>1.7282562158426651</v>
      </c>
      <c r="L79">
        <v>1.3679325941362102</v>
      </c>
      <c r="M79">
        <v>1.146509221127765</v>
      </c>
      <c r="N79">
        <v>2.2685512913337149</v>
      </c>
      <c r="O79">
        <v>0.89289645853976563</v>
      </c>
      <c r="P79">
        <v>1.232032988039452</v>
      </c>
      <c r="Q79">
        <v>1.5179709277535749</v>
      </c>
      <c r="R79">
        <v>1.3275273143343451</v>
      </c>
      <c r="S79">
        <v>1.3888688773407751</v>
      </c>
      <c r="T79">
        <v>1.6532953381060951</v>
      </c>
      <c r="U79">
        <v>1.611531505985355</v>
      </c>
      <c r="V79">
        <v>0.73861329106978002</v>
      </c>
      <c r="W79">
        <v>1.2124991396470701</v>
      </c>
      <c r="X79">
        <v>1.1652259006767052</v>
      </c>
      <c r="Y79">
        <v>1.5418251002940049</v>
      </c>
      <c r="Z79">
        <v>2.05499704375617</v>
      </c>
      <c r="AA79">
        <v>1.87129542572731</v>
      </c>
      <c r="AB79">
        <v>1.9798050907452649</v>
      </c>
      <c r="AC79">
        <v>1.9642270475784251</v>
      </c>
      <c r="AD79">
        <v>1.645441717501505</v>
      </c>
      <c r="AE79">
        <v>1.39213621088023</v>
      </c>
      <c r="AF79">
        <v>2.2649841697808997</v>
      </c>
      <c r="AG79">
        <v>1.6818242676770301</v>
      </c>
      <c r="AH79">
        <v>2.8970409244860447</v>
      </c>
      <c r="AI79">
        <v>0.921706215569283</v>
      </c>
      <c r="AJ79">
        <v>1.2747505822396952</v>
      </c>
      <c r="AK79">
        <v>0.90164267955424848</v>
      </c>
      <c r="AL79">
        <v>0.96282642500801097</v>
      </c>
      <c r="AN79">
        <f t="shared" si="25"/>
        <v>1.7688895888064686</v>
      </c>
      <c r="AO79">
        <f t="shared" si="26"/>
        <v>1.5576614042720955</v>
      </c>
      <c r="AP79">
        <f t="shared" si="27"/>
        <v>1.4369950714377704</v>
      </c>
      <c r="AQ79">
        <f t="shared" si="28"/>
        <v>1.4114557064762316</v>
      </c>
      <c r="AR79">
        <f t="shared" si="29"/>
        <v>1.3039848187020751</v>
      </c>
      <c r="AS79">
        <f t="shared" si="30"/>
        <v>1.7628959347963136</v>
      </c>
      <c r="AT79">
        <f t="shared" si="31"/>
        <v>1.7675206993875447</v>
      </c>
      <c r="AU79">
        <f t="shared" si="32"/>
        <v>1.8335238025774527</v>
      </c>
      <c r="AV79">
        <f t="shared" si="33"/>
        <v>1.0464065622673182</v>
      </c>
      <c r="AX79">
        <f t="shared" si="34"/>
        <v>0.81315537093994872</v>
      </c>
      <c r="AY79">
        <f t="shared" si="35"/>
        <v>0.70741122689052294</v>
      </c>
      <c r="AZ79">
        <f t="shared" si="36"/>
        <v>0.44790718704032689</v>
      </c>
      <c r="BA79">
        <f t="shared" si="37"/>
        <v>9.721016464773112E-2</v>
      </c>
      <c r="BB79">
        <f t="shared" si="38"/>
        <v>0.4260740927564346</v>
      </c>
      <c r="BC79">
        <f t="shared" si="39"/>
        <v>0.34372637080978291</v>
      </c>
      <c r="BD79">
        <f t="shared" si="40"/>
        <v>0.44904715587899724</v>
      </c>
      <c r="BE79">
        <f t="shared" si="41"/>
        <v>0.99636658149978596</v>
      </c>
      <c r="BF79">
        <f t="shared" si="42"/>
        <v>0.20010398864039813</v>
      </c>
      <c r="BH79">
        <f t="shared" si="43"/>
        <v>0.40657768546997436</v>
      </c>
      <c r="BI79">
        <f t="shared" si="44"/>
        <v>0.35370561344526147</v>
      </c>
      <c r="BJ79">
        <f t="shared" si="45"/>
        <v>0.16929300390674251</v>
      </c>
      <c r="BK79">
        <f t="shared" si="46"/>
        <v>5.6124314727335409E-2</v>
      </c>
      <c r="BL79">
        <f t="shared" si="47"/>
        <v>0.2130370463782173</v>
      </c>
      <c r="BM79">
        <f t="shared" si="48"/>
        <v>0.14032570327044175</v>
      </c>
      <c r="BN79">
        <f t="shared" si="49"/>
        <v>0.25925749632557493</v>
      </c>
      <c r="BO79">
        <f t="shared" si="50"/>
        <v>0.57525251404044864</v>
      </c>
      <c r="BP79">
        <f t="shared" si="51"/>
        <v>0.11553009170745168</v>
      </c>
    </row>
    <row r="80" spans="1:68" x14ac:dyDescent="0.3">
      <c r="A80" t="s">
        <v>655</v>
      </c>
      <c r="B80">
        <v>0.151267678499623</v>
      </c>
      <c r="C80">
        <v>0.1176842233321555</v>
      </c>
      <c r="D80">
        <v>7.5465897335328408E-2</v>
      </c>
      <c r="E80">
        <v>0.137391150017488</v>
      </c>
      <c r="F80">
        <v>0.23916584068331048</v>
      </c>
      <c r="G80">
        <v>0.15546954474316249</v>
      </c>
      <c r="H80">
        <v>7.6060883238192351E-2</v>
      </c>
      <c r="I80">
        <v>3.3953216205333897E-2</v>
      </c>
      <c r="J80">
        <v>0.159683571903705</v>
      </c>
      <c r="K80">
        <v>9.5624671342866591E-2</v>
      </c>
      <c r="L80">
        <v>0.15419566664127399</v>
      </c>
      <c r="M80">
        <v>0.10235499118725465</v>
      </c>
      <c r="N80">
        <v>0.17468150080775049</v>
      </c>
      <c r="O80">
        <v>9.27837149638127E-2</v>
      </c>
      <c r="P80">
        <v>0.1054470733451421</v>
      </c>
      <c r="Q80">
        <v>0.146428872111629</v>
      </c>
      <c r="R80">
        <v>0.15008415365397601</v>
      </c>
      <c r="S80">
        <v>0.21468451911793349</v>
      </c>
      <c r="T80">
        <v>0.1487532009533275</v>
      </c>
      <c r="U80">
        <v>0.16940740297780649</v>
      </c>
      <c r="V80">
        <v>0.11570387066899904</v>
      </c>
      <c r="W80">
        <v>7.1764146699461753E-2</v>
      </c>
      <c r="X80">
        <v>0.147292041418153</v>
      </c>
      <c r="Y80">
        <v>0.12704811068430349</v>
      </c>
      <c r="Z80">
        <v>4.8964271559037001E-2</v>
      </c>
      <c r="AA80">
        <v>9.0596913228788101E-2</v>
      </c>
      <c r="AB80">
        <v>0.16654731923057148</v>
      </c>
      <c r="AC80">
        <v>6.2888429559317546E-2</v>
      </c>
      <c r="AD80">
        <v>0.2184836868312745</v>
      </c>
      <c r="AE80">
        <v>0.15547530064766052</v>
      </c>
      <c r="AF80">
        <v>8.5492852463633945E-2</v>
      </c>
      <c r="AG80">
        <v>0.16763348008221049</v>
      </c>
      <c r="AH80">
        <v>7.1398903460894558E-2</v>
      </c>
      <c r="AI80">
        <v>0.1434046097920135</v>
      </c>
      <c r="AJ80">
        <v>0.19613154477511952</v>
      </c>
      <c r="AK80">
        <v>0.1049841337799792</v>
      </c>
      <c r="AL80">
        <v>9.8705966891575805E-2</v>
      </c>
      <c r="AN80">
        <f t="shared" si="25"/>
        <v>0.12045223729614873</v>
      </c>
      <c r="AO80">
        <f t="shared" si="26"/>
        <v>0.12616237121749979</v>
      </c>
      <c r="AP80">
        <f t="shared" si="27"/>
        <v>0.12639588431311508</v>
      </c>
      <c r="AQ80">
        <f t="shared" si="28"/>
        <v>0.17039918162784617</v>
      </c>
      <c r="AR80">
        <f t="shared" si="29"/>
        <v>0.12640715532489868</v>
      </c>
      <c r="AS80">
        <f t="shared" si="30"/>
        <v>0.10722284761336176</v>
      </c>
      <c r="AT80">
        <f t="shared" si="31"/>
        <v>0.15315061331418967</v>
      </c>
      <c r="AU80">
        <f t="shared" si="32"/>
        <v>0.12747899777837285</v>
      </c>
      <c r="AV80">
        <f t="shared" si="33"/>
        <v>0.13327388181555816</v>
      </c>
      <c r="AX80">
        <f t="shared" si="34"/>
        <v>3.3004801999715568E-2</v>
      </c>
      <c r="AY80">
        <f t="shared" si="35"/>
        <v>9.0629983811782847E-2</v>
      </c>
      <c r="AZ80">
        <f t="shared" si="36"/>
        <v>3.4894750087886194E-2</v>
      </c>
      <c r="BA80">
        <f t="shared" si="37"/>
        <v>3.8395749872175436E-2</v>
      </c>
      <c r="BB80">
        <f t="shared" si="38"/>
        <v>4.2617624474326064E-2</v>
      </c>
      <c r="BC80">
        <f t="shared" si="39"/>
        <v>4.7231341888385001E-2</v>
      </c>
      <c r="BD80">
        <f t="shared" si="40"/>
        <v>6.6525886952742683E-2</v>
      </c>
      <c r="BE80">
        <f t="shared" si="41"/>
        <v>5.0054892596805622E-2</v>
      </c>
      <c r="BF80">
        <f t="shared" si="42"/>
        <v>5.4526765807473163E-2</v>
      </c>
      <c r="BH80">
        <f t="shared" si="43"/>
        <v>1.6502400999857784E-2</v>
      </c>
      <c r="BI80">
        <f t="shared" si="44"/>
        <v>4.5314991905891423E-2</v>
      </c>
      <c r="BJ80">
        <f t="shared" si="45"/>
        <v>1.3188975827756589E-2</v>
      </c>
      <c r="BK80">
        <f t="shared" si="46"/>
        <v>2.2167796524438028E-2</v>
      </c>
      <c r="BL80">
        <f t="shared" si="47"/>
        <v>2.1308812237163032E-2</v>
      </c>
      <c r="BM80">
        <f t="shared" si="48"/>
        <v>1.9282114582247423E-2</v>
      </c>
      <c r="BN80">
        <f t="shared" si="49"/>
        <v>3.84087387402446E-2</v>
      </c>
      <c r="BO80">
        <f t="shared" si="50"/>
        <v>2.8899205715023534E-2</v>
      </c>
      <c r="BP80">
        <f t="shared" si="51"/>
        <v>3.1481042916984316E-2</v>
      </c>
    </row>
    <row r="81" spans="1:68" x14ac:dyDescent="0.3">
      <c r="A81" t="s">
        <v>656</v>
      </c>
      <c r="B81">
        <v>0.15942071071960601</v>
      </c>
      <c r="C81">
        <v>0.19897309302039098</v>
      </c>
      <c r="D81">
        <v>6.593404795021976E-2</v>
      </c>
      <c r="E81">
        <v>0.12201085852923899</v>
      </c>
      <c r="F81">
        <v>0.2322145038020885</v>
      </c>
      <c r="G81">
        <v>0.1810481134062715</v>
      </c>
      <c r="H81">
        <v>0.20930327333872101</v>
      </c>
      <c r="I81">
        <v>0.119053787234112</v>
      </c>
      <c r="J81">
        <v>0.20043755645187</v>
      </c>
      <c r="K81">
        <v>0.13583496431394174</v>
      </c>
      <c r="L81">
        <v>0.191043822020975</v>
      </c>
      <c r="M81">
        <v>0.136028751645415</v>
      </c>
      <c r="N81">
        <v>0.300000750763395</v>
      </c>
      <c r="O81">
        <v>0.14778511874616351</v>
      </c>
      <c r="P81">
        <v>0.20338808598878</v>
      </c>
      <c r="Q81">
        <v>0.222835168466993</v>
      </c>
      <c r="R81">
        <v>0.20995979241498502</v>
      </c>
      <c r="S81">
        <v>0.18468132180202651</v>
      </c>
      <c r="T81">
        <v>0.2572584851359665</v>
      </c>
      <c r="U81">
        <v>0.1878299035692175</v>
      </c>
      <c r="V81">
        <v>0.15509494146366898</v>
      </c>
      <c r="W81">
        <v>0.16866043882666848</v>
      </c>
      <c r="X81">
        <v>0.26036611390814302</v>
      </c>
      <c r="Y81">
        <v>0.17305553699720949</v>
      </c>
      <c r="Z81">
        <v>0.19057757654691601</v>
      </c>
      <c r="AA81">
        <v>0.1899169954166085</v>
      </c>
      <c r="AB81">
        <v>0.154851079408724</v>
      </c>
      <c r="AC81">
        <v>0.19192537984997099</v>
      </c>
      <c r="AD81">
        <v>0.20670627408227149</v>
      </c>
      <c r="AE81">
        <v>0.211730579184883</v>
      </c>
      <c r="AF81">
        <v>0.15729062384043102</v>
      </c>
      <c r="AG81">
        <v>0.23767850118797401</v>
      </c>
      <c r="AH81">
        <v>0.2469065912528815</v>
      </c>
      <c r="AI81">
        <v>0.15116718046466748</v>
      </c>
      <c r="AJ81">
        <v>0.17672339547121951</v>
      </c>
      <c r="AK81">
        <v>0.10409632378562481</v>
      </c>
      <c r="AL81">
        <v>0.131610691343966</v>
      </c>
      <c r="AN81">
        <f t="shared" si="25"/>
        <v>0.13658467755486392</v>
      </c>
      <c r="AO81">
        <f t="shared" si="26"/>
        <v>0.18540491944529824</v>
      </c>
      <c r="AP81">
        <f t="shared" si="27"/>
        <v>0.1877884357043629</v>
      </c>
      <c r="AQ81">
        <f t="shared" si="28"/>
        <v>0.20582542756133484</v>
      </c>
      <c r="AR81">
        <f t="shared" si="29"/>
        <v>0.19221094224888036</v>
      </c>
      <c r="AS81">
        <f t="shared" si="30"/>
        <v>0.19344878035459534</v>
      </c>
      <c r="AT81">
        <f t="shared" si="31"/>
        <v>0.19190915903586184</v>
      </c>
      <c r="AU81">
        <f t="shared" si="32"/>
        <v>0.21191742430184099</v>
      </c>
      <c r="AV81">
        <f t="shared" si="33"/>
        <v>0.13747680353360345</v>
      </c>
      <c r="AX81">
        <f t="shared" si="34"/>
        <v>5.6620686618716526E-2</v>
      </c>
      <c r="AY81">
        <f t="shared" si="35"/>
        <v>4.8934388082542926E-2</v>
      </c>
      <c r="AZ81">
        <f t="shared" si="36"/>
        <v>5.7711991802274147E-2</v>
      </c>
      <c r="BA81">
        <f t="shared" si="37"/>
        <v>1.9410016316087089E-2</v>
      </c>
      <c r="BB81">
        <f t="shared" si="38"/>
        <v>4.539676956674131E-2</v>
      </c>
      <c r="BC81">
        <f t="shared" si="39"/>
        <v>3.5795626794646741E-2</v>
      </c>
      <c r="BD81">
        <f t="shared" si="40"/>
        <v>3.0085596965142552E-2</v>
      </c>
      <c r="BE81">
        <f t="shared" si="41"/>
        <v>5.2813194433479947E-2</v>
      </c>
      <c r="BF81">
        <f t="shared" si="42"/>
        <v>3.6667169778593328E-2</v>
      </c>
      <c r="BH81">
        <f t="shared" si="43"/>
        <v>2.8310343309358263E-2</v>
      </c>
      <c r="BI81">
        <f t="shared" si="44"/>
        <v>2.4467194041271463E-2</v>
      </c>
      <c r="BJ81">
        <f t="shared" si="45"/>
        <v>2.1813082567859389E-2</v>
      </c>
      <c r="BK81">
        <f t="shared" si="46"/>
        <v>1.120637814506791E-2</v>
      </c>
      <c r="BL81">
        <f t="shared" si="47"/>
        <v>2.2698384783370655E-2</v>
      </c>
      <c r="BM81">
        <f t="shared" si="48"/>
        <v>1.4613503444996982E-2</v>
      </c>
      <c r="BN81">
        <f t="shared" si="49"/>
        <v>1.7369927506555641E-2</v>
      </c>
      <c r="BO81">
        <f t="shared" si="50"/>
        <v>3.0491712022933694E-2</v>
      </c>
      <c r="BP81">
        <f t="shared" si="51"/>
        <v>2.1169800342092569E-2</v>
      </c>
    </row>
    <row r="82" spans="1:68" x14ac:dyDescent="0.3">
      <c r="A82" t="s">
        <v>657</v>
      </c>
      <c r="B82">
        <v>7.3020677136902204E-2</v>
      </c>
      <c r="C82">
        <v>8.45009308354151E-2</v>
      </c>
      <c r="D82">
        <v>0.10632938071521256</v>
      </c>
      <c r="E82">
        <v>0.15055315669978347</v>
      </c>
      <c r="F82">
        <v>7.8621839472109753E-2</v>
      </c>
      <c r="G82">
        <v>0.17745877380821301</v>
      </c>
      <c r="H82">
        <v>0.14602824409967149</v>
      </c>
      <c r="I82">
        <v>8.1551417776226848E-2</v>
      </c>
      <c r="J82">
        <v>6.8323069420340402E-2</v>
      </c>
      <c r="K82">
        <v>7.8734762528336999E-2</v>
      </c>
      <c r="L82">
        <v>9.0987455192253749E-2</v>
      </c>
      <c r="M82">
        <v>0.11011874390170201</v>
      </c>
      <c r="N82">
        <v>0.12085965639142801</v>
      </c>
      <c r="O82">
        <v>8.843767425125304E-2</v>
      </c>
      <c r="P82">
        <v>8.0808661947616198E-2</v>
      </c>
      <c r="Q82">
        <v>0.1110320223863025</v>
      </c>
      <c r="R82">
        <v>7.509988154240535E-2</v>
      </c>
      <c r="S82">
        <v>0.17705497975359852</v>
      </c>
      <c r="T82">
        <v>0.15815469544699651</v>
      </c>
      <c r="U82">
        <v>0.17392278381585902</v>
      </c>
      <c r="V82">
        <v>6.3777229489294901E-2</v>
      </c>
      <c r="W82">
        <v>6.5790975196993506E-2</v>
      </c>
      <c r="X82">
        <v>0.14146790634238499</v>
      </c>
      <c r="Y82">
        <v>0.11912725101920366</v>
      </c>
      <c r="Z82">
        <v>8.4744216544716505E-2</v>
      </c>
      <c r="AA82">
        <v>9.8589705713420697E-2</v>
      </c>
      <c r="AB82">
        <v>8.9663014051929502E-2</v>
      </c>
      <c r="AC82">
        <v>9.7461366117296902E-2</v>
      </c>
      <c r="AD82">
        <v>0.10215635226198561</v>
      </c>
      <c r="AE82">
        <v>4.6621336770056948E-2</v>
      </c>
      <c r="AF82">
        <v>0.10465455153692391</v>
      </c>
      <c r="AG82">
        <v>8.3806502869962357E-2</v>
      </c>
      <c r="AH82">
        <v>0.14925649128882901</v>
      </c>
      <c r="AI82">
        <v>8.9320848098580596E-2</v>
      </c>
      <c r="AJ82">
        <v>9.7720372226187041E-2</v>
      </c>
      <c r="AK82">
        <v>3.9826814159629402E-2</v>
      </c>
      <c r="AL82">
        <v>0.1230496000242699</v>
      </c>
      <c r="AN82">
        <f t="shared" ref="AN82:AN130" si="52">AVERAGE(B82:E82)</f>
        <v>0.10360103634682834</v>
      </c>
      <c r="AO82">
        <f t="shared" ref="AO82:AO130" si="53">AVERAGE(F82:I82)</f>
        <v>0.12091506878905528</v>
      </c>
      <c r="AP82">
        <f t="shared" ref="AP82:AP130" si="54">AVERAGE(J82:P82)</f>
        <v>9.1181431947561481E-2</v>
      </c>
      <c r="AQ82">
        <f t="shared" ref="AQ82:AQ130" si="55">AVERAGE(Q82:S82)</f>
        <v>0.12106229456076878</v>
      </c>
      <c r="AR82">
        <f t="shared" ref="AR82:AR130" si="56">AVERAGE(T82:W82)</f>
        <v>0.11541142098728599</v>
      </c>
      <c r="AS82">
        <f t="shared" ref="AS82:AS130" si="57">AVERAGE(X82:AC82)</f>
        <v>0.10517557663149206</v>
      </c>
      <c r="AT82">
        <f t="shared" ref="AT82:AT130" si="58">AVERAGE(AD82:AF82)</f>
        <v>8.447741352298882E-2</v>
      </c>
      <c r="AU82">
        <f t="shared" ref="AU82:AU130" si="59">AVERAGE(AG82:AI82)</f>
        <v>0.10746128075245731</v>
      </c>
      <c r="AV82">
        <f t="shared" ref="AV82:AV130" si="60">AVERAGE(AJ82:AL82)</f>
        <v>8.686559547002877E-2</v>
      </c>
      <c r="AX82">
        <f t="shared" ref="AX82:AX130" si="61">STDEV(B82:E82)</f>
        <v>3.4214606376936491E-2</v>
      </c>
      <c r="AY82">
        <f t="shared" ref="AY82:AY130" si="62">STDEV(F82:I82)</f>
        <v>4.8874248224706728E-2</v>
      </c>
      <c r="AZ82">
        <f t="shared" ref="AZ82:AZ130" si="63">STDEV(J82:P82)</f>
        <v>1.8402913256672593E-2</v>
      </c>
      <c r="BA82">
        <f t="shared" ref="BA82:BA130" si="64">STDEV(Q82:S82)</f>
        <v>5.1712332017942481E-2</v>
      </c>
      <c r="BB82">
        <f t="shared" ref="BB82:BB130" si="65">STDEV(T82:W82)</f>
        <v>5.8818493304044074E-2</v>
      </c>
      <c r="BC82">
        <f t="shared" ref="BC82:BC130" si="66">STDEV(X82:AC82)</f>
        <v>2.1320155845828224E-2</v>
      </c>
      <c r="BD82">
        <f t="shared" ref="BD82:BD130" si="67">STDEV(AD82:AF82)</f>
        <v>3.2808111195971483E-2</v>
      </c>
      <c r="BE82">
        <f t="shared" ref="BE82:BE130" si="68">STDEV(AG82:AI82)</f>
        <v>3.6300574632639429E-2</v>
      </c>
      <c r="BF82">
        <f t="shared" ref="BF82:BF130" si="69">STDEV(AJ82:AL82)</f>
        <v>4.2660024092673429E-2</v>
      </c>
      <c r="BH82">
        <f t="shared" ref="BH82:BH130" si="70">AX82/SQRT(4)</f>
        <v>1.7107303188468245E-2</v>
      </c>
      <c r="BI82">
        <f t="shared" ref="BI82:BI130" si="71">AY82/SQRT(4)</f>
        <v>2.4437124112353364E-2</v>
      </c>
      <c r="BJ82">
        <f t="shared" ref="BJ82:BJ130" si="72">AZ82/SQRT(7)</f>
        <v>6.9556474108927778E-3</v>
      </c>
      <c r="BK82">
        <f t="shared" ref="BK82:BK130" si="73">BA82/SQRT(3)</f>
        <v>2.9856128810982395E-2</v>
      </c>
      <c r="BL82">
        <f t="shared" ref="BL82:BL130" si="74">BB82/SQRT(4)</f>
        <v>2.9409246652022037E-2</v>
      </c>
      <c r="BM82">
        <f t="shared" ref="BM82:BM130" si="75">BC82/SQRT(6)</f>
        <v>8.7039171764825094E-3</v>
      </c>
      <c r="BN82">
        <f t="shared" ref="BN82:BN130" si="76">BD82/SQRT(3)</f>
        <v>1.8941771830597313E-2</v>
      </c>
      <c r="BO82">
        <f t="shared" ref="BO82:BO130" si="77">BE82/SQRT(3)</f>
        <v>2.0958146535892477E-2</v>
      </c>
      <c r="BP82">
        <f t="shared" ref="BP82:BP130" si="78">BF82/SQRT(3)</f>
        <v>2.4629776393540928E-2</v>
      </c>
    </row>
    <row r="83" spans="1:68" x14ac:dyDescent="0.3">
      <c r="A83" t="s">
        <v>658</v>
      </c>
      <c r="B83">
        <v>7.9035736145249294E-2</v>
      </c>
      <c r="C83">
        <v>6.3262325828916943E-2</v>
      </c>
      <c r="D83">
        <v>4.5614597363285506E-2</v>
      </c>
      <c r="E83">
        <v>7.3066352494513501E-2</v>
      </c>
      <c r="F83">
        <v>6.5245523419013851E-2</v>
      </c>
      <c r="G83">
        <v>9.1153429303499955E-2</v>
      </c>
      <c r="H83">
        <v>7.7286544582924194E-2</v>
      </c>
      <c r="I83">
        <v>4.8052434432307153E-2</v>
      </c>
      <c r="J83">
        <v>0.10639572228685799</v>
      </c>
      <c r="K83">
        <v>6.4033407806067144E-2</v>
      </c>
      <c r="L83">
        <v>6.1530519778176751E-2</v>
      </c>
      <c r="M83">
        <v>5.2297015620190249E-2</v>
      </c>
      <c r="N83">
        <v>0.11324204440157465</v>
      </c>
      <c r="O83">
        <v>4.5283171368232553E-2</v>
      </c>
      <c r="P83">
        <v>5.0094959796778145E-2</v>
      </c>
      <c r="Q83">
        <v>9.9490714506746208E-2</v>
      </c>
      <c r="R83">
        <v>9.1709069074952951E-2</v>
      </c>
      <c r="S83">
        <v>5.5932355493505399E-2</v>
      </c>
      <c r="T83">
        <v>7.7815897610776757E-2</v>
      </c>
      <c r="U83">
        <v>4.6320807813788153E-2</v>
      </c>
      <c r="V83">
        <v>5.6613868662530847E-2</v>
      </c>
      <c r="W83">
        <v>4.8122091976216551E-2</v>
      </c>
      <c r="X83">
        <v>4.8794574950436945E-2</v>
      </c>
      <c r="Y83">
        <v>3.7936604996177598E-2</v>
      </c>
      <c r="Z83">
        <v>3.4831753638790999E-2</v>
      </c>
      <c r="AA83">
        <v>8.3883570845229655E-2</v>
      </c>
      <c r="AB83">
        <v>3.7146674133348503E-2</v>
      </c>
      <c r="AC83">
        <v>4.8698703987149497E-2</v>
      </c>
      <c r="AD83">
        <v>8.4790468674813657E-2</v>
      </c>
      <c r="AE83">
        <v>6.9907875470474556E-2</v>
      </c>
      <c r="AF83">
        <v>6.21801359780308E-2</v>
      </c>
      <c r="AG83">
        <v>8.5611792166689543E-2</v>
      </c>
      <c r="AH83">
        <v>7.4052582331652794E-2</v>
      </c>
      <c r="AI83">
        <v>6.1420123713868201E-2</v>
      </c>
      <c r="AJ83">
        <v>8.9190565732829546E-2</v>
      </c>
      <c r="AK83">
        <v>4.77927079581143E-2</v>
      </c>
      <c r="AL83">
        <v>7.7821756830679406E-2</v>
      </c>
      <c r="AN83">
        <f t="shared" si="52"/>
        <v>6.52447529579913E-2</v>
      </c>
      <c r="AO83">
        <f t="shared" si="53"/>
        <v>7.0434482934436285E-2</v>
      </c>
      <c r="AP83">
        <f t="shared" si="54"/>
        <v>7.0410977293982505E-2</v>
      </c>
      <c r="AQ83">
        <f t="shared" si="55"/>
        <v>8.2377379691734851E-2</v>
      </c>
      <c r="AR83">
        <f t="shared" si="56"/>
        <v>5.7218166515828082E-2</v>
      </c>
      <c r="AS83">
        <f t="shared" si="57"/>
        <v>4.854864709185553E-2</v>
      </c>
      <c r="AT83">
        <f t="shared" si="58"/>
        <v>7.2292826707772997E-2</v>
      </c>
      <c r="AU83">
        <f t="shared" si="59"/>
        <v>7.3694832737403515E-2</v>
      </c>
      <c r="AV83">
        <f t="shared" si="60"/>
        <v>7.1601676840541084E-2</v>
      </c>
      <c r="AX83">
        <f t="shared" si="61"/>
        <v>1.4613254971376865E-2</v>
      </c>
      <c r="AY83">
        <f t="shared" si="62"/>
        <v>1.8294870715432537E-2</v>
      </c>
      <c r="AZ83">
        <f t="shared" si="63"/>
        <v>2.7752480084817177E-2</v>
      </c>
      <c r="BA83">
        <f t="shared" si="64"/>
        <v>2.3230216960679537E-2</v>
      </c>
      <c r="BB83">
        <f t="shared" si="65"/>
        <v>1.4446714746109904E-2</v>
      </c>
      <c r="BC83">
        <f t="shared" si="66"/>
        <v>1.832710247163968E-2</v>
      </c>
      <c r="BD83">
        <f t="shared" si="67"/>
        <v>1.1492292219919424E-2</v>
      </c>
      <c r="BE83">
        <f t="shared" si="68"/>
        <v>1.2099801412087198E-2</v>
      </c>
      <c r="BF83">
        <f t="shared" si="69"/>
        <v>2.1388377764493417E-2</v>
      </c>
      <c r="BH83">
        <f t="shared" si="70"/>
        <v>7.3066274856884326E-3</v>
      </c>
      <c r="BI83">
        <f t="shared" si="71"/>
        <v>9.1474353577162687E-3</v>
      </c>
      <c r="BJ83">
        <f t="shared" si="72"/>
        <v>1.0489451509956997E-2</v>
      </c>
      <c r="BK83">
        <f t="shared" si="73"/>
        <v>1.3411972015581742E-2</v>
      </c>
      <c r="BL83">
        <f t="shared" si="74"/>
        <v>7.2233573730549521E-3</v>
      </c>
      <c r="BM83">
        <f t="shared" si="75"/>
        <v>7.4820082532029387E-3</v>
      </c>
      <c r="BN83">
        <f t="shared" si="76"/>
        <v>6.6350780067763217E-3</v>
      </c>
      <c r="BO83">
        <f t="shared" si="77"/>
        <v>6.9858236024095584E-3</v>
      </c>
      <c r="BP83">
        <f t="shared" si="78"/>
        <v>1.2348585659859681E-2</v>
      </c>
    </row>
    <row r="84" spans="1:68" x14ac:dyDescent="0.3">
      <c r="A84" t="s">
        <v>659</v>
      </c>
      <c r="B84">
        <v>0.197213832897883</v>
      </c>
      <c r="C84">
        <v>8.9184619619619404E-2</v>
      </c>
      <c r="D84">
        <v>6.3476020770829047E-2</v>
      </c>
      <c r="E84">
        <v>7.080627518733025E-2</v>
      </c>
      <c r="F84">
        <v>0.1473574407260041</v>
      </c>
      <c r="G84">
        <v>0.1105334111882163</v>
      </c>
      <c r="H84">
        <v>8.4358848035615108E-2</v>
      </c>
      <c r="I84">
        <v>8.8436219176978997E-2</v>
      </c>
      <c r="J84">
        <v>0.114405995372083</v>
      </c>
      <c r="K84">
        <v>8.5282929385359599E-2</v>
      </c>
      <c r="L84">
        <v>7.0825289096855301E-2</v>
      </c>
      <c r="M84">
        <v>7.4409396057853697E-2</v>
      </c>
      <c r="N84">
        <v>0.1553667161594175</v>
      </c>
      <c r="O84">
        <v>9.1428851579854503E-2</v>
      </c>
      <c r="P84">
        <v>9.7220664884208552E-2</v>
      </c>
      <c r="Q84">
        <v>0.17468620049980349</v>
      </c>
      <c r="R84">
        <v>0.142505098191617</v>
      </c>
      <c r="S84">
        <v>0.11517871873373434</v>
      </c>
      <c r="T84">
        <v>0.15651148841849899</v>
      </c>
      <c r="U84">
        <v>8.2839801790593248E-2</v>
      </c>
      <c r="V84">
        <v>0.11916277682720217</v>
      </c>
      <c r="W84">
        <v>7.7455737073885644E-2</v>
      </c>
      <c r="X84">
        <v>0.12245897319934851</v>
      </c>
      <c r="Y84">
        <v>0.14134019953424901</v>
      </c>
      <c r="Z84">
        <v>9.8688013411132994E-2</v>
      </c>
      <c r="AA84">
        <v>0.10986556599401301</v>
      </c>
      <c r="AB84">
        <v>0.1094607909846799</v>
      </c>
      <c r="AC84">
        <v>0.13279303008796201</v>
      </c>
      <c r="AD84">
        <v>0.1237927434194285</v>
      </c>
      <c r="AE84">
        <v>8.0713483052460538E-2</v>
      </c>
      <c r="AF84">
        <v>0.1060179150704435</v>
      </c>
      <c r="AG84">
        <v>0.17352175673745651</v>
      </c>
      <c r="AH84">
        <v>0.10899732481906846</v>
      </c>
      <c r="AI84">
        <v>8.0563792034676604E-2</v>
      </c>
      <c r="AJ84">
        <v>9.0569748765792657E-2</v>
      </c>
      <c r="AK84">
        <v>8.569745944555765E-2</v>
      </c>
      <c r="AL84">
        <v>5.6252170276774996E-2</v>
      </c>
      <c r="AN84">
        <f t="shared" si="52"/>
        <v>0.10517018711891542</v>
      </c>
      <c r="AO84">
        <f t="shared" si="53"/>
        <v>0.10767147978170363</v>
      </c>
      <c r="AP84">
        <f t="shared" si="54"/>
        <v>9.8419977505090309E-2</v>
      </c>
      <c r="AQ84">
        <f t="shared" si="55"/>
        <v>0.14412333914171827</v>
      </c>
      <c r="AR84">
        <f t="shared" si="56"/>
        <v>0.10899245102754501</v>
      </c>
      <c r="AS84">
        <f t="shared" si="57"/>
        <v>0.11910109553523089</v>
      </c>
      <c r="AT84">
        <f t="shared" si="58"/>
        <v>0.10350804718077751</v>
      </c>
      <c r="AU84">
        <f t="shared" si="59"/>
        <v>0.12102762453040052</v>
      </c>
      <c r="AV84">
        <f t="shared" si="60"/>
        <v>7.7506459496041777E-2</v>
      </c>
      <c r="AX84">
        <f t="shared" si="61"/>
        <v>6.2307979818699136E-2</v>
      </c>
      <c r="AY84">
        <f t="shared" si="62"/>
        <v>2.8848109105615718E-2</v>
      </c>
      <c r="AZ84">
        <f t="shared" si="63"/>
        <v>2.9038350751363413E-2</v>
      </c>
      <c r="BA84">
        <f t="shared" si="64"/>
        <v>2.9786727318794233E-2</v>
      </c>
      <c r="BB84">
        <f t="shared" si="65"/>
        <v>3.6697047249699459E-2</v>
      </c>
      <c r="BC84">
        <f t="shared" si="66"/>
        <v>1.6051458254139207E-2</v>
      </c>
      <c r="BD84">
        <f t="shared" si="67"/>
        <v>2.1649024136411697E-2</v>
      </c>
      <c r="BE84">
        <f t="shared" si="68"/>
        <v>4.7632361727917488E-2</v>
      </c>
      <c r="BF84">
        <f t="shared" si="69"/>
        <v>1.8567267124356166E-2</v>
      </c>
      <c r="BH84">
        <f t="shared" si="70"/>
        <v>3.1153989909349568E-2</v>
      </c>
      <c r="BI84">
        <f t="shared" si="71"/>
        <v>1.4424054552807859E-2</v>
      </c>
      <c r="BJ84">
        <f t="shared" si="72"/>
        <v>1.097546493879617E-2</v>
      </c>
      <c r="BK84">
        <f t="shared" si="73"/>
        <v>1.7197375035783832E-2</v>
      </c>
      <c r="BL84">
        <f t="shared" si="74"/>
        <v>1.834852362484973E-2</v>
      </c>
      <c r="BM84">
        <f t="shared" si="75"/>
        <v>6.5529803917043954E-3</v>
      </c>
      <c r="BN84">
        <f t="shared" si="76"/>
        <v>1.249906991285E-2</v>
      </c>
      <c r="BO84">
        <f t="shared" si="77"/>
        <v>2.7500556865750793E-2</v>
      </c>
      <c r="BP84">
        <f t="shared" si="78"/>
        <v>1.0719816672362721E-2</v>
      </c>
    </row>
    <row r="85" spans="1:68" x14ac:dyDescent="0.3">
      <c r="A85" t="s">
        <v>660</v>
      </c>
      <c r="B85">
        <v>2.1395811539624701</v>
      </c>
      <c r="C85">
        <v>1.604950118086695</v>
      </c>
      <c r="D85">
        <v>0.90324535306841147</v>
      </c>
      <c r="E85">
        <v>1.5411558200242101</v>
      </c>
      <c r="F85">
        <v>1.4259965846910749</v>
      </c>
      <c r="G85">
        <v>1.1780692932302901</v>
      </c>
      <c r="H85">
        <v>1.13090130526038</v>
      </c>
      <c r="I85">
        <v>0.88682488455146258</v>
      </c>
      <c r="J85">
        <v>1.3671990245326999</v>
      </c>
      <c r="K85">
        <v>1.111889613738215</v>
      </c>
      <c r="L85">
        <v>1.4410703737914301</v>
      </c>
      <c r="M85">
        <v>1.0914194192039051</v>
      </c>
      <c r="N85">
        <v>1.5370938316695399</v>
      </c>
      <c r="O85">
        <v>0.89419251623537299</v>
      </c>
      <c r="P85">
        <v>1.3789934026324402</v>
      </c>
      <c r="Q85">
        <v>1.8133464585774099</v>
      </c>
      <c r="R85">
        <v>1.505858545263445</v>
      </c>
      <c r="S85">
        <v>1.3484219543369309</v>
      </c>
      <c r="T85">
        <v>2.13935627352775</v>
      </c>
      <c r="U85">
        <v>1.6481950458670251</v>
      </c>
      <c r="V85">
        <v>0.79552664384398053</v>
      </c>
      <c r="W85">
        <v>0.75446064160161097</v>
      </c>
      <c r="X85">
        <v>1.5363693520246602</v>
      </c>
      <c r="Y85">
        <v>1.7184078249376151</v>
      </c>
      <c r="Z85">
        <v>1.10638483341435</v>
      </c>
      <c r="AA85">
        <v>1.343454354879885</v>
      </c>
      <c r="AB85">
        <v>1.0012463633225905</v>
      </c>
      <c r="AC85">
        <v>1.435160673205595</v>
      </c>
      <c r="AD85">
        <v>1.661398015838115</v>
      </c>
      <c r="AE85">
        <v>1.5714189011571351</v>
      </c>
      <c r="AF85">
        <v>1.468806768683</v>
      </c>
      <c r="AG85">
        <v>1.539820808689685</v>
      </c>
      <c r="AH85">
        <v>1.8050132226002651</v>
      </c>
      <c r="AI85">
        <v>0.94891205299222103</v>
      </c>
      <c r="AJ85">
        <v>1.3549282745898301</v>
      </c>
      <c r="AK85">
        <v>0.83944639687261102</v>
      </c>
      <c r="AL85">
        <v>1.1351590829142615</v>
      </c>
      <c r="AN85">
        <f t="shared" si="52"/>
        <v>1.5472331112854465</v>
      </c>
      <c r="AO85">
        <f t="shared" si="53"/>
        <v>1.1554480169333021</v>
      </c>
      <c r="AP85">
        <f t="shared" si="54"/>
        <v>1.260265454543372</v>
      </c>
      <c r="AQ85">
        <f t="shared" si="55"/>
        <v>1.5558756527259288</v>
      </c>
      <c r="AR85">
        <f t="shared" si="56"/>
        <v>1.3343846512100916</v>
      </c>
      <c r="AS85">
        <f t="shared" si="57"/>
        <v>1.3568372336307828</v>
      </c>
      <c r="AT85">
        <f t="shared" si="58"/>
        <v>1.5672078952260833</v>
      </c>
      <c r="AU85">
        <f t="shared" si="59"/>
        <v>1.4312486947607237</v>
      </c>
      <c r="AV85">
        <f t="shared" si="60"/>
        <v>1.1098445847922342</v>
      </c>
      <c r="AX85">
        <f t="shared" si="61"/>
        <v>0.50628207642903122</v>
      </c>
      <c r="AY85">
        <f t="shared" si="62"/>
        <v>0.22095940649937576</v>
      </c>
      <c r="AZ85">
        <f t="shared" si="63"/>
        <v>0.23071961815179212</v>
      </c>
      <c r="BA85">
        <f t="shared" si="64"/>
        <v>0.23646348965537622</v>
      </c>
      <c r="BB85">
        <f t="shared" si="65"/>
        <v>0.67654418075846223</v>
      </c>
      <c r="BC85">
        <f t="shared" si="66"/>
        <v>0.26774988645531261</v>
      </c>
      <c r="BD85">
        <f t="shared" si="67"/>
        <v>9.6364654040805645E-2</v>
      </c>
      <c r="BE85">
        <f t="shared" si="68"/>
        <v>0.43825589681522614</v>
      </c>
      <c r="BF85">
        <f t="shared" si="69"/>
        <v>0.25867162470030475</v>
      </c>
      <c r="BH85">
        <f t="shared" si="70"/>
        <v>0.25314103821451561</v>
      </c>
      <c r="BI85">
        <f t="shared" si="71"/>
        <v>0.11047970324968788</v>
      </c>
      <c r="BJ85">
        <f t="shared" si="72"/>
        <v>8.7203818887632248E-2</v>
      </c>
      <c r="BK85">
        <f t="shared" si="73"/>
        <v>0.13652225940604976</v>
      </c>
      <c r="BL85">
        <f t="shared" si="74"/>
        <v>0.33827209037923112</v>
      </c>
      <c r="BM85">
        <f t="shared" si="75"/>
        <v>0.10930843341727482</v>
      </c>
      <c r="BN85">
        <f t="shared" si="76"/>
        <v>5.5636158950824299E-2</v>
      </c>
      <c r="BO85">
        <f t="shared" si="77"/>
        <v>0.25302716000021169</v>
      </c>
      <c r="BP85">
        <f t="shared" si="78"/>
        <v>0.1493441321524388</v>
      </c>
    </row>
    <row r="86" spans="1:68" x14ac:dyDescent="0.3">
      <c r="A86" t="s">
        <v>661</v>
      </c>
      <c r="B86">
        <v>0.50781895254945197</v>
      </c>
      <c r="C86">
        <v>0.31147742314590299</v>
      </c>
      <c r="D86">
        <v>0.2593346584422605</v>
      </c>
      <c r="E86">
        <v>0.31155757878173351</v>
      </c>
      <c r="F86">
        <v>0.34443454169864451</v>
      </c>
      <c r="G86">
        <v>0.287586239830524</v>
      </c>
      <c r="H86">
        <v>0.30722479150007548</v>
      </c>
      <c r="I86">
        <v>0.26303164438272203</v>
      </c>
      <c r="J86">
        <v>0.332606242935648</v>
      </c>
      <c r="K86">
        <v>0.21929617543548652</v>
      </c>
      <c r="L86">
        <v>0.27083399395472851</v>
      </c>
      <c r="M86">
        <v>0.28781644965812403</v>
      </c>
      <c r="N86">
        <v>0.33451885409737547</v>
      </c>
      <c r="O86">
        <v>0.21566951481576901</v>
      </c>
      <c r="P86">
        <v>0.40430767443282345</v>
      </c>
      <c r="Q86">
        <v>0.428640559465781</v>
      </c>
      <c r="R86">
        <v>0.34008183348246745</v>
      </c>
      <c r="S86">
        <v>0.33999438569905249</v>
      </c>
      <c r="T86">
        <v>0.40476068908580998</v>
      </c>
      <c r="U86">
        <v>0.27020064228743346</v>
      </c>
      <c r="V86">
        <v>0.22219075339874333</v>
      </c>
      <c r="W86">
        <v>0.14021113196127377</v>
      </c>
      <c r="X86">
        <v>0.31550549847871201</v>
      </c>
      <c r="Y86">
        <v>0.27489213877714197</v>
      </c>
      <c r="Z86">
        <v>0.21122692744691399</v>
      </c>
      <c r="AA86">
        <v>0.28874739186910647</v>
      </c>
      <c r="AB86">
        <v>0.24313428499149597</v>
      </c>
      <c r="AC86">
        <v>0.30763929904395548</v>
      </c>
      <c r="AD86">
        <v>0.37252399371960349</v>
      </c>
      <c r="AE86">
        <v>0.30694516449463549</v>
      </c>
      <c r="AF86">
        <v>0.25879658906575798</v>
      </c>
      <c r="AG86">
        <v>0.38847631895867551</v>
      </c>
      <c r="AH86">
        <v>0.37840658866121502</v>
      </c>
      <c r="AI86">
        <v>0.2204533075419535</v>
      </c>
      <c r="AJ86">
        <v>0.36142262427861399</v>
      </c>
      <c r="AK86">
        <v>0.217792973548154</v>
      </c>
      <c r="AL86">
        <v>0.36809692748352701</v>
      </c>
      <c r="AN86">
        <f t="shared" si="52"/>
        <v>0.34754715322983726</v>
      </c>
      <c r="AO86">
        <f t="shared" si="53"/>
        <v>0.30056930435299151</v>
      </c>
      <c r="AP86">
        <f t="shared" si="54"/>
        <v>0.29500698647570783</v>
      </c>
      <c r="AQ86">
        <f t="shared" si="55"/>
        <v>0.36957225954910039</v>
      </c>
      <c r="AR86">
        <f t="shared" si="56"/>
        <v>0.25934080418331512</v>
      </c>
      <c r="AS86">
        <f t="shared" si="57"/>
        <v>0.27352425676788766</v>
      </c>
      <c r="AT86">
        <f t="shared" si="58"/>
        <v>0.3127552490933323</v>
      </c>
      <c r="AU86">
        <f t="shared" si="59"/>
        <v>0.32911207172061469</v>
      </c>
      <c r="AV86">
        <f t="shared" si="60"/>
        <v>0.31577084177009834</v>
      </c>
      <c r="AX86">
        <f t="shared" si="61"/>
        <v>0.10964300979554588</v>
      </c>
      <c r="AY86">
        <f t="shared" si="62"/>
        <v>3.4380665288276963E-2</v>
      </c>
      <c r="AZ86">
        <f t="shared" si="63"/>
        <v>6.7803798888281863E-2</v>
      </c>
      <c r="BA86">
        <f t="shared" si="64"/>
        <v>5.1154666972465505E-2</v>
      </c>
      <c r="BB86">
        <f t="shared" si="65"/>
        <v>0.11081047496473401</v>
      </c>
      <c r="BC86">
        <f t="shared" si="66"/>
        <v>3.9910859007737325E-2</v>
      </c>
      <c r="BD86">
        <f t="shared" si="67"/>
        <v>5.7085886649923499E-2</v>
      </c>
      <c r="BE86">
        <f t="shared" si="68"/>
        <v>9.4235848495630034E-2</v>
      </c>
      <c r="BF86">
        <f t="shared" si="69"/>
        <v>8.4916921616396926E-2</v>
      </c>
      <c r="BH86">
        <f t="shared" si="70"/>
        <v>5.4821504897772939E-2</v>
      </c>
      <c r="BI86">
        <f t="shared" si="71"/>
        <v>1.7190332644138481E-2</v>
      </c>
      <c r="BJ86">
        <f t="shared" si="72"/>
        <v>2.5627427114833082E-2</v>
      </c>
      <c r="BK86">
        <f t="shared" si="73"/>
        <v>2.953416074685862E-2</v>
      </c>
      <c r="BL86">
        <f t="shared" si="74"/>
        <v>5.5405237482367004E-2</v>
      </c>
      <c r="BM86">
        <f t="shared" si="75"/>
        <v>1.6293539960853032E-2</v>
      </c>
      <c r="BN86">
        <f t="shared" si="76"/>
        <v>3.2958552024261796E-2</v>
      </c>
      <c r="BO86">
        <f t="shared" si="77"/>
        <v>5.440709249626479E-2</v>
      </c>
      <c r="BP86">
        <f t="shared" si="78"/>
        <v>4.9026807553981117E-2</v>
      </c>
    </row>
    <row r="87" spans="1:68" x14ac:dyDescent="0.3">
      <c r="A87" t="s">
        <v>662</v>
      </c>
      <c r="B87">
        <v>2.9306698758177401</v>
      </c>
      <c r="C87">
        <v>2.6078683042885702</v>
      </c>
      <c r="D87">
        <v>1.7610825128501499</v>
      </c>
      <c r="E87">
        <v>2.21739815006163</v>
      </c>
      <c r="F87">
        <v>2.1495212921679752</v>
      </c>
      <c r="G87">
        <v>1.8385173134166801</v>
      </c>
      <c r="H87">
        <v>2.3319079285386453</v>
      </c>
      <c r="I87">
        <v>1.458164783960495</v>
      </c>
      <c r="J87">
        <v>1.7982429245131899</v>
      </c>
      <c r="K87">
        <v>1.66368396006443</v>
      </c>
      <c r="L87">
        <v>2.0597423402203701</v>
      </c>
      <c r="M87">
        <v>1.5772028884225602</v>
      </c>
      <c r="N87">
        <v>2.3555915352304551</v>
      </c>
      <c r="O87">
        <v>1.18682778079725</v>
      </c>
      <c r="P87">
        <v>1.995402746081635</v>
      </c>
      <c r="Q87">
        <v>3.0905334279684746</v>
      </c>
      <c r="R87">
        <v>2.6238219229509552</v>
      </c>
      <c r="S87">
        <v>2.0633260109794698</v>
      </c>
      <c r="T87">
        <v>3.7084643668991149</v>
      </c>
      <c r="U87">
        <v>2.2133086787128198</v>
      </c>
      <c r="V87">
        <v>1.6069054933006348</v>
      </c>
      <c r="W87">
        <v>1.2114571730537165</v>
      </c>
      <c r="X87">
        <v>2.8084984711395951</v>
      </c>
      <c r="Y87">
        <v>2.349927248350415</v>
      </c>
      <c r="Z87">
        <v>2.0207438610084401</v>
      </c>
      <c r="AA87">
        <v>1.9191788007769399</v>
      </c>
      <c r="AB87">
        <v>1.674993152475005</v>
      </c>
      <c r="AC87">
        <v>2.3408389592798002</v>
      </c>
      <c r="AD87">
        <v>2.3469759750981352</v>
      </c>
      <c r="AE87">
        <v>2.207416623962895</v>
      </c>
      <c r="AF87">
        <v>2.0457789918227549</v>
      </c>
      <c r="AG87">
        <v>2.5994584977280297</v>
      </c>
      <c r="AH87">
        <v>2.7150633507473949</v>
      </c>
      <c r="AI87">
        <v>1.8115342424316601</v>
      </c>
      <c r="AJ87">
        <v>2.0219076316998601</v>
      </c>
      <c r="AK87">
        <v>1.2584753702847649</v>
      </c>
      <c r="AL87">
        <v>2.1764564796904553</v>
      </c>
      <c r="AN87">
        <f t="shared" si="52"/>
        <v>2.3792547107545223</v>
      </c>
      <c r="AO87">
        <f t="shared" si="53"/>
        <v>1.9445278295209487</v>
      </c>
      <c r="AP87">
        <f t="shared" si="54"/>
        <v>1.8052420250471271</v>
      </c>
      <c r="AQ87">
        <f t="shared" si="55"/>
        <v>2.5925604539662999</v>
      </c>
      <c r="AR87">
        <f t="shared" si="56"/>
        <v>2.1850339279915714</v>
      </c>
      <c r="AS87">
        <f t="shared" si="57"/>
        <v>2.1856967488383661</v>
      </c>
      <c r="AT87">
        <f t="shared" si="58"/>
        <v>2.2000571969612617</v>
      </c>
      <c r="AU87">
        <f t="shared" si="59"/>
        <v>2.3753520303023614</v>
      </c>
      <c r="AV87">
        <f t="shared" si="60"/>
        <v>1.8189464938916935</v>
      </c>
      <c r="AX87">
        <f t="shared" si="61"/>
        <v>0.50486211712093776</v>
      </c>
      <c r="AY87">
        <f t="shared" si="62"/>
        <v>0.38291552700063075</v>
      </c>
      <c r="AZ87">
        <f t="shared" si="63"/>
        <v>0.3782287209481035</v>
      </c>
      <c r="BA87">
        <f t="shared" si="64"/>
        <v>0.51431675936295795</v>
      </c>
      <c r="BB87">
        <f t="shared" si="65"/>
        <v>1.0960115492809819</v>
      </c>
      <c r="BC87">
        <f t="shared" si="66"/>
        <v>0.39949522723376468</v>
      </c>
      <c r="BD87">
        <f t="shared" si="67"/>
        <v>0.1507332961156615</v>
      </c>
      <c r="BE87">
        <f t="shared" si="68"/>
        <v>0.49168993679957157</v>
      </c>
      <c r="BF87">
        <f t="shared" si="69"/>
        <v>0.49149491035178994</v>
      </c>
      <c r="BH87">
        <f t="shared" si="70"/>
        <v>0.25243105856046888</v>
      </c>
      <c r="BI87">
        <f t="shared" si="71"/>
        <v>0.19145776350031538</v>
      </c>
      <c r="BJ87">
        <f t="shared" si="72"/>
        <v>0.14295701919010401</v>
      </c>
      <c r="BK87">
        <f t="shared" si="73"/>
        <v>0.29694091946693979</v>
      </c>
      <c r="BL87">
        <f t="shared" si="74"/>
        <v>0.54800577464049094</v>
      </c>
      <c r="BM87">
        <f t="shared" si="75"/>
        <v>0.16309324356665694</v>
      </c>
      <c r="BN87">
        <f t="shared" si="76"/>
        <v>8.7025909088216738E-2</v>
      </c>
      <c r="BO87">
        <f t="shared" si="77"/>
        <v>0.28387731736906274</v>
      </c>
      <c r="BP87">
        <f t="shared" si="78"/>
        <v>0.28376471879693693</v>
      </c>
    </row>
    <row r="88" spans="1:68" x14ac:dyDescent="0.3">
      <c r="A88" t="s">
        <v>663</v>
      </c>
      <c r="B88">
        <v>6.1697532345417597E-2</v>
      </c>
      <c r="C88">
        <v>2.5726641650046699E-2</v>
      </c>
      <c r="D88">
        <v>9.2160810444982203E-3</v>
      </c>
      <c r="E88">
        <v>3.2211619702449595E-2</v>
      </c>
      <c r="F88">
        <v>3.020674448890235E-2</v>
      </c>
      <c r="G88">
        <v>5.0018347475234905E-2</v>
      </c>
      <c r="H88">
        <v>4.1973742430719899E-2</v>
      </c>
      <c r="I88">
        <v>1.66066695926772E-2</v>
      </c>
      <c r="J88">
        <v>2.49678432063258E-2</v>
      </c>
      <c r="K88">
        <v>2.2792349115217249E-2</v>
      </c>
      <c r="L88">
        <v>2.7135056762973148E-2</v>
      </c>
      <c r="M88">
        <v>2.50235392160385E-2</v>
      </c>
      <c r="N88">
        <v>8.4066652918051449E-3</v>
      </c>
      <c r="O88">
        <v>3.7386859659681346E-2</v>
      </c>
      <c r="P88">
        <v>2.7481512999011103E-2</v>
      </c>
      <c r="Q88">
        <v>6.7172259181594307E-2</v>
      </c>
      <c r="R88">
        <v>2.3987500827241402E-2</v>
      </c>
      <c r="S88">
        <v>7.2500240648706554E-2</v>
      </c>
      <c r="T88">
        <v>3.9463984880927547E-2</v>
      </c>
      <c r="U88">
        <v>5.3921324638089997E-2</v>
      </c>
      <c r="V88">
        <v>2.6880024089401801E-2</v>
      </c>
      <c r="W88">
        <v>1.9338953842366002E-2</v>
      </c>
      <c r="X88">
        <v>6.0494329739903353E-2</v>
      </c>
      <c r="Y88">
        <v>3.2801921900546101E-2</v>
      </c>
      <c r="Z88">
        <v>1.6773185888102501E-2</v>
      </c>
      <c r="AA88">
        <v>2.450460513252975E-2</v>
      </c>
      <c r="AB88">
        <v>3.9601756623450945E-2</v>
      </c>
      <c r="AC88">
        <v>2.1830413468127016E-2</v>
      </c>
      <c r="AD88">
        <v>4.7992026150297046E-2</v>
      </c>
      <c r="AE88">
        <v>3.7932562024290448E-2</v>
      </c>
      <c r="AF88">
        <v>1.6795556701543708E-2</v>
      </c>
      <c r="AG88">
        <v>6.1652281721855454E-2</v>
      </c>
      <c r="AH88">
        <v>2.7987672333939798E-2</v>
      </c>
      <c r="AI88">
        <v>4.40314808853755E-2</v>
      </c>
      <c r="AJ88">
        <v>3.5476110278086045E-2</v>
      </c>
      <c r="AK88">
        <v>2.5090794729809247E-2</v>
      </c>
      <c r="AL88">
        <v>4.1507724959127704E-2</v>
      </c>
      <c r="AN88">
        <f t="shared" si="52"/>
        <v>3.2212968685603027E-2</v>
      </c>
      <c r="AO88">
        <f t="shared" si="53"/>
        <v>3.4701375996883589E-2</v>
      </c>
      <c r="AP88">
        <f t="shared" si="54"/>
        <v>2.4741975178721759E-2</v>
      </c>
      <c r="AQ88">
        <f t="shared" si="55"/>
        <v>5.4553333552514092E-2</v>
      </c>
      <c r="AR88">
        <f t="shared" si="56"/>
        <v>3.4901071862696337E-2</v>
      </c>
      <c r="AS88">
        <f t="shared" si="57"/>
        <v>3.2667702125443281E-2</v>
      </c>
      <c r="AT88">
        <f t="shared" si="58"/>
        <v>3.4240048292043739E-2</v>
      </c>
      <c r="AU88">
        <f t="shared" si="59"/>
        <v>4.4557144980390255E-2</v>
      </c>
      <c r="AV88">
        <f t="shared" si="60"/>
        <v>3.402487665567433E-2</v>
      </c>
      <c r="AX88">
        <f t="shared" si="61"/>
        <v>2.1910946850217758E-2</v>
      </c>
      <c r="AY88">
        <f t="shared" si="62"/>
        <v>1.4550109290123131E-2</v>
      </c>
      <c r="AZ88">
        <f t="shared" si="63"/>
        <v>8.6013438488469728E-3</v>
      </c>
      <c r="BA88">
        <f t="shared" si="64"/>
        <v>2.6604500451436489E-2</v>
      </c>
      <c r="BB88">
        <f t="shared" si="65"/>
        <v>1.5155933002314936E-2</v>
      </c>
      <c r="BC88">
        <f t="shared" si="66"/>
        <v>1.5869082868899504E-2</v>
      </c>
      <c r="BD88">
        <f t="shared" si="67"/>
        <v>1.5922654293925771E-2</v>
      </c>
      <c r="BE88">
        <f t="shared" si="68"/>
        <v>1.6838459649440179E-2</v>
      </c>
      <c r="BF88">
        <f t="shared" si="69"/>
        <v>8.3041230005757739E-3</v>
      </c>
      <c r="BH88">
        <f t="shared" si="70"/>
        <v>1.0955473425108879E-2</v>
      </c>
      <c r="BI88">
        <f t="shared" si="71"/>
        <v>7.2750546450615653E-3</v>
      </c>
      <c r="BJ88">
        <f t="shared" si="72"/>
        <v>3.2510023950006041E-3</v>
      </c>
      <c r="BK88">
        <f t="shared" si="73"/>
        <v>1.5360115497292378E-2</v>
      </c>
      <c r="BL88">
        <f t="shared" si="74"/>
        <v>7.5779665011574682E-3</v>
      </c>
      <c r="BM88">
        <f t="shared" si="75"/>
        <v>6.4785259524575978E-3</v>
      </c>
      <c r="BN88">
        <f t="shared" si="76"/>
        <v>9.1929487428113951E-3</v>
      </c>
      <c r="BO88">
        <f t="shared" si="77"/>
        <v>9.72168921134294E-3</v>
      </c>
      <c r="BP88">
        <f t="shared" si="78"/>
        <v>4.7943876497661859E-3</v>
      </c>
    </row>
    <row r="89" spans="1:68" x14ac:dyDescent="0.3">
      <c r="A89" t="s">
        <v>664</v>
      </c>
      <c r="B89">
        <v>0.55538577145943402</v>
      </c>
      <c r="C89">
        <v>0.59428112035126102</v>
      </c>
      <c r="D89">
        <v>0.29821732151629948</v>
      </c>
      <c r="E89">
        <v>0.57877814103960445</v>
      </c>
      <c r="F89">
        <v>0.42545133161810844</v>
      </c>
      <c r="G89">
        <v>0.47705814789677947</v>
      </c>
      <c r="H89">
        <v>0.34649709997441303</v>
      </c>
      <c r="I89">
        <v>0.33575003795788499</v>
      </c>
      <c r="J89">
        <v>0.35868384144045701</v>
      </c>
      <c r="K89">
        <v>0.44583044630694002</v>
      </c>
      <c r="L89">
        <v>0.33821898171790998</v>
      </c>
      <c r="M89">
        <v>0.35299246307007748</v>
      </c>
      <c r="N89">
        <v>0.66379251927195848</v>
      </c>
      <c r="O89">
        <v>0.2765582380141815</v>
      </c>
      <c r="P89">
        <v>0.55881011029225003</v>
      </c>
      <c r="Q89">
        <v>0.41232519395193901</v>
      </c>
      <c r="R89">
        <v>0.37186618202905053</v>
      </c>
      <c r="S89">
        <v>0.47247067857287051</v>
      </c>
      <c r="T89">
        <v>0.55548843433184403</v>
      </c>
      <c r="U89">
        <v>0.49243857546297698</v>
      </c>
      <c r="V89">
        <v>0.214048966324833</v>
      </c>
      <c r="W89">
        <v>0.35092399943656205</v>
      </c>
      <c r="X89">
        <v>0.32862993407501601</v>
      </c>
      <c r="Y89">
        <v>0.41600663754088346</v>
      </c>
      <c r="Z89">
        <v>0.52010328934521199</v>
      </c>
      <c r="AA89">
        <v>0.52916454941526947</v>
      </c>
      <c r="AB89">
        <v>0.57703340984500495</v>
      </c>
      <c r="AC89">
        <v>0.64371574744778948</v>
      </c>
      <c r="AD89">
        <v>0.53143516179185601</v>
      </c>
      <c r="AE89">
        <v>0.44954046293001954</v>
      </c>
      <c r="AF89">
        <v>0.63578251288433996</v>
      </c>
      <c r="AG89">
        <v>0.41853068510092051</v>
      </c>
      <c r="AH89">
        <v>0.68648573229688159</v>
      </c>
      <c r="AI89">
        <v>0.2822001718405785</v>
      </c>
      <c r="AJ89">
        <v>0.396956569771657</v>
      </c>
      <c r="AK89">
        <v>0.27005495888235198</v>
      </c>
      <c r="AL89">
        <v>0.36149203496166504</v>
      </c>
      <c r="AN89">
        <f t="shared" si="52"/>
        <v>0.50666558859164978</v>
      </c>
      <c r="AO89">
        <f t="shared" si="53"/>
        <v>0.39618915436179653</v>
      </c>
      <c r="AP89">
        <f t="shared" si="54"/>
        <v>0.42784094287339641</v>
      </c>
      <c r="AQ89">
        <f t="shared" si="55"/>
        <v>0.41888735151795337</v>
      </c>
      <c r="AR89">
        <f t="shared" si="56"/>
        <v>0.40322499388905403</v>
      </c>
      <c r="AS89">
        <f t="shared" si="57"/>
        <v>0.5024422612781958</v>
      </c>
      <c r="AT89">
        <f t="shared" si="58"/>
        <v>0.53891937920207178</v>
      </c>
      <c r="AU89">
        <f t="shared" si="59"/>
        <v>0.46240552974612686</v>
      </c>
      <c r="AV89">
        <f t="shared" si="60"/>
        <v>0.34283452120522467</v>
      </c>
      <c r="AX89">
        <f t="shared" si="61"/>
        <v>0.13988213835400284</v>
      </c>
      <c r="AY89">
        <f t="shared" si="62"/>
        <v>6.7127381879689488E-2</v>
      </c>
      <c r="AZ89">
        <f t="shared" si="63"/>
        <v>0.13811423036234</v>
      </c>
      <c r="BA89">
        <f t="shared" si="64"/>
        <v>5.0622254149235303E-2</v>
      </c>
      <c r="BB89">
        <f t="shared" si="65"/>
        <v>0.15238786244144747</v>
      </c>
      <c r="BC89">
        <f t="shared" si="66"/>
        <v>0.113340083000971</v>
      </c>
      <c r="BD89">
        <f t="shared" si="67"/>
        <v>9.3346319828257959E-2</v>
      </c>
      <c r="BE89">
        <f t="shared" si="68"/>
        <v>0.20568289936902279</v>
      </c>
      <c r="BF89">
        <f t="shared" si="69"/>
        <v>6.5475811001116893E-2</v>
      </c>
      <c r="BH89">
        <f t="shared" si="70"/>
        <v>6.9941069177001422E-2</v>
      </c>
      <c r="BI89">
        <f t="shared" si="71"/>
        <v>3.3563690939844744E-2</v>
      </c>
      <c r="BJ89">
        <f t="shared" si="72"/>
        <v>5.2202272293976844E-2</v>
      </c>
      <c r="BK89">
        <f t="shared" si="73"/>
        <v>2.9226772060046653E-2</v>
      </c>
      <c r="BL89">
        <f t="shared" si="74"/>
        <v>7.6193931220723737E-2</v>
      </c>
      <c r="BM89">
        <f t="shared" si="75"/>
        <v>4.6270895126178754E-2</v>
      </c>
      <c r="BN89">
        <f t="shared" si="76"/>
        <v>5.389352288070564E-2</v>
      </c>
      <c r="BO89">
        <f t="shared" si="77"/>
        <v>0.11875107731840802</v>
      </c>
      <c r="BP89">
        <f t="shared" si="78"/>
        <v>3.7802477106903903E-2</v>
      </c>
    </row>
    <row r="90" spans="1:68" x14ac:dyDescent="0.3">
      <c r="A90" t="s">
        <v>665</v>
      </c>
      <c r="B90">
        <v>0.26769445980422801</v>
      </c>
      <c r="C90">
        <v>0.424824812893002</v>
      </c>
      <c r="D90">
        <v>6.3541639417521001E-2</v>
      </c>
      <c r="E90">
        <v>0.24387489271955551</v>
      </c>
      <c r="F90">
        <v>0.33305795039598651</v>
      </c>
      <c r="G90">
        <v>0.32993115156855046</v>
      </c>
      <c r="H90">
        <v>0.156833824169723</v>
      </c>
      <c r="I90">
        <v>0.15147816163667849</v>
      </c>
      <c r="J90">
        <v>0.14730477661455901</v>
      </c>
      <c r="K90">
        <v>0.255576509116621</v>
      </c>
      <c r="L90">
        <v>0.1811955165187705</v>
      </c>
      <c r="M90">
        <v>0.196394144916469</v>
      </c>
      <c r="N90">
        <v>0.32304387483459401</v>
      </c>
      <c r="O90">
        <v>0.1640177891434085</v>
      </c>
      <c r="P90">
        <v>0.21300124135425749</v>
      </c>
      <c r="Q90">
        <v>0.17361422230072099</v>
      </c>
      <c r="R90">
        <v>0.19743522326419249</v>
      </c>
      <c r="S90">
        <v>0.20591663238749452</v>
      </c>
      <c r="T90">
        <v>0.18306758437537415</v>
      </c>
      <c r="U90">
        <v>0.24259798001711103</v>
      </c>
      <c r="V90">
        <v>0.123427469425141</v>
      </c>
      <c r="W90">
        <v>0.18618502217049249</v>
      </c>
      <c r="X90">
        <v>0.16635838961898</v>
      </c>
      <c r="Y90">
        <v>0.24327793654866653</v>
      </c>
      <c r="Z90">
        <v>0.25936092989154103</v>
      </c>
      <c r="AA90">
        <v>0.32665951307790653</v>
      </c>
      <c r="AB90">
        <v>0.3126267934361725</v>
      </c>
      <c r="AC90">
        <v>0.36698062859747549</v>
      </c>
      <c r="AD90">
        <v>0.20107779321993349</v>
      </c>
      <c r="AE90">
        <v>0.20195837796101751</v>
      </c>
      <c r="AF90">
        <v>0.3548866445052285</v>
      </c>
      <c r="AG90">
        <v>0.1754327628179555</v>
      </c>
      <c r="AH90">
        <v>0.40857195173288302</v>
      </c>
      <c r="AI90">
        <v>0.15667258327220449</v>
      </c>
      <c r="AJ90">
        <v>0.21707444260067599</v>
      </c>
      <c r="AK90">
        <v>8.2715295548446102E-2</v>
      </c>
      <c r="AL90">
        <v>0.173192413108051</v>
      </c>
      <c r="AN90">
        <f t="shared" si="52"/>
        <v>0.24998395120857664</v>
      </c>
      <c r="AO90">
        <f t="shared" si="53"/>
        <v>0.24282527194273462</v>
      </c>
      <c r="AP90">
        <f t="shared" si="54"/>
        <v>0.21150483607123993</v>
      </c>
      <c r="AQ90">
        <f t="shared" si="55"/>
        <v>0.19232202598413597</v>
      </c>
      <c r="AR90">
        <f t="shared" si="56"/>
        <v>0.18381951399702967</v>
      </c>
      <c r="AS90">
        <f t="shared" si="57"/>
        <v>0.27921069852845698</v>
      </c>
      <c r="AT90">
        <f t="shared" si="58"/>
        <v>0.25264093856205982</v>
      </c>
      <c r="AU90">
        <f t="shared" si="59"/>
        <v>0.24689243260768098</v>
      </c>
      <c r="AV90">
        <f t="shared" si="60"/>
        <v>0.15766071708572435</v>
      </c>
      <c r="AX90">
        <f t="shared" si="61"/>
        <v>0.14796513694210142</v>
      </c>
      <c r="AY90">
        <f t="shared" si="62"/>
        <v>0.10241776242039335</v>
      </c>
      <c r="AZ90">
        <f t="shared" si="63"/>
        <v>6.0427868655004727E-2</v>
      </c>
      <c r="BA90">
        <f t="shared" si="64"/>
        <v>1.6747239001462449E-2</v>
      </c>
      <c r="BB90">
        <f t="shared" si="65"/>
        <v>4.8676716344748988E-2</v>
      </c>
      <c r="BC90">
        <f t="shared" si="66"/>
        <v>7.1403650256811585E-2</v>
      </c>
      <c r="BD90">
        <f t="shared" si="67"/>
        <v>8.8548473421252508E-2</v>
      </c>
      <c r="BE90">
        <f t="shared" si="68"/>
        <v>0.14033241344238556</v>
      </c>
      <c r="BF90">
        <f t="shared" si="69"/>
        <v>6.851292057085405E-2</v>
      </c>
      <c r="BH90">
        <f t="shared" si="70"/>
        <v>7.3982568471050711E-2</v>
      </c>
      <c r="BI90">
        <f t="shared" si="71"/>
        <v>5.1208881210196677E-2</v>
      </c>
      <c r="BJ90">
        <f t="shared" si="72"/>
        <v>2.2839587531259659E-2</v>
      </c>
      <c r="BK90">
        <f t="shared" si="73"/>
        <v>9.6690229456773448E-3</v>
      </c>
      <c r="BL90">
        <f t="shared" si="74"/>
        <v>2.4338358172374494E-2</v>
      </c>
      <c r="BM90">
        <f t="shared" si="75"/>
        <v>2.9150418150222904E-2</v>
      </c>
      <c r="BN90">
        <f t="shared" si="76"/>
        <v>5.1123484966090559E-2</v>
      </c>
      <c r="BO90">
        <f t="shared" si="77"/>
        <v>8.1020956676991163E-2</v>
      </c>
      <c r="BP90">
        <f t="shared" si="78"/>
        <v>3.9555953134550036E-2</v>
      </c>
    </row>
    <row r="91" spans="1:68" x14ac:dyDescent="0.3">
      <c r="A91" t="s">
        <v>666</v>
      </c>
      <c r="B91">
        <v>0.16919956072695899</v>
      </c>
      <c r="C91">
        <v>0.23165108366619</v>
      </c>
      <c r="D91">
        <v>9.9887069568055903E-2</v>
      </c>
      <c r="E91">
        <v>0.18120385131111549</v>
      </c>
      <c r="F91">
        <v>0.24745892558590149</v>
      </c>
      <c r="G91">
        <v>0.219809755797861</v>
      </c>
      <c r="H91">
        <v>0.18480672928368852</v>
      </c>
      <c r="I91">
        <v>0.13061313293378901</v>
      </c>
      <c r="J91">
        <v>0.123461036252784</v>
      </c>
      <c r="K91">
        <v>0.193172931092431</v>
      </c>
      <c r="L91">
        <v>0.14074218352937701</v>
      </c>
      <c r="M91">
        <v>0.1230650777741005</v>
      </c>
      <c r="N91">
        <v>0.27504315914876554</v>
      </c>
      <c r="O91">
        <v>0.12799446765008601</v>
      </c>
      <c r="P91">
        <v>0.21775617149655099</v>
      </c>
      <c r="Q91">
        <v>0.18741810852798249</v>
      </c>
      <c r="R91">
        <v>0.17067303005993451</v>
      </c>
      <c r="S91">
        <v>0.176726911094852</v>
      </c>
      <c r="T91">
        <v>0.25704512709706401</v>
      </c>
      <c r="U91">
        <v>0.14491707520250549</v>
      </c>
      <c r="V91">
        <v>0.13976743910834524</v>
      </c>
      <c r="W91">
        <v>0.17915987242799999</v>
      </c>
      <c r="X91">
        <v>0.16734142752344949</v>
      </c>
      <c r="Y91">
        <v>0.12613998543793001</v>
      </c>
      <c r="Z91">
        <v>0.24908312290357901</v>
      </c>
      <c r="AA91">
        <v>0.22946497861028248</v>
      </c>
      <c r="AB91">
        <v>0.23572173979208999</v>
      </c>
      <c r="AC91">
        <v>0.17481396792624099</v>
      </c>
      <c r="AD91">
        <v>0.17973165240435252</v>
      </c>
      <c r="AE91">
        <v>0.169605904748762</v>
      </c>
      <c r="AF91">
        <v>0.214624797208429</v>
      </c>
      <c r="AG91">
        <v>0.21139165661706599</v>
      </c>
      <c r="AH91">
        <v>0.44759908102941898</v>
      </c>
      <c r="AI91">
        <v>0.11348389166049441</v>
      </c>
      <c r="AJ91">
        <v>0.14470925055869197</v>
      </c>
      <c r="AK91">
        <v>0.1280054972334175</v>
      </c>
      <c r="AL91">
        <v>0.12147671158305776</v>
      </c>
      <c r="AN91">
        <f t="shared" si="52"/>
        <v>0.1704853913180801</v>
      </c>
      <c r="AO91">
        <f t="shared" si="53"/>
        <v>0.19567213590031002</v>
      </c>
      <c r="AP91">
        <f t="shared" si="54"/>
        <v>0.17160500384915642</v>
      </c>
      <c r="AQ91">
        <f t="shared" si="55"/>
        <v>0.17827268322758968</v>
      </c>
      <c r="AR91">
        <f t="shared" si="56"/>
        <v>0.18022237845897868</v>
      </c>
      <c r="AS91">
        <f t="shared" si="57"/>
        <v>0.19709420369892869</v>
      </c>
      <c r="AT91">
        <f t="shared" si="58"/>
        <v>0.18798745145384785</v>
      </c>
      <c r="AU91">
        <f t="shared" si="59"/>
        <v>0.25749154310232647</v>
      </c>
      <c r="AV91">
        <f t="shared" si="60"/>
        <v>0.13139715312505573</v>
      </c>
      <c r="AX91">
        <f t="shared" si="61"/>
        <v>5.4289052608160721E-2</v>
      </c>
      <c r="AY91">
        <f t="shared" si="62"/>
        <v>5.0382626662374398E-2</v>
      </c>
      <c r="AZ91">
        <f t="shared" si="63"/>
        <v>5.89108313718412E-2</v>
      </c>
      <c r="BA91">
        <f t="shared" si="64"/>
        <v>8.4788838793813139E-3</v>
      </c>
      <c r="BB91">
        <f t="shared" si="65"/>
        <v>5.411694184286258E-2</v>
      </c>
      <c r="BC91">
        <f t="shared" si="66"/>
        <v>4.8288588752047404E-2</v>
      </c>
      <c r="BD91">
        <f t="shared" si="67"/>
        <v>2.3617659347043636E-2</v>
      </c>
      <c r="BE91">
        <f t="shared" si="68"/>
        <v>0.17176186885401393</v>
      </c>
      <c r="BF91">
        <f t="shared" si="69"/>
        <v>1.198187022459574E-2</v>
      </c>
      <c r="BH91">
        <f t="shared" si="70"/>
        <v>2.714452630408036E-2</v>
      </c>
      <c r="BI91">
        <f t="shared" si="71"/>
        <v>2.5191313331187199E-2</v>
      </c>
      <c r="BJ91">
        <f t="shared" si="72"/>
        <v>2.2266201333993409E-2</v>
      </c>
      <c r="BK91">
        <f t="shared" si="73"/>
        <v>4.8952858901883806E-3</v>
      </c>
      <c r="BL91">
        <f t="shared" si="74"/>
        <v>2.705847092143129E-2</v>
      </c>
      <c r="BM91">
        <f t="shared" si="75"/>
        <v>1.971373380693588E-2</v>
      </c>
      <c r="BN91">
        <f t="shared" si="76"/>
        <v>1.3635661981644525E-2</v>
      </c>
      <c r="BO91">
        <f t="shared" si="77"/>
        <v>9.9166761219378147E-2</v>
      </c>
      <c r="BP91">
        <f t="shared" si="78"/>
        <v>6.9177359995655123E-3</v>
      </c>
    </row>
    <row r="92" spans="1:68" x14ac:dyDescent="0.3">
      <c r="A92" t="s">
        <v>667</v>
      </c>
      <c r="B92">
        <v>1.9893073714005699E-2</v>
      </c>
      <c r="C92">
        <v>2.112411702555755E-2</v>
      </c>
      <c r="D92">
        <v>2.5615119700526552E-3</v>
      </c>
      <c r="E92">
        <v>1.32415587851718E-2</v>
      </c>
      <c r="F92">
        <v>3.9691221849976746E-3</v>
      </c>
      <c r="G92">
        <v>4.5929398687489346E-3</v>
      </c>
      <c r="H92">
        <v>2.4920409237975602E-2</v>
      </c>
      <c r="I92">
        <v>6.359245106602655E-3</v>
      </c>
      <c r="J92">
        <v>2.8105132294515601E-2</v>
      </c>
      <c r="K92">
        <v>1.7722342612240302E-2</v>
      </c>
      <c r="L92">
        <v>1.30266743639409E-2</v>
      </c>
      <c r="M92">
        <v>2.342413382786385E-2</v>
      </c>
      <c r="N92">
        <v>1.2970155079749605E-2</v>
      </c>
      <c r="O92">
        <v>5.5560419486776003E-3</v>
      </c>
      <c r="P92">
        <v>5.7038958703041001E-3</v>
      </c>
      <c r="Q92">
        <v>1.887057714695041E-2</v>
      </c>
      <c r="R92">
        <v>6.4997581393380997E-3</v>
      </c>
      <c r="S92">
        <v>6.7470617603755546E-3</v>
      </c>
      <c r="T92">
        <v>2.9956259302044999E-2</v>
      </c>
      <c r="U92">
        <v>1.4065088610630671E-2</v>
      </c>
      <c r="V92">
        <v>1.933636203193175E-3</v>
      </c>
      <c r="W92">
        <v>1.5515244921868052E-2</v>
      </c>
      <c r="X92">
        <v>1.488972896865815E-2</v>
      </c>
      <c r="Y92">
        <v>3.9191287671993452E-2</v>
      </c>
      <c r="Z92">
        <v>1.23248591796892E-2</v>
      </c>
      <c r="AA92">
        <v>6.4033831404057004E-3</v>
      </c>
      <c r="AB92">
        <v>1.7620236477033108E-2</v>
      </c>
      <c r="AC92">
        <v>1.5998684640816198E-2</v>
      </c>
      <c r="AD92">
        <v>3.2044974019975449E-2</v>
      </c>
      <c r="AE92">
        <v>1.4858623804187499E-2</v>
      </c>
      <c r="AF92">
        <v>6.5687113581785004E-3</v>
      </c>
      <c r="AG92">
        <v>1.264865027634955E-2</v>
      </c>
      <c r="AH92">
        <v>4.0874787279953195E-2</v>
      </c>
      <c r="AI92">
        <v>1.9394813159686899E-2</v>
      </c>
      <c r="AJ92">
        <v>2.9242052720256852E-2</v>
      </c>
      <c r="AK92">
        <v>1.0150839784246E-2</v>
      </c>
      <c r="AL92">
        <v>1.5638849743185732E-2</v>
      </c>
      <c r="AN92">
        <f t="shared" si="52"/>
        <v>1.4205065373696927E-2</v>
      </c>
      <c r="AO92">
        <f t="shared" si="53"/>
        <v>9.9604290995812181E-3</v>
      </c>
      <c r="AP92">
        <f t="shared" si="54"/>
        <v>1.5215482285327422E-2</v>
      </c>
      <c r="AQ92">
        <f t="shared" si="55"/>
        <v>1.0705799015554686E-2</v>
      </c>
      <c r="AR92">
        <f t="shared" si="56"/>
        <v>1.5367557259434225E-2</v>
      </c>
      <c r="AS92">
        <f t="shared" si="57"/>
        <v>1.7738030013099301E-2</v>
      </c>
      <c r="AT92">
        <f t="shared" si="58"/>
        <v>1.7824103060780482E-2</v>
      </c>
      <c r="AU92">
        <f t="shared" si="59"/>
        <v>2.430608357199655E-2</v>
      </c>
      <c r="AV92">
        <f t="shared" si="60"/>
        <v>1.8343914082562862E-2</v>
      </c>
      <c r="AX92">
        <f t="shared" si="61"/>
        <v>8.4995567619765653E-3</v>
      </c>
      <c r="AY92">
        <f t="shared" si="62"/>
        <v>1.0024557032279556E-2</v>
      </c>
      <c r="AZ92">
        <f t="shared" si="63"/>
        <v>8.499184513130132E-3</v>
      </c>
      <c r="BA92">
        <f t="shared" si="64"/>
        <v>7.0719863702804883E-3</v>
      </c>
      <c r="BB92">
        <f t="shared" si="65"/>
        <v>1.1474881240636633E-2</v>
      </c>
      <c r="BC92">
        <f t="shared" si="66"/>
        <v>1.1217583686875095E-2</v>
      </c>
      <c r="BD92">
        <f t="shared" si="67"/>
        <v>1.2994442666739492E-2</v>
      </c>
      <c r="BE92">
        <f t="shared" si="68"/>
        <v>1.4740052080426034E-2</v>
      </c>
      <c r="BF92">
        <f t="shared" si="69"/>
        <v>9.8288673127758901E-3</v>
      </c>
      <c r="BH92">
        <f t="shared" si="70"/>
        <v>4.2497783809882827E-3</v>
      </c>
      <c r="BI92">
        <f t="shared" si="71"/>
        <v>5.0122785161397778E-3</v>
      </c>
      <c r="BJ92">
        <f t="shared" si="72"/>
        <v>3.2123897955134155E-3</v>
      </c>
      <c r="BK92">
        <f t="shared" si="73"/>
        <v>4.0830132345868048E-3</v>
      </c>
      <c r="BL92">
        <f t="shared" si="74"/>
        <v>5.7374406203183166E-3</v>
      </c>
      <c r="BM92">
        <f t="shared" si="75"/>
        <v>4.5795593633020755E-3</v>
      </c>
      <c r="BN92">
        <f t="shared" si="76"/>
        <v>7.5023449716112049E-3</v>
      </c>
      <c r="BO92">
        <f t="shared" si="77"/>
        <v>8.5101730365030742E-3</v>
      </c>
      <c r="BP92">
        <f t="shared" si="78"/>
        <v>5.6746991888602738E-3</v>
      </c>
    </row>
    <row r="93" spans="1:68" x14ac:dyDescent="0.3">
      <c r="A93" t="s">
        <v>668</v>
      </c>
      <c r="B93">
        <v>1.5560317369716499E-2</v>
      </c>
      <c r="C93">
        <v>4.7831687305979795E-2</v>
      </c>
      <c r="D93">
        <v>1.4800021810269629E-2</v>
      </c>
      <c r="E93">
        <v>2.1905036988251553E-2</v>
      </c>
      <c r="F93">
        <v>6.2518713749689508E-2</v>
      </c>
      <c r="G93">
        <v>5.0632488316530298E-2</v>
      </c>
      <c r="H93">
        <v>4.0720527764080097E-2</v>
      </c>
      <c r="I93">
        <v>1.9212416263135551E-2</v>
      </c>
      <c r="J93">
        <v>5.6224887703745903E-2</v>
      </c>
      <c r="K93">
        <v>4.5428609283932352E-2</v>
      </c>
      <c r="L93">
        <v>5.3228301011880655E-2</v>
      </c>
      <c r="M93">
        <v>6.1730977294813076E-3</v>
      </c>
      <c r="N93">
        <v>3.6061384162260547E-2</v>
      </c>
      <c r="O93">
        <v>1.0196179149086604E-2</v>
      </c>
      <c r="P93">
        <v>3.5281461306624136E-2</v>
      </c>
      <c r="Q93">
        <v>2.100230012740735E-2</v>
      </c>
      <c r="R93">
        <v>2.548440432809955E-2</v>
      </c>
      <c r="S93">
        <v>2.13678615817064E-2</v>
      </c>
      <c r="T93">
        <v>5.7727262736533648E-2</v>
      </c>
      <c r="U93">
        <v>2.4267269135245451E-2</v>
      </c>
      <c r="V93">
        <v>1.6052688228535748E-2</v>
      </c>
      <c r="W93">
        <v>2.2966223876942998E-2</v>
      </c>
      <c r="X93">
        <v>1.903279142436615E-2</v>
      </c>
      <c r="Y93">
        <v>2.1931351523830151E-2</v>
      </c>
      <c r="Z93">
        <v>2.72860141370906E-2</v>
      </c>
      <c r="AA93">
        <v>6.1769121186731453E-2</v>
      </c>
      <c r="AB93">
        <v>3.738291250653885E-2</v>
      </c>
      <c r="AC93">
        <v>4.8849164401223402E-2</v>
      </c>
      <c r="AD93">
        <v>6.9266550284628498E-2</v>
      </c>
      <c r="AE93">
        <v>1.4940140819434551E-2</v>
      </c>
      <c r="AF93">
        <v>3.956727663432745E-2</v>
      </c>
      <c r="AG93">
        <v>2.4208273134774135E-2</v>
      </c>
      <c r="AH93">
        <v>7.1784092297335705E-2</v>
      </c>
      <c r="AI93">
        <v>1.5427510121455634E-2</v>
      </c>
      <c r="AJ93">
        <v>4.1269915835101353E-2</v>
      </c>
      <c r="AK93">
        <v>1.6944711755999202E-2</v>
      </c>
      <c r="AL93">
        <v>2.1957312296739646E-2</v>
      </c>
      <c r="AN93">
        <f t="shared" si="52"/>
        <v>2.5024265868554368E-2</v>
      </c>
      <c r="AO93">
        <f t="shared" si="53"/>
        <v>4.3271036523358862E-2</v>
      </c>
      <c r="AP93">
        <f t="shared" si="54"/>
        <v>3.4656274335287354E-2</v>
      </c>
      <c r="AQ93">
        <f t="shared" si="55"/>
        <v>2.2618188679071099E-2</v>
      </c>
      <c r="AR93">
        <f t="shared" si="56"/>
        <v>3.0253360994314464E-2</v>
      </c>
      <c r="AS93">
        <f t="shared" si="57"/>
        <v>3.6041892529963433E-2</v>
      </c>
      <c r="AT93">
        <f t="shared" si="58"/>
        <v>4.1257989246130167E-2</v>
      </c>
      <c r="AU93">
        <f t="shared" si="59"/>
        <v>3.7139958517855155E-2</v>
      </c>
      <c r="AV93">
        <f t="shared" si="60"/>
        <v>2.6723979962613401E-2</v>
      </c>
      <c r="AX93">
        <f t="shared" si="61"/>
        <v>1.553500937864833E-2</v>
      </c>
      <c r="AY93">
        <f t="shared" si="62"/>
        <v>1.8348354648023899E-2</v>
      </c>
      <c r="AZ93">
        <f t="shared" si="63"/>
        <v>1.9740488242064261E-2</v>
      </c>
      <c r="BA93">
        <f t="shared" si="64"/>
        <v>2.488936098872165E-3</v>
      </c>
      <c r="BB93">
        <f t="shared" si="65"/>
        <v>1.8667351598038999E-2</v>
      </c>
      <c r="BC93">
        <f t="shared" si="66"/>
        <v>1.6690099676494104E-2</v>
      </c>
      <c r="BD93">
        <f t="shared" si="67"/>
        <v>2.7202639085146876E-2</v>
      </c>
      <c r="BE93">
        <f t="shared" si="68"/>
        <v>3.0322227058247619E-2</v>
      </c>
      <c r="BF93">
        <f t="shared" si="69"/>
        <v>1.2844054221707292E-2</v>
      </c>
      <c r="BH93">
        <f t="shared" si="70"/>
        <v>7.7675046893241652E-3</v>
      </c>
      <c r="BI93">
        <f t="shared" si="71"/>
        <v>9.1741773240119496E-3</v>
      </c>
      <c r="BJ93">
        <f t="shared" si="72"/>
        <v>7.4612032353566643E-3</v>
      </c>
      <c r="BK93">
        <f t="shared" si="73"/>
        <v>1.4369879266796215E-3</v>
      </c>
      <c r="BL93">
        <f t="shared" si="74"/>
        <v>9.3336757990194995E-3</v>
      </c>
      <c r="BM93">
        <f t="shared" si="75"/>
        <v>6.813704660600192E-3</v>
      </c>
      <c r="BN93">
        <f t="shared" si="76"/>
        <v>1.5705450998477786E-2</v>
      </c>
      <c r="BO93">
        <f t="shared" si="77"/>
        <v>1.7506545954508217E-2</v>
      </c>
      <c r="BP93">
        <f t="shared" si="78"/>
        <v>7.4155181623888544E-3</v>
      </c>
    </row>
    <row r="94" spans="1:68" x14ac:dyDescent="0.3">
      <c r="A94" t="s">
        <v>669</v>
      </c>
      <c r="B94">
        <v>0.53535703609893004</v>
      </c>
      <c r="C94">
        <v>0.99541243405339552</v>
      </c>
      <c r="D94">
        <v>0.20084605408578901</v>
      </c>
      <c r="E94">
        <v>0.38608148304706302</v>
      </c>
      <c r="F94">
        <v>0.71842097978728092</v>
      </c>
      <c r="G94">
        <v>0.68456674077847901</v>
      </c>
      <c r="H94">
        <v>0.27332038932415498</v>
      </c>
      <c r="I94">
        <v>0.29475052136761049</v>
      </c>
      <c r="J94">
        <v>0.47814854592481698</v>
      </c>
      <c r="K94">
        <v>0.52015530328329052</v>
      </c>
      <c r="L94">
        <v>0.28138511800719102</v>
      </c>
      <c r="M94">
        <v>0.37178705452663396</v>
      </c>
      <c r="N94">
        <v>0.72046246274981152</v>
      </c>
      <c r="O94">
        <v>0.27657591894873551</v>
      </c>
      <c r="P94">
        <v>0.38465945514667699</v>
      </c>
      <c r="Q94">
        <v>0.57050428455405444</v>
      </c>
      <c r="R94">
        <v>0.3799735273482675</v>
      </c>
      <c r="S94">
        <v>0.31796156375906048</v>
      </c>
      <c r="T94">
        <v>0.58009214531796349</v>
      </c>
      <c r="U94">
        <v>0.44185291824114303</v>
      </c>
      <c r="V94">
        <v>0.151863521827896</v>
      </c>
      <c r="W94">
        <v>0.42428806156223253</v>
      </c>
      <c r="X94">
        <v>0.48427065469720854</v>
      </c>
      <c r="Y94">
        <v>0.39468730681389352</v>
      </c>
      <c r="Z94">
        <v>0.61776356280109102</v>
      </c>
      <c r="AA94">
        <v>0.65404286495295749</v>
      </c>
      <c r="AB94">
        <v>0.57809252269787659</v>
      </c>
      <c r="AC94">
        <v>0.78315812554844599</v>
      </c>
      <c r="AD94">
        <v>0.541541377766945</v>
      </c>
      <c r="AE94">
        <v>0.41321751457816502</v>
      </c>
      <c r="AF94">
        <v>0.73582836433448051</v>
      </c>
      <c r="AG94">
        <v>0.38230551956994352</v>
      </c>
      <c r="AH94">
        <v>1.0294616381040891</v>
      </c>
      <c r="AI94">
        <v>0.17329356495550099</v>
      </c>
      <c r="AJ94">
        <v>0.29726967941869697</v>
      </c>
      <c r="AK94">
        <v>0.29693863311137703</v>
      </c>
      <c r="AL94">
        <v>0.27382328930080901</v>
      </c>
      <c r="AN94">
        <f t="shared" si="52"/>
        <v>0.52942425182129438</v>
      </c>
      <c r="AO94">
        <f t="shared" si="53"/>
        <v>0.49276465781438133</v>
      </c>
      <c r="AP94">
        <f t="shared" si="54"/>
        <v>0.43331055122673667</v>
      </c>
      <c r="AQ94">
        <f t="shared" si="55"/>
        <v>0.42281312522046077</v>
      </c>
      <c r="AR94">
        <f t="shared" si="56"/>
        <v>0.39952416173730876</v>
      </c>
      <c r="AS94">
        <f t="shared" si="57"/>
        <v>0.5853358395852456</v>
      </c>
      <c r="AT94">
        <f t="shared" si="58"/>
        <v>0.56352908555986347</v>
      </c>
      <c r="AU94">
        <f t="shared" si="59"/>
        <v>0.52835357420984452</v>
      </c>
      <c r="AV94">
        <f t="shared" si="60"/>
        <v>0.28934386727696099</v>
      </c>
      <c r="AX94">
        <f t="shared" si="61"/>
        <v>0.33945592020969789</v>
      </c>
      <c r="AY94">
        <f t="shared" si="62"/>
        <v>0.24157414312633896</v>
      </c>
      <c r="AZ94">
        <f t="shared" si="63"/>
        <v>0.15588875789588491</v>
      </c>
      <c r="BA94">
        <f t="shared" si="64"/>
        <v>0.13160881359553028</v>
      </c>
      <c r="BB94">
        <f t="shared" si="65"/>
        <v>0.17920710887724592</v>
      </c>
      <c r="BC94">
        <f t="shared" si="66"/>
        <v>0.13529181030306467</v>
      </c>
      <c r="BD94">
        <f t="shared" si="67"/>
        <v>0.16242547388144815</v>
      </c>
      <c r="BE94">
        <f t="shared" si="68"/>
        <v>0.44637816710477241</v>
      </c>
      <c r="BF94">
        <f t="shared" si="69"/>
        <v>1.3442233945656436E-2</v>
      </c>
      <c r="BH94">
        <f t="shared" si="70"/>
        <v>0.16972796010484895</v>
      </c>
      <c r="BI94">
        <f t="shared" si="71"/>
        <v>0.12078707156316948</v>
      </c>
      <c r="BJ94">
        <f t="shared" si="72"/>
        <v>5.8920412226181149E-2</v>
      </c>
      <c r="BK94">
        <f t="shared" si="73"/>
        <v>7.5984383957106688E-2</v>
      </c>
      <c r="BL94">
        <f t="shared" si="74"/>
        <v>8.9603554438622959E-2</v>
      </c>
      <c r="BM94">
        <f t="shared" si="75"/>
        <v>5.5232650269987402E-2</v>
      </c>
      <c r="BN94">
        <f t="shared" si="76"/>
        <v>9.3776391068706624E-2</v>
      </c>
      <c r="BO94">
        <f t="shared" si="77"/>
        <v>0.25771655493831214</v>
      </c>
      <c r="BP94">
        <f t="shared" si="78"/>
        <v>7.7608773870346693E-3</v>
      </c>
    </row>
    <row r="95" spans="1:68" x14ac:dyDescent="0.3">
      <c r="A95" t="s">
        <v>670</v>
      </c>
      <c r="B95">
        <v>0.11772538832054399</v>
      </c>
      <c r="C95">
        <v>9.6794001908405758E-2</v>
      </c>
      <c r="D95">
        <v>2.882330108314405E-2</v>
      </c>
      <c r="E95">
        <v>6.42328489376119E-2</v>
      </c>
      <c r="F95">
        <v>8.9998420797266998E-2</v>
      </c>
      <c r="G95">
        <v>8.8043466148510441E-2</v>
      </c>
      <c r="H95">
        <v>6.0012558809446552E-2</v>
      </c>
      <c r="I95">
        <v>3.4487217130910602E-2</v>
      </c>
      <c r="J95">
        <v>0.113134370732068</v>
      </c>
      <c r="K95">
        <v>0.1013155958431094</v>
      </c>
      <c r="L95">
        <v>6.7587174093927546E-2</v>
      </c>
      <c r="M95">
        <v>8.7852657155082198E-2</v>
      </c>
      <c r="N95">
        <v>8.7437934598741399E-2</v>
      </c>
      <c r="O95">
        <v>4.9430457750129747E-2</v>
      </c>
      <c r="P95">
        <v>9.4116706619195856E-2</v>
      </c>
      <c r="Q95">
        <v>0.13235176956730754</v>
      </c>
      <c r="R95">
        <v>9.6913535150155397E-2</v>
      </c>
      <c r="S95">
        <v>7.7901732902792953E-2</v>
      </c>
      <c r="T95">
        <v>8.9761022589175204E-2</v>
      </c>
      <c r="U95">
        <v>9.4504248351550052E-2</v>
      </c>
      <c r="V95">
        <v>4.4342776153688999E-2</v>
      </c>
      <c r="W95">
        <v>7.3910939982244794E-2</v>
      </c>
      <c r="X95">
        <v>7.5401816311964895E-2</v>
      </c>
      <c r="Y95">
        <v>9.3500273195175995E-2</v>
      </c>
      <c r="Z95">
        <v>0.103166599668822</v>
      </c>
      <c r="AA95">
        <v>0.10205699976593084</v>
      </c>
      <c r="AB95">
        <v>8.3251980356519151E-2</v>
      </c>
      <c r="AC95">
        <v>0.11537291184683895</v>
      </c>
      <c r="AD95">
        <v>8.7322794940244003E-2</v>
      </c>
      <c r="AE95">
        <v>8.1220692254182505E-2</v>
      </c>
      <c r="AF95">
        <v>8.0741812039818145E-2</v>
      </c>
      <c r="AG95">
        <v>5.5010937171609556E-2</v>
      </c>
      <c r="AH95">
        <v>0.15073340024449949</v>
      </c>
      <c r="AI95">
        <v>4.2594300377492303E-2</v>
      </c>
      <c r="AJ95">
        <v>4.603039498725725E-2</v>
      </c>
      <c r="AK95">
        <v>5.844743664900675E-2</v>
      </c>
      <c r="AL95">
        <v>4.0595100858729652E-2</v>
      </c>
      <c r="AN95">
        <f t="shared" si="52"/>
        <v>7.689388506242642E-2</v>
      </c>
      <c r="AO95">
        <f t="shared" si="53"/>
        <v>6.8135415721533643E-2</v>
      </c>
      <c r="AP95">
        <f t="shared" si="54"/>
        <v>8.5839270970322026E-2</v>
      </c>
      <c r="AQ95">
        <f t="shared" si="55"/>
        <v>0.1023890125400853</v>
      </c>
      <c r="AR95">
        <f t="shared" si="56"/>
        <v>7.5629746769164757E-2</v>
      </c>
      <c r="AS95">
        <f t="shared" si="57"/>
        <v>9.5458430190875299E-2</v>
      </c>
      <c r="AT95">
        <f t="shared" si="58"/>
        <v>8.3095099744748227E-2</v>
      </c>
      <c r="AU95">
        <f t="shared" si="59"/>
        <v>8.2779545931200446E-2</v>
      </c>
      <c r="AV95">
        <f t="shared" si="60"/>
        <v>4.8357644164997882E-2</v>
      </c>
      <c r="AX95">
        <f t="shared" si="61"/>
        <v>3.8877196352379448E-2</v>
      </c>
      <c r="AY95">
        <f t="shared" si="62"/>
        <v>2.6283730934761683E-2</v>
      </c>
      <c r="AZ95">
        <f t="shared" si="63"/>
        <v>2.128538314316079E-2</v>
      </c>
      <c r="BA95">
        <f t="shared" si="64"/>
        <v>2.7634892123499823E-2</v>
      </c>
      <c r="BB95">
        <f t="shared" si="65"/>
        <v>2.2640440170552389E-2</v>
      </c>
      <c r="BC95">
        <f t="shared" si="66"/>
        <v>1.4523382067751875E-2</v>
      </c>
      <c r="BD95">
        <f t="shared" si="67"/>
        <v>3.669112503650034E-3</v>
      </c>
      <c r="BE95">
        <f t="shared" si="68"/>
        <v>5.9176329341587765E-2</v>
      </c>
      <c r="BF95">
        <f t="shared" si="69"/>
        <v>9.1508764522133679E-3</v>
      </c>
      <c r="BH95">
        <f t="shared" si="70"/>
        <v>1.9438598176189724E-2</v>
      </c>
      <c r="BI95">
        <f t="shared" si="71"/>
        <v>1.3141865467380841E-2</v>
      </c>
      <c r="BJ95">
        <f t="shared" si="72"/>
        <v>8.0451186225042569E-3</v>
      </c>
      <c r="BK95">
        <f t="shared" si="73"/>
        <v>1.5955012406528891E-2</v>
      </c>
      <c r="BL95">
        <f t="shared" si="74"/>
        <v>1.1320220085276195E-2</v>
      </c>
      <c r="BM95">
        <f t="shared" si="75"/>
        <v>5.9291459009132271E-3</v>
      </c>
      <c r="BN95">
        <f t="shared" si="76"/>
        <v>2.118363091669369E-3</v>
      </c>
      <c r="BO95">
        <f t="shared" si="77"/>
        <v>3.4165469675019648E-2</v>
      </c>
      <c r="BP95">
        <f t="shared" si="78"/>
        <v>5.2832609830063956E-3</v>
      </c>
    </row>
    <row r="96" spans="1:68" x14ac:dyDescent="0.3">
      <c r="A96" t="s">
        <v>671</v>
      </c>
      <c r="B96">
        <v>0.31326213809279801</v>
      </c>
      <c r="C96">
        <v>0.30862778744283803</v>
      </c>
      <c r="D96">
        <v>0.15430103099673401</v>
      </c>
      <c r="E96">
        <v>0.22950848766661899</v>
      </c>
      <c r="F96">
        <v>0.27664220000559803</v>
      </c>
      <c r="G96">
        <v>0.2460985700124865</v>
      </c>
      <c r="H96">
        <v>0.170673559980588</v>
      </c>
      <c r="I96">
        <v>0.21366892847973051</v>
      </c>
      <c r="J96">
        <v>0.278372595489846</v>
      </c>
      <c r="K96">
        <v>0.221251234613035</v>
      </c>
      <c r="L96">
        <v>0.2853056660998245</v>
      </c>
      <c r="M96">
        <v>0.221495712119473</v>
      </c>
      <c r="N96">
        <v>0.25760293484289398</v>
      </c>
      <c r="O96">
        <v>0.12648820885213652</v>
      </c>
      <c r="P96">
        <v>0.2646453752988665</v>
      </c>
      <c r="Q96">
        <v>0.306213056714492</v>
      </c>
      <c r="R96">
        <v>0.25237991390548897</v>
      </c>
      <c r="S96">
        <v>0.17000276229782299</v>
      </c>
      <c r="T96">
        <v>0.34126323312673901</v>
      </c>
      <c r="U96">
        <v>0.23106099287429799</v>
      </c>
      <c r="V96">
        <v>8.6536468767653946E-2</v>
      </c>
      <c r="W96">
        <v>0.16173602923658351</v>
      </c>
      <c r="X96">
        <v>0.17713079741326951</v>
      </c>
      <c r="Y96">
        <v>0.28622340526812801</v>
      </c>
      <c r="Z96">
        <v>0.172682312324554</v>
      </c>
      <c r="AA96">
        <v>0.25241903084656703</v>
      </c>
      <c r="AB96">
        <v>0.22649262045394802</v>
      </c>
      <c r="AC96">
        <v>0.28895841830820002</v>
      </c>
      <c r="AD96">
        <v>0.32427820446284999</v>
      </c>
      <c r="AE96">
        <v>0.23536946837207301</v>
      </c>
      <c r="AF96">
        <v>0.22050492463161647</v>
      </c>
      <c r="AG96">
        <v>0.30414881813242101</v>
      </c>
      <c r="AH96">
        <v>0.45287703877096547</v>
      </c>
      <c r="AI96">
        <v>0.13783391338433315</v>
      </c>
      <c r="AJ96">
        <v>0.1589082483090635</v>
      </c>
      <c r="AK96">
        <v>0.14112552105808301</v>
      </c>
      <c r="AL96">
        <v>0.13956760659609452</v>
      </c>
      <c r="AN96">
        <f t="shared" si="52"/>
        <v>0.25142486104974726</v>
      </c>
      <c r="AO96">
        <f t="shared" si="53"/>
        <v>0.22677081461960075</v>
      </c>
      <c r="AP96">
        <f t="shared" si="54"/>
        <v>0.23645167533086792</v>
      </c>
      <c r="AQ96">
        <f t="shared" si="55"/>
        <v>0.24286524430593467</v>
      </c>
      <c r="AR96">
        <f t="shared" si="56"/>
        <v>0.20514918100131863</v>
      </c>
      <c r="AS96">
        <f t="shared" si="57"/>
        <v>0.2339844307691111</v>
      </c>
      <c r="AT96">
        <f t="shared" si="58"/>
        <v>0.26005086582217984</v>
      </c>
      <c r="AU96">
        <f t="shared" si="59"/>
        <v>0.29828659009590658</v>
      </c>
      <c r="AV96">
        <f t="shared" si="60"/>
        <v>0.14653379198774702</v>
      </c>
      <c r="AX96">
        <f t="shared" si="61"/>
        <v>7.5298050896570629E-2</v>
      </c>
      <c r="AY96">
        <f t="shared" si="62"/>
        <v>4.5384573764302709E-2</v>
      </c>
      <c r="AZ96">
        <f t="shared" si="63"/>
        <v>5.4670276280436254E-2</v>
      </c>
      <c r="BA96">
        <f t="shared" si="64"/>
        <v>6.8601805948972056E-2</v>
      </c>
      <c r="BB96">
        <f t="shared" si="65"/>
        <v>0.1082468389532559</v>
      </c>
      <c r="BC96">
        <f t="shared" si="66"/>
        <v>5.1258749138116781E-2</v>
      </c>
      <c r="BD96">
        <f t="shared" si="67"/>
        <v>5.6116859648419906E-2</v>
      </c>
      <c r="BE96">
        <f t="shared" si="68"/>
        <v>0.15760335339550485</v>
      </c>
      <c r="BF96">
        <f t="shared" si="69"/>
        <v>1.0744866276685132E-2</v>
      </c>
      <c r="BH96">
        <f t="shared" si="70"/>
        <v>3.7649025448285314E-2</v>
      </c>
      <c r="BI96">
        <f t="shared" si="71"/>
        <v>2.2692286882151354E-2</v>
      </c>
      <c r="BJ96">
        <f t="shared" si="72"/>
        <v>2.0663422163603944E-2</v>
      </c>
      <c r="BK96">
        <f t="shared" si="73"/>
        <v>3.9607271131533492E-2</v>
      </c>
      <c r="BL96">
        <f t="shared" si="74"/>
        <v>5.4123419476627951E-2</v>
      </c>
      <c r="BM96">
        <f t="shared" si="75"/>
        <v>2.0926296706952188E-2</v>
      </c>
      <c r="BN96">
        <f t="shared" si="76"/>
        <v>3.2399084024091682E-2</v>
      </c>
      <c r="BO96">
        <f t="shared" si="77"/>
        <v>9.0992338508082457E-2</v>
      </c>
      <c r="BP96">
        <f t="shared" si="78"/>
        <v>6.203551437250693E-3</v>
      </c>
    </row>
    <row r="97" spans="1:68" x14ac:dyDescent="0.3">
      <c r="A97" t="s">
        <v>672</v>
      </c>
      <c r="B97">
        <v>3.8202409151863699</v>
      </c>
      <c r="C97">
        <v>3.8567836178725647</v>
      </c>
      <c r="D97">
        <v>1.5740565000487816</v>
      </c>
      <c r="E97">
        <v>2.5047263424428552</v>
      </c>
      <c r="F97">
        <v>3.3733517162464999</v>
      </c>
      <c r="G97">
        <v>2.7398417537739048</v>
      </c>
      <c r="H97">
        <v>1.8078733880717799</v>
      </c>
      <c r="I97">
        <v>1.7724561355890902</v>
      </c>
      <c r="J97">
        <v>2.5367773123458401</v>
      </c>
      <c r="K97">
        <v>2.6277143149500004</v>
      </c>
      <c r="L97">
        <v>2.6400190419489151</v>
      </c>
      <c r="M97">
        <v>2.1830894668616549</v>
      </c>
      <c r="N97">
        <v>3.2761081222193451</v>
      </c>
      <c r="O97">
        <v>1.29300661586387</v>
      </c>
      <c r="P97">
        <v>2.4841193371905952</v>
      </c>
      <c r="Q97">
        <v>2.687202876468985</v>
      </c>
      <c r="R97">
        <v>2.2702843420809802</v>
      </c>
      <c r="S97">
        <v>2.4271111564553349</v>
      </c>
      <c r="T97">
        <v>3.46334655026084</v>
      </c>
      <c r="U97">
        <v>2.72766158289462</v>
      </c>
      <c r="V97">
        <v>1.0390137632743994</v>
      </c>
      <c r="W97">
        <v>1.8337618003492802</v>
      </c>
      <c r="X97">
        <v>2.4184933459553251</v>
      </c>
      <c r="Y97">
        <v>3.3182687667502497</v>
      </c>
      <c r="Z97">
        <v>2.8300031087950401</v>
      </c>
      <c r="AA97">
        <v>2.6646329436171299</v>
      </c>
      <c r="AB97">
        <v>2.2703188609696747</v>
      </c>
      <c r="AC97">
        <v>3.1989726839356853</v>
      </c>
      <c r="AD97">
        <v>3.0385864664961248</v>
      </c>
      <c r="AE97">
        <v>2.6137683964706899</v>
      </c>
      <c r="AF97">
        <v>3.3591340465328949</v>
      </c>
      <c r="AG97">
        <v>3.0100937242897903</v>
      </c>
      <c r="AH97">
        <v>4.4888917759391154</v>
      </c>
      <c r="AI97">
        <v>1.47906006141247</v>
      </c>
      <c r="AJ97">
        <v>2.308416830161065</v>
      </c>
      <c r="AK97">
        <v>1.5165703400535149</v>
      </c>
      <c r="AL97">
        <v>1.68575863164356</v>
      </c>
      <c r="AN97">
        <f t="shared" si="52"/>
        <v>2.9389518438876427</v>
      </c>
      <c r="AO97">
        <f t="shared" si="53"/>
        <v>2.4233807484203185</v>
      </c>
      <c r="AP97">
        <f t="shared" si="54"/>
        <v>2.4344048873400319</v>
      </c>
      <c r="AQ97">
        <f t="shared" si="55"/>
        <v>2.4615327916684335</v>
      </c>
      <c r="AR97">
        <f t="shared" si="56"/>
        <v>2.265945924194785</v>
      </c>
      <c r="AS97">
        <f t="shared" si="57"/>
        <v>2.7834482850038511</v>
      </c>
      <c r="AT97">
        <f t="shared" si="58"/>
        <v>3.0038296364999035</v>
      </c>
      <c r="AU97">
        <f t="shared" si="59"/>
        <v>2.9926818538804585</v>
      </c>
      <c r="AV97">
        <f t="shared" si="60"/>
        <v>1.8369152672860467</v>
      </c>
      <c r="AX97">
        <f t="shared" si="61"/>
        <v>1.106130896151817</v>
      </c>
      <c r="AY97">
        <f t="shared" si="62"/>
        <v>0.77570281462570712</v>
      </c>
      <c r="AZ97">
        <f t="shared" si="63"/>
        <v>0.60097298131297372</v>
      </c>
      <c r="BA97">
        <f t="shared" si="64"/>
        <v>0.21057992023723016</v>
      </c>
      <c r="BB97">
        <f t="shared" si="65"/>
        <v>1.0550031995523164</v>
      </c>
      <c r="BC97">
        <f t="shared" si="66"/>
        <v>0.41748576601262399</v>
      </c>
      <c r="BD97">
        <f t="shared" si="67"/>
        <v>0.37389639741069797</v>
      </c>
      <c r="BE97">
        <f t="shared" si="68"/>
        <v>1.5049914010936962</v>
      </c>
      <c r="BF97">
        <f t="shared" si="69"/>
        <v>0.41700295244515811</v>
      </c>
      <c r="BH97">
        <f t="shared" si="70"/>
        <v>0.55306544807590852</v>
      </c>
      <c r="BI97">
        <f t="shared" si="71"/>
        <v>0.38785140731285356</v>
      </c>
      <c r="BJ97">
        <f t="shared" si="72"/>
        <v>0.22714643617474226</v>
      </c>
      <c r="BK97">
        <f t="shared" si="73"/>
        <v>0.12157837363489477</v>
      </c>
      <c r="BL97">
        <f t="shared" si="74"/>
        <v>0.52750159977615818</v>
      </c>
      <c r="BM97">
        <f t="shared" si="75"/>
        <v>0.1704378502676501</v>
      </c>
      <c r="BN97">
        <f t="shared" si="76"/>
        <v>0.21586918569409777</v>
      </c>
      <c r="BO97">
        <f t="shared" si="77"/>
        <v>0.86890719054951759</v>
      </c>
      <c r="BP97">
        <f t="shared" si="78"/>
        <v>0.24075676684708075</v>
      </c>
    </row>
    <row r="98" spans="1:68" x14ac:dyDescent="0.3">
      <c r="A98" t="s">
        <v>673</v>
      </c>
      <c r="B98">
        <v>3.1281453296895599E-2</v>
      </c>
      <c r="C98">
        <v>3.5415917424785899E-2</v>
      </c>
      <c r="D98">
        <v>1.76227276946825E-2</v>
      </c>
      <c r="E98">
        <v>2.9859882499244299E-2</v>
      </c>
      <c r="F98">
        <v>4.4913393000396651E-2</v>
      </c>
      <c r="G98">
        <v>4.5165432680532351E-2</v>
      </c>
      <c r="H98">
        <v>1.9482303893102348E-2</v>
      </c>
      <c r="I98">
        <v>1.6083900376769451E-2</v>
      </c>
      <c r="J98">
        <v>2.8538112721256101E-2</v>
      </c>
      <c r="K98">
        <v>2.9170819140822798E-2</v>
      </c>
      <c r="L98">
        <v>2.122109194642725E-2</v>
      </c>
      <c r="M98">
        <v>3.2569785758288797E-2</v>
      </c>
      <c r="N98">
        <v>2.581193429657145E-2</v>
      </c>
      <c r="O98">
        <v>1.8849977393518548E-2</v>
      </c>
      <c r="P98">
        <v>5.3766428675224055E-3</v>
      </c>
      <c r="Q98">
        <v>4.48673440433279E-2</v>
      </c>
      <c r="R98">
        <v>3.1715397197416249E-2</v>
      </c>
      <c r="S98">
        <v>2.6532620774084748E-2</v>
      </c>
      <c r="T98">
        <v>4.48332892958484E-2</v>
      </c>
      <c r="U98">
        <v>5.5417462228785394E-2</v>
      </c>
      <c r="V98">
        <v>2.1792329563038882E-2</v>
      </c>
      <c r="W98">
        <v>1.6239038670651029E-2</v>
      </c>
      <c r="X98">
        <v>6.0003209792264402E-2</v>
      </c>
      <c r="Y98">
        <v>4.6578070190887902E-2</v>
      </c>
      <c r="Z98">
        <v>2.2030579837871E-2</v>
      </c>
      <c r="AA98">
        <v>1.682305655867394E-2</v>
      </c>
      <c r="AB98">
        <v>2.2239334865072048E-2</v>
      </c>
      <c r="AC98">
        <v>2.1789651420986999E-2</v>
      </c>
      <c r="AD98">
        <v>4.4548537126639046E-2</v>
      </c>
      <c r="AE98">
        <v>5.1954456890162801E-2</v>
      </c>
      <c r="AF98">
        <v>4.6309895028041198E-2</v>
      </c>
      <c r="AG98">
        <v>4.367996421647715E-2</v>
      </c>
      <c r="AH98">
        <v>2.1638467784077402E-2</v>
      </c>
      <c r="AI98">
        <v>2.460349076654355E-2</v>
      </c>
      <c r="AJ98">
        <v>4.4400371435929599E-2</v>
      </c>
      <c r="AK98">
        <v>6.8057386695947152E-3</v>
      </c>
      <c r="AL98">
        <v>2.6162532357371125E-2</v>
      </c>
      <c r="AN98">
        <f t="shared" si="52"/>
        <v>2.8544995228902074E-2</v>
      </c>
      <c r="AO98">
        <f t="shared" si="53"/>
        <v>3.1411257487700205E-2</v>
      </c>
      <c r="AP98">
        <f t="shared" si="54"/>
        <v>2.307690916062962E-2</v>
      </c>
      <c r="AQ98">
        <f t="shared" si="55"/>
        <v>3.4371787338276304E-2</v>
      </c>
      <c r="AR98">
        <f t="shared" si="56"/>
        <v>3.4570529939580923E-2</v>
      </c>
      <c r="AS98">
        <f t="shared" si="57"/>
        <v>3.1577317110959381E-2</v>
      </c>
      <c r="AT98">
        <f t="shared" si="58"/>
        <v>4.7604296348281012E-2</v>
      </c>
      <c r="AU98">
        <f t="shared" si="59"/>
        <v>2.9973974255699365E-2</v>
      </c>
      <c r="AV98">
        <f t="shared" si="60"/>
        <v>2.5789547487631809E-2</v>
      </c>
      <c r="AX98">
        <f t="shared" si="61"/>
        <v>7.6533790185022285E-3</v>
      </c>
      <c r="AY98">
        <f t="shared" si="62"/>
        <v>1.5797814284539548E-2</v>
      </c>
      <c r="AZ98">
        <f t="shared" si="63"/>
        <v>9.1210926640138777E-3</v>
      </c>
      <c r="BA98">
        <f t="shared" si="64"/>
        <v>9.4516044021782531E-3</v>
      </c>
      <c r="BB98">
        <f t="shared" si="65"/>
        <v>1.8612225305617854E-2</v>
      </c>
      <c r="BC98">
        <f t="shared" si="66"/>
        <v>1.7463554488037804E-2</v>
      </c>
      <c r="BD98">
        <f t="shared" si="67"/>
        <v>3.8689168987349515E-3</v>
      </c>
      <c r="BE98">
        <f t="shared" si="68"/>
        <v>1.1961958908362148E-2</v>
      </c>
      <c r="BF98">
        <f t="shared" si="69"/>
        <v>1.8800091528864592E-2</v>
      </c>
      <c r="BH98">
        <f t="shared" si="70"/>
        <v>3.8266895092511142E-3</v>
      </c>
      <c r="BI98">
        <f t="shared" si="71"/>
        <v>7.8989071422697742E-3</v>
      </c>
      <c r="BJ98">
        <f t="shared" si="72"/>
        <v>3.4474489820223338E-3</v>
      </c>
      <c r="BK98">
        <f t="shared" si="73"/>
        <v>5.4568863458714662E-3</v>
      </c>
      <c r="BL98">
        <f t="shared" si="74"/>
        <v>9.3061126528089268E-3</v>
      </c>
      <c r="BM98">
        <f t="shared" si="75"/>
        <v>7.1294662651639569E-3</v>
      </c>
      <c r="BN98">
        <f t="shared" si="76"/>
        <v>2.2337202129569167E-3</v>
      </c>
      <c r="BO98">
        <f t="shared" si="77"/>
        <v>6.9062401957781282E-3</v>
      </c>
      <c r="BP98">
        <f t="shared" si="78"/>
        <v>1.0854237904979577E-2</v>
      </c>
    </row>
    <row r="99" spans="1:68" x14ac:dyDescent="0.3">
      <c r="A99" t="s">
        <v>674</v>
      </c>
      <c r="B99">
        <v>2.6984758056117501E-2</v>
      </c>
      <c r="C99">
        <v>2.4290561471377058E-2</v>
      </c>
      <c r="D99">
        <v>1.33209463034492E-2</v>
      </c>
      <c r="E99">
        <v>8.4249106018344198E-3</v>
      </c>
      <c r="F99">
        <v>1.8587050739897748E-2</v>
      </c>
      <c r="G99">
        <v>1.43107964384485E-2</v>
      </c>
      <c r="H99">
        <v>2.6557019023635799E-2</v>
      </c>
      <c r="I99">
        <v>2.670372060068775E-2</v>
      </c>
      <c r="J99">
        <v>1.16139123608497E-2</v>
      </c>
      <c r="K99">
        <v>2.6991900997525853E-2</v>
      </c>
      <c r="L99">
        <v>6.1055508127393502E-3</v>
      </c>
      <c r="M99">
        <v>1.9338244739990351E-2</v>
      </c>
      <c r="N99">
        <v>2.5845738158438301E-2</v>
      </c>
      <c r="O99">
        <v>9.4509442462037858E-3</v>
      </c>
      <c r="P99">
        <v>1.130122757282152E-2</v>
      </c>
      <c r="Q99">
        <v>1.4074312581385556E-2</v>
      </c>
      <c r="R99">
        <v>1.909731557580795E-2</v>
      </c>
      <c r="S99">
        <v>4.0958845219018448E-3</v>
      </c>
      <c r="T99">
        <v>4.2247305750172194E-2</v>
      </c>
      <c r="U99">
        <v>2.120237208681075E-2</v>
      </c>
      <c r="V99">
        <v>1.0083223207281149E-2</v>
      </c>
      <c r="W99">
        <v>5.3854509779252503E-3</v>
      </c>
      <c r="X99">
        <v>1.6096672669958498E-2</v>
      </c>
      <c r="Y99">
        <v>1.6238252114890002E-2</v>
      </c>
      <c r="Z99">
        <v>1.57217069604807E-2</v>
      </c>
      <c r="AA99">
        <v>1.2400544666160449E-2</v>
      </c>
      <c r="AB99">
        <v>1.460740044741065E-2</v>
      </c>
      <c r="AC99">
        <v>1.494983781161472E-2</v>
      </c>
      <c r="AD99">
        <v>2.3068388620273148E-2</v>
      </c>
      <c r="AE99">
        <v>1.9893100105198232E-2</v>
      </c>
      <c r="AF99">
        <v>5.2998066008804997E-3</v>
      </c>
      <c r="AG99">
        <v>1.2200239909990401E-2</v>
      </c>
      <c r="AH99">
        <v>3.6440904768696401E-2</v>
      </c>
      <c r="AI99">
        <v>5.6089819872466497E-3</v>
      </c>
      <c r="AJ99">
        <v>3.2692147744074598E-2</v>
      </c>
      <c r="AK99">
        <v>1.0841043509495395E-2</v>
      </c>
      <c r="AL99">
        <v>5.1297291016946496E-3</v>
      </c>
      <c r="AN99">
        <f t="shared" si="52"/>
        <v>1.8255294108194545E-2</v>
      </c>
      <c r="AO99">
        <f t="shared" si="53"/>
        <v>2.153964670066745E-2</v>
      </c>
      <c r="AP99">
        <f t="shared" si="54"/>
        <v>1.5806788412652695E-2</v>
      </c>
      <c r="AQ99">
        <f t="shared" si="55"/>
        <v>1.2422504226365115E-2</v>
      </c>
      <c r="AR99">
        <f t="shared" si="56"/>
        <v>1.9729588005547336E-2</v>
      </c>
      <c r="AS99">
        <f t="shared" si="57"/>
        <v>1.5002402445085836E-2</v>
      </c>
      <c r="AT99">
        <f t="shared" si="58"/>
        <v>1.6087098442117295E-2</v>
      </c>
      <c r="AU99">
        <f t="shared" si="59"/>
        <v>1.808337555531115E-2</v>
      </c>
      <c r="AV99">
        <f t="shared" si="60"/>
        <v>1.6220973451754883E-2</v>
      </c>
      <c r="AX99">
        <f t="shared" si="61"/>
        <v>8.8244399464119886E-3</v>
      </c>
      <c r="AY99">
        <f t="shared" si="62"/>
        <v>6.1323128669177824E-3</v>
      </c>
      <c r="AZ99">
        <f t="shared" si="63"/>
        <v>8.2739500182998898E-3</v>
      </c>
      <c r="BA99">
        <f t="shared" si="64"/>
        <v>7.6359077094711632E-3</v>
      </c>
      <c r="BB99">
        <f t="shared" si="65"/>
        <v>1.6411615056264716E-2</v>
      </c>
      <c r="BC99">
        <f t="shared" si="66"/>
        <v>1.4262260857156735E-3</v>
      </c>
      <c r="BD99">
        <f t="shared" si="67"/>
        <v>9.4760151561456424E-3</v>
      </c>
      <c r="BE99">
        <f t="shared" si="68"/>
        <v>1.6236081096319174E-2</v>
      </c>
      <c r="BF99">
        <f t="shared" si="69"/>
        <v>1.4547489989416332E-2</v>
      </c>
      <c r="BH99">
        <f t="shared" si="70"/>
        <v>4.4122199732059943E-3</v>
      </c>
      <c r="BI99">
        <f t="shared" si="71"/>
        <v>3.0661564334588912E-3</v>
      </c>
      <c r="BJ99">
        <f t="shared" si="72"/>
        <v>3.1272591583714035E-3</v>
      </c>
      <c r="BK99">
        <f t="shared" si="73"/>
        <v>4.408593371570315E-3</v>
      </c>
      <c r="BL99">
        <f t="shared" si="74"/>
        <v>8.205807528132358E-3</v>
      </c>
      <c r="BM99">
        <f t="shared" si="75"/>
        <v>5.8225436130839069E-4</v>
      </c>
      <c r="BN99">
        <f t="shared" si="76"/>
        <v>5.4709799012456605E-3</v>
      </c>
      <c r="BO99">
        <f t="shared" si="77"/>
        <v>9.3739057915444707E-3</v>
      </c>
      <c r="BP99">
        <f t="shared" si="78"/>
        <v>8.398997261422906E-3</v>
      </c>
    </row>
    <row r="100" spans="1:68" x14ac:dyDescent="0.3">
      <c r="A100" t="s">
        <v>675</v>
      </c>
      <c r="B100">
        <v>6.8667235653213393E-2</v>
      </c>
      <c r="C100">
        <v>7.0614372669724798E-2</v>
      </c>
      <c r="D100">
        <v>2.80774510061007E-2</v>
      </c>
      <c r="E100">
        <v>3.5197311716072252E-2</v>
      </c>
      <c r="F100">
        <v>8.2835679936171649E-2</v>
      </c>
      <c r="G100">
        <v>5.0600725499791201E-2</v>
      </c>
      <c r="H100">
        <v>3.0676233867299698E-2</v>
      </c>
      <c r="I100">
        <v>4.8878691342199201E-2</v>
      </c>
      <c r="J100">
        <v>3.3679873624876198E-2</v>
      </c>
      <c r="K100">
        <v>5.4419779663041401E-2</v>
      </c>
      <c r="L100">
        <v>4.7522082413415948E-2</v>
      </c>
      <c r="M100">
        <v>4.5446816943216652E-2</v>
      </c>
      <c r="N100">
        <v>6.0857843653509998E-2</v>
      </c>
      <c r="O100">
        <v>1.6149734792926845E-2</v>
      </c>
      <c r="P100">
        <v>4.2112314588040656E-2</v>
      </c>
      <c r="Q100">
        <v>5.8315292888805596E-2</v>
      </c>
      <c r="R100">
        <v>4.3050376806044503E-2</v>
      </c>
      <c r="S100">
        <v>5.4988169884064853E-2</v>
      </c>
      <c r="T100">
        <v>5.33363233544022E-2</v>
      </c>
      <c r="U100">
        <v>7.4364305872557657E-2</v>
      </c>
      <c r="V100">
        <v>2.7745939468480002E-2</v>
      </c>
      <c r="W100">
        <v>5.5956615491087547E-2</v>
      </c>
      <c r="X100">
        <v>6.7418219334099444E-2</v>
      </c>
      <c r="Y100">
        <v>5.6469358828663198E-2</v>
      </c>
      <c r="Z100">
        <v>6.6208892347353401E-2</v>
      </c>
      <c r="AA100">
        <v>6.141504375358775E-2</v>
      </c>
      <c r="AB100">
        <v>7.1618299568075403E-2</v>
      </c>
      <c r="AC100">
        <v>6.0232338537235454E-2</v>
      </c>
      <c r="AD100">
        <v>4.5679228535098149E-2</v>
      </c>
      <c r="AE100">
        <v>3.5745542855937902E-2</v>
      </c>
      <c r="AF100">
        <v>5.9658003415460154E-2</v>
      </c>
      <c r="AG100">
        <v>4.5249699020007195E-2</v>
      </c>
      <c r="AH100">
        <v>5.3560764973826155E-2</v>
      </c>
      <c r="AI100">
        <v>1.9718980571692898E-2</v>
      </c>
      <c r="AJ100">
        <v>2.9798652910924803E-2</v>
      </c>
      <c r="AK100">
        <v>2.3246104354996501E-2</v>
      </c>
      <c r="AL100">
        <v>4.1448492739638104E-2</v>
      </c>
      <c r="AN100">
        <f t="shared" si="52"/>
        <v>5.0639092761277787E-2</v>
      </c>
      <c r="AO100">
        <f t="shared" si="53"/>
        <v>5.3247832661365443E-2</v>
      </c>
      <c r="AP100">
        <f t="shared" si="54"/>
        <v>4.2884063668432525E-2</v>
      </c>
      <c r="AQ100">
        <f t="shared" si="55"/>
        <v>5.2117946526304991E-2</v>
      </c>
      <c r="AR100">
        <f t="shared" si="56"/>
        <v>5.285079604663185E-2</v>
      </c>
      <c r="AS100">
        <f t="shared" si="57"/>
        <v>6.3893692061502444E-2</v>
      </c>
      <c r="AT100">
        <f t="shared" si="58"/>
        <v>4.7027591602165401E-2</v>
      </c>
      <c r="AU100">
        <f t="shared" si="59"/>
        <v>3.9509814855175414E-2</v>
      </c>
      <c r="AV100">
        <f t="shared" si="60"/>
        <v>3.1497750001853141E-2</v>
      </c>
      <c r="AX100">
        <f t="shared" si="61"/>
        <v>2.2147249822418676E-2</v>
      </c>
      <c r="AY100">
        <f t="shared" si="62"/>
        <v>2.1687280071270888E-2</v>
      </c>
      <c r="AZ100">
        <f t="shared" si="63"/>
        <v>1.4630137183858782E-2</v>
      </c>
      <c r="BA100">
        <f t="shared" si="64"/>
        <v>8.0270201411237838E-3</v>
      </c>
      <c r="BB100">
        <f t="shared" si="65"/>
        <v>1.9174347272922849E-2</v>
      </c>
      <c r="BC100">
        <f t="shared" si="66"/>
        <v>5.5158306175175399E-3</v>
      </c>
      <c r="BD100">
        <f t="shared" si="67"/>
        <v>1.2013118026688599E-2</v>
      </c>
      <c r="BE100">
        <f t="shared" si="68"/>
        <v>1.7635937614694109E-2</v>
      </c>
      <c r="BF100">
        <f t="shared" si="69"/>
        <v>9.2193781742389916E-3</v>
      </c>
      <c r="BH100">
        <f t="shared" si="70"/>
        <v>1.1073624911209338E-2</v>
      </c>
      <c r="BI100">
        <f t="shared" si="71"/>
        <v>1.0843640035635444E-2</v>
      </c>
      <c r="BJ100">
        <f t="shared" si="72"/>
        <v>5.5296720907498844E-3</v>
      </c>
      <c r="BK100">
        <f t="shared" si="73"/>
        <v>4.6344022392683648E-3</v>
      </c>
      <c r="BL100">
        <f t="shared" si="74"/>
        <v>9.5871736364614244E-3</v>
      </c>
      <c r="BM100">
        <f t="shared" si="75"/>
        <v>2.2518284200897698E-3</v>
      </c>
      <c r="BN100">
        <f t="shared" si="76"/>
        <v>6.9357769265154089E-3</v>
      </c>
      <c r="BO100">
        <f t="shared" si="77"/>
        <v>1.0182113329255092E-2</v>
      </c>
      <c r="BP100">
        <f t="shared" si="78"/>
        <v>5.3228104706578424E-3</v>
      </c>
    </row>
    <row r="101" spans="1:68" x14ac:dyDescent="0.3">
      <c r="A101" t="s">
        <v>676</v>
      </c>
      <c r="B101">
        <v>6.00421589667142E-2</v>
      </c>
      <c r="C101">
        <v>2.1315008368332451E-2</v>
      </c>
      <c r="D101">
        <v>8.9609103382864951E-3</v>
      </c>
      <c r="E101">
        <v>2.6912308647851296E-2</v>
      </c>
      <c r="F101">
        <v>2.3680243113441447E-2</v>
      </c>
      <c r="G101">
        <v>3.28810005219922E-2</v>
      </c>
      <c r="H101">
        <v>2.5594558551458597E-2</v>
      </c>
      <c r="I101">
        <v>1.28457422240769E-2</v>
      </c>
      <c r="J101">
        <v>0</v>
      </c>
      <c r="K101">
        <v>1.6961989375543052E-2</v>
      </c>
      <c r="L101">
        <v>2.4139790891521552E-2</v>
      </c>
      <c r="M101">
        <v>2.75255821883914E-2</v>
      </c>
      <c r="N101">
        <v>1.7572923172247935E-2</v>
      </c>
      <c r="O101">
        <v>1.5929338823670001E-2</v>
      </c>
      <c r="P101">
        <v>1.0783381874290739E-2</v>
      </c>
      <c r="Q101">
        <v>2.0121196566616151E-2</v>
      </c>
      <c r="R101">
        <v>2.5857005394886751E-2</v>
      </c>
      <c r="S101">
        <v>2.1682319552758299E-2</v>
      </c>
      <c r="T101">
        <v>2.9119835020024798E-2</v>
      </c>
      <c r="U101">
        <v>2.2253094495506651E-2</v>
      </c>
      <c r="V101">
        <v>4.5722235691609946E-3</v>
      </c>
      <c r="W101">
        <v>1.40606913700657E-2</v>
      </c>
      <c r="X101">
        <v>2.7816709027372599E-2</v>
      </c>
      <c r="Y101">
        <v>8.5286736710394745E-3</v>
      </c>
      <c r="Z101">
        <v>4.7861133692770501E-2</v>
      </c>
      <c r="AA101">
        <v>2.5647012071709149E-2</v>
      </c>
      <c r="AB101">
        <v>2.24036653389478E-2</v>
      </c>
      <c r="AC101">
        <v>4.3194799670163E-2</v>
      </c>
      <c r="AD101">
        <v>1.7302001038566852E-2</v>
      </c>
      <c r="AE101">
        <v>1.9755882204488102E-2</v>
      </c>
      <c r="AF101">
        <v>3.0536547177276246E-2</v>
      </c>
      <c r="AG101">
        <v>1.249134509676874E-2</v>
      </c>
      <c r="AH101">
        <v>5.2491077226342102E-2</v>
      </c>
      <c r="AI101">
        <v>5.7086757559381496E-3</v>
      </c>
      <c r="AJ101">
        <v>3.8784240878354578E-3</v>
      </c>
      <c r="AK101">
        <v>1.67030132481794E-2</v>
      </c>
      <c r="AL101">
        <v>9.0694437711843004E-3</v>
      </c>
      <c r="AN101">
        <f t="shared" si="52"/>
        <v>2.9307596580296112E-2</v>
      </c>
      <c r="AO101">
        <f t="shared" si="53"/>
        <v>2.3750386102742289E-2</v>
      </c>
      <c r="AP101">
        <f t="shared" si="54"/>
        <v>1.6130429475094955E-2</v>
      </c>
      <c r="AQ101">
        <f t="shared" si="55"/>
        <v>2.2553507171420403E-2</v>
      </c>
      <c r="AR101">
        <f t="shared" si="56"/>
        <v>1.7501461113689536E-2</v>
      </c>
      <c r="AS101">
        <f t="shared" si="57"/>
        <v>2.9241998912000421E-2</v>
      </c>
      <c r="AT101">
        <f t="shared" si="58"/>
        <v>2.2531476806777067E-2</v>
      </c>
      <c r="AU101">
        <f t="shared" si="59"/>
        <v>2.3563699359682999E-2</v>
      </c>
      <c r="AV101">
        <f t="shared" si="60"/>
        <v>9.8836270357330527E-3</v>
      </c>
      <c r="AX101">
        <f t="shared" si="61"/>
        <v>2.181910353123875E-2</v>
      </c>
      <c r="AY101">
        <f t="shared" si="62"/>
        <v>8.2802026918242476E-3</v>
      </c>
      <c r="AZ101">
        <f t="shared" si="63"/>
        <v>8.9962377890150918E-3</v>
      </c>
      <c r="BA101">
        <f t="shared" si="64"/>
        <v>2.9654850579288617E-3</v>
      </c>
      <c r="BB101">
        <f t="shared" si="65"/>
        <v>1.0591957828687675E-2</v>
      </c>
      <c r="BC101">
        <f t="shared" si="66"/>
        <v>1.43674135404583E-2</v>
      </c>
      <c r="BD101">
        <f t="shared" si="67"/>
        <v>7.0403300293096164E-3</v>
      </c>
      <c r="BE101">
        <f t="shared" si="68"/>
        <v>2.5280348959757649E-2</v>
      </c>
      <c r="BF101">
        <f t="shared" si="69"/>
        <v>6.450945091543276E-3</v>
      </c>
      <c r="BH101">
        <f t="shared" si="70"/>
        <v>1.0909551765619375E-2</v>
      </c>
      <c r="BI101">
        <f t="shared" si="71"/>
        <v>4.1401013459121238E-3</v>
      </c>
      <c r="BJ101">
        <f t="shared" si="72"/>
        <v>3.4002582749907847E-3</v>
      </c>
      <c r="BK101">
        <f t="shared" si="73"/>
        <v>1.7121235964730414E-3</v>
      </c>
      <c r="BL101">
        <f t="shared" si="74"/>
        <v>5.2959789143438374E-3</v>
      </c>
      <c r="BM101">
        <f t="shared" si="75"/>
        <v>5.8654720162794596E-3</v>
      </c>
      <c r="BN101">
        <f t="shared" si="76"/>
        <v>4.0647364376057132E-3</v>
      </c>
      <c r="BO101">
        <f t="shared" si="77"/>
        <v>1.4595616277123755E-2</v>
      </c>
      <c r="BP101">
        <f t="shared" si="78"/>
        <v>3.7244548851300056E-3</v>
      </c>
    </row>
    <row r="102" spans="1:68" x14ac:dyDescent="0.3">
      <c r="A102" t="s">
        <v>677</v>
      </c>
      <c r="B102">
        <v>0.13087796222767401</v>
      </c>
      <c r="C102">
        <v>8.8875098168477801E-2</v>
      </c>
      <c r="D102">
        <v>3.3691992089237753E-2</v>
      </c>
      <c r="E102">
        <v>7.1761702578534647E-2</v>
      </c>
      <c r="F102">
        <v>8.6569298755638999E-2</v>
      </c>
      <c r="G102">
        <v>7.5034451157779999E-2</v>
      </c>
      <c r="H102">
        <v>3.5866540350931148E-2</v>
      </c>
      <c r="I102">
        <v>5.4741408590386245E-2</v>
      </c>
      <c r="J102">
        <v>5.7632265770297002E-2</v>
      </c>
      <c r="K102">
        <v>6.5785620568830153E-2</v>
      </c>
      <c r="L102">
        <v>5.689393812164855E-2</v>
      </c>
      <c r="M102">
        <v>4.76562148054493E-2</v>
      </c>
      <c r="N102">
        <v>8.3417804963504288E-2</v>
      </c>
      <c r="O102">
        <v>3.5517145658475802E-2</v>
      </c>
      <c r="P102">
        <v>7.9089490435770848E-2</v>
      </c>
      <c r="Q102">
        <v>0.1027306073339606</v>
      </c>
      <c r="R102">
        <v>5.4951687657134103E-2</v>
      </c>
      <c r="S102">
        <v>6.6367919877491549E-2</v>
      </c>
      <c r="T102">
        <v>7.2925755292471611E-2</v>
      </c>
      <c r="U102">
        <v>2.6086776021026749E-2</v>
      </c>
      <c r="V102">
        <v>3.0655219961884049E-2</v>
      </c>
      <c r="W102">
        <v>4.2191773334098751E-2</v>
      </c>
      <c r="X102">
        <v>0.1259941937576495</v>
      </c>
      <c r="Y102">
        <v>6.3768202703117352E-2</v>
      </c>
      <c r="Z102">
        <v>6.2149544761318801E-2</v>
      </c>
      <c r="AA102">
        <v>6.2203605478849754E-2</v>
      </c>
      <c r="AB102">
        <v>5.7896846330464394E-2</v>
      </c>
      <c r="AC102">
        <v>8.8906350136770562E-2</v>
      </c>
      <c r="AD102">
        <v>6.6366942498925052E-2</v>
      </c>
      <c r="AE102">
        <v>6.1633149343885099E-2</v>
      </c>
      <c r="AF102">
        <v>7.54010641281357E-2</v>
      </c>
      <c r="AG102">
        <v>8.6194934516624855E-2</v>
      </c>
      <c r="AH102">
        <v>0.1051745308375335</v>
      </c>
      <c r="AI102">
        <v>3.2776573450489149E-2</v>
      </c>
      <c r="AJ102">
        <v>6.7836761616843849E-2</v>
      </c>
      <c r="AK102">
        <v>3.2015774855431001E-2</v>
      </c>
      <c r="AL102">
        <v>5.1733825568898148E-2</v>
      </c>
      <c r="AN102">
        <f t="shared" si="52"/>
        <v>8.1301688765981053E-2</v>
      </c>
      <c r="AO102">
        <f t="shared" si="53"/>
        <v>6.3052924713684094E-2</v>
      </c>
      <c r="AP102">
        <f t="shared" si="54"/>
        <v>6.0856068617710847E-2</v>
      </c>
      <c r="AQ102">
        <f t="shared" si="55"/>
        <v>7.4683404956195423E-2</v>
      </c>
      <c r="AR102">
        <f t="shared" si="56"/>
        <v>4.2964881152370293E-2</v>
      </c>
      <c r="AS102">
        <f t="shared" si="57"/>
        <v>7.6819790528028384E-2</v>
      </c>
      <c r="AT102">
        <f t="shared" si="58"/>
        <v>6.7800385323648613E-2</v>
      </c>
      <c r="AU102">
        <f t="shared" si="59"/>
        <v>7.471534626821584E-2</v>
      </c>
      <c r="AV102">
        <f t="shared" si="60"/>
        <v>5.0528787347057659E-2</v>
      </c>
      <c r="AX102">
        <f t="shared" si="61"/>
        <v>4.0302431582699631E-2</v>
      </c>
      <c r="AY102">
        <f t="shared" si="62"/>
        <v>2.2396112899332025E-2</v>
      </c>
      <c r="AZ102">
        <f t="shared" si="63"/>
        <v>1.6872949953683943E-2</v>
      </c>
      <c r="BA102">
        <f t="shared" si="64"/>
        <v>2.4951287751171683E-2</v>
      </c>
      <c r="BB102">
        <f t="shared" si="65"/>
        <v>2.1092256607476524E-2</v>
      </c>
      <c r="BC102">
        <f t="shared" si="66"/>
        <v>2.6538566631481936E-2</v>
      </c>
      <c r="BD102">
        <f t="shared" si="67"/>
        <v>6.9949937902338537E-3</v>
      </c>
      <c r="BE102">
        <f t="shared" si="68"/>
        <v>3.7539336278347157E-2</v>
      </c>
      <c r="BF102">
        <f t="shared" si="69"/>
        <v>1.7940871243543387E-2</v>
      </c>
      <c r="BH102">
        <f t="shared" si="70"/>
        <v>2.0151215791349816E-2</v>
      </c>
      <c r="BI102">
        <f t="shared" si="71"/>
        <v>1.1198056449666012E-2</v>
      </c>
      <c r="BJ102">
        <f t="shared" si="72"/>
        <v>6.3773756373552157E-3</v>
      </c>
      <c r="BK102">
        <f t="shared" si="73"/>
        <v>1.4405632699766784E-2</v>
      </c>
      <c r="BL102">
        <f t="shared" si="74"/>
        <v>1.0546128303738262E-2</v>
      </c>
      <c r="BM102">
        <f t="shared" si="75"/>
        <v>1.0834324458663822E-2</v>
      </c>
      <c r="BN102">
        <f t="shared" si="76"/>
        <v>4.0385615477712767E-3</v>
      </c>
      <c r="BO102">
        <f t="shared" si="77"/>
        <v>2.1673345905503617E-2</v>
      </c>
      <c r="BP102">
        <f t="shared" si="78"/>
        <v>1.0358166841956191E-2</v>
      </c>
    </row>
    <row r="103" spans="1:68" x14ac:dyDescent="0.3">
      <c r="A103" t="s">
        <v>678</v>
      </c>
      <c r="B103">
        <v>4.7868583129295303E-2</v>
      </c>
      <c r="C103">
        <v>8.7107839736414852E-2</v>
      </c>
      <c r="D103">
        <v>3.0665127569562748E-2</v>
      </c>
      <c r="E103">
        <v>3.6492190082403703E-2</v>
      </c>
      <c r="F103">
        <v>6.4506692746793395E-2</v>
      </c>
      <c r="G103">
        <v>4.1151417114079797E-2</v>
      </c>
      <c r="H103">
        <v>3.4730618379272951E-2</v>
      </c>
      <c r="I103">
        <v>4.0234481380297851E-2</v>
      </c>
      <c r="J103">
        <v>3.3699675296862401E-2</v>
      </c>
      <c r="K103">
        <v>4.9591652662279051E-2</v>
      </c>
      <c r="L103">
        <v>3.0427629695147652E-2</v>
      </c>
      <c r="M103">
        <v>3.6330566942696402E-2</v>
      </c>
      <c r="N103">
        <v>8.8060256581534505E-2</v>
      </c>
      <c r="O103">
        <v>1.283993078368079E-2</v>
      </c>
      <c r="P103">
        <v>5.9915857680102651E-2</v>
      </c>
      <c r="Q103">
        <v>3.61760211568758E-2</v>
      </c>
      <c r="R103">
        <v>1.7482444572348699E-2</v>
      </c>
      <c r="S103">
        <v>3.2945893265986001E-2</v>
      </c>
      <c r="T103">
        <v>0.10570939994567866</v>
      </c>
      <c r="U103">
        <v>1.9554721665140284E-2</v>
      </c>
      <c r="V103">
        <v>4.6212096103351002E-2</v>
      </c>
      <c r="W103">
        <v>2.4121590702831597E-2</v>
      </c>
      <c r="X103">
        <v>4.6345910735584597E-2</v>
      </c>
      <c r="Y103">
        <v>4.4564142441657698E-2</v>
      </c>
      <c r="Z103">
        <v>6.8008823566938298E-2</v>
      </c>
      <c r="AA103">
        <v>9.6873621970955698E-2</v>
      </c>
      <c r="AB103">
        <v>3.8161205244895205E-2</v>
      </c>
      <c r="AC103">
        <v>5.1928145567659401E-2</v>
      </c>
      <c r="AD103">
        <v>4.2936909930143402E-2</v>
      </c>
      <c r="AE103">
        <v>2.6410558920918949E-2</v>
      </c>
      <c r="AF103">
        <v>5.0236171329624199E-2</v>
      </c>
      <c r="AG103">
        <v>2.0574463356428294E-2</v>
      </c>
      <c r="AH103">
        <v>8.4358771331383448E-2</v>
      </c>
      <c r="AI103">
        <v>2.9785195355969799E-2</v>
      </c>
      <c r="AJ103">
        <v>4.3215458113582253E-2</v>
      </c>
      <c r="AK103">
        <v>1.3598240234792659E-2</v>
      </c>
      <c r="AL103">
        <v>3.9848839976146098E-2</v>
      </c>
      <c r="AN103">
        <f t="shared" si="52"/>
        <v>5.0533435129419151E-2</v>
      </c>
      <c r="AO103">
        <f t="shared" si="53"/>
        <v>4.5155802405110995E-2</v>
      </c>
      <c r="AP103">
        <f t="shared" si="54"/>
        <v>4.4409367091757634E-2</v>
      </c>
      <c r="AQ103">
        <f t="shared" si="55"/>
        <v>2.8868119665070167E-2</v>
      </c>
      <c r="AR103">
        <f t="shared" si="56"/>
        <v>4.8899452104250382E-2</v>
      </c>
      <c r="AS103">
        <f t="shared" si="57"/>
        <v>5.7646974921281818E-2</v>
      </c>
      <c r="AT103">
        <f t="shared" si="58"/>
        <v>3.9861213393562182E-2</v>
      </c>
      <c r="AU103">
        <f t="shared" si="59"/>
        <v>4.4906143347927176E-2</v>
      </c>
      <c r="AV103">
        <f t="shared" si="60"/>
        <v>3.2220846108173669E-2</v>
      </c>
      <c r="AX103">
        <f t="shared" si="61"/>
        <v>2.5407969329209662E-2</v>
      </c>
      <c r="AY103">
        <f t="shared" si="62"/>
        <v>1.3208531601162185E-2</v>
      </c>
      <c r="AZ103">
        <f t="shared" si="63"/>
        <v>2.4306344463182108E-2</v>
      </c>
      <c r="BA103">
        <f t="shared" si="64"/>
        <v>9.9916780140094311E-3</v>
      </c>
      <c r="BB103">
        <f t="shared" si="65"/>
        <v>3.9621743509481111E-2</v>
      </c>
      <c r="BC103">
        <f t="shared" si="66"/>
        <v>2.1713463715360481E-2</v>
      </c>
      <c r="BD103">
        <f t="shared" si="67"/>
        <v>1.2206960455056605E-2</v>
      </c>
      <c r="BE103">
        <f t="shared" si="68"/>
        <v>3.4475959552891233E-2</v>
      </c>
      <c r="BF103">
        <f t="shared" si="69"/>
        <v>1.6215258757025508E-2</v>
      </c>
      <c r="BH103">
        <f t="shared" si="70"/>
        <v>1.2703984664604831E-2</v>
      </c>
      <c r="BI103">
        <f t="shared" si="71"/>
        <v>6.6042658005810925E-3</v>
      </c>
      <c r="BJ103">
        <f t="shared" si="72"/>
        <v>9.1869346758073726E-3</v>
      </c>
      <c r="BK103">
        <f t="shared" si="73"/>
        <v>5.7686979910444112E-3</v>
      </c>
      <c r="BL103">
        <f t="shared" si="74"/>
        <v>1.9810871754740556E-2</v>
      </c>
      <c r="BM103">
        <f t="shared" si="75"/>
        <v>8.8644844418450369E-3</v>
      </c>
      <c r="BN103">
        <f t="shared" si="76"/>
        <v>7.0476919047140476E-3</v>
      </c>
      <c r="BO103">
        <f t="shared" si="77"/>
        <v>1.9904704528432404E-2</v>
      </c>
      <c r="BP103">
        <f t="shared" si="78"/>
        <v>9.3618840083481147E-3</v>
      </c>
    </row>
    <row r="104" spans="1:68" x14ac:dyDescent="0.3">
      <c r="A104" t="s">
        <v>679</v>
      </c>
      <c r="B104">
        <v>1.48111822186986E-2</v>
      </c>
      <c r="C104">
        <v>4.3106945176954303E-3</v>
      </c>
      <c r="D104">
        <v>3.2635169896240799E-3</v>
      </c>
      <c r="E104">
        <v>6.8747801082799497E-3</v>
      </c>
      <c r="F104">
        <v>0</v>
      </c>
      <c r="G104">
        <v>1.13945509445248E-2</v>
      </c>
      <c r="H104">
        <v>9.2545036948169998E-3</v>
      </c>
      <c r="I104">
        <v>4.8511515967206249E-3</v>
      </c>
      <c r="J104">
        <v>3.99847527431881E-2</v>
      </c>
      <c r="K104">
        <v>3.4651892513950949E-3</v>
      </c>
      <c r="L104">
        <v>0</v>
      </c>
      <c r="M104">
        <v>5.19811038305235E-3</v>
      </c>
      <c r="N104">
        <v>1.11831914496888E-2</v>
      </c>
      <c r="O104">
        <v>7.5564227623460996E-3</v>
      </c>
      <c r="P104">
        <v>1.1950058796233974E-2</v>
      </c>
      <c r="Q104">
        <v>5.8121372641186065E-3</v>
      </c>
      <c r="R104">
        <v>9.8214227020701587E-3</v>
      </c>
      <c r="S104">
        <v>0</v>
      </c>
      <c r="T104">
        <v>1.7165121143259798E-2</v>
      </c>
      <c r="U104">
        <v>8.8966083645992903E-3</v>
      </c>
      <c r="V104">
        <v>0</v>
      </c>
      <c r="W104">
        <v>1.5898666047808839E-2</v>
      </c>
      <c r="X104">
        <v>2.1892698564055478E-2</v>
      </c>
      <c r="Y104">
        <v>1.3460762793582234E-2</v>
      </c>
      <c r="Z104">
        <v>1.09889743371982E-2</v>
      </c>
      <c r="AA104">
        <v>1.9317378157259882E-2</v>
      </c>
      <c r="AB104">
        <v>4.6344686011322899E-3</v>
      </c>
      <c r="AC104">
        <v>1.0110130348322616E-2</v>
      </c>
      <c r="AD104">
        <v>6.8367597616785999E-3</v>
      </c>
      <c r="AE104">
        <v>3.7135082861054049E-3</v>
      </c>
      <c r="AF104">
        <v>0</v>
      </c>
      <c r="AG104">
        <v>1.54103398908772E-2</v>
      </c>
      <c r="AH104">
        <v>1.603730209000984E-2</v>
      </c>
      <c r="AI104">
        <v>5.8242604466830997E-3</v>
      </c>
      <c r="AJ104">
        <v>0</v>
      </c>
      <c r="AK104">
        <v>5.3977354033985497E-3</v>
      </c>
      <c r="AL104">
        <v>1.40933837419614E-2</v>
      </c>
      <c r="AN104">
        <f t="shared" si="52"/>
        <v>7.3150434585745154E-3</v>
      </c>
      <c r="AO104">
        <f t="shared" si="53"/>
        <v>6.3750515590156069E-3</v>
      </c>
      <c r="AP104">
        <f t="shared" si="54"/>
        <v>1.1333960769414916E-2</v>
      </c>
      <c r="AQ104">
        <f t="shared" si="55"/>
        <v>5.2111866553962551E-3</v>
      </c>
      <c r="AR104">
        <f t="shared" si="56"/>
        <v>1.0490098888916981E-2</v>
      </c>
      <c r="AS104">
        <f t="shared" si="57"/>
        <v>1.3400735466925115E-2</v>
      </c>
      <c r="AT104">
        <f t="shared" si="58"/>
        <v>3.5167560159280013E-3</v>
      </c>
      <c r="AU104">
        <f t="shared" si="59"/>
        <v>1.2423967475856711E-2</v>
      </c>
      <c r="AV104">
        <f t="shared" si="60"/>
        <v>6.4970397151199828E-3</v>
      </c>
      <c r="AX104">
        <f t="shared" si="61"/>
        <v>5.2226081420370307E-3</v>
      </c>
      <c r="AY104">
        <f t="shared" si="62"/>
        <v>5.0481076374779077E-3</v>
      </c>
      <c r="AZ104">
        <f t="shared" si="63"/>
        <v>1.3313933016298869E-2</v>
      </c>
      <c r="BA104">
        <f t="shared" si="64"/>
        <v>4.9382124497410586E-3</v>
      </c>
      <c r="BB104">
        <f t="shared" si="65"/>
        <v>7.8822566049442776E-3</v>
      </c>
      <c r="BC104">
        <f t="shared" si="66"/>
        <v>6.3342846447534008E-3</v>
      </c>
      <c r="BD104">
        <f t="shared" si="67"/>
        <v>3.4226239351690217E-3</v>
      </c>
      <c r="BE104">
        <f t="shared" si="68"/>
        <v>5.7241043013713539E-3</v>
      </c>
      <c r="BF104">
        <f t="shared" si="69"/>
        <v>7.1107115538371042E-3</v>
      </c>
      <c r="BH104">
        <f t="shared" si="70"/>
        <v>2.6113040710185153E-3</v>
      </c>
      <c r="BI104">
        <f t="shared" si="71"/>
        <v>2.5240538187389539E-3</v>
      </c>
      <c r="BJ104">
        <f t="shared" si="72"/>
        <v>5.0321936761855528E-3</v>
      </c>
      <c r="BK104">
        <f t="shared" si="73"/>
        <v>2.8510782871735618E-3</v>
      </c>
      <c r="BL104">
        <f t="shared" si="74"/>
        <v>3.9411283024721388E-3</v>
      </c>
      <c r="BM104">
        <f t="shared" si="75"/>
        <v>2.5859608775320739E-3</v>
      </c>
      <c r="BN104">
        <f t="shared" si="76"/>
        <v>1.9760528503046911E-3</v>
      </c>
      <c r="BO104">
        <f t="shared" si="77"/>
        <v>3.3048131592662462E-3</v>
      </c>
      <c r="BP104">
        <f t="shared" si="78"/>
        <v>4.1053712297376343E-3</v>
      </c>
    </row>
    <row r="105" spans="1:68" x14ac:dyDescent="0.3">
      <c r="A105" t="s">
        <v>680</v>
      </c>
      <c r="B105">
        <v>3.70541184207583E-2</v>
      </c>
      <c r="C105">
        <v>2.1482028161766951E-2</v>
      </c>
      <c r="D105">
        <v>1.4940496592409201E-2</v>
      </c>
      <c r="E105">
        <v>1.383822806613995E-2</v>
      </c>
      <c r="F105">
        <v>1.2380001186192849E-2</v>
      </c>
      <c r="G105">
        <v>8.4181614740319495E-3</v>
      </c>
      <c r="H105">
        <v>1.17023769879522E-2</v>
      </c>
      <c r="I105">
        <v>1.75818254953749E-2</v>
      </c>
      <c r="J105">
        <v>1.93565206014162E-2</v>
      </c>
      <c r="K105">
        <v>1.42958897917532E-2</v>
      </c>
      <c r="L105">
        <v>9.98280385673205E-5</v>
      </c>
      <c r="M105">
        <v>5.2838993237437496E-3</v>
      </c>
      <c r="N105">
        <v>3.2737750521674103E-2</v>
      </c>
      <c r="O105">
        <v>9.1683666236783007E-3</v>
      </c>
      <c r="P105">
        <v>1.5565053634720275E-2</v>
      </c>
      <c r="Q105">
        <v>6.8759240457980002E-3</v>
      </c>
      <c r="R105">
        <v>1.8495786600272974E-2</v>
      </c>
      <c r="S105">
        <v>2.02858981486604E-3</v>
      </c>
      <c r="T105">
        <v>1.8279307268286877E-2</v>
      </c>
      <c r="U105">
        <v>1.0310993427429981E-2</v>
      </c>
      <c r="V105">
        <v>5.1227413916139003E-3</v>
      </c>
      <c r="W105">
        <v>1.1562054767664894E-2</v>
      </c>
      <c r="X105">
        <v>7.0213817539483163E-3</v>
      </c>
      <c r="Y105">
        <v>1.1118005560707602E-2</v>
      </c>
      <c r="Z105">
        <v>8.1612128599656292E-3</v>
      </c>
      <c r="AA105">
        <v>1.5198622851620835E-2</v>
      </c>
      <c r="AB105">
        <v>1.095524899833129E-2</v>
      </c>
      <c r="AC105">
        <v>3.087477234896565E-2</v>
      </c>
      <c r="AD105">
        <v>8.0724517261468558E-3</v>
      </c>
      <c r="AE105">
        <v>2.5620800336491799E-2</v>
      </c>
      <c r="AF105">
        <v>2.7075320643297769E-2</v>
      </c>
      <c r="AG105">
        <v>6.8669510012380301E-3</v>
      </c>
      <c r="AH105">
        <v>1.3915316434766751E-2</v>
      </c>
      <c r="AI105">
        <v>0</v>
      </c>
      <c r="AJ105">
        <v>4.3848403052902012E-3</v>
      </c>
      <c r="AK105">
        <v>1.0072919367669044E-2</v>
      </c>
      <c r="AL105">
        <v>4.9502743434211753E-3</v>
      </c>
      <c r="AN105">
        <f t="shared" si="52"/>
        <v>2.18287178102686E-2</v>
      </c>
      <c r="AO105">
        <f t="shared" si="53"/>
        <v>1.2520591285887974E-2</v>
      </c>
      <c r="AP105">
        <f t="shared" si="54"/>
        <v>1.3786758362221877E-2</v>
      </c>
      <c r="AQ105">
        <f t="shared" si="55"/>
        <v>9.1334334869790038E-3</v>
      </c>
      <c r="AR105">
        <f t="shared" si="56"/>
        <v>1.1318774213748913E-2</v>
      </c>
      <c r="AS105">
        <f t="shared" si="57"/>
        <v>1.3888207395589889E-2</v>
      </c>
      <c r="AT105">
        <f t="shared" si="58"/>
        <v>2.0256190901978808E-2</v>
      </c>
      <c r="AU105">
        <f t="shared" si="59"/>
        <v>6.9274224786682603E-3</v>
      </c>
      <c r="AV105">
        <f t="shared" si="60"/>
        <v>6.4693446721268066E-3</v>
      </c>
      <c r="AX105">
        <f t="shared" si="61"/>
        <v>1.0696238207261965E-2</v>
      </c>
      <c r="AY105">
        <f t="shared" si="62"/>
        <v>3.7918888124506248E-3</v>
      </c>
      <c r="AZ105">
        <f t="shared" si="63"/>
        <v>1.0603019380353825E-2</v>
      </c>
      <c r="BA105">
        <f t="shared" si="64"/>
        <v>8.4625294179751682E-3</v>
      </c>
      <c r="BB105">
        <f t="shared" si="65"/>
        <v>5.4133985221078143E-3</v>
      </c>
      <c r="BC105">
        <f t="shared" si="66"/>
        <v>8.7919122101220871E-3</v>
      </c>
      <c r="BD105">
        <f t="shared" si="67"/>
        <v>1.0576461249361924E-2</v>
      </c>
      <c r="BE105">
        <f t="shared" si="68"/>
        <v>6.957855306745705E-3</v>
      </c>
      <c r="BF105">
        <f t="shared" si="69"/>
        <v>3.1335669535903529E-3</v>
      </c>
      <c r="BH105">
        <f t="shared" si="70"/>
        <v>5.3481191036309824E-3</v>
      </c>
      <c r="BI105">
        <f t="shared" si="71"/>
        <v>1.8959444062253124E-3</v>
      </c>
      <c r="BJ105">
        <f t="shared" si="72"/>
        <v>4.007564632402056E-3</v>
      </c>
      <c r="BK105">
        <f t="shared" si="73"/>
        <v>4.8858436374930904E-3</v>
      </c>
      <c r="BL105">
        <f t="shared" si="74"/>
        <v>2.7066992610539071E-3</v>
      </c>
      <c r="BM105">
        <f t="shared" si="75"/>
        <v>3.5892831296907061E-3</v>
      </c>
      <c r="BN105">
        <f t="shared" si="76"/>
        <v>6.1063227493927527E-3</v>
      </c>
      <c r="BO105">
        <f t="shared" si="77"/>
        <v>4.0171196343320994E-3</v>
      </c>
      <c r="BP105">
        <f t="shared" si="78"/>
        <v>1.809165724179106E-3</v>
      </c>
    </row>
    <row r="106" spans="1:68" x14ac:dyDescent="0.3">
      <c r="A106" t="s">
        <v>681</v>
      </c>
      <c r="B106">
        <v>1.4167457533112901E-2</v>
      </c>
      <c r="C106">
        <v>8.3964113226399351E-3</v>
      </c>
      <c r="D106">
        <v>0</v>
      </c>
      <c r="E106">
        <v>2.9016146023208799E-2</v>
      </c>
      <c r="F106">
        <v>2.0261117271290201E-2</v>
      </c>
      <c r="G106">
        <v>2.1770297698195301E-2</v>
      </c>
      <c r="H106">
        <v>0</v>
      </c>
      <c r="I106">
        <v>0</v>
      </c>
      <c r="J106">
        <v>1.16139123608497E-2</v>
      </c>
      <c r="K106">
        <v>4.6291746439452554E-3</v>
      </c>
      <c r="L106">
        <v>0</v>
      </c>
      <c r="M106">
        <v>0</v>
      </c>
      <c r="N106">
        <v>2.127210314221455E-2</v>
      </c>
      <c r="O106">
        <v>8.6537982444319598E-3</v>
      </c>
      <c r="P106">
        <v>5.3859500044589996E-3</v>
      </c>
      <c r="Q106">
        <v>1.7863248132981589E-2</v>
      </c>
      <c r="R106">
        <v>8.1181321262393559E-3</v>
      </c>
      <c r="S106">
        <v>1.3793096846361914E-2</v>
      </c>
      <c r="T106">
        <v>1.996937983105785E-2</v>
      </c>
      <c r="U106">
        <v>2.2668094526543301E-3</v>
      </c>
      <c r="V106">
        <v>0</v>
      </c>
      <c r="W106">
        <v>3.2034906659536401E-3</v>
      </c>
      <c r="X106">
        <v>8.3067659097877701E-3</v>
      </c>
      <c r="Y106">
        <v>6.1189425467777997E-3</v>
      </c>
      <c r="Z106">
        <v>7.5604941005150503E-3</v>
      </c>
      <c r="AA106">
        <v>2.3910553848758499E-3</v>
      </c>
      <c r="AB106">
        <v>1.4175029818596609E-2</v>
      </c>
      <c r="AC106">
        <v>2.0561152896847201E-3</v>
      </c>
      <c r="AD106">
        <v>3.5189481567370354E-2</v>
      </c>
      <c r="AE106">
        <v>3.3800453844537198E-2</v>
      </c>
      <c r="AF106">
        <v>7.5654658924159245E-3</v>
      </c>
      <c r="AG106">
        <v>2.7776410310482801E-2</v>
      </c>
      <c r="AH106">
        <v>8.3912248516203707E-3</v>
      </c>
      <c r="AI106">
        <v>5.0844770490985798E-3</v>
      </c>
      <c r="AJ106">
        <v>1.6188165089415649E-2</v>
      </c>
      <c r="AK106">
        <v>8.0847718933886002E-3</v>
      </c>
      <c r="AL106">
        <v>7.5585714722871695E-3</v>
      </c>
      <c r="AN106">
        <f t="shared" si="52"/>
        <v>1.2895003719740408E-2</v>
      </c>
      <c r="AO106">
        <f t="shared" si="53"/>
        <v>1.0507853742371375E-2</v>
      </c>
      <c r="AP106">
        <f t="shared" si="54"/>
        <v>7.3649911994143518E-3</v>
      </c>
      <c r="AQ106">
        <f t="shared" si="55"/>
        <v>1.3258159035194285E-2</v>
      </c>
      <c r="AR106">
        <f t="shared" si="56"/>
        <v>6.3599199874164545E-3</v>
      </c>
      <c r="AS106">
        <f t="shared" si="57"/>
        <v>6.7680671750396338E-3</v>
      </c>
      <c r="AT106">
        <f t="shared" si="58"/>
        <v>2.5518467101441161E-2</v>
      </c>
      <c r="AU106">
        <f t="shared" si="59"/>
        <v>1.3750704070400582E-2</v>
      </c>
      <c r="AV106">
        <f t="shared" si="60"/>
        <v>1.0610502818363806E-2</v>
      </c>
      <c r="AX106">
        <f t="shared" si="61"/>
        <v>1.222059494409899E-2</v>
      </c>
      <c r="AY106">
        <f t="shared" si="62"/>
        <v>1.2149057218082798E-2</v>
      </c>
      <c r="AZ106">
        <f t="shared" si="63"/>
        <v>7.4499396444576088E-3</v>
      </c>
      <c r="BA106">
        <f t="shared" si="64"/>
        <v>4.8945316775538938E-3</v>
      </c>
      <c r="BB106">
        <f t="shared" si="65"/>
        <v>9.1721058903830414E-3</v>
      </c>
      <c r="BC106">
        <f t="shared" si="66"/>
        <v>4.4640948779283568E-3</v>
      </c>
      <c r="BD106">
        <f t="shared" si="67"/>
        <v>1.5563259260583748E-2</v>
      </c>
      <c r="BE106">
        <f t="shared" si="68"/>
        <v>1.225862846762156E-2</v>
      </c>
      <c r="BF106">
        <f t="shared" si="69"/>
        <v>4.8375571343631943E-3</v>
      </c>
      <c r="BH106">
        <f t="shared" si="70"/>
        <v>6.1102974720494948E-3</v>
      </c>
      <c r="BI106">
        <f t="shared" si="71"/>
        <v>6.074528609041399E-3</v>
      </c>
      <c r="BJ106">
        <f t="shared" si="72"/>
        <v>2.8158125116679697E-3</v>
      </c>
      <c r="BK106">
        <f t="shared" si="73"/>
        <v>2.8258591815928913E-3</v>
      </c>
      <c r="BL106">
        <f t="shared" si="74"/>
        <v>4.5860529451915207E-3</v>
      </c>
      <c r="BM106">
        <f t="shared" si="75"/>
        <v>1.822459102382739E-3</v>
      </c>
      <c r="BN106">
        <f t="shared" si="76"/>
        <v>8.9854519235659635E-3</v>
      </c>
      <c r="BO106">
        <f t="shared" si="77"/>
        <v>7.0775224456769174E-3</v>
      </c>
      <c r="BP106">
        <f t="shared" si="78"/>
        <v>2.7929649137447849E-3</v>
      </c>
    </row>
    <row r="107" spans="1:68" x14ac:dyDescent="0.3">
      <c r="A107" t="s">
        <v>682</v>
      </c>
      <c r="B107">
        <v>1.4167457533112901E-2</v>
      </c>
      <c r="C107">
        <v>4.3209543294933503E-3</v>
      </c>
      <c r="D107">
        <v>4.7784207567301146E-3</v>
      </c>
      <c r="E107">
        <v>1.865223262417905E-3</v>
      </c>
      <c r="F107">
        <v>4.9293356702671551E-3</v>
      </c>
      <c r="G107">
        <v>4.7272044605603646E-3</v>
      </c>
      <c r="H107">
        <v>0</v>
      </c>
      <c r="I107">
        <v>4.5978310290889146E-3</v>
      </c>
      <c r="J107">
        <v>1.11573986418108E-2</v>
      </c>
      <c r="K107">
        <v>9.6356803442218999E-3</v>
      </c>
      <c r="L107">
        <v>0</v>
      </c>
      <c r="M107">
        <v>0</v>
      </c>
      <c r="N107">
        <v>8.1880339050693501E-3</v>
      </c>
      <c r="O107">
        <v>0</v>
      </c>
      <c r="P107">
        <v>9.6323571379786348E-3</v>
      </c>
      <c r="Q107">
        <v>0</v>
      </c>
      <c r="R107">
        <v>9.4437330524522189E-3</v>
      </c>
      <c r="S107">
        <v>1.4694790985683449E-2</v>
      </c>
      <c r="T107">
        <v>1.089425796356522E-2</v>
      </c>
      <c r="U107">
        <v>5.4141580269357684E-3</v>
      </c>
      <c r="V107">
        <v>0</v>
      </c>
      <c r="W107">
        <v>1.07084329998022E-2</v>
      </c>
      <c r="X107">
        <v>0</v>
      </c>
      <c r="Y107">
        <v>6.7151053889214002E-3</v>
      </c>
      <c r="Z107">
        <v>0</v>
      </c>
      <c r="AA107">
        <v>1.0395456109929599E-2</v>
      </c>
      <c r="AB107">
        <v>6.2331534451579001E-3</v>
      </c>
      <c r="AC107">
        <v>0</v>
      </c>
      <c r="AD107">
        <v>6.4320194557143393E-3</v>
      </c>
      <c r="AE107">
        <v>0</v>
      </c>
      <c r="AF107">
        <v>4.03233507225085E-3</v>
      </c>
      <c r="AG107">
        <v>4.943857903863245E-3</v>
      </c>
      <c r="AH107">
        <v>2.3012776273079849E-2</v>
      </c>
      <c r="AI107">
        <v>0</v>
      </c>
      <c r="AJ107">
        <v>2.46712527753934E-2</v>
      </c>
      <c r="AK107">
        <v>5.0827333173674456E-3</v>
      </c>
      <c r="AL107">
        <v>5.0898036392038604E-3</v>
      </c>
      <c r="AN107">
        <f t="shared" si="52"/>
        <v>6.2830139704385677E-3</v>
      </c>
      <c r="AO107">
        <f t="shared" si="53"/>
        <v>3.563592789979109E-3</v>
      </c>
      <c r="AP107">
        <f t="shared" si="54"/>
        <v>5.516210004154384E-3</v>
      </c>
      <c r="AQ107">
        <f t="shared" si="55"/>
        <v>8.0461746793785566E-3</v>
      </c>
      <c r="AR107">
        <f t="shared" si="56"/>
        <v>6.7542122475757966E-3</v>
      </c>
      <c r="AS107">
        <f t="shared" si="57"/>
        <v>3.8906191573348167E-3</v>
      </c>
      <c r="AT107">
        <f t="shared" si="58"/>
        <v>3.4881181759883963E-3</v>
      </c>
      <c r="AU107">
        <f t="shared" si="59"/>
        <v>9.3188780589810311E-3</v>
      </c>
      <c r="AV107">
        <f t="shared" si="60"/>
        <v>1.1614596577321569E-2</v>
      </c>
      <c r="AX107">
        <f t="shared" si="61"/>
        <v>5.4097074414498608E-3</v>
      </c>
      <c r="AY107">
        <f t="shared" si="62"/>
        <v>2.3796419928915368E-3</v>
      </c>
      <c r="AZ107">
        <f t="shared" si="63"/>
        <v>5.230679907094752E-3</v>
      </c>
      <c r="BA107">
        <f t="shared" si="64"/>
        <v>7.4464150826315141E-3</v>
      </c>
      <c r="BB107">
        <f t="shared" si="65"/>
        <v>5.1701376089803254E-3</v>
      </c>
      <c r="BC107">
        <f t="shared" si="66"/>
        <v>4.4986408041574871E-3</v>
      </c>
      <c r="BD107">
        <f t="shared" si="67"/>
        <v>3.2503611479811133E-3</v>
      </c>
      <c r="BE107">
        <f t="shared" si="68"/>
        <v>1.2114147471736171E-2</v>
      </c>
      <c r="BF107">
        <f t="shared" si="69"/>
        <v>1.1307396508628697E-2</v>
      </c>
      <c r="BH107">
        <f t="shared" si="70"/>
        <v>2.7048537207249304E-3</v>
      </c>
      <c r="BI107">
        <f t="shared" si="71"/>
        <v>1.1898209964457684E-3</v>
      </c>
      <c r="BJ107">
        <f t="shared" si="72"/>
        <v>1.9770111745650216E-3</v>
      </c>
      <c r="BK107">
        <f t="shared" si="73"/>
        <v>4.2991897524549943E-3</v>
      </c>
      <c r="BL107">
        <f t="shared" si="74"/>
        <v>2.5850688044901627E-3</v>
      </c>
      <c r="BM107">
        <f t="shared" si="75"/>
        <v>1.8365624177082722E-3</v>
      </c>
      <c r="BN107">
        <f t="shared" si="76"/>
        <v>1.8765968837503968E-3</v>
      </c>
      <c r="BO107">
        <f t="shared" si="77"/>
        <v>6.994106303809703E-3</v>
      </c>
      <c r="BP107">
        <f t="shared" si="78"/>
        <v>6.5283284180906133E-3</v>
      </c>
    </row>
    <row r="108" spans="1:68" x14ac:dyDescent="0.3">
      <c r="A108" t="s">
        <v>683</v>
      </c>
      <c r="B108">
        <v>0</v>
      </c>
      <c r="C108">
        <v>9.1098560567979305E-3</v>
      </c>
      <c r="D108">
        <v>3.4002621375883901E-3</v>
      </c>
      <c r="E108">
        <v>6.8747801082799497E-3</v>
      </c>
      <c r="F108">
        <v>1.583561578981805E-3</v>
      </c>
      <c r="G108">
        <v>1.2829510639883499E-2</v>
      </c>
      <c r="H108">
        <v>0</v>
      </c>
      <c r="I108">
        <v>0</v>
      </c>
      <c r="J108">
        <v>0</v>
      </c>
      <c r="K108">
        <v>4.7968787622381802E-4</v>
      </c>
      <c r="L108">
        <v>3.5809574993765148E-4</v>
      </c>
      <c r="M108">
        <v>0</v>
      </c>
      <c r="N108">
        <v>7.7773219250297995E-3</v>
      </c>
      <c r="O108">
        <v>4.9987638328098547E-3</v>
      </c>
      <c r="P108">
        <v>5.3859500044589996E-3</v>
      </c>
      <c r="Q108">
        <v>1.1084166463866174E-2</v>
      </c>
      <c r="R108">
        <v>3.8546507245211651E-3</v>
      </c>
      <c r="S108">
        <v>7.4100734542657004E-5</v>
      </c>
      <c r="T108">
        <v>6.9896548560293799E-3</v>
      </c>
      <c r="U108">
        <v>1.115057763636495E-2</v>
      </c>
      <c r="V108">
        <v>0</v>
      </c>
      <c r="W108">
        <v>1.880376060264145E-2</v>
      </c>
      <c r="X108">
        <v>1.182941224397285E-2</v>
      </c>
      <c r="Y108">
        <v>4.6126047223080651E-3</v>
      </c>
      <c r="Z108">
        <v>0</v>
      </c>
      <c r="AA108">
        <v>0</v>
      </c>
      <c r="AB108">
        <v>1.314479820691665E-2</v>
      </c>
      <c r="AC108">
        <v>1.9888691089844351E-2</v>
      </c>
      <c r="AD108">
        <v>2.3396705300973949E-4</v>
      </c>
      <c r="AE108">
        <v>5.7630714006779958E-3</v>
      </c>
      <c r="AF108">
        <v>1.7850968581901938E-2</v>
      </c>
      <c r="AG108">
        <v>1.1744137128966544E-2</v>
      </c>
      <c r="AH108">
        <v>5.3229636404929E-3</v>
      </c>
      <c r="AI108">
        <v>3.3552850665500601E-3</v>
      </c>
      <c r="AJ108">
        <v>7.0863780222479996E-4</v>
      </c>
      <c r="AK108">
        <v>0</v>
      </c>
      <c r="AL108">
        <v>3.8004328233414799E-3</v>
      </c>
      <c r="AN108">
        <f t="shared" si="52"/>
        <v>4.8462245756665679E-3</v>
      </c>
      <c r="AO108">
        <f t="shared" si="53"/>
        <v>3.6032680547163258E-3</v>
      </c>
      <c r="AP108">
        <f t="shared" si="54"/>
        <v>2.7142599126371604E-3</v>
      </c>
      <c r="AQ108">
        <f t="shared" si="55"/>
        <v>5.0043059743099987E-3</v>
      </c>
      <c r="AR108">
        <f t="shared" si="56"/>
        <v>9.2359982737589448E-3</v>
      </c>
      <c r="AS108">
        <f t="shared" si="57"/>
        <v>8.245917710506985E-3</v>
      </c>
      <c r="AT108">
        <f t="shared" si="58"/>
        <v>7.9493356785298921E-3</v>
      </c>
      <c r="AU108">
        <f t="shared" si="59"/>
        <v>6.8074619453365008E-3</v>
      </c>
      <c r="AV108">
        <f t="shared" si="60"/>
        <v>1.5030235418554267E-3</v>
      </c>
      <c r="AX108">
        <f t="shared" si="61"/>
        <v>3.99459180083599E-3</v>
      </c>
      <c r="AY108">
        <f t="shared" si="62"/>
        <v>6.1959623367898375E-3</v>
      </c>
      <c r="AZ108">
        <f t="shared" si="63"/>
        <v>3.2473250156491605E-3</v>
      </c>
      <c r="BA108">
        <f t="shared" si="64"/>
        <v>5.5943424310665258E-3</v>
      </c>
      <c r="BB108">
        <f t="shared" si="65"/>
        <v>7.8646341932509314E-3</v>
      </c>
      <c r="BC108">
        <f t="shared" si="66"/>
        <v>8.0197994513480208E-3</v>
      </c>
      <c r="BD108">
        <f t="shared" si="67"/>
        <v>9.0096891920146711E-3</v>
      </c>
      <c r="BE108">
        <f t="shared" si="68"/>
        <v>4.3870275978263431E-3</v>
      </c>
      <c r="BF108">
        <f t="shared" si="69"/>
        <v>2.020917845603625E-3</v>
      </c>
      <c r="BH108">
        <f t="shared" si="70"/>
        <v>1.997295900417995E-3</v>
      </c>
      <c r="BI108">
        <f t="shared" si="71"/>
        <v>3.0979811683949188E-3</v>
      </c>
      <c r="BJ108">
        <f t="shared" si="72"/>
        <v>1.2273734882295155E-3</v>
      </c>
      <c r="BK108">
        <f t="shared" si="73"/>
        <v>3.2298951085152042E-3</v>
      </c>
      <c r="BL108">
        <f t="shared" si="74"/>
        <v>3.9323170966254657E-3</v>
      </c>
      <c r="BM108">
        <f t="shared" si="75"/>
        <v>3.2740694158758564E-3</v>
      </c>
      <c r="BN108">
        <f t="shared" si="76"/>
        <v>5.2017464803245329E-3</v>
      </c>
      <c r="BO108">
        <f t="shared" si="77"/>
        <v>2.5328515645473564E-3</v>
      </c>
      <c r="BP108">
        <f t="shared" si="78"/>
        <v>1.1667774621693715E-3</v>
      </c>
    </row>
    <row r="109" spans="1:68" x14ac:dyDescent="0.3">
      <c r="A109" t="s">
        <v>684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5.0881876077177894E-3</v>
      </c>
      <c r="L109">
        <v>2.8895917582928249E-4</v>
      </c>
      <c r="M109">
        <v>0</v>
      </c>
      <c r="N109">
        <v>1.416749834716425E-3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6.0219376105388502E-3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5.1044982467417501E-3</v>
      </c>
      <c r="AB109">
        <v>0</v>
      </c>
      <c r="AC109">
        <v>0</v>
      </c>
      <c r="AD109">
        <v>8.5519967614951502E-4</v>
      </c>
      <c r="AE109">
        <v>0</v>
      </c>
      <c r="AF109">
        <v>0</v>
      </c>
      <c r="AG109">
        <v>6.6019732020299003E-3</v>
      </c>
      <c r="AH109">
        <v>5.67926012590695E-3</v>
      </c>
      <c r="AI109">
        <v>0</v>
      </c>
      <c r="AJ109">
        <v>0</v>
      </c>
      <c r="AK109">
        <v>0</v>
      </c>
      <c r="AL109">
        <v>0</v>
      </c>
      <c r="AN109">
        <f t="shared" si="52"/>
        <v>0</v>
      </c>
      <c r="AO109">
        <f t="shared" si="53"/>
        <v>0</v>
      </c>
      <c r="AP109">
        <f t="shared" si="54"/>
        <v>9.7055665975192813E-4</v>
      </c>
      <c r="AQ109">
        <f t="shared" si="55"/>
        <v>0</v>
      </c>
      <c r="AR109">
        <f t="shared" si="56"/>
        <v>1.5054844026347125E-3</v>
      </c>
      <c r="AS109">
        <f t="shared" si="57"/>
        <v>8.5074970779029169E-4</v>
      </c>
      <c r="AT109">
        <f t="shared" si="58"/>
        <v>2.8506655871650503E-4</v>
      </c>
      <c r="AU109">
        <f t="shared" si="59"/>
        <v>4.0937444426456171E-3</v>
      </c>
      <c r="AV109">
        <f t="shared" si="60"/>
        <v>0</v>
      </c>
      <c r="AX109">
        <f t="shared" si="61"/>
        <v>0</v>
      </c>
      <c r="AY109">
        <f t="shared" si="62"/>
        <v>0</v>
      </c>
      <c r="AZ109">
        <f t="shared" si="63"/>
        <v>1.8879649106147824E-3</v>
      </c>
      <c r="BA109">
        <f t="shared" si="64"/>
        <v>0</v>
      </c>
      <c r="BB109">
        <f t="shared" si="65"/>
        <v>3.0109688052694251E-3</v>
      </c>
      <c r="BC109">
        <f t="shared" si="66"/>
        <v>2.0839026829081054E-3</v>
      </c>
      <c r="BD109">
        <f t="shared" si="67"/>
        <v>4.9374976323580326E-4</v>
      </c>
      <c r="BE109">
        <f t="shared" si="68"/>
        <v>3.5751793698332083E-3</v>
      </c>
      <c r="BF109">
        <f t="shared" si="69"/>
        <v>0</v>
      </c>
      <c r="BH109">
        <f t="shared" si="70"/>
        <v>0</v>
      </c>
      <c r="BI109">
        <f t="shared" si="71"/>
        <v>0</v>
      </c>
      <c r="BJ109">
        <f t="shared" si="72"/>
        <v>7.1358366250042892E-4</v>
      </c>
      <c r="BK109">
        <f t="shared" si="73"/>
        <v>0</v>
      </c>
      <c r="BL109">
        <f t="shared" si="74"/>
        <v>1.5054844026347125E-3</v>
      </c>
      <c r="BM109">
        <f t="shared" si="75"/>
        <v>8.5074970779029169E-4</v>
      </c>
      <c r="BN109">
        <f t="shared" si="76"/>
        <v>2.8506655871650503E-4</v>
      </c>
      <c r="BO109">
        <f t="shared" si="77"/>
        <v>2.0641307715743994E-3</v>
      </c>
      <c r="BP109">
        <f t="shared" si="78"/>
        <v>0</v>
      </c>
    </row>
    <row r="110" spans="1:68" x14ac:dyDescent="0.3">
      <c r="A110" t="s">
        <v>685</v>
      </c>
      <c r="B110">
        <v>0</v>
      </c>
      <c r="C110">
        <v>5.3729974064743995E-4</v>
      </c>
      <c r="D110">
        <v>1.3385763694586351E-3</v>
      </c>
      <c r="E110">
        <v>2.5822398826253349E-3</v>
      </c>
      <c r="F110">
        <v>4.4410828610332454E-3</v>
      </c>
      <c r="G110">
        <v>9.3552355142053503E-5</v>
      </c>
      <c r="H110">
        <v>7.1430304480183998E-4</v>
      </c>
      <c r="I110">
        <v>0</v>
      </c>
      <c r="J110">
        <v>0</v>
      </c>
      <c r="K110">
        <v>0</v>
      </c>
      <c r="L110">
        <v>7.3770912748850502E-4</v>
      </c>
      <c r="M110">
        <v>0</v>
      </c>
      <c r="N110">
        <v>2.2670593152477436E-2</v>
      </c>
      <c r="O110">
        <v>3.0631134616533749E-3</v>
      </c>
      <c r="P110">
        <v>5.3859500044589996E-3</v>
      </c>
      <c r="Q110">
        <v>7.3208477938405498E-3</v>
      </c>
      <c r="R110">
        <v>0</v>
      </c>
      <c r="S110">
        <v>0</v>
      </c>
      <c r="T110">
        <v>6.2270116970798498E-3</v>
      </c>
      <c r="U110">
        <v>4.9298335510888896E-3</v>
      </c>
      <c r="V110">
        <v>0</v>
      </c>
      <c r="W110">
        <v>0</v>
      </c>
      <c r="X110">
        <v>5.1037470660032502E-3</v>
      </c>
      <c r="Y110">
        <v>0</v>
      </c>
      <c r="Z110">
        <v>0</v>
      </c>
      <c r="AA110">
        <v>0</v>
      </c>
      <c r="AB110">
        <v>1.975969646607055E-3</v>
      </c>
      <c r="AC110">
        <v>1.20837276905667E-3</v>
      </c>
      <c r="AD110">
        <v>1.1528830689844539E-2</v>
      </c>
      <c r="AE110">
        <v>0</v>
      </c>
      <c r="AF110">
        <v>9.9792114086551462E-3</v>
      </c>
      <c r="AG110">
        <v>1.1424019242024699E-2</v>
      </c>
      <c r="AH110">
        <v>0</v>
      </c>
      <c r="AI110">
        <v>0</v>
      </c>
      <c r="AJ110">
        <v>6.6192792448838004E-3</v>
      </c>
      <c r="AK110">
        <v>0</v>
      </c>
      <c r="AL110">
        <v>0</v>
      </c>
      <c r="AN110">
        <f t="shared" si="52"/>
        <v>1.1145289981828524E-3</v>
      </c>
      <c r="AO110">
        <f t="shared" si="53"/>
        <v>1.3122345652442846E-3</v>
      </c>
      <c r="AP110">
        <f t="shared" si="54"/>
        <v>4.5510522494397595E-3</v>
      </c>
      <c r="AQ110">
        <f t="shared" si="55"/>
        <v>2.4402825979468498E-3</v>
      </c>
      <c r="AR110">
        <f t="shared" si="56"/>
        <v>2.7892113120421848E-3</v>
      </c>
      <c r="AS110">
        <f t="shared" si="57"/>
        <v>1.381348246944496E-3</v>
      </c>
      <c r="AT110">
        <f t="shared" si="58"/>
        <v>7.1693473661665619E-3</v>
      </c>
      <c r="AU110">
        <f t="shared" si="59"/>
        <v>3.8080064140082331E-3</v>
      </c>
      <c r="AV110">
        <f t="shared" si="60"/>
        <v>2.2064264149612668E-3</v>
      </c>
      <c r="AX110">
        <f t="shared" si="61"/>
        <v>1.1224587547629355E-3</v>
      </c>
      <c r="AY110">
        <f t="shared" si="62"/>
        <v>2.1098467278171033E-3</v>
      </c>
      <c r="AZ110">
        <f t="shared" si="63"/>
        <v>8.2452672700921385E-3</v>
      </c>
      <c r="BA110">
        <f t="shared" si="64"/>
        <v>4.2266934444701197E-3</v>
      </c>
      <c r="BB110">
        <f t="shared" si="65"/>
        <v>3.2639513141852375E-3</v>
      </c>
      <c r="BC110">
        <f t="shared" si="66"/>
        <v>1.9982050460864661E-3</v>
      </c>
      <c r="BD110">
        <f t="shared" si="67"/>
        <v>6.2569949833548733E-3</v>
      </c>
      <c r="BE110">
        <f t="shared" si="68"/>
        <v>6.5956605846104249E-3</v>
      </c>
      <c r="BF110">
        <f t="shared" si="69"/>
        <v>3.8216426538749647E-3</v>
      </c>
      <c r="BH110">
        <f t="shared" si="70"/>
        <v>5.6122937738146777E-4</v>
      </c>
      <c r="BI110">
        <f t="shared" si="71"/>
        <v>1.0549233639085517E-3</v>
      </c>
      <c r="BJ110">
        <f t="shared" si="72"/>
        <v>3.1164180985606047E-3</v>
      </c>
      <c r="BK110">
        <f t="shared" si="73"/>
        <v>2.4402825979468502E-3</v>
      </c>
      <c r="BL110">
        <f t="shared" si="74"/>
        <v>1.6319756570926187E-3</v>
      </c>
      <c r="BM110">
        <f t="shared" si="75"/>
        <v>8.1576379406106446E-4</v>
      </c>
      <c r="BN110">
        <f t="shared" si="76"/>
        <v>3.6124777379580742E-3</v>
      </c>
      <c r="BO110">
        <f t="shared" si="77"/>
        <v>3.8080064140082336E-3</v>
      </c>
      <c r="BP110">
        <f t="shared" si="78"/>
        <v>2.2064264149612668E-3</v>
      </c>
    </row>
    <row r="111" spans="1:68" x14ac:dyDescent="0.3">
      <c r="A111" t="s">
        <v>686</v>
      </c>
      <c r="B111">
        <v>4.7224858443709598E-2</v>
      </c>
      <c r="C111">
        <v>5.4480660432014799E-2</v>
      </c>
      <c r="D111">
        <v>4.6797763929526802E-2</v>
      </c>
      <c r="E111">
        <v>4.43381392049607E-2</v>
      </c>
      <c r="F111">
        <v>5.3032642748774048E-2</v>
      </c>
      <c r="G111">
        <v>5.2036410524268502E-2</v>
      </c>
      <c r="H111">
        <v>3.3837832839200249E-2</v>
      </c>
      <c r="I111">
        <v>3.6752644820239946E-2</v>
      </c>
      <c r="J111">
        <v>3.1014872485233599E-2</v>
      </c>
      <c r="K111">
        <v>2.3737063884456948E-2</v>
      </c>
      <c r="L111">
        <v>5.0373580754162449E-2</v>
      </c>
      <c r="M111">
        <v>3.5581019608912551E-2</v>
      </c>
      <c r="N111">
        <v>6.9297809117225245E-2</v>
      </c>
      <c r="O111">
        <v>2.1160585593386849E-2</v>
      </c>
      <c r="P111">
        <v>7.5949571183951348E-2</v>
      </c>
      <c r="Q111">
        <v>6.4657929360452351E-2</v>
      </c>
      <c r="R111">
        <v>4.7761641801737302E-2</v>
      </c>
      <c r="S111">
        <v>4.4668686769078099E-2</v>
      </c>
      <c r="T111">
        <v>3.3586019537172884E-2</v>
      </c>
      <c r="U111">
        <v>3.11939726454472E-2</v>
      </c>
      <c r="V111">
        <v>2.0730892293613051E-2</v>
      </c>
      <c r="W111">
        <v>1.125306728635455E-2</v>
      </c>
      <c r="X111">
        <v>3.9890816211654398E-2</v>
      </c>
      <c r="Y111">
        <v>6.459044615342685E-2</v>
      </c>
      <c r="Z111">
        <v>3.2335773298675499E-2</v>
      </c>
      <c r="AA111">
        <v>4.3226885085710702E-2</v>
      </c>
      <c r="AB111">
        <v>5.1825256928464847E-2</v>
      </c>
      <c r="AC111">
        <v>7.4997784288647645E-2</v>
      </c>
      <c r="AD111">
        <v>5.6578463386335695E-2</v>
      </c>
      <c r="AE111">
        <v>2.0449016696204102E-2</v>
      </c>
      <c r="AF111">
        <v>3.2247480937864149E-2</v>
      </c>
      <c r="AG111">
        <v>6.003691155269545E-2</v>
      </c>
      <c r="AH111">
        <v>6.0781405897548851E-2</v>
      </c>
      <c r="AI111">
        <v>2.2170245049966515E-2</v>
      </c>
      <c r="AJ111">
        <v>4.1654731814002255E-2</v>
      </c>
      <c r="AK111">
        <v>3.1363761379403901E-2</v>
      </c>
      <c r="AL111">
        <v>4.3980731759916597E-2</v>
      </c>
      <c r="AN111">
        <f t="shared" si="52"/>
        <v>4.8210355502552982E-2</v>
      </c>
      <c r="AO111">
        <f t="shared" si="53"/>
        <v>4.3914882733120691E-2</v>
      </c>
      <c r="AP111">
        <f t="shared" si="54"/>
        <v>4.3873500375332712E-2</v>
      </c>
      <c r="AQ111">
        <f t="shared" si="55"/>
        <v>5.2362752643755915E-2</v>
      </c>
      <c r="AR111">
        <f t="shared" si="56"/>
        <v>2.4190987940646919E-2</v>
      </c>
      <c r="AS111">
        <f t="shared" si="57"/>
        <v>5.1144493661096656E-2</v>
      </c>
      <c r="AT111">
        <f t="shared" si="58"/>
        <v>3.6424987006801308E-2</v>
      </c>
      <c r="AU111">
        <f t="shared" si="59"/>
        <v>4.7662854166736934E-2</v>
      </c>
      <c r="AV111">
        <f t="shared" si="60"/>
        <v>3.8999741651107582E-2</v>
      </c>
      <c r="AX111">
        <f t="shared" si="61"/>
        <v>4.3694928145398436E-3</v>
      </c>
      <c r="AY111">
        <f t="shared" si="62"/>
        <v>1.0032237169091435E-2</v>
      </c>
      <c r="AZ111">
        <f t="shared" si="63"/>
        <v>2.1882195804558895E-2</v>
      </c>
      <c r="BA111">
        <f t="shared" si="64"/>
        <v>1.0759652437677021E-2</v>
      </c>
      <c r="BB111">
        <f t="shared" si="65"/>
        <v>1.0274084974971023E-2</v>
      </c>
      <c r="BC111">
        <f t="shared" si="66"/>
        <v>1.6083148287418608E-2</v>
      </c>
      <c r="BD111">
        <f t="shared" si="67"/>
        <v>1.8423433373038017E-2</v>
      </c>
      <c r="BE111">
        <f t="shared" si="68"/>
        <v>2.2080385133477976E-2</v>
      </c>
      <c r="BF111">
        <f t="shared" si="69"/>
        <v>6.7144407786117405E-3</v>
      </c>
      <c r="BH111">
        <f t="shared" si="70"/>
        <v>2.1847464072699218E-3</v>
      </c>
      <c r="BI111">
        <f t="shared" si="71"/>
        <v>5.0161185845457174E-3</v>
      </c>
      <c r="BJ111">
        <f t="shared" si="72"/>
        <v>8.2706926055548247E-3</v>
      </c>
      <c r="BK111">
        <f t="shared" si="73"/>
        <v>6.2120882312796414E-3</v>
      </c>
      <c r="BL111">
        <f t="shared" si="74"/>
        <v>5.1370424874855117E-3</v>
      </c>
      <c r="BM111">
        <f t="shared" si="75"/>
        <v>6.5659177936154538E-3</v>
      </c>
      <c r="BN111">
        <f t="shared" si="76"/>
        <v>1.0636774217320635E-2</v>
      </c>
      <c r="BO111">
        <f t="shared" si="77"/>
        <v>1.2748116300624121E-2</v>
      </c>
      <c r="BP111">
        <f t="shared" si="78"/>
        <v>3.8765841909892888E-3</v>
      </c>
    </row>
    <row r="112" spans="1:68" x14ac:dyDescent="0.3">
      <c r="A112" t="s">
        <v>687</v>
      </c>
      <c r="B112">
        <v>0.23666592099938599</v>
      </c>
      <c r="C112">
        <v>0.16182609318249649</v>
      </c>
      <c r="D112">
        <v>0.16591106604202749</v>
      </c>
      <c r="E112">
        <v>0.23878445471328352</v>
      </c>
      <c r="F112">
        <v>0.17491412834640702</v>
      </c>
      <c r="G112">
        <v>0.19037281983079501</v>
      </c>
      <c r="H112">
        <v>0.15663431404792599</v>
      </c>
      <c r="I112">
        <v>0.119212071690793</v>
      </c>
      <c r="J112">
        <v>0.16616045629830201</v>
      </c>
      <c r="K112">
        <v>0.143278282991259</v>
      </c>
      <c r="L112">
        <v>0.12876240653128901</v>
      </c>
      <c r="M112">
        <v>0.1950620081226675</v>
      </c>
      <c r="N112">
        <v>0.25805817721430702</v>
      </c>
      <c r="O112">
        <v>0.1790195859034745</v>
      </c>
      <c r="P112">
        <v>0.236785271537993</v>
      </c>
      <c r="Q112">
        <v>0.21740169074065802</v>
      </c>
      <c r="R112">
        <v>0.16289707839086651</v>
      </c>
      <c r="S112">
        <v>0.17896865184539701</v>
      </c>
      <c r="T112">
        <v>0.18782530417837751</v>
      </c>
      <c r="U112">
        <v>0.17915966057751401</v>
      </c>
      <c r="V112">
        <v>0.20802563006279351</v>
      </c>
      <c r="W112">
        <v>0.26696534111557702</v>
      </c>
      <c r="X112">
        <v>0.1830063589710865</v>
      </c>
      <c r="Y112">
        <v>0.16409235085583301</v>
      </c>
      <c r="Z112">
        <v>0.14446065049290699</v>
      </c>
      <c r="AA112">
        <v>0.18153911111892501</v>
      </c>
      <c r="AB112">
        <v>0.14778699910721849</v>
      </c>
      <c r="AC112">
        <v>0.121715857756236</v>
      </c>
      <c r="AD112">
        <v>0.27481477915281</v>
      </c>
      <c r="AE112">
        <v>0.21961524955087602</v>
      </c>
      <c r="AF112">
        <v>0.133952611776643</v>
      </c>
      <c r="AG112">
        <v>0.2125404751503755</v>
      </c>
      <c r="AH112">
        <v>0.2205624493168665</v>
      </c>
      <c r="AI112">
        <v>0.18009931151737052</v>
      </c>
      <c r="AJ112">
        <v>0.23719385498461898</v>
      </c>
      <c r="AK112">
        <v>0.1240525050127267</v>
      </c>
      <c r="AL112">
        <v>0.18397335843175999</v>
      </c>
      <c r="AN112">
        <f t="shared" si="52"/>
        <v>0.20079688373429838</v>
      </c>
      <c r="AO112">
        <f t="shared" si="53"/>
        <v>0.16028333347898024</v>
      </c>
      <c r="AP112">
        <f t="shared" si="54"/>
        <v>0.18673231265704171</v>
      </c>
      <c r="AQ112">
        <f t="shared" si="55"/>
        <v>0.18642247365897383</v>
      </c>
      <c r="AR112">
        <f t="shared" si="56"/>
        <v>0.2104939839835655</v>
      </c>
      <c r="AS112">
        <f t="shared" si="57"/>
        <v>0.15710022138370103</v>
      </c>
      <c r="AT112">
        <f t="shared" si="58"/>
        <v>0.20946088016010966</v>
      </c>
      <c r="AU112">
        <f t="shared" si="59"/>
        <v>0.20440074532820418</v>
      </c>
      <c r="AV112">
        <f t="shared" si="60"/>
        <v>0.18173990614303523</v>
      </c>
      <c r="AX112">
        <f t="shared" si="61"/>
        <v>4.2682495145349948E-2</v>
      </c>
      <c r="AY112">
        <f t="shared" si="62"/>
        <v>3.0657251643783603E-2</v>
      </c>
      <c r="AZ112">
        <f t="shared" si="63"/>
        <v>4.7246713488123114E-2</v>
      </c>
      <c r="BA112">
        <f t="shared" si="64"/>
        <v>2.8006388317162373E-2</v>
      </c>
      <c r="BB112">
        <f t="shared" si="65"/>
        <v>3.9542448983485141E-2</v>
      </c>
      <c r="BC112">
        <f t="shared" si="66"/>
        <v>2.373109867468098E-2</v>
      </c>
      <c r="BD112">
        <f t="shared" si="67"/>
        <v>7.0977961106042764E-2</v>
      </c>
      <c r="BE112">
        <f t="shared" si="68"/>
        <v>2.1424466885519206E-2</v>
      </c>
      <c r="BF112">
        <f t="shared" si="69"/>
        <v>5.6603732210959865E-2</v>
      </c>
      <c r="BH112">
        <f t="shared" si="70"/>
        <v>2.1341247572674974E-2</v>
      </c>
      <c r="BI112">
        <f t="shared" si="71"/>
        <v>1.5328625821891801E-2</v>
      </c>
      <c r="BJ112">
        <f t="shared" si="72"/>
        <v>1.7857579164956401E-2</v>
      </c>
      <c r="BK112">
        <f t="shared" si="73"/>
        <v>1.6169495833942886E-2</v>
      </c>
      <c r="BL112">
        <f t="shared" si="74"/>
        <v>1.9771224491742571E-2</v>
      </c>
      <c r="BM112">
        <f t="shared" si="75"/>
        <v>9.6881804647677566E-3</v>
      </c>
      <c r="BN112">
        <f t="shared" si="76"/>
        <v>4.0979144951104579E-2</v>
      </c>
      <c r="BO112">
        <f t="shared" si="77"/>
        <v>1.2369421723598737E-2</v>
      </c>
      <c r="BP112">
        <f t="shared" si="78"/>
        <v>3.268018002913517E-2</v>
      </c>
    </row>
    <row r="113" spans="1:68" x14ac:dyDescent="0.3">
      <c r="A113" t="s">
        <v>688</v>
      </c>
      <c r="B113">
        <v>7.3338674313513704E-3</v>
      </c>
      <c r="C113">
        <v>4.4662636383309548E-3</v>
      </c>
      <c r="D113">
        <v>2.2683650063058849E-2</v>
      </c>
      <c r="E113">
        <v>1.195725740219775E-2</v>
      </c>
      <c r="F113">
        <v>1.4586737696046501E-2</v>
      </c>
      <c r="G113">
        <v>1.00227155947736E-2</v>
      </c>
      <c r="H113">
        <v>2.013064623982385E-2</v>
      </c>
      <c r="I113">
        <v>6.4725409698918003E-3</v>
      </c>
      <c r="J113">
        <v>0</v>
      </c>
      <c r="K113">
        <v>4.9771629321447904E-3</v>
      </c>
      <c r="L113">
        <v>1.22506568620888E-2</v>
      </c>
      <c r="M113">
        <v>5.5049739330329996E-3</v>
      </c>
      <c r="N113">
        <v>1.034708934108605E-2</v>
      </c>
      <c r="O113">
        <v>4.4388104919844996E-3</v>
      </c>
      <c r="P113">
        <v>6.0468490447207496E-3</v>
      </c>
      <c r="Q113">
        <v>6.7561655003294304E-3</v>
      </c>
      <c r="R113">
        <v>2.6978654588090886E-3</v>
      </c>
      <c r="S113">
        <v>1.0727582380907199E-3</v>
      </c>
      <c r="T113">
        <v>5.8646764445337003E-4</v>
      </c>
      <c r="U113">
        <v>5.0856173132543502E-3</v>
      </c>
      <c r="V113">
        <v>0</v>
      </c>
      <c r="W113">
        <v>1.138533558792269E-2</v>
      </c>
      <c r="X113">
        <v>2.8163265036015E-3</v>
      </c>
      <c r="Y113">
        <v>1.7618408763648896E-2</v>
      </c>
      <c r="Z113">
        <v>0</v>
      </c>
      <c r="AA113">
        <v>1.1040440407648984E-2</v>
      </c>
      <c r="AB113">
        <v>7.53440806522795E-3</v>
      </c>
      <c r="AC113">
        <v>3.9284642758378998E-3</v>
      </c>
      <c r="AD113">
        <v>0</v>
      </c>
      <c r="AE113">
        <v>1.7690735285811599E-2</v>
      </c>
      <c r="AF113">
        <v>1.8471634243921901E-2</v>
      </c>
      <c r="AG113">
        <v>0</v>
      </c>
      <c r="AH113">
        <v>4.7170124273557901E-3</v>
      </c>
      <c r="AI113">
        <v>4.5147979172725098E-3</v>
      </c>
      <c r="AJ113">
        <v>7.2047686643991003E-3</v>
      </c>
      <c r="AK113">
        <v>4.9798711759671647E-3</v>
      </c>
      <c r="AL113">
        <v>0</v>
      </c>
      <c r="AN113">
        <f t="shared" si="52"/>
        <v>1.1610259633734729E-2</v>
      </c>
      <c r="AO113">
        <f t="shared" si="53"/>
        <v>1.2803160125133937E-2</v>
      </c>
      <c r="AP113">
        <f t="shared" si="54"/>
        <v>6.2236489435796988E-3</v>
      </c>
      <c r="AQ113">
        <f t="shared" si="55"/>
        <v>3.5089297324097462E-3</v>
      </c>
      <c r="AR113">
        <f t="shared" si="56"/>
        <v>4.2643551364076023E-3</v>
      </c>
      <c r="AS113">
        <f t="shared" si="57"/>
        <v>7.1563413359942048E-3</v>
      </c>
      <c r="AT113">
        <f t="shared" si="58"/>
        <v>1.2054123176577834E-2</v>
      </c>
      <c r="AU113">
        <f t="shared" si="59"/>
        <v>3.0772701148761E-3</v>
      </c>
      <c r="AV113">
        <f t="shared" si="60"/>
        <v>4.061546613455422E-3</v>
      </c>
      <c r="AX113">
        <f t="shared" si="61"/>
        <v>8.0013455556449103E-3</v>
      </c>
      <c r="AY113">
        <f t="shared" si="62"/>
        <v>5.9070808466778618E-3</v>
      </c>
      <c r="AZ113">
        <f t="shared" si="63"/>
        <v>4.027996172302384E-3</v>
      </c>
      <c r="BA113">
        <f t="shared" si="64"/>
        <v>2.9272253874702667E-3</v>
      </c>
      <c r="BB113">
        <f t="shared" si="65"/>
        <v>5.2629020919026017E-3</v>
      </c>
      <c r="BC113">
        <f t="shared" si="66"/>
        <v>6.4055000630568668E-3</v>
      </c>
      <c r="BD113">
        <f t="shared" si="67"/>
        <v>1.0446476198354046E-2</v>
      </c>
      <c r="BE113">
        <f t="shared" si="68"/>
        <v>2.6669113590358094E-3</v>
      </c>
      <c r="BF113">
        <f t="shared" si="69"/>
        <v>3.6891276581952391E-3</v>
      </c>
      <c r="BH113">
        <f t="shared" si="70"/>
        <v>4.0006727778224551E-3</v>
      </c>
      <c r="BI113">
        <f t="shared" si="71"/>
        <v>2.9535404233389309E-3</v>
      </c>
      <c r="BJ113">
        <f t="shared" si="72"/>
        <v>1.522439450547455E-3</v>
      </c>
      <c r="BK113">
        <f t="shared" si="73"/>
        <v>1.6900343654346651E-3</v>
      </c>
      <c r="BL113">
        <f t="shared" si="74"/>
        <v>2.6314510459513009E-3</v>
      </c>
      <c r="BM113">
        <f t="shared" si="75"/>
        <v>2.6150344503091329E-3</v>
      </c>
      <c r="BN113">
        <f t="shared" si="76"/>
        <v>6.0312758452027273E-3</v>
      </c>
      <c r="BO113">
        <f t="shared" si="77"/>
        <v>1.5397419910441953E-3</v>
      </c>
      <c r="BP113">
        <f t="shared" si="78"/>
        <v>2.1299188465339152E-3</v>
      </c>
    </row>
    <row r="114" spans="1:68" x14ac:dyDescent="0.3">
      <c r="A114" t="s">
        <v>689</v>
      </c>
      <c r="B114">
        <v>1.4167457533112901E-2</v>
      </c>
      <c r="C114">
        <v>6.9874495363769504E-3</v>
      </c>
      <c r="D114">
        <v>7.7980504867689003E-3</v>
      </c>
      <c r="E114">
        <v>1.923786799833075E-2</v>
      </c>
      <c r="F114">
        <v>5.3857472730174001E-3</v>
      </c>
      <c r="G114">
        <v>5.4850642482223997E-3</v>
      </c>
      <c r="H114">
        <v>6.4511793495218E-3</v>
      </c>
      <c r="I114">
        <v>0</v>
      </c>
      <c r="J114">
        <v>1.16139123608497E-2</v>
      </c>
      <c r="K114">
        <v>1.01189756501694E-2</v>
      </c>
      <c r="L114">
        <v>2.62376688901332E-3</v>
      </c>
      <c r="M114">
        <v>0</v>
      </c>
      <c r="N114">
        <v>0</v>
      </c>
      <c r="O114">
        <v>1.4138418709412105E-2</v>
      </c>
      <c r="P114">
        <v>3.6199415387819251E-3</v>
      </c>
      <c r="Q114">
        <v>0</v>
      </c>
      <c r="R114">
        <v>1.3076519976455255E-2</v>
      </c>
      <c r="S114">
        <v>1.0108845656291911E-2</v>
      </c>
      <c r="T114">
        <v>0</v>
      </c>
      <c r="U114">
        <v>3.179856820246285E-3</v>
      </c>
      <c r="V114">
        <v>1.0376174278058096E-2</v>
      </c>
      <c r="W114">
        <v>4.7766811421091999E-3</v>
      </c>
      <c r="X114">
        <v>1.916403627327105E-2</v>
      </c>
      <c r="Y114">
        <v>1.1226304782982449E-2</v>
      </c>
      <c r="Z114">
        <v>3.54008118519824E-3</v>
      </c>
      <c r="AA114">
        <v>6.2372736659577497E-3</v>
      </c>
      <c r="AB114">
        <v>1.147692788867455E-2</v>
      </c>
      <c r="AC114">
        <v>1.003946301085495E-3</v>
      </c>
      <c r="AD114">
        <v>3.5055321676902601E-3</v>
      </c>
      <c r="AE114">
        <v>9.1073197472096457E-3</v>
      </c>
      <c r="AF114">
        <v>0</v>
      </c>
      <c r="AG114">
        <v>8.1855550070188549E-3</v>
      </c>
      <c r="AH114">
        <v>5.8764162063076504E-3</v>
      </c>
      <c r="AI114">
        <v>7.4330362068407299E-3</v>
      </c>
      <c r="AJ114">
        <v>6.8386305103727996E-3</v>
      </c>
      <c r="AK114">
        <v>7.8749727089090695E-3</v>
      </c>
      <c r="AL114">
        <v>1.93099766656922E-3</v>
      </c>
      <c r="AN114">
        <f t="shared" si="52"/>
        <v>1.2047706388647376E-2</v>
      </c>
      <c r="AO114">
        <f t="shared" si="53"/>
        <v>4.3304977176903993E-3</v>
      </c>
      <c r="AP114">
        <f t="shared" si="54"/>
        <v>6.0164307354609219E-3</v>
      </c>
      <c r="AQ114">
        <f t="shared" si="55"/>
        <v>7.7284552109157219E-3</v>
      </c>
      <c r="AR114">
        <f t="shared" si="56"/>
        <v>4.5831780601033956E-3</v>
      </c>
      <c r="AS114">
        <f t="shared" si="57"/>
        <v>8.7747616828615892E-3</v>
      </c>
      <c r="AT114">
        <f t="shared" si="58"/>
        <v>4.2042839716333021E-3</v>
      </c>
      <c r="AU114">
        <f t="shared" si="59"/>
        <v>7.1650024733890781E-3</v>
      </c>
      <c r="AV114">
        <f t="shared" si="60"/>
        <v>5.5482002952836965E-3</v>
      </c>
      <c r="AX114">
        <f t="shared" si="61"/>
        <v>5.7693888637401838E-3</v>
      </c>
      <c r="AY114">
        <f t="shared" si="62"/>
        <v>2.9267203809014283E-3</v>
      </c>
      <c r="AZ114">
        <f t="shared" si="63"/>
        <v>5.8277721587636231E-3</v>
      </c>
      <c r="BA114">
        <f t="shared" si="64"/>
        <v>6.8555479487774733E-3</v>
      </c>
      <c r="BB114">
        <f t="shared" si="65"/>
        <v>4.3424678182200499E-3</v>
      </c>
      <c r="BC114">
        <f t="shared" si="66"/>
        <v>6.5646795708048248E-3</v>
      </c>
      <c r="BD114">
        <f t="shared" si="67"/>
        <v>4.5936922847654837E-3</v>
      </c>
      <c r="BE114">
        <f t="shared" si="68"/>
        <v>1.1776723066874409E-3</v>
      </c>
      <c r="BF114">
        <f t="shared" si="69"/>
        <v>3.1751562845001723E-3</v>
      </c>
      <c r="BH114">
        <f t="shared" si="70"/>
        <v>2.8846944318700919E-3</v>
      </c>
      <c r="BI114">
        <f t="shared" si="71"/>
        <v>1.4633601904507141E-3</v>
      </c>
      <c r="BJ114">
        <f t="shared" si="72"/>
        <v>2.2026908328049394E-3</v>
      </c>
      <c r="BK114">
        <f t="shared" si="73"/>
        <v>3.9580524536690607E-3</v>
      </c>
      <c r="BL114">
        <f t="shared" si="74"/>
        <v>2.171233909110025E-3</v>
      </c>
      <c r="BM114">
        <f t="shared" si="75"/>
        <v>2.6800192122241159E-3</v>
      </c>
      <c r="BN114">
        <f t="shared" si="76"/>
        <v>2.6521694771836591E-3</v>
      </c>
      <c r="BO114">
        <f t="shared" si="77"/>
        <v>6.7992942328316157E-4</v>
      </c>
      <c r="BP114">
        <f t="shared" si="78"/>
        <v>1.8331773355753065E-3</v>
      </c>
    </row>
    <row r="115" spans="1:68" x14ac:dyDescent="0.3">
      <c r="A115" t="s">
        <v>690</v>
      </c>
      <c r="B115">
        <v>9.7245712435391901E-2</v>
      </c>
      <c r="C115">
        <v>2.8492036959325402E-2</v>
      </c>
      <c r="D115">
        <v>1.6782171122658951E-2</v>
      </c>
      <c r="E115">
        <v>5.4876867023571543E-2</v>
      </c>
      <c r="F115">
        <v>7.6430361629970855E-2</v>
      </c>
      <c r="G115">
        <v>6.0302732125393547E-2</v>
      </c>
      <c r="H115">
        <v>1.1713699284989351E-2</v>
      </c>
      <c r="I115">
        <v>1.551288925740545E-2</v>
      </c>
      <c r="J115">
        <v>0.101157521669599</v>
      </c>
      <c r="K115">
        <v>4.4756946027717251E-2</v>
      </c>
      <c r="L115">
        <v>3.463381584151775E-2</v>
      </c>
      <c r="M115">
        <v>2.4378643508404851E-2</v>
      </c>
      <c r="N115">
        <v>5.4799820293512796E-2</v>
      </c>
      <c r="O115">
        <v>2.7119632869232826E-2</v>
      </c>
      <c r="P115">
        <v>3.2767018718030047E-2</v>
      </c>
      <c r="Q115">
        <v>5.1292827235290953E-2</v>
      </c>
      <c r="R115">
        <v>3.7713009339074954E-2</v>
      </c>
      <c r="S115">
        <v>5.18312195289942E-2</v>
      </c>
      <c r="T115">
        <v>4.2650688062453951E-2</v>
      </c>
      <c r="U115">
        <v>3.5006719726931701E-2</v>
      </c>
      <c r="V115">
        <v>2.7050927929178299E-2</v>
      </c>
      <c r="W115">
        <v>8.0558465555521999E-3</v>
      </c>
      <c r="X115">
        <v>4.8232273081154103E-2</v>
      </c>
      <c r="Y115">
        <v>2.8021601337400594E-2</v>
      </c>
      <c r="Z115">
        <v>2.1881252033302202E-2</v>
      </c>
      <c r="AA115">
        <v>3.4396836108578403E-2</v>
      </c>
      <c r="AB115">
        <v>7.0734075336709445E-2</v>
      </c>
      <c r="AC115">
        <v>1.76913307838771E-2</v>
      </c>
      <c r="AD115">
        <v>7.6536130580302203E-2</v>
      </c>
      <c r="AE115">
        <v>5.7060235176369704E-2</v>
      </c>
      <c r="AF115">
        <v>2.88888566037818E-2</v>
      </c>
      <c r="AG115">
        <v>3.6991642588898546E-2</v>
      </c>
      <c r="AH115">
        <v>1.5293536635160801E-2</v>
      </c>
      <c r="AI115">
        <v>3.2203010658345799E-2</v>
      </c>
      <c r="AJ115">
        <v>5.96204337949705E-2</v>
      </c>
      <c r="AK115">
        <v>1.1262651225522551E-2</v>
      </c>
      <c r="AL115">
        <v>2.5021887679521699E-2</v>
      </c>
      <c r="AN115">
        <f t="shared" si="52"/>
        <v>4.9349196885236951E-2</v>
      </c>
      <c r="AO115">
        <f t="shared" si="53"/>
        <v>4.0989920574439807E-2</v>
      </c>
      <c r="AP115">
        <f t="shared" si="54"/>
        <v>4.5659056989716354E-2</v>
      </c>
      <c r="AQ115">
        <f t="shared" si="55"/>
        <v>4.6945685367786705E-2</v>
      </c>
      <c r="AR115">
        <f t="shared" si="56"/>
        <v>2.8191045568529034E-2</v>
      </c>
      <c r="AS115">
        <f t="shared" si="57"/>
        <v>3.682622811350364E-2</v>
      </c>
      <c r="AT115">
        <f t="shared" si="58"/>
        <v>5.4161740786817902E-2</v>
      </c>
      <c r="AU115">
        <f t="shared" si="59"/>
        <v>2.8162729960801713E-2</v>
      </c>
      <c r="AV115">
        <f t="shared" si="60"/>
        <v>3.1968324233338251E-2</v>
      </c>
      <c r="AX115">
        <f t="shared" si="61"/>
        <v>3.5685027795047508E-2</v>
      </c>
      <c r="AY115">
        <f t="shared" si="62"/>
        <v>3.2327417723099182E-2</v>
      </c>
      <c r="AZ115">
        <f t="shared" si="63"/>
        <v>2.6610692642924837E-2</v>
      </c>
      <c r="BA115">
        <f t="shared" si="64"/>
        <v>8.0002622803156138E-3</v>
      </c>
      <c r="BB115">
        <f t="shared" si="65"/>
        <v>1.4857778914420328E-2</v>
      </c>
      <c r="BC115">
        <f t="shared" si="66"/>
        <v>1.976238836350273E-2</v>
      </c>
      <c r="BD115">
        <f t="shared" si="67"/>
        <v>2.3955513595894713E-2</v>
      </c>
      <c r="BE115">
        <f t="shared" si="68"/>
        <v>1.139933557630084E-2</v>
      </c>
      <c r="BF115">
        <f t="shared" si="69"/>
        <v>2.491602936576472E-2</v>
      </c>
      <c r="BH115">
        <f t="shared" si="70"/>
        <v>1.7842513897523754E-2</v>
      </c>
      <c r="BI115">
        <f t="shared" si="71"/>
        <v>1.6163708861549591E-2</v>
      </c>
      <c r="BJ115">
        <f t="shared" si="72"/>
        <v>1.0057896421193606E-2</v>
      </c>
      <c r="BK115">
        <f t="shared" si="73"/>
        <v>4.6189535811278293E-3</v>
      </c>
      <c r="BL115">
        <f t="shared" si="74"/>
        <v>7.428889457210164E-3</v>
      </c>
      <c r="BM115">
        <f t="shared" si="75"/>
        <v>8.0679612648829301E-3</v>
      </c>
      <c r="BN115">
        <f t="shared" si="76"/>
        <v>1.3830722223165554E-2</v>
      </c>
      <c r="BO115">
        <f t="shared" si="77"/>
        <v>6.5814094635601684E-3</v>
      </c>
      <c r="BP115">
        <f t="shared" si="78"/>
        <v>1.4385276261460883E-2</v>
      </c>
    </row>
    <row r="116" spans="1:68" x14ac:dyDescent="0.3">
      <c r="A116" t="s">
        <v>691</v>
      </c>
      <c r="B116">
        <v>1.4167457533112901E-2</v>
      </c>
      <c r="C116">
        <v>1.6942508368049461E-2</v>
      </c>
      <c r="D116">
        <v>5.2783085134256802E-3</v>
      </c>
      <c r="E116">
        <v>7.5786987055423E-3</v>
      </c>
      <c r="F116">
        <v>2.0473761388462599E-2</v>
      </c>
      <c r="G116">
        <v>1.5354575554851452E-2</v>
      </c>
      <c r="H116">
        <v>1.2735839614019586E-2</v>
      </c>
      <c r="I116">
        <v>1.1141670216489595E-2</v>
      </c>
      <c r="J116">
        <v>1.16139123608497E-2</v>
      </c>
      <c r="K116">
        <v>1.1698372284158156E-2</v>
      </c>
      <c r="L116">
        <v>1.22506568620888E-2</v>
      </c>
      <c r="M116">
        <v>1.5337307560099399E-2</v>
      </c>
      <c r="N116">
        <v>1.0736266395867299E-2</v>
      </c>
      <c r="O116">
        <v>8.8390482221117842E-3</v>
      </c>
      <c r="P116">
        <v>1.37488585385696E-2</v>
      </c>
      <c r="Q116">
        <v>1.6453349425398851E-2</v>
      </c>
      <c r="R116">
        <v>1.517863595114393E-2</v>
      </c>
      <c r="S116">
        <v>1.5058645323058371E-2</v>
      </c>
      <c r="T116">
        <v>1.7037467576668901E-3</v>
      </c>
      <c r="U116">
        <v>8.7836933551351543E-3</v>
      </c>
      <c r="V116">
        <v>1.7073967901917703E-2</v>
      </c>
      <c r="W116">
        <v>5.3692818898794497E-3</v>
      </c>
      <c r="X116">
        <v>1.2250511276987355E-2</v>
      </c>
      <c r="Y116">
        <v>1.4345486902321699E-2</v>
      </c>
      <c r="Z116">
        <v>2.2874591287207501E-3</v>
      </c>
      <c r="AA116">
        <v>1.0900209658690086E-2</v>
      </c>
      <c r="AB116">
        <v>9.15622382228965E-4</v>
      </c>
      <c r="AC116">
        <v>9.9635764707502548E-3</v>
      </c>
      <c r="AD116">
        <v>4.2544883773112654E-3</v>
      </c>
      <c r="AE116">
        <v>1.96719651201764E-2</v>
      </c>
      <c r="AF116">
        <v>1.5024266300180399E-2</v>
      </c>
      <c r="AG116">
        <v>6.44373494613063E-3</v>
      </c>
      <c r="AH116">
        <v>1.27756347146138E-2</v>
      </c>
      <c r="AI116">
        <v>9.9159294537051537E-3</v>
      </c>
      <c r="AJ116">
        <v>1.2325812699032299E-2</v>
      </c>
      <c r="AK116">
        <v>7.7919732737841496E-3</v>
      </c>
      <c r="AL116">
        <v>1.1632030748864776E-2</v>
      </c>
      <c r="AN116">
        <f t="shared" si="52"/>
        <v>1.0991743280032586E-2</v>
      </c>
      <c r="AO116">
        <f t="shared" si="53"/>
        <v>1.4926461693455809E-2</v>
      </c>
      <c r="AP116">
        <f t="shared" si="54"/>
        <v>1.203206031767782E-2</v>
      </c>
      <c r="AQ116">
        <f t="shared" si="55"/>
        <v>1.5563543566533717E-2</v>
      </c>
      <c r="AR116">
        <f t="shared" si="56"/>
        <v>8.2326724761498001E-3</v>
      </c>
      <c r="AS116">
        <f t="shared" si="57"/>
        <v>8.4438109699498509E-3</v>
      </c>
      <c r="AT116">
        <f t="shared" si="58"/>
        <v>1.2983573265889356E-2</v>
      </c>
      <c r="AU116">
        <f t="shared" si="59"/>
        <v>9.711766371483195E-3</v>
      </c>
      <c r="AV116">
        <f t="shared" si="60"/>
        <v>1.0583272240560408E-2</v>
      </c>
      <c r="AX116">
        <f t="shared" si="61"/>
        <v>5.4708005584103185E-3</v>
      </c>
      <c r="AY116">
        <f t="shared" si="62"/>
        <v>4.0857185008094984E-3</v>
      </c>
      <c r="AZ116">
        <f t="shared" si="63"/>
        <v>2.0848838281691262E-3</v>
      </c>
      <c r="BA116">
        <f t="shared" si="64"/>
        <v>7.7292644382252187E-4</v>
      </c>
      <c r="BB116">
        <f t="shared" si="65"/>
        <v>6.5650083904945462E-3</v>
      </c>
      <c r="BC116">
        <f t="shared" si="66"/>
        <v>5.5179456166058825E-3</v>
      </c>
      <c r="BD116">
        <f t="shared" si="67"/>
        <v>7.9087273517519738E-3</v>
      </c>
      <c r="BE116">
        <f t="shared" si="68"/>
        <v>3.1708832511835035E-3</v>
      </c>
      <c r="BF116">
        <f t="shared" si="69"/>
        <v>2.4420986446168015E-3</v>
      </c>
      <c r="BH116">
        <f t="shared" si="70"/>
        <v>2.7354002792051592E-3</v>
      </c>
      <c r="BI116">
        <f t="shared" si="71"/>
        <v>2.0428592504047492E-3</v>
      </c>
      <c r="BJ116">
        <f t="shared" si="72"/>
        <v>7.8801201739940401E-4</v>
      </c>
      <c r="BK116">
        <f t="shared" si="73"/>
        <v>4.4624929040471321E-4</v>
      </c>
      <c r="BL116">
        <f t="shared" si="74"/>
        <v>3.2825041952472731E-3</v>
      </c>
      <c r="BM116">
        <f t="shared" si="75"/>
        <v>2.2526918648519182E-3</v>
      </c>
      <c r="BN116">
        <f t="shared" si="76"/>
        <v>4.5661058654813584E-3</v>
      </c>
      <c r="BO116">
        <f t="shared" si="77"/>
        <v>1.8307102986396715E-3</v>
      </c>
      <c r="BP116">
        <f t="shared" si="78"/>
        <v>1.4099463098571307E-3</v>
      </c>
    </row>
    <row r="117" spans="1:68" x14ac:dyDescent="0.3">
      <c r="A117" t="s">
        <v>692</v>
      </c>
      <c r="B117">
        <v>8.9152658182110101E-2</v>
      </c>
      <c r="C117">
        <v>0.1213923266041099</v>
      </c>
      <c r="D117">
        <v>6.1128490089942603E-2</v>
      </c>
      <c r="E117">
        <v>0.1064390279630695</v>
      </c>
      <c r="F117">
        <v>0.1433028492810125</v>
      </c>
      <c r="G117">
        <v>9.5298204515362445E-2</v>
      </c>
      <c r="H117">
        <v>8.1393644257346048E-2</v>
      </c>
      <c r="I117">
        <v>2.5983977843378803E-2</v>
      </c>
      <c r="J117">
        <v>0.130257398124315</v>
      </c>
      <c r="K117">
        <v>9.031575662130964E-2</v>
      </c>
      <c r="L117">
        <v>8.5786601018017897E-2</v>
      </c>
      <c r="M117">
        <v>8.1414083171841845E-2</v>
      </c>
      <c r="N117">
        <v>6.145681432435425E-2</v>
      </c>
      <c r="O117">
        <v>8.0187326670947939E-2</v>
      </c>
      <c r="P117">
        <v>6.473069521509435E-2</v>
      </c>
      <c r="Q117">
        <v>0.13665526536794448</v>
      </c>
      <c r="R117">
        <v>7.5153911686773101E-2</v>
      </c>
      <c r="S117">
        <v>8.3764714758142345E-2</v>
      </c>
      <c r="T117">
        <v>0.1050766584511066</v>
      </c>
      <c r="U117">
        <v>0.12925470212759949</v>
      </c>
      <c r="V117">
        <v>0.12330261933112276</v>
      </c>
      <c r="W117">
        <v>8.4045694352002695E-2</v>
      </c>
      <c r="X117">
        <v>0.11078538155524401</v>
      </c>
      <c r="Y117">
        <v>9.6354431887873043E-2</v>
      </c>
      <c r="Z117">
        <v>5.7823374897080199E-2</v>
      </c>
      <c r="AA117">
        <v>9.4495266291145352E-2</v>
      </c>
      <c r="AB117">
        <v>7.0857584311387611E-2</v>
      </c>
      <c r="AC117">
        <v>9.1038339890038594E-2</v>
      </c>
      <c r="AD117">
        <v>0.1026896279034871</v>
      </c>
      <c r="AE117">
        <v>0.12665003208256301</v>
      </c>
      <c r="AF117">
        <v>6.9526537589699039E-2</v>
      </c>
      <c r="AG117">
        <v>0.10037038012738991</v>
      </c>
      <c r="AH117">
        <v>6.1565309449195055E-2</v>
      </c>
      <c r="AI117">
        <v>9.7224289616598999E-2</v>
      </c>
      <c r="AJ117">
        <v>0.17649099798138351</v>
      </c>
      <c r="AK117">
        <v>4.5856550897863405E-2</v>
      </c>
      <c r="AL117">
        <v>8.4384810459048151E-2</v>
      </c>
      <c r="AN117">
        <f t="shared" si="52"/>
        <v>9.4528125709808036E-2</v>
      </c>
      <c r="AO117">
        <f t="shared" si="53"/>
        <v>8.6494668974274949E-2</v>
      </c>
      <c r="AP117">
        <f t="shared" si="54"/>
        <v>8.4878382163697266E-2</v>
      </c>
      <c r="AQ117">
        <f t="shared" si="55"/>
        <v>9.8524630604286637E-2</v>
      </c>
      <c r="AR117">
        <f t="shared" si="56"/>
        <v>0.11041991856545788</v>
      </c>
      <c r="AS117">
        <f t="shared" si="57"/>
        <v>8.6892396472128139E-2</v>
      </c>
      <c r="AT117">
        <f t="shared" si="58"/>
        <v>9.9622065858583062E-2</v>
      </c>
      <c r="AU117">
        <f t="shared" si="59"/>
        <v>8.6386659731061313E-2</v>
      </c>
      <c r="AV117">
        <f t="shared" si="60"/>
        <v>0.10224411977943169</v>
      </c>
      <c r="AX117">
        <f t="shared" si="61"/>
        <v>2.5871388268750146E-2</v>
      </c>
      <c r="AY117">
        <f t="shared" si="62"/>
        <v>4.8277792624516397E-2</v>
      </c>
      <c r="AZ117">
        <f t="shared" si="63"/>
        <v>2.2650060671760272E-2</v>
      </c>
      <c r="BA117">
        <f t="shared" si="64"/>
        <v>3.3301583490775347E-2</v>
      </c>
      <c r="BB117">
        <f t="shared" si="65"/>
        <v>2.0370429404421856E-2</v>
      </c>
      <c r="BC117">
        <f t="shared" si="66"/>
        <v>1.9170396673314185E-2</v>
      </c>
      <c r="BD117">
        <f t="shared" si="67"/>
        <v>2.8685028472071709E-2</v>
      </c>
      <c r="BE117">
        <f t="shared" si="68"/>
        <v>2.155339981851697E-2</v>
      </c>
      <c r="BF117">
        <f t="shared" si="69"/>
        <v>6.7123437696940902E-2</v>
      </c>
      <c r="BH117">
        <f t="shared" si="70"/>
        <v>1.2935694134375073E-2</v>
      </c>
      <c r="BI117">
        <f t="shared" si="71"/>
        <v>2.4138896312258198E-2</v>
      </c>
      <c r="BJ117">
        <f t="shared" si="72"/>
        <v>8.5609182454288949E-3</v>
      </c>
      <c r="BK117">
        <f t="shared" si="73"/>
        <v>1.9226678192839946E-2</v>
      </c>
      <c r="BL117">
        <f t="shared" si="74"/>
        <v>1.0185214702210928E-2</v>
      </c>
      <c r="BM117">
        <f t="shared" si="75"/>
        <v>7.8262816693946431E-3</v>
      </c>
      <c r="BN117">
        <f t="shared" si="76"/>
        <v>1.6561308910062682E-2</v>
      </c>
      <c r="BO117">
        <f t="shared" si="77"/>
        <v>1.2443861187172405E-2</v>
      </c>
      <c r="BP117">
        <f t="shared" si="78"/>
        <v>3.8753734823261908E-2</v>
      </c>
    </row>
    <row r="118" spans="1:68" x14ac:dyDescent="0.3">
      <c r="A118" t="s">
        <v>693</v>
      </c>
      <c r="B118">
        <v>0.17755028056191899</v>
      </c>
      <c r="C118">
        <v>9.8356680219081061E-2</v>
      </c>
      <c r="D118">
        <v>7.4542493134405696E-2</v>
      </c>
      <c r="E118">
        <v>0.1483177849357265</v>
      </c>
      <c r="F118">
        <v>0.15913369745595399</v>
      </c>
      <c r="G118">
        <v>0.1770127934860545</v>
      </c>
      <c r="H118">
        <v>0.11758205742788849</v>
      </c>
      <c r="I118">
        <v>8.7149722604153851E-2</v>
      </c>
      <c r="J118">
        <v>0.22686702205590301</v>
      </c>
      <c r="K118">
        <v>5.8934176856320554E-2</v>
      </c>
      <c r="L118">
        <v>0.12788432111531201</v>
      </c>
      <c r="M118">
        <v>0.1300365328668675</v>
      </c>
      <c r="N118">
        <v>0.10193220181093986</v>
      </c>
      <c r="O118">
        <v>7.1882802770839194E-2</v>
      </c>
      <c r="P118">
        <v>0.1125120639282505</v>
      </c>
      <c r="Q118">
        <v>0.11436508715539351</v>
      </c>
      <c r="R118">
        <v>0.14283883553652299</v>
      </c>
      <c r="S118">
        <v>0.16571301977058867</v>
      </c>
      <c r="T118">
        <v>0.11615293351082941</v>
      </c>
      <c r="U118">
        <v>0.17468916075858698</v>
      </c>
      <c r="V118">
        <v>0.12171837995816651</v>
      </c>
      <c r="W118">
        <v>0.1444359084056665</v>
      </c>
      <c r="X118">
        <v>0.1198465134202305</v>
      </c>
      <c r="Y118">
        <v>9.9978322486392407E-2</v>
      </c>
      <c r="Z118">
        <v>8.7482347224516199E-2</v>
      </c>
      <c r="AA118">
        <v>0.10057875387449394</v>
      </c>
      <c r="AB118">
        <v>0.128505892090858</v>
      </c>
      <c r="AC118">
        <v>9.9335089041516056E-2</v>
      </c>
      <c r="AD118">
        <v>0.16839483617616099</v>
      </c>
      <c r="AE118">
        <v>0.1125453600393853</v>
      </c>
      <c r="AF118">
        <v>0.10288620429435485</v>
      </c>
      <c r="AG118">
        <v>0.1377122465102075</v>
      </c>
      <c r="AH118">
        <v>0.11127616305363036</v>
      </c>
      <c r="AI118">
        <v>0.10173555749361445</v>
      </c>
      <c r="AJ118">
        <v>0.1169005080477705</v>
      </c>
      <c r="AK118">
        <v>6.5967583972114455E-2</v>
      </c>
      <c r="AL118">
        <v>9.7068378044179254E-2</v>
      </c>
      <c r="AN118">
        <f t="shared" si="52"/>
        <v>0.12469180971278307</v>
      </c>
      <c r="AO118">
        <f t="shared" si="53"/>
        <v>0.13521956774351271</v>
      </c>
      <c r="AP118">
        <f t="shared" si="54"/>
        <v>0.11857844591491895</v>
      </c>
      <c r="AQ118">
        <f t="shared" si="55"/>
        <v>0.14097231415416839</v>
      </c>
      <c r="AR118">
        <f t="shared" si="56"/>
        <v>0.13924909565831234</v>
      </c>
      <c r="AS118">
        <f t="shared" si="57"/>
        <v>0.10595448635633453</v>
      </c>
      <c r="AT118">
        <f t="shared" si="58"/>
        <v>0.12794213350330039</v>
      </c>
      <c r="AU118">
        <f t="shared" si="59"/>
        <v>0.11690798901915077</v>
      </c>
      <c r="AV118">
        <f t="shared" si="60"/>
        <v>9.3312156688021397E-2</v>
      </c>
      <c r="AX118">
        <f t="shared" si="61"/>
        <v>4.6764294229937317E-2</v>
      </c>
      <c r="AY118">
        <f t="shared" si="62"/>
        <v>4.0580582794099158E-2</v>
      </c>
      <c r="AZ118">
        <f t="shared" si="63"/>
        <v>5.4766356987108702E-2</v>
      </c>
      <c r="BA118">
        <f t="shared" si="64"/>
        <v>2.5724802672066234E-2</v>
      </c>
      <c r="BB118">
        <f t="shared" si="65"/>
        <v>2.66061392645256E-2</v>
      </c>
      <c r="BC118">
        <f t="shared" si="66"/>
        <v>1.5173685747243431E-2</v>
      </c>
      <c r="BD118">
        <f t="shared" si="67"/>
        <v>3.5364398589271061E-2</v>
      </c>
      <c r="BE118">
        <f t="shared" si="68"/>
        <v>1.8637828090434565E-2</v>
      </c>
      <c r="BF118">
        <f t="shared" si="69"/>
        <v>2.5673382867894157E-2</v>
      </c>
      <c r="BH118">
        <f t="shared" si="70"/>
        <v>2.3382147114968659E-2</v>
      </c>
      <c r="BI118">
        <f t="shared" si="71"/>
        <v>2.0290291397049579E-2</v>
      </c>
      <c r="BJ118">
        <f t="shared" si="72"/>
        <v>2.0699737257267748E-2</v>
      </c>
      <c r="BK118">
        <f t="shared" si="73"/>
        <v>1.4852221747567446E-2</v>
      </c>
      <c r="BL118">
        <f t="shared" si="74"/>
        <v>1.33030696322628E-2</v>
      </c>
      <c r="BM118">
        <f t="shared" si="75"/>
        <v>6.1946312663480156E-3</v>
      </c>
      <c r="BN118">
        <f t="shared" si="76"/>
        <v>2.0417645045244869E-2</v>
      </c>
      <c r="BO118">
        <f t="shared" si="77"/>
        <v>1.0760555065122366E-2</v>
      </c>
      <c r="BP118">
        <f t="shared" si="78"/>
        <v>1.4822534509787018E-2</v>
      </c>
    </row>
    <row r="119" spans="1:68" x14ac:dyDescent="0.3">
      <c r="A119" t="s">
        <v>694</v>
      </c>
      <c r="B119">
        <v>3.12400217901064E-2</v>
      </c>
      <c r="C119">
        <v>0.11079874572830614</v>
      </c>
      <c r="D119">
        <v>7.8587403728929608E-3</v>
      </c>
      <c r="E119">
        <v>4.9426413345054453E-2</v>
      </c>
      <c r="F119">
        <v>7.5053168318234942E-2</v>
      </c>
      <c r="G119">
        <v>5.1641998004832552E-2</v>
      </c>
      <c r="H119">
        <v>1.9018427817139801E-2</v>
      </c>
      <c r="I119">
        <v>1.359500442609796E-2</v>
      </c>
      <c r="J119">
        <v>4.8455716513317003E-2</v>
      </c>
      <c r="K119">
        <v>1.477255348065365E-2</v>
      </c>
      <c r="L119">
        <v>2.6567726629485248E-2</v>
      </c>
      <c r="M119">
        <v>3.5866831927464801E-2</v>
      </c>
      <c r="N119">
        <v>3.2677441643143748E-2</v>
      </c>
      <c r="O119">
        <v>2.5865132334857498E-2</v>
      </c>
      <c r="P119">
        <v>1.9100177091017953E-2</v>
      </c>
      <c r="Q119">
        <v>7.9669743566419496E-2</v>
      </c>
      <c r="R119">
        <v>2.90096606892262E-2</v>
      </c>
      <c r="S119">
        <v>2.52509422228628E-2</v>
      </c>
      <c r="T119">
        <v>4.5095004197286549E-2</v>
      </c>
      <c r="U119">
        <v>3.8646001533279302E-2</v>
      </c>
      <c r="V119">
        <v>3.5322718103068952E-2</v>
      </c>
      <c r="W119">
        <v>1.143712490447458E-2</v>
      </c>
      <c r="X119">
        <v>3.2550638350184902E-2</v>
      </c>
      <c r="Y119">
        <v>2.8666716881885199E-2</v>
      </c>
      <c r="Z119">
        <v>3.11106408316974E-2</v>
      </c>
      <c r="AA119">
        <v>4.3120675036099149E-2</v>
      </c>
      <c r="AB119">
        <v>5.0551952677074199E-2</v>
      </c>
      <c r="AC119">
        <v>2.6546603008844802E-2</v>
      </c>
      <c r="AD119">
        <v>4.8134385036704801E-2</v>
      </c>
      <c r="AE119">
        <v>2.4644093418649649E-2</v>
      </c>
      <c r="AF119">
        <v>4.2109328401660699E-2</v>
      </c>
      <c r="AG119">
        <v>4.5118955087976503E-2</v>
      </c>
      <c r="AH119">
        <v>3.0434281174950499E-2</v>
      </c>
      <c r="AI119">
        <v>2.6766822919105648E-2</v>
      </c>
      <c r="AJ119">
        <v>3.90444030701192E-2</v>
      </c>
      <c r="AK119">
        <v>3.0427191744930498E-2</v>
      </c>
      <c r="AL119">
        <v>3.9302605121898204E-2</v>
      </c>
      <c r="AN119">
        <f t="shared" si="52"/>
        <v>4.9830980309089994E-2</v>
      </c>
      <c r="AO119">
        <f t="shared" si="53"/>
        <v>3.9827149641576312E-2</v>
      </c>
      <c r="AP119">
        <f t="shared" si="54"/>
        <v>2.9043654231419986E-2</v>
      </c>
      <c r="AQ119">
        <f t="shared" si="55"/>
        <v>4.4643448826169496E-2</v>
      </c>
      <c r="AR119">
        <f t="shared" si="56"/>
        <v>3.2625212184527345E-2</v>
      </c>
      <c r="AS119">
        <f t="shared" si="57"/>
        <v>3.5424537797630939E-2</v>
      </c>
      <c r="AT119">
        <f t="shared" si="58"/>
        <v>3.8295935619005052E-2</v>
      </c>
      <c r="AU119">
        <f t="shared" si="59"/>
        <v>3.4106686394010884E-2</v>
      </c>
      <c r="AV119">
        <f t="shared" si="60"/>
        <v>3.6258066645649296E-2</v>
      </c>
      <c r="AX119">
        <f t="shared" si="61"/>
        <v>4.4062549323120259E-2</v>
      </c>
      <c r="AY119">
        <f t="shared" si="62"/>
        <v>2.8876699835840926E-2</v>
      </c>
      <c r="AZ119">
        <f t="shared" si="63"/>
        <v>1.1220209446045896E-2</v>
      </c>
      <c r="BA119">
        <f t="shared" si="64"/>
        <v>3.0391824287964258E-2</v>
      </c>
      <c r="BB119">
        <f t="shared" si="65"/>
        <v>1.4696453064047111E-2</v>
      </c>
      <c r="BC119">
        <f t="shared" si="66"/>
        <v>9.3746902246217255E-3</v>
      </c>
      <c r="BD119">
        <f t="shared" si="67"/>
        <v>1.2200611601941309E-2</v>
      </c>
      <c r="BE119">
        <f t="shared" si="68"/>
        <v>9.7115966172232615E-3</v>
      </c>
      <c r="BF119">
        <f t="shared" si="69"/>
        <v>5.0513358288437034E-3</v>
      </c>
      <c r="BH119">
        <f t="shared" si="70"/>
        <v>2.203127466156013E-2</v>
      </c>
      <c r="BI119">
        <f t="shared" si="71"/>
        <v>1.4438349917920463E-2</v>
      </c>
      <c r="BJ119">
        <f t="shared" si="72"/>
        <v>4.2408405503278901E-3</v>
      </c>
      <c r="BK119">
        <f t="shared" si="73"/>
        <v>1.7546727933819971E-2</v>
      </c>
      <c r="BL119">
        <f t="shared" si="74"/>
        <v>7.3482265320235557E-3</v>
      </c>
      <c r="BM119">
        <f t="shared" si="75"/>
        <v>3.8272012578301077E-3</v>
      </c>
      <c r="BN119">
        <f t="shared" si="76"/>
        <v>7.0440263926588864E-3</v>
      </c>
      <c r="BO119">
        <f t="shared" si="77"/>
        <v>5.6069929212149089E-3</v>
      </c>
      <c r="BP119">
        <f t="shared" si="78"/>
        <v>2.9163901005501138E-3</v>
      </c>
    </row>
    <row r="120" spans="1:68" x14ac:dyDescent="0.3">
      <c r="A120" t="s">
        <v>695</v>
      </c>
      <c r="B120">
        <v>7.3338674313513704E-3</v>
      </c>
      <c r="C120">
        <v>1.8724185232131649E-3</v>
      </c>
      <c r="D120">
        <v>4.5533573090006697E-3</v>
      </c>
      <c r="E120">
        <v>3.3283612667787451E-3</v>
      </c>
      <c r="F120">
        <v>1.2191551588881799E-2</v>
      </c>
      <c r="G120">
        <v>0</v>
      </c>
      <c r="H120">
        <v>1.7580337661526502E-2</v>
      </c>
      <c r="I120">
        <v>9.3920663438657546E-3</v>
      </c>
      <c r="J120">
        <v>0</v>
      </c>
      <c r="K120">
        <v>2.185036464779085E-3</v>
      </c>
      <c r="L120">
        <v>2.6901883536615849E-3</v>
      </c>
      <c r="M120">
        <v>0</v>
      </c>
      <c r="N120">
        <v>0</v>
      </c>
      <c r="O120">
        <v>3.8492327943835001E-3</v>
      </c>
      <c r="P120">
        <v>0</v>
      </c>
      <c r="Q120">
        <v>5.4795009789349999E-3</v>
      </c>
      <c r="R120">
        <v>9.5880653735484662E-3</v>
      </c>
      <c r="S120">
        <v>3.367849059009735E-3</v>
      </c>
      <c r="T120">
        <v>1.7541070420336001E-3</v>
      </c>
      <c r="U120">
        <v>5.7473762679662501E-3</v>
      </c>
      <c r="V120">
        <v>0</v>
      </c>
      <c r="W120">
        <v>0</v>
      </c>
      <c r="X120">
        <v>0</v>
      </c>
      <c r="Y120">
        <v>0</v>
      </c>
      <c r="Z120">
        <v>5.1029180482392196E-3</v>
      </c>
      <c r="AA120">
        <v>1.1040440407648984E-2</v>
      </c>
      <c r="AB120">
        <v>4.52064483913676E-3</v>
      </c>
      <c r="AC120">
        <v>3.3316162595088202E-3</v>
      </c>
      <c r="AD120">
        <v>2.78771078520348E-3</v>
      </c>
      <c r="AE120">
        <v>0</v>
      </c>
      <c r="AF120">
        <v>1.3111471312324676E-2</v>
      </c>
      <c r="AG120">
        <v>4.943857903863245E-3</v>
      </c>
      <c r="AH120">
        <v>0</v>
      </c>
      <c r="AI120">
        <v>0</v>
      </c>
      <c r="AJ120">
        <v>9.3221771162105838E-3</v>
      </c>
      <c r="AK120">
        <v>5.3977354033985497E-3</v>
      </c>
      <c r="AL120">
        <v>3.8118940964612801E-3</v>
      </c>
      <c r="AN120">
        <f t="shared" si="52"/>
        <v>4.2720011325859874E-3</v>
      </c>
      <c r="AO120">
        <f t="shared" si="53"/>
        <v>9.7909888985685135E-3</v>
      </c>
      <c r="AP120">
        <f t="shared" si="54"/>
        <v>1.2463510875463102E-3</v>
      </c>
      <c r="AQ120">
        <f t="shared" si="55"/>
        <v>6.1451384704977333E-3</v>
      </c>
      <c r="AR120">
        <f t="shared" si="56"/>
        <v>1.8753708274999626E-3</v>
      </c>
      <c r="AS120">
        <f t="shared" si="57"/>
        <v>3.9992699257556307E-3</v>
      </c>
      <c r="AT120">
        <f t="shared" si="58"/>
        <v>5.2997273658427187E-3</v>
      </c>
      <c r="AU120">
        <f t="shared" si="59"/>
        <v>1.6479526346210817E-3</v>
      </c>
      <c r="AV120">
        <f t="shared" si="60"/>
        <v>6.1772688720234713E-3</v>
      </c>
      <c r="AX120">
        <f t="shared" si="61"/>
        <v>2.3167965976801622E-3</v>
      </c>
      <c r="AY120">
        <f t="shared" si="62"/>
        <v>7.3588780439607267E-3</v>
      </c>
      <c r="AZ120">
        <f t="shared" si="63"/>
        <v>1.630662115111171E-3</v>
      </c>
      <c r="BA120">
        <f t="shared" si="64"/>
        <v>3.1630804135437183E-3</v>
      </c>
      <c r="BB120">
        <f t="shared" si="65"/>
        <v>2.7105449955031769E-3</v>
      </c>
      <c r="BC120">
        <f t="shared" si="66"/>
        <v>4.0866131216402337E-3</v>
      </c>
      <c r="BD120">
        <f t="shared" si="67"/>
        <v>6.9072672215235078E-3</v>
      </c>
      <c r="BE120">
        <f t="shared" si="68"/>
        <v>2.8543376916307034E-3</v>
      </c>
      <c r="BF120">
        <f t="shared" si="69"/>
        <v>2.8366457411816808E-3</v>
      </c>
      <c r="BH120">
        <f t="shared" si="70"/>
        <v>1.1583982988400811E-3</v>
      </c>
      <c r="BI120">
        <f t="shared" si="71"/>
        <v>3.6794390219803633E-3</v>
      </c>
      <c r="BJ120">
        <f t="shared" si="72"/>
        <v>6.1633234699410558E-4</v>
      </c>
      <c r="BK120">
        <f t="shared" si="73"/>
        <v>1.8262053282278987E-3</v>
      </c>
      <c r="BL120">
        <f t="shared" si="74"/>
        <v>1.3552724977515885E-3</v>
      </c>
      <c r="BM120">
        <f t="shared" si="75"/>
        <v>1.6683528206968162E-3</v>
      </c>
      <c r="BN120">
        <f t="shared" si="76"/>
        <v>3.987912589711276E-3</v>
      </c>
      <c r="BO120">
        <f t="shared" si="77"/>
        <v>1.6479526346210817E-3</v>
      </c>
      <c r="BP120">
        <f t="shared" si="78"/>
        <v>1.6377381822668489E-3</v>
      </c>
    </row>
    <row r="121" spans="1:68" x14ac:dyDescent="0.3">
      <c r="A121" t="s">
        <v>696</v>
      </c>
      <c r="B121">
        <v>1.4167457533112901E-2</v>
      </c>
      <c r="C121">
        <v>1.4578849366161351E-4</v>
      </c>
      <c r="D121">
        <v>0</v>
      </c>
      <c r="E121">
        <v>5.0775393429770502E-3</v>
      </c>
      <c r="F121">
        <v>4.1620685675469796E-3</v>
      </c>
      <c r="G121">
        <v>0</v>
      </c>
      <c r="H121">
        <v>5.8568496424946997E-3</v>
      </c>
      <c r="I121">
        <v>4.2222094128304601E-3</v>
      </c>
      <c r="J121">
        <v>0</v>
      </c>
      <c r="K121">
        <v>4.7964693952183054E-3</v>
      </c>
      <c r="L121">
        <v>0</v>
      </c>
      <c r="M121">
        <v>0</v>
      </c>
      <c r="N121">
        <v>8.535977209845386E-3</v>
      </c>
      <c r="O121">
        <v>8.5430237806159996E-4</v>
      </c>
      <c r="P121">
        <v>1.2618206291641801E-2</v>
      </c>
      <c r="Q121">
        <v>0</v>
      </c>
      <c r="R121">
        <v>5.0877534994179501E-3</v>
      </c>
      <c r="S121">
        <v>0</v>
      </c>
      <c r="T121">
        <v>1.0615253587210424E-2</v>
      </c>
      <c r="U121">
        <v>5.1799417833324002E-3</v>
      </c>
      <c r="V121">
        <v>0</v>
      </c>
      <c r="W121">
        <v>0</v>
      </c>
      <c r="X121">
        <v>0</v>
      </c>
      <c r="Y121">
        <v>0</v>
      </c>
      <c r="Z121">
        <v>1.6195648637680499E-2</v>
      </c>
      <c r="AA121">
        <v>0</v>
      </c>
      <c r="AB121">
        <v>9.6951657429435508E-3</v>
      </c>
      <c r="AC121">
        <v>0</v>
      </c>
      <c r="AD121">
        <v>5.1492794386886996E-3</v>
      </c>
      <c r="AE121">
        <v>5.2770161757203001E-3</v>
      </c>
      <c r="AF121">
        <v>0</v>
      </c>
      <c r="AG121">
        <v>5.4018593180775003E-3</v>
      </c>
      <c r="AH121">
        <v>0</v>
      </c>
      <c r="AI121">
        <v>1.120459895225801E-2</v>
      </c>
      <c r="AJ121">
        <v>6.7887863438018184E-3</v>
      </c>
      <c r="AK121">
        <v>0</v>
      </c>
      <c r="AL121">
        <v>0</v>
      </c>
      <c r="AN121">
        <f t="shared" si="52"/>
        <v>4.8476963424378908E-3</v>
      </c>
      <c r="AO121">
        <f t="shared" si="53"/>
        <v>3.5602819057180351E-3</v>
      </c>
      <c r="AP121">
        <f t="shared" si="54"/>
        <v>3.8292793249667277E-3</v>
      </c>
      <c r="AQ121">
        <f t="shared" si="55"/>
        <v>1.6959178331393168E-3</v>
      </c>
      <c r="AR121">
        <f t="shared" si="56"/>
        <v>3.9487988426357059E-3</v>
      </c>
      <c r="AS121">
        <f t="shared" si="57"/>
        <v>4.3151357301040088E-3</v>
      </c>
      <c r="AT121">
        <f t="shared" si="58"/>
        <v>3.4754318714696666E-3</v>
      </c>
      <c r="AU121">
        <f t="shared" si="59"/>
        <v>5.5354860901118364E-3</v>
      </c>
      <c r="AV121">
        <f t="shared" si="60"/>
        <v>2.2629287812672727E-3</v>
      </c>
      <c r="AX121">
        <f t="shared" si="61"/>
        <v>6.6462739863018634E-3</v>
      </c>
      <c r="AY121">
        <f t="shared" si="62"/>
        <v>2.5000083885735286E-3</v>
      </c>
      <c r="AZ121">
        <f t="shared" si="63"/>
        <v>5.0526284763070372E-3</v>
      </c>
      <c r="BA121">
        <f t="shared" si="64"/>
        <v>2.9374158524594139E-3</v>
      </c>
      <c r="BB121">
        <f t="shared" si="65"/>
        <v>5.0709419375198359E-3</v>
      </c>
      <c r="BC121">
        <f t="shared" si="66"/>
        <v>6.9938958437058074E-3</v>
      </c>
      <c r="BD121">
        <f t="shared" si="67"/>
        <v>3.0104898585474812E-3</v>
      </c>
      <c r="BE121">
        <f t="shared" si="68"/>
        <v>5.6034945798036214E-3</v>
      </c>
      <c r="BF121">
        <f t="shared" si="69"/>
        <v>3.919507623064835E-3</v>
      </c>
      <c r="BH121">
        <f t="shared" si="70"/>
        <v>3.3231369931509317E-3</v>
      </c>
      <c r="BI121">
        <f t="shared" si="71"/>
        <v>1.2500041942867643E-3</v>
      </c>
      <c r="BJ121">
        <f t="shared" si="72"/>
        <v>1.909714059358804E-3</v>
      </c>
      <c r="BK121">
        <f t="shared" si="73"/>
        <v>1.6959178331393168E-3</v>
      </c>
      <c r="BL121">
        <f t="shared" si="74"/>
        <v>2.5354709687599179E-3</v>
      </c>
      <c r="BM121">
        <f t="shared" si="75"/>
        <v>2.8552460218752131E-3</v>
      </c>
      <c r="BN121">
        <f t="shared" si="76"/>
        <v>1.7381071302250267E-3</v>
      </c>
      <c r="BO121">
        <f t="shared" si="77"/>
        <v>3.2351791040522299E-3</v>
      </c>
      <c r="BP121">
        <f t="shared" si="78"/>
        <v>2.2629287812672727E-3</v>
      </c>
    </row>
    <row r="122" spans="1:68" x14ac:dyDescent="0.3">
      <c r="A122" t="s">
        <v>697</v>
      </c>
      <c r="B122">
        <v>1.4167457533112901E-2</v>
      </c>
      <c r="C122">
        <v>4.4283638864061796E-3</v>
      </c>
      <c r="D122">
        <v>7.9417598356765499E-4</v>
      </c>
      <c r="E122">
        <v>0</v>
      </c>
      <c r="F122">
        <v>4.9449412846961048E-3</v>
      </c>
      <c r="G122">
        <v>4.2948124035272353E-3</v>
      </c>
      <c r="H122">
        <v>1.0073469608363809E-2</v>
      </c>
      <c r="I122">
        <v>0</v>
      </c>
      <c r="J122">
        <v>1.0663351211768399E-2</v>
      </c>
      <c r="K122">
        <v>0</v>
      </c>
      <c r="L122">
        <v>2.2876254028255999E-3</v>
      </c>
      <c r="M122">
        <v>9.331699186149664E-3</v>
      </c>
      <c r="N122">
        <v>0</v>
      </c>
      <c r="O122">
        <v>2.53804261894764E-3</v>
      </c>
      <c r="P122">
        <v>0</v>
      </c>
      <c r="Q122">
        <v>0</v>
      </c>
      <c r="R122">
        <v>5.1196871668236499E-3</v>
      </c>
      <c r="S122">
        <v>1.3363379091134751E-2</v>
      </c>
      <c r="T122">
        <v>6.2270116970798498E-3</v>
      </c>
      <c r="U122">
        <v>0</v>
      </c>
      <c r="V122">
        <v>0</v>
      </c>
      <c r="W122">
        <v>2.8580512824041152E-3</v>
      </c>
      <c r="X122">
        <v>1.5149535033954901E-3</v>
      </c>
      <c r="Y122">
        <v>9.0870327412751507E-3</v>
      </c>
      <c r="Z122">
        <v>0</v>
      </c>
      <c r="AA122">
        <v>1.231862942599204E-2</v>
      </c>
      <c r="AB122">
        <v>0</v>
      </c>
      <c r="AC122">
        <v>5.7073849361364403E-3</v>
      </c>
      <c r="AD122">
        <v>0</v>
      </c>
      <c r="AE122">
        <v>0</v>
      </c>
      <c r="AF122">
        <v>0</v>
      </c>
      <c r="AG122">
        <v>0</v>
      </c>
      <c r="AH122">
        <v>1.8580039400202899E-4</v>
      </c>
      <c r="AI122">
        <v>0</v>
      </c>
      <c r="AJ122">
        <v>0</v>
      </c>
      <c r="AK122">
        <v>2.5256225392689701E-3</v>
      </c>
      <c r="AL122">
        <v>0</v>
      </c>
      <c r="AN122">
        <f t="shared" si="52"/>
        <v>4.8474993507716842E-3</v>
      </c>
      <c r="AO122">
        <f t="shared" si="53"/>
        <v>4.828305824146787E-3</v>
      </c>
      <c r="AP122">
        <f t="shared" si="54"/>
        <v>3.5458169170987579E-3</v>
      </c>
      <c r="AQ122">
        <f t="shared" si="55"/>
        <v>6.1610220859861335E-3</v>
      </c>
      <c r="AR122">
        <f t="shared" si="56"/>
        <v>2.271265744870991E-3</v>
      </c>
      <c r="AS122">
        <f t="shared" si="57"/>
        <v>4.7713334344665201E-3</v>
      </c>
      <c r="AT122">
        <f t="shared" si="58"/>
        <v>0</v>
      </c>
      <c r="AU122">
        <f t="shared" si="59"/>
        <v>6.1933464667342992E-5</v>
      </c>
      <c r="AV122">
        <f t="shared" si="60"/>
        <v>8.4187417975632338E-4</v>
      </c>
      <c r="AX122">
        <f t="shared" si="61"/>
        <v>6.5055098527564042E-3</v>
      </c>
      <c r="AY122">
        <f t="shared" si="62"/>
        <v>4.1280543970597713E-3</v>
      </c>
      <c r="AZ122">
        <f t="shared" si="63"/>
        <v>4.5543538842604649E-3</v>
      </c>
      <c r="BA122">
        <f t="shared" si="64"/>
        <v>6.7422740224455952E-3</v>
      </c>
      <c r="BB122">
        <f t="shared" si="65"/>
        <v>2.9613926607326476E-3</v>
      </c>
      <c r="BC122">
        <f t="shared" si="66"/>
        <v>5.1497259236868622E-3</v>
      </c>
      <c r="BD122">
        <f t="shared" si="67"/>
        <v>0</v>
      </c>
      <c r="BE122">
        <f t="shared" si="68"/>
        <v>1.0727190749260999E-4</v>
      </c>
      <c r="BF122">
        <f t="shared" si="69"/>
        <v>1.4581688529183262E-3</v>
      </c>
      <c r="BH122">
        <f t="shared" si="70"/>
        <v>3.2527549263782021E-3</v>
      </c>
      <c r="BI122">
        <f t="shared" si="71"/>
        <v>2.0640271985298856E-3</v>
      </c>
      <c r="BJ122">
        <f t="shared" si="72"/>
        <v>1.7213839657620337E-3</v>
      </c>
      <c r="BK122">
        <f t="shared" si="73"/>
        <v>3.8926537218091856E-3</v>
      </c>
      <c r="BL122">
        <f t="shared" si="74"/>
        <v>1.4806963303663238E-3</v>
      </c>
      <c r="BM122">
        <f t="shared" si="75"/>
        <v>2.1023668047025997E-3</v>
      </c>
      <c r="BN122">
        <f t="shared" si="76"/>
        <v>0</v>
      </c>
      <c r="BO122">
        <f t="shared" si="77"/>
        <v>6.1933464667343006E-5</v>
      </c>
      <c r="BP122">
        <f t="shared" si="78"/>
        <v>8.4187417975632348E-4</v>
      </c>
    </row>
    <row r="123" spans="1:68" x14ac:dyDescent="0.3">
      <c r="A123" t="s">
        <v>698</v>
      </c>
      <c r="B123">
        <v>1.4167457533112901E-2</v>
      </c>
      <c r="C123">
        <v>0</v>
      </c>
      <c r="D123">
        <v>7.1172480495380599E-3</v>
      </c>
      <c r="E123">
        <v>3.8478650211676399E-3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4.6291746439452554E-3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3.3515547566832248E-3</v>
      </c>
      <c r="T123">
        <v>0</v>
      </c>
      <c r="U123">
        <v>0</v>
      </c>
      <c r="V123">
        <v>0</v>
      </c>
      <c r="W123">
        <v>1.9997339635955749E-3</v>
      </c>
      <c r="X123">
        <v>0</v>
      </c>
      <c r="Y123">
        <v>0</v>
      </c>
      <c r="Z123">
        <v>0</v>
      </c>
      <c r="AA123">
        <v>6.2372736659577497E-3</v>
      </c>
      <c r="AB123">
        <v>0</v>
      </c>
      <c r="AC123">
        <v>0</v>
      </c>
      <c r="AD123">
        <v>0</v>
      </c>
      <c r="AE123">
        <v>3.7135082861054049E-3</v>
      </c>
      <c r="AF123">
        <v>0</v>
      </c>
      <c r="AG123">
        <v>3.753270884774975E-3</v>
      </c>
      <c r="AH123">
        <v>0</v>
      </c>
      <c r="AI123">
        <v>4.5147979172725098E-3</v>
      </c>
      <c r="AJ123">
        <v>0</v>
      </c>
      <c r="AK123">
        <v>0</v>
      </c>
      <c r="AL123">
        <v>0</v>
      </c>
      <c r="AN123">
        <f t="shared" si="52"/>
        <v>6.2831426509546498E-3</v>
      </c>
      <c r="AO123">
        <f t="shared" si="53"/>
        <v>0</v>
      </c>
      <c r="AP123">
        <f t="shared" si="54"/>
        <v>6.6131066342075076E-4</v>
      </c>
      <c r="AQ123">
        <f t="shared" si="55"/>
        <v>1.1171849188944083E-3</v>
      </c>
      <c r="AR123">
        <f t="shared" si="56"/>
        <v>4.9993349089889373E-4</v>
      </c>
      <c r="AS123">
        <f t="shared" si="57"/>
        <v>1.0395456109929583E-3</v>
      </c>
      <c r="AT123">
        <f t="shared" si="58"/>
        <v>1.2378360953684683E-3</v>
      </c>
      <c r="AU123">
        <f t="shared" si="59"/>
        <v>2.7560229340158281E-3</v>
      </c>
      <c r="AV123">
        <f t="shared" si="60"/>
        <v>0</v>
      </c>
      <c r="AX123">
        <f t="shared" si="61"/>
        <v>6.0074013151377014E-3</v>
      </c>
      <c r="AY123">
        <f t="shared" si="62"/>
        <v>0</v>
      </c>
      <c r="AZ123">
        <f t="shared" si="63"/>
        <v>1.7496635547664455E-3</v>
      </c>
      <c r="BA123">
        <f t="shared" si="64"/>
        <v>1.9350210409748304E-3</v>
      </c>
      <c r="BB123">
        <f t="shared" si="65"/>
        <v>9.9986698179778746E-4</v>
      </c>
      <c r="BC123">
        <f t="shared" si="66"/>
        <v>2.5463563112825232E-3</v>
      </c>
      <c r="BD123">
        <f t="shared" si="67"/>
        <v>2.1439950086208611E-3</v>
      </c>
      <c r="BE123">
        <f t="shared" si="68"/>
        <v>2.4169666247017226E-3</v>
      </c>
      <c r="BF123">
        <f t="shared" si="69"/>
        <v>0</v>
      </c>
      <c r="BH123">
        <f t="shared" si="70"/>
        <v>3.0037006575688507E-3</v>
      </c>
      <c r="BI123">
        <f t="shared" si="71"/>
        <v>0</v>
      </c>
      <c r="BJ123">
        <f t="shared" si="72"/>
        <v>6.6131066342075076E-4</v>
      </c>
      <c r="BK123">
        <f t="shared" si="73"/>
        <v>1.1171849188944083E-3</v>
      </c>
      <c r="BL123">
        <f t="shared" si="74"/>
        <v>4.9993349089889373E-4</v>
      </c>
      <c r="BM123">
        <f t="shared" si="75"/>
        <v>1.0395456109929585E-3</v>
      </c>
      <c r="BN123">
        <f t="shared" si="76"/>
        <v>1.2378360953684683E-3</v>
      </c>
      <c r="BO123">
        <f t="shared" si="77"/>
        <v>1.3954363313938808E-3</v>
      </c>
      <c r="BP123">
        <f t="shared" si="78"/>
        <v>0</v>
      </c>
    </row>
    <row r="124" spans="1:68" x14ac:dyDescent="0.3">
      <c r="A124" t="s">
        <v>699</v>
      </c>
      <c r="B124">
        <v>5.8079552494036499E-2</v>
      </c>
      <c r="C124">
        <v>2.54964094975518E-2</v>
      </c>
      <c r="D124">
        <v>6.2982406744337503E-3</v>
      </c>
      <c r="E124">
        <v>2.14721713662714E-2</v>
      </c>
      <c r="F124">
        <v>4.2438525119901302E-2</v>
      </c>
      <c r="G124">
        <v>3.2943151036722698E-2</v>
      </c>
      <c r="H124">
        <v>9.7777306275619504E-3</v>
      </c>
      <c r="I124">
        <v>4.5978310290889146E-3</v>
      </c>
      <c r="J124">
        <v>4.17626933617396E-2</v>
      </c>
      <c r="K124">
        <v>2.5595644060478248E-2</v>
      </c>
      <c r="L124">
        <v>4.2596567375192504E-2</v>
      </c>
      <c r="M124">
        <v>8.6032532876241154E-3</v>
      </c>
      <c r="N124">
        <v>4.1959821700507854E-2</v>
      </c>
      <c r="O124">
        <v>1.5331340438094049E-2</v>
      </c>
      <c r="P124">
        <v>1.7244363692638952E-2</v>
      </c>
      <c r="Q124">
        <v>3.40875725547541E-2</v>
      </c>
      <c r="R124">
        <v>2.674844511696E-2</v>
      </c>
      <c r="S124">
        <v>2.2507251144099152E-2</v>
      </c>
      <c r="T124">
        <v>2.7487232646384599E-2</v>
      </c>
      <c r="U124">
        <v>3.9994310906772954E-2</v>
      </c>
      <c r="V124">
        <v>3.700050499194945E-2</v>
      </c>
      <c r="W124">
        <v>2.17908620885497E-2</v>
      </c>
      <c r="X124">
        <v>7.1596376018849606E-2</v>
      </c>
      <c r="Y124">
        <v>1.687714494749875E-2</v>
      </c>
      <c r="Z124">
        <v>0</v>
      </c>
      <c r="AA124">
        <v>2.7608219070803748E-2</v>
      </c>
      <c r="AB124">
        <v>4.0773156046452701E-2</v>
      </c>
      <c r="AC124">
        <v>2.1711120805549102E-3</v>
      </c>
      <c r="AD124">
        <v>4.8362207865781999E-2</v>
      </c>
      <c r="AE124">
        <v>4.8843283968286702E-2</v>
      </c>
      <c r="AF124">
        <v>1.7142858901886795E-2</v>
      </c>
      <c r="AG124">
        <v>3.9896923890743001E-2</v>
      </c>
      <c r="AH124">
        <v>4.7170124273557901E-3</v>
      </c>
      <c r="AI124">
        <v>2.886477124773705E-2</v>
      </c>
      <c r="AJ124">
        <v>3.0811490382678851E-2</v>
      </c>
      <c r="AK124">
        <v>5.4855002028999502E-3</v>
      </c>
      <c r="AL124">
        <v>1.9258569758216201E-2</v>
      </c>
      <c r="AN124">
        <f t="shared" si="52"/>
        <v>2.7836593508073364E-2</v>
      </c>
      <c r="AO124">
        <f t="shared" si="53"/>
        <v>2.2439309453318713E-2</v>
      </c>
      <c r="AP124">
        <f t="shared" si="54"/>
        <v>2.7584811988039335E-2</v>
      </c>
      <c r="AQ124">
        <f t="shared" si="55"/>
        <v>2.7781089605271082E-2</v>
      </c>
      <c r="AR124">
        <f t="shared" si="56"/>
        <v>3.1568227658414175E-2</v>
      </c>
      <c r="AS124">
        <f t="shared" si="57"/>
        <v>2.6504334694026618E-2</v>
      </c>
      <c r="AT124">
        <f t="shared" si="58"/>
        <v>3.8116116911985166E-2</v>
      </c>
      <c r="AU124">
        <f t="shared" si="59"/>
        <v>2.4492902521945279E-2</v>
      </c>
      <c r="AV124">
        <f t="shared" si="60"/>
        <v>1.8518520114598334E-2</v>
      </c>
      <c r="AX124">
        <f t="shared" si="61"/>
        <v>2.1790820249324862E-2</v>
      </c>
      <c r="AY124">
        <f t="shared" si="62"/>
        <v>1.8156112340943102E-2</v>
      </c>
      <c r="AZ124">
        <f t="shared" si="63"/>
        <v>1.4458762164632884E-2</v>
      </c>
      <c r="BA124">
        <f t="shared" si="64"/>
        <v>5.858816175043211E-3</v>
      </c>
      <c r="BB124">
        <f t="shared" si="65"/>
        <v>8.4213996008520968E-3</v>
      </c>
      <c r="BC124">
        <f t="shared" si="66"/>
        <v>2.6927228884865567E-2</v>
      </c>
      <c r="BD124">
        <f t="shared" si="67"/>
        <v>1.8164966892970556E-2</v>
      </c>
      <c r="BE124">
        <f t="shared" si="68"/>
        <v>1.7992817171293876E-2</v>
      </c>
      <c r="BF124">
        <f t="shared" si="69"/>
        <v>1.2679203435264713E-2</v>
      </c>
      <c r="BH124">
        <f t="shared" si="70"/>
        <v>1.0895410124662431E-2</v>
      </c>
      <c r="BI124">
        <f t="shared" si="71"/>
        <v>9.0780561704715511E-3</v>
      </c>
      <c r="BJ124">
        <f t="shared" si="72"/>
        <v>5.4648984219212212E-3</v>
      </c>
      <c r="BK124">
        <f t="shared" si="73"/>
        <v>3.3825890957937315E-3</v>
      </c>
      <c r="BL124">
        <f t="shared" si="74"/>
        <v>4.2106998004260484E-3</v>
      </c>
      <c r="BM124">
        <f t="shared" si="75"/>
        <v>1.0992995159175522E-2</v>
      </c>
      <c r="BN124">
        <f t="shared" si="76"/>
        <v>1.0487548525477191E-2</v>
      </c>
      <c r="BO124">
        <f t="shared" si="77"/>
        <v>1.0388157837326242E-2</v>
      </c>
      <c r="BP124">
        <f t="shared" si="78"/>
        <v>7.3203415164601101E-3</v>
      </c>
    </row>
    <row r="125" spans="1:68" x14ac:dyDescent="0.3">
      <c r="A125" t="s">
        <v>700</v>
      </c>
      <c r="B125">
        <v>1.8169555767791602E-2</v>
      </c>
      <c r="C125">
        <v>1.6773685190043547E-2</v>
      </c>
      <c r="D125">
        <v>0</v>
      </c>
      <c r="E125">
        <v>2.486460689931658E-2</v>
      </c>
      <c r="F125">
        <v>8.3801091234054492E-3</v>
      </c>
      <c r="G125">
        <v>1.1531225584786699E-2</v>
      </c>
      <c r="H125">
        <v>0</v>
      </c>
      <c r="I125">
        <v>0</v>
      </c>
      <c r="J125">
        <v>2.0175346177226602E-2</v>
      </c>
      <c r="K125">
        <v>1.735708282627605E-3</v>
      </c>
      <c r="L125">
        <v>6.0487652559212002E-3</v>
      </c>
      <c r="M125">
        <v>5.5406732374815998E-3</v>
      </c>
      <c r="N125">
        <v>2.273045490965335E-2</v>
      </c>
      <c r="O125">
        <v>2.3755636260625601E-3</v>
      </c>
      <c r="P125">
        <v>8.1987001421497899E-3</v>
      </c>
      <c r="Q125">
        <v>1.180750911858219E-2</v>
      </c>
      <c r="R125">
        <v>1.9276130568985049E-2</v>
      </c>
      <c r="S125">
        <v>4.6553682943354102E-3</v>
      </c>
      <c r="T125">
        <v>6.2270116970798498E-3</v>
      </c>
      <c r="U125">
        <v>1.160771629253925E-2</v>
      </c>
      <c r="V125">
        <v>1.0376174278058096E-2</v>
      </c>
      <c r="W125">
        <v>1.002451631598842E-2</v>
      </c>
      <c r="X125">
        <v>4.4622626340913201E-3</v>
      </c>
      <c r="Y125">
        <v>8.2342593620783992E-3</v>
      </c>
      <c r="Z125">
        <v>0</v>
      </c>
      <c r="AA125">
        <v>2.3910553848758499E-3</v>
      </c>
      <c r="AB125">
        <v>7.7123322952156997E-3</v>
      </c>
      <c r="AC125">
        <v>0</v>
      </c>
      <c r="AD125">
        <v>8.6849077669922999E-3</v>
      </c>
      <c r="AE125">
        <v>7.7554512006424298E-3</v>
      </c>
      <c r="AF125">
        <v>5.2998066008804997E-3</v>
      </c>
      <c r="AG125">
        <v>2.22293381193466E-2</v>
      </c>
      <c r="AH125">
        <v>0</v>
      </c>
      <c r="AI125">
        <v>9.6273344389069104E-3</v>
      </c>
      <c r="AJ125">
        <v>1.5627136814898211E-2</v>
      </c>
      <c r="AK125">
        <v>0</v>
      </c>
      <c r="AL125">
        <v>2.6950454406117299E-3</v>
      </c>
      <c r="AN125">
        <f t="shared" si="52"/>
        <v>1.495196196428793E-2</v>
      </c>
      <c r="AO125">
        <f t="shared" si="53"/>
        <v>4.9778336770480366E-3</v>
      </c>
      <c r="AP125">
        <f t="shared" si="54"/>
        <v>9.5436016615889595E-3</v>
      </c>
      <c r="AQ125">
        <f t="shared" si="55"/>
        <v>1.1913002660634215E-2</v>
      </c>
      <c r="AR125">
        <f t="shared" si="56"/>
        <v>9.558854645916404E-3</v>
      </c>
      <c r="AS125">
        <f t="shared" si="57"/>
        <v>3.7999849460435449E-3</v>
      </c>
      <c r="AT125">
        <f t="shared" si="58"/>
        <v>7.2467218561717431E-3</v>
      </c>
      <c r="AU125">
        <f t="shared" si="59"/>
        <v>1.0618890852751169E-2</v>
      </c>
      <c r="AV125">
        <f t="shared" si="60"/>
        <v>6.1073940851699808E-3</v>
      </c>
      <c r="AX125">
        <f t="shared" si="61"/>
        <v>1.0575022168378106E-2</v>
      </c>
      <c r="AY125">
        <f t="shared" si="62"/>
        <v>5.8901069583386549E-3</v>
      </c>
      <c r="AZ125">
        <f t="shared" si="63"/>
        <v>8.458892125013143E-3</v>
      </c>
      <c r="BA125">
        <f t="shared" si="64"/>
        <v>7.310951992628289E-3</v>
      </c>
      <c r="BB125">
        <f t="shared" si="65"/>
        <v>2.3226323898235552E-3</v>
      </c>
      <c r="BC125">
        <f t="shared" si="66"/>
        <v>3.6406789696980654E-3</v>
      </c>
      <c r="BD125">
        <f t="shared" si="67"/>
        <v>1.7489515818475503E-3</v>
      </c>
      <c r="BE125">
        <f t="shared" si="68"/>
        <v>1.1147791547989932E-2</v>
      </c>
      <c r="BF125">
        <f t="shared" si="69"/>
        <v>8.3537383076022088E-3</v>
      </c>
      <c r="BH125">
        <f t="shared" si="70"/>
        <v>5.2875110841890532E-3</v>
      </c>
      <c r="BI125">
        <f t="shared" si="71"/>
        <v>2.9450534791693275E-3</v>
      </c>
      <c r="BJ125">
        <f t="shared" si="72"/>
        <v>3.1971607042724946E-3</v>
      </c>
      <c r="BK125">
        <f t="shared" si="73"/>
        <v>4.220980100976374E-3</v>
      </c>
      <c r="BL125">
        <f t="shared" si="74"/>
        <v>1.1613161949117776E-3</v>
      </c>
      <c r="BM125">
        <f t="shared" si="75"/>
        <v>1.4863009655069735E-3</v>
      </c>
      <c r="BN125">
        <f t="shared" si="76"/>
        <v>1.009757666579305E-3</v>
      </c>
      <c r="BO125">
        <f t="shared" si="77"/>
        <v>6.4361804511018222E-3</v>
      </c>
      <c r="BP125">
        <f t="shared" si="78"/>
        <v>4.8230330606338244E-3</v>
      </c>
    </row>
    <row r="126" spans="1:68" x14ac:dyDescent="0.3">
      <c r="A126" t="s">
        <v>701</v>
      </c>
      <c r="B126">
        <v>0</v>
      </c>
      <c r="C126">
        <v>0</v>
      </c>
      <c r="D126">
        <v>0</v>
      </c>
      <c r="E126">
        <v>3.3283612667787451E-3</v>
      </c>
      <c r="F126">
        <v>5.3857472730174001E-3</v>
      </c>
      <c r="G126">
        <v>0</v>
      </c>
      <c r="H126">
        <v>0</v>
      </c>
      <c r="I126">
        <v>0</v>
      </c>
      <c r="J126">
        <v>5.27699628916115E-4</v>
      </c>
      <c r="K126">
        <v>1.6329861683706749E-3</v>
      </c>
      <c r="L126">
        <v>4.51876872713226E-3</v>
      </c>
      <c r="M126">
        <v>0</v>
      </c>
      <c r="N126">
        <v>1.3087213922854351E-2</v>
      </c>
      <c r="O126">
        <v>0</v>
      </c>
      <c r="P126">
        <v>0</v>
      </c>
      <c r="Q126">
        <v>1.444777031296545E-3</v>
      </c>
      <c r="R126">
        <v>0</v>
      </c>
      <c r="S126">
        <v>9.1184185184557294E-3</v>
      </c>
      <c r="T126">
        <v>0</v>
      </c>
      <c r="U126">
        <v>7.8673494608420495E-3</v>
      </c>
      <c r="V126">
        <v>0</v>
      </c>
      <c r="W126">
        <v>3.2126245261962401E-3</v>
      </c>
      <c r="X126">
        <v>0</v>
      </c>
      <c r="Y126">
        <v>0</v>
      </c>
      <c r="Z126">
        <v>0</v>
      </c>
      <c r="AA126">
        <v>0</v>
      </c>
      <c r="AB126">
        <v>3.147648739797235E-3</v>
      </c>
      <c r="AC126">
        <v>2.4738634335443399E-3</v>
      </c>
      <c r="AD126">
        <v>1.192121506223205E-2</v>
      </c>
      <c r="AE126">
        <v>1.92082108744133E-4</v>
      </c>
      <c r="AF126">
        <v>3.2571130021725749E-3</v>
      </c>
      <c r="AG126">
        <v>0</v>
      </c>
      <c r="AH126">
        <v>5.8764162063076504E-3</v>
      </c>
      <c r="AI126">
        <v>0</v>
      </c>
      <c r="AJ126">
        <v>0</v>
      </c>
      <c r="AK126">
        <v>0</v>
      </c>
      <c r="AL126">
        <v>0</v>
      </c>
      <c r="AN126">
        <f t="shared" si="52"/>
        <v>8.3209031669468627E-4</v>
      </c>
      <c r="AO126">
        <f t="shared" si="53"/>
        <v>1.34643681825435E-3</v>
      </c>
      <c r="AP126">
        <f t="shared" si="54"/>
        <v>2.8238097781819143E-3</v>
      </c>
      <c r="AQ126">
        <f t="shared" si="55"/>
        <v>3.5210651832507582E-3</v>
      </c>
      <c r="AR126">
        <f t="shared" si="56"/>
        <v>2.7699934967595724E-3</v>
      </c>
      <c r="AS126">
        <f t="shared" si="57"/>
        <v>9.3691869555692913E-4</v>
      </c>
      <c r="AT126">
        <f t="shared" si="58"/>
        <v>5.1234700577162525E-3</v>
      </c>
      <c r="AU126">
        <f t="shared" si="59"/>
        <v>1.9588054021025501E-3</v>
      </c>
      <c r="AV126">
        <f t="shared" si="60"/>
        <v>0</v>
      </c>
      <c r="AX126">
        <f t="shared" si="61"/>
        <v>1.6641806333893725E-3</v>
      </c>
      <c r="AY126">
        <f t="shared" si="62"/>
        <v>2.6928736365087001E-3</v>
      </c>
      <c r="AZ126">
        <f t="shared" si="63"/>
        <v>4.810097680103439E-3</v>
      </c>
      <c r="BA126">
        <f t="shared" si="64"/>
        <v>4.9009813748766857E-3</v>
      </c>
      <c r="BB126">
        <f t="shared" si="65"/>
        <v>3.7204250651848912E-3</v>
      </c>
      <c r="BC126">
        <f t="shared" si="66"/>
        <v>1.4670237233576234E-3</v>
      </c>
      <c r="BD126">
        <f t="shared" si="67"/>
        <v>6.0832233605410454E-3</v>
      </c>
      <c r="BE126">
        <f t="shared" si="68"/>
        <v>3.3927504785820017E-3</v>
      </c>
      <c r="BF126">
        <f t="shared" si="69"/>
        <v>0</v>
      </c>
      <c r="BH126">
        <f t="shared" si="70"/>
        <v>8.3209031669468627E-4</v>
      </c>
      <c r="BI126">
        <f t="shared" si="71"/>
        <v>1.34643681825435E-3</v>
      </c>
      <c r="BJ126">
        <f t="shared" si="72"/>
        <v>1.8180460347832026E-3</v>
      </c>
      <c r="BK126">
        <f t="shared" si="73"/>
        <v>2.8295829160783969E-3</v>
      </c>
      <c r="BL126">
        <f t="shared" si="74"/>
        <v>1.8602125325924456E-3</v>
      </c>
      <c r="BM126">
        <f t="shared" si="75"/>
        <v>5.9890992713068094E-4</v>
      </c>
      <c r="BN126">
        <f t="shared" si="76"/>
        <v>3.5121506447489928E-3</v>
      </c>
      <c r="BO126">
        <f t="shared" si="77"/>
        <v>1.9588054021025506E-3</v>
      </c>
      <c r="BP126">
        <f t="shared" si="78"/>
        <v>0</v>
      </c>
    </row>
    <row r="127" spans="1:68" x14ac:dyDescent="0.3">
      <c r="A127" t="s">
        <v>702</v>
      </c>
      <c r="B127">
        <v>0</v>
      </c>
      <c r="C127">
        <v>0</v>
      </c>
      <c r="D127">
        <v>5.8388340068180498E-3</v>
      </c>
      <c r="E127">
        <v>0</v>
      </c>
      <c r="F127">
        <v>0</v>
      </c>
      <c r="G127">
        <v>0</v>
      </c>
      <c r="H127">
        <v>5.86663837653715E-3</v>
      </c>
      <c r="I127">
        <v>0</v>
      </c>
      <c r="J127">
        <v>0</v>
      </c>
      <c r="K127">
        <v>0</v>
      </c>
      <c r="L127">
        <v>0</v>
      </c>
      <c r="M127">
        <v>5.5406732374815998E-3</v>
      </c>
      <c r="N127">
        <v>0</v>
      </c>
      <c r="O127">
        <v>0</v>
      </c>
      <c r="P127">
        <v>0</v>
      </c>
      <c r="Q127">
        <v>1.444777031296545E-3</v>
      </c>
      <c r="R127">
        <v>8.2243443702482503E-5</v>
      </c>
      <c r="S127">
        <v>4.3806145532759647E-3</v>
      </c>
      <c r="T127">
        <v>3.8130293268701702E-3</v>
      </c>
      <c r="U127">
        <v>0</v>
      </c>
      <c r="V127">
        <v>0</v>
      </c>
      <c r="W127">
        <v>4.7766811421091999E-3</v>
      </c>
      <c r="X127">
        <v>4.3066411020745354E-3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4.2928842692860599E-3</v>
      </c>
      <c r="AI127">
        <v>0</v>
      </c>
      <c r="AJ127">
        <v>4.2307692880507097E-3</v>
      </c>
      <c r="AK127">
        <v>0</v>
      </c>
      <c r="AL127">
        <v>0</v>
      </c>
      <c r="AN127">
        <f t="shared" si="52"/>
        <v>1.4597085017045125E-3</v>
      </c>
      <c r="AO127">
        <f t="shared" si="53"/>
        <v>1.4666595941342875E-3</v>
      </c>
      <c r="AP127">
        <f t="shared" si="54"/>
        <v>7.9152474821165707E-4</v>
      </c>
      <c r="AQ127">
        <f t="shared" si="55"/>
        <v>1.9692116760916642E-3</v>
      </c>
      <c r="AR127">
        <f t="shared" si="56"/>
        <v>2.1474276172448424E-3</v>
      </c>
      <c r="AS127">
        <f t="shared" si="57"/>
        <v>7.1777351701242257E-4</v>
      </c>
      <c r="AT127">
        <f t="shared" si="58"/>
        <v>0</v>
      </c>
      <c r="AU127">
        <f t="shared" si="59"/>
        <v>1.4309614230953534E-3</v>
      </c>
      <c r="AV127">
        <f t="shared" si="60"/>
        <v>1.4102564293502365E-3</v>
      </c>
      <c r="AX127">
        <f t="shared" si="61"/>
        <v>2.9194170034090249E-3</v>
      </c>
      <c r="AY127">
        <f t="shared" si="62"/>
        <v>2.933319188268575E-3</v>
      </c>
      <c r="AZ127">
        <f t="shared" si="63"/>
        <v>2.0941776403210614E-3</v>
      </c>
      <c r="BA127">
        <f t="shared" si="64"/>
        <v>2.1966502501308736E-3</v>
      </c>
      <c r="BB127">
        <f t="shared" si="65"/>
        <v>2.5106502408559547E-3</v>
      </c>
      <c r="BC127">
        <f t="shared" si="66"/>
        <v>1.7581788675633361E-3</v>
      </c>
      <c r="BD127">
        <f t="shared" si="67"/>
        <v>0</v>
      </c>
      <c r="BE127">
        <f t="shared" si="68"/>
        <v>2.4784978884722164E-3</v>
      </c>
      <c r="BF127">
        <f t="shared" si="69"/>
        <v>2.4426357873352789E-3</v>
      </c>
      <c r="BH127">
        <f t="shared" si="70"/>
        <v>1.4597085017045125E-3</v>
      </c>
      <c r="BI127">
        <f t="shared" si="71"/>
        <v>1.4666595941342875E-3</v>
      </c>
      <c r="BJ127">
        <f t="shared" si="72"/>
        <v>7.9152474821165696E-4</v>
      </c>
      <c r="BK127">
        <f t="shared" si="73"/>
        <v>1.2682366132285186E-3</v>
      </c>
      <c r="BL127">
        <f t="shared" si="74"/>
        <v>1.2553251204279773E-3</v>
      </c>
      <c r="BM127">
        <f t="shared" si="75"/>
        <v>7.1777351701242267E-4</v>
      </c>
      <c r="BN127">
        <f t="shared" si="76"/>
        <v>0</v>
      </c>
      <c r="BO127">
        <f t="shared" si="77"/>
        <v>1.4309614230953534E-3</v>
      </c>
      <c r="BP127">
        <f t="shared" si="78"/>
        <v>1.4102564293502367E-3</v>
      </c>
    </row>
    <row r="128" spans="1:68" x14ac:dyDescent="0.3">
      <c r="A128" t="s">
        <v>703</v>
      </c>
      <c r="B128">
        <v>3.73552579229379E-3</v>
      </c>
      <c r="C128">
        <v>1.1664758168401165E-2</v>
      </c>
      <c r="D128">
        <v>7.1172480495380599E-3</v>
      </c>
      <c r="E128">
        <v>1.4253418208050005E-2</v>
      </c>
      <c r="F128">
        <v>1.4450257689327601E-3</v>
      </c>
      <c r="G128">
        <v>7.0432911784934502E-3</v>
      </c>
      <c r="H128">
        <v>5.8568496424946997E-3</v>
      </c>
      <c r="I128">
        <v>0</v>
      </c>
      <c r="J128">
        <v>0</v>
      </c>
      <c r="K128">
        <v>0</v>
      </c>
      <c r="L128">
        <v>1.22506568620888E-2</v>
      </c>
      <c r="M128">
        <v>1.41439265251057E-2</v>
      </c>
      <c r="N128">
        <v>2.1175810780693999E-2</v>
      </c>
      <c r="O128">
        <v>4.9127165570968254E-3</v>
      </c>
      <c r="P128">
        <v>1.7319205435323247E-2</v>
      </c>
      <c r="Q128">
        <v>7.3208477938405498E-3</v>
      </c>
      <c r="R128">
        <v>1.3598354333409914E-2</v>
      </c>
      <c r="S128">
        <v>1.1987112086137135E-2</v>
      </c>
      <c r="T128">
        <v>2.76705361126473E-3</v>
      </c>
      <c r="U128">
        <v>9.3765618407556598E-3</v>
      </c>
      <c r="V128">
        <v>9.9895227163103451E-3</v>
      </c>
      <c r="W128">
        <v>7.5099437201516343E-3</v>
      </c>
      <c r="X128">
        <v>0</v>
      </c>
      <c r="Y128">
        <v>1.0842085671834751E-2</v>
      </c>
      <c r="Z128">
        <v>7.8843670024930802E-3</v>
      </c>
      <c r="AA128">
        <v>1.5198622851620835E-2</v>
      </c>
      <c r="AB128">
        <v>1.05213748052316E-2</v>
      </c>
      <c r="AC128">
        <v>2.4738634335443399E-3</v>
      </c>
      <c r="AD128">
        <v>1.2928323513571049E-2</v>
      </c>
      <c r="AE128">
        <v>4.231207993022415E-3</v>
      </c>
      <c r="AF128">
        <v>5.1484158178751504E-3</v>
      </c>
      <c r="AG128">
        <v>2.72089857291927E-3</v>
      </c>
      <c r="AH128">
        <v>0</v>
      </c>
      <c r="AI128">
        <v>1.018504374366018E-2</v>
      </c>
      <c r="AJ128">
        <v>6.8386305103727996E-3</v>
      </c>
      <c r="AK128">
        <v>7.7951949156248495E-3</v>
      </c>
      <c r="AL128">
        <v>1.7725541472100849E-2</v>
      </c>
      <c r="AN128">
        <f t="shared" si="52"/>
        <v>9.1927375545707551E-3</v>
      </c>
      <c r="AO128">
        <f t="shared" si="53"/>
        <v>3.5862916474802276E-3</v>
      </c>
      <c r="AP128">
        <f t="shared" si="54"/>
        <v>9.9717594514726528E-3</v>
      </c>
      <c r="AQ128">
        <f t="shared" si="55"/>
        <v>1.0968771404462533E-2</v>
      </c>
      <c r="AR128">
        <f t="shared" si="56"/>
        <v>7.4107704721205923E-3</v>
      </c>
      <c r="AS128">
        <f t="shared" si="57"/>
        <v>7.8200522941207669E-3</v>
      </c>
      <c r="AT128">
        <f t="shared" si="58"/>
        <v>7.4359824414895375E-3</v>
      </c>
      <c r="AU128">
        <f t="shared" si="59"/>
        <v>4.3019807721931501E-3</v>
      </c>
      <c r="AV128">
        <f t="shared" si="60"/>
        <v>1.0786455632699499E-2</v>
      </c>
      <c r="AX128">
        <f t="shared" si="61"/>
        <v>4.6836663521766997E-3</v>
      </c>
      <c r="AY128">
        <f t="shared" si="62"/>
        <v>3.3937583251987696E-3</v>
      </c>
      <c r="AZ128">
        <f t="shared" si="63"/>
        <v>8.4319033862967178E-3</v>
      </c>
      <c r="BA128">
        <f t="shared" si="64"/>
        <v>3.2602968264483457E-3</v>
      </c>
      <c r="BB128">
        <f t="shared" si="65"/>
        <v>3.2704862257690809E-3</v>
      </c>
      <c r="BC128">
        <f t="shared" si="66"/>
        <v>5.6676665765464079E-3</v>
      </c>
      <c r="BD128">
        <f t="shared" si="67"/>
        <v>4.7785641554286889E-3</v>
      </c>
      <c r="BE128">
        <f t="shared" si="68"/>
        <v>5.2733902478114963E-3</v>
      </c>
      <c r="BF128">
        <f t="shared" si="69"/>
        <v>6.0284274964773413E-3</v>
      </c>
      <c r="BH128">
        <f t="shared" si="70"/>
        <v>2.3418331760883498E-3</v>
      </c>
      <c r="BI128">
        <f t="shared" si="71"/>
        <v>1.6968791625993848E-3</v>
      </c>
      <c r="BJ128">
        <f t="shared" si="72"/>
        <v>3.1869599198663572E-3</v>
      </c>
      <c r="BK128">
        <f t="shared" si="73"/>
        <v>1.8823332503880351E-3</v>
      </c>
      <c r="BL128">
        <f t="shared" si="74"/>
        <v>1.6352431128845405E-3</v>
      </c>
      <c r="BM128">
        <f t="shared" si="75"/>
        <v>2.3138151907942462E-3</v>
      </c>
      <c r="BN128">
        <f t="shared" si="76"/>
        <v>2.7589053014766504E-3</v>
      </c>
      <c r="BO128">
        <f t="shared" si="77"/>
        <v>3.0445932791159148E-3</v>
      </c>
      <c r="BP128">
        <f t="shared" si="78"/>
        <v>3.4805142378813349E-3</v>
      </c>
    </row>
    <row r="130" spans="1:68" x14ac:dyDescent="0.3">
      <c r="A130" t="s">
        <v>92</v>
      </c>
      <c r="B130">
        <v>29.565719282279701</v>
      </c>
      <c r="C130">
        <v>26.435437193393149</v>
      </c>
      <c r="D130">
        <v>13.243693130232099</v>
      </c>
      <c r="E130">
        <v>23.327595814902601</v>
      </c>
      <c r="F130">
        <v>26.125173993128747</v>
      </c>
      <c r="G130">
        <v>22.650977437897602</v>
      </c>
      <c r="H130">
        <v>17.620673855002948</v>
      </c>
      <c r="I130">
        <v>13.82603068250075</v>
      </c>
      <c r="J130">
        <v>21.5224551973171</v>
      </c>
      <c r="K130">
        <v>18.595846116655501</v>
      </c>
      <c r="L130">
        <v>20.451910219701148</v>
      </c>
      <c r="M130">
        <v>17.097354921887252</v>
      </c>
      <c r="N130">
        <v>26.600926122773451</v>
      </c>
      <c r="O130">
        <v>13.75843824913405</v>
      </c>
      <c r="P130">
        <v>20.01570778690575</v>
      </c>
      <c r="Q130">
        <v>26.4680602087493</v>
      </c>
      <c r="R130">
        <v>21.671964877014553</v>
      </c>
      <c r="S130">
        <v>20.96030172909985</v>
      </c>
      <c r="T130">
        <v>29.6674256552825</v>
      </c>
      <c r="U130">
        <v>22.736531294957501</v>
      </c>
      <c r="V130">
        <v>13.9633799405795</v>
      </c>
      <c r="W130">
        <v>15.184275947921051</v>
      </c>
      <c r="X130">
        <v>23.567247067294502</v>
      </c>
      <c r="Y130">
        <v>22.915342012941451</v>
      </c>
      <c r="Z130">
        <v>19.389151892215502</v>
      </c>
      <c r="AA130">
        <v>21.376519352133599</v>
      </c>
      <c r="AB130">
        <v>20.081450474974048</v>
      </c>
      <c r="AC130">
        <v>21.8217656852052</v>
      </c>
      <c r="AD130">
        <v>27.6747335891205</v>
      </c>
      <c r="AE130">
        <v>21.975008140193999</v>
      </c>
      <c r="AF130">
        <v>22.08242240682555</v>
      </c>
      <c r="AG130">
        <v>24.78854367868885</v>
      </c>
      <c r="AH130">
        <v>28.424253881115551</v>
      </c>
      <c r="AI130">
        <v>16.243285726749551</v>
      </c>
      <c r="AJ130">
        <v>22.363092549812002</v>
      </c>
      <c r="AK130">
        <v>13.8980601356735</v>
      </c>
      <c r="AL130">
        <v>17.087960823580801</v>
      </c>
      <c r="AN130">
        <f t="shared" si="52"/>
        <v>23.143111355201889</v>
      </c>
      <c r="AO130">
        <f t="shared" si="53"/>
        <v>20.05571399213251</v>
      </c>
      <c r="AP130">
        <f t="shared" si="54"/>
        <v>19.720376944910608</v>
      </c>
      <c r="AQ130">
        <f t="shared" si="55"/>
        <v>23.033442271621237</v>
      </c>
      <c r="AR130">
        <f t="shared" si="56"/>
        <v>20.387903209685138</v>
      </c>
      <c r="AS130">
        <f t="shared" si="57"/>
        <v>21.525246080794048</v>
      </c>
      <c r="AT130">
        <f t="shared" si="58"/>
        <v>23.910721378713351</v>
      </c>
      <c r="AU130">
        <f t="shared" si="59"/>
        <v>23.152027762184648</v>
      </c>
      <c r="AV130">
        <f t="shared" si="60"/>
        <v>17.783037836355433</v>
      </c>
      <c r="AX130">
        <f t="shared" si="61"/>
        <v>7.0739385003103514</v>
      </c>
      <c r="AY130">
        <f t="shared" si="62"/>
        <v>5.4256216744982222</v>
      </c>
      <c r="AZ130">
        <f t="shared" si="63"/>
        <v>3.9770452051806897</v>
      </c>
      <c r="BA130">
        <f t="shared" si="64"/>
        <v>2.9956746134311931</v>
      </c>
      <c r="BB130">
        <f t="shared" si="65"/>
        <v>7.3024613799259468</v>
      </c>
      <c r="BC130">
        <f t="shared" si="66"/>
        <v>1.6037220693701233</v>
      </c>
      <c r="BD130">
        <f t="shared" si="67"/>
        <v>3.2601726022159605</v>
      </c>
      <c r="BE130">
        <f t="shared" si="68"/>
        <v>6.2532099399547194</v>
      </c>
      <c r="BF130">
        <f t="shared" si="69"/>
        <v>4.2751073066497085</v>
      </c>
      <c r="BH130">
        <f t="shared" si="70"/>
        <v>3.5369692501551757</v>
      </c>
      <c r="BI130">
        <f t="shared" si="71"/>
        <v>2.7128108372491111</v>
      </c>
      <c r="BJ130">
        <f t="shared" si="72"/>
        <v>1.5031817951099933</v>
      </c>
      <c r="BK130">
        <f t="shared" si="73"/>
        <v>1.7295535444690275</v>
      </c>
      <c r="BL130">
        <f t="shared" si="74"/>
        <v>3.6512306899629734</v>
      </c>
      <c r="BM130">
        <f t="shared" si="75"/>
        <v>0.65471679319952159</v>
      </c>
      <c r="BN130">
        <f t="shared" si="76"/>
        <v>1.8822615294940277</v>
      </c>
      <c r="BO130">
        <f t="shared" si="77"/>
        <v>3.610292442132101</v>
      </c>
      <c r="BP130">
        <f t="shared" si="78"/>
        <v>2.4682343543087453</v>
      </c>
    </row>
    <row r="133" spans="1:68" x14ac:dyDescent="0.3">
      <c r="A133" s="13" t="s">
        <v>2061</v>
      </c>
      <c r="B133" s="14">
        <f>SUM(B126,B121,B116:B118,B112,B107,B99,B93,B81,B75,B70,B63,B57,B53,B51,B49,B44,B40,B33:B38,B31,B29,B22,B16,B12,B7:B10)</f>
        <v>5.8378212157837908</v>
      </c>
      <c r="C133" s="14">
        <f t="shared" ref="C133:AL133" si="79">SUM(C126,C121,C116:C118,C112,C107,C99,C93,C81,C75,C70,C63,C57,C53,C51,C49,C44,C40,C33:C38,C31,C29,C22,C16,C12,C7:C10)</f>
        <v>3.5412656985504789</v>
      </c>
      <c r="D133" s="14">
        <f t="shared" si="79"/>
        <v>2.1202609359109745</v>
      </c>
      <c r="E133" s="14">
        <f t="shared" si="79"/>
        <v>4.0456405904120976</v>
      </c>
      <c r="F133" s="14">
        <f t="shared" si="79"/>
        <v>5.2241831965692409</v>
      </c>
      <c r="G133" s="14">
        <f t="shared" si="79"/>
        <v>3.9590709386626219</v>
      </c>
      <c r="H133" s="14">
        <f t="shared" si="79"/>
        <v>3.0242259034896901</v>
      </c>
      <c r="I133" s="14">
        <f t="shared" si="79"/>
        <v>1.9872779796260289</v>
      </c>
      <c r="J133" s="14">
        <f t="shared" si="79"/>
        <v>4.32330770378426</v>
      </c>
      <c r="K133" s="14">
        <f t="shared" si="79"/>
        <v>2.5988896556523868</v>
      </c>
      <c r="L133" s="14">
        <f t="shared" si="79"/>
        <v>3.2702548327866934</v>
      </c>
      <c r="M133" s="14">
        <f t="shared" si="79"/>
        <v>2.7928693866963226</v>
      </c>
      <c r="N133" s="14">
        <f t="shared" si="79"/>
        <v>4.3391578116933589</v>
      </c>
      <c r="O133" s="14">
        <f t="shared" si="79"/>
        <v>2.6797861588739038</v>
      </c>
      <c r="P133" s="14">
        <f t="shared" si="79"/>
        <v>3.1004355217370572</v>
      </c>
      <c r="Q133" s="14">
        <f t="shared" si="79"/>
        <v>5.6302544309305382</v>
      </c>
      <c r="R133" s="14">
        <f t="shared" si="79"/>
        <v>4.12695778678704</v>
      </c>
      <c r="S133" s="14">
        <f t="shared" si="79"/>
        <v>3.5777007805330432</v>
      </c>
      <c r="T133" s="14">
        <f t="shared" si="79"/>
        <v>5.7577368448111663</v>
      </c>
      <c r="U133" s="14">
        <f t="shared" si="79"/>
        <v>4.3405489843630463</v>
      </c>
      <c r="V133" s="14">
        <f t="shared" si="79"/>
        <v>3.0911879184192999</v>
      </c>
      <c r="W133" s="14">
        <f t="shared" si="79"/>
        <v>2.4570096494979499</v>
      </c>
      <c r="X133" s="14">
        <f t="shared" si="79"/>
        <v>4.9835682618423185</v>
      </c>
      <c r="Y133" s="14">
        <f t="shared" si="79"/>
        <v>4.2356411855369531</v>
      </c>
      <c r="Z133" s="14">
        <f t="shared" si="79"/>
        <v>2.5468916649558162</v>
      </c>
      <c r="AA133" s="14">
        <f t="shared" si="79"/>
        <v>3.0527232393674408</v>
      </c>
      <c r="AB133" s="14">
        <f t="shared" si="79"/>
        <v>3.2508175586874661</v>
      </c>
      <c r="AC133" s="14">
        <f t="shared" si="79"/>
        <v>2.7986854164866051</v>
      </c>
      <c r="AD133" s="14">
        <f t="shared" si="79"/>
        <v>6.4470342055734937</v>
      </c>
      <c r="AE133" s="14">
        <f t="shared" si="79"/>
        <v>4.4417762403726968</v>
      </c>
      <c r="AF133" s="14">
        <f t="shared" si="79"/>
        <v>2.8235878540004005</v>
      </c>
      <c r="AG133" s="14">
        <f t="shared" si="79"/>
        <v>4.8901185809128656</v>
      </c>
      <c r="AH133" s="14">
        <f t="shared" si="79"/>
        <v>3.4568080984425782</v>
      </c>
      <c r="AI133" s="14">
        <f t="shared" si="79"/>
        <v>3.716153839764766</v>
      </c>
      <c r="AJ133" s="14">
        <f t="shared" si="79"/>
        <v>5.0317243004609047</v>
      </c>
      <c r="AK133" s="14">
        <f t="shared" si="79"/>
        <v>2.4916034399859268</v>
      </c>
      <c r="AL133" s="14">
        <f t="shared" si="79"/>
        <v>2.8178570174340924</v>
      </c>
      <c r="AM133" s="13" t="s">
        <v>2061</v>
      </c>
      <c r="AN133" s="39">
        <f t="shared" ref="AN133:AN145" si="80">AVERAGE(B133:E133)</f>
        <v>3.8862471101643354</v>
      </c>
      <c r="AO133" s="39">
        <f t="shared" ref="AO133:AO145" si="81">AVERAGE(F133:I133)</f>
        <v>3.5486895045868954</v>
      </c>
      <c r="AP133" s="39">
        <f t="shared" ref="AP133:AP145" si="82">AVERAGE(J133:P133)</f>
        <v>3.3006715816034258</v>
      </c>
      <c r="AQ133" s="39">
        <f t="shared" ref="AQ133:AQ145" si="83">AVERAGE(Q133:S133)</f>
        <v>4.4449709994168733</v>
      </c>
      <c r="AR133" s="39">
        <f t="shared" ref="AR133:AR145" si="84">AVERAGE(T133:W133)</f>
        <v>3.9116208492728655</v>
      </c>
      <c r="AS133" s="39">
        <f t="shared" ref="AS133:AS145" si="85">AVERAGE(X133:AC133)</f>
        <v>3.4780545544794332</v>
      </c>
      <c r="AT133" s="39">
        <f t="shared" ref="AT133:AT145" si="86">AVERAGE(AD133:AF133)</f>
        <v>4.5707994333155311</v>
      </c>
      <c r="AU133" s="39">
        <f t="shared" ref="AU133:AU145" si="87">AVERAGE(AG133:AI133)</f>
        <v>4.021026839706737</v>
      </c>
      <c r="AV133" s="39">
        <f t="shared" ref="AV133:AV145" si="88">AVERAGE(AJ133:AL133)</f>
        <v>3.447061585960308</v>
      </c>
      <c r="AX133">
        <f t="shared" ref="AX133:AX145" si="89">STDEV(B133:E133)</f>
        <v>1.5353356976334729</v>
      </c>
      <c r="AY133">
        <f t="shared" ref="AY133:AY145" si="90">STDEV(F133:I133)</f>
        <v>1.3770451520633058</v>
      </c>
      <c r="AZ133">
        <f t="shared" ref="AZ133:AZ145" si="91">STDEV(J133:P133)</f>
        <v>0.74174541855195353</v>
      </c>
      <c r="BA133">
        <f t="shared" ref="BA133:BA145" si="92">STDEV(Q133:S133)</f>
        <v>1.0625880784647379</v>
      </c>
      <c r="BB133">
        <f t="shared" ref="BB133:BB145" si="93">STDEV(T133:W133)</f>
        <v>1.4584383829509686</v>
      </c>
      <c r="BC133">
        <f t="shared" ref="BC133:BC145" si="94">STDEV(X133:AC133)</f>
        <v>0.93826000223490091</v>
      </c>
      <c r="BD133">
        <f t="shared" ref="BD133:BD145" si="95">STDEV(AD133:AF133)</f>
        <v>1.8151655858130298</v>
      </c>
      <c r="BE133">
        <f t="shared" ref="BE133:BE145" si="96">STDEV(AG133:AI133)</f>
        <v>0.76374432525552072</v>
      </c>
      <c r="BF133">
        <f t="shared" ref="BF133:BF145" si="97">STDEV(AJ133:AL133)</f>
        <v>1.3820192792597821</v>
      </c>
      <c r="BH133">
        <f t="shared" ref="BH133:BH145" si="98">AX133/SQRT(4)</f>
        <v>0.76766784881673644</v>
      </c>
      <c r="BI133">
        <f t="shared" ref="BI133:BI145" si="99">AY133/SQRT(4)</f>
        <v>0.6885225760316529</v>
      </c>
      <c r="BJ133">
        <f t="shared" ref="BJ133:BJ145" si="100">AZ133/SQRT(7)</f>
        <v>0.28035341622999777</v>
      </c>
      <c r="BK133">
        <f t="shared" ref="BK133:BK145" si="101">BA133/SQRT(3)</f>
        <v>0.61348551313930366</v>
      </c>
      <c r="BL133">
        <f t="shared" ref="BL133:BL145" si="102">BB133/SQRT(4)</f>
        <v>0.72921919147548431</v>
      </c>
      <c r="BM133">
        <f t="shared" ref="BM133:BM145" si="103">BC133/SQRT(6)</f>
        <v>0.38304304192301863</v>
      </c>
      <c r="BN133">
        <f t="shared" ref="BN133:BN145" si="104">BD133/SQRT(3)</f>
        <v>1.0479863395928974</v>
      </c>
      <c r="BO133">
        <f t="shared" ref="BO133:BO145" si="105">BE133/SQRT(3)</f>
        <v>0.440947991778324</v>
      </c>
      <c r="BP133">
        <f t="shared" ref="BP133:BP145" si="106">BF133/SQRT(3)</f>
        <v>0.79790920290588785</v>
      </c>
    </row>
    <row r="134" spans="1:68" x14ac:dyDescent="0.3">
      <c r="A134" s="13" t="s">
        <v>2062</v>
      </c>
      <c r="B134" s="14">
        <f>SUM(B122,B119,B113,B108,B100,B94,B82,B76,B71,B64,B58,B54,B52,B50,B45,B41,B39,B32,B30,B23,B17,B13,B11)</f>
        <v>5.1719540470679535</v>
      </c>
      <c r="C134" s="14">
        <f t="shared" ref="C134:AL134" si="107">SUM(C122,C119,C113,C108,C100,C94,C82,C76,C71,C64,C58,C54,C52,C50,C45,C41,C39,C32,C30,C23,C17,C13,C11)</f>
        <v>6.1595654537654276</v>
      </c>
      <c r="D134" s="14">
        <f t="shared" si="107"/>
        <v>2.5966938994708784</v>
      </c>
      <c r="E134" s="14">
        <f t="shared" si="107"/>
        <v>4.6677099951115109</v>
      </c>
      <c r="F134" s="14">
        <f t="shared" si="107"/>
        <v>5.3503461115033986</v>
      </c>
      <c r="G134" s="14">
        <f t="shared" si="107"/>
        <v>5.0445377531788509</v>
      </c>
      <c r="H134" s="14">
        <f t="shared" si="107"/>
        <v>3.5926588983237107</v>
      </c>
      <c r="I134" s="14">
        <f t="shared" si="107"/>
        <v>2.8819699610674792</v>
      </c>
      <c r="J134" s="14">
        <f t="shared" si="107"/>
        <v>4.2562980145569442</v>
      </c>
      <c r="K134" s="14">
        <f t="shared" si="107"/>
        <v>4.1051387356785227</v>
      </c>
      <c r="L134" s="14">
        <f t="shared" si="107"/>
        <v>4.0439425672800731</v>
      </c>
      <c r="M134" s="14">
        <f t="shared" si="107"/>
        <v>3.6293552039052841</v>
      </c>
      <c r="N134" s="14">
        <f t="shared" si="107"/>
        <v>5.8743592851483459</v>
      </c>
      <c r="O134" s="14">
        <f t="shared" si="107"/>
        <v>2.8116191377282549</v>
      </c>
      <c r="P134" s="14">
        <f t="shared" si="107"/>
        <v>3.8324314356121478</v>
      </c>
      <c r="Q134" s="14">
        <f t="shared" si="107"/>
        <v>4.6667265046923214</v>
      </c>
      <c r="R134" s="14">
        <f t="shared" si="107"/>
        <v>4.2544491202094017</v>
      </c>
      <c r="S134" s="14">
        <f t="shared" si="107"/>
        <v>4.0471329593090761</v>
      </c>
      <c r="T134" s="14">
        <f t="shared" si="107"/>
        <v>5.5601201394564663</v>
      </c>
      <c r="U134" s="14">
        <f t="shared" si="107"/>
        <v>4.2520097563413373</v>
      </c>
      <c r="V134" s="14">
        <f t="shared" si="107"/>
        <v>2.6839336134882288</v>
      </c>
      <c r="W134" s="14">
        <f t="shared" si="107"/>
        <v>3.799834635553208</v>
      </c>
      <c r="X134" s="14">
        <f t="shared" si="107"/>
        <v>4.7883363646501378</v>
      </c>
      <c r="Y134" s="14">
        <f t="shared" si="107"/>
        <v>4.1464124670517286</v>
      </c>
      <c r="Z134" s="14">
        <f t="shared" si="107"/>
        <v>4.2900361759397327</v>
      </c>
      <c r="AA134" s="14">
        <f t="shared" si="107"/>
        <v>4.9389516381169756</v>
      </c>
      <c r="AB134" s="14">
        <f t="shared" si="107"/>
        <v>4.5592603426358842</v>
      </c>
      <c r="AC134" s="14">
        <f t="shared" si="107"/>
        <v>4.9677392390760291</v>
      </c>
      <c r="AD134" s="14">
        <f t="shared" si="107"/>
        <v>5.3019760879421671</v>
      </c>
      <c r="AE134" s="14">
        <f t="shared" si="107"/>
        <v>4.0002267787430181</v>
      </c>
      <c r="AF134" s="14">
        <f t="shared" si="107"/>
        <v>5.0426697311511246</v>
      </c>
      <c r="AG134" s="14">
        <f t="shared" si="107"/>
        <v>4.5071611519468053</v>
      </c>
      <c r="AH134" s="14">
        <f t="shared" si="107"/>
        <v>6.639606683136563</v>
      </c>
      <c r="AI134" s="14">
        <f t="shared" si="107"/>
        <v>2.8890610894356317</v>
      </c>
      <c r="AJ134" s="14">
        <f t="shared" si="107"/>
        <v>4.0724193309634318</v>
      </c>
      <c r="AK134" s="14">
        <f t="shared" si="107"/>
        <v>2.9082980886896443</v>
      </c>
      <c r="AL134" s="14">
        <f t="shared" si="107"/>
        <v>3.2229267946962517</v>
      </c>
      <c r="AM134" s="13" t="s">
        <v>2062</v>
      </c>
      <c r="AN134" s="39">
        <f t="shared" si="80"/>
        <v>4.6489808488539426</v>
      </c>
      <c r="AO134" s="39">
        <f t="shared" si="81"/>
        <v>4.2173781810183595</v>
      </c>
      <c r="AP134" s="39">
        <f t="shared" si="82"/>
        <v>4.079020625701367</v>
      </c>
      <c r="AQ134" s="39">
        <f t="shared" si="83"/>
        <v>4.3227695280702667</v>
      </c>
      <c r="AR134" s="39">
        <f t="shared" si="84"/>
        <v>4.0739745362098096</v>
      </c>
      <c r="AS134" s="39">
        <f t="shared" si="85"/>
        <v>4.6151227045784147</v>
      </c>
      <c r="AT134" s="39">
        <f t="shared" si="86"/>
        <v>4.7816241992787702</v>
      </c>
      <c r="AU134" s="39">
        <f t="shared" si="87"/>
        <v>4.6786096415063332</v>
      </c>
      <c r="AV134" s="39">
        <f t="shared" si="88"/>
        <v>3.4012147381164426</v>
      </c>
      <c r="AX134">
        <f t="shared" si="89"/>
        <v>1.5019542068222713</v>
      </c>
      <c r="AY134">
        <f t="shared" si="90"/>
        <v>1.1749324215186696</v>
      </c>
      <c r="AZ134">
        <f t="shared" si="91"/>
        <v>0.92429185077911757</v>
      </c>
      <c r="BA134">
        <f t="shared" si="92"/>
        <v>0.3153962570606238</v>
      </c>
      <c r="BB134">
        <f t="shared" si="93"/>
        <v>1.1899148072627357</v>
      </c>
      <c r="BC134">
        <f t="shared" si="94"/>
        <v>0.34284040368070412</v>
      </c>
      <c r="BD134">
        <f t="shared" si="95"/>
        <v>0.6890184273900124</v>
      </c>
      <c r="BE134">
        <f t="shared" si="96"/>
        <v>1.8811416748975995</v>
      </c>
      <c r="BF134">
        <f t="shared" si="97"/>
        <v>0.60219142285075644</v>
      </c>
      <c r="BH134">
        <f t="shared" si="98"/>
        <v>0.75097710341113566</v>
      </c>
      <c r="BI134">
        <f t="shared" si="99"/>
        <v>0.58746621075933481</v>
      </c>
      <c r="BJ134">
        <f t="shared" si="100"/>
        <v>0.34934948228645246</v>
      </c>
      <c r="BK134">
        <f t="shared" si="101"/>
        <v>0.18209411391535157</v>
      </c>
      <c r="BL134">
        <f t="shared" si="102"/>
        <v>0.59495740363136784</v>
      </c>
      <c r="BM134">
        <f t="shared" si="103"/>
        <v>0.13996400870458817</v>
      </c>
      <c r="BN134">
        <f t="shared" si="104"/>
        <v>0.39780497453023628</v>
      </c>
      <c r="BO134">
        <f t="shared" si="105"/>
        <v>1.0860776523859526</v>
      </c>
      <c r="BP134">
        <f t="shared" si="106"/>
        <v>0.34767538008656801</v>
      </c>
    </row>
    <row r="135" spans="1:68" x14ac:dyDescent="0.3">
      <c r="A135" s="13" t="s">
        <v>2063</v>
      </c>
      <c r="B135" s="14">
        <f>SUM(B127:B128,B123:B125,B120,B114:B115,B109:B111,B102:B106,B101,B95:B98,B83:B92,B77:B80,B72:B74,B65:B69,B59:B62,B55:B56,B46:B48,B42:B43,B24:B28,B18:B21,B15,B14)</f>
        <v>18.555944019427976</v>
      </c>
      <c r="C135" s="14">
        <f t="shared" ref="C135:AL135" si="108">SUM(C127:C128,C123:C125,C120,C114:C115,C109:C111,C102:C106,C101,C95:C98,C83:C92,C77:C80,C72:C74,C65:C69,C59:C62,C55:C56,C46:C48,C42:C43,C24:C28,C18:C21,C15,C14)</f>
        <v>16.734606041077239</v>
      </c>
      <c r="D135" s="14">
        <f t="shared" si="108"/>
        <v>8.5267382948502721</v>
      </c>
      <c r="E135" s="14">
        <f t="shared" si="108"/>
        <v>14.614245229378964</v>
      </c>
      <c r="F135" s="14">
        <f t="shared" si="108"/>
        <v>15.55064468505614</v>
      </c>
      <c r="G135" s="14">
        <f t="shared" si="108"/>
        <v>13.647368746056129</v>
      </c>
      <c r="H135" s="14">
        <f t="shared" si="108"/>
        <v>11.003789053189568</v>
      </c>
      <c r="I135" s="14">
        <f t="shared" si="108"/>
        <v>8.9567827418072401</v>
      </c>
      <c r="J135" s="14">
        <f t="shared" si="108"/>
        <v>12.942849478975866</v>
      </c>
      <c r="K135" s="14">
        <f t="shared" si="108"/>
        <v>11.891817725324621</v>
      </c>
      <c r="L135" s="14">
        <f t="shared" si="108"/>
        <v>13.137712819634366</v>
      </c>
      <c r="M135" s="14">
        <f t="shared" si="108"/>
        <v>10.675130331285635</v>
      </c>
      <c r="N135" s="14">
        <f t="shared" si="108"/>
        <v>16.387409025931703</v>
      </c>
      <c r="O135" s="14">
        <f t="shared" si="108"/>
        <v>8.2670329525318884</v>
      </c>
      <c r="P135" s="14">
        <f t="shared" si="108"/>
        <v>13.082840829556583</v>
      </c>
      <c r="Q135" s="14">
        <f t="shared" si="108"/>
        <v>16.171079273126438</v>
      </c>
      <c r="R135" s="14">
        <f t="shared" si="108"/>
        <v>13.290557970018108</v>
      </c>
      <c r="S135" s="14">
        <f t="shared" si="108"/>
        <v>13.335467989257703</v>
      </c>
      <c r="T135" s="14">
        <f t="shared" si="108"/>
        <v>18.349568671014865</v>
      </c>
      <c r="U135" s="14">
        <f t="shared" si="108"/>
        <v>14.143972554253114</v>
      </c>
      <c r="V135" s="14">
        <f t="shared" si="108"/>
        <v>8.1882584086719792</v>
      </c>
      <c r="W135" s="14">
        <f t="shared" si="108"/>
        <v>8.9274316628698926</v>
      </c>
      <c r="X135" s="14">
        <f t="shared" si="108"/>
        <v>13.795342440802012</v>
      </c>
      <c r="Y135" s="14">
        <f t="shared" si="108"/>
        <v>14.533288360352786</v>
      </c>
      <c r="Z135" s="14">
        <f t="shared" si="108"/>
        <v>12.552224051319994</v>
      </c>
      <c r="AA135" s="14">
        <f t="shared" si="108"/>
        <v>13.384844474649194</v>
      </c>
      <c r="AB135" s="14">
        <f t="shared" si="108"/>
        <v>12.271372573650741</v>
      </c>
      <c r="AC135" s="14">
        <f t="shared" si="108"/>
        <v>14.055341029642593</v>
      </c>
      <c r="AD135" s="14">
        <f t="shared" si="108"/>
        <v>15.925723295604815</v>
      </c>
      <c r="AE135" s="14">
        <f t="shared" si="108"/>
        <v>13.533005121078263</v>
      </c>
      <c r="AF135" s="14">
        <f t="shared" si="108"/>
        <v>14.216164821674028</v>
      </c>
      <c r="AG135" s="14">
        <f t="shared" si="108"/>
        <v>15.391263945829175</v>
      </c>
      <c r="AH135" s="14">
        <f t="shared" si="108"/>
        <v>18.327839099536412</v>
      </c>
      <c r="AI135" s="14">
        <f t="shared" si="108"/>
        <v>9.6380707975491759</v>
      </c>
      <c r="AJ135" s="14">
        <f t="shared" si="108"/>
        <v>13.258948918387684</v>
      </c>
      <c r="AK135" s="14">
        <f t="shared" si="108"/>
        <v>8.4981586069979329</v>
      </c>
      <c r="AL135" s="14">
        <f t="shared" si="108"/>
        <v>11.047177011450492</v>
      </c>
      <c r="AM135" s="13" t="s">
        <v>2063</v>
      </c>
      <c r="AN135" s="39">
        <f t="shared" si="80"/>
        <v>14.607883396183613</v>
      </c>
      <c r="AO135" s="39">
        <f t="shared" si="81"/>
        <v>12.289646306527269</v>
      </c>
      <c r="AP135" s="39">
        <f t="shared" si="82"/>
        <v>12.340684737605811</v>
      </c>
      <c r="AQ135" s="39">
        <f t="shared" si="83"/>
        <v>14.265701744134082</v>
      </c>
      <c r="AR135" s="39">
        <f t="shared" si="84"/>
        <v>12.402307824202461</v>
      </c>
      <c r="AS135" s="39">
        <f t="shared" si="85"/>
        <v>13.432068821736218</v>
      </c>
      <c r="AT135" s="39">
        <f t="shared" si="86"/>
        <v>14.558297746119036</v>
      </c>
      <c r="AU135" s="39">
        <f t="shared" si="87"/>
        <v>14.452391280971588</v>
      </c>
      <c r="AV135" s="39">
        <f t="shared" si="88"/>
        <v>10.934761512278703</v>
      </c>
      <c r="AX135">
        <f t="shared" si="89"/>
        <v>4.3623578528706988</v>
      </c>
      <c r="AY135">
        <f t="shared" si="90"/>
        <v>2.9005131192352631</v>
      </c>
      <c r="AZ135">
        <f t="shared" si="91"/>
        <v>2.4998273677396297</v>
      </c>
      <c r="BA135">
        <f t="shared" si="92"/>
        <v>1.6502581232791385</v>
      </c>
      <c r="BB135">
        <f t="shared" si="93"/>
        <v>4.7692167220296069</v>
      </c>
      <c r="BC135">
        <f t="shared" si="94"/>
        <v>0.87825886605200998</v>
      </c>
      <c r="BD135">
        <f t="shared" si="95"/>
        <v>1.232504064565058</v>
      </c>
      <c r="BE135">
        <f t="shared" si="96"/>
        <v>4.4203087783737658</v>
      </c>
      <c r="BF135">
        <f t="shared" si="97"/>
        <v>2.3823851558041991</v>
      </c>
      <c r="BH135">
        <f t="shared" si="98"/>
        <v>2.1811789264353494</v>
      </c>
      <c r="BI135">
        <f t="shared" si="99"/>
        <v>1.4502565596176316</v>
      </c>
      <c r="BJ135">
        <f t="shared" si="100"/>
        <v>0.94484593366175273</v>
      </c>
      <c r="BK135">
        <f t="shared" si="101"/>
        <v>0.95277697170757725</v>
      </c>
      <c r="BL135">
        <f t="shared" si="102"/>
        <v>2.3846083610148034</v>
      </c>
      <c r="BM135">
        <f t="shared" si="103"/>
        <v>0.35854768065046394</v>
      </c>
      <c r="BN135">
        <f t="shared" si="104"/>
        <v>0.71158655345394417</v>
      </c>
      <c r="BO135">
        <f t="shared" si="105"/>
        <v>2.5520664630953598</v>
      </c>
      <c r="BP135">
        <f t="shared" si="106"/>
        <v>1.3754707110169229</v>
      </c>
    </row>
    <row r="136" spans="1:68" x14ac:dyDescent="0.3">
      <c r="A136" s="13" t="s">
        <v>2064</v>
      </c>
      <c r="B136">
        <f>SUM(B116:B117,B112:B114,B51:B56,B36:B48,B7:B8)</f>
        <v>3.4389967368377703</v>
      </c>
      <c r="C136">
        <f t="shared" ref="C136:AL136" si="109">SUM(C116:C117,C112:C114,C51:C56,C36:C48,C7:C8)</f>
        <v>2.3707599362986502</v>
      </c>
      <c r="D136">
        <f t="shared" si="109"/>
        <v>1.47059738804787</v>
      </c>
      <c r="E136">
        <f t="shared" si="109"/>
        <v>3.1068374962847116</v>
      </c>
      <c r="F136">
        <f t="shared" si="109"/>
        <v>2.8159700081752903</v>
      </c>
      <c r="G136">
        <f t="shared" si="109"/>
        <v>2.592269362328147</v>
      </c>
      <c r="H136">
        <f t="shared" si="109"/>
        <v>2.1310799241401526</v>
      </c>
      <c r="I136">
        <f t="shared" si="109"/>
        <v>1.475340780124534</v>
      </c>
      <c r="J136">
        <f t="shared" si="109"/>
        <v>2.5542986056125838</v>
      </c>
      <c r="K136">
        <f t="shared" si="109"/>
        <v>1.819435389883977</v>
      </c>
      <c r="L136">
        <f t="shared" si="109"/>
        <v>2.448906184861992</v>
      </c>
      <c r="M136">
        <f t="shared" si="109"/>
        <v>1.9333633403266626</v>
      </c>
      <c r="N136">
        <f t="shared" si="109"/>
        <v>2.8403659643878125</v>
      </c>
      <c r="O136">
        <f t="shared" si="109"/>
        <v>1.8815571084672824</v>
      </c>
      <c r="P136">
        <f t="shared" si="109"/>
        <v>2.0532702610647151</v>
      </c>
      <c r="Q136">
        <f t="shared" si="109"/>
        <v>2.944848159520093</v>
      </c>
      <c r="R136">
        <f t="shared" si="109"/>
        <v>2.5516481196952423</v>
      </c>
      <c r="S136">
        <f t="shared" si="109"/>
        <v>2.4464447609182325</v>
      </c>
      <c r="T136">
        <f t="shared" si="109"/>
        <v>2.8306408380826449</v>
      </c>
      <c r="U136">
        <f t="shared" si="109"/>
        <v>2.8083877765392784</v>
      </c>
      <c r="V136">
        <f t="shared" si="109"/>
        <v>2.3056743616117785</v>
      </c>
      <c r="W136">
        <f t="shared" si="109"/>
        <v>1.8425951339314361</v>
      </c>
      <c r="X136">
        <f t="shared" si="109"/>
        <v>3.1739718432699768</v>
      </c>
      <c r="Y136">
        <f t="shared" si="109"/>
        <v>2.2681798137692204</v>
      </c>
      <c r="Z136">
        <f t="shared" si="109"/>
        <v>1.8155812499955921</v>
      </c>
      <c r="AA136">
        <f t="shared" si="109"/>
        <v>2.1027713699226527</v>
      </c>
      <c r="AB136">
        <f t="shared" si="109"/>
        <v>2.2783723543696976</v>
      </c>
      <c r="AC136">
        <f t="shared" si="109"/>
        <v>1.662000232474877</v>
      </c>
      <c r="AD136">
        <f t="shared" si="109"/>
        <v>3.5563442748518379</v>
      </c>
      <c r="AE136">
        <f t="shared" si="109"/>
        <v>2.8317911763690162</v>
      </c>
      <c r="AF136">
        <f t="shared" si="109"/>
        <v>1.8520635854084604</v>
      </c>
      <c r="AG136">
        <f t="shared" si="109"/>
        <v>2.9605787018270768</v>
      </c>
      <c r="AH136">
        <f t="shared" si="109"/>
        <v>1.9919692826534157</v>
      </c>
      <c r="AI136">
        <f t="shared" si="109"/>
        <v>2.1697053810381566</v>
      </c>
      <c r="AJ136">
        <f t="shared" si="109"/>
        <v>3.2237014577663268</v>
      </c>
      <c r="AK136">
        <f t="shared" si="109"/>
        <v>1.7737392275944093</v>
      </c>
      <c r="AL136">
        <f t="shared" si="109"/>
        <v>2.1182318108734335</v>
      </c>
      <c r="AM136" s="13" t="s">
        <v>2064</v>
      </c>
      <c r="AN136" s="39">
        <f t="shared" si="80"/>
        <v>2.5967978893672505</v>
      </c>
      <c r="AO136" s="39">
        <f t="shared" si="81"/>
        <v>2.2536650186920308</v>
      </c>
      <c r="AP136" s="39">
        <f t="shared" si="82"/>
        <v>2.2187424078007179</v>
      </c>
      <c r="AQ136" s="39">
        <f t="shared" si="83"/>
        <v>2.6476470133778562</v>
      </c>
      <c r="AR136" s="39">
        <f t="shared" si="84"/>
        <v>2.4468245275412843</v>
      </c>
      <c r="AS136" s="39">
        <f t="shared" si="85"/>
        <v>2.2168128106336695</v>
      </c>
      <c r="AT136" s="39">
        <f t="shared" si="86"/>
        <v>2.7467330122097717</v>
      </c>
      <c r="AU136" s="39">
        <f t="shared" si="87"/>
        <v>2.3740844551728828</v>
      </c>
      <c r="AV136" s="39">
        <f t="shared" si="88"/>
        <v>2.3718908320780567</v>
      </c>
      <c r="AX136">
        <f t="shared" si="89"/>
        <v>0.87347200388347834</v>
      </c>
      <c r="AY136">
        <f t="shared" si="90"/>
        <v>0.59207418692676927</v>
      </c>
      <c r="AZ136">
        <f t="shared" si="91"/>
        <v>0.39453589536884676</v>
      </c>
      <c r="BA136">
        <f t="shared" si="92"/>
        <v>0.26270387820830815</v>
      </c>
      <c r="BB136">
        <f t="shared" si="93"/>
        <v>0.47012745530959399</v>
      </c>
      <c r="BC136">
        <f t="shared" si="94"/>
        <v>0.5299793906423349</v>
      </c>
      <c r="BD136">
        <f t="shared" si="95"/>
        <v>0.85531826565904834</v>
      </c>
      <c r="BE136">
        <f t="shared" si="96"/>
        <v>0.5156347119677952</v>
      </c>
      <c r="BF136">
        <f t="shared" si="97"/>
        <v>0.75753203992315965</v>
      </c>
      <c r="BH136">
        <f t="shared" si="98"/>
        <v>0.43673600194173917</v>
      </c>
      <c r="BI136">
        <f t="shared" si="99"/>
        <v>0.29603709346338464</v>
      </c>
      <c r="BJ136">
        <f t="shared" si="100"/>
        <v>0.14912055177630976</v>
      </c>
      <c r="BK136">
        <f t="shared" si="101"/>
        <v>0.15167215480072538</v>
      </c>
      <c r="BL136">
        <f t="shared" si="102"/>
        <v>0.23506372765479699</v>
      </c>
      <c r="BM136">
        <f t="shared" si="103"/>
        <v>0.21636318021081308</v>
      </c>
      <c r="BN136">
        <f t="shared" si="104"/>
        <v>0.49381823092105542</v>
      </c>
      <c r="BO136">
        <f t="shared" si="105"/>
        <v>0.2977018397581217</v>
      </c>
      <c r="BP136">
        <f t="shared" si="106"/>
        <v>0.43736132716940257</v>
      </c>
    </row>
    <row r="137" spans="1:68" x14ac:dyDescent="0.3">
      <c r="A137" s="13" t="s">
        <v>2065</v>
      </c>
      <c r="B137">
        <f>SUM(B119:B128,B118,B115,B57:B98,B49:B50,B33:B35,B9:B21)</f>
        <v>25.664470192048629</v>
      </c>
      <c r="C137">
        <f t="shared" ref="C137:AL137" si="110">SUM(C119:C128,C118,C115,C57:C98,C49:C50,C33:C35,C9:C21)</f>
        <v>23.644101809599995</v>
      </c>
      <c r="D137">
        <f t="shared" si="110"/>
        <v>11.55356019959018</v>
      </c>
      <c r="E137">
        <f t="shared" si="110"/>
        <v>19.905235755378367</v>
      </c>
      <c r="F137">
        <f t="shared" si="110"/>
        <v>22.917431712520756</v>
      </c>
      <c r="G137">
        <f t="shared" si="110"/>
        <v>19.719209564344503</v>
      </c>
      <c r="H137">
        <f t="shared" si="110"/>
        <v>15.264484245535657</v>
      </c>
      <c r="I137">
        <f t="shared" si="110"/>
        <v>12.083454352552131</v>
      </c>
      <c r="J137">
        <f t="shared" si="110"/>
        <v>18.714358473621918</v>
      </c>
      <c r="K137">
        <f t="shared" si="110"/>
        <v>16.453701688536292</v>
      </c>
      <c r="L137">
        <f t="shared" si="110"/>
        <v>17.777700777806707</v>
      </c>
      <c r="M137">
        <f t="shared" si="110"/>
        <v>14.92439732866421</v>
      </c>
      <c r="N137">
        <f t="shared" si="110"/>
        <v>23.248079784975946</v>
      </c>
      <c r="O137">
        <f t="shared" si="110"/>
        <v>11.705268134270742</v>
      </c>
      <c r="P137">
        <f t="shared" si="110"/>
        <v>17.598956746287982</v>
      </c>
      <c r="Q137">
        <f t="shared" si="110"/>
        <v>23.156672237127985</v>
      </c>
      <c r="R137">
        <f t="shared" si="110"/>
        <v>18.849136021987249</v>
      </c>
      <c r="S137">
        <f t="shared" si="110"/>
        <v>18.212618288914896</v>
      </c>
      <c r="T137">
        <f t="shared" si="110"/>
        <v>26.400156740415522</v>
      </c>
      <c r="U137">
        <f t="shared" si="110"/>
        <v>19.65230277572832</v>
      </c>
      <c r="V137">
        <f t="shared" si="110"/>
        <v>11.47233149131951</v>
      </c>
      <c r="W137">
        <f t="shared" si="110"/>
        <v>13.094475296500312</v>
      </c>
      <c r="X137">
        <f t="shared" si="110"/>
        <v>19.996747639641374</v>
      </c>
      <c r="Y137">
        <f t="shared" si="110"/>
        <v>20.330574144140904</v>
      </c>
      <c r="Z137">
        <f t="shared" si="110"/>
        <v>17.237923878678135</v>
      </c>
      <c r="AA137">
        <f t="shared" si="110"/>
        <v>18.886665984341438</v>
      </c>
      <c r="AB137">
        <f t="shared" si="110"/>
        <v>17.47752358993171</v>
      </c>
      <c r="AC137">
        <f t="shared" si="110"/>
        <v>19.737459962170607</v>
      </c>
      <c r="AD137">
        <f t="shared" si="110"/>
        <v>23.768881589156447</v>
      </c>
      <c r="AE137">
        <f t="shared" si="110"/>
        <v>18.87965112020651</v>
      </c>
      <c r="AF137">
        <f t="shared" si="110"/>
        <v>19.885301573227551</v>
      </c>
      <c r="AG137">
        <f t="shared" si="110"/>
        <v>21.466091830902119</v>
      </c>
      <c r="AH137">
        <f t="shared" si="110"/>
        <v>25.934698681456606</v>
      </c>
      <c r="AI137">
        <f t="shared" si="110"/>
        <v>13.930606735120993</v>
      </c>
      <c r="AJ137">
        <f t="shared" si="110"/>
        <v>18.82227426111556</v>
      </c>
      <c r="AK137">
        <f t="shared" si="110"/>
        <v>11.906216390853844</v>
      </c>
      <c r="AL137">
        <f t="shared" si="110"/>
        <v>14.698138116649229</v>
      </c>
      <c r="AM137" s="13" t="s">
        <v>2065</v>
      </c>
      <c r="AN137" s="39">
        <f t="shared" si="80"/>
        <v>20.191841989154295</v>
      </c>
      <c r="AO137" s="39">
        <f t="shared" si="81"/>
        <v>17.496144968738264</v>
      </c>
      <c r="AP137" s="39">
        <f t="shared" si="82"/>
        <v>17.203208990594828</v>
      </c>
      <c r="AQ137" s="39">
        <f t="shared" si="83"/>
        <v>20.072808849343378</v>
      </c>
      <c r="AR137" s="39">
        <f t="shared" si="84"/>
        <v>17.654816575990914</v>
      </c>
      <c r="AS137" s="39">
        <f t="shared" si="85"/>
        <v>18.944482533150694</v>
      </c>
      <c r="AT137" s="39">
        <f t="shared" si="86"/>
        <v>20.844611427530168</v>
      </c>
      <c r="AU137" s="39">
        <f t="shared" si="87"/>
        <v>20.443799082493239</v>
      </c>
      <c r="AV137" s="39">
        <f t="shared" si="88"/>
        <v>15.142209589539542</v>
      </c>
      <c r="AX137">
        <f t="shared" si="89"/>
        <v>6.2335065766691367</v>
      </c>
      <c r="AY137">
        <f t="shared" si="90"/>
        <v>4.7822552366216033</v>
      </c>
      <c r="AZ137">
        <f t="shared" si="91"/>
        <v>3.5424283155897647</v>
      </c>
      <c r="BA137">
        <f t="shared" si="92"/>
        <v>2.6896001100568245</v>
      </c>
      <c r="BB137">
        <f t="shared" si="93"/>
        <v>6.8188650110618454</v>
      </c>
      <c r="BC137">
        <f t="shared" si="94"/>
        <v>1.3209828724772983</v>
      </c>
      <c r="BD137">
        <f t="shared" si="95"/>
        <v>2.5819276116980419</v>
      </c>
      <c r="BE137">
        <f t="shared" si="96"/>
        <v>6.0669900042448601</v>
      </c>
      <c r="BF137">
        <f t="shared" si="97"/>
        <v>3.4793481747273609</v>
      </c>
      <c r="BH137">
        <f t="shared" si="98"/>
        <v>3.1167532883345683</v>
      </c>
      <c r="BI137">
        <f t="shared" si="99"/>
        <v>2.3911276183108017</v>
      </c>
      <c r="BJ137">
        <f t="shared" si="100"/>
        <v>1.3389120514748498</v>
      </c>
      <c r="BK137">
        <f t="shared" si="101"/>
        <v>1.5528413475537548</v>
      </c>
      <c r="BL137">
        <f t="shared" si="102"/>
        <v>3.4094325055309227</v>
      </c>
      <c r="BM137">
        <f t="shared" si="103"/>
        <v>0.53928899942090025</v>
      </c>
      <c r="BN137">
        <f t="shared" si="104"/>
        <v>1.4906766016419921</v>
      </c>
      <c r="BO137">
        <f t="shared" si="105"/>
        <v>3.502778312121539</v>
      </c>
      <c r="BP137">
        <f t="shared" si="106"/>
        <v>2.0088026052832748</v>
      </c>
    </row>
    <row r="138" spans="1:68" x14ac:dyDescent="0.3">
      <c r="A138" s="13" t="s">
        <v>2066</v>
      </c>
      <c r="B138">
        <f>SUM(B99:B111,B22:B32)</f>
        <v>0.4622523533933301</v>
      </c>
      <c r="C138">
        <f t="shared" ref="C138:AL138" si="111">SUM(C99:C111,C22:C32)</f>
        <v>0.4205754474945006</v>
      </c>
      <c r="D138">
        <f t="shared" si="111"/>
        <v>0.21953554259407052</v>
      </c>
      <c r="E138">
        <f t="shared" si="111"/>
        <v>0.31552256323949573</v>
      </c>
      <c r="F138">
        <f t="shared" si="111"/>
        <v>0.3917722724327426</v>
      </c>
      <c r="G138">
        <f t="shared" si="111"/>
        <v>0.33949851122495284</v>
      </c>
      <c r="H138">
        <f t="shared" si="111"/>
        <v>0.22510968532716397</v>
      </c>
      <c r="I138">
        <f t="shared" si="111"/>
        <v>0.26723554982408543</v>
      </c>
      <c r="J138">
        <f t="shared" si="111"/>
        <v>0.25379811808257863</v>
      </c>
      <c r="K138">
        <f t="shared" si="111"/>
        <v>0.32270903823526453</v>
      </c>
      <c r="L138">
        <f t="shared" si="111"/>
        <v>0.22530325703243029</v>
      </c>
      <c r="M138">
        <f t="shared" si="111"/>
        <v>0.23959425289636027</v>
      </c>
      <c r="N138">
        <f t="shared" si="111"/>
        <v>0.51248037340964225</v>
      </c>
      <c r="O138">
        <f t="shared" si="111"/>
        <v>0.17161300639602489</v>
      </c>
      <c r="P138">
        <f t="shared" si="111"/>
        <v>0.36348077955308944</v>
      </c>
      <c r="Q138">
        <f t="shared" si="111"/>
        <v>0.36653981210121594</v>
      </c>
      <c r="R138">
        <f t="shared" si="111"/>
        <v>0.27118073533206843</v>
      </c>
      <c r="S138">
        <f t="shared" si="111"/>
        <v>0.30123867926669501</v>
      </c>
      <c r="T138">
        <f t="shared" si="111"/>
        <v>0.43662807678434751</v>
      </c>
      <c r="U138">
        <f t="shared" si="111"/>
        <v>0.27584074268989656</v>
      </c>
      <c r="V138">
        <f t="shared" si="111"/>
        <v>0.18537408764821636</v>
      </c>
      <c r="W138">
        <f t="shared" si="111"/>
        <v>0.24720551748929911</v>
      </c>
      <c r="X138">
        <f t="shared" si="111"/>
        <v>0.39652758438310742</v>
      </c>
      <c r="Y138">
        <f t="shared" si="111"/>
        <v>0.31658805503134729</v>
      </c>
      <c r="Z138">
        <f t="shared" si="111"/>
        <v>0.33564676354180267</v>
      </c>
      <c r="AA138">
        <f t="shared" si="111"/>
        <v>0.38708199786952036</v>
      </c>
      <c r="AB138">
        <f t="shared" si="111"/>
        <v>0.32555453067267986</v>
      </c>
      <c r="AC138">
        <f t="shared" si="111"/>
        <v>0.42230549055974465</v>
      </c>
      <c r="AD138">
        <f t="shared" si="111"/>
        <v>0.34950772511218847</v>
      </c>
      <c r="AE138">
        <f t="shared" si="111"/>
        <v>0.2635658436184502</v>
      </c>
      <c r="AF138">
        <f t="shared" si="111"/>
        <v>0.34505724818954586</v>
      </c>
      <c r="AG138">
        <f t="shared" si="111"/>
        <v>0.36187314595965375</v>
      </c>
      <c r="AH138">
        <f t="shared" si="111"/>
        <v>0.497585917005536</v>
      </c>
      <c r="AI138">
        <f t="shared" si="111"/>
        <v>0.14297361059042576</v>
      </c>
      <c r="AJ138">
        <f t="shared" si="111"/>
        <v>0.31711683093014137</v>
      </c>
      <c r="AK138">
        <f t="shared" si="111"/>
        <v>0.21810451722524982</v>
      </c>
      <c r="AL138">
        <f t="shared" si="111"/>
        <v>0.27159089605817499</v>
      </c>
      <c r="AM138" s="13" t="s">
        <v>2066</v>
      </c>
      <c r="AN138" s="39">
        <f t="shared" si="80"/>
        <v>0.35447147668034928</v>
      </c>
      <c r="AO138" s="39">
        <f t="shared" si="81"/>
        <v>0.30590400470223622</v>
      </c>
      <c r="AP138" s="39">
        <f t="shared" si="82"/>
        <v>0.29842554651505576</v>
      </c>
      <c r="AQ138" s="39">
        <f t="shared" si="83"/>
        <v>0.31298640889999313</v>
      </c>
      <c r="AR138" s="39">
        <f t="shared" si="84"/>
        <v>0.2862621061529399</v>
      </c>
      <c r="AS138" s="39">
        <f t="shared" si="85"/>
        <v>0.36395073700970038</v>
      </c>
      <c r="AT138" s="39">
        <f t="shared" si="86"/>
        <v>0.31937693897339486</v>
      </c>
      <c r="AU138" s="39">
        <f t="shared" si="87"/>
        <v>0.33414422451853848</v>
      </c>
      <c r="AV138" s="39">
        <f t="shared" si="88"/>
        <v>0.26893741473785537</v>
      </c>
      <c r="AX138">
        <f t="shared" si="89"/>
        <v>0.10910419562414717</v>
      </c>
      <c r="AY138">
        <f t="shared" si="90"/>
        <v>7.421797113342897E-2</v>
      </c>
      <c r="AZ138">
        <f t="shared" si="91"/>
        <v>0.11366790683140404</v>
      </c>
      <c r="BA138">
        <f t="shared" si="92"/>
        <v>4.8752899854458465E-2</v>
      </c>
      <c r="BB138">
        <f t="shared" si="93"/>
        <v>0.10711728670979367</v>
      </c>
      <c r="BC138">
        <f t="shared" si="94"/>
        <v>4.3635285480837407E-2</v>
      </c>
      <c r="BD138">
        <f t="shared" si="95"/>
        <v>4.8385023093399489E-2</v>
      </c>
      <c r="BE138">
        <f t="shared" si="96"/>
        <v>0.178924961306344</v>
      </c>
      <c r="BF138">
        <f t="shared" si="97"/>
        <v>4.955946215039999E-2</v>
      </c>
      <c r="BH138">
        <f t="shared" si="98"/>
        <v>5.4552097812073583E-2</v>
      </c>
      <c r="BI138">
        <f t="shared" si="99"/>
        <v>3.7108985566714485E-2</v>
      </c>
      <c r="BJ138">
        <f t="shared" si="100"/>
        <v>4.2962430503593566E-2</v>
      </c>
      <c r="BK138">
        <f t="shared" si="101"/>
        <v>2.8147499854746464E-2</v>
      </c>
      <c r="BL138">
        <f t="shared" si="102"/>
        <v>5.3558643354896837E-2</v>
      </c>
      <c r="BM138">
        <f t="shared" si="103"/>
        <v>1.7814030701454497E-2</v>
      </c>
      <c r="BN138">
        <f t="shared" si="104"/>
        <v>2.7935106107720455E-2</v>
      </c>
      <c r="BO138">
        <f t="shared" si="105"/>
        <v>0.10330237457496108</v>
      </c>
      <c r="BP138">
        <f t="shared" si="106"/>
        <v>2.8613168813426505E-2</v>
      </c>
    </row>
    <row r="139" spans="1:68" x14ac:dyDescent="0.3">
      <c r="A139" s="13" t="s">
        <v>2084</v>
      </c>
      <c r="B139">
        <f>SUM(B112:B128,B33:B35)</f>
        <v>0.79734425055130231</v>
      </c>
      <c r="C139">
        <f t="shared" ref="C139:AL139" si="112">SUM(C112:C128,C33:C35)</f>
        <v>0.60964352799535393</v>
      </c>
      <c r="D139">
        <f t="shared" si="112"/>
        <v>0.39370207389807743</v>
      </c>
      <c r="E139">
        <f t="shared" si="112"/>
        <v>0.71279069545811646</v>
      </c>
      <c r="F139">
        <f t="shared" si="112"/>
        <v>0.74822842011548785</v>
      </c>
      <c r="G139">
        <f t="shared" si="112"/>
        <v>0.66130338356381568</v>
      </c>
      <c r="H139">
        <f t="shared" si="112"/>
        <v>0.48067168359763385</v>
      </c>
      <c r="I139">
        <f t="shared" si="112"/>
        <v>0.29727998379399556</v>
      </c>
      <c r="J139">
        <f t="shared" si="112"/>
        <v>0.76925502976278615</v>
      </c>
      <c r="K139">
        <f t="shared" si="112"/>
        <v>0.41942724585915159</v>
      </c>
      <c r="L139">
        <f t="shared" si="112"/>
        <v>0.50115252372563479</v>
      </c>
      <c r="M139">
        <f t="shared" si="112"/>
        <v>0.53076060656422164</v>
      </c>
      <c r="N139">
        <f t="shared" si="112"/>
        <v>0.63749708954676576</v>
      </c>
      <c r="O139">
        <f t="shared" si="112"/>
        <v>0.44135195638550651</v>
      </c>
      <c r="P139">
        <f t="shared" si="112"/>
        <v>0.54469135117421186</v>
      </c>
      <c r="Q139">
        <f t="shared" si="112"/>
        <v>0.68417911350013971</v>
      </c>
      <c r="R139">
        <f t="shared" si="112"/>
        <v>0.56765426190526791</v>
      </c>
      <c r="S139">
        <f t="shared" si="112"/>
        <v>0.60450034484655724</v>
      </c>
      <c r="T139">
        <f t="shared" si="112"/>
        <v>0.55798150241009747</v>
      </c>
      <c r="U139">
        <f t="shared" si="112"/>
        <v>0.65357866876475579</v>
      </c>
      <c r="V139">
        <f t="shared" si="112"/>
        <v>0.60023661955062368</v>
      </c>
      <c r="W139">
        <f t="shared" si="112"/>
        <v>0.5886436269921792</v>
      </c>
      <c r="X139">
        <f t="shared" si="112"/>
        <v>0.61053227269017096</v>
      </c>
      <c r="Y139">
        <f t="shared" si="112"/>
        <v>0.50534414662102434</v>
      </c>
      <c r="Z139">
        <f t="shared" si="112"/>
        <v>0.37776873948183476</v>
      </c>
      <c r="AA139">
        <f t="shared" si="112"/>
        <v>0.55710280696843795</v>
      </c>
      <c r="AB139">
        <f t="shared" si="112"/>
        <v>0.5647337843281568</v>
      </c>
      <c r="AC139">
        <f t="shared" si="112"/>
        <v>0.38738104767147508</v>
      </c>
      <c r="AD139">
        <f t="shared" si="112"/>
        <v>0.77493535945047964</v>
      </c>
      <c r="AE139">
        <f t="shared" si="112"/>
        <v>0.65699754015356282</v>
      </c>
      <c r="AF139">
        <f t="shared" si="112"/>
        <v>0.45481910484538129</v>
      </c>
      <c r="AG139">
        <f t="shared" si="112"/>
        <v>0.62630913810772182</v>
      </c>
      <c r="AH139">
        <f t="shared" si="112"/>
        <v>0.4775729162750319</v>
      </c>
      <c r="AI139">
        <f t="shared" si="112"/>
        <v>0.52428930208268842</v>
      </c>
      <c r="AJ139">
        <f t="shared" si="112"/>
        <v>0.74030780000710339</v>
      </c>
      <c r="AK139">
        <f t="shared" si="112"/>
        <v>0.31941735307301033</v>
      </c>
      <c r="AL139">
        <f t="shared" si="112"/>
        <v>0.48680511891923134</v>
      </c>
      <c r="AM139" s="13" t="s">
        <v>2084</v>
      </c>
      <c r="AN139" s="39">
        <f t="shared" si="80"/>
        <v>0.62837013697571253</v>
      </c>
      <c r="AO139" s="39">
        <f t="shared" si="81"/>
        <v>0.54687086776773319</v>
      </c>
      <c r="AP139" s="39">
        <f t="shared" si="82"/>
        <v>0.54916225757403969</v>
      </c>
      <c r="AQ139" s="39">
        <f t="shared" si="83"/>
        <v>0.61877790675065503</v>
      </c>
      <c r="AR139" s="39">
        <f t="shared" si="84"/>
        <v>0.60011010442941404</v>
      </c>
      <c r="AS139" s="39">
        <f t="shared" si="85"/>
        <v>0.50047713296018337</v>
      </c>
      <c r="AT139" s="39">
        <f t="shared" si="86"/>
        <v>0.6289173348164746</v>
      </c>
      <c r="AU139" s="39">
        <f t="shared" si="87"/>
        <v>0.54272378548848066</v>
      </c>
      <c r="AV139" s="39">
        <f t="shared" si="88"/>
        <v>0.51551009066644837</v>
      </c>
      <c r="AX139">
        <f t="shared" si="89"/>
        <v>0.17425925844906054</v>
      </c>
      <c r="AY139">
        <f t="shared" si="90"/>
        <v>0.20026449669248073</v>
      </c>
      <c r="AZ139">
        <f t="shared" si="91"/>
        <v>0.12066596421838784</v>
      </c>
      <c r="BA139">
        <f t="shared" si="92"/>
        <v>5.9560027201519407E-2</v>
      </c>
      <c r="BB139">
        <f t="shared" si="93"/>
        <v>3.9854747065977192E-2</v>
      </c>
      <c r="BC139">
        <f t="shared" si="94"/>
        <v>9.7282352091778643E-2</v>
      </c>
      <c r="BD139">
        <f t="shared" si="95"/>
        <v>0.16189495842807664</v>
      </c>
      <c r="BE139">
        <f t="shared" si="96"/>
        <v>7.6062399088476312E-2</v>
      </c>
      <c r="BF139">
        <f t="shared" si="97"/>
        <v>0.21190840859284366</v>
      </c>
      <c r="BH139">
        <f t="shared" si="98"/>
        <v>8.7129629224530269E-2</v>
      </c>
      <c r="BI139">
        <f t="shared" si="99"/>
        <v>0.10013224834624036</v>
      </c>
      <c r="BJ139">
        <f t="shared" si="100"/>
        <v>4.5607447575953225E-2</v>
      </c>
      <c r="BK139">
        <f t="shared" si="101"/>
        <v>3.4386997737738664E-2</v>
      </c>
      <c r="BL139">
        <f t="shared" si="102"/>
        <v>1.9927373532988596E-2</v>
      </c>
      <c r="BM139">
        <f t="shared" si="103"/>
        <v>3.9715353933772242E-2</v>
      </c>
      <c r="BN139">
        <f t="shared" si="104"/>
        <v>9.3470097828893317E-2</v>
      </c>
      <c r="BO139">
        <f t="shared" si="105"/>
        <v>4.3914646588940544E-2</v>
      </c>
      <c r="BP139">
        <f t="shared" si="106"/>
        <v>0.12234537674462349</v>
      </c>
    </row>
    <row r="140" spans="1:68" x14ac:dyDescent="0.3">
      <c r="A140" s="13" t="s">
        <v>2085</v>
      </c>
      <c r="B140">
        <f>SUM(B36:B111,B7:B32)</f>
        <v>28.768375031728421</v>
      </c>
      <c r="C140">
        <f t="shared" ref="C140:AL140" si="113">SUM(C36:C111,C7:C32)</f>
        <v>25.825793665397789</v>
      </c>
      <c r="D140">
        <f t="shared" si="113"/>
        <v>12.849991056334057</v>
      </c>
      <c r="E140">
        <f t="shared" si="113"/>
        <v>22.614805119444451</v>
      </c>
      <c r="F140">
        <f t="shared" si="113"/>
        <v>25.376945573013305</v>
      </c>
      <c r="G140">
        <f t="shared" si="113"/>
        <v>21.989674054333797</v>
      </c>
      <c r="H140">
        <f t="shared" si="113"/>
        <v>17.140002171405342</v>
      </c>
      <c r="I140">
        <f t="shared" si="113"/>
        <v>13.528750698706757</v>
      </c>
      <c r="J140">
        <f t="shared" si="113"/>
        <v>20.75320016755429</v>
      </c>
      <c r="K140">
        <f t="shared" si="113"/>
        <v>18.176418870796383</v>
      </c>
      <c r="L140">
        <f t="shared" si="113"/>
        <v>19.950757695975497</v>
      </c>
      <c r="M140">
        <f t="shared" si="113"/>
        <v>16.566594315323027</v>
      </c>
      <c r="N140">
        <f t="shared" si="113"/>
        <v>25.963429033226632</v>
      </c>
      <c r="O140">
        <f t="shared" si="113"/>
        <v>13.317086292748542</v>
      </c>
      <c r="P140">
        <f t="shared" si="113"/>
        <v>19.471016435731574</v>
      </c>
      <c r="Q140">
        <f t="shared" si="113"/>
        <v>25.783881095249164</v>
      </c>
      <c r="R140">
        <f t="shared" si="113"/>
        <v>21.104310615109284</v>
      </c>
      <c r="S140">
        <f t="shared" si="113"/>
        <v>20.355801384253276</v>
      </c>
      <c r="T140">
        <f t="shared" si="113"/>
        <v>29.10944415287241</v>
      </c>
      <c r="U140">
        <f t="shared" si="113"/>
        <v>22.082952626192746</v>
      </c>
      <c r="V140">
        <f t="shared" si="113"/>
        <v>13.363143321028881</v>
      </c>
      <c r="W140">
        <f t="shared" si="113"/>
        <v>14.595632320928871</v>
      </c>
      <c r="X140">
        <f t="shared" si="113"/>
        <v>22.956714794604292</v>
      </c>
      <c r="Y140">
        <f t="shared" si="113"/>
        <v>22.409997866320442</v>
      </c>
      <c r="Z140">
        <f t="shared" si="113"/>
        <v>19.011383152733707</v>
      </c>
      <c r="AA140">
        <f t="shared" si="113"/>
        <v>20.819416545165176</v>
      </c>
      <c r="AB140">
        <f t="shared" si="113"/>
        <v>19.516716690645936</v>
      </c>
      <c r="AC140">
        <f t="shared" si="113"/>
        <v>21.434384637533761</v>
      </c>
      <c r="AD140">
        <f t="shared" si="113"/>
        <v>26.899798229669997</v>
      </c>
      <c r="AE140">
        <f t="shared" si="113"/>
        <v>21.318010600040406</v>
      </c>
      <c r="AF140">
        <f t="shared" si="113"/>
        <v>21.627603301980177</v>
      </c>
      <c r="AG140">
        <f t="shared" si="113"/>
        <v>24.162234540581132</v>
      </c>
      <c r="AH140">
        <f t="shared" si="113"/>
        <v>27.946680964840532</v>
      </c>
      <c r="AI140">
        <f t="shared" si="113"/>
        <v>15.718996424666884</v>
      </c>
      <c r="AJ140">
        <f t="shared" si="113"/>
        <v>21.622784749804936</v>
      </c>
      <c r="AK140">
        <f t="shared" si="113"/>
        <v>13.578642782600493</v>
      </c>
      <c r="AL140">
        <f t="shared" si="113"/>
        <v>16.601155704661604</v>
      </c>
      <c r="AM140" s="13" t="s">
        <v>2085</v>
      </c>
      <c r="AN140" s="39">
        <f t="shared" si="80"/>
        <v>22.514741218226181</v>
      </c>
      <c r="AO140" s="39">
        <f t="shared" si="81"/>
        <v>19.508843124364802</v>
      </c>
      <c r="AP140" s="39">
        <f t="shared" si="82"/>
        <v>19.171214687336565</v>
      </c>
      <c r="AQ140" s="39">
        <f t="shared" si="83"/>
        <v>22.414664364870575</v>
      </c>
      <c r="AR140" s="39">
        <f t="shared" si="84"/>
        <v>19.787793105255727</v>
      </c>
      <c r="AS140" s="39">
        <f t="shared" si="85"/>
        <v>21.024768947833888</v>
      </c>
      <c r="AT140" s="39">
        <f t="shared" si="86"/>
        <v>23.281804043896859</v>
      </c>
      <c r="AU140" s="39">
        <f t="shared" si="87"/>
        <v>22.609303976696182</v>
      </c>
      <c r="AV140" s="39">
        <f t="shared" si="88"/>
        <v>17.267527745689012</v>
      </c>
      <c r="AX140">
        <f t="shared" si="89"/>
        <v>6.9158854014368059</v>
      </c>
      <c r="AY140">
        <f t="shared" si="90"/>
        <v>5.2269194665932828</v>
      </c>
      <c r="AZ140">
        <f t="shared" si="91"/>
        <v>3.902539929969294</v>
      </c>
      <c r="BA140">
        <f t="shared" si="92"/>
        <v>2.9417312163701128</v>
      </c>
      <c r="BB140">
        <f t="shared" si="93"/>
        <v>7.3119900150448967</v>
      </c>
      <c r="BC140">
        <f t="shared" si="94"/>
        <v>1.5613566219359252</v>
      </c>
      <c r="BD140">
        <f t="shared" si="95"/>
        <v>3.137096325663228</v>
      </c>
      <c r="BE140">
        <f t="shared" si="96"/>
        <v>6.2600129636995501</v>
      </c>
      <c r="BF140">
        <f t="shared" si="97"/>
        <v>4.0632614695503042</v>
      </c>
      <c r="BH140">
        <f t="shared" si="98"/>
        <v>3.4579427007184029</v>
      </c>
      <c r="BI140">
        <f t="shared" si="99"/>
        <v>2.6134597332966414</v>
      </c>
      <c r="BJ140">
        <f t="shared" si="100"/>
        <v>1.4750214480283106</v>
      </c>
      <c r="BK140">
        <f t="shared" si="101"/>
        <v>1.6984093096548101</v>
      </c>
      <c r="BL140">
        <f t="shared" si="102"/>
        <v>3.6559950075224483</v>
      </c>
      <c r="BM140">
        <f t="shared" si="103"/>
        <v>0.63742117170977364</v>
      </c>
      <c r="BN140">
        <f t="shared" si="104"/>
        <v>1.8112034080954507</v>
      </c>
      <c r="BO140">
        <f t="shared" si="105"/>
        <v>3.6142201697224823</v>
      </c>
      <c r="BP140">
        <f t="shared" si="106"/>
        <v>2.3459251032327026</v>
      </c>
    </row>
    <row r="141" spans="1:68" x14ac:dyDescent="0.3">
      <c r="A141" s="13" t="s">
        <v>2078</v>
      </c>
      <c r="B141" s="28">
        <f>SUM(B120,B114,B92,B72,B55,B42,B14)</f>
        <v>0.36189994387902547</v>
      </c>
      <c r="C141" s="28">
        <f t="shared" ref="C141:AL141" si="114">SUM(C120,C114,C92,C72,C55,C42,C14)</f>
        <v>0.33253124419501678</v>
      </c>
      <c r="D141" s="28">
        <f t="shared" si="114"/>
        <v>0.20761320204612754</v>
      </c>
      <c r="E141" s="28">
        <f t="shared" si="114"/>
        <v>0.41784260924982236</v>
      </c>
      <c r="F141" s="28">
        <f t="shared" si="114"/>
        <v>0.39109544857260981</v>
      </c>
      <c r="G141" s="28">
        <f t="shared" si="114"/>
        <v>0.27852697304917506</v>
      </c>
      <c r="H141" s="28">
        <f t="shared" si="114"/>
        <v>0.34017674052101399</v>
      </c>
      <c r="I141" s="28">
        <f t="shared" si="114"/>
        <v>0.20946284377817131</v>
      </c>
      <c r="J141" s="28">
        <f t="shared" si="114"/>
        <v>0.27381203123514697</v>
      </c>
      <c r="K141" s="28">
        <f t="shared" si="114"/>
        <v>0.28043762352139939</v>
      </c>
      <c r="L141" s="28">
        <f t="shared" si="114"/>
        <v>0.27374216670154106</v>
      </c>
      <c r="M141" s="28">
        <f t="shared" si="114"/>
        <v>0.30334405529532493</v>
      </c>
      <c r="N141" s="28">
        <f t="shared" si="114"/>
        <v>0.36050174720521122</v>
      </c>
      <c r="O141" s="28">
        <f t="shared" si="114"/>
        <v>0.24406045348774663</v>
      </c>
      <c r="P141" s="28">
        <f t="shared" si="114"/>
        <v>0.23365157695093705</v>
      </c>
      <c r="Q141" s="28">
        <f t="shared" si="114"/>
        <v>0.45776580811033524</v>
      </c>
      <c r="R141" s="28">
        <f t="shared" si="114"/>
        <v>0.32495031192363483</v>
      </c>
      <c r="S141" s="28">
        <f t="shared" si="114"/>
        <v>0.29967534111363936</v>
      </c>
      <c r="T141" s="28">
        <f t="shared" si="114"/>
        <v>0.4167504435448558</v>
      </c>
      <c r="U141" s="28">
        <f t="shared" si="114"/>
        <v>0.38512416178452658</v>
      </c>
      <c r="V141" s="28">
        <f t="shared" si="114"/>
        <v>0.30829377249471329</v>
      </c>
      <c r="W141" s="28">
        <f t="shared" si="114"/>
        <v>0.2439882584221548</v>
      </c>
      <c r="X141" s="28">
        <f t="shared" si="114"/>
        <v>0.38294340211437977</v>
      </c>
      <c r="Y141" s="28">
        <f t="shared" si="114"/>
        <v>0.31268206682267646</v>
      </c>
      <c r="Z141" s="28">
        <f t="shared" si="114"/>
        <v>0.20923314831157022</v>
      </c>
      <c r="AA141" s="28">
        <f t="shared" si="114"/>
        <v>0.31572466107611991</v>
      </c>
      <c r="AB141" s="28">
        <f t="shared" si="114"/>
        <v>0.29889945204746549</v>
      </c>
      <c r="AC141" s="28">
        <f t="shared" si="114"/>
        <v>0.25261090312958046</v>
      </c>
      <c r="AD141" s="28">
        <f t="shared" si="114"/>
        <v>0.4030054381616871</v>
      </c>
      <c r="AE141" s="28">
        <f t="shared" si="114"/>
        <v>0.34708735356792392</v>
      </c>
      <c r="AF141" s="28">
        <f t="shared" si="114"/>
        <v>0.27605109240990805</v>
      </c>
      <c r="AG141" s="28">
        <f t="shared" si="114"/>
        <v>0.39437901912611784</v>
      </c>
      <c r="AH141" s="28">
        <f t="shared" si="114"/>
        <v>0.3576631439582188</v>
      </c>
      <c r="AI141" s="28">
        <f t="shared" si="114"/>
        <v>0.2392585041090807</v>
      </c>
      <c r="AJ141" s="28">
        <f t="shared" si="114"/>
        <v>0.41028915033514596</v>
      </c>
      <c r="AK141" s="28">
        <f t="shared" si="114"/>
        <v>0.25593244961979472</v>
      </c>
      <c r="AL141" s="28">
        <f t="shared" si="114"/>
        <v>0.32712245707882454</v>
      </c>
      <c r="AM141" s="13" t="s">
        <v>2078</v>
      </c>
      <c r="AN141" s="39">
        <f t="shared" si="80"/>
        <v>0.32997174984249805</v>
      </c>
      <c r="AO141" s="39">
        <f t="shared" si="81"/>
        <v>0.30481550148024256</v>
      </c>
      <c r="AP141" s="39">
        <f t="shared" si="82"/>
        <v>0.28136423634247248</v>
      </c>
      <c r="AQ141" s="39">
        <f t="shared" si="83"/>
        <v>0.36079715371586979</v>
      </c>
      <c r="AR141" s="39">
        <f t="shared" si="84"/>
        <v>0.33853915906156262</v>
      </c>
      <c r="AS141" s="39">
        <f t="shared" si="85"/>
        <v>0.2953489389169654</v>
      </c>
      <c r="AT141" s="39">
        <f t="shared" si="86"/>
        <v>0.34204796137983967</v>
      </c>
      <c r="AU141" s="39">
        <f t="shared" si="87"/>
        <v>0.33043355573113908</v>
      </c>
      <c r="AV141" s="39">
        <f t="shared" si="88"/>
        <v>0.33111468567792174</v>
      </c>
      <c r="AX141">
        <f t="shared" si="89"/>
        <v>8.8917307534572373E-2</v>
      </c>
      <c r="AY141">
        <f t="shared" si="90"/>
        <v>7.8481128420955754E-2</v>
      </c>
      <c r="AZ141">
        <f t="shared" si="91"/>
        <v>4.1892558024765623E-2</v>
      </c>
      <c r="BA141">
        <f t="shared" si="92"/>
        <v>8.4922882597486676E-2</v>
      </c>
      <c r="BB141">
        <f t="shared" si="93"/>
        <v>7.7764224249814898E-2</v>
      </c>
      <c r="BC141">
        <f t="shared" si="94"/>
        <v>5.9402815753787044E-2</v>
      </c>
      <c r="BD141">
        <f t="shared" si="95"/>
        <v>6.3627023201895852E-2</v>
      </c>
      <c r="BE141">
        <f t="shared" si="96"/>
        <v>8.1065907760599132E-2</v>
      </c>
      <c r="BF141">
        <f t="shared" si="97"/>
        <v>7.7255751765306607E-2</v>
      </c>
      <c r="BH141">
        <f t="shared" si="98"/>
        <v>4.4458653767286187E-2</v>
      </c>
      <c r="BI141">
        <f t="shared" si="99"/>
        <v>3.9240564210477877E-2</v>
      </c>
      <c r="BJ141">
        <f t="shared" si="100"/>
        <v>1.5833898616839013E-2</v>
      </c>
      <c r="BK141">
        <f t="shared" si="101"/>
        <v>4.9030249128017921E-2</v>
      </c>
      <c r="BL141">
        <f t="shared" si="102"/>
        <v>3.8882112124907449E-2</v>
      </c>
      <c r="BM141">
        <f t="shared" si="103"/>
        <v>2.4251097980223395E-2</v>
      </c>
      <c r="BN141">
        <f t="shared" si="104"/>
        <v>3.6735078973349135E-2</v>
      </c>
      <c r="BO141">
        <f t="shared" si="105"/>
        <v>4.680342366768328E-2</v>
      </c>
      <c r="BP141">
        <f t="shared" si="106"/>
        <v>4.4603629078146675E-2</v>
      </c>
    </row>
    <row r="142" spans="1:68" x14ac:dyDescent="0.3">
      <c r="A142" s="13" t="s">
        <v>2079</v>
      </c>
      <c r="B142" s="28">
        <f>SUM(B124,B115,B97,B90,B79,B61,B48,B20)</f>
        <v>6.7091439810405653</v>
      </c>
      <c r="C142" s="28">
        <f t="shared" ref="C142:AL142" si="115">SUM(C124,C115,C97,C90,C79,C61,C48,C20)</f>
        <v>7.3617691370665073</v>
      </c>
      <c r="D142" s="28">
        <f t="shared" si="115"/>
        <v>2.539331782577261</v>
      </c>
      <c r="E142" s="28">
        <f t="shared" si="115"/>
        <v>4.8122744266336399</v>
      </c>
      <c r="F142" s="28">
        <f t="shared" si="115"/>
        <v>6.4349263735517157</v>
      </c>
      <c r="G142" s="28">
        <f t="shared" si="115"/>
        <v>5.6079452549391018</v>
      </c>
      <c r="H142" s="28">
        <f t="shared" si="115"/>
        <v>3.1030530021099714</v>
      </c>
      <c r="I142" s="28">
        <f t="shared" si="115"/>
        <v>3.0485083019656125</v>
      </c>
      <c r="J142" s="28">
        <f t="shared" si="115"/>
        <v>4.6093529093690977</v>
      </c>
      <c r="K142" s="28">
        <f t="shared" si="115"/>
        <v>4.864496118512645</v>
      </c>
      <c r="L142" s="28">
        <f t="shared" si="115"/>
        <v>4.4747534300320391</v>
      </c>
      <c r="M142" s="28">
        <f t="shared" si="115"/>
        <v>3.7031676852322737</v>
      </c>
      <c r="N142" s="28">
        <f t="shared" si="115"/>
        <v>6.2958876532717483</v>
      </c>
      <c r="O142" s="28">
        <f t="shared" si="115"/>
        <v>2.5436679129586093</v>
      </c>
      <c r="P142" s="28">
        <f t="shared" si="115"/>
        <v>4.1875835445172731</v>
      </c>
      <c r="Q142" s="28">
        <f t="shared" si="115"/>
        <v>4.8871302386028379</v>
      </c>
      <c r="R142" s="28">
        <f t="shared" si="115"/>
        <v>4.1480404201444285</v>
      </c>
      <c r="S142" s="28">
        <f t="shared" si="115"/>
        <v>4.3414894172661374</v>
      </c>
      <c r="T142" s="28">
        <f t="shared" si="115"/>
        <v>5.8641208411917658</v>
      </c>
      <c r="U142" s="28">
        <f t="shared" si="115"/>
        <v>5.0571618894932309</v>
      </c>
      <c r="V142" s="28">
        <f t="shared" si="115"/>
        <v>2.172849849238939</v>
      </c>
      <c r="W142" s="28">
        <f t="shared" si="115"/>
        <v>3.4083512058681085</v>
      </c>
      <c r="X142" s="28">
        <f t="shared" si="115"/>
        <v>4.2764801998550253</v>
      </c>
      <c r="Y142" s="28">
        <f t="shared" si="115"/>
        <v>5.5384606301746553</v>
      </c>
      <c r="Z142" s="28">
        <f t="shared" si="115"/>
        <v>5.3076597522097968</v>
      </c>
      <c r="AA142" s="28">
        <f t="shared" si="115"/>
        <v>5.0836239918036323</v>
      </c>
      <c r="AB142" s="28">
        <f t="shared" si="115"/>
        <v>4.915081991093424</v>
      </c>
      <c r="AC142" s="28">
        <f t="shared" si="115"/>
        <v>5.6631935445872106</v>
      </c>
      <c r="AD142" s="28">
        <f t="shared" si="115"/>
        <v>5.4999028625520738</v>
      </c>
      <c r="AE142" s="28">
        <f t="shared" si="115"/>
        <v>4.6697232205719645</v>
      </c>
      <c r="AF142" s="28">
        <f t="shared" si="115"/>
        <v>6.1892515002553239</v>
      </c>
      <c r="AG142" s="28">
        <f t="shared" si="115"/>
        <v>5.3598626799423972</v>
      </c>
      <c r="AH142" s="28">
        <f t="shared" si="115"/>
        <v>7.9732541731443254</v>
      </c>
      <c r="AI142" s="28">
        <f t="shared" si="115"/>
        <v>2.9625984997004249</v>
      </c>
      <c r="AJ142" s="28">
        <f t="shared" si="115"/>
        <v>4.3484723527832312</v>
      </c>
      <c r="AK142" s="28">
        <f t="shared" si="115"/>
        <v>2.7000441780287678</v>
      </c>
      <c r="AL142" s="28">
        <f t="shared" si="115"/>
        <v>3.0667083762498057</v>
      </c>
      <c r="AM142" s="13" t="s">
        <v>2079</v>
      </c>
      <c r="AN142" s="39">
        <f t="shared" si="80"/>
        <v>5.3556298318294928</v>
      </c>
      <c r="AO142" s="39">
        <f t="shared" si="81"/>
        <v>4.5486082331416009</v>
      </c>
      <c r="AP142" s="39">
        <f t="shared" si="82"/>
        <v>4.3827013219848121</v>
      </c>
      <c r="AQ142" s="39">
        <f t="shared" si="83"/>
        <v>4.4588866920044676</v>
      </c>
      <c r="AR142" s="39">
        <f t="shared" si="84"/>
        <v>4.1256209464480111</v>
      </c>
      <c r="AS142" s="39">
        <f t="shared" si="85"/>
        <v>5.1307500182872907</v>
      </c>
      <c r="AT142" s="39">
        <f t="shared" si="86"/>
        <v>5.4529591944597868</v>
      </c>
      <c r="AU142" s="39">
        <f t="shared" si="87"/>
        <v>5.4319051175957158</v>
      </c>
      <c r="AV142" s="39">
        <f t="shared" si="88"/>
        <v>3.3717416356872683</v>
      </c>
      <c r="AX142">
        <f t="shared" si="89"/>
        <v>2.166669122771089</v>
      </c>
      <c r="AY142">
        <f t="shared" si="90"/>
        <v>1.7340050732401917</v>
      </c>
      <c r="AZ142">
        <f t="shared" si="91"/>
        <v>1.1426674557747734</v>
      </c>
      <c r="BA142">
        <f t="shared" si="92"/>
        <v>0.38327539710267267</v>
      </c>
      <c r="BB142">
        <f t="shared" si="93"/>
        <v>1.6550872334955951</v>
      </c>
      <c r="BC142">
        <f t="shared" si="94"/>
        <v>0.50190269748446725</v>
      </c>
      <c r="BD142">
        <f t="shared" si="95"/>
        <v>0.76085105583803248</v>
      </c>
      <c r="BE142">
        <f t="shared" si="96"/>
        <v>2.5061045776405955</v>
      </c>
      <c r="BF142">
        <f t="shared" si="97"/>
        <v>0.86551304372225557</v>
      </c>
      <c r="BH142">
        <f t="shared" si="98"/>
        <v>1.0833345613855445</v>
      </c>
      <c r="BI142">
        <f t="shared" si="99"/>
        <v>0.86700253662009585</v>
      </c>
      <c r="BJ142">
        <f t="shared" si="100"/>
        <v>0.43188770274670663</v>
      </c>
      <c r="BK142">
        <f t="shared" si="101"/>
        <v>0.22128415369098878</v>
      </c>
      <c r="BL142">
        <f t="shared" si="102"/>
        <v>0.82754361674779753</v>
      </c>
      <c r="BM142">
        <f t="shared" si="103"/>
        <v>0.20490091822723516</v>
      </c>
      <c r="BN142">
        <f t="shared" si="104"/>
        <v>0.43927756190129907</v>
      </c>
      <c r="BO142">
        <f t="shared" si="105"/>
        <v>1.4469001525181513</v>
      </c>
      <c r="BP142">
        <f t="shared" si="106"/>
        <v>0.49970418878017664</v>
      </c>
    </row>
    <row r="143" spans="1:68" x14ac:dyDescent="0.3">
      <c r="A143" s="13" t="s">
        <v>2080</v>
      </c>
      <c r="B143" s="28">
        <f>SUM(B128,B87,B69,B28)</f>
        <v>3.5896705685956252</v>
      </c>
      <c r="C143" s="28">
        <f t="shared" ref="C143:AL143" si="116">SUM(C128,C87,C69,C28)</f>
        <v>3.2570626739876389</v>
      </c>
      <c r="D143" s="28">
        <f t="shared" si="116"/>
        <v>2.3097483902427811</v>
      </c>
      <c r="E143" s="28">
        <f t="shared" si="116"/>
        <v>3.153663030083659</v>
      </c>
      <c r="F143" s="28">
        <f t="shared" si="116"/>
        <v>2.7964384220831064</v>
      </c>
      <c r="G143" s="28">
        <f t="shared" si="116"/>
        <v>2.4167366100007923</v>
      </c>
      <c r="H143" s="28">
        <f t="shared" si="116"/>
        <v>2.9916758512468919</v>
      </c>
      <c r="I143" s="28">
        <f t="shared" si="116"/>
        <v>1.9785456487307731</v>
      </c>
      <c r="J143" s="28">
        <f t="shared" si="116"/>
        <v>2.4381773228747861</v>
      </c>
      <c r="K143" s="28">
        <f t="shared" si="116"/>
        <v>2.2483707544222078</v>
      </c>
      <c r="L143" s="28">
        <f t="shared" si="116"/>
        <v>2.8761164893144833</v>
      </c>
      <c r="M143" s="28">
        <f t="shared" si="116"/>
        <v>2.2824480088890415</v>
      </c>
      <c r="N143" s="28">
        <f t="shared" si="116"/>
        <v>3.173097882004793</v>
      </c>
      <c r="O143" s="28">
        <f t="shared" si="116"/>
        <v>1.6968024224806089</v>
      </c>
      <c r="P143" s="28">
        <f t="shared" si="116"/>
        <v>2.9098435967774408</v>
      </c>
      <c r="Q143" s="28">
        <f t="shared" si="116"/>
        <v>3.998022787956736</v>
      </c>
      <c r="R143" s="28">
        <f t="shared" si="116"/>
        <v>3.2832241776972544</v>
      </c>
      <c r="S143" s="28">
        <f t="shared" si="116"/>
        <v>2.9879823304551918</v>
      </c>
      <c r="T143" s="28">
        <f t="shared" si="116"/>
        <v>4.6118890526745044</v>
      </c>
      <c r="U143" s="28">
        <f t="shared" si="116"/>
        <v>2.9893466791503731</v>
      </c>
      <c r="V143" s="28">
        <f t="shared" si="116"/>
        <v>2.0736715689758363</v>
      </c>
      <c r="W143" s="28">
        <f t="shared" si="116"/>
        <v>1.6410679005577391</v>
      </c>
      <c r="X143" s="28">
        <f t="shared" si="116"/>
        <v>3.3616163485846835</v>
      </c>
      <c r="Y143" s="28">
        <f t="shared" si="116"/>
        <v>2.9515549548133055</v>
      </c>
      <c r="Z143" s="28">
        <f t="shared" si="116"/>
        <v>2.6318739739475152</v>
      </c>
      <c r="AA143" s="28">
        <f t="shared" si="116"/>
        <v>2.5987843137526938</v>
      </c>
      <c r="AB143" s="28">
        <f t="shared" si="116"/>
        <v>2.2191029621175486</v>
      </c>
      <c r="AC143" s="28">
        <f t="shared" si="116"/>
        <v>2.8379017345920201</v>
      </c>
      <c r="AD143" s="28">
        <f t="shared" si="116"/>
        <v>3.2036894637032112</v>
      </c>
      <c r="AE143" s="28">
        <f t="shared" si="116"/>
        <v>2.896625055871727</v>
      </c>
      <c r="AF143" s="28">
        <f t="shared" si="116"/>
        <v>2.6228071516292384</v>
      </c>
      <c r="AG143" s="28">
        <f t="shared" si="116"/>
        <v>3.4820801081418762</v>
      </c>
      <c r="AH143" s="28">
        <f t="shared" si="116"/>
        <v>3.4047884324346169</v>
      </c>
      <c r="AI143" s="28">
        <f t="shared" si="116"/>
        <v>2.3020919190797091</v>
      </c>
      <c r="AJ143" s="28">
        <f t="shared" si="116"/>
        <v>2.7238192818995186</v>
      </c>
      <c r="AK143" s="28">
        <f t="shared" si="116"/>
        <v>1.8556257656376847</v>
      </c>
      <c r="AL143" s="28">
        <f t="shared" si="116"/>
        <v>2.9591102494383947</v>
      </c>
      <c r="AM143" s="13" t="s">
        <v>2080</v>
      </c>
      <c r="AN143" s="39">
        <f t="shared" si="80"/>
        <v>3.0775361657274258</v>
      </c>
      <c r="AO143" s="39">
        <f t="shared" si="81"/>
        <v>2.5458491330153907</v>
      </c>
      <c r="AP143" s="39">
        <f t="shared" si="82"/>
        <v>2.5178366395376233</v>
      </c>
      <c r="AQ143" s="39">
        <f t="shared" si="83"/>
        <v>3.4230764320363938</v>
      </c>
      <c r="AR143" s="39">
        <f t="shared" si="84"/>
        <v>2.8289938003396129</v>
      </c>
      <c r="AS143" s="39">
        <f t="shared" si="85"/>
        <v>2.7668057146346272</v>
      </c>
      <c r="AT143" s="39">
        <f t="shared" si="86"/>
        <v>2.9077072237347257</v>
      </c>
      <c r="AU143" s="39">
        <f t="shared" si="87"/>
        <v>3.0629868198854009</v>
      </c>
      <c r="AV143" s="39">
        <f t="shared" si="88"/>
        <v>2.512851765658533</v>
      </c>
      <c r="AX143">
        <f t="shared" si="89"/>
        <v>0.5446114154237699</v>
      </c>
      <c r="AY143">
        <f t="shared" si="90"/>
        <v>0.44723585923805359</v>
      </c>
      <c r="AZ143">
        <f t="shared" si="91"/>
        <v>0.50329972252284438</v>
      </c>
      <c r="BA143">
        <f t="shared" si="92"/>
        <v>0.51934037126945343</v>
      </c>
      <c r="BB143">
        <f t="shared" si="93"/>
        <v>1.3148013973101453</v>
      </c>
      <c r="BC143">
        <f t="shared" si="94"/>
        <v>0.38455238576152984</v>
      </c>
      <c r="BD143">
        <f t="shared" si="95"/>
        <v>0.29059968333346275</v>
      </c>
      <c r="BE143">
        <f t="shared" si="96"/>
        <v>0.66008657639546386</v>
      </c>
      <c r="BF143">
        <f t="shared" si="97"/>
        <v>0.58120561867457687</v>
      </c>
      <c r="BH143">
        <f t="shared" si="98"/>
        <v>0.27230570771188495</v>
      </c>
      <c r="BI143">
        <f t="shared" si="99"/>
        <v>0.2236179296190268</v>
      </c>
      <c r="BJ143">
        <f t="shared" si="100"/>
        <v>0.19022941438903715</v>
      </c>
      <c r="BK143">
        <f t="shared" si="101"/>
        <v>0.29984130315345914</v>
      </c>
      <c r="BL143">
        <f t="shared" si="102"/>
        <v>0.65740069865507267</v>
      </c>
      <c r="BM143">
        <f t="shared" si="103"/>
        <v>0.15699285408094454</v>
      </c>
      <c r="BN143">
        <f t="shared" si="104"/>
        <v>0.16777780539899473</v>
      </c>
      <c r="BO143">
        <f t="shared" si="105"/>
        <v>0.38110116257037957</v>
      </c>
      <c r="BP143">
        <f t="shared" si="106"/>
        <v>0.33555922039628994</v>
      </c>
    </row>
    <row r="144" spans="1:68" x14ac:dyDescent="0.3">
      <c r="A144" s="13" t="s">
        <v>2086</v>
      </c>
      <c r="B144">
        <f>SUM(B7:B35)</f>
        <v>1.8006710028357618</v>
      </c>
      <c r="C144">
        <f t="shared" ref="C144:AL144" si="117">SUM(C7:C35)</f>
        <v>0.502305063556577</v>
      </c>
      <c r="D144">
        <f t="shared" si="117"/>
        <v>0.60534266324817954</v>
      </c>
      <c r="E144">
        <f t="shared" si="117"/>
        <v>0.48582817053845101</v>
      </c>
      <c r="F144">
        <f t="shared" si="117"/>
        <v>1.7288148299282895</v>
      </c>
      <c r="G144">
        <f t="shared" si="117"/>
        <v>1.0715768036387601</v>
      </c>
      <c r="H144">
        <f t="shared" si="117"/>
        <v>0.93816383144219817</v>
      </c>
      <c r="I144">
        <f t="shared" si="117"/>
        <v>0.4994740950110797</v>
      </c>
      <c r="J144">
        <f t="shared" si="117"/>
        <v>1.1669433036919328</v>
      </c>
      <c r="K144">
        <f t="shared" si="117"/>
        <v>0.49343183660102052</v>
      </c>
      <c r="L144">
        <f t="shared" si="117"/>
        <v>0.49810460056051842</v>
      </c>
      <c r="M144">
        <f t="shared" si="117"/>
        <v>0.7486234131301065</v>
      </c>
      <c r="N144">
        <f t="shared" si="117"/>
        <v>0.92865848436681331</v>
      </c>
      <c r="O144">
        <f t="shared" si="117"/>
        <v>0.48018895203366013</v>
      </c>
      <c r="P144">
        <f t="shared" si="117"/>
        <v>0.58590585953919072</v>
      </c>
      <c r="Q144">
        <f t="shared" si="117"/>
        <v>2.2180088070506407</v>
      </c>
      <c r="R144">
        <f t="shared" si="117"/>
        <v>1.1754991096330292</v>
      </c>
      <c r="S144">
        <f t="shared" si="117"/>
        <v>0.58727434546550539</v>
      </c>
      <c r="T144">
        <f t="shared" si="117"/>
        <v>1.9610906369569649</v>
      </c>
      <c r="U144">
        <f t="shared" si="117"/>
        <v>1.1914462531093191</v>
      </c>
      <c r="V144">
        <f t="shared" si="117"/>
        <v>0.64245746897459055</v>
      </c>
      <c r="W144">
        <f t="shared" si="117"/>
        <v>0.48185106014980106</v>
      </c>
      <c r="X144">
        <f t="shared" si="117"/>
        <v>1.8033958389786839</v>
      </c>
      <c r="Y144">
        <f t="shared" si="117"/>
        <v>1.5045378399560374</v>
      </c>
      <c r="Z144">
        <f t="shared" si="117"/>
        <v>0.49820519603271285</v>
      </c>
      <c r="AA144">
        <f t="shared" si="117"/>
        <v>0.52926926803214658</v>
      </c>
      <c r="AB144">
        <f t="shared" si="117"/>
        <v>0.47627519478457936</v>
      </c>
      <c r="AC144">
        <f t="shared" si="117"/>
        <v>0.78285613126356568</v>
      </c>
      <c r="AD144">
        <f t="shared" si="117"/>
        <v>2.0050671701539211</v>
      </c>
      <c r="AE144">
        <f t="shared" si="117"/>
        <v>1.1994902438400479</v>
      </c>
      <c r="AF144">
        <f t="shared" si="117"/>
        <v>0.74532574792301909</v>
      </c>
      <c r="AG144">
        <f t="shared" si="117"/>
        <v>1.56439524196616</v>
      </c>
      <c r="AH144">
        <f t="shared" si="117"/>
        <v>0.80568035864387177</v>
      </c>
      <c r="AI144">
        <f t="shared" si="117"/>
        <v>1.0340062945084907</v>
      </c>
      <c r="AJ144">
        <f t="shared" si="117"/>
        <v>1.7390840899651119</v>
      </c>
      <c r="AK144">
        <f t="shared" si="117"/>
        <v>0.84433044797310897</v>
      </c>
      <c r="AL144">
        <f t="shared" si="117"/>
        <v>0.48916418930676131</v>
      </c>
      <c r="AM144" s="13" t="s">
        <v>2086</v>
      </c>
      <c r="AN144" s="39">
        <f t="shared" si="80"/>
        <v>0.84853672504474231</v>
      </c>
      <c r="AO144" s="39">
        <f t="shared" si="81"/>
        <v>1.059507390005082</v>
      </c>
      <c r="AP144" s="39">
        <f t="shared" si="82"/>
        <v>0.70026520713189178</v>
      </c>
      <c r="AQ144" s="39">
        <f t="shared" si="83"/>
        <v>1.3269274207163917</v>
      </c>
      <c r="AR144" s="39">
        <f t="shared" si="84"/>
        <v>1.0692113547976689</v>
      </c>
      <c r="AS144" s="39">
        <f t="shared" si="85"/>
        <v>0.93242324484128769</v>
      </c>
      <c r="AT144" s="39">
        <f t="shared" si="86"/>
        <v>1.316627720638996</v>
      </c>
      <c r="AU144" s="39">
        <f t="shared" si="87"/>
        <v>1.1346939650395076</v>
      </c>
      <c r="AV144" s="39">
        <f t="shared" si="88"/>
        <v>1.0241929090816608</v>
      </c>
      <c r="AX144">
        <f t="shared" si="89"/>
        <v>0.63695549126728257</v>
      </c>
      <c r="AY144">
        <f t="shared" si="90"/>
        <v>0.50874999445980695</v>
      </c>
      <c r="AZ144">
        <f t="shared" si="91"/>
        <v>0.26377105711732074</v>
      </c>
      <c r="BA144">
        <f t="shared" si="92"/>
        <v>0.82584600325878588</v>
      </c>
      <c r="BB144">
        <f t="shared" si="93"/>
        <v>0.66770777517917412</v>
      </c>
      <c r="BC144">
        <f t="shared" si="94"/>
        <v>0.57748215169724493</v>
      </c>
      <c r="BD144">
        <f t="shared" si="95"/>
        <v>0.63798746388483352</v>
      </c>
      <c r="BE144">
        <f t="shared" si="96"/>
        <v>0.38925001450405938</v>
      </c>
      <c r="BF144">
        <f t="shared" si="97"/>
        <v>0.64407904654821979</v>
      </c>
      <c r="BH144">
        <f t="shared" si="98"/>
        <v>0.31847774563364128</v>
      </c>
      <c r="BI144">
        <f t="shared" si="99"/>
        <v>0.25437499722990348</v>
      </c>
      <c r="BJ144">
        <f t="shared" si="100"/>
        <v>9.9696088598434901E-2</v>
      </c>
      <c r="BK144">
        <f t="shared" si="101"/>
        <v>0.47680241229063663</v>
      </c>
      <c r="BL144">
        <f t="shared" si="102"/>
        <v>0.33385388758958706</v>
      </c>
      <c r="BM144">
        <f t="shared" si="103"/>
        <v>0.23575610120379348</v>
      </c>
      <c r="BN144">
        <f t="shared" si="104"/>
        <v>0.36834223401351529</v>
      </c>
      <c r="BO144">
        <f t="shared" si="105"/>
        <v>0.22473360065598444</v>
      </c>
      <c r="BP144">
        <f t="shared" si="106"/>
        <v>0.37185921090401219</v>
      </c>
    </row>
    <row r="145" spans="1:68" x14ac:dyDescent="0.3">
      <c r="A145" s="13" t="s">
        <v>2087</v>
      </c>
      <c r="B145">
        <f>SUM(B36:B128)</f>
        <v>27.765048279443956</v>
      </c>
      <c r="C145">
        <f t="shared" ref="C145:AL145" si="118">SUM(C36:C128)</f>
        <v>25.933132129836572</v>
      </c>
      <c r="D145">
        <f t="shared" si="118"/>
        <v>12.638350466983949</v>
      </c>
      <c r="E145">
        <f t="shared" si="118"/>
        <v>22.841767644364122</v>
      </c>
      <c r="F145">
        <f t="shared" si="118"/>
        <v>24.396359163200497</v>
      </c>
      <c r="G145">
        <f t="shared" si="118"/>
        <v>21.579400634258846</v>
      </c>
      <c r="H145">
        <f t="shared" si="118"/>
        <v>16.682510023560784</v>
      </c>
      <c r="I145">
        <f t="shared" si="118"/>
        <v>13.326556587489668</v>
      </c>
      <c r="J145">
        <f t="shared" si="118"/>
        <v>20.355511893625142</v>
      </c>
      <c r="K145">
        <f t="shared" si="118"/>
        <v>18.102414280054507</v>
      </c>
      <c r="L145">
        <f t="shared" si="118"/>
        <v>19.95380561914061</v>
      </c>
      <c r="M145">
        <f t="shared" si="118"/>
        <v>16.348731508757126</v>
      </c>
      <c r="N145">
        <f t="shared" si="118"/>
        <v>25.672267638406581</v>
      </c>
      <c r="O145">
        <f t="shared" si="118"/>
        <v>13.278249297100388</v>
      </c>
      <c r="P145">
        <f t="shared" si="118"/>
        <v>19.429801927366604</v>
      </c>
      <c r="Q145">
        <f t="shared" si="118"/>
        <v>24.25005140169867</v>
      </c>
      <c r="R145">
        <f t="shared" si="118"/>
        <v>20.49646576738153</v>
      </c>
      <c r="S145">
        <f t="shared" si="118"/>
        <v>20.37302738363433</v>
      </c>
      <c r="T145">
        <f t="shared" si="118"/>
        <v>27.706335018325543</v>
      </c>
      <c r="U145">
        <f t="shared" si="118"/>
        <v>21.545085041848186</v>
      </c>
      <c r="V145">
        <f t="shared" si="118"/>
        <v>13.320922471604916</v>
      </c>
      <c r="W145">
        <f t="shared" si="118"/>
        <v>14.702424887771251</v>
      </c>
      <c r="X145">
        <f t="shared" si="118"/>
        <v>21.763851228315787</v>
      </c>
      <c r="Y145">
        <f t="shared" si="118"/>
        <v>21.410804172985436</v>
      </c>
      <c r="Z145">
        <f t="shared" si="118"/>
        <v>18.89094669618283</v>
      </c>
      <c r="AA145">
        <f t="shared" si="118"/>
        <v>20.847250084101457</v>
      </c>
      <c r="AB145">
        <f t="shared" si="118"/>
        <v>19.605175280189513</v>
      </c>
      <c r="AC145">
        <f t="shared" si="118"/>
        <v>21.038909553941664</v>
      </c>
      <c r="AD145">
        <f t="shared" si="118"/>
        <v>25.66966641896655</v>
      </c>
      <c r="AE145">
        <f t="shared" si="118"/>
        <v>20.775517896353914</v>
      </c>
      <c r="AF145">
        <f t="shared" si="118"/>
        <v>21.337096658902535</v>
      </c>
      <c r="AG145">
        <f t="shared" si="118"/>
        <v>23.224148436722693</v>
      </c>
      <c r="AH145">
        <f t="shared" si="118"/>
        <v>27.618573522471685</v>
      </c>
      <c r="AI145">
        <f t="shared" si="118"/>
        <v>15.209279432241082</v>
      </c>
      <c r="AJ145">
        <f t="shared" si="118"/>
        <v>20.62400845984692</v>
      </c>
      <c r="AK145">
        <f t="shared" si="118"/>
        <v>13.053729687700391</v>
      </c>
      <c r="AL145">
        <f t="shared" si="118"/>
        <v>16.59879663427407</v>
      </c>
      <c r="AM145" s="13" t="s">
        <v>2087</v>
      </c>
      <c r="AN145" s="39">
        <f t="shared" si="80"/>
        <v>22.29457463015715</v>
      </c>
      <c r="AO145" s="39">
        <f t="shared" si="81"/>
        <v>18.996206602127447</v>
      </c>
      <c r="AP145" s="39">
        <f t="shared" si="82"/>
        <v>19.020111737778709</v>
      </c>
      <c r="AQ145" s="39">
        <f t="shared" si="83"/>
        <v>21.706514850904842</v>
      </c>
      <c r="AR145" s="39">
        <f t="shared" si="84"/>
        <v>19.318691854887476</v>
      </c>
      <c r="AS145" s="39">
        <f t="shared" si="85"/>
        <v>20.592822835952781</v>
      </c>
      <c r="AT145" s="39">
        <f t="shared" si="86"/>
        <v>22.594093658074332</v>
      </c>
      <c r="AU145" s="39">
        <f t="shared" si="87"/>
        <v>22.017333797145152</v>
      </c>
      <c r="AV145" s="39">
        <f t="shared" si="88"/>
        <v>16.758844927273795</v>
      </c>
      <c r="AX145">
        <f t="shared" si="89"/>
        <v>6.7504880789036692</v>
      </c>
      <c r="AY145">
        <f t="shared" si="90"/>
        <v>4.9441097020143223</v>
      </c>
      <c r="AZ145">
        <f t="shared" si="91"/>
        <v>3.8301768291995542</v>
      </c>
      <c r="BA145">
        <f t="shared" si="92"/>
        <v>2.2036317518051081</v>
      </c>
      <c r="BB145">
        <f t="shared" si="93"/>
        <v>6.6481211066697679</v>
      </c>
      <c r="BC145">
        <f t="shared" si="94"/>
        <v>1.1113917075040685</v>
      </c>
      <c r="BD145">
        <f t="shared" si="95"/>
        <v>2.6782836915257948</v>
      </c>
      <c r="BE145">
        <f t="shared" si="96"/>
        <v>6.2920542063130886</v>
      </c>
      <c r="BF145">
        <f t="shared" si="97"/>
        <v>3.7876763013848209</v>
      </c>
      <c r="BH145">
        <f t="shared" si="98"/>
        <v>3.3752440394518346</v>
      </c>
      <c r="BI145">
        <f t="shared" si="99"/>
        <v>2.4720548510071612</v>
      </c>
      <c r="BJ145">
        <f t="shared" si="100"/>
        <v>1.4476707667805624</v>
      </c>
      <c r="BK145">
        <f t="shared" si="101"/>
        <v>1.2722673850994859</v>
      </c>
      <c r="BL145">
        <f t="shared" si="102"/>
        <v>3.3240605533348839</v>
      </c>
      <c r="BM145">
        <f t="shared" si="103"/>
        <v>0.45372376462424968</v>
      </c>
      <c r="BN145">
        <f t="shared" si="104"/>
        <v>1.5463078102686023</v>
      </c>
      <c r="BO145">
        <f t="shared" si="105"/>
        <v>3.6327191897705791</v>
      </c>
      <c r="BP145">
        <f t="shared" si="106"/>
        <v>2.1868159322076925</v>
      </c>
    </row>
    <row r="147" spans="1:68" x14ac:dyDescent="0.3">
      <c r="A147" t="s">
        <v>92</v>
      </c>
      <c r="B147">
        <f>SUM(B144:B145)</f>
        <v>29.565719282279719</v>
      </c>
      <c r="C147">
        <f t="shared" ref="C147:AL147" si="119">SUM(C144:C145)</f>
        <v>26.435437193393149</v>
      </c>
      <c r="D147">
        <f t="shared" si="119"/>
        <v>13.243693130232129</v>
      </c>
      <c r="E147">
        <f t="shared" si="119"/>
        <v>23.327595814902573</v>
      </c>
      <c r="F147">
        <f t="shared" si="119"/>
        <v>26.125173993128787</v>
      </c>
      <c r="G147">
        <f t="shared" si="119"/>
        <v>22.650977437897605</v>
      </c>
      <c r="H147">
        <f t="shared" si="119"/>
        <v>17.620673855002984</v>
      </c>
      <c r="I147">
        <f t="shared" si="119"/>
        <v>13.826030682500747</v>
      </c>
      <c r="J147">
        <f t="shared" si="119"/>
        <v>21.522455197317075</v>
      </c>
      <c r="K147">
        <f t="shared" si="119"/>
        <v>18.595846116655526</v>
      </c>
      <c r="L147">
        <f t="shared" si="119"/>
        <v>20.45191021970113</v>
      </c>
      <c r="M147">
        <f t="shared" si="119"/>
        <v>17.097354921887234</v>
      </c>
      <c r="N147">
        <f t="shared" si="119"/>
        <v>26.600926122773394</v>
      </c>
      <c r="O147">
        <f t="shared" si="119"/>
        <v>13.758438249134048</v>
      </c>
      <c r="P147">
        <f t="shared" si="119"/>
        <v>20.015707786905796</v>
      </c>
      <c r="Q147">
        <f t="shared" si="119"/>
        <v>26.468060208749311</v>
      </c>
      <c r="R147">
        <f t="shared" si="119"/>
        <v>21.67196487701456</v>
      </c>
      <c r="S147">
        <f t="shared" si="119"/>
        <v>20.960301729099836</v>
      </c>
      <c r="T147">
        <f t="shared" si="119"/>
        <v>29.667425655282507</v>
      </c>
      <c r="U147">
        <f t="shared" si="119"/>
        <v>22.736531294957505</v>
      </c>
      <c r="V147">
        <f t="shared" si="119"/>
        <v>13.963379940579507</v>
      </c>
      <c r="W147">
        <f t="shared" si="119"/>
        <v>15.184275947921051</v>
      </c>
      <c r="X147">
        <f t="shared" si="119"/>
        <v>23.56724706729447</v>
      </c>
      <c r="Y147">
        <f t="shared" si="119"/>
        <v>22.915342012941473</v>
      </c>
      <c r="Z147">
        <f t="shared" si="119"/>
        <v>19.389151892215544</v>
      </c>
      <c r="AA147">
        <f t="shared" si="119"/>
        <v>21.376519352133602</v>
      </c>
      <c r="AB147">
        <f t="shared" si="119"/>
        <v>20.081450474974094</v>
      </c>
      <c r="AC147">
        <f t="shared" si="119"/>
        <v>21.821765685205229</v>
      </c>
      <c r="AD147">
        <f t="shared" si="119"/>
        <v>27.674733589120471</v>
      </c>
      <c r="AE147">
        <f t="shared" si="119"/>
        <v>21.975008140193964</v>
      </c>
      <c r="AF147">
        <f t="shared" si="119"/>
        <v>22.082422406825554</v>
      </c>
      <c r="AG147">
        <f t="shared" si="119"/>
        <v>24.788543678688853</v>
      </c>
      <c r="AH147">
        <f t="shared" si="119"/>
        <v>28.424253881115558</v>
      </c>
      <c r="AI147">
        <f t="shared" si="119"/>
        <v>16.243285726749573</v>
      </c>
      <c r="AJ147">
        <f t="shared" si="119"/>
        <v>22.363092549812031</v>
      </c>
      <c r="AK147">
        <f t="shared" si="119"/>
        <v>13.8980601356735</v>
      </c>
      <c r="AL147">
        <f t="shared" si="119"/>
        <v>17.087960823580833</v>
      </c>
      <c r="AM147" t="s">
        <v>92</v>
      </c>
      <c r="AN147">
        <f t="shared" ref="AN147:AN149" si="120">AVERAGE(B147:E147)</f>
        <v>23.143111355201896</v>
      </c>
      <c r="AO147">
        <f t="shared" ref="AO147:AO149" si="121">AVERAGE(F147:I147)</f>
        <v>20.055713992132532</v>
      </c>
      <c r="AP147">
        <f t="shared" ref="AP147:AP149" si="122">AVERAGE(J147:P147)</f>
        <v>19.720376944910601</v>
      </c>
      <c r="AQ147">
        <f t="shared" ref="AQ147:AQ149" si="123">AVERAGE(Q147:S147)</f>
        <v>23.033442271621237</v>
      </c>
      <c r="AR147">
        <f t="shared" ref="AR147:AR149" si="124">AVERAGE(T147:W147)</f>
        <v>20.387903209685145</v>
      </c>
      <c r="AS147">
        <f t="shared" ref="AS147:AS149" si="125">AVERAGE(X147:AC147)</f>
        <v>21.525246080794066</v>
      </c>
      <c r="AT147">
        <f t="shared" ref="AT147:AT149" si="126">AVERAGE(AD147:AF147)</f>
        <v>23.91072137871333</v>
      </c>
      <c r="AU147">
        <f t="shared" ref="AU147:AU149" si="127">AVERAGE(AG147:AI147)</f>
        <v>23.152027762184662</v>
      </c>
      <c r="AV147">
        <f t="shared" ref="AV147:AV149" si="128">AVERAGE(AJ147:AL147)</f>
        <v>17.783037836355451</v>
      </c>
      <c r="AX147">
        <f t="shared" ref="AX147:AX149" si="129">STDEV(B147:E147)</f>
        <v>7.0739385003103301</v>
      </c>
      <c r="AY147">
        <f t="shared" ref="AY147:AY149" si="130">STDEV(F147:I147)</f>
        <v>5.425621674498216</v>
      </c>
      <c r="AZ147">
        <f t="shared" ref="AZ147:AZ149" si="131">STDEV(J147:P147)</f>
        <v>3.9770452051806706</v>
      </c>
      <c r="BA147">
        <f t="shared" ref="BA147:BA149" si="132">STDEV(Q147:S147)</f>
        <v>2.9956746134312309</v>
      </c>
      <c r="BB147">
        <f t="shared" ref="BB147:BB149" si="133">STDEV(T147:W147)</f>
        <v>7.3024613799259308</v>
      </c>
      <c r="BC147">
        <f t="shared" ref="BC147:BC149" si="134">STDEV(X147:AC147)</f>
        <v>1.6037220693701002</v>
      </c>
      <c r="BD147">
        <f t="shared" ref="BD147:BD149" si="135">STDEV(AD147:AF147)</f>
        <v>3.2601726022159778</v>
      </c>
      <c r="BE147">
        <f t="shared" ref="BE147:BE149" si="136">STDEV(AG147:AI147)</f>
        <v>6.253209939954683</v>
      </c>
      <c r="BF147">
        <f t="shared" ref="BF147:BF149" si="137">STDEV(AJ147:AL147)</f>
        <v>4.275107306649728</v>
      </c>
      <c r="BH147">
        <f t="shared" ref="BH147:BH149" si="138">AX147/SQRT(4)</f>
        <v>3.5369692501551651</v>
      </c>
      <c r="BI147">
        <f t="shared" ref="BI147:BI149" si="139">AY147/SQRT(4)</f>
        <v>2.712810837249108</v>
      </c>
      <c r="BJ147">
        <f t="shared" ref="BJ147:BJ149" si="140">AZ147/SQRT(7)</f>
        <v>1.5031817951099862</v>
      </c>
      <c r="BK147">
        <f t="shared" ref="BK147:BK149" si="141">BA147/SQRT(3)</f>
        <v>1.7295535444690493</v>
      </c>
      <c r="BL147">
        <f t="shared" ref="BL147:BL149" si="142">BB147/SQRT(4)</f>
        <v>3.6512306899629654</v>
      </c>
      <c r="BM147">
        <f t="shared" ref="BM147:BM149" si="143">BC147/SQRT(6)</f>
        <v>0.65471679319951215</v>
      </c>
      <c r="BN147">
        <f t="shared" ref="BN147:BN149" si="144">BD147/SQRT(3)</f>
        <v>1.8822615294940377</v>
      </c>
      <c r="BO147">
        <f t="shared" ref="BO147:BO149" si="145">BE147/SQRT(3)</f>
        <v>3.6102924421320801</v>
      </c>
      <c r="BP147">
        <f t="shared" ref="BP147:BP149" si="146">BF147/SQRT(3)</f>
        <v>2.4682343543087568</v>
      </c>
    </row>
    <row r="148" spans="1:68" x14ac:dyDescent="0.3">
      <c r="A148" s="16" t="s">
        <v>2088</v>
      </c>
      <c r="B148" s="13">
        <f>COUNTIF(B7:B35, "&gt;0")</f>
        <v>14</v>
      </c>
      <c r="C148" s="13">
        <f t="shared" ref="C148:AL148" si="147">COUNTIF(C7:C35, "&gt;0")</f>
        <v>21</v>
      </c>
      <c r="D148" s="13">
        <f t="shared" si="147"/>
        <v>17</v>
      </c>
      <c r="E148" s="13">
        <f t="shared" si="147"/>
        <v>15</v>
      </c>
      <c r="F148" s="13">
        <f t="shared" si="147"/>
        <v>18</v>
      </c>
      <c r="G148" s="13">
        <f t="shared" si="147"/>
        <v>16</v>
      </c>
      <c r="H148" s="13">
        <f t="shared" si="147"/>
        <v>17</v>
      </c>
      <c r="I148" s="13">
        <f t="shared" si="147"/>
        <v>12</v>
      </c>
      <c r="J148" s="13">
        <f t="shared" si="147"/>
        <v>14</v>
      </c>
      <c r="K148" s="13">
        <f t="shared" si="147"/>
        <v>19</v>
      </c>
      <c r="L148" s="13">
        <f t="shared" si="147"/>
        <v>15</v>
      </c>
      <c r="M148" s="13">
        <f t="shared" si="147"/>
        <v>17</v>
      </c>
      <c r="N148" s="13">
        <f t="shared" si="147"/>
        <v>19</v>
      </c>
      <c r="O148" s="13">
        <f t="shared" si="147"/>
        <v>14</v>
      </c>
      <c r="P148" s="13">
        <f t="shared" si="147"/>
        <v>16</v>
      </c>
      <c r="Q148" s="13">
        <f t="shared" si="147"/>
        <v>19</v>
      </c>
      <c r="R148" s="13">
        <f t="shared" si="147"/>
        <v>19</v>
      </c>
      <c r="S148" s="13">
        <f t="shared" si="147"/>
        <v>17</v>
      </c>
      <c r="T148" s="13">
        <f t="shared" si="147"/>
        <v>17</v>
      </c>
      <c r="U148" s="13">
        <f t="shared" si="147"/>
        <v>18</v>
      </c>
      <c r="V148" s="13">
        <f t="shared" si="147"/>
        <v>17</v>
      </c>
      <c r="W148" s="13">
        <f t="shared" si="147"/>
        <v>14</v>
      </c>
      <c r="X148" s="13">
        <f t="shared" si="147"/>
        <v>19</v>
      </c>
      <c r="Y148" s="13">
        <f t="shared" si="147"/>
        <v>19</v>
      </c>
      <c r="Z148" s="13">
        <f t="shared" si="147"/>
        <v>14</v>
      </c>
      <c r="AA148" s="13">
        <f t="shared" si="147"/>
        <v>16</v>
      </c>
      <c r="AB148" s="13">
        <f t="shared" si="147"/>
        <v>14</v>
      </c>
      <c r="AC148" s="13">
        <f t="shared" si="147"/>
        <v>19</v>
      </c>
      <c r="AD148" s="13">
        <f t="shared" si="147"/>
        <v>18</v>
      </c>
      <c r="AE148" s="13">
        <f t="shared" si="147"/>
        <v>18</v>
      </c>
      <c r="AF148" s="13">
        <f t="shared" si="147"/>
        <v>16</v>
      </c>
      <c r="AG148" s="13">
        <f t="shared" si="147"/>
        <v>18</v>
      </c>
      <c r="AH148" s="13">
        <f t="shared" si="147"/>
        <v>19</v>
      </c>
      <c r="AI148" s="13">
        <f t="shared" si="147"/>
        <v>16</v>
      </c>
      <c r="AJ148" s="13">
        <f t="shared" si="147"/>
        <v>23</v>
      </c>
      <c r="AK148" s="13">
        <f t="shared" si="147"/>
        <v>16</v>
      </c>
      <c r="AL148" s="13">
        <f t="shared" si="147"/>
        <v>19</v>
      </c>
      <c r="AM148" s="16" t="s">
        <v>2088</v>
      </c>
      <c r="AN148" s="16">
        <f t="shared" si="120"/>
        <v>16.75</v>
      </c>
      <c r="AO148" s="16">
        <f t="shared" si="121"/>
        <v>15.75</v>
      </c>
      <c r="AP148" s="16">
        <f t="shared" si="122"/>
        <v>16.285714285714285</v>
      </c>
      <c r="AQ148" s="16">
        <f t="shared" si="123"/>
        <v>18.333333333333332</v>
      </c>
      <c r="AR148" s="16">
        <f t="shared" si="124"/>
        <v>16.5</v>
      </c>
      <c r="AS148" s="16">
        <f t="shared" si="125"/>
        <v>16.833333333333332</v>
      </c>
      <c r="AT148" s="16">
        <f t="shared" si="126"/>
        <v>17.333333333333332</v>
      </c>
      <c r="AU148" s="16">
        <f t="shared" si="127"/>
        <v>17.666666666666668</v>
      </c>
      <c r="AV148" s="16">
        <f t="shared" si="128"/>
        <v>19.333333333333332</v>
      </c>
      <c r="AX148">
        <f t="shared" si="129"/>
        <v>3.0956959368344519</v>
      </c>
      <c r="AY148">
        <f t="shared" si="130"/>
        <v>2.6299556396765835</v>
      </c>
      <c r="AZ148">
        <f t="shared" si="131"/>
        <v>2.1380899352993912</v>
      </c>
      <c r="BA148">
        <f t="shared" si="132"/>
        <v>1.1547005383792515</v>
      </c>
      <c r="BB148">
        <f t="shared" si="133"/>
        <v>1.7320508075688772</v>
      </c>
      <c r="BC148">
        <f t="shared" si="134"/>
        <v>2.4832774042918868</v>
      </c>
      <c r="BD148">
        <f t="shared" si="135"/>
        <v>1.1547005383792515</v>
      </c>
      <c r="BE148">
        <f t="shared" si="136"/>
        <v>1.5275252316519465</v>
      </c>
      <c r="BF148">
        <f t="shared" si="137"/>
        <v>3.5118845842842519</v>
      </c>
      <c r="BH148">
        <f t="shared" si="138"/>
        <v>1.5478479684172259</v>
      </c>
      <c r="BI148">
        <f t="shared" si="139"/>
        <v>1.3149778198382918</v>
      </c>
      <c r="BJ148">
        <f t="shared" si="140"/>
        <v>0.8081220356417671</v>
      </c>
      <c r="BK148">
        <f t="shared" si="141"/>
        <v>0.66666666666666663</v>
      </c>
      <c r="BL148">
        <f t="shared" si="142"/>
        <v>0.8660254037844386</v>
      </c>
      <c r="BM148">
        <f t="shared" si="143"/>
        <v>1.013793755049702</v>
      </c>
      <c r="BN148">
        <f t="shared" si="144"/>
        <v>0.66666666666666663</v>
      </c>
      <c r="BO148">
        <f t="shared" si="145"/>
        <v>0.88191710368819687</v>
      </c>
      <c r="BP148">
        <f t="shared" si="146"/>
        <v>2.0275875100994099</v>
      </c>
    </row>
    <row r="149" spans="1:68" x14ac:dyDescent="0.3">
      <c r="A149" s="16" t="s">
        <v>2089</v>
      </c>
      <c r="B149" s="13">
        <f>COUNTIF(B36:B128, "&gt;0")</f>
        <v>88</v>
      </c>
      <c r="C149" s="13">
        <f t="shared" ref="C149:AL149" si="148">COUNTIF(C36:C128, "&gt;0")</f>
        <v>87</v>
      </c>
      <c r="D149" s="13">
        <f t="shared" si="148"/>
        <v>87</v>
      </c>
      <c r="E149" s="13">
        <f t="shared" si="148"/>
        <v>88</v>
      </c>
      <c r="F149" s="13">
        <f t="shared" si="148"/>
        <v>89</v>
      </c>
      <c r="G149" s="13">
        <f t="shared" si="148"/>
        <v>87</v>
      </c>
      <c r="H149" s="13">
        <f t="shared" si="148"/>
        <v>86</v>
      </c>
      <c r="I149" s="13">
        <f t="shared" si="148"/>
        <v>82</v>
      </c>
      <c r="J149" s="13">
        <f t="shared" si="148"/>
        <v>81</v>
      </c>
      <c r="K149" s="13">
        <f t="shared" si="148"/>
        <v>89</v>
      </c>
      <c r="L149" s="13">
        <f t="shared" si="148"/>
        <v>87</v>
      </c>
      <c r="M149" s="13">
        <f t="shared" si="148"/>
        <v>82</v>
      </c>
      <c r="N149" s="13">
        <f t="shared" si="148"/>
        <v>88</v>
      </c>
      <c r="O149" s="13">
        <f t="shared" si="148"/>
        <v>88</v>
      </c>
      <c r="P149" s="13">
        <f t="shared" si="148"/>
        <v>87</v>
      </c>
      <c r="Q149" s="13">
        <f t="shared" si="148"/>
        <v>87</v>
      </c>
      <c r="R149" s="13">
        <f t="shared" si="148"/>
        <v>89</v>
      </c>
      <c r="S149" s="13">
        <f t="shared" si="148"/>
        <v>89</v>
      </c>
      <c r="T149" s="13">
        <f t="shared" si="148"/>
        <v>89</v>
      </c>
      <c r="U149" s="13">
        <f t="shared" si="148"/>
        <v>90</v>
      </c>
      <c r="V149" s="13">
        <f t="shared" si="148"/>
        <v>80</v>
      </c>
      <c r="W149" s="13">
        <f t="shared" si="148"/>
        <v>89</v>
      </c>
      <c r="X149" s="13">
        <f t="shared" si="148"/>
        <v>86</v>
      </c>
      <c r="Y149" s="13">
        <f t="shared" si="148"/>
        <v>86</v>
      </c>
      <c r="Z149" s="13">
        <f t="shared" si="148"/>
        <v>81</v>
      </c>
      <c r="AA149" s="13">
        <f t="shared" si="148"/>
        <v>88</v>
      </c>
      <c r="AB149" s="13">
        <f t="shared" si="148"/>
        <v>88</v>
      </c>
      <c r="AC149" s="13">
        <f t="shared" si="148"/>
        <v>87</v>
      </c>
      <c r="AD149" s="13">
        <f t="shared" si="148"/>
        <v>89</v>
      </c>
      <c r="AE149" s="13">
        <f t="shared" si="148"/>
        <v>87</v>
      </c>
      <c r="AF149" s="13">
        <f t="shared" si="148"/>
        <v>86</v>
      </c>
      <c r="AG149" s="13">
        <f t="shared" si="148"/>
        <v>89</v>
      </c>
      <c r="AH149" s="13">
        <f t="shared" si="148"/>
        <v>87</v>
      </c>
      <c r="AI149" s="13">
        <f t="shared" si="148"/>
        <v>85</v>
      </c>
      <c r="AJ149" s="13">
        <f t="shared" si="148"/>
        <v>88</v>
      </c>
      <c r="AK149" s="13">
        <f t="shared" si="148"/>
        <v>85</v>
      </c>
      <c r="AL149" s="13">
        <f t="shared" si="148"/>
        <v>84</v>
      </c>
      <c r="AM149" s="16" t="s">
        <v>2089</v>
      </c>
      <c r="AN149" s="16">
        <f t="shared" si="120"/>
        <v>87.5</v>
      </c>
      <c r="AO149" s="16">
        <f t="shared" si="121"/>
        <v>86</v>
      </c>
      <c r="AP149" s="16">
        <f t="shared" si="122"/>
        <v>86</v>
      </c>
      <c r="AQ149" s="16">
        <f t="shared" si="123"/>
        <v>88.333333333333329</v>
      </c>
      <c r="AR149" s="16">
        <f t="shared" si="124"/>
        <v>87</v>
      </c>
      <c r="AS149" s="16">
        <f t="shared" si="125"/>
        <v>86</v>
      </c>
      <c r="AT149" s="16">
        <f t="shared" si="126"/>
        <v>87.333333333333329</v>
      </c>
      <c r="AU149" s="16">
        <f t="shared" si="127"/>
        <v>87</v>
      </c>
      <c r="AV149" s="16">
        <f t="shared" si="128"/>
        <v>85.666666666666671</v>
      </c>
      <c r="AX149">
        <f t="shared" si="129"/>
        <v>0.57735026918962573</v>
      </c>
      <c r="AY149">
        <f t="shared" si="130"/>
        <v>2.9439202887759488</v>
      </c>
      <c r="AZ149">
        <f t="shared" si="131"/>
        <v>3.1622776601683795</v>
      </c>
      <c r="BA149">
        <f t="shared" si="132"/>
        <v>1.1547005383792517</v>
      </c>
      <c r="BB149">
        <f t="shared" si="133"/>
        <v>4.6904157598234297</v>
      </c>
      <c r="BC149">
        <f t="shared" si="134"/>
        <v>2.6076809620810595</v>
      </c>
      <c r="BD149">
        <f t="shared" si="135"/>
        <v>1.5275252316519468</v>
      </c>
      <c r="BE149">
        <f t="shared" si="136"/>
        <v>2</v>
      </c>
      <c r="BF149">
        <f t="shared" si="137"/>
        <v>2.0816659994661331</v>
      </c>
      <c r="BH149">
        <f t="shared" si="138"/>
        <v>0.28867513459481287</v>
      </c>
      <c r="BI149">
        <f t="shared" si="139"/>
        <v>1.4719601443879744</v>
      </c>
      <c r="BJ149">
        <f t="shared" si="140"/>
        <v>1.1952286093343936</v>
      </c>
      <c r="BK149">
        <f t="shared" si="141"/>
        <v>0.66666666666666674</v>
      </c>
      <c r="BL149">
        <f t="shared" si="142"/>
        <v>2.3452078799117149</v>
      </c>
      <c r="BM149">
        <f t="shared" si="143"/>
        <v>1.0645812948447542</v>
      </c>
      <c r="BN149">
        <f t="shared" si="144"/>
        <v>0.88191710368819698</v>
      </c>
      <c r="BO149">
        <f t="shared" si="145"/>
        <v>1.1547005383792517</v>
      </c>
      <c r="BP149">
        <f t="shared" si="146"/>
        <v>1.2018504251546633</v>
      </c>
    </row>
  </sheetData>
  <mergeCells count="15">
    <mergeCell ref="BH4:BJ4"/>
    <mergeCell ref="BK4:BM4"/>
    <mergeCell ref="BN4:BP4"/>
    <mergeCell ref="AN4:AP4"/>
    <mergeCell ref="AQ4:AS4"/>
    <mergeCell ref="AT4:AV4"/>
    <mergeCell ref="AX4:AZ4"/>
    <mergeCell ref="BA4:BC4"/>
    <mergeCell ref="BD4:BF4"/>
    <mergeCell ref="BH3:BP3"/>
    <mergeCell ref="B3:P3"/>
    <mergeCell ref="Q3:AC3"/>
    <mergeCell ref="AD3:AL3"/>
    <mergeCell ref="AN3:AV3"/>
    <mergeCell ref="AX3:BF3"/>
  </mergeCells>
  <conditionalFormatting sqref="A133">
    <cfRule type="aboveAverage" dxfId="117" priority="26" stdDev="2"/>
  </conditionalFormatting>
  <conditionalFormatting sqref="A134">
    <cfRule type="aboveAverage" dxfId="116" priority="25" stdDev="2"/>
  </conditionalFormatting>
  <conditionalFormatting sqref="A135">
    <cfRule type="aboveAverage" dxfId="115" priority="24" stdDev="2"/>
  </conditionalFormatting>
  <conditionalFormatting sqref="A136">
    <cfRule type="aboveAverage" dxfId="114" priority="23" stdDev="2"/>
  </conditionalFormatting>
  <conditionalFormatting sqref="A137">
    <cfRule type="aboveAverage" dxfId="113" priority="22" stdDev="2"/>
  </conditionalFormatting>
  <conditionalFormatting sqref="A138">
    <cfRule type="aboveAverage" dxfId="112" priority="21" stdDev="2"/>
  </conditionalFormatting>
  <conditionalFormatting sqref="A139">
    <cfRule type="aboveAverage" dxfId="111" priority="20" stdDev="2"/>
  </conditionalFormatting>
  <conditionalFormatting sqref="A140">
    <cfRule type="aboveAverage" dxfId="110" priority="19" stdDev="2"/>
  </conditionalFormatting>
  <conditionalFormatting sqref="A141">
    <cfRule type="aboveAverage" dxfId="109" priority="18" stdDev="2"/>
  </conditionalFormatting>
  <conditionalFormatting sqref="A142">
    <cfRule type="aboveAverage" dxfId="108" priority="17" stdDev="2"/>
  </conditionalFormatting>
  <conditionalFormatting sqref="A143">
    <cfRule type="aboveAverage" dxfId="107" priority="16" stdDev="2"/>
  </conditionalFormatting>
  <conditionalFormatting sqref="A144">
    <cfRule type="aboveAverage" dxfId="106" priority="15" stdDev="2"/>
  </conditionalFormatting>
  <conditionalFormatting sqref="A145">
    <cfRule type="aboveAverage" dxfId="105" priority="14" stdDev="2"/>
  </conditionalFormatting>
  <conditionalFormatting sqref="AM133">
    <cfRule type="aboveAverage" dxfId="104" priority="13" stdDev="2"/>
  </conditionalFormatting>
  <conditionalFormatting sqref="AM134">
    <cfRule type="aboveAverage" dxfId="103" priority="12" stdDev="2"/>
  </conditionalFormatting>
  <conditionalFormatting sqref="AM135">
    <cfRule type="aboveAverage" dxfId="102" priority="11" stdDev="2"/>
  </conditionalFormatting>
  <conditionalFormatting sqref="AM136">
    <cfRule type="aboveAverage" dxfId="101" priority="10" stdDev="2"/>
  </conditionalFormatting>
  <conditionalFormatting sqref="AM137">
    <cfRule type="aboveAverage" dxfId="100" priority="9" stdDev="2"/>
  </conditionalFormatting>
  <conditionalFormatting sqref="AM138">
    <cfRule type="aboveAverage" dxfId="99" priority="8" stdDev="2"/>
  </conditionalFormatting>
  <conditionalFormatting sqref="AM139">
    <cfRule type="aboveAverage" dxfId="98" priority="7" stdDev="2"/>
  </conditionalFormatting>
  <conditionalFormatting sqref="AM140">
    <cfRule type="aboveAverage" dxfId="97" priority="6" stdDev="2"/>
  </conditionalFormatting>
  <conditionalFormatting sqref="AM141">
    <cfRule type="aboveAverage" dxfId="96" priority="5" stdDev="2"/>
  </conditionalFormatting>
  <conditionalFormatting sqref="AM142">
    <cfRule type="aboveAverage" dxfId="95" priority="4" stdDev="2"/>
  </conditionalFormatting>
  <conditionalFormatting sqref="AM143">
    <cfRule type="aboveAverage" dxfId="94" priority="3" stdDev="2"/>
  </conditionalFormatting>
  <conditionalFormatting sqref="AM144">
    <cfRule type="aboveAverage" dxfId="93" priority="2" stdDev="2"/>
  </conditionalFormatting>
  <conditionalFormatting sqref="AM145">
    <cfRule type="aboveAverage" dxfId="92" priority="1" stdDev="2"/>
  </conditionalFormatting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P168"/>
  <sheetViews>
    <sheetView zoomScale="55" zoomScaleNormal="55" workbookViewId="0">
      <selection activeCell="AL166" activeCellId="1" sqref="B155:AL164 B166:AL166"/>
    </sheetView>
  </sheetViews>
  <sheetFormatPr defaultRowHeight="14.4" x14ac:dyDescent="0.3"/>
  <sheetData>
    <row r="1" spans="1:68" x14ac:dyDescent="0.3">
      <c r="A1" t="s">
        <v>704</v>
      </c>
    </row>
    <row r="2" spans="1:68" x14ac:dyDescent="0.3">
      <c r="A2" t="s">
        <v>1</v>
      </c>
      <c r="B2" t="s">
        <v>2057</v>
      </c>
      <c r="F2" t="s">
        <v>2057</v>
      </c>
      <c r="K2" t="s">
        <v>2058</v>
      </c>
      <c r="Q2" t="s">
        <v>2059</v>
      </c>
      <c r="T2" t="s">
        <v>2057</v>
      </c>
      <c r="X2" t="s">
        <v>2060</v>
      </c>
      <c r="AD2" t="s">
        <v>2059</v>
      </c>
      <c r="AG2" t="s">
        <v>2059</v>
      </c>
      <c r="AJ2" t="s">
        <v>2059</v>
      </c>
    </row>
    <row r="3" spans="1:68" x14ac:dyDescent="0.3">
      <c r="A3" t="s">
        <v>1</v>
      </c>
      <c r="B3" s="41" t="s">
        <v>2048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0" t="s">
        <v>2049</v>
      </c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6" t="s">
        <v>2050</v>
      </c>
      <c r="AE3" s="46"/>
      <c r="AF3" s="46"/>
      <c r="AG3" s="46"/>
      <c r="AH3" s="46"/>
      <c r="AI3" s="46"/>
      <c r="AJ3" s="46"/>
      <c r="AK3" s="46"/>
      <c r="AL3" s="46"/>
      <c r="AN3" s="45" t="s">
        <v>2054</v>
      </c>
      <c r="AO3" s="45"/>
      <c r="AP3" s="45"/>
      <c r="AQ3" s="45"/>
      <c r="AR3" s="45"/>
      <c r="AS3" s="45"/>
      <c r="AT3" s="45"/>
      <c r="AU3" s="45"/>
      <c r="AV3" s="45"/>
      <c r="AX3" s="45" t="s">
        <v>2055</v>
      </c>
      <c r="AY3" s="45"/>
      <c r="AZ3" s="45"/>
      <c r="BA3" s="45"/>
      <c r="BB3" s="45"/>
      <c r="BC3" s="45"/>
      <c r="BD3" s="45"/>
      <c r="BE3" s="45"/>
      <c r="BF3" s="45"/>
      <c r="BH3" s="45" t="s">
        <v>2056</v>
      </c>
      <c r="BI3" s="45"/>
      <c r="BJ3" s="45"/>
      <c r="BK3" s="45"/>
      <c r="BL3" s="45"/>
      <c r="BM3" s="45"/>
      <c r="BN3" s="45"/>
      <c r="BO3" s="45"/>
      <c r="BP3" s="45"/>
    </row>
    <row r="4" spans="1:68" x14ac:dyDescent="0.3">
      <c r="A4" t="s">
        <v>2</v>
      </c>
      <c r="B4" s="2" t="s">
        <v>2048</v>
      </c>
      <c r="C4" s="2" t="s">
        <v>2048</v>
      </c>
      <c r="D4" s="2" t="s">
        <v>2048</v>
      </c>
      <c r="E4" s="2" t="s">
        <v>2048</v>
      </c>
      <c r="F4" s="5" t="s">
        <v>2048</v>
      </c>
      <c r="G4" s="5" t="s">
        <v>2048</v>
      </c>
      <c r="H4" s="5" t="s">
        <v>2048</v>
      </c>
      <c r="I4" s="5" t="s">
        <v>2048</v>
      </c>
      <c r="J4" s="1" t="s">
        <v>2048</v>
      </c>
      <c r="K4" s="1" t="s">
        <v>2048</v>
      </c>
      <c r="L4" s="1" t="s">
        <v>2048</v>
      </c>
      <c r="M4" s="1" t="s">
        <v>2048</v>
      </c>
      <c r="N4" s="1" t="s">
        <v>2048</v>
      </c>
      <c r="O4" s="1" t="s">
        <v>2048</v>
      </c>
      <c r="P4" s="1" t="s">
        <v>2048</v>
      </c>
      <c r="Q4" s="3" t="s">
        <v>2049</v>
      </c>
      <c r="R4" s="3" t="s">
        <v>2049</v>
      </c>
      <c r="S4" s="3" t="s">
        <v>2049</v>
      </c>
      <c r="T4" s="6" t="s">
        <v>2049</v>
      </c>
      <c r="U4" s="6" t="s">
        <v>2049</v>
      </c>
      <c r="V4" s="6" t="s">
        <v>2049</v>
      </c>
      <c r="W4" s="6" t="s">
        <v>2049</v>
      </c>
      <c r="X4" s="8" t="s">
        <v>2049</v>
      </c>
      <c r="Y4" s="8" t="s">
        <v>2049</v>
      </c>
      <c r="Z4" s="8" t="s">
        <v>2049</v>
      </c>
      <c r="AA4" s="8" t="s">
        <v>2049</v>
      </c>
      <c r="AB4" s="8" t="s">
        <v>2049</v>
      </c>
      <c r="AC4" s="8" t="s">
        <v>2049</v>
      </c>
      <c r="AD4" s="4" t="s">
        <v>2050</v>
      </c>
      <c r="AE4" s="4" t="s">
        <v>2050</v>
      </c>
      <c r="AF4" s="4" t="s">
        <v>2050</v>
      </c>
      <c r="AG4" s="7" t="s">
        <v>2050</v>
      </c>
      <c r="AH4" s="7" t="s">
        <v>2050</v>
      </c>
      <c r="AI4" s="7" t="s">
        <v>2050</v>
      </c>
      <c r="AJ4" s="9" t="s">
        <v>2050</v>
      </c>
      <c r="AK4" s="9" t="s">
        <v>2050</v>
      </c>
      <c r="AL4" s="9" t="s">
        <v>2050</v>
      </c>
      <c r="AN4" s="44" t="s">
        <v>2048</v>
      </c>
      <c r="AO4" s="44"/>
      <c r="AP4" s="44"/>
      <c r="AQ4" s="43" t="s">
        <v>2049</v>
      </c>
      <c r="AR4" s="43"/>
      <c r="AS4" s="43"/>
      <c r="AT4" s="42" t="s">
        <v>2050</v>
      </c>
      <c r="AU4" s="42"/>
      <c r="AV4" s="42"/>
      <c r="AX4" s="44" t="s">
        <v>2048</v>
      </c>
      <c r="AY4" s="44"/>
      <c r="AZ4" s="44"/>
      <c r="BA4" s="43" t="s">
        <v>2049</v>
      </c>
      <c r="BB4" s="43"/>
      <c r="BC4" s="43"/>
      <c r="BD4" s="42" t="s">
        <v>2050</v>
      </c>
      <c r="BE4" s="42"/>
      <c r="BF4" s="42"/>
      <c r="BH4" s="44" t="s">
        <v>2048</v>
      </c>
      <c r="BI4" s="44"/>
      <c r="BJ4" s="44"/>
      <c r="BK4" s="43" t="s">
        <v>2049</v>
      </c>
      <c r="BL4" s="43"/>
      <c r="BM4" s="43"/>
      <c r="BN4" s="42" t="s">
        <v>2050</v>
      </c>
      <c r="BO4" s="42"/>
      <c r="BP4" s="42"/>
    </row>
    <row r="5" spans="1:68" x14ac:dyDescent="0.3">
      <c r="A5" t="s">
        <v>1</v>
      </c>
      <c r="B5" s="2" t="s">
        <v>2052</v>
      </c>
      <c r="C5" s="2" t="s">
        <v>2052</v>
      </c>
      <c r="D5" s="2" t="s">
        <v>2052</v>
      </c>
      <c r="E5" s="2" t="s">
        <v>2052</v>
      </c>
      <c r="F5" s="5" t="s">
        <v>2053</v>
      </c>
      <c r="G5" s="5" t="s">
        <v>2053</v>
      </c>
      <c r="H5" s="5" t="s">
        <v>2053</v>
      </c>
      <c r="I5" s="5" t="s">
        <v>2053</v>
      </c>
      <c r="J5" s="1" t="s">
        <v>2051</v>
      </c>
      <c r="K5" s="1" t="s">
        <v>2051</v>
      </c>
      <c r="L5" s="1" t="s">
        <v>2051</v>
      </c>
      <c r="M5" s="1" t="s">
        <v>2051</v>
      </c>
      <c r="N5" s="1" t="s">
        <v>2051</v>
      </c>
      <c r="O5" s="1" t="s">
        <v>2051</v>
      </c>
      <c r="P5" s="1" t="s">
        <v>2051</v>
      </c>
      <c r="Q5" s="3" t="s">
        <v>2052</v>
      </c>
      <c r="R5" s="3" t="s">
        <v>2052</v>
      </c>
      <c r="S5" s="3" t="s">
        <v>2052</v>
      </c>
      <c r="T5" s="6" t="s">
        <v>2053</v>
      </c>
      <c r="U5" s="6" t="s">
        <v>2053</v>
      </c>
      <c r="V5" s="6" t="s">
        <v>2053</v>
      </c>
      <c r="W5" s="6" t="s">
        <v>2053</v>
      </c>
      <c r="X5" s="8" t="s">
        <v>2051</v>
      </c>
      <c r="Y5" s="8" t="s">
        <v>2051</v>
      </c>
      <c r="Z5" s="8" t="s">
        <v>2051</v>
      </c>
      <c r="AA5" s="8" t="s">
        <v>2051</v>
      </c>
      <c r="AB5" s="8" t="s">
        <v>2051</v>
      </c>
      <c r="AC5" s="8" t="s">
        <v>2051</v>
      </c>
      <c r="AD5" s="4" t="s">
        <v>2052</v>
      </c>
      <c r="AE5" s="4" t="s">
        <v>2052</v>
      </c>
      <c r="AF5" s="4" t="s">
        <v>2052</v>
      </c>
      <c r="AG5" s="7" t="s">
        <v>2053</v>
      </c>
      <c r="AH5" s="7" t="s">
        <v>2053</v>
      </c>
      <c r="AI5" s="7" t="s">
        <v>2053</v>
      </c>
      <c r="AJ5" s="9" t="s">
        <v>2051</v>
      </c>
      <c r="AK5" s="9" t="s">
        <v>2051</v>
      </c>
      <c r="AL5" s="9" t="s">
        <v>2051</v>
      </c>
      <c r="AN5" s="12" t="s">
        <v>2052</v>
      </c>
      <c r="AO5" s="5" t="s">
        <v>2053</v>
      </c>
      <c r="AP5" s="1" t="s">
        <v>2051</v>
      </c>
      <c r="AQ5" s="11" t="s">
        <v>2052</v>
      </c>
      <c r="AR5" s="6" t="s">
        <v>2053</v>
      </c>
      <c r="AS5" s="8" t="s">
        <v>2051</v>
      </c>
      <c r="AT5" s="10" t="s">
        <v>2052</v>
      </c>
      <c r="AU5" s="7" t="s">
        <v>2053</v>
      </c>
      <c r="AV5" s="9" t="s">
        <v>2051</v>
      </c>
      <c r="AX5" s="12" t="s">
        <v>2052</v>
      </c>
      <c r="AY5" s="5" t="s">
        <v>2053</v>
      </c>
      <c r="AZ5" s="1" t="s">
        <v>2051</v>
      </c>
      <c r="BA5" s="11" t="s">
        <v>2052</v>
      </c>
      <c r="BB5" s="6" t="s">
        <v>2053</v>
      </c>
      <c r="BC5" s="8" t="s">
        <v>2051</v>
      </c>
      <c r="BD5" s="10" t="s">
        <v>2052</v>
      </c>
      <c r="BE5" s="7" t="s">
        <v>2053</v>
      </c>
      <c r="BF5" s="9" t="s">
        <v>2051</v>
      </c>
      <c r="BH5" s="12" t="s">
        <v>2052</v>
      </c>
      <c r="BI5" s="5" t="s">
        <v>2053</v>
      </c>
      <c r="BJ5" s="1" t="s">
        <v>2051</v>
      </c>
      <c r="BK5" s="11" t="s">
        <v>2052</v>
      </c>
      <c r="BL5" s="6" t="s">
        <v>2053</v>
      </c>
      <c r="BM5" s="8" t="s">
        <v>2051</v>
      </c>
      <c r="BN5" s="10" t="s">
        <v>2052</v>
      </c>
      <c r="BO5" s="7" t="s">
        <v>2053</v>
      </c>
      <c r="BP5" s="9" t="s">
        <v>2051</v>
      </c>
    </row>
    <row r="6" spans="1:68" x14ac:dyDescent="0.3">
      <c r="A6" t="s">
        <v>705</v>
      </c>
      <c r="B6" t="e">
        <v>#N/A</v>
      </c>
      <c r="C6" t="e">
        <v>#N/A</v>
      </c>
      <c r="D6" t="e">
        <v>#N/A</v>
      </c>
      <c r="E6" t="e">
        <v>#N/A</v>
      </c>
      <c r="F6" t="e">
        <v>#N/A</v>
      </c>
      <c r="G6" t="e">
        <v>#N/A</v>
      </c>
      <c r="H6" t="e">
        <v>#N/A</v>
      </c>
      <c r="I6" t="e">
        <v>#N/A</v>
      </c>
      <c r="J6" t="e">
        <v>#N/A</v>
      </c>
      <c r="K6" t="e">
        <v>#N/A</v>
      </c>
      <c r="L6" t="e">
        <v>#N/A</v>
      </c>
      <c r="M6" t="e">
        <v>#N/A</v>
      </c>
      <c r="N6" t="e">
        <v>#N/A</v>
      </c>
      <c r="O6" t="e">
        <v>#N/A</v>
      </c>
      <c r="P6" t="e">
        <v>#N/A</v>
      </c>
      <c r="Q6" t="e">
        <v>#N/A</v>
      </c>
      <c r="R6" t="e">
        <v>#N/A</v>
      </c>
      <c r="S6" t="e">
        <v>#N/A</v>
      </c>
      <c r="T6" t="e">
        <v>#N/A</v>
      </c>
      <c r="U6" t="e">
        <v>#N/A</v>
      </c>
      <c r="V6" t="e">
        <v>#N/A</v>
      </c>
      <c r="W6" t="e">
        <v>#N/A</v>
      </c>
      <c r="X6" t="e">
        <v>#N/A</v>
      </c>
      <c r="Y6" t="e">
        <v>#N/A</v>
      </c>
      <c r="Z6" t="e">
        <v>#N/A</v>
      </c>
      <c r="AA6" t="e">
        <v>#N/A</v>
      </c>
      <c r="AB6" t="e">
        <v>#N/A</v>
      </c>
      <c r="AC6" t="e">
        <v>#N/A</v>
      </c>
      <c r="AD6" t="e">
        <v>#N/A</v>
      </c>
      <c r="AE6" t="e">
        <v>#N/A</v>
      </c>
      <c r="AF6" t="e">
        <v>#N/A</v>
      </c>
      <c r="AG6" t="e">
        <v>#N/A</v>
      </c>
      <c r="AH6" t="e">
        <v>#N/A</v>
      </c>
      <c r="AI6" t="e">
        <v>#N/A</v>
      </c>
      <c r="AJ6" t="e">
        <v>#N/A</v>
      </c>
      <c r="AK6" t="e">
        <v>#N/A</v>
      </c>
      <c r="AL6" t="e">
        <v>#N/A</v>
      </c>
      <c r="AN6" t="e">
        <f>AVERAGE(B6:E6)</f>
        <v>#N/A</v>
      </c>
      <c r="AO6" t="e">
        <f>AVERAGE(F6:I6)</f>
        <v>#N/A</v>
      </c>
      <c r="AP6" t="e">
        <f>AVERAGE(J6:P6)</f>
        <v>#N/A</v>
      </c>
      <c r="AQ6" t="e">
        <f>AVERAGE(Q6:S6)</f>
        <v>#N/A</v>
      </c>
      <c r="AR6" t="e">
        <f>AVERAGE(T6:W6)</f>
        <v>#N/A</v>
      </c>
      <c r="AS6" t="e">
        <f>AVERAGE(X6:AC6)</f>
        <v>#N/A</v>
      </c>
      <c r="AT6" t="e">
        <f>AVERAGE(AD6:AF6)</f>
        <v>#N/A</v>
      </c>
      <c r="AU6" t="e">
        <f>AVERAGE(AG6:AI6)</f>
        <v>#N/A</v>
      </c>
      <c r="AV6" t="e">
        <f>AVERAGE(AJ6:AL6)</f>
        <v>#N/A</v>
      </c>
      <c r="AX6" t="e">
        <f>STDEV(B6:E6)</f>
        <v>#N/A</v>
      </c>
      <c r="AY6" t="e">
        <f>STDEV(F6:I6)</f>
        <v>#N/A</v>
      </c>
      <c r="AZ6" t="e">
        <f>STDEV(J6:P6)</f>
        <v>#N/A</v>
      </c>
      <c r="BA6" t="e">
        <f>STDEV(Q6:S6)</f>
        <v>#N/A</v>
      </c>
      <c r="BB6" t="e">
        <f>STDEV(T6:W6)</f>
        <v>#N/A</v>
      </c>
      <c r="BC6" t="e">
        <f>STDEV(X6:AC6)</f>
        <v>#N/A</v>
      </c>
      <c r="BD6" t="e">
        <f>STDEV(AD6:AF6)</f>
        <v>#N/A</v>
      </c>
      <c r="BE6" t="e">
        <f>STDEV(AG6:AI6)</f>
        <v>#N/A</v>
      </c>
      <c r="BF6" t="e">
        <f>STDEV(AJ6:AL6)</f>
        <v>#N/A</v>
      </c>
      <c r="BH6" t="e">
        <f>AX6/SQRT(4)</f>
        <v>#N/A</v>
      </c>
      <c r="BI6" t="e">
        <f t="shared" ref="BI6:BL17" si="0">AY6/SQRT(4)</f>
        <v>#N/A</v>
      </c>
      <c r="BJ6" t="e">
        <f>AZ6/SQRT(7)</f>
        <v>#N/A</v>
      </c>
      <c r="BK6" t="e">
        <f>BA6/SQRT(3)</f>
        <v>#N/A</v>
      </c>
      <c r="BL6" t="e">
        <f t="shared" si="0"/>
        <v>#N/A</v>
      </c>
      <c r="BM6" t="e">
        <f>BC6/SQRT(6)</f>
        <v>#N/A</v>
      </c>
      <c r="BN6" t="e">
        <f>BD6/SQRT(3)</f>
        <v>#N/A</v>
      </c>
      <c r="BO6" t="e">
        <f t="shared" ref="BO6:BP17" si="1">BE6/SQRT(3)</f>
        <v>#N/A</v>
      </c>
      <c r="BP6" t="e">
        <f t="shared" si="1"/>
        <v>#N/A</v>
      </c>
    </row>
    <row r="7" spans="1:68" x14ac:dyDescent="0.3">
      <c r="A7" t="s">
        <v>706</v>
      </c>
      <c r="B7">
        <v>9.1179562910358152E-3</v>
      </c>
      <c r="C7">
        <v>6.7159911155049851E-3</v>
      </c>
      <c r="D7">
        <v>6.8612903991371703E-3</v>
      </c>
      <c r="E7">
        <v>4.2057452382242297E-3</v>
      </c>
      <c r="F7">
        <v>6.0412357307566052E-3</v>
      </c>
      <c r="G7">
        <v>7.4598372646521001E-3</v>
      </c>
      <c r="H7">
        <v>5.9105005936832952E-3</v>
      </c>
      <c r="I7">
        <v>6.5129945104245354E-3</v>
      </c>
      <c r="J7">
        <v>1.4057161913098751E-2</v>
      </c>
      <c r="K7">
        <v>8.465222702158914E-3</v>
      </c>
      <c r="L7">
        <v>3.4326863941348202E-3</v>
      </c>
      <c r="M7">
        <v>7.12564898322165E-3</v>
      </c>
      <c r="N7">
        <v>1.4578668089124849E-3</v>
      </c>
      <c r="O7">
        <v>4.2064499054848652E-3</v>
      </c>
      <c r="P7">
        <v>2.7305722812146346E-3</v>
      </c>
      <c r="Q7">
        <v>6.8545621661651552E-3</v>
      </c>
      <c r="R7">
        <v>7.7071728689758357E-3</v>
      </c>
      <c r="S7">
        <v>1.0604410786318481E-2</v>
      </c>
      <c r="T7">
        <v>1.5868812287826148E-2</v>
      </c>
      <c r="U7">
        <v>0</v>
      </c>
      <c r="V7">
        <v>7.0366618794189453E-3</v>
      </c>
      <c r="W7">
        <v>6.1998511816814244E-3</v>
      </c>
      <c r="X7">
        <v>1.0902276083445905E-2</v>
      </c>
      <c r="Y7">
        <v>5.4674076738608496E-3</v>
      </c>
      <c r="Z7">
        <v>4.036887545138145E-3</v>
      </c>
      <c r="AA7">
        <v>7.3709560724374403E-3</v>
      </c>
      <c r="AB7">
        <v>5.8723214990152699E-3</v>
      </c>
      <c r="AC7">
        <v>4.884761268540175E-3</v>
      </c>
      <c r="AD7">
        <v>5.7777034212842752E-3</v>
      </c>
      <c r="AE7">
        <v>1.3230800848040535E-2</v>
      </c>
      <c r="AF7">
        <v>3.9149106192231751E-3</v>
      </c>
      <c r="AG7">
        <v>5.1132817539968007E-3</v>
      </c>
      <c r="AH7">
        <v>6.5129442352415499E-3</v>
      </c>
      <c r="AI7">
        <v>1.3801563295616302E-3</v>
      </c>
      <c r="AJ7">
        <v>5.9525833792234252E-3</v>
      </c>
      <c r="AK7">
        <v>9.0524082766874799E-3</v>
      </c>
      <c r="AL7">
        <v>5.3763493974871204E-3</v>
      </c>
      <c r="AN7">
        <f t="shared" ref="AN7:AN17" si="2">AVERAGE(B7:E7)</f>
        <v>6.7252457609755503E-3</v>
      </c>
      <c r="AO7">
        <f t="shared" ref="AO7:AO17" si="3">AVERAGE(F7:I7)</f>
        <v>6.481142024879134E-3</v>
      </c>
      <c r="AP7">
        <f t="shared" ref="AP7:AP17" si="4">AVERAGE(J7:P7)</f>
        <v>5.9250869983180172E-3</v>
      </c>
      <c r="AQ7">
        <f t="shared" ref="AQ7:AQ17" si="5">AVERAGE(Q7:S7)</f>
        <v>8.3887152738198242E-3</v>
      </c>
      <c r="AR7">
        <f t="shared" ref="AR7:AR17" si="6">AVERAGE(T7:W7)</f>
        <v>7.2763313372316302E-3</v>
      </c>
      <c r="AS7">
        <f t="shared" ref="AS7:AS17" si="7">AVERAGE(X7:AC7)</f>
        <v>6.4224350237396316E-3</v>
      </c>
      <c r="AT7">
        <f t="shared" ref="AT7:AT17" si="8">AVERAGE(AD7:AF7)</f>
        <v>7.6411382961826604E-3</v>
      </c>
      <c r="AU7">
        <f t="shared" ref="AU7:AU17" si="9">AVERAGE(AG7:AI7)</f>
        <v>4.3354607729333269E-3</v>
      </c>
      <c r="AV7">
        <f t="shared" ref="AV7:AV17" si="10">AVERAGE(AJ7:AL7)</f>
        <v>6.7937803511326752E-3</v>
      </c>
      <c r="AX7">
        <f t="shared" ref="AX7:AX17" si="11">STDEV(B7:E7)</f>
        <v>2.0076138703147709E-3</v>
      </c>
      <c r="AY7">
        <f t="shared" ref="AY7:AY17" si="12">STDEV(F7:I7)</f>
        <v>7.0190411116133127E-4</v>
      </c>
      <c r="AZ7">
        <f t="shared" ref="AZ7:AZ17" si="13">STDEV(J7:P7)</f>
        <v>4.3464743494037077E-3</v>
      </c>
      <c r="BA7">
        <f t="shared" ref="BA7:BA17" si="14">STDEV(Q7:S7)</f>
        <v>1.9656337923725374E-3</v>
      </c>
      <c r="BB7">
        <f t="shared" ref="BB7:BB17" si="15">STDEV(T7:W7)</f>
        <v>6.5317679482615387E-3</v>
      </c>
      <c r="BC7">
        <f t="shared" ref="BC7:BC17" si="16">STDEV(X7:AC7)</f>
        <v>2.4592131904023805E-3</v>
      </c>
      <c r="BD7">
        <f t="shared" ref="BD7:BD17" si="17">STDEV(AD7:AF7)</f>
        <v>4.9295785660220881E-3</v>
      </c>
      <c r="BE7">
        <f t="shared" ref="BE7:BE17" si="18">STDEV(AG7:AI7)</f>
        <v>2.6533247125277407E-3</v>
      </c>
      <c r="BF7">
        <f t="shared" ref="BF7:BF17" si="19">STDEV(AJ7:AL7)</f>
        <v>1.9771346641033129E-3</v>
      </c>
      <c r="BH7">
        <f t="shared" ref="BH7:BH17" si="20">AX7/SQRT(4)</f>
        <v>1.0038069351573854E-3</v>
      </c>
      <c r="BI7">
        <f t="shared" si="0"/>
        <v>3.5095205558066564E-4</v>
      </c>
      <c r="BJ7">
        <f t="shared" ref="BJ7:BJ17" si="21">AZ7/SQRT(7)</f>
        <v>1.642812886920496E-3</v>
      </c>
      <c r="BK7">
        <f t="shared" ref="BK7:BK17" si="22">BA7/SQRT(3)</f>
        <v>1.1348591991545095E-3</v>
      </c>
      <c r="BL7">
        <f t="shared" si="0"/>
        <v>3.2658839741307693E-3</v>
      </c>
      <c r="BM7">
        <f t="shared" ref="BM7:BM17" si="23">BC7/SQRT(6)</f>
        <v>1.0039695808679544E-3</v>
      </c>
      <c r="BN7">
        <f t="shared" ref="BN7:BN17" si="24">BD7/SQRT(3)</f>
        <v>2.8460935120842622E-3</v>
      </c>
      <c r="BO7">
        <f t="shared" si="1"/>
        <v>1.5318977370253775E-3</v>
      </c>
      <c r="BP7">
        <f t="shared" si="1"/>
        <v>1.1414992305441882E-3</v>
      </c>
    </row>
    <row r="8" spans="1:68" x14ac:dyDescent="0.3">
      <c r="A8" t="s">
        <v>707</v>
      </c>
      <c r="B8">
        <v>0</v>
      </c>
      <c r="C8">
        <v>2.6240246979206748E-3</v>
      </c>
      <c r="D8">
        <v>0</v>
      </c>
      <c r="E8">
        <v>0</v>
      </c>
      <c r="F8">
        <v>0</v>
      </c>
      <c r="G8">
        <v>7.8882702611808E-4</v>
      </c>
      <c r="H8">
        <v>4.4112710446932053E-3</v>
      </c>
      <c r="I8">
        <v>3.3580693080173E-3</v>
      </c>
      <c r="J8">
        <v>0</v>
      </c>
      <c r="K8">
        <v>2.3189459302079499E-3</v>
      </c>
      <c r="L8">
        <v>6.8041285964054996E-4</v>
      </c>
      <c r="M8">
        <v>1.7707427498464001E-3</v>
      </c>
      <c r="N8">
        <v>1.387521322243485E-3</v>
      </c>
      <c r="O8">
        <v>9.5266324947868995E-4</v>
      </c>
      <c r="P8">
        <v>2.8770758065603731E-4</v>
      </c>
      <c r="Q8">
        <v>2.2969020932933201E-3</v>
      </c>
      <c r="R8">
        <v>0</v>
      </c>
      <c r="S8">
        <v>2.0817744688779701E-3</v>
      </c>
      <c r="T8">
        <v>6.0361377342424555E-3</v>
      </c>
      <c r="U8">
        <v>0</v>
      </c>
      <c r="V8">
        <v>0</v>
      </c>
      <c r="W8">
        <v>9.6336201528683489E-4</v>
      </c>
      <c r="X8">
        <v>0</v>
      </c>
      <c r="Y8">
        <v>0</v>
      </c>
      <c r="Z8">
        <v>0</v>
      </c>
      <c r="AA8">
        <v>3.9982644995070152E-3</v>
      </c>
      <c r="AB8">
        <v>0</v>
      </c>
      <c r="AC8">
        <v>1.4625630628036599E-3</v>
      </c>
      <c r="AD8">
        <v>1.32224474849025E-3</v>
      </c>
      <c r="AE8">
        <v>3.5089913412972599E-4</v>
      </c>
      <c r="AF8">
        <v>8.3380546803353496E-4</v>
      </c>
      <c r="AG8">
        <v>0</v>
      </c>
      <c r="AH8">
        <v>1.6180471771308551E-4</v>
      </c>
      <c r="AI8">
        <v>2.7060056205016841E-4</v>
      </c>
      <c r="AJ8">
        <v>0</v>
      </c>
      <c r="AK8">
        <v>1.9031043391153481E-3</v>
      </c>
      <c r="AL8">
        <v>1.6858880757060699E-3</v>
      </c>
      <c r="AN8">
        <f t="shared" si="2"/>
        <v>6.560061744801687E-4</v>
      </c>
      <c r="AO8">
        <f t="shared" si="3"/>
        <v>2.1395418447071463E-3</v>
      </c>
      <c r="AP8">
        <f t="shared" si="4"/>
        <v>1.0568562417247302E-3</v>
      </c>
      <c r="AQ8">
        <f t="shared" si="5"/>
        <v>1.4595588540570967E-3</v>
      </c>
      <c r="AR8">
        <f t="shared" si="6"/>
        <v>1.7498749373823226E-3</v>
      </c>
      <c r="AS8">
        <f t="shared" si="7"/>
        <v>9.1013792705177919E-4</v>
      </c>
      <c r="AT8">
        <f t="shared" si="8"/>
        <v>8.3564978355117039E-4</v>
      </c>
      <c r="AU8">
        <f t="shared" si="9"/>
        <v>1.4413509325441798E-4</v>
      </c>
      <c r="AV8">
        <f t="shared" si="10"/>
        <v>1.1963308049404726E-3</v>
      </c>
      <c r="AX8">
        <f t="shared" si="11"/>
        <v>1.3120123489603372E-3</v>
      </c>
      <c r="AY8">
        <f t="shared" si="12"/>
        <v>2.0854761697127536E-3</v>
      </c>
      <c r="AZ8">
        <f t="shared" si="13"/>
        <v>8.2390779235024642E-4</v>
      </c>
      <c r="BA8">
        <f t="shared" si="14"/>
        <v>1.2685834659331631E-3</v>
      </c>
      <c r="BB8">
        <f t="shared" si="15"/>
        <v>2.8933703492252773E-3</v>
      </c>
      <c r="BC8">
        <f t="shared" si="16"/>
        <v>1.6220421352817593E-3</v>
      </c>
      <c r="BD8">
        <f t="shared" si="17"/>
        <v>4.8567543355532448E-4</v>
      </c>
      <c r="BE8">
        <f t="shared" si="18"/>
        <v>1.3616287220402456E-4</v>
      </c>
      <c r="BF8">
        <f t="shared" si="19"/>
        <v>1.0417299421680802E-3</v>
      </c>
      <c r="BH8">
        <f t="shared" si="20"/>
        <v>6.5600617448016859E-4</v>
      </c>
      <c r="BI8">
        <f t="shared" si="0"/>
        <v>1.0427380848563768E-3</v>
      </c>
      <c r="BJ8">
        <f t="shared" si="21"/>
        <v>3.1140787454385669E-4</v>
      </c>
      <c r="BK8">
        <f t="shared" si="22"/>
        <v>7.324170055460202E-4</v>
      </c>
      <c r="BL8">
        <f t="shared" si="0"/>
        <v>1.4466851746126387E-3</v>
      </c>
      <c r="BM8">
        <f t="shared" si="23"/>
        <v>6.6219592878913227E-4</v>
      </c>
      <c r="BN8">
        <f t="shared" si="24"/>
        <v>2.804048423019548E-4</v>
      </c>
      <c r="BO8">
        <f t="shared" si="1"/>
        <v>7.8613670920626199E-5</v>
      </c>
      <c r="BP8">
        <f t="shared" si="1"/>
        <v>6.0144306253363442E-4</v>
      </c>
    </row>
    <row r="9" spans="1:68" x14ac:dyDescent="0.3">
      <c r="A9" t="s">
        <v>708</v>
      </c>
      <c r="B9">
        <v>2.0819890772299017E-2</v>
      </c>
      <c r="C9">
        <v>4.1469517309057596E-2</v>
      </c>
      <c r="D9">
        <v>3.1644660192301548E-2</v>
      </c>
      <c r="E9">
        <v>4.3697799843112298E-2</v>
      </c>
      <c r="F9">
        <v>3.2222500448252547E-2</v>
      </c>
      <c r="G9">
        <v>4.5411711573390301E-2</v>
      </c>
      <c r="H9">
        <v>3.7540075938370596E-2</v>
      </c>
      <c r="I9">
        <v>3.4310405578485997E-2</v>
      </c>
      <c r="J9">
        <v>2.4707471711601949E-2</v>
      </c>
      <c r="K9">
        <v>1.4161790069332256E-2</v>
      </c>
      <c r="L9">
        <v>5.2364435241434949E-2</v>
      </c>
      <c r="M9">
        <v>2.6145259387444102E-2</v>
      </c>
      <c r="N9">
        <v>3.6281624484946054E-2</v>
      </c>
      <c r="O9">
        <v>4.0411694503831946E-2</v>
      </c>
      <c r="P9">
        <v>3.6763130220724048E-2</v>
      </c>
      <c r="Q9">
        <v>2.5604630923992098E-2</v>
      </c>
      <c r="R9">
        <v>4.3178109325251748E-2</v>
      </c>
      <c r="S9">
        <v>4.375780814906715E-2</v>
      </c>
      <c r="T9">
        <v>3.3200308055536053E-2</v>
      </c>
      <c r="U9">
        <v>2.670121759918585E-2</v>
      </c>
      <c r="V9">
        <v>3.4755675665846003E-2</v>
      </c>
      <c r="W9">
        <v>3.0781784938585102E-2</v>
      </c>
      <c r="X9">
        <v>3.25912709430176E-2</v>
      </c>
      <c r="Y9">
        <v>4.394199548774335E-2</v>
      </c>
      <c r="Z9">
        <v>5.1120055254617353E-2</v>
      </c>
      <c r="AA9">
        <v>3.1628701822648202E-2</v>
      </c>
      <c r="AB9">
        <v>2.8135312501187199E-2</v>
      </c>
      <c r="AC9">
        <v>3.3395246286119201E-2</v>
      </c>
      <c r="AD9">
        <v>1.2140039331162355E-2</v>
      </c>
      <c r="AE9">
        <v>3.8582318099726551E-2</v>
      </c>
      <c r="AF9">
        <v>3.2795116666816899E-2</v>
      </c>
      <c r="AG9">
        <v>2.9320418087789301E-2</v>
      </c>
      <c r="AH9">
        <v>4.2288763875278398E-2</v>
      </c>
      <c r="AI9">
        <v>2.9059619116413901E-2</v>
      </c>
      <c r="AJ9">
        <v>4.589209221430085E-2</v>
      </c>
      <c r="AK9">
        <v>3.9255345222246205E-2</v>
      </c>
      <c r="AL9">
        <v>3.5292264341774099E-2</v>
      </c>
      <c r="AN9">
        <f t="shared" si="2"/>
        <v>3.4407967029192618E-2</v>
      </c>
      <c r="AO9">
        <f t="shared" si="3"/>
        <v>3.737117338462486E-2</v>
      </c>
      <c r="AP9">
        <f t="shared" si="4"/>
        <v>3.2976486517045045E-2</v>
      </c>
      <c r="AQ9">
        <f t="shared" si="5"/>
        <v>3.7513516132770326E-2</v>
      </c>
      <c r="AR9">
        <f t="shared" si="6"/>
        <v>3.1359746564788252E-2</v>
      </c>
      <c r="AS9">
        <f t="shared" si="7"/>
        <v>3.6802097049222153E-2</v>
      </c>
      <c r="AT9">
        <f t="shared" si="8"/>
        <v>2.78391580325686E-2</v>
      </c>
      <c r="AU9">
        <f t="shared" si="9"/>
        <v>3.355626702649387E-2</v>
      </c>
      <c r="AV9">
        <f t="shared" si="10"/>
        <v>4.0146567259440387E-2</v>
      </c>
      <c r="AX9">
        <f t="shared" si="11"/>
        <v>1.0463239891856376E-2</v>
      </c>
      <c r="AY9">
        <f t="shared" si="12"/>
        <v>5.7895283344582878E-3</v>
      </c>
      <c r="AZ9">
        <f t="shared" si="13"/>
        <v>1.241955818752713E-2</v>
      </c>
      <c r="BA9">
        <f t="shared" si="14"/>
        <v>1.0317469305429341E-2</v>
      </c>
      <c r="BB9">
        <f t="shared" si="15"/>
        <v>3.5097926256572789E-3</v>
      </c>
      <c r="BC9">
        <f t="shared" si="16"/>
        <v>8.7999652053287903E-3</v>
      </c>
      <c r="BD9">
        <f t="shared" si="17"/>
        <v>1.3900347877190003E-2</v>
      </c>
      <c r="BE9">
        <f t="shared" si="18"/>
        <v>7.5636882495506968E-3</v>
      </c>
      <c r="BF9">
        <f t="shared" si="19"/>
        <v>5.3558188236239052E-3</v>
      </c>
      <c r="BH9">
        <f t="shared" si="20"/>
        <v>5.2316199459281881E-3</v>
      </c>
      <c r="BI9">
        <f t="shared" si="0"/>
        <v>2.8947641672291439E-3</v>
      </c>
      <c r="BJ9">
        <f t="shared" si="21"/>
        <v>4.6941517653561245E-3</v>
      </c>
      <c r="BK9">
        <f t="shared" si="22"/>
        <v>5.9567936808453317E-3</v>
      </c>
      <c r="BL9">
        <f t="shared" si="0"/>
        <v>1.7548963128286394E-3</v>
      </c>
      <c r="BM9">
        <f t="shared" si="23"/>
        <v>3.5925707512169561E-3</v>
      </c>
      <c r="BN9">
        <f t="shared" si="24"/>
        <v>8.0253695887250922E-3</v>
      </c>
      <c r="BO9">
        <f t="shared" si="1"/>
        <v>4.3668974469445046E-3</v>
      </c>
      <c r="BP9">
        <f t="shared" si="1"/>
        <v>3.0921834395501268E-3</v>
      </c>
    </row>
    <row r="10" spans="1:68" x14ac:dyDescent="0.3">
      <c r="A10" t="s">
        <v>709</v>
      </c>
      <c r="B10">
        <v>0.668246860341977</v>
      </c>
      <c r="C10">
        <v>0.67264388004081199</v>
      </c>
      <c r="D10">
        <v>0.65805170702044857</v>
      </c>
      <c r="E10">
        <v>0.75085093645742751</v>
      </c>
      <c r="F10">
        <v>0.66093999203405396</v>
      </c>
      <c r="G10">
        <v>0.60801153231290495</v>
      </c>
      <c r="H10">
        <v>0.67561307306575547</v>
      </c>
      <c r="I10">
        <v>0.61721144791662952</v>
      </c>
      <c r="J10">
        <v>0.56835458983946596</v>
      </c>
      <c r="K10">
        <v>0.66777863717881258</v>
      </c>
      <c r="L10">
        <v>0.73600495017811052</v>
      </c>
      <c r="M10">
        <v>0.57456002905720749</v>
      </c>
      <c r="N10">
        <v>0.68125480234752245</v>
      </c>
      <c r="O10">
        <v>0.65950218718894749</v>
      </c>
      <c r="P10">
        <v>0.574992607937582</v>
      </c>
      <c r="Q10">
        <v>0.56094429876544305</v>
      </c>
      <c r="R10">
        <v>0.65086649793936102</v>
      </c>
      <c r="S10">
        <v>0.67569809219675947</v>
      </c>
      <c r="T10">
        <v>0.61406562060092096</v>
      </c>
      <c r="U10">
        <v>0.65544878128532746</v>
      </c>
      <c r="V10">
        <v>0.73943926514082003</v>
      </c>
      <c r="W10">
        <v>0.64304297861675241</v>
      </c>
      <c r="X10">
        <v>0.57320164209580993</v>
      </c>
      <c r="Y10">
        <v>0.63152519056834455</v>
      </c>
      <c r="Z10">
        <v>0.76214843629776241</v>
      </c>
      <c r="AA10">
        <v>0.72506613977127998</v>
      </c>
      <c r="AB10">
        <v>0.69689299722744502</v>
      </c>
      <c r="AC10">
        <v>0.68296211626375103</v>
      </c>
      <c r="AD10">
        <v>0.60180084013912305</v>
      </c>
      <c r="AE10">
        <v>0.62532563490913651</v>
      </c>
      <c r="AF10">
        <v>0.64329111822457041</v>
      </c>
      <c r="AG10">
        <v>0.72123415201727759</v>
      </c>
      <c r="AH10">
        <v>0.74437657293639004</v>
      </c>
      <c r="AI10">
        <v>0.69817356713122147</v>
      </c>
      <c r="AJ10">
        <v>0.61469940771673304</v>
      </c>
      <c r="AK10">
        <v>0.6601363059219395</v>
      </c>
      <c r="AL10">
        <v>0.64093105761385449</v>
      </c>
      <c r="AN10">
        <f t="shared" si="2"/>
        <v>0.68744834596516624</v>
      </c>
      <c r="AO10">
        <f t="shared" si="3"/>
        <v>0.64044401133233597</v>
      </c>
      <c r="AP10">
        <f t="shared" si="4"/>
        <v>0.6374925433896641</v>
      </c>
      <c r="AQ10">
        <f t="shared" si="5"/>
        <v>0.62916962963385459</v>
      </c>
      <c r="AR10">
        <f t="shared" si="6"/>
        <v>0.66299916141095516</v>
      </c>
      <c r="AS10">
        <f t="shared" si="7"/>
        <v>0.67863275370406562</v>
      </c>
      <c r="AT10">
        <f t="shared" si="8"/>
        <v>0.62347253109094336</v>
      </c>
      <c r="AU10">
        <f t="shared" si="9"/>
        <v>0.72126143069496307</v>
      </c>
      <c r="AV10">
        <f t="shared" si="10"/>
        <v>0.63858892375084231</v>
      </c>
      <c r="AX10">
        <f t="shared" si="11"/>
        <v>4.2708001294911077E-2</v>
      </c>
      <c r="AY10">
        <f t="shared" si="12"/>
        <v>3.2906766408267882E-2</v>
      </c>
      <c r="AZ10">
        <f t="shared" si="13"/>
        <v>6.5406805724318007E-2</v>
      </c>
      <c r="BA10">
        <f t="shared" si="14"/>
        <v>6.0375275133279352E-2</v>
      </c>
      <c r="BB10">
        <f t="shared" si="15"/>
        <v>5.3829478745995959E-2</v>
      </c>
      <c r="BC10">
        <f t="shared" si="16"/>
        <v>6.7554348866675981E-2</v>
      </c>
      <c r="BD10">
        <f t="shared" si="17"/>
        <v>2.0807121118085751E-2</v>
      </c>
      <c r="BE10">
        <f t="shared" si="18"/>
        <v>2.3101514981766935E-2</v>
      </c>
      <c r="BF10">
        <f t="shared" si="19"/>
        <v>2.280881677995978E-2</v>
      </c>
      <c r="BH10">
        <f t="shared" si="20"/>
        <v>2.1354000647455539E-2</v>
      </c>
      <c r="BI10">
        <f t="shared" si="0"/>
        <v>1.6453383204133941E-2</v>
      </c>
      <c r="BJ10">
        <f t="shared" si="21"/>
        <v>2.4721448856808759E-2</v>
      </c>
      <c r="BK10">
        <f t="shared" si="22"/>
        <v>3.4857681350596553E-2</v>
      </c>
      <c r="BL10">
        <f t="shared" si="0"/>
        <v>2.691473937299798E-2</v>
      </c>
      <c r="BM10">
        <f t="shared" si="23"/>
        <v>2.7578947438219873E-2</v>
      </c>
      <c r="BN10">
        <f t="shared" si="24"/>
        <v>1.2012996978587955E-2</v>
      </c>
      <c r="BO10">
        <f t="shared" si="1"/>
        <v>1.3337665893411314E-2</v>
      </c>
      <c r="BP10">
        <f t="shared" si="1"/>
        <v>1.3168676507806633E-2</v>
      </c>
    </row>
    <row r="11" spans="1:68" x14ac:dyDescent="0.3">
      <c r="A11" t="s">
        <v>710</v>
      </c>
      <c r="B11">
        <v>0.99395103088083259</v>
      </c>
      <c r="C11">
        <v>0.74240588004105046</v>
      </c>
      <c r="D11">
        <v>0.80775411256719354</v>
      </c>
      <c r="E11">
        <v>0.75278013262959043</v>
      </c>
      <c r="F11">
        <v>0.82432387989352307</v>
      </c>
      <c r="G11">
        <v>0.78065098946725842</v>
      </c>
      <c r="H11">
        <v>1.0907945407136299</v>
      </c>
      <c r="I11">
        <v>0.74420207398807903</v>
      </c>
      <c r="J11">
        <v>0.91064296525748745</v>
      </c>
      <c r="K11">
        <v>0.85163798207784802</v>
      </c>
      <c r="L11">
        <v>1.0504868096970494</v>
      </c>
      <c r="M11">
        <v>1.0616495068548615</v>
      </c>
      <c r="N11">
        <v>0.80235702161893396</v>
      </c>
      <c r="O11">
        <v>0.76051482261422099</v>
      </c>
      <c r="P11">
        <v>0.72227543221386359</v>
      </c>
      <c r="Q11">
        <v>0.95122187452568996</v>
      </c>
      <c r="R11">
        <v>0.86303398120649499</v>
      </c>
      <c r="S11">
        <v>0.98223304712021098</v>
      </c>
      <c r="T11">
        <v>0.76309341979647449</v>
      </c>
      <c r="U11">
        <v>0.919590489775577</v>
      </c>
      <c r="V11">
        <v>0.65293074710482202</v>
      </c>
      <c r="W11">
        <v>0.76288927880118551</v>
      </c>
      <c r="X11">
        <v>0.70504095070853001</v>
      </c>
      <c r="Y11">
        <v>0.77480992366115053</v>
      </c>
      <c r="Z11">
        <v>0.93792059188356003</v>
      </c>
      <c r="AA11">
        <v>0.83371416903440798</v>
      </c>
      <c r="AB11">
        <v>0.75439379570144749</v>
      </c>
      <c r="AC11">
        <v>0.67440622150178897</v>
      </c>
      <c r="AD11">
        <v>0.89984938091342548</v>
      </c>
      <c r="AE11">
        <v>0.76217657522368953</v>
      </c>
      <c r="AF11">
        <v>0.74168672248103296</v>
      </c>
      <c r="AG11">
        <v>0.87601573026386104</v>
      </c>
      <c r="AH11">
        <v>0.892287474652662</v>
      </c>
      <c r="AI11">
        <v>0.76988086925029897</v>
      </c>
      <c r="AJ11">
        <v>0.79368602155267842</v>
      </c>
      <c r="AK11">
        <v>0.95598080673211649</v>
      </c>
      <c r="AL11">
        <v>0.67364399710787648</v>
      </c>
      <c r="AN11">
        <f t="shared" si="2"/>
        <v>0.82422278902966672</v>
      </c>
      <c r="AO11">
        <f t="shared" si="3"/>
        <v>0.85999287101562261</v>
      </c>
      <c r="AP11">
        <f t="shared" si="4"/>
        <v>0.87993779147632356</v>
      </c>
      <c r="AQ11">
        <f t="shared" si="5"/>
        <v>0.9321629676174652</v>
      </c>
      <c r="AR11">
        <f t="shared" si="6"/>
        <v>0.77462598386951476</v>
      </c>
      <c r="AS11">
        <f t="shared" si="7"/>
        <v>0.78004760874848078</v>
      </c>
      <c r="AT11">
        <f t="shared" si="8"/>
        <v>0.80123755953938269</v>
      </c>
      <c r="AU11">
        <f t="shared" si="9"/>
        <v>0.84606135805560745</v>
      </c>
      <c r="AV11">
        <f t="shared" si="10"/>
        <v>0.8077702751308905</v>
      </c>
      <c r="AX11">
        <f t="shared" si="11"/>
        <v>0.11672896403815763</v>
      </c>
      <c r="AY11">
        <f t="shared" si="12"/>
        <v>0.1573153208336309</v>
      </c>
      <c r="AZ11">
        <f t="shared" si="13"/>
        <v>0.1347762608316059</v>
      </c>
      <c r="BA11">
        <f t="shared" si="14"/>
        <v>6.1842831258585515E-2</v>
      </c>
      <c r="BB11">
        <f t="shared" si="15"/>
        <v>0.10968924119797537</v>
      </c>
      <c r="BC11">
        <f t="shared" si="16"/>
        <v>9.5158427283711128E-2</v>
      </c>
      <c r="BD11">
        <f t="shared" si="17"/>
        <v>8.6012656059347076E-2</v>
      </c>
      <c r="BE11">
        <f t="shared" si="18"/>
        <v>6.6473999220186861E-2</v>
      </c>
      <c r="BF11">
        <f t="shared" si="19"/>
        <v>0.14169436533024207</v>
      </c>
      <c r="BH11">
        <f t="shared" si="20"/>
        <v>5.8364482019078817E-2</v>
      </c>
      <c r="BI11">
        <f t="shared" si="0"/>
        <v>7.8657660416815448E-2</v>
      </c>
      <c r="BJ11">
        <f t="shared" si="21"/>
        <v>5.0940638399372073E-2</v>
      </c>
      <c r="BK11">
        <f t="shared" si="22"/>
        <v>3.5704975274592952E-2</v>
      </c>
      <c r="BL11">
        <f t="shared" si="0"/>
        <v>5.4844620598987683E-2</v>
      </c>
      <c r="BM11">
        <f t="shared" si="23"/>
        <v>3.884826526180489E-2</v>
      </c>
      <c r="BN11">
        <f t="shared" si="24"/>
        <v>4.9659430129578734E-2</v>
      </c>
      <c r="BO11">
        <f t="shared" si="1"/>
        <v>3.8378781343885858E-2</v>
      </c>
      <c r="BP11">
        <f t="shared" si="1"/>
        <v>8.1807279966068444E-2</v>
      </c>
    </row>
    <row r="12" spans="1:68" x14ac:dyDescent="0.3">
      <c r="A12" t="s">
        <v>711</v>
      </c>
      <c r="B12">
        <v>2.7019433667884549E-2</v>
      </c>
      <c r="C12">
        <v>1.2317376434252601E-2</v>
      </c>
      <c r="D12">
        <v>2.222186121902265E-2</v>
      </c>
      <c r="E12">
        <v>1.900112929481455E-2</v>
      </c>
      <c r="F12">
        <v>2.3797275143292697E-2</v>
      </c>
      <c r="G12">
        <v>1.8241560934857001E-2</v>
      </c>
      <c r="H12">
        <v>1.285813017229815E-2</v>
      </c>
      <c r="I12">
        <v>2.4283354952195101E-2</v>
      </c>
      <c r="J12">
        <v>8.7289547592860998E-3</v>
      </c>
      <c r="K12">
        <v>3.3106963842539701E-2</v>
      </c>
      <c r="L12">
        <v>3.4908389676772303E-2</v>
      </c>
      <c r="M12">
        <v>2.0181743065287552E-2</v>
      </c>
      <c r="N12">
        <v>1.9408182563808149E-2</v>
      </c>
      <c r="O12">
        <v>2.0679483171555501E-2</v>
      </c>
      <c r="P12">
        <v>1.4984578088976601E-2</v>
      </c>
      <c r="Q12">
        <v>2.1282419250866047E-2</v>
      </c>
      <c r="R12">
        <v>1.6695531368849346E-2</v>
      </c>
      <c r="S12">
        <v>1.6445819378940449E-2</v>
      </c>
      <c r="T12">
        <v>1.6339681534323906E-2</v>
      </c>
      <c r="U12">
        <v>1.59739928889946E-2</v>
      </c>
      <c r="V12">
        <v>9.4437694516066942E-3</v>
      </c>
      <c r="W12">
        <v>1.755837827565155E-2</v>
      </c>
      <c r="X12">
        <v>1.558497504655915E-2</v>
      </c>
      <c r="Y12">
        <v>1.6353258420763035E-2</v>
      </c>
      <c r="Z12">
        <v>2.0533000823988151E-2</v>
      </c>
      <c r="AA12">
        <v>1.86812838738444E-2</v>
      </c>
      <c r="AB12">
        <v>1.801481489622235E-2</v>
      </c>
      <c r="AC12">
        <v>1.455814053259775E-2</v>
      </c>
      <c r="AD12">
        <v>3.3122770744021153E-2</v>
      </c>
      <c r="AE12">
        <v>2.7668792096025352E-2</v>
      </c>
      <c r="AF12">
        <v>1.9324875196894801E-2</v>
      </c>
      <c r="AG12">
        <v>2.6090002687750399E-2</v>
      </c>
      <c r="AH12">
        <v>2.0481739959969388E-2</v>
      </c>
      <c r="AI12">
        <v>1.28154366713154E-2</v>
      </c>
      <c r="AJ12">
        <v>2.2628954808829302E-2</v>
      </c>
      <c r="AK12">
        <v>1.3874827160251801E-2</v>
      </c>
      <c r="AL12">
        <v>1.43598022950433E-2</v>
      </c>
      <c r="AN12">
        <f t="shared" si="2"/>
        <v>2.0139950153993585E-2</v>
      </c>
      <c r="AO12">
        <f t="shared" si="3"/>
        <v>1.9795080300660739E-2</v>
      </c>
      <c r="AP12">
        <f t="shared" si="4"/>
        <v>2.1714042166889415E-2</v>
      </c>
      <c r="AQ12">
        <f t="shared" si="5"/>
        <v>1.8141256666218613E-2</v>
      </c>
      <c r="AR12">
        <f t="shared" si="6"/>
        <v>1.4828955537644187E-2</v>
      </c>
      <c r="AS12">
        <f t="shared" si="7"/>
        <v>1.7287578932329139E-2</v>
      </c>
      <c r="AT12">
        <f t="shared" si="8"/>
        <v>2.6705479345647102E-2</v>
      </c>
      <c r="AU12">
        <f t="shared" si="9"/>
        <v>1.9795726439678394E-2</v>
      </c>
      <c r="AV12">
        <f t="shared" si="10"/>
        <v>1.695452808804147E-2</v>
      </c>
      <c r="AX12">
        <f t="shared" si="11"/>
        <v>6.1685011591329011E-3</v>
      </c>
      <c r="AY12">
        <f t="shared" si="12"/>
        <v>5.3757750575866535E-3</v>
      </c>
      <c r="AZ12">
        <f t="shared" si="13"/>
        <v>9.3677006573900049E-3</v>
      </c>
      <c r="BA12">
        <f t="shared" si="14"/>
        <v>2.723190372865579E-3</v>
      </c>
      <c r="BB12">
        <f t="shared" si="15"/>
        <v>3.6534632536373355E-3</v>
      </c>
      <c r="BC12">
        <f t="shared" si="16"/>
        <v>2.2011677652620559E-3</v>
      </c>
      <c r="BD12">
        <f t="shared" si="17"/>
        <v>6.9492056361596605E-3</v>
      </c>
      <c r="BE12">
        <f t="shared" si="18"/>
        <v>6.6638192235150854E-3</v>
      </c>
      <c r="BF12">
        <f t="shared" si="19"/>
        <v>4.9201767425098289E-3</v>
      </c>
      <c r="BH12">
        <f t="shared" si="20"/>
        <v>3.0842505795664506E-3</v>
      </c>
      <c r="BI12">
        <f t="shared" si="0"/>
        <v>2.6878875287933267E-3</v>
      </c>
      <c r="BJ12">
        <f t="shared" si="21"/>
        <v>3.5406580422786046E-3</v>
      </c>
      <c r="BK12">
        <f t="shared" si="22"/>
        <v>1.5722346948285396E-3</v>
      </c>
      <c r="BL12">
        <f t="shared" si="0"/>
        <v>1.8267316268186678E-3</v>
      </c>
      <c r="BM12">
        <f t="shared" si="23"/>
        <v>8.9862297719239619E-4</v>
      </c>
      <c r="BN12">
        <f t="shared" si="24"/>
        <v>4.0121257446908446E-3</v>
      </c>
      <c r="BO12">
        <f t="shared" si="1"/>
        <v>3.8473578225274377E-3</v>
      </c>
      <c r="BP12">
        <f t="shared" si="1"/>
        <v>2.840665366748586E-3</v>
      </c>
    </row>
    <row r="13" spans="1:68" x14ac:dyDescent="0.3">
      <c r="A13" t="s">
        <v>712</v>
      </c>
      <c r="B13">
        <v>0.34099632757820753</v>
      </c>
      <c r="C13">
        <v>0.27887626839755197</v>
      </c>
      <c r="D13">
        <v>0.20109188055528149</v>
      </c>
      <c r="E13">
        <v>0.20462834951416251</v>
      </c>
      <c r="F13">
        <v>0.29433706719913599</v>
      </c>
      <c r="G13">
        <v>0.24945797339187897</v>
      </c>
      <c r="H13">
        <v>0.215304811335705</v>
      </c>
      <c r="I13">
        <v>0.17062754482923748</v>
      </c>
      <c r="J13">
        <v>0.28594246304927401</v>
      </c>
      <c r="K13">
        <v>0.24623871613873449</v>
      </c>
      <c r="L13">
        <v>0.26229370994213003</v>
      </c>
      <c r="M13">
        <v>0.30674383545178052</v>
      </c>
      <c r="N13">
        <v>0.219504150026819</v>
      </c>
      <c r="O13">
        <v>0.1561756100025955</v>
      </c>
      <c r="P13">
        <v>0.1624817231193795</v>
      </c>
      <c r="Q13">
        <v>0.2361366125927005</v>
      </c>
      <c r="R13">
        <v>0.245024508838875</v>
      </c>
      <c r="S13">
        <v>0.20789821614578752</v>
      </c>
      <c r="T13">
        <v>0.2384467468064205</v>
      </c>
      <c r="U13">
        <v>0.24550636610343049</v>
      </c>
      <c r="V13">
        <v>0.16597399507800401</v>
      </c>
      <c r="W13">
        <v>0.18023210218447849</v>
      </c>
      <c r="X13">
        <v>0.237829743628413</v>
      </c>
      <c r="Y13">
        <v>0.2087565836414555</v>
      </c>
      <c r="Z13">
        <v>0.34920947243475553</v>
      </c>
      <c r="AA13">
        <v>0.23986976528389947</v>
      </c>
      <c r="AB13">
        <v>0.19475078792563549</v>
      </c>
      <c r="AC13">
        <v>0.21761808588273202</v>
      </c>
      <c r="AD13">
        <v>0.25636156449407599</v>
      </c>
      <c r="AE13">
        <v>0.19642055818030202</v>
      </c>
      <c r="AF13">
        <v>0.19698705230842051</v>
      </c>
      <c r="AG13">
        <v>0.2269560546132745</v>
      </c>
      <c r="AH13">
        <v>0.29228872608412249</v>
      </c>
      <c r="AI13">
        <v>0.15887811622016851</v>
      </c>
      <c r="AJ13">
        <v>0.20991990593337351</v>
      </c>
      <c r="AK13">
        <v>0.20017435842231901</v>
      </c>
      <c r="AL13">
        <v>0.1666699989728645</v>
      </c>
      <c r="AN13">
        <f t="shared" si="2"/>
        <v>0.25639820651130085</v>
      </c>
      <c r="AO13">
        <f t="shared" si="3"/>
        <v>0.23243184918898938</v>
      </c>
      <c r="AP13">
        <f t="shared" si="4"/>
        <v>0.23419717253295905</v>
      </c>
      <c r="AQ13">
        <f t="shared" si="5"/>
        <v>0.22968644585912101</v>
      </c>
      <c r="AR13">
        <f t="shared" si="6"/>
        <v>0.20753980254308338</v>
      </c>
      <c r="AS13">
        <f t="shared" si="7"/>
        <v>0.24133907313281511</v>
      </c>
      <c r="AT13">
        <f t="shared" si="8"/>
        <v>0.21658972499426618</v>
      </c>
      <c r="AU13">
        <f t="shared" si="9"/>
        <v>0.22604096563918849</v>
      </c>
      <c r="AV13">
        <f t="shared" si="10"/>
        <v>0.19225475444285234</v>
      </c>
      <c r="AX13">
        <f t="shared" si="11"/>
        <v>6.6835652009165636E-2</v>
      </c>
      <c r="AY13">
        <f t="shared" si="12"/>
        <v>5.2393550446839805E-2</v>
      </c>
      <c r="AZ13">
        <f t="shared" si="13"/>
        <v>5.819702511398455E-2</v>
      </c>
      <c r="BA13">
        <f t="shared" si="14"/>
        <v>1.9385404056955633E-2</v>
      </c>
      <c r="BB13">
        <f t="shared" si="15"/>
        <v>4.0291132197950989E-2</v>
      </c>
      <c r="BC13">
        <f t="shared" si="16"/>
        <v>5.5579257787063456E-2</v>
      </c>
      <c r="BD13">
        <f t="shared" si="17"/>
        <v>3.4444587989962513E-2</v>
      </c>
      <c r="BE13">
        <f t="shared" si="18"/>
        <v>6.6710012344032094E-2</v>
      </c>
      <c r="BF13">
        <f t="shared" si="19"/>
        <v>2.2686531432038252E-2</v>
      </c>
      <c r="BH13">
        <f t="shared" si="20"/>
        <v>3.3417826004582818E-2</v>
      </c>
      <c r="BI13">
        <f t="shared" si="0"/>
        <v>2.6196775223419903E-2</v>
      </c>
      <c r="BJ13">
        <f t="shared" si="21"/>
        <v>2.199640792791193E-2</v>
      </c>
      <c r="BK13">
        <f t="shared" si="22"/>
        <v>1.1192168250632999E-2</v>
      </c>
      <c r="BL13">
        <f t="shared" si="0"/>
        <v>2.0145566098975495E-2</v>
      </c>
      <c r="BM13">
        <f t="shared" si="23"/>
        <v>2.2690136976819004E-2</v>
      </c>
      <c r="BN13">
        <f t="shared" si="24"/>
        <v>1.988659214813061E-2</v>
      </c>
      <c r="BO13">
        <f t="shared" si="1"/>
        <v>3.8515043584470186E-2</v>
      </c>
      <c r="BP13">
        <f t="shared" si="1"/>
        <v>1.3098075029266191E-2</v>
      </c>
    </row>
    <row r="14" spans="1:68" x14ac:dyDescent="0.3">
      <c r="A14" t="s">
        <v>713</v>
      </c>
      <c r="B14">
        <v>0.45629396928558852</v>
      </c>
      <c r="C14">
        <v>0.37500255332230248</v>
      </c>
      <c r="D14">
        <v>0.32312690790884652</v>
      </c>
      <c r="E14">
        <v>0.29779449134172153</v>
      </c>
      <c r="F14">
        <v>0.47009047662557146</v>
      </c>
      <c r="G14">
        <v>0.36441470574844603</v>
      </c>
      <c r="H14">
        <v>0.41836686973047948</v>
      </c>
      <c r="I14">
        <v>0.31152629615623201</v>
      </c>
      <c r="J14">
        <v>0.39826304582042499</v>
      </c>
      <c r="K14">
        <v>0.43235576233354645</v>
      </c>
      <c r="L14">
        <v>0.39336213740439951</v>
      </c>
      <c r="M14">
        <v>0.34290025745947195</v>
      </c>
      <c r="N14">
        <v>0.34907073372783304</v>
      </c>
      <c r="O14">
        <v>0.31451112356161348</v>
      </c>
      <c r="P14">
        <v>0.260262252083792</v>
      </c>
      <c r="Q14">
        <v>0.42161793603015996</v>
      </c>
      <c r="R14">
        <v>0.33613086491267197</v>
      </c>
      <c r="S14">
        <v>0.29588806853615701</v>
      </c>
      <c r="T14">
        <v>0.38758497383364998</v>
      </c>
      <c r="U14">
        <v>0.42088844540241449</v>
      </c>
      <c r="V14">
        <v>0.24587554524438601</v>
      </c>
      <c r="W14">
        <v>0.3493575477344425</v>
      </c>
      <c r="X14">
        <v>0.32936072077305301</v>
      </c>
      <c r="Y14">
        <v>0.33835333528538603</v>
      </c>
      <c r="Z14">
        <v>0.49813304503815248</v>
      </c>
      <c r="AA14">
        <v>0.37705691296139199</v>
      </c>
      <c r="AB14">
        <v>0.33489807470489652</v>
      </c>
      <c r="AC14">
        <v>0.31428845487575402</v>
      </c>
      <c r="AD14">
        <v>0.41741714653842549</v>
      </c>
      <c r="AE14">
        <v>0.38269163798323602</v>
      </c>
      <c r="AF14">
        <v>0.34390901594483947</v>
      </c>
      <c r="AG14">
        <v>0.38650268974944701</v>
      </c>
      <c r="AH14">
        <v>0.4477461792280385</v>
      </c>
      <c r="AI14">
        <v>0.29116744769649849</v>
      </c>
      <c r="AJ14">
        <v>0.3206983500922535</v>
      </c>
      <c r="AK14">
        <v>0.35393616325713101</v>
      </c>
      <c r="AL14">
        <v>0.26509743276731246</v>
      </c>
      <c r="AN14">
        <f t="shared" si="2"/>
        <v>0.36305448046461475</v>
      </c>
      <c r="AO14">
        <f t="shared" si="3"/>
        <v>0.39109958706518222</v>
      </c>
      <c r="AP14">
        <f t="shared" si="4"/>
        <v>0.35581790177015449</v>
      </c>
      <c r="AQ14">
        <f t="shared" si="5"/>
        <v>0.35121228982632963</v>
      </c>
      <c r="AR14">
        <f t="shared" si="6"/>
        <v>0.35092662805372321</v>
      </c>
      <c r="AS14">
        <f t="shared" si="7"/>
        <v>0.36534842393977224</v>
      </c>
      <c r="AT14">
        <f t="shared" si="8"/>
        <v>0.38133926682216696</v>
      </c>
      <c r="AU14">
        <f t="shared" si="9"/>
        <v>0.3751387722246613</v>
      </c>
      <c r="AV14">
        <f t="shared" si="10"/>
        <v>0.31324398203889897</v>
      </c>
      <c r="AX14">
        <f t="shared" si="11"/>
        <v>6.9974842982140101E-2</v>
      </c>
      <c r="AY14">
        <f t="shared" si="12"/>
        <v>6.8378985208565349E-2</v>
      </c>
      <c r="AZ14">
        <f t="shared" si="13"/>
        <v>5.7906139436318879E-2</v>
      </c>
      <c r="BA14">
        <f t="shared" si="14"/>
        <v>6.4207374405784945E-2</v>
      </c>
      <c r="BB14">
        <f t="shared" si="15"/>
        <v>7.5887377550584792E-2</v>
      </c>
      <c r="BC14">
        <f t="shared" si="16"/>
        <v>6.8303789229336997E-2</v>
      </c>
      <c r="BD14">
        <f t="shared" si="17"/>
        <v>3.6772720822083486E-2</v>
      </c>
      <c r="BE14">
        <f t="shared" si="18"/>
        <v>7.8905505246080004E-2</v>
      </c>
      <c r="BF14">
        <f t="shared" si="19"/>
        <v>4.4886030244017161E-2</v>
      </c>
      <c r="BH14">
        <f t="shared" si="20"/>
        <v>3.498742149107005E-2</v>
      </c>
      <c r="BI14">
        <f t="shared" si="0"/>
        <v>3.4189492604282674E-2</v>
      </c>
      <c r="BJ14">
        <f t="shared" si="21"/>
        <v>2.1886463476047096E-2</v>
      </c>
      <c r="BK14">
        <f t="shared" si="22"/>
        <v>3.7070144897139029E-2</v>
      </c>
      <c r="BL14">
        <f t="shared" si="0"/>
        <v>3.7943688775292396E-2</v>
      </c>
      <c r="BM14">
        <f t="shared" si="23"/>
        <v>2.7884905185080851E-2</v>
      </c>
      <c r="BN14">
        <f t="shared" si="24"/>
        <v>2.123074026546486E-2</v>
      </c>
      <c r="BO14">
        <f t="shared" si="1"/>
        <v>4.5556114694367718E-2</v>
      </c>
      <c r="BP14">
        <f t="shared" si="1"/>
        <v>2.5914961644236994E-2</v>
      </c>
    </row>
    <row r="15" spans="1:68" x14ac:dyDescent="0.3">
      <c r="A15" t="s">
        <v>714</v>
      </c>
      <c r="B15">
        <v>5.7903215165015703E-2</v>
      </c>
      <c r="C15">
        <v>2.9911277657970102E-2</v>
      </c>
      <c r="D15">
        <v>3.2174308063325302E-2</v>
      </c>
      <c r="E15">
        <v>2.7690058614306949E-2</v>
      </c>
      <c r="F15">
        <v>1.6430710737563102E-2</v>
      </c>
      <c r="G15">
        <v>3.0872516070841301E-2</v>
      </c>
      <c r="H15">
        <v>3.4219605299733648E-2</v>
      </c>
      <c r="I15">
        <v>2.4872444427145198E-2</v>
      </c>
      <c r="J15">
        <v>4.5040654883268097E-2</v>
      </c>
      <c r="K15">
        <v>3.6440906669380047E-2</v>
      </c>
      <c r="L15">
        <v>8.5725586349624499E-3</v>
      </c>
      <c r="M15">
        <v>7.8610402897346845E-2</v>
      </c>
      <c r="N15">
        <v>2.2681272764070899E-2</v>
      </c>
      <c r="O15">
        <v>2.2579237613118849E-2</v>
      </c>
      <c r="P15">
        <v>4.3062512505444697E-2</v>
      </c>
      <c r="Q15">
        <v>2.3882849747764646E-2</v>
      </c>
      <c r="R15">
        <v>2.2325310729569937E-2</v>
      </c>
      <c r="S15">
        <v>7.5501881461296605E-2</v>
      </c>
      <c r="T15">
        <v>2.6836823379202852E-2</v>
      </c>
      <c r="U15">
        <v>1.5543429977493198E-2</v>
      </c>
      <c r="V15">
        <v>2.94313418661728E-2</v>
      </c>
      <c r="W15">
        <v>3.1252957536333101E-2</v>
      </c>
      <c r="X15">
        <v>2.3884770922282049E-2</v>
      </c>
      <c r="Y15">
        <v>1.1978227349596049E-2</v>
      </c>
      <c r="Z15">
        <v>1.9976919694727077E-2</v>
      </c>
      <c r="AA15">
        <v>3.22388419909517E-2</v>
      </c>
      <c r="AB15">
        <v>2.3398188444418148E-2</v>
      </c>
      <c r="AC15">
        <v>3.3817310803175252E-2</v>
      </c>
      <c r="AD15">
        <v>3.4293103701794697E-2</v>
      </c>
      <c r="AE15">
        <v>2.5863509232750402E-2</v>
      </c>
      <c r="AF15">
        <v>3.1719859776165246E-2</v>
      </c>
      <c r="AG15">
        <v>2.3707153501838649E-2</v>
      </c>
      <c r="AH15">
        <v>1.3665754771629134E-2</v>
      </c>
      <c r="AI15">
        <v>2.9144117368885551E-2</v>
      </c>
      <c r="AJ15">
        <v>1.7137633061643148E-2</v>
      </c>
      <c r="AK15">
        <v>2.8245090610019404E-2</v>
      </c>
      <c r="AL15">
        <v>3.1450835017654499E-2</v>
      </c>
      <c r="AN15">
        <f t="shared" si="2"/>
        <v>3.6919714875154518E-2</v>
      </c>
      <c r="AO15">
        <f t="shared" si="3"/>
        <v>2.6598819133820811E-2</v>
      </c>
      <c r="AP15">
        <f t="shared" si="4"/>
        <v>3.6712506566798843E-2</v>
      </c>
      <c r="AQ15">
        <f t="shared" si="5"/>
        <v>4.0570013979543733E-2</v>
      </c>
      <c r="AR15">
        <f t="shared" si="6"/>
        <v>2.5766138189800489E-2</v>
      </c>
      <c r="AS15">
        <f t="shared" si="7"/>
        <v>2.4215709867525043E-2</v>
      </c>
      <c r="AT15">
        <f t="shared" si="8"/>
        <v>3.0625490903570113E-2</v>
      </c>
      <c r="AU15">
        <f t="shared" si="9"/>
        <v>2.2172341880784447E-2</v>
      </c>
      <c r="AV15">
        <f t="shared" si="10"/>
        <v>2.5611186229772348E-2</v>
      </c>
      <c r="AX15">
        <f t="shared" si="11"/>
        <v>1.4108282639936225E-2</v>
      </c>
      <c r="AY15">
        <f t="shared" si="12"/>
        <v>7.8040943374180771E-3</v>
      </c>
      <c r="AZ15">
        <f t="shared" si="13"/>
        <v>2.2559807904700444E-2</v>
      </c>
      <c r="BA15">
        <f t="shared" si="14"/>
        <v>3.0261906851194256E-2</v>
      </c>
      <c r="BB15">
        <f t="shared" si="15"/>
        <v>7.0519272661109652E-3</v>
      </c>
      <c r="BC15">
        <f t="shared" si="16"/>
        <v>8.0630338206630816E-3</v>
      </c>
      <c r="BD15">
        <f t="shared" si="17"/>
        <v>4.3200402949642031E-3</v>
      </c>
      <c r="BE15">
        <f t="shared" si="18"/>
        <v>7.8524940119129426E-3</v>
      </c>
      <c r="BF15">
        <f t="shared" si="19"/>
        <v>7.5113265653681642E-3</v>
      </c>
      <c r="BH15">
        <f t="shared" si="20"/>
        <v>7.0541413199681127E-3</v>
      </c>
      <c r="BI15">
        <f t="shared" si="0"/>
        <v>3.9020471687090386E-3</v>
      </c>
      <c r="BJ15">
        <f t="shared" si="21"/>
        <v>8.5268059058895024E-3</v>
      </c>
      <c r="BK15">
        <f t="shared" si="22"/>
        <v>1.7471720066728386E-2</v>
      </c>
      <c r="BL15">
        <f t="shared" si="0"/>
        <v>3.5259636330554826E-3</v>
      </c>
      <c r="BM15">
        <f t="shared" si="23"/>
        <v>3.2917197732380134E-3</v>
      </c>
      <c r="BN15">
        <f t="shared" si="24"/>
        <v>2.4941764272076129E-3</v>
      </c>
      <c r="BO15">
        <f t="shared" si="1"/>
        <v>4.5336395315878622E-3</v>
      </c>
      <c r="BP15">
        <f t="shared" si="1"/>
        <v>4.3366664144864966E-3</v>
      </c>
    </row>
    <row r="16" spans="1:68" x14ac:dyDescent="0.3">
      <c r="A16" t="s">
        <v>715</v>
      </c>
      <c r="B16">
        <v>1.8346980728977001E-3</v>
      </c>
      <c r="C16">
        <v>0</v>
      </c>
      <c r="D16">
        <v>1.9357433778459149E-4</v>
      </c>
      <c r="E16">
        <v>0</v>
      </c>
      <c r="F16">
        <v>0</v>
      </c>
      <c r="G16">
        <v>4.1448991019685903E-3</v>
      </c>
      <c r="H16">
        <v>2.2440298795005451E-3</v>
      </c>
      <c r="I16">
        <v>2.2489166107393E-3</v>
      </c>
      <c r="J16">
        <v>4.2304683741410552E-3</v>
      </c>
      <c r="K16">
        <v>5.8712136467042495E-4</v>
      </c>
      <c r="L16">
        <v>5.2149752487788553E-3</v>
      </c>
      <c r="M16">
        <v>1.653590711797685E-3</v>
      </c>
      <c r="N16">
        <v>7.3131576697916503E-4</v>
      </c>
      <c r="O16">
        <v>1.4814142925471951E-3</v>
      </c>
      <c r="P16">
        <v>8.5296272287420003E-4</v>
      </c>
      <c r="Q16">
        <v>0</v>
      </c>
      <c r="R16">
        <v>0</v>
      </c>
      <c r="S16">
        <v>0</v>
      </c>
      <c r="T16">
        <v>1.72760775487626E-3</v>
      </c>
      <c r="U16">
        <v>0</v>
      </c>
      <c r="V16">
        <v>3.92707217624622E-4</v>
      </c>
      <c r="W16">
        <v>7.5963134372485498E-4</v>
      </c>
      <c r="X16">
        <v>0</v>
      </c>
      <c r="Y16">
        <v>4.4114649324971901E-3</v>
      </c>
      <c r="Z16">
        <v>0</v>
      </c>
      <c r="AA16">
        <v>7.6375548992335999E-4</v>
      </c>
      <c r="AB16">
        <v>8.5751519109997004E-4</v>
      </c>
      <c r="AC16">
        <v>7.4371351206829501E-4</v>
      </c>
      <c r="AD16">
        <v>1.32224474849025E-3</v>
      </c>
      <c r="AE16">
        <v>1.5273884470805999E-3</v>
      </c>
      <c r="AF16">
        <v>1.49862193526564E-3</v>
      </c>
      <c r="AG16">
        <v>0</v>
      </c>
      <c r="AH16">
        <v>1.6180471771308551E-4</v>
      </c>
      <c r="AI16">
        <v>1.568840214550475E-3</v>
      </c>
      <c r="AJ16">
        <v>1.81012015090859E-3</v>
      </c>
      <c r="AK16">
        <v>3.63700776303413E-4</v>
      </c>
      <c r="AL16">
        <v>0</v>
      </c>
      <c r="AN16">
        <f t="shared" si="2"/>
        <v>5.0706810267057284E-4</v>
      </c>
      <c r="AO16">
        <f t="shared" si="3"/>
        <v>2.1594613980521087E-3</v>
      </c>
      <c r="AP16">
        <f t="shared" si="4"/>
        <v>2.1074069259697974E-3</v>
      </c>
      <c r="AQ16">
        <f t="shared" si="5"/>
        <v>0</v>
      </c>
      <c r="AR16">
        <f t="shared" si="6"/>
        <v>7.1998657905643425E-4</v>
      </c>
      <c r="AS16">
        <f t="shared" si="7"/>
        <v>1.1294081875981357E-3</v>
      </c>
      <c r="AT16">
        <f t="shared" si="8"/>
        <v>1.4494183769454966E-3</v>
      </c>
      <c r="AU16">
        <f t="shared" si="9"/>
        <v>5.7688164408785348E-4</v>
      </c>
      <c r="AV16">
        <f t="shared" si="10"/>
        <v>7.2460697573733428E-4</v>
      </c>
      <c r="AX16">
        <f t="shared" si="11"/>
        <v>8.897782120580272E-4</v>
      </c>
      <c r="AY16">
        <f t="shared" si="12"/>
        <v>1.6951293430435455E-3</v>
      </c>
      <c r="AZ16">
        <f t="shared" si="13"/>
        <v>1.8502572817228186E-3</v>
      </c>
      <c r="BA16">
        <f t="shared" si="14"/>
        <v>0</v>
      </c>
      <c r="BB16">
        <f t="shared" si="15"/>
        <v>7.3990192948496995E-4</v>
      </c>
      <c r="BC16">
        <f t="shared" si="16"/>
        <v>1.6540501966239383E-3</v>
      </c>
      <c r="BD16">
        <f t="shared" si="17"/>
        <v>1.11070819216187E-4</v>
      </c>
      <c r="BE16">
        <f t="shared" si="18"/>
        <v>8.6286241417982655E-4</v>
      </c>
      <c r="BF16">
        <f t="shared" si="19"/>
        <v>9.5750911419876952E-4</v>
      </c>
      <c r="BH16">
        <f t="shared" si="20"/>
        <v>4.448891060290136E-4</v>
      </c>
      <c r="BI16">
        <f t="shared" si="0"/>
        <v>8.4756467152177274E-4</v>
      </c>
      <c r="BJ16">
        <f t="shared" si="21"/>
        <v>6.993315184178504E-4</v>
      </c>
      <c r="BK16">
        <f t="shared" si="22"/>
        <v>0</v>
      </c>
      <c r="BL16">
        <f t="shared" si="0"/>
        <v>3.6995096474248498E-4</v>
      </c>
      <c r="BM16">
        <f t="shared" si="23"/>
        <v>6.7526316511313936E-4</v>
      </c>
      <c r="BN16">
        <f t="shared" si="24"/>
        <v>6.4126767373577824E-5</v>
      </c>
      <c r="BO16">
        <f t="shared" si="1"/>
        <v>4.9817384710033321E-4</v>
      </c>
      <c r="BP16">
        <f t="shared" si="1"/>
        <v>5.5281814483417976E-4</v>
      </c>
    </row>
    <row r="17" spans="1:68" x14ac:dyDescent="0.3">
      <c r="A17" t="s">
        <v>716</v>
      </c>
      <c r="B17">
        <v>7.1412121539785496E-3</v>
      </c>
      <c r="C17">
        <v>6.5090721263016352E-4</v>
      </c>
      <c r="D17">
        <v>7.2712374818884352E-3</v>
      </c>
      <c r="E17">
        <v>7.2952658918342909E-3</v>
      </c>
      <c r="F17">
        <v>3.3217074886018349E-3</v>
      </c>
      <c r="G17">
        <v>8.7701720810936107E-3</v>
      </c>
      <c r="H17">
        <v>9.5961482873225448E-3</v>
      </c>
      <c r="I17">
        <v>3.9931086389015345E-3</v>
      </c>
      <c r="J17">
        <v>4.4114008028781999E-3</v>
      </c>
      <c r="K17">
        <v>1.147326376882634E-2</v>
      </c>
      <c r="L17">
        <v>1.0477475166606985E-2</v>
      </c>
      <c r="M17">
        <v>8.1888496909084153E-3</v>
      </c>
      <c r="N17">
        <v>5.171878512081925E-3</v>
      </c>
      <c r="O17">
        <v>5.1556983035411482E-3</v>
      </c>
      <c r="P17">
        <v>6.4452329375065606E-3</v>
      </c>
      <c r="Q17">
        <v>6.3062161798362396E-3</v>
      </c>
      <c r="R17">
        <v>6.3915899048090849E-3</v>
      </c>
      <c r="S17">
        <v>4.3216269763243249E-4</v>
      </c>
      <c r="T17">
        <v>9.0366843201741594E-3</v>
      </c>
      <c r="U17">
        <v>1.3736219751843451E-2</v>
      </c>
      <c r="V17">
        <v>3.8723197575305148E-3</v>
      </c>
      <c r="W17">
        <v>4.9862750722060849E-3</v>
      </c>
      <c r="X17">
        <v>1.440465212003225E-2</v>
      </c>
      <c r="Y17">
        <v>1.013893834151457E-2</v>
      </c>
      <c r="Z17">
        <v>1.3294906651387651E-2</v>
      </c>
      <c r="AA17">
        <v>3.6792978609883572E-3</v>
      </c>
      <c r="AB17">
        <v>7.7765860766415449E-3</v>
      </c>
      <c r="AC17">
        <v>2.3573602789462881E-3</v>
      </c>
      <c r="AD17">
        <v>5.0125588145160998E-3</v>
      </c>
      <c r="AE17">
        <v>8.1876464630269499E-4</v>
      </c>
      <c r="AF17">
        <v>1.27167248422018E-2</v>
      </c>
      <c r="AG17">
        <v>9.6815953531371943E-3</v>
      </c>
      <c r="AH17">
        <v>1.2654460252756999E-2</v>
      </c>
      <c r="AI17">
        <v>4.0137718948147849E-3</v>
      </c>
      <c r="AJ17">
        <v>5.9282733218433501E-3</v>
      </c>
      <c r="AK17">
        <v>1.0469639124905779E-2</v>
      </c>
      <c r="AL17">
        <v>2.6682354243720199E-3</v>
      </c>
      <c r="AN17">
        <f t="shared" si="2"/>
        <v>5.5896556850828592E-3</v>
      </c>
      <c r="AO17">
        <f t="shared" si="3"/>
        <v>6.4202841239798811E-3</v>
      </c>
      <c r="AP17">
        <f t="shared" si="4"/>
        <v>7.3319713117642252E-3</v>
      </c>
      <c r="AQ17">
        <f t="shared" si="5"/>
        <v>4.3766562607592523E-3</v>
      </c>
      <c r="AR17">
        <f t="shared" si="6"/>
        <v>7.9078747254385535E-3</v>
      </c>
      <c r="AS17">
        <f t="shared" si="7"/>
        <v>8.6086235549184421E-3</v>
      </c>
      <c r="AT17">
        <f t="shared" si="8"/>
        <v>6.1826827676735316E-3</v>
      </c>
      <c r="AU17">
        <f t="shared" si="9"/>
        <v>8.7832758335696596E-3</v>
      </c>
      <c r="AV17">
        <f t="shared" si="10"/>
        <v>6.355382623707051E-3</v>
      </c>
      <c r="AX17">
        <f t="shared" si="11"/>
        <v>3.2931943695571364E-3</v>
      </c>
      <c r="AY17">
        <f t="shared" si="12"/>
        <v>3.2197538516512076E-3</v>
      </c>
      <c r="AZ17">
        <f t="shared" si="13"/>
        <v>2.7837905938878412E-3</v>
      </c>
      <c r="BA17">
        <f t="shared" si="14"/>
        <v>3.4162983286578795E-3</v>
      </c>
      <c r="BB17">
        <f t="shared" si="15"/>
        <v>4.4745675873303168E-3</v>
      </c>
      <c r="BC17">
        <f t="shared" si="16"/>
        <v>4.9389450379925893E-3</v>
      </c>
      <c r="BD17">
        <f t="shared" si="17"/>
        <v>6.0346712217911628E-3</v>
      </c>
      <c r="BE17">
        <f t="shared" si="18"/>
        <v>4.3898299846573301E-3</v>
      </c>
      <c r="BF17">
        <f t="shared" si="19"/>
        <v>3.9182000576131028E-3</v>
      </c>
      <c r="BH17">
        <f t="shared" si="20"/>
        <v>1.6465971847785682E-3</v>
      </c>
      <c r="BI17">
        <f t="shared" si="0"/>
        <v>1.6098769258256038E-3</v>
      </c>
      <c r="BJ17">
        <f t="shared" si="21"/>
        <v>1.0521739447868616E-3</v>
      </c>
      <c r="BK17">
        <f t="shared" si="22"/>
        <v>1.9724007596826952E-3</v>
      </c>
      <c r="BL17">
        <f t="shared" si="0"/>
        <v>2.2372837936651584E-3</v>
      </c>
      <c r="BM17">
        <f t="shared" si="23"/>
        <v>2.0163158684554537E-3</v>
      </c>
      <c r="BN17">
        <f t="shared" si="24"/>
        <v>3.4841190543720159E-3</v>
      </c>
      <c r="BO17">
        <f t="shared" si="1"/>
        <v>2.5344695233386005E-3</v>
      </c>
      <c r="BP17">
        <f t="shared" si="1"/>
        <v>2.2621738580017323E-3</v>
      </c>
    </row>
    <row r="18" spans="1:68" x14ac:dyDescent="0.3">
      <c r="A18" t="s">
        <v>717</v>
      </c>
      <c r="B18">
        <v>2.4934264221769552E-2</v>
      </c>
      <c r="C18">
        <v>5.2560522799212944E-2</v>
      </c>
      <c r="D18">
        <v>1.2680371671529415E-2</v>
      </c>
      <c r="E18">
        <v>1.6333517398739599E-2</v>
      </c>
      <c r="F18">
        <v>3.1853003458920046E-2</v>
      </c>
      <c r="G18">
        <v>2.9608279939963799E-2</v>
      </c>
      <c r="H18">
        <v>3.1421977158041951E-2</v>
      </c>
      <c r="I18">
        <v>1.6494367474012551E-2</v>
      </c>
      <c r="J18">
        <v>2.5452516090031102E-2</v>
      </c>
      <c r="K18">
        <v>4.2156586042265895E-2</v>
      </c>
      <c r="L18">
        <v>4.4489407163074798E-2</v>
      </c>
      <c r="M18">
        <v>1.8314073411886751E-2</v>
      </c>
      <c r="N18">
        <v>3.1187014073869649E-2</v>
      </c>
      <c r="O18">
        <v>1.50586874993763E-2</v>
      </c>
      <c r="P18">
        <v>2.2002854062732648E-2</v>
      </c>
      <c r="Q18">
        <v>2.2327422567619402E-2</v>
      </c>
      <c r="R18">
        <v>1.0227679866153649E-2</v>
      </c>
      <c r="S18">
        <v>1.77152661646101E-2</v>
      </c>
      <c r="T18">
        <v>1.0845882419274439E-2</v>
      </c>
      <c r="U18">
        <v>3.02746771943561E-2</v>
      </c>
      <c r="V18">
        <v>1.3777514568547479E-2</v>
      </c>
      <c r="W18">
        <v>2.712528260992705E-2</v>
      </c>
      <c r="X18">
        <v>1.6281952155799567E-2</v>
      </c>
      <c r="Y18">
        <v>1.9861170906112197E-2</v>
      </c>
      <c r="Z18">
        <v>3.92037785907721E-2</v>
      </c>
      <c r="AA18">
        <v>2.0306449334447398E-2</v>
      </c>
      <c r="AB18">
        <v>2.5203619917593803E-2</v>
      </c>
      <c r="AC18">
        <v>2.5041768584497498E-2</v>
      </c>
      <c r="AD18">
        <v>2.8116317546210953E-2</v>
      </c>
      <c r="AE18">
        <v>1.5008937737324601E-2</v>
      </c>
      <c r="AF18">
        <v>3.3725805638798151E-2</v>
      </c>
      <c r="AG18">
        <v>3.5545672660987349E-2</v>
      </c>
      <c r="AH18">
        <v>7.0713738699803699E-2</v>
      </c>
      <c r="AI18">
        <v>1.02381790818934E-2</v>
      </c>
      <c r="AJ18">
        <v>2.84768954411804E-2</v>
      </c>
      <c r="AK18">
        <v>2.9270097693672399E-2</v>
      </c>
      <c r="AL18">
        <v>1.5525153513669449E-2</v>
      </c>
      <c r="AN18">
        <f t="shared" ref="AN18:AN81" si="25">AVERAGE(B18:E18)</f>
        <v>2.6627169022812879E-2</v>
      </c>
      <c r="AO18">
        <f t="shared" ref="AO18:AO81" si="26">AVERAGE(F18:I18)</f>
        <v>2.7344407007734588E-2</v>
      </c>
      <c r="AP18">
        <f t="shared" ref="AP18:AP81" si="27">AVERAGE(J18:P18)</f>
        <v>2.8380162620462449E-2</v>
      </c>
      <c r="AQ18">
        <f t="shared" ref="AQ18:AQ81" si="28">AVERAGE(Q18:S18)</f>
        <v>1.6756789532794383E-2</v>
      </c>
      <c r="AR18">
        <f t="shared" ref="AR18:AR81" si="29">AVERAGE(T18:W18)</f>
        <v>2.0505839198026267E-2</v>
      </c>
      <c r="AS18">
        <f t="shared" ref="AS18:AS81" si="30">AVERAGE(X18:AC18)</f>
        <v>2.4316456581537093E-2</v>
      </c>
      <c r="AT18">
        <f t="shared" ref="AT18:AT81" si="31">AVERAGE(AD18:AF18)</f>
        <v>2.5617020307444571E-2</v>
      </c>
      <c r="AU18">
        <f t="shared" ref="AU18:AU81" si="32">AVERAGE(AG18:AI18)</f>
        <v>3.8832530147561481E-2</v>
      </c>
      <c r="AV18">
        <f t="shared" ref="AV18:AV81" si="33">AVERAGE(AJ18:AL18)</f>
        <v>2.4424048882840749E-2</v>
      </c>
      <c r="AX18">
        <f t="shared" ref="AX18:AX81" si="34">STDEV(B18:E18)</f>
        <v>1.8035864131158898E-2</v>
      </c>
      <c r="AY18">
        <f t="shared" ref="AY18:AY81" si="35">STDEV(F18:I18)</f>
        <v>7.2984587146175455E-3</v>
      </c>
      <c r="AZ18">
        <f t="shared" ref="AZ18:AZ81" si="36">STDEV(J18:P18)</f>
        <v>1.1439733731723209E-2</v>
      </c>
      <c r="BA18">
        <f t="shared" ref="BA18:BA81" si="37">STDEV(Q18:S18)</f>
        <v>6.1065498811293754E-3</v>
      </c>
      <c r="BB18">
        <f t="shared" ref="BB18:BB81" si="38">STDEV(T18:W18)</f>
        <v>9.6234495577018995E-3</v>
      </c>
      <c r="BC18">
        <f t="shared" ref="BC18:BC81" si="39">STDEV(X18:AC18)</f>
        <v>8.0427418562538655E-3</v>
      </c>
      <c r="BD18">
        <f t="shared" ref="BD18:BD81" si="40">STDEV(AD18:AF18)</f>
        <v>9.6054750546800856E-3</v>
      </c>
      <c r="BE18">
        <f t="shared" ref="BE18:BE81" si="41">STDEV(AG18:AI18)</f>
        <v>3.0371465257337232E-2</v>
      </c>
      <c r="BF18">
        <f t="shared" ref="BF18:BF81" si="42">STDEV(AJ18:AL18)</f>
        <v>7.7168676642102281E-3</v>
      </c>
      <c r="BH18">
        <f t="shared" ref="BH18:BH81" si="43">AX18/SQRT(4)</f>
        <v>9.0179320655794492E-3</v>
      </c>
      <c r="BI18">
        <f t="shared" ref="BI18:BI81" si="44">AY18/SQRT(4)</f>
        <v>3.6492293573087728E-3</v>
      </c>
      <c r="BJ18">
        <f t="shared" ref="BJ18:BJ81" si="45">AZ18/SQRT(7)</f>
        <v>4.3238129312766424E-3</v>
      </c>
      <c r="BK18">
        <f t="shared" ref="BK18:BK81" si="46">BA18/SQRT(3)</f>
        <v>3.5256182176899224E-3</v>
      </c>
      <c r="BL18">
        <f t="shared" ref="BL18:BL81" si="47">BB18/SQRT(4)</f>
        <v>4.8117247788509497E-3</v>
      </c>
      <c r="BM18">
        <f t="shared" ref="BM18:BM81" si="48">BC18/SQRT(6)</f>
        <v>3.2834356134577971E-3</v>
      </c>
      <c r="BN18">
        <f t="shared" ref="BN18:BN81" si="49">BD18/SQRT(3)</f>
        <v>5.5457236085137826E-3</v>
      </c>
      <c r="BO18">
        <f t="shared" ref="BO18:BO81" si="50">BE18/SQRT(3)</f>
        <v>1.7534973642007019E-2</v>
      </c>
      <c r="BP18">
        <f t="shared" ref="BP18:BP81" si="51">BF18/SQRT(3)</f>
        <v>4.4553356232324938E-3</v>
      </c>
    </row>
    <row r="19" spans="1:68" x14ac:dyDescent="0.3">
      <c r="A19" t="s">
        <v>718</v>
      </c>
      <c r="B19">
        <v>9.2398505004502446E-3</v>
      </c>
      <c r="C19">
        <v>1.1231900858653525E-2</v>
      </c>
      <c r="D19">
        <v>5.0886003204869551E-3</v>
      </c>
      <c r="E19">
        <v>6.6520080396466246E-3</v>
      </c>
      <c r="F19">
        <v>8.717848375469895E-3</v>
      </c>
      <c r="G19">
        <v>1.5767051802349E-3</v>
      </c>
      <c r="H19">
        <v>4.0792898683921497E-3</v>
      </c>
      <c r="I19">
        <v>6.0329417494122597E-3</v>
      </c>
      <c r="J19">
        <v>1.1742783964556509E-2</v>
      </c>
      <c r="K19">
        <v>9.8181242828882399E-3</v>
      </c>
      <c r="L19">
        <v>1.068037499532447E-2</v>
      </c>
      <c r="M19">
        <v>6.6054903623892908E-3</v>
      </c>
      <c r="N19">
        <v>5.8150666633493848E-3</v>
      </c>
      <c r="O19">
        <v>3.4104549923064846E-3</v>
      </c>
      <c r="P19">
        <v>5.1923446686879798E-3</v>
      </c>
      <c r="Q19">
        <v>5.2087186160976349E-3</v>
      </c>
      <c r="R19">
        <v>2.0831119981204699E-3</v>
      </c>
      <c r="S19">
        <v>2.281850157311235E-3</v>
      </c>
      <c r="T19">
        <v>7.5869908919385595E-3</v>
      </c>
      <c r="U19">
        <v>1.7396396190246251E-2</v>
      </c>
      <c r="V19">
        <v>3.3096627597595202E-3</v>
      </c>
      <c r="W19">
        <v>2.94629399582866E-3</v>
      </c>
      <c r="X19">
        <v>9.6671983060862103E-3</v>
      </c>
      <c r="Y19">
        <v>1.3105152749684915E-2</v>
      </c>
      <c r="Z19">
        <v>1.1188946671926849E-2</v>
      </c>
      <c r="AA19">
        <v>3.3453528190553949E-3</v>
      </c>
      <c r="AB19">
        <v>6.3853281259778644E-3</v>
      </c>
      <c r="AC19">
        <v>5.16261144921548E-3</v>
      </c>
      <c r="AD19">
        <v>2.4182453291328549E-3</v>
      </c>
      <c r="AE19">
        <v>7.545702317913041E-3</v>
      </c>
      <c r="AF19">
        <v>6.7017538765155749E-3</v>
      </c>
      <c r="AG19">
        <v>4.8650741132038253E-3</v>
      </c>
      <c r="AH19">
        <v>2.2262531480446899E-3</v>
      </c>
      <c r="AI19">
        <v>5.2694792720714492E-3</v>
      </c>
      <c r="AJ19">
        <v>6.5309802285228851E-3</v>
      </c>
      <c r="AK19">
        <v>9.7291735057170661E-3</v>
      </c>
      <c r="AL19">
        <v>4.5939703164176397E-3</v>
      </c>
      <c r="AN19">
        <f t="shared" si="25"/>
        <v>8.0530899298093383E-3</v>
      </c>
      <c r="AO19">
        <f t="shared" si="26"/>
        <v>5.1016962933773009E-3</v>
      </c>
      <c r="AP19">
        <f t="shared" si="27"/>
        <v>7.6092342756431943E-3</v>
      </c>
      <c r="AQ19">
        <f t="shared" si="28"/>
        <v>3.1912269238431133E-3</v>
      </c>
      <c r="AR19">
        <f t="shared" si="29"/>
        <v>7.8098359594432482E-3</v>
      </c>
      <c r="AS19">
        <f t="shared" si="30"/>
        <v>8.1424316869911188E-3</v>
      </c>
      <c r="AT19">
        <f t="shared" si="31"/>
        <v>5.555233841187157E-3</v>
      </c>
      <c r="AU19">
        <f t="shared" si="32"/>
        <v>4.1202688444399883E-3</v>
      </c>
      <c r="AV19">
        <f t="shared" si="33"/>
        <v>6.9513746835525303E-3</v>
      </c>
      <c r="AX19">
        <f t="shared" si="34"/>
        <v>2.7242410979995552E-3</v>
      </c>
      <c r="AY19">
        <f t="shared" si="35"/>
        <v>3.0229484076417946E-3</v>
      </c>
      <c r="AZ19">
        <f t="shared" si="36"/>
        <v>3.1383375514670931E-3</v>
      </c>
      <c r="BA19">
        <f t="shared" si="37"/>
        <v>1.7500225027743625E-3</v>
      </c>
      <c r="BB19">
        <f t="shared" si="38"/>
        <v>6.72947239739532E-3</v>
      </c>
      <c r="BC19">
        <f t="shared" si="39"/>
        <v>3.7739495063137105E-3</v>
      </c>
      <c r="BD19">
        <f t="shared" si="40"/>
        <v>2.7492880781221896E-3</v>
      </c>
      <c r="BE19">
        <f t="shared" si="41"/>
        <v>1.6526819042917823E-3</v>
      </c>
      <c r="BF19">
        <f t="shared" si="42"/>
        <v>2.5932848999314566E-3</v>
      </c>
      <c r="BH19">
        <f t="shared" si="43"/>
        <v>1.3621205489997776E-3</v>
      </c>
      <c r="BI19">
        <f t="shared" si="44"/>
        <v>1.5114742038208973E-3</v>
      </c>
      <c r="BJ19">
        <f t="shared" si="45"/>
        <v>1.1861800987653284E-3</v>
      </c>
      <c r="BK19">
        <f t="shared" si="46"/>
        <v>1.0103759630646807E-3</v>
      </c>
      <c r="BL19">
        <f t="shared" si="47"/>
        <v>3.36473619869766E-3</v>
      </c>
      <c r="BM19">
        <f t="shared" si="48"/>
        <v>1.5407084342495122E-3</v>
      </c>
      <c r="BN19">
        <f t="shared" si="49"/>
        <v>1.587302211983675E-3</v>
      </c>
      <c r="BO19">
        <f t="shared" si="50"/>
        <v>9.5417634232768393E-4</v>
      </c>
      <c r="BP19">
        <f t="shared" si="51"/>
        <v>1.4972337350608181E-3</v>
      </c>
    </row>
    <row r="20" spans="1:68" x14ac:dyDescent="0.3">
      <c r="A20" t="s">
        <v>719</v>
      </c>
      <c r="B20">
        <v>1.71051179815494E-2</v>
      </c>
      <c r="C20">
        <v>4.3559503473869074E-3</v>
      </c>
      <c r="D20">
        <v>1.231000960436995E-2</v>
      </c>
      <c r="E20">
        <v>9.3804527598573793E-3</v>
      </c>
      <c r="F20">
        <v>1.7521798654306159E-2</v>
      </c>
      <c r="G20">
        <v>1.9058500719911851E-2</v>
      </c>
      <c r="H20">
        <v>2.80187125027247E-2</v>
      </c>
      <c r="I20">
        <v>1.36264719739929E-2</v>
      </c>
      <c r="J20">
        <v>2.7293319287468552E-2</v>
      </c>
      <c r="K20">
        <v>8.6095564224263794E-3</v>
      </c>
      <c r="L20">
        <v>1.8791925340783E-2</v>
      </c>
      <c r="M20">
        <v>1.655805060645265E-2</v>
      </c>
      <c r="N20">
        <v>1.4904081699272549E-2</v>
      </c>
      <c r="O20">
        <v>7.842193857589521E-3</v>
      </c>
      <c r="P20">
        <v>1.100923212108766E-2</v>
      </c>
      <c r="Q20">
        <v>7.0998611048144504E-3</v>
      </c>
      <c r="R20">
        <v>7.3524921487347098E-3</v>
      </c>
      <c r="S20">
        <v>1.7456786572531552E-2</v>
      </c>
      <c r="T20">
        <v>8.7590809546402703E-3</v>
      </c>
      <c r="U20">
        <v>1.7595646386444171E-2</v>
      </c>
      <c r="V20">
        <v>9.9015830374720743E-3</v>
      </c>
      <c r="W20">
        <v>1.51214851207055E-2</v>
      </c>
      <c r="X20">
        <v>1.6514085670837019E-2</v>
      </c>
      <c r="Y20">
        <v>9.7883329396914655E-3</v>
      </c>
      <c r="Z20">
        <v>1.7937275177732751E-2</v>
      </c>
      <c r="AA20">
        <v>1.07857574480944E-2</v>
      </c>
      <c r="AB20">
        <v>1.0729036028933405E-2</v>
      </c>
      <c r="AC20">
        <v>1.0725738941282195E-2</v>
      </c>
      <c r="AD20">
        <v>1.7015442742332111E-2</v>
      </c>
      <c r="AE20">
        <v>2.0525683895690802E-2</v>
      </c>
      <c r="AF20">
        <v>1.3023146509668499E-2</v>
      </c>
      <c r="AG20">
        <v>1.61742776499984E-2</v>
      </c>
      <c r="AH20">
        <v>2.3645514045606053E-2</v>
      </c>
      <c r="AI20">
        <v>1.097884807287809E-2</v>
      </c>
      <c r="AJ20">
        <v>1.5031366371998801E-2</v>
      </c>
      <c r="AK20">
        <v>1.834781890231665E-2</v>
      </c>
      <c r="AL20">
        <v>1.1938431932044601E-2</v>
      </c>
      <c r="AN20">
        <f t="shared" si="25"/>
        <v>1.0787882673290911E-2</v>
      </c>
      <c r="AO20">
        <f t="shared" si="26"/>
        <v>1.9556370962733903E-2</v>
      </c>
      <c r="AP20">
        <f t="shared" si="27"/>
        <v>1.5001194190725759E-2</v>
      </c>
      <c r="AQ20">
        <f t="shared" si="28"/>
        <v>1.0636379942026904E-2</v>
      </c>
      <c r="AR20">
        <f t="shared" si="29"/>
        <v>1.2844448874815503E-2</v>
      </c>
      <c r="AS20">
        <f t="shared" si="30"/>
        <v>1.2746704367761872E-2</v>
      </c>
      <c r="AT20">
        <f t="shared" si="31"/>
        <v>1.6854757715897138E-2</v>
      </c>
      <c r="AU20">
        <f t="shared" si="32"/>
        <v>1.6932879922827517E-2</v>
      </c>
      <c r="AV20">
        <f t="shared" si="33"/>
        <v>1.5105872402120017E-2</v>
      </c>
      <c r="AX20">
        <f t="shared" si="34"/>
        <v>5.3408783528698101E-3</v>
      </c>
      <c r="AY20">
        <f t="shared" si="35"/>
        <v>6.0872075046235017E-3</v>
      </c>
      <c r="AZ20">
        <f t="shared" si="36"/>
        <v>6.781584071065795E-3</v>
      </c>
      <c r="BA20">
        <f t="shared" si="37"/>
        <v>5.9079959009093654E-3</v>
      </c>
      <c r="BB20">
        <f t="shared" si="38"/>
        <v>4.2075116256287516E-3</v>
      </c>
      <c r="BC20">
        <f t="shared" si="39"/>
        <v>3.5181741948003553E-3</v>
      </c>
      <c r="BD20">
        <f t="shared" si="40"/>
        <v>3.7538489001897636E-3</v>
      </c>
      <c r="BE20">
        <f t="shared" si="41"/>
        <v>6.3673161357374235E-3</v>
      </c>
      <c r="BF20">
        <f t="shared" si="42"/>
        <v>3.2053429917976951E-3</v>
      </c>
      <c r="BH20">
        <f t="shared" si="43"/>
        <v>2.670439176434905E-3</v>
      </c>
      <c r="BI20">
        <f t="shared" si="44"/>
        <v>3.0436037523117508E-3</v>
      </c>
      <c r="BJ20">
        <f t="shared" si="45"/>
        <v>2.563197849588153E-3</v>
      </c>
      <c r="BK20">
        <f t="shared" si="46"/>
        <v>3.410983023761228E-3</v>
      </c>
      <c r="BL20">
        <f t="shared" si="47"/>
        <v>2.1037558128143758E-3</v>
      </c>
      <c r="BM20">
        <f t="shared" si="48"/>
        <v>1.4362886005813229E-3</v>
      </c>
      <c r="BN20">
        <f t="shared" si="49"/>
        <v>2.1672856730217409E-3</v>
      </c>
      <c r="BO20">
        <f t="shared" si="50"/>
        <v>3.6761716849834495E-3</v>
      </c>
      <c r="BP20">
        <f t="shared" si="51"/>
        <v>1.8506056391594799E-3</v>
      </c>
    </row>
    <row r="21" spans="1:68" x14ac:dyDescent="0.3">
      <c r="A21" t="s">
        <v>720</v>
      </c>
      <c r="B21">
        <v>0.1742167321943125</v>
      </c>
      <c r="C21">
        <v>0.14319973421378102</v>
      </c>
      <c r="D21">
        <v>0.15410607027869799</v>
      </c>
      <c r="E21">
        <v>0.10662748131788949</v>
      </c>
      <c r="F21">
        <v>0.21747780924697099</v>
      </c>
      <c r="G21">
        <v>0.16118272704249248</v>
      </c>
      <c r="H21">
        <v>0.1994329307529325</v>
      </c>
      <c r="I21">
        <v>0.10291179261581054</v>
      </c>
      <c r="J21">
        <v>0.1726793025471435</v>
      </c>
      <c r="K21">
        <v>0.20262179149840298</v>
      </c>
      <c r="L21">
        <v>0.1557796560385655</v>
      </c>
      <c r="M21">
        <v>0.13119666192054699</v>
      </c>
      <c r="N21">
        <v>0.1463968055090305</v>
      </c>
      <c r="O21">
        <v>0.113790591276251</v>
      </c>
      <c r="P21">
        <v>8.874482663395511E-2</v>
      </c>
      <c r="Q21">
        <v>0.190245252395877</v>
      </c>
      <c r="R21">
        <v>0.14716952026228</v>
      </c>
      <c r="S21">
        <v>0.13757946147869149</v>
      </c>
      <c r="T21">
        <v>0.17800496571285651</v>
      </c>
      <c r="U21">
        <v>0.131784756899543</v>
      </c>
      <c r="V21">
        <v>0.1196019703773105</v>
      </c>
      <c r="W21">
        <v>0.115187603273818</v>
      </c>
      <c r="X21">
        <v>0.13961699302860048</v>
      </c>
      <c r="Y21">
        <v>0.1359756426905325</v>
      </c>
      <c r="Z21">
        <v>0.14225644028072751</v>
      </c>
      <c r="AA21">
        <v>0.161650416653285</v>
      </c>
      <c r="AB21">
        <v>0.1271182385336945</v>
      </c>
      <c r="AC21">
        <v>9.8091935526560342E-2</v>
      </c>
      <c r="AD21">
        <v>0.1750811225588505</v>
      </c>
      <c r="AE21">
        <v>0.12863410534248698</v>
      </c>
      <c r="AF21">
        <v>0.14567317626958798</v>
      </c>
      <c r="AG21">
        <v>0.15984001351129601</v>
      </c>
      <c r="AH21">
        <v>0.19429037334857402</v>
      </c>
      <c r="AI21">
        <v>0.13630317341289849</v>
      </c>
      <c r="AJ21">
        <v>0.1129974244938315</v>
      </c>
      <c r="AK21">
        <v>0.1730137574385405</v>
      </c>
      <c r="AL21">
        <v>0.11789651827176001</v>
      </c>
      <c r="AN21">
        <f t="shared" si="25"/>
        <v>0.14453750450117026</v>
      </c>
      <c r="AO21">
        <f t="shared" si="26"/>
        <v>0.17025131491455164</v>
      </c>
      <c r="AP21">
        <f t="shared" si="27"/>
        <v>0.1444585193462708</v>
      </c>
      <c r="AQ21">
        <f t="shared" si="28"/>
        <v>0.15833141137894949</v>
      </c>
      <c r="AR21">
        <f t="shared" si="29"/>
        <v>0.13614482406588202</v>
      </c>
      <c r="AS21">
        <f t="shared" si="30"/>
        <v>0.1341182777855667</v>
      </c>
      <c r="AT21">
        <f t="shared" si="31"/>
        <v>0.14979613472364181</v>
      </c>
      <c r="AU21">
        <f t="shared" si="32"/>
        <v>0.16347785342425616</v>
      </c>
      <c r="AV21">
        <f t="shared" si="33"/>
        <v>0.13463590006804402</v>
      </c>
      <c r="AX21">
        <f t="shared" si="34"/>
        <v>2.8351210994705639E-2</v>
      </c>
      <c r="AY21">
        <f t="shared" si="35"/>
        <v>5.0658197820572452E-2</v>
      </c>
      <c r="AZ21">
        <f t="shared" si="36"/>
        <v>3.7708792412598099E-2</v>
      </c>
      <c r="BA21">
        <f t="shared" si="37"/>
        <v>2.8051064921112472E-2</v>
      </c>
      <c r="BB21">
        <f t="shared" si="38"/>
        <v>2.8775873898624033E-2</v>
      </c>
      <c r="BC21">
        <f t="shared" si="39"/>
        <v>2.0999199600146529E-2</v>
      </c>
      <c r="BD21">
        <f t="shared" si="40"/>
        <v>2.3496392103569245E-2</v>
      </c>
      <c r="BE21">
        <f t="shared" si="41"/>
        <v>2.9164263208921348E-2</v>
      </c>
      <c r="BF21">
        <f t="shared" si="42"/>
        <v>3.3326344417350398E-2</v>
      </c>
      <c r="BH21">
        <f t="shared" si="43"/>
        <v>1.4175605497352819E-2</v>
      </c>
      <c r="BI21">
        <f t="shared" si="44"/>
        <v>2.5329098910286226E-2</v>
      </c>
      <c r="BJ21">
        <f t="shared" si="45"/>
        <v>1.4252583852041987E-2</v>
      </c>
      <c r="BK21">
        <f t="shared" si="46"/>
        <v>1.6195289883259956E-2</v>
      </c>
      <c r="BL21">
        <f t="shared" si="47"/>
        <v>1.4387936949312017E-2</v>
      </c>
      <c r="BM21">
        <f t="shared" si="48"/>
        <v>8.5728873378692564E-3</v>
      </c>
      <c r="BN21">
        <f t="shared" si="49"/>
        <v>1.3565648305980702E-2</v>
      </c>
      <c r="BO21">
        <f t="shared" si="50"/>
        <v>1.6837995214387839E-2</v>
      </c>
      <c r="BP21">
        <f t="shared" si="51"/>
        <v>1.9240973920463436E-2</v>
      </c>
    </row>
    <row r="22" spans="1:68" x14ac:dyDescent="0.3">
      <c r="A22" t="s">
        <v>721</v>
      </c>
      <c r="B22">
        <v>4.1036259675923002E-3</v>
      </c>
      <c r="C22">
        <v>3.97155932900817E-3</v>
      </c>
      <c r="D22">
        <v>2.6182866490132698E-3</v>
      </c>
      <c r="E22">
        <v>1.623773050438075E-3</v>
      </c>
      <c r="F22">
        <v>4.8882124420994702E-3</v>
      </c>
      <c r="G22">
        <v>4.6703713773747048E-3</v>
      </c>
      <c r="H22">
        <v>1.1918754937900199E-3</v>
      </c>
      <c r="I22">
        <v>2.8668522319122251E-3</v>
      </c>
      <c r="J22">
        <v>3.730734487002365E-3</v>
      </c>
      <c r="K22">
        <v>1.19022041957382E-4</v>
      </c>
      <c r="L22">
        <v>3.6153680250772102E-3</v>
      </c>
      <c r="M22">
        <v>9.0324736076069999E-4</v>
      </c>
      <c r="N22">
        <v>4.8836279705334901E-3</v>
      </c>
      <c r="O22">
        <v>9.6463366350583849E-4</v>
      </c>
      <c r="P22">
        <v>2.2390981495984748E-3</v>
      </c>
      <c r="Q22">
        <v>0</v>
      </c>
      <c r="R22">
        <v>5.04097104869304E-3</v>
      </c>
      <c r="S22">
        <v>1.5621678131068724E-3</v>
      </c>
      <c r="T22">
        <v>3.9943156121489756E-3</v>
      </c>
      <c r="U22">
        <v>4.4264705632851547E-3</v>
      </c>
      <c r="V22">
        <v>4.8392186976741747E-3</v>
      </c>
      <c r="W22">
        <v>1.2431269321861249E-3</v>
      </c>
      <c r="X22">
        <v>2.2425703185047848E-3</v>
      </c>
      <c r="Y22">
        <v>5.1337555710166997E-4</v>
      </c>
      <c r="Z22">
        <v>7.5183119505124502E-4</v>
      </c>
      <c r="AA22">
        <v>3.621731265584975E-3</v>
      </c>
      <c r="AB22">
        <v>1.1028171755726275E-3</v>
      </c>
      <c r="AC22">
        <v>3.0127441997730799E-3</v>
      </c>
      <c r="AD22">
        <v>0</v>
      </c>
      <c r="AE22">
        <v>1.7662399734536612E-3</v>
      </c>
      <c r="AF22">
        <v>4.0469866668816201E-3</v>
      </c>
      <c r="AG22">
        <v>2.3291500224799149E-3</v>
      </c>
      <c r="AH22">
        <v>4.452506296089385E-3</v>
      </c>
      <c r="AI22">
        <v>7.84420107275235E-4</v>
      </c>
      <c r="AJ22">
        <v>0</v>
      </c>
      <c r="AK22">
        <v>8.1715599425236651E-3</v>
      </c>
      <c r="AL22">
        <v>2.4994682015631502E-3</v>
      </c>
      <c r="AN22">
        <f t="shared" si="25"/>
        <v>3.0793112490129539E-3</v>
      </c>
      <c r="AO22">
        <f t="shared" si="26"/>
        <v>3.4043278862941049E-3</v>
      </c>
      <c r="AP22">
        <f t="shared" si="27"/>
        <v>2.3508188140622084E-3</v>
      </c>
      <c r="AQ22">
        <f t="shared" si="28"/>
        <v>2.2010462872666375E-3</v>
      </c>
      <c r="AR22">
        <f t="shared" si="29"/>
        <v>3.6257829513236077E-3</v>
      </c>
      <c r="AS22">
        <f t="shared" si="30"/>
        <v>1.87417828526473E-3</v>
      </c>
      <c r="AT22">
        <f t="shared" si="31"/>
        <v>1.9377422134450935E-3</v>
      </c>
      <c r="AU22">
        <f t="shared" si="32"/>
        <v>2.5220254752815114E-3</v>
      </c>
      <c r="AV22">
        <f t="shared" si="33"/>
        <v>3.5570093813622715E-3</v>
      </c>
      <c r="AX22">
        <f t="shared" si="34"/>
        <v>1.1798958157776625E-3</v>
      </c>
      <c r="AY22">
        <f t="shared" si="35"/>
        <v>1.7309539917259036E-3</v>
      </c>
      <c r="AZ22">
        <f t="shared" si="36"/>
        <v>1.7761730826645005E-3</v>
      </c>
      <c r="BA22">
        <f t="shared" si="37"/>
        <v>2.5804983156357385E-3</v>
      </c>
      <c r="BB22">
        <f t="shared" si="38"/>
        <v>1.6254633175495066E-3</v>
      </c>
      <c r="BC22">
        <f t="shared" si="39"/>
        <v>1.2800337080165728E-3</v>
      </c>
      <c r="BD22">
        <f t="shared" si="40"/>
        <v>2.0289369221888E-3</v>
      </c>
      <c r="BE22">
        <f t="shared" si="41"/>
        <v>1.8416337250827983E-3</v>
      </c>
      <c r="BF22">
        <f t="shared" si="42"/>
        <v>4.1871700447668157E-3</v>
      </c>
      <c r="BH22">
        <f t="shared" si="43"/>
        <v>5.8994790788883123E-4</v>
      </c>
      <c r="BI22">
        <f t="shared" si="44"/>
        <v>8.6547699586295179E-4</v>
      </c>
      <c r="BJ22">
        <f t="shared" si="45"/>
        <v>6.7133032316246243E-4</v>
      </c>
      <c r="BK22">
        <f t="shared" si="46"/>
        <v>1.4898513971756697E-3</v>
      </c>
      <c r="BL22">
        <f t="shared" si="47"/>
        <v>8.127316587747533E-4</v>
      </c>
      <c r="BM22">
        <f t="shared" si="48"/>
        <v>5.2257157303388542E-4</v>
      </c>
      <c r="BN22">
        <f t="shared" si="49"/>
        <v>1.1714072781944746E-3</v>
      </c>
      <c r="BO22">
        <f t="shared" si="50"/>
        <v>1.0632677269252469E-3</v>
      </c>
      <c r="BP22">
        <f t="shared" si="51"/>
        <v>2.4174637524888585E-3</v>
      </c>
    </row>
    <row r="23" spans="1:68" x14ac:dyDescent="0.3">
      <c r="A23" t="s">
        <v>722</v>
      </c>
      <c r="B23">
        <v>5.8240087394977602E-2</v>
      </c>
      <c r="C23">
        <v>4.9947485363650949E-2</v>
      </c>
      <c r="D23">
        <v>3.728932695898745E-2</v>
      </c>
      <c r="E23">
        <v>3.4789742517829951E-2</v>
      </c>
      <c r="F23">
        <v>3.9261064179682052E-2</v>
      </c>
      <c r="G23">
        <v>4.7980536375943253E-2</v>
      </c>
      <c r="H23">
        <v>6.2035004380335997E-2</v>
      </c>
      <c r="I23">
        <v>4.0619662053276301E-2</v>
      </c>
      <c r="J23">
        <v>5.18081810156946E-2</v>
      </c>
      <c r="K23">
        <v>3.364275793866095E-2</v>
      </c>
      <c r="L23">
        <v>6.7503356537432599E-2</v>
      </c>
      <c r="M23">
        <v>4.7561593406284901E-2</v>
      </c>
      <c r="N23">
        <v>3.0387632251330697E-2</v>
      </c>
      <c r="O23">
        <v>3.2549334974558849E-2</v>
      </c>
      <c r="P23">
        <v>3.7911477286765451E-2</v>
      </c>
      <c r="Q23">
        <v>6.3261576528134647E-2</v>
      </c>
      <c r="R23">
        <v>5.9191114217815151E-2</v>
      </c>
      <c r="S23">
        <v>3.25436652248643E-2</v>
      </c>
      <c r="T23">
        <v>3.0990511388067347E-2</v>
      </c>
      <c r="U23">
        <v>5.5653427299080904E-2</v>
      </c>
      <c r="V23">
        <v>2.485156482241755E-2</v>
      </c>
      <c r="W23">
        <v>4.0353436901759798E-2</v>
      </c>
      <c r="X23">
        <v>3.7733907278374001E-2</v>
      </c>
      <c r="Y23">
        <v>5.2177637729871051E-2</v>
      </c>
      <c r="Z23">
        <v>5.2822593123178802E-2</v>
      </c>
      <c r="AA23">
        <v>3.5226951772594106E-2</v>
      </c>
      <c r="AB23">
        <v>2.85918103608113E-2</v>
      </c>
      <c r="AC23">
        <v>3.2351644175667549E-2</v>
      </c>
      <c r="AD23">
        <v>5.0138071146161152E-2</v>
      </c>
      <c r="AE23">
        <v>4.6192123367339702E-2</v>
      </c>
      <c r="AF23">
        <v>3.1926279203037949E-2</v>
      </c>
      <c r="AG23">
        <v>5.2565052419674449E-2</v>
      </c>
      <c r="AH23">
        <v>4.5177632152247349E-2</v>
      </c>
      <c r="AI23">
        <v>4.9289974911986549E-2</v>
      </c>
      <c r="AJ23">
        <v>4.6941085740618296E-2</v>
      </c>
      <c r="AK23">
        <v>2.8377576474413201E-2</v>
      </c>
      <c r="AL23">
        <v>3.0420145100705752E-2</v>
      </c>
      <c r="AN23">
        <f t="shared" si="25"/>
        <v>4.5066660558861493E-2</v>
      </c>
      <c r="AO23">
        <f t="shared" si="26"/>
        <v>4.7474066747309397E-2</v>
      </c>
      <c r="AP23">
        <f t="shared" si="27"/>
        <v>4.3052047630104007E-2</v>
      </c>
      <c r="AQ23">
        <f t="shared" si="28"/>
        <v>5.1665451990271366E-2</v>
      </c>
      <c r="AR23">
        <f t="shared" si="29"/>
        <v>3.79622351028314E-2</v>
      </c>
      <c r="AS23">
        <f t="shared" si="30"/>
        <v>3.9817424073416131E-2</v>
      </c>
      <c r="AT23">
        <f t="shared" si="31"/>
        <v>4.2752157905512934E-2</v>
      </c>
      <c r="AU23">
        <f t="shared" si="32"/>
        <v>4.9010886494636113E-2</v>
      </c>
      <c r="AV23">
        <f t="shared" si="33"/>
        <v>3.5246269105245753E-2</v>
      </c>
      <c r="AX23">
        <f t="shared" si="34"/>
        <v>1.1007021815298321E-2</v>
      </c>
      <c r="AY23">
        <f t="shared" si="35"/>
        <v>1.0435734938550578E-2</v>
      </c>
      <c r="AZ23">
        <f t="shared" si="36"/>
        <v>1.3419680623489132E-2</v>
      </c>
      <c r="BA23">
        <f t="shared" si="37"/>
        <v>1.668455011923323E-2</v>
      </c>
      <c r="BB23">
        <f t="shared" si="38"/>
        <v>1.3406350909482782E-2</v>
      </c>
      <c r="BC23">
        <f t="shared" si="39"/>
        <v>1.0286642353384369E-2</v>
      </c>
      <c r="BD23">
        <f t="shared" si="40"/>
        <v>9.5808331176793961E-3</v>
      </c>
      <c r="BE23">
        <f t="shared" si="41"/>
        <v>3.701609421646556E-3</v>
      </c>
      <c r="BF23">
        <f t="shared" si="42"/>
        <v>1.017937000749645E-2</v>
      </c>
      <c r="BH23">
        <f t="shared" si="43"/>
        <v>5.5035109076491603E-3</v>
      </c>
      <c r="BI23">
        <f t="shared" si="44"/>
        <v>5.2178674692752889E-3</v>
      </c>
      <c r="BJ23">
        <f t="shared" si="45"/>
        <v>5.0721625148092073E-3</v>
      </c>
      <c r="BK23">
        <f t="shared" si="46"/>
        <v>9.6328295026471087E-3</v>
      </c>
      <c r="BL23">
        <f t="shared" si="47"/>
        <v>6.7031754547413908E-3</v>
      </c>
      <c r="BM23">
        <f t="shared" si="48"/>
        <v>4.1995041553823378E-3</v>
      </c>
      <c r="BN23">
        <f t="shared" si="49"/>
        <v>5.5314965795530812E-3</v>
      </c>
      <c r="BO23">
        <f t="shared" si="50"/>
        <v>2.1371251960224944E-3</v>
      </c>
      <c r="BP23">
        <f t="shared" si="51"/>
        <v>5.877062014008878E-3</v>
      </c>
    </row>
    <row r="24" spans="1:68" x14ac:dyDescent="0.3">
      <c r="A24" t="s">
        <v>723</v>
      </c>
      <c r="B24">
        <v>0</v>
      </c>
      <c r="C24">
        <v>8.90566168299705E-3</v>
      </c>
      <c r="D24">
        <v>1.4743707451681598E-3</v>
      </c>
      <c r="E24">
        <v>4.8380585765707505E-3</v>
      </c>
      <c r="F24">
        <v>6.1873541612659996E-3</v>
      </c>
      <c r="G24">
        <v>4.9337261280866648E-3</v>
      </c>
      <c r="H24">
        <v>2.2440298795005451E-3</v>
      </c>
      <c r="I24">
        <v>3.9618239906334396E-3</v>
      </c>
      <c r="J24">
        <v>8.5163542318962195E-3</v>
      </c>
      <c r="K24">
        <v>5.2250132250863E-3</v>
      </c>
      <c r="L24">
        <v>2.93495516543666E-3</v>
      </c>
      <c r="M24">
        <v>8.0219653186756959E-3</v>
      </c>
      <c r="N24">
        <v>1.1598597337521499E-2</v>
      </c>
      <c r="O24">
        <v>5.6702668874214698E-3</v>
      </c>
      <c r="P24">
        <v>3.88487524564186E-3</v>
      </c>
      <c r="Q24">
        <v>2.2969020932933201E-3</v>
      </c>
      <c r="R24">
        <v>4.4511202654963049E-3</v>
      </c>
      <c r="S24">
        <v>5.011748084664115E-3</v>
      </c>
      <c r="T24">
        <v>9.0179674912022195E-3</v>
      </c>
      <c r="U24">
        <v>2.8926843399749748E-3</v>
      </c>
      <c r="V24">
        <v>1.13778842940246E-3</v>
      </c>
      <c r="W24">
        <v>6.4165144650005657E-3</v>
      </c>
      <c r="X24">
        <v>0</v>
      </c>
      <c r="Y24">
        <v>6.6719466813259653E-4</v>
      </c>
      <c r="Z24">
        <v>1.58914264536884E-2</v>
      </c>
      <c r="AA24">
        <v>3.8754794662547746E-3</v>
      </c>
      <c r="AB24">
        <v>8.50282980539422E-3</v>
      </c>
      <c r="AC24">
        <v>4.7602736164899604E-3</v>
      </c>
      <c r="AD24">
        <v>7.2437813159479001E-3</v>
      </c>
      <c r="AE24">
        <v>6.6406521252034196E-4</v>
      </c>
      <c r="AF24">
        <v>4.9482437999182251E-3</v>
      </c>
      <c r="AG24">
        <v>7.7957398401984502E-3</v>
      </c>
      <c r="AH24">
        <v>1.778613595727515E-2</v>
      </c>
      <c r="AI24">
        <v>3.5161814123728548E-3</v>
      </c>
      <c r="AJ24">
        <v>2.245291435502316E-3</v>
      </c>
      <c r="AK24">
        <v>3.0846963791843901E-3</v>
      </c>
      <c r="AL24">
        <v>4.3501762851714601E-3</v>
      </c>
      <c r="AN24">
        <f t="shared" si="25"/>
        <v>3.8045227511839899E-3</v>
      </c>
      <c r="AO24">
        <f t="shared" si="26"/>
        <v>4.3317335398716621E-3</v>
      </c>
      <c r="AP24">
        <f t="shared" si="27"/>
        <v>6.5502896302399574E-3</v>
      </c>
      <c r="AQ24">
        <f t="shared" si="28"/>
        <v>3.919923481151247E-3</v>
      </c>
      <c r="AR24">
        <f t="shared" si="29"/>
        <v>4.8662386813950551E-3</v>
      </c>
      <c r="AS24">
        <f t="shared" si="30"/>
        <v>5.6162006683266588E-3</v>
      </c>
      <c r="AT24">
        <f t="shared" si="31"/>
        <v>4.285363442795489E-3</v>
      </c>
      <c r="AU24">
        <f t="shared" si="32"/>
        <v>9.6993524032821504E-3</v>
      </c>
      <c r="AV24">
        <f t="shared" si="33"/>
        <v>3.226721366619389E-3</v>
      </c>
      <c r="AX24">
        <f t="shared" si="34"/>
        <v>3.9578536455774855E-3</v>
      </c>
      <c r="AY24">
        <f t="shared" si="35"/>
        <v>1.6634364645670811E-3</v>
      </c>
      <c r="AZ24">
        <f t="shared" si="36"/>
        <v>3.0061748887129165E-3</v>
      </c>
      <c r="BA24">
        <f t="shared" si="37"/>
        <v>1.4332566786829973E-3</v>
      </c>
      <c r="BB24">
        <f t="shared" si="38"/>
        <v>3.5325375740175866E-3</v>
      </c>
      <c r="BC24">
        <f t="shared" si="39"/>
        <v>5.8942342076542626E-3</v>
      </c>
      <c r="BD24">
        <f t="shared" si="40"/>
        <v>3.3395693998359067E-3</v>
      </c>
      <c r="BE24">
        <f t="shared" si="41"/>
        <v>7.3229574811780797E-3</v>
      </c>
      <c r="BF24">
        <f t="shared" si="42"/>
        <v>1.0596052946185233E-3</v>
      </c>
      <c r="BH24">
        <f t="shared" si="43"/>
        <v>1.9789268227887427E-3</v>
      </c>
      <c r="BI24">
        <f t="shared" si="44"/>
        <v>8.3171823228354055E-4</v>
      </c>
      <c r="BJ24">
        <f t="shared" si="45"/>
        <v>1.1362273075859498E-3</v>
      </c>
      <c r="BK24">
        <f t="shared" si="46"/>
        <v>8.2749112925545754E-4</v>
      </c>
      <c r="BL24">
        <f t="shared" si="47"/>
        <v>1.7662687870087933E-3</v>
      </c>
      <c r="BM24">
        <f t="shared" si="48"/>
        <v>2.4063110388684752E-3</v>
      </c>
      <c r="BN24">
        <f t="shared" si="49"/>
        <v>1.9281012919726977E-3</v>
      </c>
      <c r="BO24">
        <f t="shared" si="50"/>
        <v>4.2279114730223487E-3</v>
      </c>
      <c r="BP24">
        <f t="shared" si="51"/>
        <v>6.1176340208275715E-4</v>
      </c>
    </row>
    <row r="25" spans="1:68" x14ac:dyDescent="0.3">
      <c r="A25" t="s">
        <v>724</v>
      </c>
      <c r="B25">
        <v>0</v>
      </c>
      <c r="C25">
        <v>2.6240246979206748E-3</v>
      </c>
      <c r="D25">
        <v>1.4520282769565E-3</v>
      </c>
      <c r="E25">
        <v>7.23707935164955E-4</v>
      </c>
      <c r="F25">
        <v>1.2820613069857551E-3</v>
      </c>
      <c r="G25">
        <v>5.78426217856985E-3</v>
      </c>
      <c r="H25">
        <v>2.2056355223466001E-3</v>
      </c>
      <c r="I25">
        <v>3.5783488923255748E-3</v>
      </c>
      <c r="J25">
        <v>0</v>
      </c>
      <c r="K25">
        <v>9.1097849454678395E-4</v>
      </c>
      <c r="L25">
        <v>4.5600401666843846E-3</v>
      </c>
      <c r="M25">
        <v>4.8822997667349807E-3</v>
      </c>
      <c r="N25">
        <v>1.192049790787213E-3</v>
      </c>
      <c r="O25">
        <v>9.4290784328039255E-4</v>
      </c>
      <c r="P25">
        <v>2.5179901859316551E-4</v>
      </c>
      <c r="Q25">
        <v>0</v>
      </c>
      <c r="R25">
        <v>2.1010942906006451E-4</v>
      </c>
      <c r="S25">
        <v>1.4194532368415501E-3</v>
      </c>
      <c r="T25">
        <v>0</v>
      </c>
      <c r="U25">
        <v>2.2420615995397135E-3</v>
      </c>
      <c r="V25">
        <v>3.6585251703700149E-4</v>
      </c>
      <c r="W25">
        <v>2.4995939188151358E-4</v>
      </c>
      <c r="X25">
        <v>0</v>
      </c>
      <c r="Y25">
        <v>2.1956430589694401E-4</v>
      </c>
      <c r="Z25">
        <v>0</v>
      </c>
      <c r="AA25">
        <v>3.8969509885786527E-3</v>
      </c>
      <c r="AB25">
        <v>2.4348654874370101E-3</v>
      </c>
      <c r="AC25">
        <v>7.4371351206829501E-4</v>
      </c>
      <c r="AD25">
        <v>6.8203953266559253E-3</v>
      </c>
      <c r="AE25">
        <v>4.8203386604616649E-3</v>
      </c>
      <c r="AF25">
        <v>3.7540888898616401E-4</v>
      </c>
      <c r="AG25">
        <v>0</v>
      </c>
      <c r="AH25">
        <v>2.2262531480446899E-3</v>
      </c>
      <c r="AI25">
        <v>2.5930608219755052E-4</v>
      </c>
      <c r="AJ25">
        <v>4.58294520529671E-4</v>
      </c>
      <c r="AK25">
        <v>1.4419733241765849E-3</v>
      </c>
      <c r="AL25">
        <v>2.2129282492480201E-3</v>
      </c>
      <c r="AN25">
        <f t="shared" si="25"/>
        <v>1.1999402275105324E-3</v>
      </c>
      <c r="AO25">
        <f t="shared" si="26"/>
        <v>3.2125769750569453E-3</v>
      </c>
      <c r="AP25">
        <f t="shared" si="27"/>
        <v>1.8200107258038458E-3</v>
      </c>
      <c r="AQ25">
        <f t="shared" si="28"/>
        <v>5.4318755530053818E-4</v>
      </c>
      <c r="AR25">
        <f t="shared" si="29"/>
        <v>7.1446837711455714E-4</v>
      </c>
      <c r="AS25">
        <f t="shared" si="30"/>
        <v>1.215849048996817E-3</v>
      </c>
      <c r="AT25">
        <f t="shared" si="31"/>
        <v>4.0053809587012506E-3</v>
      </c>
      <c r="AU25">
        <f t="shared" si="32"/>
        <v>8.2851974341408008E-4</v>
      </c>
      <c r="AV25">
        <f t="shared" si="33"/>
        <v>1.3710653646514255E-3</v>
      </c>
      <c r="AX25">
        <f t="shared" si="34"/>
        <v>1.1192584910566998E-3</v>
      </c>
      <c r="AY25">
        <f t="shared" si="35"/>
        <v>1.9568832119201142E-3</v>
      </c>
      <c r="AZ25">
        <f t="shared" si="36"/>
        <v>2.0267826107600046E-3</v>
      </c>
      <c r="BA25">
        <f t="shared" si="37"/>
        <v>7.6610550939794635E-4</v>
      </c>
      <c r="BB25">
        <f t="shared" si="38"/>
        <v>1.0297746890065851E-3</v>
      </c>
      <c r="BC25">
        <f t="shared" si="39"/>
        <v>1.6028962388173593E-3</v>
      </c>
      <c r="BD25">
        <f t="shared" si="40"/>
        <v>3.2988755034376121E-3</v>
      </c>
      <c r="BE25">
        <f t="shared" si="41"/>
        <v>1.2173963667932346E-3</v>
      </c>
      <c r="BF25">
        <f t="shared" si="42"/>
        <v>8.7946337873275342E-4</v>
      </c>
      <c r="BH25">
        <f t="shared" si="43"/>
        <v>5.5962924552834989E-4</v>
      </c>
      <c r="BI25">
        <f t="shared" si="44"/>
        <v>9.7844160596005712E-4</v>
      </c>
      <c r="BJ25">
        <f t="shared" si="45"/>
        <v>7.6605182138017082E-4</v>
      </c>
      <c r="BK25">
        <f t="shared" si="46"/>
        <v>4.4231122207855973E-4</v>
      </c>
      <c r="BL25">
        <f t="shared" si="47"/>
        <v>5.1488734450329254E-4</v>
      </c>
      <c r="BM25">
        <f t="shared" si="48"/>
        <v>6.5437964928814285E-4</v>
      </c>
      <c r="BN25">
        <f t="shared" si="49"/>
        <v>1.9046066599327676E-3</v>
      </c>
      <c r="BO25">
        <f t="shared" si="50"/>
        <v>7.0286412007854637E-4</v>
      </c>
      <c r="BP25">
        <f t="shared" si="51"/>
        <v>5.0775841845377302E-4</v>
      </c>
    </row>
    <row r="26" spans="1:68" x14ac:dyDescent="0.3">
      <c r="A26" t="s">
        <v>725</v>
      </c>
      <c r="B26">
        <v>3.593394916151545E-3</v>
      </c>
      <c r="C26">
        <v>5.2063875461405354E-3</v>
      </c>
      <c r="D26">
        <v>0</v>
      </c>
      <c r="E26">
        <v>3.404718046650065E-3</v>
      </c>
      <c r="F26">
        <v>2.6171260509138352E-3</v>
      </c>
      <c r="G26">
        <v>0</v>
      </c>
      <c r="H26">
        <v>0</v>
      </c>
      <c r="I26">
        <v>4.0075595297784754E-3</v>
      </c>
      <c r="J26">
        <v>1.83399683398278E-3</v>
      </c>
      <c r="K26">
        <v>4.7569139023732852E-3</v>
      </c>
      <c r="L26">
        <v>0</v>
      </c>
      <c r="M26">
        <v>1.7695282657768316E-3</v>
      </c>
      <c r="N26">
        <v>4.9329421723139696E-3</v>
      </c>
      <c r="O26">
        <v>2.1306360711951749E-4</v>
      </c>
      <c r="P26">
        <v>1.8125762155592599E-3</v>
      </c>
      <c r="Q26">
        <v>3.46829572896758E-3</v>
      </c>
      <c r="R26">
        <v>5.9814903521598298E-4</v>
      </c>
      <c r="S26">
        <v>1.372538509711815E-3</v>
      </c>
      <c r="T26">
        <v>6.5677036750996457E-3</v>
      </c>
      <c r="U26">
        <v>2.2420615995397135E-3</v>
      </c>
      <c r="V26">
        <v>2.0123437402423771E-3</v>
      </c>
      <c r="W26">
        <v>1.7844873286789271E-3</v>
      </c>
      <c r="X26">
        <v>1.6962616984854549E-3</v>
      </c>
      <c r="Y26">
        <v>2.5667263432859618E-3</v>
      </c>
      <c r="Z26">
        <v>7.5253544334025401E-3</v>
      </c>
      <c r="AA26">
        <v>3.7768987534121299E-3</v>
      </c>
      <c r="AB26">
        <v>1.9303903902398952E-3</v>
      </c>
      <c r="AC26">
        <v>1.140300069174615E-5</v>
      </c>
      <c r="AD26">
        <v>0</v>
      </c>
      <c r="AE26">
        <v>1.5273884470805999E-3</v>
      </c>
      <c r="AF26">
        <v>5.1555005317456401E-3</v>
      </c>
      <c r="AG26">
        <v>6.0894125671480852E-3</v>
      </c>
      <c r="AH26">
        <v>0</v>
      </c>
      <c r="AI26">
        <v>1.6437589797549152E-3</v>
      </c>
      <c r="AJ26">
        <v>3.5971170658812349E-3</v>
      </c>
      <c r="AK26">
        <v>6.9004745258264004E-4</v>
      </c>
      <c r="AL26">
        <v>2.1475988850255846E-3</v>
      </c>
      <c r="AN26">
        <f t="shared" si="25"/>
        <v>3.0511251272355364E-3</v>
      </c>
      <c r="AO26">
        <f t="shared" si="26"/>
        <v>1.6561713951730775E-3</v>
      </c>
      <c r="AP26">
        <f t="shared" si="27"/>
        <v>2.1884315710179489E-3</v>
      </c>
      <c r="AQ26">
        <f t="shared" si="28"/>
        <v>1.8129944246317925E-3</v>
      </c>
      <c r="AR26">
        <f t="shared" si="29"/>
        <v>3.1516490858901659E-3</v>
      </c>
      <c r="AS26">
        <f t="shared" si="30"/>
        <v>2.9178391032529546E-3</v>
      </c>
      <c r="AT26">
        <f t="shared" si="31"/>
        <v>2.2276296596087466E-3</v>
      </c>
      <c r="AU26">
        <f t="shared" si="32"/>
        <v>2.5777238489676671E-3</v>
      </c>
      <c r="AV26">
        <f t="shared" si="33"/>
        <v>2.1449211344964866E-3</v>
      </c>
      <c r="AX26">
        <f t="shared" si="34"/>
        <v>2.1888813819714243E-3</v>
      </c>
      <c r="AY26">
        <f t="shared" si="35"/>
        <v>1.9948489826159747E-3</v>
      </c>
      <c r="AZ26">
        <f t="shared" si="36"/>
        <v>1.9690574086400326E-3</v>
      </c>
      <c r="BA26">
        <f t="shared" si="37"/>
        <v>1.484902882566501E-3</v>
      </c>
      <c r="BB26">
        <f t="shared" si="38"/>
        <v>2.2850183290867368E-3</v>
      </c>
      <c r="BC26">
        <f t="shared" si="39"/>
        <v>2.5692465162084981E-3</v>
      </c>
      <c r="BD26">
        <f t="shared" si="40"/>
        <v>2.6481219288392974E-3</v>
      </c>
      <c r="BE26">
        <f t="shared" si="41"/>
        <v>3.15031016503581E-3</v>
      </c>
      <c r="BF26">
        <f t="shared" si="42"/>
        <v>1.4535366565387791E-3</v>
      </c>
      <c r="BH26">
        <f t="shared" si="43"/>
        <v>1.0944406909857121E-3</v>
      </c>
      <c r="BI26">
        <f t="shared" si="44"/>
        <v>9.9742449130798736E-4</v>
      </c>
      <c r="BJ26">
        <f t="shared" si="45"/>
        <v>7.4423374578154444E-4</v>
      </c>
      <c r="BK26">
        <f t="shared" si="46"/>
        <v>8.5730907897022066E-4</v>
      </c>
      <c r="BL26">
        <f t="shared" si="47"/>
        <v>1.1425091645433684E-3</v>
      </c>
      <c r="BM26">
        <f t="shared" si="48"/>
        <v>1.0488904980223551E-3</v>
      </c>
      <c r="BN26">
        <f t="shared" si="49"/>
        <v>1.5288939084623194E-3</v>
      </c>
      <c r="BO26">
        <f t="shared" si="50"/>
        <v>1.8188324218142394E-3</v>
      </c>
      <c r="BP26">
        <f t="shared" si="51"/>
        <v>8.3919977992965276E-4</v>
      </c>
    </row>
    <row r="27" spans="1:68" x14ac:dyDescent="0.3">
      <c r="A27" t="s">
        <v>726</v>
      </c>
      <c r="B27">
        <v>2.9337304678658051E-2</v>
      </c>
      <c r="C27">
        <v>1.7142796327873785E-2</v>
      </c>
      <c r="D27">
        <v>1.531115549471555E-2</v>
      </c>
      <c r="E27">
        <v>1.6023833468883052E-2</v>
      </c>
      <c r="F27">
        <v>3.2860306242336601E-2</v>
      </c>
      <c r="G27">
        <v>1.9289654551160301E-2</v>
      </c>
      <c r="H27">
        <v>2.1613241256938899E-2</v>
      </c>
      <c r="I27">
        <v>1.0931912285593485E-2</v>
      </c>
      <c r="J27">
        <v>2.2208570955700651E-2</v>
      </c>
      <c r="K27">
        <v>2.7179917066328448E-2</v>
      </c>
      <c r="L27">
        <v>2.4336551160967952E-2</v>
      </c>
      <c r="M27">
        <v>1.7780074720274649E-2</v>
      </c>
      <c r="N27">
        <v>2.7024304049201149E-2</v>
      </c>
      <c r="O27">
        <v>1.9851904299489902E-2</v>
      </c>
      <c r="P27">
        <v>1.62060193773052E-2</v>
      </c>
      <c r="Q27">
        <v>2.3372798337822749E-2</v>
      </c>
      <c r="R27">
        <v>2.2260229441863399E-2</v>
      </c>
      <c r="S27">
        <v>1.46785822837441E-2</v>
      </c>
      <c r="T27">
        <v>2.0518165223866847E-2</v>
      </c>
      <c r="U27">
        <v>3.825439993023115E-2</v>
      </c>
      <c r="V27">
        <v>1.26270226464526E-2</v>
      </c>
      <c r="W27">
        <v>1.4121537643422151E-2</v>
      </c>
      <c r="X27">
        <v>6.6739465375157654E-3</v>
      </c>
      <c r="Y27">
        <v>8.7029713350430648E-3</v>
      </c>
      <c r="Z27">
        <v>3.7378233094661949E-2</v>
      </c>
      <c r="AA27">
        <v>2.40367478745241E-2</v>
      </c>
      <c r="AB27">
        <v>2.7116669152639002E-2</v>
      </c>
      <c r="AC27">
        <v>1.5846618578140549E-2</v>
      </c>
      <c r="AD27">
        <v>1.7454378234828399E-2</v>
      </c>
      <c r="AE27">
        <v>1.718416783595355E-2</v>
      </c>
      <c r="AF27">
        <v>1.97129301164484E-2</v>
      </c>
      <c r="AG27">
        <v>2.077763995291735E-2</v>
      </c>
      <c r="AH27">
        <v>2.7816677763702648E-2</v>
      </c>
      <c r="AI27">
        <v>1.5744778275742798E-2</v>
      </c>
      <c r="AJ27">
        <v>3.2333634660452401E-2</v>
      </c>
      <c r="AK27">
        <v>1.209625349434185E-2</v>
      </c>
      <c r="AL27">
        <v>1.3024766061532099E-2</v>
      </c>
      <c r="AN27">
        <f t="shared" si="25"/>
        <v>1.9453772492532613E-2</v>
      </c>
      <c r="AO27">
        <f t="shared" si="26"/>
        <v>2.1173778584007319E-2</v>
      </c>
      <c r="AP27">
        <f t="shared" si="27"/>
        <v>2.2083905947038279E-2</v>
      </c>
      <c r="AQ27">
        <f t="shared" si="28"/>
        <v>2.0103870021143416E-2</v>
      </c>
      <c r="AR27">
        <f t="shared" si="29"/>
        <v>2.1380281360993188E-2</v>
      </c>
      <c r="AS27">
        <f t="shared" si="30"/>
        <v>1.9959197762087405E-2</v>
      </c>
      <c r="AT27">
        <f t="shared" si="31"/>
        <v>1.8117158729076783E-2</v>
      </c>
      <c r="AU27">
        <f t="shared" si="32"/>
        <v>2.1446365330787597E-2</v>
      </c>
      <c r="AV27">
        <f t="shared" si="33"/>
        <v>1.9151551405442117E-2</v>
      </c>
      <c r="AX27">
        <f t="shared" si="34"/>
        <v>6.6320076549100182E-3</v>
      </c>
      <c r="AY27">
        <f t="shared" si="35"/>
        <v>9.0409034356000208E-3</v>
      </c>
      <c r="AZ27">
        <f t="shared" si="36"/>
        <v>4.3497348514934695E-3</v>
      </c>
      <c r="BA27">
        <f t="shared" si="37"/>
        <v>4.7312538150310231E-3</v>
      </c>
      <c r="BB27">
        <f t="shared" si="38"/>
        <v>1.1758514931793793E-2</v>
      </c>
      <c r="BC27">
        <f t="shared" si="39"/>
        <v>1.1759187425707474E-2</v>
      </c>
      <c r="BD27">
        <f t="shared" si="40"/>
        <v>1.3885669431037443E-3</v>
      </c>
      <c r="BE27">
        <f t="shared" si="41"/>
        <v>6.0636692303511477E-3</v>
      </c>
      <c r="BF27">
        <f t="shared" si="42"/>
        <v>1.1425455050166473E-2</v>
      </c>
      <c r="BH27">
        <f t="shared" si="43"/>
        <v>3.3160038274550091E-3</v>
      </c>
      <c r="BI27">
        <f t="shared" si="44"/>
        <v>4.5204517178000104E-3</v>
      </c>
      <c r="BJ27">
        <f t="shared" si="45"/>
        <v>1.6440452408745985E-3</v>
      </c>
      <c r="BK27">
        <f t="shared" si="46"/>
        <v>2.7315906637126052E-3</v>
      </c>
      <c r="BL27">
        <f t="shared" si="47"/>
        <v>5.8792574658968963E-3</v>
      </c>
      <c r="BM27">
        <f t="shared" si="48"/>
        <v>4.8006681637892306E-3</v>
      </c>
      <c r="BN27">
        <f t="shared" si="49"/>
        <v>8.0168949838876262E-4</v>
      </c>
      <c r="BO27">
        <f t="shared" si="50"/>
        <v>3.5008610624200861E-3</v>
      </c>
      <c r="BP27">
        <f t="shared" si="51"/>
        <v>6.5964895488275829E-3</v>
      </c>
    </row>
    <row r="28" spans="1:68" x14ac:dyDescent="0.3">
      <c r="A28" t="s">
        <v>727</v>
      </c>
      <c r="B28">
        <v>3.6400911197933351E-2</v>
      </c>
      <c r="C28">
        <v>3.0809443887382951E-2</v>
      </c>
      <c r="D28">
        <v>2.0741913022573652E-2</v>
      </c>
      <c r="E28">
        <v>2.0340496409684501E-2</v>
      </c>
      <c r="F28">
        <v>2.6567598852010897E-2</v>
      </c>
      <c r="G28">
        <v>3.3973982225751896E-2</v>
      </c>
      <c r="H28">
        <v>2.127832001804365E-2</v>
      </c>
      <c r="I28">
        <v>1.7472113980525998E-2</v>
      </c>
      <c r="J28">
        <v>4.3708965707221548E-2</v>
      </c>
      <c r="K28">
        <v>3.4964551809512398E-2</v>
      </c>
      <c r="L28">
        <v>2.7720787165703299E-2</v>
      </c>
      <c r="M28">
        <v>2.2496346039176149E-2</v>
      </c>
      <c r="N28">
        <v>1.7842488638259602E-2</v>
      </c>
      <c r="O28">
        <v>1.4746370217777451E-2</v>
      </c>
      <c r="P28">
        <v>1.731450552208395E-2</v>
      </c>
      <c r="Q28">
        <v>2.9333170598900851E-2</v>
      </c>
      <c r="R28">
        <v>2.9594979473768299E-2</v>
      </c>
      <c r="S28">
        <v>2.1983852527170347E-2</v>
      </c>
      <c r="T28">
        <v>4.0317002224155352E-2</v>
      </c>
      <c r="U28">
        <v>2.3423252281355715E-2</v>
      </c>
      <c r="V28">
        <v>8.8941264793255849E-3</v>
      </c>
      <c r="W28">
        <v>2.353575001957035E-2</v>
      </c>
      <c r="X28">
        <v>2.0526623315042351E-2</v>
      </c>
      <c r="Y28">
        <v>4.4481268071229346E-2</v>
      </c>
      <c r="Z28">
        <v>1.4887922274363764E-2</v>
      </c>
      <c r="AA28">
        <v>2.50851214569736E-2</v>
      </c>
      <c r="AB28">
        <v>1.497300202041265E-2</v>
      </c>
      <c r="AC28">
        <v>1.503880250844615E-2</v>
      </c>
      <c r="AD28">
        <v>3.5501203264941453E-2</v>
      </c>
      <c r="AE28">
        <v>2.4574768510705697E-2</v>
      </c>
      <c r="AF28">
        <v>2.13425164616463E-2</v>
      </c>
      <c r="AG28">
        <v>1.6596958717317745E-2</v>
      </c>
      <c r="AH28">
        <v>2.7427488365526748E-2</v>
      </c>
      <c r="AI28">
        <v>1.495915908780935E-2</v>
      </c>
      <c r="AJ28">
        <v>2.7321290104657951E-2</v>
      </c>
      <c r="AK28">
        <v>2.9560857896400297E-2</v>
      </c>
      <c r="AL28">
        <v>1.218932496638531E-2</v>
      </c>
      <c r="AN28">
        <f t="shared" si="25"/>
        <v>2.7073191129393617E-2</v>
      </c>
      <c r="AO28">
        <f t="shared" si="26"/>
        <v>2.4823003769083113E-2</v>
      </c>
      <c r="AP28">
        <f t="shared" si="27"/>
        <v>2.554200215710491E-2</v>
      </c>
      <c r="AQ28">
        <f t="shared" si="28"/>
        <v>2.697066753327983E-2</v>
      </c>
      <c r="AR28">
        <f t="shared" si="29"/>
        <v>2.4042532751101752E-2</v>
      </c>
      <c r="AS28">
        <f t="shared" si="30"/>
        <v>2.2498789941077974E-2</v>
      </c>
      <c r="AT28">
        <f t="shared" si="31"/>
        <v>2.7139496079097814E-2</v>
      </c>
      <c r="AU28">
        <f t="shared" si="32"/>
        <v>1.9661202056884614E-2</v>
      </c>
      <c r="AV28">
        <f t="shared" si="33"/>
        <v>2.3023824322481182E-2</v>
      </c>
      <c r="AX28">
        <f t="shared" si="34"/>
        <v>7.8820514885258475E-3</v>
      </c>
      <c r="AY28">
        <f t="shared" si="35"/>
        <v>7.1503935158886674E-3</v>
      </c>
      <c r="AZ28">
        <f t="shared" si="36"/>
        <v>1.0617328682875866E-2</v>
      </c>
      <c r="BA28">
        <f t="shared" si="37"/>
        <v>4.320691946969709E-3</v>
      </c>
      <c r="BB28">
        <f t="shared" si="38"/>
        <v>1.2844881032812616E-2</v>
      </c>
      <c r="BC28">
        <f t="shared" si="39"/>
        <v>1.1524080003329031E-2</v>
      </c>
      <c r="BD28">
        <f t="shared" si="40"/>
        <v>7.4196006377367767E-3</v>
      </c>
      <c r="BE28">
        <f t="shared" si="41"/>
        <v>6.7754704026699386E-3</v>
      </c>
      <c r="BF28">
        <f t="shared" si="42"/>
        <v>9.4495342846292706E-3</v>
      </c>
      <c r="BH28">
        <f t="shared" si="43"/>
        <v>3.9410257442629238E-3</v>
      </c>
      <c r="BI28">
        <f t="shared" si="44"/>
        <v>3.5751967579443337E-3</v>
      </c>
      <c r="BJ28">
        <f t="shared" si="45"/>
        <v>4.0129730403889287E-3</v>
      </c>
      <c r="BK28">
        <f t="shared" si="46"/>
        <v>2.4945526586684099E-3</v>
      </c>
      <c r="BL28">
        <f t="shared" si="47"/>
        <v>6.4224405164063081E-3</v>
      </c>
      <c r="BM28">
        <f t="shared" si="48"/>
        <v>4.7046859605278657E-3</v>
      </c>
      <c r="BN28">
        <f t="shared" si="49"/>
        <v>4.2837084254768471E-3</v>
      </c>
      <c r="BO28">
        <f t="shared" si="50"/>
        <v>3.9118196608678314E-3</v>
      </c>
      <c r="BP28">
        <f t="shared" si="51"/>
        <v>5.455691162947307E-3</v>
      </c>
    </row>
    <row r="29" spans="1:68" x14ac:dyDescent="0.3">
      <c r="A29" t="s">
        <v>728</v>
      </c>
      <c r="B29">
        <v>8.7383734320634704E-2</v>
      </c>
      <c r="C29">
        <v>9.4655602897666002E-2</v>
      </c>
      <c r="D29">
        <v>9.0154726132577953E-2</v>
      </c>
      <c r="E29">
        <v>6.692368534437225E-2</v>
      </c>
      <c r="F29">
        <v>0.11854629043231149</v>
      </c>
      <c r="G29">
        <v>0.117251270867753</v>
      </c>
      <c r="H29">
        <v>0.1260318555316525</v>
      </c>
      <c r="I29">
        <v>6.3432135773033554E-2</v>
      </c>
      <c r="J29">
        <v>9.7472195536120951E-2</v>
      </c>
      <c r="K29">
        <v>0.1266562267561035</v>
      </c>
      <c r="L29">
        <v>9.7198622925198597E-2</v>
      </c>
      <c r="M29">
        <v>8.1612220972301891E-2</v>
      </c>
      <c r="N29">
        <v>0.1101433755653385</v>
      </c>
      <c r="O29">
        <v>7.05931509856082E-2</v>
      </c>
      <c r="P29">
        <v>6.2581720893880755E-2</v>
      </c>
      <c r="Q29">
        <v>0.1171150822744924</v>
      </c>
      <c r="R29">
        <v>9.3155410737338004E-2</v>
      </c>
      <c r="S29">
        <v>8.2372121627443548E-2</v>
      </c>
      <c r="T29">
        <v>0.10568265826491349</v>
      </c>
      <c r="U29">
        <v>8.2171397591154202E-2</v>
      </c>
      <c r="V29">
        <v>7.9373110741633696E-2</v>
      </c>
      <c r="W29">
        <v>8.3205735724212457E-2</v>
      </c>
      <c r="X29">
        <v>7.9749260367911606E-2</v>
      </c>
      <c r="Y29">
        <v>8.8401721789638399E-2</v>
      </c>
      <c r="Z29">
        <v>0.11675114217494301</v>
      </c>
      <c r="AA29">
        <v>9.3541690848953002E-2</v>
      </c>
      <c r="AB29">
        <v>7.1808859110897544E-2</v>
      </c>
      <c r="AC29">
        <v>5.304971409862215E-2</v>
      </c>
      <c r="AD29">
        <v>0.1213201187372604</v>
      </c>
      <c r="AE29">
        <v>9.8953929006951907E-2</v>
      </c>
      <c r="AF29">
        <v>7.2041450420297151E-2</v>
      </c>
      <c r="AG29">
        <v>8.6873480555253763E-2</v>
      </c>
      <c r="AH29">
        <v>7.4060572064529706E-2</v>
      </c>
      <c r="AI29">
        <v>7.1350612551095954E-2</v>
      </c>
      <c r="AJ29">
        <v>8.1291286705709342E-2</v>
      </c>
      <c r="AK29">
        <v>9.0324029299328604E-2</v>
      </c>
      <c r="AL29">
        <v>6.5730096842065447E-2</v>
      </c>
      <c r="AN29">
        <f t="shared" si="25"/>
        <v>8.4779437173812727E-2</v>
      </c>
      <c r="AO29">
        <f t="shared" si="26"/>
        <v>0.10631538815118763</v>
      </c>
      <c r="AP29">
        <f t="shared" si="27"/>
        <v>9.232250194779322E-2</v>
      </c>
      <c r="AQ29">
        <f t="shared" si="28"/>
        <v>9.7547538213091312E-2</v>
      </c>
      <c r="AR29">
        <f t="shared" si="29"/>
        <v>8.7608225580478469E-2</v>
      </c>
      <c r="AS29">
        <f t="shared" si="30"/>
        <v>8.3883731398494268E-2</v>
      </c>
      <c r="AT29">
        <f t="shared" si="31"/>
        <v>9.7438499388169827E-2</v>
      </c>
      <c r="AU29">
        <f t="shared" si="32"/>
        <v>7.742822172362647E-2</v>
      </c>
      <c r="AV29">
        <f t="shared" si="33"/>
        <v>7.9115137615701117E-2</v>
      </c>
      <c r="AX29">
        <f t="shared" si="34"/>
        <v>1.2275213749920981E-2</v>
      </c>
      <c r="AY29">
        <f t="shared" si="35"/>
        <v>2.8849615375219278E-2</v>
      </c>
      <c r="AZ29">
        <f t="shared" si="36"/>
        <v>2.2427932602946152E-2</v>
      </c>
      <c r="BA29">
        <f t="shared" si="37"/>
        <v>1.7783037323613946E-2</v>
      </c>
      <c r="BB29">
        <f t="shared" si="38"/>
        <v>1.2157895223449807E-2</v>
      </c>
      <c r="BC29">
        <f t="shared" si="39"/>
        <v>2.1482961264138227E-2</v>
      </c>
      <c r="BD29">
        <f t="shared" si="40"/>
        <v>2.4674261548634616E-2</v>
      </c>
      <c r="BE29">
        <f t="shared" si="41"/>
        <v>8.2913000149818176E-3</v>
      </c>
      <c r="BF29">
        <f t="shared" si="42"/>
        <v>1.2440542475091892E-2</v>
      </c>
      <c r="BH29">
        <f t="shared" si="43"/>
        <v>6.1376068749604907E-3</v>
      </c>
      <c r="BI29">
        <f t="shared" si="44"/>
        <v>1.4424807687609639E-2</v>
      </c>
      <c r="BJ29">
        <f t="shared" si="45"/>
        <v>8.4769617269590085E-3</v>
      </c>
      <c r="BK29">
        <f t="shared" si="46"/>
        <v>1.0267041385797674E-2</v>
      </c>
      <c r="BL29">
        <f t="shared" si="47"/>
        <v>6.0789476117249037E-3</v>
      </c>
      <c r="BM29">
        <f t="shared" si="48"/>
        <v>8.7703822101858221E-3</v>
      </c>
      <c r="BN29">
        <f t="shared" si="49"/>
        <v>1.4245691547159428E-2</v>
      </c>
      <c r="BO29">
        <f t="shared" si="50"/>
        <v>4.7869842955817008E-3</v>
      </c>
      <c r="BP29">
        <f t="shared" si="51"/>
        <v>7.1825505468592777E-3</v>
      </c>
    </row>
    <row r="30" spans="1:68" x14ac:dyDescent="0.3">
      <c r="A30" t="s">
        <v>729</v>
      </c>
      <c r="B30">
        <v>3.2820058679320252E-2</v>
      </c>
      <c r="C30">
        <v>6.9304915406267653E-2</v>
      </c>
      <c r="D30">
        <v>3.2583478958841547E-2</v>
      </c>
      <c r="E30">
        <v>2.4750846365726852E-2</v>
      </c>
      <c r="F30">
        <v>2.3904328509547549E-2</v>
      </c>
      <c r="G30">
        <v>4.0137840971432998E-2</v>
      </c>
      <c r="H30">
        <v>3.3743674172690648E-2</v>
      </c>
      <c r="I30">
        <v>2.741254451888895E-2</v>
      </c>
      <c r="J30">
        <v>5.9411699008424704E-2</v>
      </c>
      <c r="K30">
        <v>4.1531672039223394E-2</v>
      </c>
      <c r="L30">
        <v>7.5409933001187451E-2</v>
      </c>
      <c r="M30">
        <v>3.9969877517108302E-2</v>
      </c>
      <c r="N30">
        <v>2.3629124876256499E-2</v>
      </c>
      <c r="O30">
        <v>2.6197817191225499E-2</v>
      </c>
      <c r="P30">
        <v>1.92779934376557E-2</v>
      </c>
      <c r="Q30">
        <v>3.3844028400312601E-2</v>
      </c>
      <c r="R30">
        <v>6.1305117819392248E-2</v>
      </c>
      <c r="S30">
        <v>4.3235591020917549E-2</v>
      </c>
      <c r="T30">
        <v>2.8934252898875999E-2</v>
      </c>
      <c r="U30">
        <v>3.042600798907915E-2</v>
      </c>
      <c r="V30">
        <v>1.3395998869964901E-2</v>
      </c>
      <c r="W30">
        <v>3.3833816092938104E-2</v>
      </c>
      <c r="X30">
        <v>2.26417259696409E-2</v>
      </c>
      <c r="Y30">
        <v>4.7347160857990102E-2</v>
      </c>
      <c r="Z30">
        <v>3.1988860196902828E-2</v>
      </c>
      <c r="AA30">
        <v>3.018147167005425E-2</v>
      </c>
      <c r="AB30">
        <v>2.07635723653137E-2</v>
      </c>
      <c r="AC30">
        <v>2.50917560109718E-2</v>
      </c>
      <c r="AD30">
        <v>3.5882605840163652E-2</v>
      </c>
      <c r="AE30">
        <v>3.51730737356927E-2</v>
      </c>
      <c r="AF30">
        <v>3.8013305671874498E-2</v>
      </c>
      <c r="AG30">
        <v>4.8723689375810453E-2</v>
      </c>
      <c r="AH30">
        <v>6.177712738428455E-2</v>
      </c>
      <c r="AI30">
        <v>2.6966703443515899E-2</v>
      </c>
      <c r="AJ30">
        <v>4.64690598261688E-2</v>
      </c>
      <c r="AK30">
        <v>2.20701117912541E-2</v>
      </c>
      <c r="AL30">
        <v>2.651776695434175E-2</v>
      </c>
      <c r="AN30">
        <f t="shared" si="25"/>
        <v>3.9864824852539081E-2</v>
      </c>
      <c r="AO30">
        <f t="shared" si="26"/>
        <v>3.1299597043140032E-2</v>
      </c>
      <c r="AP30">
        <f t="shared" si="27"/>
        <v>4.0775445295868788E-2</v>
      </c>
      <c r="AQ30">
        <f t="shared" si="28"/>
        <v>4.612824574687413E-2</v>
      </c>
      <c r="AR30">
        <f t="shared" si="29"/>
        <v>2.6647518962714539E-2</v>
      </c>
      <c r="AS30">
        <f t="shared" si="30"/>
        <v>2.9669091178478931E-2</v>
      </c>
      <c r="AT30">
        <f t="shared" si="31"/>
        <v>3.6356328415910279E-2</v>
      </c>
      <c r="AU30">
        <f t="shared" si="32"/>
        <v>4.5822506734536972E-2</v>
      </c>
      <c r="AV30">
        <f t="shared" si="33"/>
        <v>3.1685646190588217E-2</v>
      </c>
      <c r="AX30">
        <f t="shared" si="34"/>
        <v>1.998164162400538E-2</v>
      </c>
      <c r="AY30">
        <f t="shared" si="35"/>
        <v>7.1621049690118073E-3</v>
      </c>
      <c r="AZ30">
        <f t="shared" si="36"/>
        <v>2.0480570023267003E-2</v>
      </c>
      <c r="BA30">
        <f t="shared" si="37"/>
        <v>1.3957200526730712E-2</v>
      </c>
      <c r="BB30">
        <f t="shared" si="38"/>
        <v>9.0692113333989775E-3</v>
      </c>
      <c r="BC30">
        <f t="shared" si="39"/>
        <v>9.6726638937405778E-3</v>
      </c>
      <c r="BD30">
        <f t="shared" si="40"/>
        <v>1.4781877999448404E-3</v>
      </c>
      <c r="BE30">
        <f t="shared" si="41"/>
        <v>1.7585620525660428E-2</v>
      </c>
      <c r="BF30">
        <f t="shared" si="42"/>
        <v>1.2994514156094395E-2</v>
      </c>
      <c r="BH30">
        <f t="shared" si="43"/>
        <v>9.99082081200269E-3</v>
      </c>
      <c r="BI30">
        <f t="shared" si="44"/>
        <v>3.5810524845059036E-3</v>
      </c>
      <c r="BJ30">
        <f t="shared" si="45"/>
        <v>7.7409278557726887E-3</v>
      </c>
      <c r="BK30">
        <f t="shared" si="46"/>
        <v>8.0581934812415639E-3</v>
      </c>
      <c r="BL30">
        <f t="shared" si="47"/>
        <v>4.5346056666994887E-3</v>
      </c>
      <c r="BM30">
        <f t="shared" si="48"/>
        <v>3.9488484988511241E-3</v>
      </c>
      <c r="BN30">
        <f t="shared" si="49"/>
        <v>8.5343212421097429E-4</v>
      </c>
      <c r="BO30">
        <f t="shared" si="50"/>
        <v>1.0153062744356657E-2</v>
      </c>
      <c r="BP30">
        <f t="shared" si="51"/>
        <v>7.5023862460095016E-3</v>
      </c>
    </row>
    <row r="31" spans="1:68" x14ac:dyDescent="0.3">
      <c r="A31" t="s">
        <v>730</v>
      </c>
      <c r="B31">
        <v>1.468999540181895E-2</v>
      </c>
      <c r="C31">
        <v>1.532386727623785E-2</v>
      </c>
      <c r="D31">
        <v>4.6293658957694099E-3</v>
      </c>
      <c r="E31">
        <v>1.2938362639092356E-2</v>
      </c>
      <c r="F31">
        <v>1.35750698781877E-2</v>
      </c>
      <c r="G31">
        <v>1.9685748768232349E-2</v>
      </c>
      <c r="H31">
        <v>1.940242274061664E-2</v>
      </c>
      <c r="I31">
        <v>9.5545414370521598E-3</v>
      </c>
      <c r="J31">
        <v>2.4695951276041753E-2</v>
      </c>
      <c r="K31">
        <v>2.5517044266216048E-2</v>
      </c>
      <c r="L31">
        <v>2.2509831595619194E-2</v>
      </c>
      <c r="M31">
        <v>1.041236441999586E-2</v>
      </c>
      <c r="N31">
        <v>9.2982407403449964E-3</v>
      </c>
      <c r="O31">
        <v>1.2740820188947805E-2</v>
      </c>
      <c r="P31">
        <v>1.0350396659939561E-2</v>
      </c>
      <c r="Q31">
        <v>2.1175037006101897E-2</v>
      </c>
      <c r="R31">
        <v>1.9926071315856601E-2</v>
      </c>
      <c r="S31">
        <v>1.8240264491604249E-2</v>
      </c>
      <c r="T31">
        <v>4.8688617992606806E-3</v>
      </c>
      <c r="U31">
        <v>1.3056769048574951E-2</v>
      </c>
      <c r="V31">
        <v>8.7089588077032161E-3</v>
      </c>
      <c r="W31">
        <v>1.3210064595832901E-2</v>
      </c>
      <c r="X31">
        <v>3.001449043277065E-2</v>
      </c>
      <c r="Y31">
        <v>1.140929898777015E-2</v>
      </c>
      <c r="Z31">
        <v>1.2512898893219E-2</v>
      </c>
      <c r="AA31">
        <v>1.5667768351412949E-2</v>
      </c>
      <c r="AB31">
        <v>7.9918160399676356E-3</v>
      </c>
      <c r="AC31">
        <v>6.0541502183763503E-3</v>
      </c>
      <c r="AD31">
        <v>1.515243182382895E-2</v>
      </c>
      <c r="AE31">
        <v>1.399786999314415E-2</v>
      </c>
      <c r="AF31">
        <v>1.3985400491420479E-2</v>
      </c>
      <c r="AG31">
        <v>2.9260364194577552E-2</v>
      </c>
      <c r="AH31">
        <v>9.5979892649749599E-3</v>
      </c>
      <c r="AI31">
        <v>8.3361815068677438E-3</v>
      </c>
      <c r="AJ31">
        <v>1.3046798298307115E-2</v>
      </c>
      <c r="AK31">
        <v>1.0065263762892334E-2</v>
      </c>
      <c r="AL31">
        <v>9.9827587207361301E-3</v>
      </c>
      <c r="AN31">
        <f t="shared" si="25"/>
        <v>1.1895397803229641E-2</v>
      </c>
      <c r="AO31">
        <f t="shared" si="26"/>
        <v>1.5554445706022211E-2</v>
      </c>
      <c r="AP31">
        <f t="shared" si="27"/>
        <v>1.6503521306729319E-2</v>
      </c>
      <c r="AQ31">
        <f t="shared" si="28"/>
        <v>1.9780457604520917E-2</v>
      </c>
      <c r="AR31">
        <f t="shared" si="29"/>
        <v>9.9611635628429375E-3</v>
      </c>
      <c r="AS31">
        <f t="shared" si="30"/>
        <v>1.3941737153919456E-2</v>
      </c>
      <c r="AT31">
        <f t="shared" si="31"/>
        <v>1.4378567436131194E-2</v>
      </c>
      <c r="AU31">
        <f t="shared" si="32"/>
        <v>1.5731511655473419E-2</v>
      </c>
      <c r="AV31">
        <f t="shared" si="33"/>
        <v>1.103160692731186E-2</v>
      </c>
      <c r="AX31">
        <f t="shared" si="34"/>
        <v>4.9479684044554002E-3</v>
      </c>
      <c r="AY31">
        <f t="shared" si="35"/>
        <v>4.8918766731256879E-3</v>
      </c>
      <c r="AZ31">
        <f t="shared" si="36"/>
        <v>7.3651475557690964E-3</v>
      </c>
      <c r="BA31">
        <f t="shared" si="37"/>
        <v>1.4727949425019855E-3</v>
      </c>
      <c r="BB31">
        <f t="shared" si="38"/>
        <v>3.984874956032074E-3</v>
      </c>
      <c r="BC31">
        <f t="shared" si="39"/>
        <v>8.571849187032559E-3</v>
      </c>
      <c r="BD31">
        <f t="shared" si="40"/>
        <v>6.7021521918591762E-4</v>
      </c>
      <c r="BE31">
        <f t="shared" si="41"/>
        <v>1.1733304222307674E-2</v>
      </c>
      <c r="BF31">
        <f t="shared" si="42"/>
        <v>1.7456944081927976E-3</v>
      </c>
      <c r="BH31">
        <f t="shared" si="43"/>
        <v>2.4739842022277001E-3</v>
      </c>
      <c r="BI31">
        <f t="shared" si="44"/>
        <v>2.4459383365628439E-3</v>
      </c>
      <c r="BJ31">
        <f t="shared" si="45"/>
        <v>2.7837641145514644E-3</v>
      </c>
      <c r="BK31">
        <f t="shared" si="46"/>
        <v>8.5031855651464077E-4</v>
      </c>
      <c r="BL31">
        <f t="shared" si="47"/>
        <v>1.992437478016037E-3</v>
      </c>
      <c r="BM31">
        <f t="shared" si="48"/>
        <v>3.4994427767200964E-3</v>
      </c>
      <c r="BN31">
        <f t="shared" si="49"/>
        <v>3.8694893721197358E-4</v>
      </c>
      <c r="BO31">
        <f t="shared" si="50"/>
        <v>6.7742263512331089E-3</v>
      </c>
      <c r="BP31">
        <f t="shared" si="51"/>
        <v>1.0078771364929362E-3</v>
      </c>
    </row>
    <row r="32" spans="1:68" x14ac:dyDescent="0.3">
      <c r="A32" t="s">
        <v>731</v>
      </c>
      <c r="B32">
        <v>6.5727096111266259E-2</v>
      </c>
      <c r="C32">
        <v>5.480592859913485E-2</v>
      </c>
      <c r="D32">
        <v>4.7281159340366349E-2</v>
      </c>
      <c r="E32">
        <v>4.66633204451644E-2</v>
      </c>
      <c r="F32">
        <v>4.5105139479666947E-2</v>
      </c>
      <c r="G32">
        <v>4.047157078173505E-2</v>
      </c>
      <c r="H32">
        <v>4.2812888504527351E-2</v>
      </c>
      <c r="I32">
        <v>3.1050600676119103E-2</v>
      </c>
      <c r="J32">
        <v>5.4800547336279148E-2</v>
      </c>
      <c r="K32">
        <v>6.457930321461311E-2</v>
      </c>
      <c r="L32">
        <v>6.7537062135971493E-2</v>
      </c>
      <c r="M32">
        <v>4.5453593469806652E-2</v>
      </c>
      <c r="N32">
        <v>3.7150737220287097E-2</v>
      </c>
      <c r="O32">
        <v>4.8659645633508899E-2</v>
      </c>
      <c r="P32">
        <v>4.1720482332226499E-2</v>
      </c>
      <c r="Q32">
        <v>5.8752258763379951E-2</v>
      </c>
      <c r="R32">
        <v>6.3314026432263401E-2</v>
      </c>
      <c r="S32">
        <v>6.166278051185365E-2</v>
      </c>
      <c r="T32">
        <v>7.0203128883176341E-2</v>
      </c>
      <c r="U32">
        <v>3.5273154848436905E-2</v>
      </c>
      <c r="V32">
        <v>5.3841316389274502E-2</v>
      </c>
      <c r="W32">
        <v>5.4044122249407203E-2</v>
      </c>
      <c r="X32">
        <v>5.7831291736498348E-2</v>
      </c>
      <c r="Y32">
        <v>5.01366132606842E-2</v>
      </c>
      <c r="Z32">
        <v>7.4056698224113704E-2</v>
      </c>
      <c r="AA32">
        <v>5.50048024503174E-2</v>
      </c>
      <c r="AB32">
        <v>3.2274098691380752E-2</v>
      </c>
      <c r="AC32">
        <v>5.8044485097313601E-2</v>
      </c>
      <c r="AD32">
        <v>6.6046339914143243E-2</v>
      </c>
      <c r="AE32">
        <v>4.0096394673920746E-2</v>
      </c>
      <c r="AF32">
        <v>4.7069794250449853E-2</v>
      </c>
      <c r="AG32">
        <v>4.7870982193333002E-2</v>
      </c>
      <c r="AH32">
        <v>5.8410993858498302E-2</v>
      </c>
      <c r="AI32">
        <v>6.1169036058988255E-2</v>
      </c>
      <c r="AJ32">
        <v>7.77330291416993E-2</v>
      </c>
      <c r="AK32">
        <v>4.1381869965121498E-2</v>
      </c>
      <c r="AL32">
        <v>5.6010461557320951E-2</v>
      </c>
      <c r="AN32">
        <f t="shared" si="25"/>
        <v>5.3619376123982973E-2</v>
      </c>
      <c r="AO32">
        <f t="shared" si="26"/>
        <v>3.9860049860512115E-2</v>
      </c>
      <c r="AP32">
        <f t="shared" si="27"/>
        <v>5.1414481620384693E-2</v>
      </c>
      <c r="AQ32">
        <f t="shared" si="28"/>
        <v>6.1243021902499001E-2</v>
      </c>
      <c r="AR32">
        <f t="shared" si="29"/>
        <v>5.3340430592573734E-2</v>
      </c>
      <c r="AS32">
        <f t="shared" si="30"/>
        <v>5.455799824338467E-2</v>
      </c>
      <c r="AT32">
        <f t="shared" si="31"/>
        <v>5.1070842946171278E-2</v>
      </c>
      <c r="AU32">
        <f t="shared" si="32"/>
        <v>5.581700403693985E-2</v>
      </c>
      <c r="AV32">
        <f t="shared" si="33"/>
        <v>5.8375120221380583E-2</v>
      </c>
      <c r="AX32">
        <f t="shared" si="34"/>
        <v>8.8800242617853228E-3</v>
      </c>
      <c r="AY32">
        <f t="shared" si="35"/>
        <v>6.1701046436304892E-3</v>
      </c>
      <c r="AZ32">
        <f t="shared" si="36"/>
        <v>1.144016977212472E-2</v>
      </c>
      <c r="BA32">
        <f t="shared" si="37"/>
        <v>2.3096707630770883E-3</v>
      </c>
      <c r="BB32">
        <f t="shared" si="38"/>
        <v>1.4277291001024451E-2</v>
      </c>
      <c r="BC32">
        <f t="shared" si="39"/>
        <v>1.3560160767642432E-2</v>
      </c>
      <c r="BD32">
        <f t="shared" si="40"/>
        <v>1.3429676373308035E-2</v>
      </c>
      <c r="BE32">
        <f t="shared" si="41"/>
        <v>7.0182723336465634E-3</v>
      </c>
      <c r="BF32">
        <f t="shared" si="42"/>
        <v>1.829058231217252E-2</v>
      </c>
      <c r="BH32">
        <f t="shared" si="43"/>
        <v>4.4400121308926614E-3</v>
      </c>
      <c r="BI32">
        <f t="shared" si="44"/>
        <v>3.0850523218152446E-3</v>
      </c>
      <c r="BJ32">
        <f t="shared" si="45"/>
        <v>4.3239777390572109E-3</v>
      </c>
      <c r="BK32">
        <f t="shared" si="46"/>
        <v>1.3334890368019653E-3</v>
      </c>
      <c r="BL32">
        <f t="shared" si="47"/>
        <v>7.1386455005122253E-3</v>
      </c>
      <c r="BM32">
        <f t="shared" si="48"/>
        <v>5.5359124518051675E-3</v>
      </c>
      <c r="BN32">
        <f t="shared" si="49"/>
        <v>7.7536272692589519E-3</v>
      </c>
      <c r="BO32">
        <f t="shared" si="50"/>
        <v>4.0520014210769463E-3</v>
      </c>
      <c r="BP32">
        <f t="shared" si="51"/>
        <v>1.0560072621567813E-2</v>
      </c>
    </row>
    <row r="33" spans="1:68" x14ac:dyDescent="0.3">
      <c r="A33" t="s">
        <v>732</v>
      </c>
      <c r="B33">
        <v>3.8721063913077003E-2</v>
      </c>
      <c r="C33">
        <v>4.9204049004807703E-2</v>
      </c>
      <c r="D33">
        <v>3.6482007658151752E-2</v>
      </c>
      <c r="E33">
        <v>3.00388262474772E-2</v>
      </c>
      <c r="F33">
        <v>3.4673478657066201E-2</v>
      </c>
      <c r="G33">
        <v>3.6948333730324204E-2</v>
      </c>
      <c r="H33">
        <v>2.8552053122415252E-2</v>
      </c>
      <c r="I33">
        <v>2.2324815365025598E-2</v>
      </c>
      <c r="J33">
        <v>4.1906412011782898E-2</v>
      </c>
      <c r="K33">
        <v>2.1462417935133749E-2</v>
      </c>
      <c r="L33">
        <v>4.2958223811796398E-2</v>
      </c>
      <c r="M33">
        <v>3.4680903091105851E-2</v>
      </c>
      <c r="N33">
        <v>2.8749549688800252E-2</v>
      </c>
      <c r="O33">
        <v>1.820648533704175E-2</v>
      </c>
      <c r="P33">
        <v>2.28283232883164E-2</v>
      </c>
      <c r="Q33">
        <v>3.9952885891406602E-2</v>
      </c>
      <c r="R33">
        <v>3.1410693647640202E-2</v>
      </c>
      <c r="S33">
        <v>2.5311758953292181E-2</v>
      </c>
      <c r="T33">
        <v>4.4917529151502052E-2</v>
      </c>
      <c r="U33">
        <v>2.9388696883743799E-2</v>
      </c>
      <c r="V33">
        <v>2.5718941866650503E-2</v>
      </c>
      <c r="W33">
        <v>3.4035183028610749E-2</v>
      </c>
      <c r="X33">
        <v>3.193716971555035E-2</v>
      </c>
      <c r="Y33">
        <v>2.647752828968505E-2</v>
      </c>
      <c r="Z33">
        <v>3.9057794593602896E-2</v>
      </c>
      <c r="AA33">
        <v>3.0747246529854347E-2</v>
      </c>
      <c r="AB33">
        <v>1.8271992307562501E-2</v>
      </c>
      <c r="AC33">
        <v>1.50498243606927E-2</v>
      </c>
      <c r="AD33">
        <v>2.4953286633876998E-2</v>
      </c>
      <c r="AE33">
        <v>2.5872983020738781E-2</v>
      </c>
      <c r="AF33">
        <v>1.9154042821612448E-2</v>
      </c>
      <c r="AG33">
        <v>4.5798117177967897E-2</v>
      </c>
      <c r="AH33">
        <v>4.0912928999787698E-2</v>
      </c>
      <c r="AI33">
        <v>2.1199042462169401E-2</v>
      </c>
      <c r="AJ33">
        <v>2.2651362892048603E-2</v>
      </c>
      <c r="AK33">
        <v>2.2584153892392749E-2</v>
      </c>
      <c r="AL33">
        <v>2.36766579129256E-2</v>
      </c>
      <c r="AN33">
        <f t="shared" si="25"/>
        <v>3.8611486705878419E-2</v>
      </c>
      <c r="AO33">
        <f t="shared" si="26"/>
        <v>3.0624670218707815E-2</v>
      </c>
      <c r="AP33">
        <f t="shared" si="27"/>
        <v>3.0113187880568187E-2</v>
      </c>
      <c r="AQ33">
        <f t="shared" si="28"/>
        <v>3.2225112830779661E-2</v>
      </c>
      <c r="AR33">
        <f t="shared" si="29"/>
        <v>3.3515087732626778E-2</v>
      </c>
      <c r="AS33">
        <f t="shared" si="30"/>
        <v>2.6923592632824636E-2</v>
      </c>
      <c r="AT33">
        <f t="shared" si="31"/>
        <v>2.3326770825409408E-2</v>
      </c>
      <c r="AU33">
        <f t="shared" si="32"/>
        <v>3.597002954664167E-2</v>
      </c>
      <c r="AV33">
        <f t="shared" si="33"/>
        <v>2.2970724899122316E-2</v>
      </c>
      <c r="AX33">
        <f t="shared" si="34"/>
        <v>7.9632399514012239E-3</v>
      </c>
      <c r="AY33">
        <f t="shared" si="35"/>
        <v>6.5717806363954556E-3</v>
      </c>
      <c r="AZ33">
        <f t="shared" si="36"/>
        <v>9.9705671276556721E-3</v>
      </c>
      <c r="BA33">
        <f t="shared" si="37"/>
        <v>7.354461806202672E-3</v>
      </c>
      <c r="BB33">
        <f t="shared" si="38"/>
        <v>8.3285285060669852E-3</v>
      </c>
      <c r="BC33">
        <f t="shared" si="39"/>
        <v>8.9780919585426677E-3</v>
      </c>
      <c r="BD33">
        <f t="shared" si="40"/>
        <v>3.6428292035525331E-3</v>
      </c>
      <c r="BE33">
        <f t="shared" si="41"/>
        <v>1.3023164380107193E-2</v>
      </c>
      <c r="BF33">
        <f t="shared" si="42"/>
        <v>6.1227879874426838E-4</v>
      </c>
      <c r="BH33">
        <f t="shared" si="43"/>
        <v>3.9816199757006119E-3</v>
      </c>
      <c r="BI33">
        <f t="shared" si="44"/>
        <v>3.2858903181977278E-3</v>
      </c>
      <c r="BJ33">
        <f t="shared" si="45"/>
        <v>3.7685201500075004E-3</v>
      </c>
      <c r="BK33">
        <f t="shared" si="46"/>
        <v>4.246100503555934E-3</v>
      </c>
      <c r="BL33">
        <f t="shared" si="47"/>
        <v>4.1642642530334926E-3</v>
      </c>
      <c r="BM33">
        <f t="shared" si="48"/>
        <v>3.6652906937024001E-3</v>
      </c>
      <c r="BN33">
        <f t="shared" si="49"/>
        <v>2.1031884212828851E-3</v>
      </c>
      <c r="BO33">
        <f t="shared" si="50"/>
        <v>7.5189274605556335E-3</v>
      </c>
      <c r="BP33">
        <f t="shared" si="51"/>
        <v>3.5349932927410409E-4</v>
      </c>
    </row>
    <row r="34" spans="1:68" x14ac:dyDescent="0.3">
      <c r="A34" t="s">
        <v>733</v>
      </c>
      <c r="B34">
        <v>0</v>
      </c>
      <c r="C34">
        <v>0</v>
      </c>
      <c r="D34">
        <v>3.1949283979911649E-3</v>
      </c>
      <c r="E34">
        <v>8.2209776872797997E-4</v>
      </c>
      <c r="F34">
        <v>0</v>
      </c>
      <c r="G34">
        <v>0</v>
      </c>
      <c r="H34">
        <v>5.1133413919164498E-4</v>
      </c>
      <c r="I34">
        <v>8.661661773172745E-4</v>
      </c>
      <c r="J34">
        <v>0</v>
      </c>
      <c r="K34">
        <v>0</v>
      </c>
      <c r="L34">
        <v>6.8482287193521998E-3</v>
      </c>
      <c r="M34">
        <v>2.16664803871848E-3</v>
      </c>
      <c r="N34">
        <v>8.3805718873077495E-4</v>
      </c>
      <c r="O34">
        <v>7.3959964235917005E-4</v>
      </c>
      <c r="P34">
        <v>2.2381425246046E-4</v>
      </c>
      <c r="Q34">
        <v>0</v>
      </c>
      <c r="R34">
        <v>1.5108088099131671E-3</v>
      </c>
      <c r="S34">
        <v>2.8389064736831001E-3</v>
      </c>
      <c r="T34">
        <v>0</v>
      </c>
      <c r="U34">
        <v>0</v>
      </c>
      <c r="V34">
        <v>8.7222608467247501E-4</v>
      </c>
      <c r="W34">
        <v>1.9202203723186651E-3</v>
      </c>
      <c r="X34">
        <v>1.6962616984854549E-3</v>
      </c>
      <c r="Y34">
        <v>0</v>
      </c>
      <c r="Z34">
        <v>0</v>
      </c>
      <c r="AA34">
        <v>0</v>
      </c>
      <c r="AB34">
        <v>1.9603323666725976E-3</v>
      </c>
      <c r="AC34">
        <v>0</v>
      </c>
      <c r="AD34">
        <v>0</v>
      </c>
      <c r="AE34">
        <v>0</v>
      </c>
      <c r="AF34">
        <v>3.5040237352756699E-4</v>
      </c>
      <c r="AG34">
        <v>0</v>
      </c>
      <c r="AH34">
        <v>1.1436668086061302E-3</v>
      </c>
      <c r="AI34">
        <v>1.7196955003535494E-3</v>
      </c>
      <c r="AJ34">
        <v>0</v>
      </c>
      <c r="AK34">
        <v>0</v>
      </c>
      <c r="AL34">
        <v>7.2130527708647496E-4</v>
      </c>
      <c r="AN34">
        <f t="shared" si="25"/>
        <v>1.0042565416797861E-3</v>
      </c>
      <c r="AO34">
        <f t="shared" si="26"/>
        <v>3.443750791272299E-4</v>
      </c>
      <c r="AP34">
        <f t="shared" si="27"/>
        <v>1.5451925488030123E-3</v>
      </c>
      <c r="AQ34">
        <f t="shared" si="28"/>
        <v>1.449905094532089E-3</v>
      </c>
      <c r="AR34">
        <f t="shared" si="29"/>
        <v>6.9811161424778497E-4</v>
      </c>
      <c r="AS34">
        <f t="shared" si="30"/>
        <v>6.0943234419300876E-4</v>
      </c>
      <c r="AT34">
        <f t="shared" si="31"/>
        <v>1.1680079117585566E-4</v>
      </c>
      <c r="AU34">
        <f t="shared" si="32"/>
        <v>9.544541029865598E-4</v>
      </c>
      <c r="AV34">
        <f t="shared" si="33"/>
        <v>2.4043509236215831E-4</v>
      </c>
      <c r="AX34">
        <f t="shared" si="34"/>
        <v>1.5109916615268859E-3</v>
      </c>
      <c r="AY34">
        <f t="shared" si="35"/>
        <v>4.2321376321969862E-4</v>
      </c>
      <c r="AZ34">
        <f t="shared" si="36"/>
        <v>2.4555617323494447E-3</v>
      </c>
      <c r="BA34">
        <f t="shared" si="37"/>
        <v>1.4204328349099679E-3</v>
      </c>
      <c r="BB34">
        <f t="shared" si="38"/>
        <v>9.126126080764163E-4</v>
      </c>
      <c r="BC34">
        <f t="shared" si="39"/>
        <v>9.4781433252314059E-4</v>
      </c>
      <c r="BD34">
        <f t="shared" si="40"/>
        <v>2.023049046808246E-4</v>
      </c>
      <c r="BE34">
        <f t="shared" si="41"/>
        <v>8.753223631668334E-4</v>
      </c>
      <c r="BF34">
        <f t="shared" si="42"/>
        <v>4.1644579589377394E-4</v>
      </c>
      <c r="BH34">
        <f t="shared" si="43"/>
        <v>7.5549583076344297E-4</v>
      </c>
      <c r="BI34">
        <f t="shared" si="44"/>
        <v>2.1160688160984931E-4</v>
      </c>
      <c r="BJ34">
        <f t="shared" si="45"/>
        <v>9.281150961090829E-4</v>
      </c>
      <c r="BK34">
        <f t="shared" si="46"/>
        <v>8.200872796010533E-4</v>
      </c>
      <c r="BL34">
        <f t="shared" si="47"/>
        <v>4.5630630403820815E-4</v>
      </c>
      <c r="BM34">
        <f t="shared" si="48"/>
        <v>3.8694358092971958E-4</v>
      </c>
      <c r="BN34">
        <f t="shared" si="49"/>
        <v>1.1680079117585567E-4</v>
      </c>
      <c r="BO34">
        <f t="shared" si="50"/>
        <v>5.0536760200207064E-4</v>
      </c>
      <c r="BP34">
        <f t="shared" si="51"/>
        <v>2.4043509236215834E-4</v>
      </c>
    </row>
    <row r="35" spans="1:68" x14ac:dyDescent="0.3">
      <c r="A35" t="s">
        <v>734</v>
      </c>
      <c r="B35">
        <v>0</v>
      </c>
      <c r="C35">
        <v>2.5823628482198602E-3</v>
      </c>
      <c r="D35">
        <v>2.4479712032620202E-3</v>
      </c>
      <c r="E35">
        <v>1.4864899196181051E-3</v>
      </c>
      <c r="F35">
        <v>2.80721977567603E-3</v>
      </c>
      <c r="G35">
        <v>2.7928253484644852E-3</v>
      </c>
      <c r="H35">
        <v>5.3095796211324467E-3</v>
      </c>
      <c r="I35">
        <v>6.6471614079314004E-4</v>
      </c>
      <c r="J35">
        <v>3.7068108472197649E-3</v>
      </c>
      <c r="K35">
        <v>3.0504010151458151E-3</v>
      </c>
      <c r="L35">
        <v>0</v>
      </c>
      <c r="M35">
        <v>0</v>
      </c>
      <c r="N35">
        <v>3.9073213824794449E-3</v>
      </c>
      <c r="O35">
        <v>2.44256952673455E-3</v>
      </c>
      <c r="P35">
        <v>9.5961349268505996E-4</v>
      </c>
      <c r="Q35">
        <v>1.495123948480755E-3</v>
      </c>
      <c r="R35">
        <v>0</v>
      </c>
      <c r="S35">
        <v>6.1040492991836495E-3</v>
      </c>
      <c r="T35">
        <v>2.9755060858291148E-3</v>
      </c>
      <c r="U35">
        <v>3.868384416674535E-4</v>
      </c>
      <c r="V35">
        <v>1.0868371558893719E-3</v>
      </c>
      <c r="W35">
        <v>1.4774859407222481E-3</v>
      </c>
      <c r="X35">
        <v>0</v>
      </c>
      <c r="Y35">
        <v>2.2346133651067199E-3</v>
      </c>
      <c r="Z35">
        <v>3.2850563500869002E-3</v>
      </c>
      <c r="AA35">
        <v>2.3532529024298402E-3</v>
      </c>
      <c r="AB35">
        <v>3.860838499162375E-4</v>
      </c>
      <c r="AC35">
        <v>1.667710905533915E-3</v>
      </c>
      <c r="AD35">
        <v>5.7964992691093399E-3</v>
      </c>
      <c r="AE35">
        <v>3.7074555931819854E-3</v>
      </c>
      <c r="AF35">
        <v>8.3380546803353496E-4</v>
      </c>
      <c r="AG35">
        <v>0</v>
      </c>
      <c r="AH35">
        <v>0</v>
      </c>
      <c r="AI35">
        <v>3.4750903187913251E-3</v>
      </c>
      <c r="AJ35">
        <v>1.81012015090859E-3</v>
      </c>
      <c r="AK35">
        <v>3.63700776303413E-4</v>
      </c>
      <c r="AL35">
        <v>2.4164824748683276E-3</v>
      </c>
      <c r="AN35">
        <f t="shared" si="25"/>
        <v>1.6292059927749964E-3</v>
      </c>
      <c r="AO35">
        <f t="shared" si="26"/>
        <v>2.8935852215165253E-3</v>
      </c>
      <c r="AP35">
        <f t="shared" si="27"/>
        <v>2.0095308948949479E-3</v>
      </c>
      <c r="AQ35">
        <f t="shared" si="28"/>
        <v>2.5330577492214683E-3</v>
      </c>
      <c r="AR35">
        <f t="shared" si="29"/>
        <v>1.481666906027047E-3</v>
      </c>
      <c r="AS35">
        <f t="shared" si="30"/>
        <v>1.6544528955122686E-3</v>
      </c>
      <c r="AT35">
        <f t="shared" si="31"/>
        <v>3.445920110108287E-3</v>
      </c>
      <c r="AU35">
        <f t="shared" si="32"/>
        <v>1.1583634395971084E-3</v>
      </c>
      <c r="AV35">
        <f t="shared" si="33"/>
        <v>1.5301011340267767E-3</v>
      </c>
      <c r="AX35">
        <f t="shared" si="34"/>
        <v>1.1907370974060124E-3</v>
      </c>
      <c r="AY35">
        <f t="shared" si="35"/>
        <v>1.8993418035583541E-3</v>
      </c>
      <c r="AZ35">
        <f t="shared" si="36"/>
        <v>1.6798837470573299E-3</v>
      </c>
      <c r="BA35">
        <f t="shared" si="37"/>
        <v>3.1816402047931424E-3</v>
      </c>
      <c r="BB35">
        <f t="shared" si="38"/>
        <v>1.093330214459224E-3</v>
      </c>
      <c r="BC35">
        <f t="shared" si="39"/>
        <v>1.2513932587595018E-3</v>
      </c>
      <c r="BD35">
        <f t="shared" si="40"/>
        <v>2.4916627074082474E-3</v>
      </c>
      <c r="BE35">
        <f t="shared" si="41"/>
        <v>2.0063443310124342E-3</v>
      </c>
      <c r="BF35">
        <f t="shared" si="42"/>
        <v>1.0546497820851984E-3</v>
      </c>
      <c r="BH35">
        <f t="shared" si="43"/>
        <v>5.9536854870300619E-4</v>
      </c>
      <c r="BI35">
        <f t="shared" si="44"/>
        <v>9.4967090177917705E-4</v>
      </c>
      <c r="BJ35">
        <f t="shared" si="45"/>
        <v>6.3493637517328969E-4</v>
      </c>
      <c r="BK35">
        <f t="shared" si="46"/>
        <v>1.8369208287018568E-3</v>
      </c>
      <c r="BL35">
        <f t="shared" si="47"/>
        <v>5.4666510722961202E-4</v>
      </c>
      <c r="BM35">
        <f t="shared" si="48"/>
        <v>5.1087915858656922E-4</v>
      </c>
      <c r="BN35">
        <f t="shared" si="49"/>
        <v>1.4385621348519035E-3</v>
      </c>
      <c r="BO35">
        <f t="shared" si="50"/>
        <v>1.1583634395971086E-3</v>
      </c>
      <c r="BP35">
        <f t="shared" si="51"/>
        <v>6.0890233558766945E-4</v>
      </c>
    </row>
    <row r="36" spans="1:68" x14ac:dyDescent="0.3">
      <c r="A36" t="s">
        <v>735</v>
      </c>
      <c r="B36">
        <v>2.421320631532835E-3</v>
      </c>
      <c r="C36">
        <v>3.22686282740588E-3</v>
      </c>
      <c r="D36">
        <v>1.64560261474109E-3</v>
      </c>
      <c r="E36">
        <v>4.3255828791165345E-3</v>
      </c>
      <c r="F36">
        <v>4.6834613146300346E-3</v>
      </c>
      <c r="G36">
        <v>2.14090077962218E-3</v>
      </c>
      <c r="H36">
        <v>6.8333186749513E-4</v>
      </c>
      <c r="I36">
        <v>2.2349714931022952E-3</v>
      </c>
      <c r="J36">
        <v>2.3964715401582752E-3</v>
      </c>
      <c r="K36">
        <v>5.2079649549179752E-3</v>
      </c>
      <c r="L36">
        <v>1.0474082810015484E-2</v>
      </c>
      <c r="M36">
        <v>2.5780356715874699E-3</v>
      </c>
      <c r="N36">
        <v>1.718477906883805E-3</v>
      </c>
      <c r="O36">
        <v>3.6879823557606347E-3</v>
      </c>
      <c r="P36">
        <v>4.4890673174949394E-3</v>
      </c>
      <c r="Q36">
        <v>1.9731717804868198E-3</v>
      </c>
      <c r="R36">
        <v>1.0767189745348575E-3</v>
      </c>
      <c r="S36">
        <v>6.0729851347036999E-3</v>
      </c>
      <c r="T36">
        <v>1.84562868543987E-3</v>
      </c>
      <c r="U36">
        <v>3.7673465273482479E-3</v>
      </c>
      <c r="V36">
        <v>1.13778842940246E-3</v>
      </c>
      <c r="W36">
        <v>9.7582097740759796E-4</v>
      </c>
      <c r="X36">
        <v>1.8121412339700601E-3</v>
      </c>
      <c r="Y36">
        <v>1.0359470294509395E-2</v>
      </c>
      <c r="Z36">
        <v>0</v>
      </c>
      <c r="AA36">
        <v>4.8485442368390603E-3</v>
      </c>
      <c r="AB36">
        <v>3.4359562691976503E-3</v>
      </c>
      <c r="AC36">
        <v>3.2754577796263598E-3</v>
      </c>
      <c r="AD36">
        <v>7.4301375341794002E-3</v>
      </c>
      <c r="AE36">
        <v>1.5273884470805999E-3</v>
      </c>
      <c r="AF36">
        <v>5.7547797441075046E-3</v>
      </c>
      <c r="AG36">
        <v>0</v>
      </c>
      <c r="AH36">
        <v>0</v>
      </c>
      <c r="AI36">
        <v>2.6720308322073253E-3</v>
      </c>
      <c r="AJ36">
        <v>1.9030262397237E-3</v>
      </c>
      <c r="AK36">
        <v>2.8604391953635554E-3</v>
      </c>
      <c r="AL36">
        <v>2.2347071746505855E-3</v>
      </c>
      <c r="AN36">
        <f t="shared" si="25"/>
        <v>2.904842238199085E-3</v>
      </c>
      <c r="AO36">
        <f t="shared" si="26"/>
        <v>2.43566636371241E-3</v>
      </c>
      <c r="AP36">
        <f t="shared" si="27"/>
        <v>4.3645832224026545E-3</v>
      </c>
      <c r="AQ36">
        <f t="shared" si="28"/>
        <v>3.040958629908459E-3</v>
      </c>
      <c r="AR36">
        <f t="shared" si="29"/>
        <v>1.9316461548995441E-3</v>
      </c>
      <c r="AS36">
        <f t="shared" si="30"/>
        <v>3.9552616356904212E-3</v>
      </c>
      <c r="AT36">
        <f t="shared" si="31"/>
        <v>4.904101908455835E-3</v>
      </c>
      <c r="AU36">
        <f t="shared" si="32"/>
        <v>8.9067694406910845E-4</v>
      </c>
      <c r="AV36">
        <f t="shared" si="33"/>
        <v>2.332724203245947E-3</v>
      </c>
      <c r="AX36">
        <f t="shared" si="34"/>
        <v>1.1462516887704552E-3</v>
      </c>
      <c r="AY36">
        <f t="shared" si="35"/>
        <v>1.6583549588530095E-3</v>
      </c>
      <c r="AZ36">
        <f t="shared" si="36"/>
        <v>2.9602266823781477E-3</v>
      </c>
      <c r="BA36">
        <f t="shared" si="37"/>
        <v>2.6637934328060087E-3</v>
      </c>
      <c r="BB36">
        <f t="shared" si="38"/>
        <v>1.2807558602532948E-3</v>
      </c>
      <c r="BC36">
        <f t="shared" si="39"/>
        <v>3.5434647835311996E-3</v>
      </c>
      <c r="BD36">
        <f t="shared" si="40"/>
        <v>3.0419321625182894E-3</v>
      </c>
      <c r="BE36">
        <f t="shared" si="41"/>
        <v>1.5426977202578792E-3</v>
      </c>
      <c r="BF36">
        <f t="shared" si="42"/>
        <v>4.8617424379306524E-4</v>
      </c>
      <c r="BH36">
        <f t="shared" si="43"/>
        <v>5.731258443852276E-4</v>
      </c>
      <c r="BI36">
        <f t="shared" si="44"/>
        <v>8.2917747942650474E-4</v>
      </c>
      <c r="BJ36">
        <f t="shared" si="45"/>
        <v>1.1188605179929096E-3</v>
      </c>
      <c r="BK36">
        <f t="shared" si="46"/>
        <v>1.5379418554961066E-3</v>
      </c>
      <c r="BL36">
        <f t="shared" si="47"/>
        <v>6.4037793012664739E-4</v>
      </c>
      <c r="BM36">
        <f t="shared" si="48"/>
        <v>1.4466134401955148E-3</v>
      </c>
      <c r="BN36">
        <f t="shared" si="49"/>
        <v>1.7562603528865149E-3</v>
      </c>
      <c r="BO36">
        <f t="shared" si="50"/>
        <v>8.9067694406910855E-4</v>
      </c>
      <c r="BP36">
        <f t="shared" si="51"/>
        <v>2.8069283052698895E-4</v>
      </c>
    </row>
    <row r="37" spans="1:68" x14ac:dyDescent="0.3">
      <c r="A37" t="s">
        <v>736</v>
      </c>
      <c r="B37">
        <v>0</v>
      </c>
      <c r="C37">
        <v>2.7785695689414875E-3</v>
      </c>
      <c r="D37">
        <v>2.0661566605646464E-3</v>
      </c>
      <c r="E37">
        <v>0</v>
      </c>
      <c r="F37">
        <v>2.6607281876329198E-3</v>
      </c>
      <c r="G37">
        <v>0</v>
      </c>
      <c r="H37">
        <v>1.243502981446715E-2</v>
      </c>
      <c r="I37">
        <v>4.4681278622279698E-4</v>
      </c>
      <c r="J37">
        <v>2.0881027838979549E-2</v>
      </c>
      <c r="K37">
        <v>0</v>
      </c>
      <c r="L37">
        <v>2.1577155985592351E-2</v>
      </c>
      <c r="M37">
        <v>7.0868173362757998E-4</v>
      </c>
      <c r="N37">
        <v>0</v>
      </c>
      <c r="O37">
        <v>1.73786291447297E-3</v>
      </c>
      <c r="P37">
        <v>2.2381425246046E-4</v>
      </c>
      <c r="Q37">
        <v>0</v>
      </c>
      <c r="R37">
        <v>2.0020432122646752E-2</v>
      </c>
      <c r="S37">
        <v>1.4194532368415501E-3</v>
      </c>
      <c r="T37">
        <v>2.2954737363100101E-3</v>
      </c>
      <c r="U37">
        <v>0</v>
      </c>
      <c r="V37">
        <v>0</v>
      </c>
      <c r="W37">
        <v>9.4353571991767496E-4</v>
      </c>
      <c r="X37">
        <v>1.214002328249385E-3</v>
      </c>
      <c r="Y37">
        <v>0</v>
      </c>
      <c r="Z37">
        <v>3.2430175564550049E-3</v>
      </c>
      <c r="AA37">
        <v>0</v>
      </c>
      <c r="AB37">
        <v>0</v>
      </c>
      <c r="AC37">
        <v>0</v>
      </c>
      <c r="AD37">
        <v>1.799031555100675E-2</v>
      </c>
      <c r="AE37">
        <v>1.5273884470805999E-3</v>
      </c>
      <c r="AF37">
        <v>3.7540888898616401E-4</v>
      </c>
      <c r="AG37">
        <v>1.4175768618277764E-2</v>
      </c>
      <c r="AH37">
        <v>2.70694404230568E-3</v>
      </c>
      <c r="AI37">
        <v>0</v>
      </c>
      <c r="AJ37">
        <v>0</v>
      </c>
      <c r="AK37">
        <v>1.7629397811114401E-3</v>
      </c>
      <c r="AL37">
        <v>0</v>
      </c>
      <c r="AN37">
        <f t="shared" si="25"/>
        <v>1.2111815573765334E-3</v>
      </c>
      <c r="AO37">
        <f t="shared" si="26"/>
        <v>3.8856426970807168E-3</v>
      </c>
      <c r="AP37">
        <f t="shared" si="27"/>
        <v>6.4469346750189865E-3</v>
      </c>
      <c r="AQ37">
        <f t="shared" si="28"/>
        <v>7.1466284531627672E-3</v>
      </c>
      <c r="AR37">
        <f t="shared" si="29"/>
        <v>8.0975236405692128E-4</v>
      </c>
      <c r="AS37">
        <f t="shared" si="30"/>
        <v>7.4283664745073167E-4</v>
      </c>
      <c r="AT37">
        <f t="shared" si="31"/>
        <v>6.6310376290245046E-3</v>
      </c>
      <c r="AU37">
        <f t="shared" si="32"/>
        <v>5.627570886861148E-3</v>
      </c>
      <c r="AV37">
        <f t="shared" si="33"/>
        <v>5.8764659370381337E-4</v>
      </c>
      <c r="AX37">
        <f t="shared" si="34"/>
        <v>1.4284734434268347E-3</v>
      </c>
      <c r="AY37">
        <f t="shared" si="35"/>
        <v>5.8171071265013001E-3</v>
      </c>
      <c r="AZ37">
        <f t="shared" si="36"/>
        <v>1.0117828383928456E-2</v>
      </c>
      <c r="BA37">
        <f t="shared" si="37"/>
        <v>1.1171608101039414E-2</v>
      </c>
      <c r="BB37">
        <f t="shared" si="38"/>
        <v>1.0857660528349729E-3</v>
      </c>
      <c r="BC37">
        <f t="shared" si="39"/>
        <v>1.3175831522674584E-3</v>
      </c>
      <c r="BD37">
        <f t="shared" si="40"/>
        <v>9.8542711758501864E-3</v>
      </c>
      <c r="BE37">
        <f t="shared" si="41"/>
        <v>7.5256660737499309E-3</v>
      </c>
      <c r="BF37">
        <f t="shared" si="42"/>
        <v>1.0178337571897899E-3</v>
      </c>
      <c r="BH37">
        <f t="shared" si="43"/>
        <v>7.1423672171341736E-4</v>
      </c>
      <c r="BI37">
        <f t="shared" si="44"/>
        <v>2.90855356325065E-3</v>
      </c>
      <c r="BJ37">
        <f t="shared" si="45"/>
        <v>3.8241796731293197E-3</v>
      </c>
      <c r="BK37">
        <f t="shared" si="46"/>
        <v>6.44993094441611E-3</v>
      </c>
      <c r="BL37">
        <f t="shared" si="47"/>
        <v>5.4288302641748644E-4</v>
      </c>
      <c r="BM37">
        <f t="shared" si="48"/>
        <v>5.3790106945717767E-4</v>
      </c>
      <c r="BN37">
        <f t="shared" si="49"/>
        <v>5.6893661160446751E-3</v>
      </c>
      <c r="BO37">
        <f t="shared" si="50"/>
        <v>4.3449453335107566E-3</v>
      </c>
      <c r="BP37">
        <f t="shared" si="51"/>
        <v>5.8764659370381348E-4</v>
      </c>
    </row>
    <row r="38" spans="1:68" x14ac:dyDescent="0.3">
      <c r="A38" t="s">
        <v>737</v>
      </c>
      <c r="B38">
        <v>0</v>
      </c>
      <c r="C38">
        <v>2.5823628482198602E-3</v>
      </c>
      <c r="D38">
        <v>4.0013409720491156E-3</v>
      </c>
      <c r="E38">
        <v>5.0433250115999749E-3</v>
      </c>
      <c r="F38">
        <v>2.6171260509138352E-3</v>
      </c>
      <c r="G38">
        <v>4.14248851278277E-3</v>
      </c>
      <c r="H38">
        <v>4.5743677803502525E-3</v>
      </c>
      <c r="I38">
        <v>4.9445259729505153E-3</v>
      </c>
      <c r="J38">
        <v>1.3234202408634601E-3</v>
      </c>
      <c r="K38">
        <v>4.6378918604158999E-3</v>
      </c>
      <c r="L38">
        <v>1.7840404231598685E-2</v>
      </c>
      <c r="M38">
        <v>6.1649146433749944E-3</v>
      </c>
      <c r="N38">
        <v>4.3436644763185745E-3</v>
      </c>
      <c r="O38">
        <v>2.7035163803635835E-3</v>
      </c>
      <c r="P38">
        <v>1.9978584328387153E-3</v>
      </c>
      <c r="Q38">
        <v>3.7135946676168747E-3</v>
      </c>
      <c r="R38">
        <v>9.2327690519561807E-3</v>
      </c>
      <c r="S38">
        <v>5.1212157813001497E-3</v>
      </c>
      <c r="T38">
        <v>0</v>
      </c>
      <c r="U38">
        <v>1.803462526400827E-3</v>
      </c>
      <c r="V38">
        <v>4.7537355854318699E-3</v>
      </c>
      <c r="W38">
        <v>3.195632561994715E-3</v>
      </c>
      <c r="X38">
        <v>0</v>
      </c>
      <c r="Y38">
        <v>4.0953652987523199E-3</v>
      </c>
      <c r="Z38">
        <v>3.2430175564550049E-3</v>
      </c>
      <c r="AA38">
        <v>6.7495966698141244E-3</v>
      </c>
      <c r="AB38">
        <v>2.496851623553605E-3</v>
      </c>
      <c r="AC38">
        <v>2.6968915481333598E-3</v>
      </c>
      <c r="AD38">
        <v>1.1240342133116E-2</v>
      </c>
      <c r="AE38">
        <v>4.88394490613286E-3</v>
      </c>
      <c r="AF38">
        <v>1.0402253562182689E-3</v>
      </c>
      <c r="AG38">
        <v>4.8541510705769801E-3</v>
      </c>
      <c r="AH38">
        <v>4.6873480106033706E-3</v>
      </c>
      <c r="AI38">
        <v>4.8146145453463653E-3</v>
      </c>
      <c r="AJ38">
        <v>3.62024030181718E-3</v>
      </c>
      <c r="AK38">
        <v>4.9034001772563004E-3</v>
      </c>
      <c r="AL38">
        <v>1.8936814484559099E-3</v>
      </c>
      <c r="AN38">
        <f t="shared" si="25"/>
        <v>2.9067572079672374E-3</v>
      </c>
      <c r="AO38">
        <f t="shared" si="26"/>
        <v>4.0696270792493433E-3</v>
      </c>
      <c r="AP38">
        <f t="shared" si="27"/>
        <v>5.5730957522534151E-3</v>
      </c>
      <c r="AQ38">
        <f t="shared" si="28"/>
        <v>6.0225265002910684E-3</v>
      </c>
      <c r="AR38">
        <f t="shared" si="29"/>
        <v>2.4382076684568528E-3</v>
      </c>
      <c r="AS38">
        <f t="shared" si="30"/>
        <v>3.2136204494514022E-3</v>
      </c>
      <c r="AT38">
        <f t="shared" si="31"/>
        <v>5.7215041318223756E-3</v>
      </c>
      <c r="AU38">
        <f t="shared" si="32"/>
        <v>4.7853712088422387E-3</v>
      </c>
      <c r="AV38">
        <f t="shared" si="33"/>
        <v>3.4724406425097969E-3</v>
      </c>
      <c r="AX38">
        <f t="shared" si="34"/>
        <v>2.184605590857465E-3</v>
      </c>
      <c r="AY38">
        <f t="shared" si="35"/>
        <v>1.0222979466801947E-3</v>
      </c>
      <c r="AZ38">
        <f t="shared" si="36"/>
        <v>5.6612684697965928E-3</v>
      </c>
      <c r="BA38">
        <f t="shared" si="37"/>
        <v>2.8678549876715764E-3</v>
      </c>
      <c r="BB38">
        <f t="shared" si="38"/>
        <v>2.0234557925759115E-3</v>
      </c>
      <c r="BC38">
        <f t="shared" si="39"/>
        <v>2.2086008557685574E-3</v>
      </c>
      <c r="BD38">
        <f t="shared" si="40"/>
        <v>5.1513808496354528E-3</v>
      </c>
      <c r="BE38">
        <f t="shared" si="41"/>
        <v>8.7161888182623031E-5</v>
      </c>
      <c r="BF38">
        <f t="shared" si="42"/>
        <v>1.5102931043646771E-3</v>
      </c>
      <c r="BH38">
        <f t="shared" si="43"/>
        <v>1.0923027954287325E-3</v>
      </c>
      <c r="BI38">
        <f t="shared" si="44"/>
        <v>5.1114897334009733E-4</v>
      </c>
      <c r="BJ38">
        <f t="shared" si="45"/>
        <v>2.1397583537504233E-3</v>
      </c>
      <c r="BK38">
        <f t="shared" si="46"/>
        <v>1.6557568491289956E-3</v>
      </c>
      <c r="BL38">
        <f t="shared" si="47"/>
        <v>1.0117278962879558E-3</v>
      </c>
      <c r="BM38">
        <f t="shared" si="48"/>
        <v>9.0165752368453849E-4</v>
      </c>
      <c r="BN38">
        <f t="shared" si="49"/>
        <v>2.9741511202353121E-3</v>
      </c>
      <c r="BO38">
        <f t="shared" si="50"/>
        <v>5.0322939605313474E-5</v>
      </c>
      <c r="BP38">
        <f t="shared" si="51"/>
        <v>8.7196813036018194E-4</v>
      </c>
    </row>
    <row r="39" spans="1:68" x14ac:dyDescent="0.3">
      <c r="A39" t="s">
        <v>738</v>
      </c>
      <c r="B39">
        <v>1.2611049501922079E-2</v>
      </c>
      <c r="C39">
        <v>6.7675547192934705E-3</v>
      </c>
      <c r="D39">
        <v>1.1106112233603176E-2</v>
      </c>
      <c r="E39">
        <v>6.4682677542892099E-3</v>
      </c>
      <c r="F39">
        <v>1.202957653456755E-2</v>
      </c>
      <c r="G39">
        <v>4.14248851278277E-3</v>
      </c>
      <c r="H39">
        <v>2.1245124587409001E-2</v>
      </c>
      <c r="I39">
        <v>8.7229933342895388E-3</v>
      </c>
      <c r="J39">
        <v>9.7083219372254108E-3</v>
      </c>
      <c r="K39">
        <v>1.43583349436751E-2</v>
      </c>
      <c r="L39">
        <v>3.9279751128838247E-2</v>
      </c>
      <c r="M39">
        <v>1.380783519754243E-2</v>
      </c>
      <c r="N39">
        <v>1.0443300192749951E-2</v>
      </c>
      <c r="O39">
        <v>7.3229484671858552E-3</v>
      </c>
      <c r="P39">
        <v>1.003821374553469E-2</v>
      </c>
      <c r="Q39">
        <v>2.6013006341355852E-2</v>
      </c>
      <c r="R39">
        <v>1.223975152018647E-2</v>
      </c>
      <c r="S39">
        <v>1.4745488050364375E-2</v>
      </c>
      <c r="T39">
        <v>1.7376299060918345E-2</v>
      </c>
      <c r="U39">
        <v>4.289023120561025E-3</v>
      </c>
      <c r="V39">
        <v>1.1744895042766414E-2</v>
      </c>
      <c r="W39">
        <v>1.0884711175190199E-2</v>
      </c>
      <c r="X39">
        <v>1.7164328213740448E-2</v>
      </c>
      <c r="Y39">
        <v>2.203526409322585E-2</v>
      </c>
      <c r="Z39">
        <v>7.2378663079612502E-3</v>
      </c>
      <c r="AA39">
        <v>1.9166142716057502E-2</v>
      </c>
      <c r="AB39">
        <v>8.1373118371567098E-3</v>
      </c>
      <c r="AC39">
        <v>9.0807662949479589E-3</v>
      </c>
      <c r="AD39">
        <v>7.6288671048160847E-3</v>
      </c>
      <c r="AE39">
        <v>3.9629962564947394E-3</v>
      </c>
      <c r="AF39">
        <v>9.9036480106526638E-3</v>
      </c>
      <c r="AG39">
        <v>6.6361240127887147E-2</v>
      </c>
      <c r="AH39">
        <v>1.2615470530730789E-2</v>
      </c>
      <c r="AI39">
        <v>1.19456628293009E-2</v>
      </c>
      <c r="AJ39">
        <v>8.1292308926075255E-3</v>
      </c>
      <c r="AK39">
        <v>1.6980604977797478E-2</v>
      </c>
      <c r="AL39">
        <v>6.8287955671190352E-3</v>
      </c>
      <c r="AN39">
        <f t="shared" si="25"/>
        <v>9.2382460522769834E-3</v>
      </c>
      <c r="AO39">
        <f t="shared" si="26"/>
        <v>1.1535045742262214E-2</v>
      </c>
      <c r="AP39">
        <f t="shared" si="27"/>
        <v>1.4994100801821671E-2</v>
      </c>
      <c r="AQ39">
        <f t="shared" si="28"/>
        <v>1.7666081970635565E-2</v>
      </c>
      <c r="AR39">
        <f t="shared" si="29"/>
        <v>1.1073732099858995E-2</v>
      </c>
      <c r="AS39">
        <f t="shared" si="30"/>
        <v>1.3803613243848288E-2</v>
      </c>
      <c r="AT39">
        <f t="shared" si="31"/>
        <v>7.1651704573211629E-3</v>
      </c>
      <c r="AU39">
        <f t="shared" si="32"/>
        <v>3.0307457829306283E-2</v>
      </c>
      <c r="AV39">
        <f t="shared" si="33"/>
        <v>1.0646210479174681E-2</v>
      </c>
      <c r="AX39">
        <f t="shared" si="34"/>
        <v>3.0898663733503156E-3</v>
      </c>
      <c r="AY39">
        <f t="shared" si="35"/>
        <v>7.2361991178569061E-3</v>
      </c>
      <c r="AZ39">
        <f t="shared" si="36"/>
        <v>1.098226506055105E-2</v>
      </c>
      <c r="BA39">
        <f t="shared" si="37"/>
        <v>7.3364186581437859E-3</v>
      </c>
      <c r="BB39">
        <f t="shared" si="38"/>
        <v>5.3616171328651147E-3</v>
      </c>
      <c r="BC39">
        <f t="shared" si="39"/>
        <v>6.4083147693531671E-3</v>
      </c>
      <c r="BD39">
        <f t="shared" si="40"/>
        <v>2.9973482866891541E-3</v>
      </c>
      <c r="BE39">
        <f t="shared" si="41"/>
        <v>3.122528741443897E-2</v>
      </c>
      <c r="BF39">
        <f t="shared" si="42"/>
        <v>5.5241468352209503E-3</v>
      </c>
      <c r="BH39">
        <f t="shared" si="43"/>
        <v>1.5449331866751578E-3</v>
      </c>
      <c r="BI39">
        <f t="shared" si="44"/>
        <v>3.6180995589284531E-3</v>
      </c>
      <c r="BJ39">
        <f t="shared" si="45"/>
        <v>4.1509060260588263E-3</v>
      </c>
      <c r="BK39">
        <f t="shared" si="46"/>
        <v>4.2356832871671083E-3</v>
      </c>
      <c r="BL39">
        <f t="shared" si="47"/>
        <v>2.6808085664325573E-3</v>
      </c>
      <c r="BM39">
        <f t="shared" si="48"/>
        <v>2.6161835493427555E-3</v>
      </c>
      <c r="BN39">
        <f t="shared" si="49"/>
        <v>1.7305198401750467E-3</v>
      </c>
      <c r="BO39">
        <f t="shared" si="50"/>
        <v>1.8027928094249773E-2</v>
      </c>
      <c r="BP39">
        <f t="shared" si="51"/>
        <v>3.1893676623578351E-3</v>
      </c>
    </row>
    <row r="40" spans="1:68" x14ac:dyDescent="0.3">
      <c r="A40" t="s">
        <v>739</v>
      </c>
      <c r="B40">
        <v>0</v>
      </c>
      <c r="C40">
        <v>1.9620672072162749E-4</v>
      </c>
      <c r="D40">
        <v>4.1888457012599946E-3</v>
      </c>
      <c r="E40">
        <v>1.3870747657436849E-3</v>
      </c>
      <c r="F40">
        <v>0</v>
      </c>
      <c r="G40">
        <v>0</v>
      </c>
      <c r="H40">
        <v>5.1133413919164498E-4</v>
      </c>
      <c r="I40">
        <v>3.1361481828684301E-3</v>
      </c>
      <c r="J40">
        <v>1.3234202408634601E-3</v>
      </c>
      <c r="K40">
        <v>0</v>
      </c>
      <c r="L40">
        <v>2.93495516543666E-3</v>
      </c>
      <c r="M40">
        <v>7.928942535910616E-4</v>
      </c>
      <c r="N40">
        <v>1.7415139242999249E-3</v>
      </c>
      <c r="O40">
        <v>1.67969715162305E-3</v>
      </c>
      <c r="P40">
        <v>1.1406703035302405E-3</v>
      </c>
      <c r="Q40">
        <v>5.7464741324723453E-3</v>
      </c>
      <c r="R40">
        <v>4.78569939318877E-4</v>
      </c>
      <c r="S40">
        <v>5.9039736107503842E-3</v>
      </c>
      <c r="T40">
        <v>3.8762946815853652E-3</v>
      </c>
      <c r="U40">
        <v>1.85522315787226E-3</v>
      </c>
      <c r="V40">
        <v>2.43221672023403E-3</v>
      </c>
      <c r="W40">
        <v>1.4921448330255951E-3</v>
      </c>
      <c r="X40">
        <v>7.1924944725439499E-3</v>
      </c>
      <c r="Y40">
        <v>0</v>
      </c>
      <c r="Z40">
        <v>9.90590033355073E-4</v>
      </c>
      <c r="AA40">
        <v>2.2516204986402968E-3</v>
      </c>
      <c r="AB40">
        <v>1.6393364324536351E-3</v>
      </c>
      <c r="AC40">
        <v>1.6392491655663551E-3</v>
      </c>
      <c r="AD40">
        <v>0</v>
      </c>
      <c r="AE40">
        <v>0</v>
      </c>
      <c r="AF40">
        <v>2.6747335410387853E-3</v>
      </c>
      <c r="AG40">
        <v>6.3213847065096002E-3</v>
      </c>
      <c r="AH40">
        <v>0</v>
      </c>
      <c r="AI40">
        <v>2.4773667907557898E-3</v>
      </c>
      <c r="AJ40">
        <v>1.8787161823436249E-3</v>
      </c>
      <c r="AK40">
        <v>4.0275825077665398E-3</v>
      </c>
      <c r="AL40">
        <v>4.8699138615563749E-3</v>
      </c>
      <c r="AN40">
        <f t="shared" si="25"/>
        <v>1.4430317969313267E-3</v>
      </c>
      <c r="AO40">
        <f t="shared" si="26"/>
        <v>9.1187058051501882E-4</v>
      </c>
      <c r="AP40">
        <f t="shared" si="27"/>
        <v>1.3733072913349139E-3</v>
      </c>
      <c r="AQ40">
        <f t="shared" si="28"/>
        <v>4.0430058941805349E-3</v>
      </c>
      <c r="AR40">
        <f t="shared" si="29"/>
        <v>2.4139698481793126E-3</v>
      </c>
      <c r="AS40">
        <f t="shared" si="30"/>
        <v>2.2855484337598849E-3</v>
      </c>
      <c r="AT40">
        <f t="shared" si="31"/>
        <v>8.9157784701292839E-4</v>
      </c>
      <c r="AU40">
        <f t="shared" si="32"/>
        <v>2.9329171657551298E-3</v>
      </c>
      <c r="AV40">
        <f t="shared" si="33"/>
        <v>3.5920708505555129E-3</v>
      </c>
      <c r="AX40">
        <f t="shared" si="34"/>
        <v>1.9304178066042383E-3</v>
      </c>
      <c r="AY40">
        <f t="shared" si="35"/>
        <v>1.5023155687556267E-3</v>
      </c>
      <c r="AZ40">
        <f t="shared" si="36"/>
        <v>9.080800121180195E-4</v>
      </c>
      <c r="BA40">
        <f t="shared" si="37"/>
        <v>3.0878964164374723E-3</v>
      </c>
      <c r="BB40">
        <f t="shared" si="38"/>
        <v>1.0489178692392235E-3</v>
      </c>
      <c r="BC40">
        <f t="shared" si="39"/>
        <v>2.5225071706086815E-3</v>
      </c>
      <c r="BD40">
        <f t="shared" si="40"/>
        <v>1.5442581299292635E-3</v>
      </c>
      <c r="BE40">
        <f t="shared" si="41"/>
        <v>3.1852191070701713E-3</v>
      </c>
      <c r="BF40">
        <f t="shared" si="42"/>
        <v>1.5424229937688807E-3</v>
      </c>
      <c r="BH40">
        <f t="shared" si="43"/>
        <v>9.6520890330211914E-4</v>
      </c>
      <c r="BI40">
        <f t="shared" si="44"/>
        <v>7.5115778437781337E-4</v>
      </c>
      <c r="BJ40">
        <f t="shared" si="45"/>
        <v>3.4322198323039987E-4</v>
      </c>
      <c r="BK40">
        <f t="shared" si="46"/>
        <v>1.7827978272598555E-3</v>
      </c>
      <c r="BL40">
        <f t="shared" si="47"/>
        <v>5.2445893461961174E-4</v>
      </c>
      <c r="BM40">
        <f t="shared" si="48"/>
        <v>1.0298092400838304E-3</v>
      </c>
      <c r="BN40">
        <f t="shared" si="49"/>
        <v>8.9157784701292839E-4</v>
      </c>
      <c r="BO40">
        <f t="shared" si="50"/>
        <v>1.8389871088949029E-3</v>
      </c>
      <c r="BP40">
        <f t="shared" si="51"/>
        <v>8.9051833065673179E-4</v>
      </c>
    </row>
    <row r="41" spans="1:68" x14ac:dyDescent="0.3">
      <c r="A41" t="s">
        <v>740</v>
      </c>
      <c r="B41">
        <v>1.9572882502530697E-2</v>
      </c>
      <c r="C41">
        <v>4.6945629528099997E-2</v>
      </c>
      <c r="D41">
        <v>1.5138733286747849E-2</v>
      </c>
      <c r="E41">
        <v>2.572173239008595E-2</v>
      </c>
      <c r="F41">
        <v>1.39090263815476E-2</v>
      </c>
      <c r="G41">
        <v>2.7453000461661249E-2</v>
      </c>
      <c r="H41">
        <v>3.3604049798734853E-2</v>
      </c>
      <c r="I41">
        <v>1.6509660817080801E-2</v>
      </c>
      <c r="J41">
        <v>2.6645494087613849E-2</v>
      </c>
      <c r="K41">
        <v>3.594564279054465E-2</v>
      </c>
      <c r="L41">
        <v>3.2983897456156347E-2</v>
      </c>
      <c r="M41">
        <v>2.0792217671466898E-2</v>
      </c>
      <c r="N41">
        <v>1.243060419937771E-2</v>
      </c>
      <c r="O41">
        <v>1.076437203938807E-2</v>
      </c>
      <c r="P41">
        <v>1.4627315712916901E-2</v>
      </c>
      <c r="Q41">
        <v>1.5173377275679235E-2</v>
      </c>
      <c r="R41">
        <v>1.999425485022897E-2</v>
      </c>
      <c r="S41">
        <v>3.4133896668623848E-2</v>
      </c>
      <c r="T41">
        <v>1.2325927082701475E-2</v>
      </c>
      <c r="U41">
        <v>1.62045512462713E-2</v>
      </c>
      <c r="V41">
        <v>1.7987141466906699E-2</v>
      </c>
      <c r="W41">
        <v>1.8408864026766052E-2</v>
      </c>
      <c r="X41">
        <v>3.3055568127058954E-2</v>
      </c>
      <c r="Y41">
        <v>3.0841114655382203E-2</v>
      </c>
      <c r="Z41">
        <v>2.475816684175805E-2</v>
      </c>
      <c r="AA41">
        <v>1.9532469093987349E-2</v>
      </c>
      <c r="AB41">
        <v>1.64804852764713E-2</v>
      </c>
      <c r="AC41">
        <v>1.20777319284993E-2</v>
      </c>
      <c r="AD41">
        <v>1.503417707226795E-2</v>
      </c>
      <c r="AE41">
        <v>1.4269241975812301E-2</v>
      </c>
      <c r="AF41">
        <v>1.010922126651115E-2</v>
      </c>
      <c r="AG41">
        <v>1.2182042965968726E-2</v>
      </c>
      <c r="AH41">
        <v>2.4920297459197951E-2</v>
      </c>
      <c r="AI41">
        <v>2.11263645322812E-2</v>
      </c>
      <c r="AJ41">
        <v>1.3935170743011149E-2</v>
      </c>
      <c r="AK41">
        <v>1.9097603183556348E-2</v>
      </c>
      <c r="AL41">
        <v>1.3279964314236265E-2</v>
      </c>
      <c r="AN41">
        <f t="shared" si="25"/>
        <v>2.6844744426866123E-2</v>
      </c>
      <c r="AO41">
        <f t="shared" si="26"/>
        <v>2.2868934364756125E-2</v>
      </c>
      <c r="AP41">
        <f t="shared" si="27"/>
        <v>2.2027077708209202E-2</v>
      </c>
      <c r="AQ41">
        <f t="shared" si="28"/>
        <v>2.310050959817735E-2</v>
      </c>
      <c r="AR41">
        <f t="shared" si="29"/>
        <v>1.6231620955661379E-2</v>
      </c>
      <c r="AS41">
        <f t="shared" si="30"/>
        <v>2.2790922653859524E-2</v>
      </c>
      <c r="AT41">
        <f t="shared" si="31"/>
        <v>1.3137546771530466E-2</v>
      </c>
      <c r="AU41">
        <f t="shared" si="32"/>
        <v>1.9409568319149292E-2</v>
      </c>
      <c r="AV41">
        <f t="shared" si="33"/>
        <v>1.5437579413601256E-2</v>
      </c>
      <c r="AX41">
        <f t="shared" si="34"/>
        <v>1.408565949878258E-2</v>
      </c>
      <c r="AY41">
        <f t="shared" si="35"/>
        <v>9.2552089204470962E-3</v>
      </c>
      <c r="AZ41">
        <f t="shared" si="36"/>
        <v>1.0085718636429116E-2</v>
      </c>
      <c r="BA41">
        <f t="shared" si="37"/>
        <v>9.854538945679862E-3</v>
      </c>
      <c r="BB41">
        <f t="shared" si="38"/>
        <v>2.7735306653264981E-3</v>
      </c>
      <c r="BC41">
        <f t="shared" si="39"/>
        <v>8.2371133616140173E-3</v>
      </c>
      <c r="BD41">
        <f t="shared" si="40"/>
        <v>2.6503486466331705E-3</v>
      </c>
      <c r="BE41">
        <f t="shared" si="41"/>
        <v>6.5403611377076645E-3</v>
      </c>
      <c r="BF41">
        <f t="shared" si="42"/>
        <v>3.1865583885367938E-3</v>
      </c>
      <c r="BH41">
        <f t="shared" si="43"/>
        <v>7.0428297493912899E-3</v>
      </c>
      <c r="BI41">
        <f t="shared" si="44"/>
        <v>4.6276044602235481E-3</v>
      </c>
      <c r="BJ41">
        <f t="shared" si="45"/>
        <v>3.8120433293372725E-3</v>
      </c>
      <c r="BK41">
        <f t="shared" si="46"/>
        <v>5.6895207130279197E-3</v>
      </c>
      <c r="BL41">
        <f t="shared" si="47"/>
        <v>1.386765332663249E-3</v>
      </c>
      <c r="BM41">
        <f t="shared" si="48"/>
        <v>3.3627874482359669E-3</v>
      </c>
      <c r="BN41">
        <f t="shared" si="49"/>
        <v>1.5301795045800214E-3</v>
      </c>
      <c r="BO41">
        <f t="shared" si="50"/>
        <v>3.7760792634528874E-3</v>
      </c>
      <c r="BP41">
        <f t="shared" si="51"/>
        <v>1.8397603434101781E-3</v>
      </c>
    </row>
    <row r="42" spans="1:68" x14ac:dyDescent="0.3">
      <c r="A42" t="s">
        <v>741</v>
      </c>
      <c r="B42">
        <v>5.4157108279576502E-3</v>
      </c>
      <c r="C42">
        <v>5.2480493958413496E-3</v>
      </c>
      <c r="D42">
        <v>7.4695719472914505E-4</v>
      </c>
      <c r="E42">
        <v>1.3870747657436849E-3</v>
      </c>
      <c r="F42">
        <v>1.115234844012755E-3</v>
      </c>
      <c r="G42">
        <v>2.14090077962218E-3</v>
      </c>
      <c r="H42">
        <v>0</v>
      </c>
      <c r="I42">
        <v>0</v>
      </c>
      <c r="J42">
        <v>0</v>
      </c>
      <c r="K42">
        <v>1.20972909160367E-2</v>
      </c>
      <c r="L42">
        <v>6.8041285964054996E-4</v>
      </c>
      <c r="M42">
        <v>7.8055488112743526E-4</v>
      </c>
      <c r="N42">
        <v>1.5021317555997901E-3</v>
      </c>
      <c r="O42">
        <v>0</v>
      </c>
      <c r="P42">
        <v>0</v>
      </c>
      <c r="Q42">
        <v>3.2290686467251147E-3</v>
      </c>
      <c r="R42">
        <v>1.439847807714305E-4</v>
      </c>
      <c r="S42">
        <v>6.1796567278078502E-4</v>
      </c>
      <c r="T42">
        <v>0</v>
      </c>
      <c r="U42">
        <v>2.05546281652296E-3</v>
      </c>
      <c r="V42">
        <v>0</v>
      </c>
      <c r="W42">
        <v>9.4353571991767496E-4</v>
      </c>
      <c r="X42">
        <v>0</v>
      </c>
      <c r="Y42">
        <v>5.0793203239111002E-3</v>
      </c>
      <c r="Z42">
        <v>0</v>
      </c>
      <c r="AA42">
        <v>1.814478597729425E-3</v>
      </c>
      <c r="AB42">
        <v>3.860838499162375E-4</v>
      </c>
      <c r="AC42">
        <v>9.838652447395665E-4</v>
      </c>
      <c r="AD42">
        <v>1.12418178732312E-3</v>
      </c>
      <c r="AE42">
        <v>0</v>
      </c>
      <c r="AF42">
        <v>3.7540888898616401E-4</v>
      </c>
      <c r="AG42">
        <v>2.5359240907239099E-3</v>
      </c>
      <c r="AH42">
        <v>2.9036855121673051E-3</v>
      </c>
      <c r="AI42">
        <v>0</v>
      </c>
      <c r="AJ42">
        <v>0</v>
      </c>
      <c r="AK42">
        <v>2.2485699010965899E-3</v>
      </c>
      <c r="AL42">
        <v>1.2131551246737499E-5</v>
      </c>
      <c r="AN42">
        <f t="shared" si="25"/>
        <v>3.1994480460679573E-3</v>
      </c>
      <c r="AO42">
        <f t="shared" si="26"/>
        <v>8.1403390590873369E-4</v>
      </c>
      <c r="AP42">
        <f t="shared" si="27"/>
        <v>2.1514843446292105E-3</v>
      </c>
      <c r="AQ42">
        <f t="shared" si="28"/>
        <v>1.3303397000924433E-3</v>
      </c>
      <c r="AR42">
        <f t="shared" si="29"/>
        <v>7.4974963411015877E-4</v>
      </c>
      <c r="AS42">
        <f t="shared" si="30"/>
        <v>1.3772913360493883E-3</v>
      </c>
      <c r="AT42">
        <f t="shared" si="31"/>
        <v>4.9986355876976139E-4</v>
      </c>
      <c r="AU42">
        <f t="shared" si="32"/>
        <v>1.8132032009637383E-3</v>
      </c>
      <c r="AV42">
        <f t="shared" si="33"/>
        <v>7.5356715078110908E-4</v>
      </c>
      <c r="AX42">
        <f t="shared" si="34"/>
        <v>2.4770948368210651E-3</v>
      </c>
      <c r="AY42">
        <f t="shared" si="35"/>
        <v>1.0290124886852923E-3</v>
      </c>
      <c r="AZ42">
        <f t="shared" si="36"/>
        <v>4.420989344481794E-3</v>
      </c>
      <c r="BA42">
        <f t="shared" si="37"/>
        <v>1.6613377685116011E-3</v>
      </c>
      <c r="BB42">
        <f t="shared" si="38"/>
        <v>9.7752902590763626E-4</v>
      </c>
      <c r="BC42">
        <f t="shared" si="39"/>
        <v>1.9404788350995659E-3</v>
      </c>
      <c r="BD42">
        <f t="shared" si="40"/>
        <v>5.7233110728009478E-4</v>
      </c>
      <c r="BE42">
        <f t="shared" si="41"/>
        <v>1.5810096463223676E-3</v>
      </c>
      <c r="BF42">
        <f t="shared" si="42"/>
        <v>1.2947245696371301E-3</v>
      </c>
      <c r="BH42">
        <f t="shared" si="43"/>
        <v>1.2385474184105326E-3</v>
      </c>
      <c r="BI42">
        <f t="shared" si="44"/>
        <v>5.1450624434264613E-4</v>
      </c>
      <c r="BJ42">
        <f t="shared" si="45"/>
        <v>1.6709769077664701E-3</v>
      </c>
      <c r="BK42">
        <f t="shared" si="46"/>
        <v>9.5917380786506511E-4</v>
      </c>
      <c r="BL42">
        <f t="shared" si="47"/>
        <v>4.8876451295381813E-4</v>
      </c>
      <c r="BM42">
        <f t="shared" si="48"/>
        <v>7.9219716711070615E-4</v>
      </c>
      <c r="BN42">
        <f t="shared" si="49"/>
        <v>3.3043551885375934E-4</v>
      </c>
      <c r="BO42">
        <f t="shared" si="50"/>
        <v>9.1279634489561403E-4</v>
      </c>
      <c r="BP42">
        <f t="shared" si="51"/>
        <v>7.475095788064195E-4</v>
      </c>
    </row>
    <row r="43" spans="1:68" x14ac:dyDescent="0.3">
      <c r="A43" t="s">
        <v>742</v>
      </c>
      <c r="B43">
        <v>3.6727457803244254E-2</v>
      </c>
      <c r="C43">
        <v>4.014778119051915E-2</v>
      </c>
      <c r="D43">
        <v>3.6008300116966749E-2</v>
      </c>
      <c r="E43">
        <v>3.8439816142348454E-2</v>
      </c>
      <c r="F43">
        <v>2.2477937948478199E-2</v>
      </c>
      <c r="G43">
        <v>2.06522815500387E-2</v>
      </c>
      <c r="H43">
        <v>2.7288062093620447E-2</v>
      </c>
      <c r="I43">
        <v>3.0209680949746451E-2</v>
      </c>
      <c r="J43">
        <v>4.7492684733776547E-2</v>
      </c>
      <c r="K43">
        <v>3.4091258861190452E-2</v>
      </c>
      <c r="L43">
        <v>3.1785478156897001E-2</v>
      </c>
      <c r="M43">
        <v>3.6306708215456299E-2</v>
      </c>
      <c r="N43">
        <v>2.2121174225288753E-2</v>
      </c>
      <c r="O43">
        <v>3.6499609380505851E-2</v>
      </c>
      <c r="P43">
        <v>2.8242262429739151E-2</v>
      </c>
      <c r="Q43">
        <v>3.2286869787627202E-2</v>
      </c>
      <c r="R43">
        <v>4.1682285977888756E-2</v>
      </c>
      <c r="S43">
        <v>6.2502996248216952E-2</v>
      </c>
      <c r="T43">
        <v>3.0356243872761701E-2</v>
      </c>
      <c r="U43">
        <v>2.7802989811535048E-2</v>
      </c>
      <c r="V43">
        <v>3.5268164390485496E-2</v>
      </c>
      <c r="W43">
        <v>3.5737333218016504E-2</v>
      </c>
      <c r="X43">
        <v>3.36449236640513E-2</v>
      </c>
      <c r="Y43">
        <v>2.7914855196198199E-2</v>
      </c>
      <c r="Z43">
        <v>3.4442654309440601E-2</v>
      </c>
      <c r="AA43">
        <v>3.8934999472063553E-2</v>
      </c>
      <c r="AB43">
        <v>2.825576842903885E-2</v>
      </c>
      <c r="AC43">
        <v>2.8378783795640249E-2</v>
      </c>
      <c r="AD43">
        <v>3.6756036118526597E-2</v>
      </c>
      <c r="AE43">
        <v>2.6096892805274802E-2</v>
      </c>
      <c r="AF43">
        <v>3.7528719886732245E-2</v>
      </c>
      <c r="AG43">
        <v>2.9377173913798901E-2</v>
      </c>
      <c r="AH43">
        <v>4.3931077454700498E-2</v>
      </c>
      <c r="AI43">
        <v>2.7630306621609649E-2</v>
      </c>
      <c r="AJ43">
        <v>3.1298634856346597E-2</v>
      </c>
      <c r="AK43">
        <v>3.8461140753563501E-2</v>
      </c>
      <c r="AL43">
        <v>3.3008771179495848E-2</v>
      </c>
      <c r="AN43">
        <f t="shared" si="25"/>
        <v>3.7830838813269652E-2</v>
      </c>
      <c r="AO43">
        <f t="shared" si="26"/>
        <v>2.5156990635470947E-2</v>
      </c>
      <c r="AP43">
        <f t="shared" si="27"/>
        <v>3.3791310857550584E-2</v>
      </c>
      <c r="AQ43">
        <f t="shared" si="28"/>
        <v>4.549071733791097E-2</v>
      </c>
      <c r="AR43">
        <f t="shared" si="29"/>
        <v>3.2291182823199691E-2</v>
      </c>
      <c r="AS43">
        <f t="shared" si="30"/>
        <v>3.1928664144405455E-2</v>
      </c>
      <c r="AT43">
        <f t="shared" si="31"/>
        <v>3.3460549603511212E-2</v>
      </c>
      <c r="AU43">
        <f t="shared" si="32"/>
        <v>3.3646185996703014E-2</v>
      </c>
      <c r="AV43">
        <f t="shared" si="33"/>
        <v>3.4256182263135315E-2</v>
      </c>
      <c r="AX43">
        <f t="shared" si="34"/>
        <v>1.8509612205223408E-3</v>
      </c>
      <c r="AY43">
        <f t="shared" si="35"/>
        <v>4.379530881109369E-3</v>
      </c>
      <c r="AZ43">
        <f t="shared" si="36"/>
        <v>7.8791614607930868E-3</v>
      </c>
      <c r="BA43">
        <f t="shared" si="37"/>
        <v>1.5463883297496398E-2</v>
      </c>
      <c r="BB43">
        <f t="shared" si="38"/>
        <v>3.8568656120193823E-3</v>
      </c>
      <c r="BC43">
        <f t="shared" si="39"/>
        <v>4.484571411215897E-3</v>
      </c>
      <c r="BD43">
        <f t="shared" si="40"/>
        <v>6.3888059238853242E-3</v>
      </c>
      <c r="BE43">
        <f t="shared" si="41"/>
        <v>8.949700026326151E-3</v>
      </c>
      <c r="BF43">
        <f t="shared" si="42"/>
        <v>3.7406414544308673E-3</v>
      </c>
      <c r="BH43">
        <f t="shared" si="43"/>
        <v>9.2548061026117038E-4</v>
      </c>
      <c r="BI43">
        <f t="shared" si="44"/>
        <v>2.1897654405546845E-3</v>
      </c>
      <c r="BJ43">
        <f t="shared" si="45"/>
        <v>2.9780431092832718E-3</v>
      </c>
      <c r="BK43">
        <f t="shared" si="46"/>
        <v>8.9280771845265047E-3</v>
      </c>
      <c r="BL43">
        <f t="shared" si="47"/>
        <v>1.9284328060096912E-3</v>
      </c>
      <c r="BM43">
        <f t="shared" si="48"/>
        <v>1.8308186120920037E-3</v>
      </c>
      <c r="BN43">
        <f t="shared" si="49"/>
        <v>3.6885788199554678E-3</v>
      </c>
      <c r="BO43">
        <f t="shared" si="50"/>
        <v>5.1671117193658042E-3</v>
      </c>
      <c r="BP43">
        <f t="shared" si="51"/>
        <v>2.1596603506575346E-3</v>
      </c>
    </row>
    <row r="44" spans="1:68" x14ac:dyDescent="0.3">
      <c r="A44" t="s">
        <v>743</v>
      </c>
      <c r="B44">
        <v>0.111673521585024</v>
      </c>
      <c r="C44">
        <v>0.12849209058195099</v>
      </c>
      <c r="D44">
        <v>0.1027827416083042</v>
      </c>
      <c r="E44">
        <v>0.104097620018749</v>
      </c>
      <c r="F44">
        <v>8.9663232525257541E-2</v>
      </c>
      <c r="G44">
        <v>8.2995808174747138E-2</v>
      </c>
      <c r="H44">
        <v>7.179878449548846E-2</v>
      </c>
      <c r="I44">
        <v>8.3915329214029152E-2</v>
      </c>
      <c r="J44">
        <v>0.15029529228226302</v>
      </c>
      <c r="K44">
        <v>8.1355202276756605E-2</v>
      </c>
      <c r="L44">
        <v>9.2041261937522947E-2</v>
      </c>
      <c r="M44">
        <v>0.113032998864007</v>
      </c>
      <c r="N44">
        <v>9.7278304480844291E-2</v>
      </c>
      <c r="O44">
        <v>9.1724138196125155E-2</v>
      </c>
      <c r="P44">
        <v>9.2585775475460444E-2</v>
      </c>
      <c r="Q44">
        <v>0.1161583694873055</v>
      </c>
      <c r="R44">
        <v>0.10388309383753749</v>
      </c>
      <c r="S44">
        <v>0.1266423080393555</v>
      </c>
      <c r="T44">
        <v>9.2474690758821199E-2</v>
      </c>
      <c r="U44">
        <v>0.1008164269365094</v>
      </c>
      <c r="V44">
        <v>0.10820371227707801</v>
      </c>
      <c r="W44">
        <v>0.12840539366547049</v>
      </c>
      <c r="X44">
        <v>0.10863406733874051</v>
      </c>
      <c r="Y44">
        <v>9.796347997425911E-2</v>
      </c>
      <c r="Z44">
        <v>0.10008536819265321</v>
      </c>
      <c r="AA44">
        <v>0.11714023471936399</v>
      </c>
      <c r="AB44">
        <v>9.5765166197066653E-2</v>
      </c>
      <c r="AC44">
        <v>0.108223437997645</v>
      </c>
      <c r="AD44">
        <v>0.10413337593332685</v>
      </c>
      <c r="AE44">
        <v>8.8434047410080194E-2</v>
      </c>
      <c r="AF44">
        <v>0.1208691707487865</v>
      </c>
      <c r="AG44">
        <v>7.7810788762808503E-2</v>
      </c>
      <c r="AH44">
        <v>9.3196362091882839E-2</v>
      </c>
      <c r="AI44">
        <v>0.1113009383046195</v>
      </c>
      <c r="AJ44">
        <v>9.4496822743973447E-2</v>
      </c>
      <c r="AK44">
        <v>9.5310518232236158E-2</v>
      </c>
      <c r="AL44">
        <v>0.1049438568117135</v>
      </c>
      <c r="AN44">
        <f t="shared" si="25"/>
        <v>0.11176149344850705</v>
      </c>
      <c r="AO44">
        <f t="shared" si="26"/>
        <v>8.2093288602380576E-2</v>
      </c>
      <c r="AP44">
        <f t="shared" si="27"/>
        <v>0.10261613907328278</v>
      </c>
      <c r="AQ44">
        <f t="shared" si="28"/>
        <v>0.11556125712139949</v>
      </c>
      <c r="AR44">
        <f t="shared" si="29"/>
        <v>0.10747505590946978</v>
      </c>
      <c r="AS44">
        <f t="shared" si="30"/>
        <v>0.10463529240328807</v>
      </c>
      <c r="AT44">
        <f t="shared" si="31"/>
        <v>0.10447886469739785</v>
      </c>
      <c r="AU44">
        <f t="shared" si="32"/>
        <v>9.4102696386436938E-2</v>
      </c>
      <c r="AV44">
        <f t="shared" si="33"/>
        <v>9.825039926264105E-2</v>
      </c>
      <c r="AX44">
        <f t="shared" si="34"/>
        <v>1.1821922574122828E-2</v>
      </c>
      <c r="AY44">
        <f t="shared" si="35"/>
        <v>7.4702797665442662E-3</v>
      </c>
      <c r="AZ44">
        <f t="shared" si="36"/>
        <v>2.3070198791500445E-2</v>
      </c>
      <c r="BA44">
        <f t="shared" si="37"/>
        <v>1.1391350453488691E-2</v>
      </c>
      <c r="BB44">
        <f t="shared" si="38"/>
        <v>1.5361838791137193E-2</v>
      </c>
      <c r="BC44">
        <f t="shared" si="39"/>
        <v>8.1133544535420682E-3</v>
      </c>
      <c r="BD44">
        <f t="shared" si="40"/>
        <v>1.6220321463024278E-2</v>
      </c>
      <c r="BE44">
        <f t="shared" si="41"/>
        <v>1.6763460575708405E-2</v>
      </c>
      <c r="BF44">
        <f t="shared" si="42"/>
        <v>5.8109642537044724E-3</v>
      </c>
      <c r="BH44">
        <f t="shared" si="43"/>
        <v>5.9109612870614139E-3</v>
      </c>
      <c r="BI44">
        <f t="shared" si="44"/>
        <v>3.7351398832721331E-3</v>
      </c>
      <c r="BJ44">
        <f t="shared" si="45"/>
        <v>8.7197155284475768E-3</v>
      </c>
      <c r="BK44">
        <f t="shared" si="46"/>
        <v>6.5767992507550612E-3</v>
      </c>
      <c r="BL44">
        <f t="shared" si="47"/>
        <v>7.6809193955685966E-3</v>
      </c>
      <c r="BM44">
        <f t="shared" si="48"/>
        <v>3.3122630855859192E-3</v>
      </c>
      <c r="BN44">
        <f t="shared" si="49"/>
        <v>9.3648069630193325E-3</v>
      </c>
      <c r="BO44">
        <f t="shared" si="50"/>
        <v>9.6783884759349265E-3</v>
      </c>
      <c r="BP44">
        <f t="shared" si="51"/>
        <v>3.3549617761275703E-3</v>
      </c>
    </row>
    <row r="45" spans="1:68" x14ac:dyDescent="0.3">
      <c r="A45" t="s">
        <v>744</v>
      </c>
      <c r="B45">
        <v>0.1261731172086395</v>
      </c>
      <c r="C45">
        <v>0.15761951655144651</v>
      </c>
      <c r="D45">
        <v>0.113517555403987</v>
      </c>
      <c r="E45">
        <v>0.13452135961988651</v>
      </c>
      <c r="F45">
        <v>7.7957492976110043E-2</v>
      </c>
      <c r="G45">
        <v>7.9640622642950354E-2</v>
      </c>
      <c r="H45">
        <v>0.10403360618600099</v>
      </c>
      <c r="I45">
        <v>0.12375636639026899</v>
      </c>
      <c r="J45">
        <v>0.1386718555365305</v>
      </c>
      <c r="K45">
        <v>0.12490047104021851</v>
      </c>
      <c r="L45">
        <v>0.12575608210349751</v>
      </c>
      <c r="M45">
        <v>0.123759345522992</v>
      </c>
      <c r="N45">
        <v>8.994079021763049E-2</v>
      </c>
      <c r="O45">
        <v>0.116893092439165</v>
      </c>
      <c r="P45">
        <v>0.10409778108760459</v>
      </c>
      <c r="Q45">
        <v>0.1023352949974994</v>
      </c>
      <c r="R45">
        <v>0.13459025121482349</v>
      </c>
      <c r="S45">
        <v>0.1399183511044865</v>
      </c>
      <c r="T45">
        <v>9.1905922157188805E-2</v>
      </c>
      <c r="U45">
        <v>0.1241510665779275</v>
      </c>
      <c r="V45">
        <v>0.10405933490349835</v>
      </c>
      <c r="W45">
        <v>0.13134490847779551</v>
      </c>
      <c r="X45">
        <v>0.10391341387660599</v>
      </c>
      <c r="Y45">
        <v>0.1347581490368415</v>
      </c>
      <c r="Z45">
        <v>0.14375524044954602</v>
      </c>
      <c r="AA45">
        <v>0.1381154873914095</v>
      </c>
      <c r="AB45">
        <v>0.101564741844407</v>
      </c>
      <c r="AC45">
        <v>0.118552066575433</v>
      </c>
      <c r="AD45">
        <v>0.10215117589772896</v>
      </c>
      <c r="AE45">
        <v>0.12378069257464649</v>
      </c>
      <c r="AF45">
        <v>0.137583877801782</v>
      </c>
      <c r="AG45">
        <v>9.4440194411355094E-2</v>
      </c>
      <c r="AH45">
        <v>0.13763602828181548</v>
      </c>
      <c r="AI45">
        <v>0.10765652057791156</v>
      </c>
      <c r="AJ45">
        <v>0.126600913837809</v>
      </c>
      <c r="AK45">
        <v>0.133055912485256</v>
      </c>
      <c r="AL45">
        <v>0.10466737160513</v>
      </c>
      <c r="AN45">
        <f t="shared" si="25"/>
        <v>0.13295788719598989</v>
      </c>
      <c r="AO45">
        <f t="shared" si="26"/>
        <v>9.6347022048832595E-2</v>
      </c>
      <c r="AP45">
        <f t="shared" si="27"/>
        <v>0.11771705970680553</v>
      </c>
      <c r="AQ45">
        <f t="shared" si="28"/>
        <v>0.12561463243893645</v>
      </c>
      <c r="AR45">
        <f t="shared" si="29"/>
        <v>0.11286530802910254</v>
      </c>
      <c r="AS45">
        <f t="shared" si="30"/>
        <v>0.12344318319570718</v>
      </c>
      <c r="AT45">
        <f t="shared" si="31"/>
        <v>0.12117191542471915</v>
      </c>
      <c r="AU45">
        <f t="shared" si="32"/>
        <v>0.11324424775702739</v>
      </c>
      <c r="AV45">
        <f t="shared" si="33"/>
        <v>0.12144139930939833</v>
      </c>
      <c r="AX45">
        <f t="shared" si="34"/>
        <v>1.8570586173216743E-2</v>
      </c>
      <c r="AY45">
        <f t="shared" si="35"/>
        <v>2.1814630362446949E-2</v>
      </c>
      <c r="AZ45">
        <f t="shared" si="36"/>
        <v>1.607028720200886E-2</v>
      </c>
      <c r="BA45">
        <f t="shared" si="37"/>
        <v>2.0335752405376613E-2</v>
      </c>
      <c r="BB45">
        <f t="shared" si="38"/>
        <v>1.8126453942441455E-2</v>
      </c>
      <c r="BC45">
        <f t="shared" si="39"/>
        <v>1.8110139368283037E-2</v>
      </c>
      <c r="BD45">
        <f t="shared" si="40"/>
        <v>1.7859825859141438E-2</v>
      </c>
      <c r="BE45">
        <f t="shared" si="41"/>
        <v>2.2133391904818223E-2</v>
      </c>
      <c r="BF45">
        <f t="shared" si="42"/>
        <v>1.4880952790473695E-2</v>
      </c>
      <c r="BH45">
        <f t="shared" si="43"/>
        <v>9.2852930866083715E-3</v>
      </c>
      <c r="BI45">
        <f t="shared" si="44"/>
        <v>1.0907315181223474E-2</v>
      </c>
      <c r="BJ45">
        <f t="shared" si="45"/>
        <v>6.0739976334142076E-3</v>
      </c>
      <c r="BK45">
        <f t="shared" si="46"/>
        <v>1.1740852125417768E-2</v>
      </c>
      <c r="BL45">
        <f t="shared" si="47"/>
        <v>9.0632269712207277E-3</v>
      </c>
      <c r="BM45">
        <f t="shared" si="48"/>
        <v>7.3934334371638542E-3</v>
      </c>
      <c r="BN45">
        <f t="shared" si="49"/>
        <v>1.0311375267455149E-2</v>
      </c>
      <c r="BO45">
        <f t="shared" si="50"/>
        <v>1.2778719774326285E-2</v>
      </c>
      <c r="BP45">
        <f t="shared" si="51"/>
        <v>8.5915220993781002E-3</v>
      </c>
    </row>
    <row r="46" spans="1:68" x14ac:dyDescent="0.3">
      <c r="A46" t="s">
        <v>745</v>
      </c>
      <c r="B46">
        <v>0.51114084308184804</v>
      </c>
      <c r="C46">
        <v>0.512231344641777</v>
      </c>
      <c r="D46">
        <v>0.55657435435321245</v>
      </c>
      <c r="E46">
        <v>0.65354603818185553</v>
      </c>
      <c r="F46">
        <v>0.57243572430970502</v>
      </c>
      <c r="G46">
        <v>0.49032059452626853</v>
      </c>
      <c r="H46">
        <v>0.49507130467019256</v>
      </c>
      <c r="I46">
        <v>0.59581128770081748</v>
      </c>
      <c r="J46">
        <v>0.51473707714649253</v>
      </c>
      <c r="K46">
        <v>0.50985064059465046</v>
      </c>
      <c r="L46">
        <v>0.44770268399753849</v>
      </c>
      <c r="M46">
        <v>0.54918661936187352</v>
      </c>
      <c r="N46">
        <v>0.57460859864042346</v>
      </c>
      <c r="O46">
        <v>0.57527304885875208</v>
      </c>
      <c r="P46">
        <v>0.600170193656548</v>
      </c>
      <c r="Q46">
        <v>0.52482601968495246</v>
      </c>
      <c r="R46">
        <v>0.52903289416455845</v>
      </c>
      <c r="S46">
        <v>0.53004117355526459</v>
      </c>
      <c r="T46">
        <v>0.59382083987107648</v>
      </c>
      <c r="U46">
        <v>0.51935845245414347</v>
      </c>
      <c r="V46">
        <v>0.58315784277892901</v>
      </c>
      <c r="W46">
        <v>0.64275514637012954</v>
      </c>
      <c r="X46">
        <v>0.51887503384924805</v>
      </c>
      <c r="Y46">
        <v>0.55196512708953804</v>
      </c>
      <c r="Z46">
        <v>0.4949389598735065</v>
      </c>
      <c r="AA46">
        <v>0.59658452955541752</v>
      </c>
      <c r="AB46">
        <v>0.59617869381691246</v>
      </c>
      <c r="AC46">
        <v>0.60513274609206302</v>
      </c>
      <c r="AD46">
        <v>0.4912390275466535</v>
      </c>
      <c r="AE46">
        <v>0.52089568687199606</v>
      </c>
      <c r="AF46">
        <v>0.58853720080597105</v>
      </c>
      <c r="AG46">
        <v>0.48575234537453149</v>
      </c>
      <c r="AH46">
        <v>0.49768057115514552</v>
      </c>
      <c r="AI46">
        <v>0.58883436239154052</v>
      </c>
      <c r="AJ46">
        <v>0.52932297299868802</v>
      </c>
      <c r="AK46">
        <v>0.59574367914991</v>
      </c>
      <c r="AL46">
        <v>0.62091936471369247</v>
      </c>
      <c r="AN46">
        <f t="shared" si="25"/>
        <v>0.55837314506467328</v>
      </c>
      <c r="AO46">
        <f t="shared" si="26"/>
        <v>0.5384097278017459</v>
      </c>
      <c r="AP46">
        <f t="shared" si="27"/>
        <v>0.53878983746518272</v>
      </c>
      <c r="AQ46">
        <f t="shared" si="28"/>
        <v>0.52796669580159183</v>
      </c>
      <c r="AR46">
        <f t="shared" si="29"/>
        <v>0.58477307036856963</v>
      </c>
      <c r="AS46">
        <f t="shared" si="30"/>
        <v>0.5606125150461142</v>
      </c>
      <c r="AT46">
        <f t="shared" si="31"/>
        <v>0.53355730507487353</v>
      </c>
      <c r="AU46">
        <f t="shared" si="32"/>
        <v>0.52408909297373918</v>
      </c>
      <c r="AV46">
        <f t="shared" si="33"/>
        <v>0.58199533895409683</v>
      </c>
      <c r="AX46">
        <f t="shared" si="34"/>
        <v>6.6885651996975048E-2</v>
      </c>
      <c r="AY46">
        <f t="shared" si="35"/>
        <v>5.3676472735338251E-2</v>
      </c>
      <c r="AZ46">
        <f t="shared" si="36"/>
        <v>5.1965583942645784E-2</v>
      </c>
      <c r="BA46">
        <f t="shared" si="37"/>
        <v>2.7662323988870523E-3</v>
      </c>
      <c r="BB46">
        <f t="shared" si="38"/>
        <v>5.0745983313880333E-2</v>
      </c>
      <c r="BC46">
        <f t="shared" si="39"/>
        <v>4.6196970413087519E-2</v>
      </c>
      <c r="BD46">
        <f t="shared" si="40"/>
        <v>4.9869540418341768E-2</v>
      </c>
      <c r="BE46">
        <f t="shared" si="41"/>
        <v>5.6387348550504555E-2</v>
      </c>
      <c r="BF46">
        <f t="shared" si="42"/>
        <v>4.7320581012990456E-2</v>
      </c>
      <c r="BH46">
        <f t="shared" si="43"/>
        <v>3.3442825998487524E-2</v>
      </c>
      <c r="BI46">
        <f t="shared" si="44"/>
        <v>2.6838236367669126E-2</v>
      </c>
      <c r="BJ46">
        <f t="shared" si="45"/>
        <v>1.9641144549498873E-2</v>
      </c>
      <c r="BK46">
        <f t="shared" si="46"/>
        <v>1.597085020138504E-3</v>
      </c>
      <c r="BL46">
        <f t="shared" si="47"/>
        <v>2.5372991656940166E-2</v>
      </c>
      <c r="BM46">
        <f t="shared" si="48"/>
        <v>1.8859834195752642E-2</v>
      </c>
      <c r="BN46">
        <f t="shared" si="49"/>
        <v>2.8792192584892545E-2</v>
      </c>
      <c r="BO46">
        <f t="shared" si="50"/>
        <v>3.2555250864523058E-2</v>
      </c>
      <c r="BP46">
        <f t="shared" si="51"/>
        <v>2.7320550186059535E-2</v>
      </c>
    </row>
    <row r="47" spans="1:68" x14ac:dyDescent="0.3">
      <c r="A47" t="s">
        <v>746</v>
      </c>
      <c r="B47">
        <v>0.125397270527214</v>
      </c>
      <c r="C47">
        <v>0.15824211273466998</v>
      </c>
      <c r="D47">
        <v>8.3510333986808252E-2</v>
      </c>
      <c r="E47">
        <v>0.1137413841518725</v>
      </c>
      <c r="F47">
        <v>9.4950894370645952E-2</v>
      </c>
      <c r="G47">
        <v>9.1907854598166847E-2</v>
      </c>
      <c r="H47">
        <v>9.3521622078527003E-2</v>
      </c>
      <c r="I47">
        <v>8.9552994159652594E-2</v>
      </c>
      <c r="J47">
        <v>0.1100363393778815</v>
      </c>
      <c r="K47">
        <v>0.13336833576020651</v>
      </c>
      <c r="L47">
        <v>0.12166425267827249</v>
      </c>
      <c r="M47">
        <v>9.8219925008952699E-2</v>
      </c>
      <c r="N47">
        <v>9.2452157400630508E-2</v>
      </c>
      <c r="O47">
        <v>9.1742521815629807E-2</v>
      </c>
      <c r="P47">
        <v>0.1100754548584805</v>
      </c>
      <c r="Q47">
        <v>0.107297165210574</v>
      </c>
      <c r="R47">
        <v>0.125430229867908</v>
      </c>
      <c r="S47">
        <v>0.14071357578051952</v>
      </c>
      <c r="T47">
        <v>8.3536787263115003E-2</v>
      </c>
      <c r="U47">
        <v>0.125152446152101</v>
      </c>
      <c r="V47">
        <v>8.2424621985375202E-2</v>
      </c>
      <c r="W47">
        <v>0.115902091023438</v>
      </c>
      <c r="X47">
        <v>0.1004960713745133</v>
      </c>
      <c r="Y47">
        <v>0.1400897974993435</v>
      </c>
      <c r="Z47">
        <v>0.19336433716652301</v>
      </c>
      <c r="AA47">
        <v>0.1085996478203895</v>
      </c>
      <c r="AB47">
        <v>9.7590047395005999E-2</v>
      </c>
      <c r="AC47">
        <v>0.1243593811401015</v>
      </c>
      <c r="AD47">
        <v>9.5681563669332101E-2</v>
      </c>
      <c r="AE47">
        <v>8.8449798854238204E-2</v>
      </c>
      <c r="AF47">
        <v>0.109274837829008</v>
      </c>
      <c r="AG47">
        <v>0.1076820906190317</v>
      </c>
      <c r="AH47">
        <v>0.13304136095073849</v>
      </c>
      <c r="AI47">
        <v>9.3115867102794195E-2</v>
      </c>
      <c r="AJ47">
        <v>0.1039636865413779</v>
      </c>
      <c r="AK47">
        <v>0.10751783974562309</v>
      </c>
      <c r="AL47">
        <v>9.9209640914369041E-2</v>
      </c>
      <c r="AN47">
        <f t="shared" si="25"/>
        <v>0.12022277535014118</v>
      </c>
      <c r="AO47">
        <f t="shared" si="26"/>
        <v>9.2483341301748095E-2</v>
      </c>
      <c r="AP47">
        <f t="shared" si="27"/>
        <v>0.10822271241429342</v>
      </c>
      <c r="AQ47">
        <f t="shared" si="28"/>
        <v>0.12448032361966717</v>
      </c>
      <c r="AR47">
        <f t="shared" si="29"/>
        <v>0.1017539866060073</v>
      </c>
      <c r="AS47">
        <f t="shared" si="30"/>
        <v>0.12741654706597946</v>
      </c>
      <c r="AT47">
        <f t="shared" si="31"/>
        <v>9.7802066784192773E-2</v>
      </c>
      <c r="AU47">
        <f t="shared" si="32"/>
        <v>0.11127977289085479</v>
      </c>
      <c r="AV47">
        <f t="shared" si="33"/>
        <v>0.10356372240045668</v>
      </c>
      <c r="AX47">
        <f t="shared" si="34"/>
        <v>3.0887199064862522E-2</v>
      </c>
      <c r="AY47">
        <f t="shared" si="35"/>
        <v>2.3155247381131511E-3</v>
      </c>
      <c r="AZ47">
        <f t="shared" si="36"/>
        <v>1.5492267527888109E-2</v>
      </c>
      <c r="BA47">
        <f t="shared" si="37"/>
        <v>1.6728444794873534E-2</v>
      </c>
      <c r="BB47">
        <f t="shared" si="38"/>
        <v>2.2008691133828039E-2</v>
      </c>
      <c r="BC47">
        <f t="shared" si="39"/>
        <v>3.6020761653486784E-2</v>
      </c>
      <c r="BD47">
        <f t="shared" si="40"/>
        <v>1.0573219101592032E-2</v>
      </c>
      <c r="BE47">
        <f t="shared" si="41"/>
        <v>2.0204424095907808E-2</v>
      </c>
      <c r="BF47">
        <f t="shared" si="42"/>
        <v>4.1685153760577572E-3</v>
      </c>
      <c r="BH47">
        <f t="shared" si="43"/>
        <v>1.5443599532431261E-2</v>
      </c>
      <c r="BI47">
        <f t="shared" si="44"/>
        <v>1.1577623690565756E-3</v>
      </c>
      <c r="BJ47">
        <f t="shared" si="45"/>
        <v>5.8555267318961919E-3</v>
      </c>
      <c r="BK47">
        <f t="shared" si="46"/>
        <v>9.6581721054440298E-3</v>
      </c>
      <c r="BL47">
        <f t="shared" si="47"/>
        <v>1.100434556691402E-2</v>
      </c>
      <c r="BM47">
        <f t="shared" si="48"/>
        <v>1.4705414366242252E-2</v>
      </c>
      <c r="BN47">
        <f t="shared" si="49"/>
        <v>6.1044508945050533E-3</v>
      </c>
      <c r="BO47">
        <f t="shared" si="50"/>
        <v>1.1665029690593735E-2</v>
      </c>
      <c r="BP47">
        <f t="shared" si="51"/>
        <v>2.4066934744880406E-3</v>
      </c>
    </row>
    <row r="48" spans="1:68" x14ac:dyDescent="0.3">
      <c r="A48" t="s">
        <v>747</v>
      </c>
      <c r="B48">
        <v>1.0627440064058451</v>
      </c>
      <c r="C48">
        <v>1.0338813897429986</v>
      </c>
      <c r="D48">
        <v>0.98190673513938254</v>
      </c>
      <c r="E48">
        <v>1.0312802439272102</v>
      </c>
      <c r="F48">
        <v>1.0656454055969</v>
      </c>
      <c r="G48">
        <v>1.12235677470085</v>
      </c>
      <c r="H48">
        <v>1.0180857147120759</v>
      </c>
      <c r="I48">
        <v>0.97425740858494958</v>
      </c>
      <c r="J48">
        <v>1.0203960509541146</v>
      </c>
      <c r="K48">
        <v>1.16086072259819</v>
      </c>
      <c r="L48">
        <v>1.0809804611572549</v>
      </c>
      <c r="M48">
        <v>0.99165014878173552</v>
      </c>
      <c r="N48">
        <v>0.96807917530031451</v>
      </c>
      <c r="O48">
        <v>0.92030572113922748</v>
      </c>
      <c r="P48">
        <v>1.039202172230528</v>
      </c>
      <c r="Q48">
        <v>1.0356154462626601</v>
      </c>
      <c r="R48">
        <v>1.0632936041398149</v>
      </c>
      <c r="S48">
        <v>1.0168419864182714</v>
      </c>
      <c r="T48">
        <v>1.1253935351687399</v>
      </c>
      <c r="U48">
        <v>1.1102014547289201</v>
      </c>
      <c r="V48">
        <v>1.1359855682382252</v>
      </c>
      <c r="W48">
        <v>1.0883442757878301</v>
      </c>
      <c r="X48">
        <v>1.1198818973424198</v>
      </c>
      <c r="Y48">
        <v>1.1222633223169449</v>
      </c>
      <c r="Z48">
        <v>1.0386053856265716</v>
      </c>
      <c r="AA48">
        <v>1.0172776526686236</v>
      </c>
      <c r="AB48">
        <v>1.0871273017195349</v>
      </c>
      <c r="AC48">
        <v>1.12316089540429</v>
      </c>
      <c r="AD48">
        <v>1.0881243171054049</v>
      </c>
      <c r="AE48">
        <v>1.0563268192430451</v>
      </c>
      <c r="AF48">
        <v>1.0233498761552289</v>
      </c>
      <c r="AG48">
        <v>1.0338177958530375</v>
      </c>
      <c r="AH48">
        <v>1.0537894922191111</v>
      </c>
      <c r="AI48">
        <v>0.94783613171504744</v>
      </c>
      <c r="AJ48">
        <v>1.0261147563079356</v>
      </c>
      <c r="AK48">
        <v>1.0631793318929499</v>
      </c>
      <c r="AL48">
        <v>1.0358236937250109</v>
      </c>
      <c r="AN48">
        <f t="shared" si="25"/>
        <v>1.0274530938038593</v>
      </c>
      <c r="AO48">
        <f t="shared" si="26"/>
        <v>1.0450863258986938</v>
      </c>
      <c r="AP48">
        <f t="shared" si="27"/>
        <v>1.0259249217373376</v>
      </c>
      <c r="AQ48">
        <f t="shared" si="28"/>
        <v>1.0385836789402487</v>
      </c>
      <c r="AR48">
        <f t="shared" si="29"/>
        <v>1.1149812084809287</v>
      </c>
      <c r="AS48">
        <f t="shared" si="30"/>
        <v>1.0847194091797308</v>
      </c>
      <c r="AT48">
        <f t="shared" si="31"/>
        <v>1.0559336708345597</v>
      </c>
      <c r="AU48">
        <f t="shared" si="32"/>
        <v>1.0118144732623986</v>
      </c>
      <c r="AV48">
        <f t="shared" si="33"/>
        <v>1.0417059273086322</v>
      </c>
      <c r="AX48">
        <f t="shared" si="34"/>
        <v>3.3545438669671003E-2</v>
      </c>
      <c r="AY48">
        <f t="shared" si="35"/>
        <v>6.3611232101498077E-2</v>
      </c>
      <c r="AZ48">
        <f t="shared" si="36"/>
        <v>7.8657424468993431E-2</v>
      </c>
      <c r="BA48">
        <f t="shared" si="37"/>
        <v>2.3367627204282686E-2</v>
      </c>
      <c r="BB48">
        <f t="shared" si="38"/>
        <v>2.0671815797474468E-2</v>
      </c>
      <c r="BC48">
        <f t="shared" si="39"/>
        <v>4.6485235261633215E-2</v>
      </c>
      <c r="BD48">
        <f t="shared" si="40"/>
        <v>3.2389010086065949E-2</v>
      </c>
      <c r="BE48">
        <f t="shared" si="41"/>
        <v>5.6299540888863443E-2</v>
      </c>
      <c r="BF48">
        <f t="shared" si="42"/>
        <v>1.9219682483681163E-2</v>
      </c>
      <c r="BH48">
        <f t="shared" si="43"/>
        <v>1.6772719334835502E-2</v>
      </c>
      <c r="BI48">
        <f t="shared" si="44"/>
        <v>3.1805616050749039E-2</v>
      </c>
      <c r="BJ48">
        <f t="shared" si="45"/>
        <v>2.9729711987686196E-2</v>
      </c>
      <c r="BK48">
        <f t="shared" si="46"/>
        <v>1.3491305856715432E-2</v>
      </c>
      <c r="BL48">
        <f t="shared" si="47"/>
        <v>1.0335907898737234E-2</v>
      </c>
      <c r="BM48">
        <f t="shared" si="48"/>
        <v>1.8977517827372246E-2</v>
      </c>
      <c r="BN48">
        <f t="shared" si="49"/>
        <v>1.8699803691975679E-2</v>
      </c>
      <c r="BO48">
        <f t="shared" si="50"/>
        <v>3.2504555087437652E-2</v>
      </c>
      <c r="BP48">
        <f t="shared" si="51"/>
        <v>1.1096488855692456E-2</v>
      </c>
    </row>
    <row r="49" spans="1:68" x14ac:dyDescent="0.3">
      <c r="A49" t="s">
        <v>748</v>
      </c>
      <c r="B49">
        <v>0.48120564867579996</v>
      </c>
      <c r="C49">
        <v>0.38029947132953701</v>
      </c>
      <c r="D49">
        <v>0.21860958076178699</v>
      </c>
      <c r="E49">
        <v>0.379260554958044</v>
      </c>
      <c r="F49">
        <v>0.36379410417816149</v>
      </c>
      <c r="G49">
        <v>0.35542927914762701</v>
      </c>
      <c r="H49">
        <v>0.29741280427410599</v>
      </c>
      <c r="I49">
        <v>0.34736706055709599</v>
      </c>
      <c r="J49">
        <v>0.4810310035442365</v>
      </c>
      <c r="K49">
        <v>0.40328782461163903</v>
      </c>
      <c r="L49">
        <v>0.40945624543240655</v>
      </c>
      <c r="M49">
        <v>0.31799068837024047</v>
      </c>
      <c r="N49">
        <v>0.31636350089556298</v>
      </c>
      <c r="O49">
        <v>0.31841110911749548</v>
      </c>
      <c r="P49">
        <v>0.29281031962658455</v>
      </c>
      <c r="Q49">
        <v>0.33046518298835548</v>
      </c>
      <c r="R49">
        <v>0.27575742315093954</v>
      </c>
      <c r="S49">
        <v>0.348984425902097</v>
      </c>
      <c r="T49">
        <v>0.34181766544620795</v>
      </c>
      <c r="U49">
        <v>0.400675461706341</v>
      </c>
      <c r="V49">
        <v>0.1757259584023905</v>
      </c>
      <c r="W49">
        <v>0.30361955014679148</v>
      </c>
      <c r="X49">
        <v>0.27267585474608802</v>
      </c>
      <c r="Y49">
        <v>0.44714795363562299</v>
      </c>
      <c r="Z49">
        <v>0.43329378346805403</v>
      </c>
      <c r="AA49">
        <v>0.317823015937025</v>
      </c>
      <c r="AB49">
        <v>0.27907581677680704</v>
      </c>
      <c r="AC49">
        <v>0.31124961014976599</v>
      </c>
      <c r="AD49">
        <v>0.42198274772765348</v>
      </c>
      <c r="AE49">
        <v>0.4341240551165545</v>
      </c>
      <c r="AF49">
        <v>0.31275596321871102</v>
      </c>
      <c r="AG49">
        <v>0.44531927158595153</v>
      </c>
      <c r="AH49">
        <v>0.42759103276316801</v>
      </c>
      <c r="AI49">
        <v>0.208397019167084</v>
      </c>
      <c r="AJ49">
        <v>0.36025776389907349</v>
      </c>
      <c r="AK49">
        <v>0.37822078703891748</v>
      </c>
      <c r="AL49">
        <v>0.22045148487698502</v>
      </c>
      <c r="AN49">
        <f t="shared" si="25"/>
        <v>0.36484381393129195</v>
      </c>
      <c r="AO49">
        <f t="shared" si="26"/>
        <v>0.34100081203924759</v>
      </c>
      <c r="AP49">
        <f t="shared" si="27"/>
        <v>0.36276438451402365</v>
      </c>
      <c r="AQ49">
        <f t="shared" si="28"/>
        <v>0.31840234401379736</v>
      </c>
      <c r="AR49">
        <f t="shared" si="29"/>
        <v>0.30545965892543275</v>
      </c>
      <c r="AS49">
        <f t="shared" si="30"/>
        <v>0.34354433911889387</v>
      </c>
      <c r="AT49">
        <f t="shared" si="31"/>
        <v>0.38962092202097304</v>
      </c>
      <c r="AU49">
        <f t="shared" si="32"/>
        <v>0.36043577450540121</v>
      </c>
      <c r="AV49">
        <f t="shared" si="33"/>
        <v>0.31964334527165866</v>
      </c>
      <c r="AX49">
        <f t="shared" si="34"/>
        <v>0.10858368094581222</v>
      </c>
      <c r="AY49">
        <f t="shared" si="35"/>
        <v>2.9822577413499505E-2</v>
      </c>
      <c r="AZ49">
        <f t="shared" si="36"/>
        <v>6.9315441220830193E-2</v>
      </c>
      <c r="BA49">
        <f t="shared" si="37"/>
        <v>3.8074696926884324E-2</v>
      </c>
      <c r="BB49">
        <f t="shared" si="38"/>
        <v>9.5257847951576796E-2</v>
      </c>
      <c r="BC49">
        <f t="shared" si="39"/>
        <v>7.7034719623816944E-2</v>
      </c>
      <c r="BD49">
        <f t="shared" si="40"/>
        <v>6.6843243899686142E-2</v>
      </c>
      <c r="BE49">
        <f t="shared" si="41"/>
        <v>0.13196745794535061</v>
      </c>
      <c r="BF49">
        <f t="shared" si="42"/>
        <v>8.6370923501476904E-2</v>
      </c>
      <c r="BH49">
        <f t="shared" si="43"/>
        <v>5.4291840472906111E-2</v>
      </c>
      <c r="BI49">
        <f t="shared" si="44"/>
        <v>1.4911288706749752E-2</v>
      </c>
      <c r="BJ49">
        <f t="shared" si="45"/>
        <v>2.6198774212433149E-2</v>
      </c>
      <c r="BK49">
        <f t="shared" si="46"/>
        <v>2.1982436520050084E-2</v>
      </c>
      <c r="BL49">
        <f t="shared" si="47"/>
        <v>4.7628923975788398E-2</v>
      </c>
      <c r="BM49">
        <f t="shared" si="48"/>
        <v>3.1449292592786268E-2</v>
      </c>
      <c r="BN49">
        <f t="shared" si="49"/>
        <v>3.8591964858991606E-2</v>
      </c>
      <c r="BO49">
        <f t="shared" si="50"/>
        <v>7.6191447369018797E-2</v>
      </c>
      <c r="BP49">
        <f t="shared" si="51"/>
        <v>4.9866275933734265E-2</v>
      </c>
    </row>
    <row r="50" spans="1:68" x14ac:dyDescent="0.3">
      <c r="A50" t="s">
        <v>749</v>
      </c>
      <c r="B50">
        <v>9.6106814748033259E-2</v>
      </c>
      <c r="C50">
        <v>8.6413569234482998E-2</v>
      </c>
      <c r="D50">
        <v>7.6261815910780545E-2</v>
      </c>
      <c r="E50">
        <v>6.6608889845707259E-2</v>
      </c>
      <c r="F50">
        <v>7.4484328062003446E-2</v>
      </c>
      <c r="G50">
        <v>7.5846257912423609E-2</v>
      </c>
      <c r="H50">
        <v>9.3708963054754901E-2</v>
      </c>
      <c r="I50">
        <v>6.9090369996055889E-2</v>
      </c>
      <c r="J50">
        <v>0.108687793279426</v>
      </c>
      <c r="K50">
        <v>8.9445194495439501E-2</v>
      </c>
      <c r="L50">
        <v>8.6026880612217554E-2</v>
      </c>
      <c r="M50">
        <v>9.5883025955785142E-2</v>
      </c>
      <c r="N50">
        <v>6.8715139419538662E-2</v>
      </c>
      <c r="O50">
        <v>7.09427223510425E-2</v>
      </c>
      <c r="P50">
        <v>6.6985410122948341E-2</v>
      </c>
      <c r="Q50">
        <v>9.5683648315880748E-2</v>
      </c>
      <c r="R50">
        <v>9.5003394443456263E-2</v>
      </c>
      <c r="S50">
        <v>0.1069279976586891</v>
      </c>
      <c r="T50">
        <v>9.4276726724133356E-2</v>
      </c>
      <c r="U50">
        <v>8.0369488549020804E-2</v>
      </c>
      <c r="V50">
        <v>4.9259405797676001E-2</v>
      </c>
      <c r="W50">
        <v>7.0781867450864094E-2</v>
      </c>
      <c r="X50">
        <v>9.162608501614794E-2</v>
      </c>
      <c r="Y50">
        <v>0.128206559406293</v>
      </c>
      <c r="Z50">
        <v>8.2848042676070696E-2</v>
      </c>
      <c r="AA50">
        <v>8.756689950810459E-2</v>
      </c>
      <c r="AB50">
        <v>7.6337509240583454E-2</v>
      </c>
      <c r="AC50">
        <v>7.8020254928206856E-2</v>
      </c>
      <c r="AD50">
        <v>9.7235875960991647E-2</v>
      </c>
      <c r="AE50">
        <v>9.2135618853666557E-2</v>
      </c>
      <c r="AF50">
        <v>0.1029132192544511</v>
      </c>
      <c r="AG50">
        <v>9.3064131567340308E-2</v>
      </c>
      <c r="AH50">
        <v>0.11250044025500949</v>
      </c>
      <c r="AI50">
        <v>6.17656344399789E-2</v>
      </c>
      <c r="AJ50">
        <v>8.4118265265149705E-2</v>
      </c>
      <c r="AK50">
        <v>8.1250667724052802E-2</v>
      </c>
      <c r="AL50">
        <v>6.6668456779955143E-2</v>
      </c>
      <c r="AN50">
        <f t="shared" si="25"/>
        <v>8.1347772434750998E-2</v>
      </c>
      <c r="AO50">
        <f t="shared" si="26"/>
        <v>7.8282479756309462E-2</v>
      </c>
      <c r="AP50">
        <f t="shared" si="27"/>
        <v>8.3812309462342527E-2</v>
      </c>
      <c r="AQ50">
        <f t="shared" si="28"/>
        <v>9.9205013472675366E-2</v>
      </c>
      <c r="AR50">
        <f t="shared" si="29"/>
        <v>7.367187213042356E-2</v>
      </c>
      <c r="AS50">
        <f t="shared" si="30"/>
        <v>9.0767558462567746E-2</v>
      </c>
      <c r="AT50">
        <f t="shared" si="31"/>
        <v>9.742823802303642E-2</v>
      </c>
      <c r="AU50">
        <f t="shared" si="32"/>
        <v>8.9110068754109581E-2</v>
      </c>
      <c r="AV50">
        <f t="shared" si="33"/>
        <v>7.7345796589719226E-2</v>
      </c>
      <c r="AX50">
        <f t="shared" si="34"/>
        <v>1.2735687927483903E-2</v>
      </c>
      <c r="AY50">
        <f t="shared" si="35"/>
        <v>1.0690063953150601E-2</v>
      </c>
      <c r="AZ50">
        <f t="shared" si="36"/>
        <v>1.5694059216084407E-2</v>
      </c>
      <c r="BA50">
        <f t="shared" si="37"/>
        <v>6.6969433240696265E-3</v>
      </c>
      <c r="BB50">
        <f t="shared" si="38"/>
        <v>1.8918586434280252E-2</v>
      </c>
      <c r="BC50">
        <f t="shared" si="39"/>
        <v>1.9215092378070137E-2</v>
      </c>
      <c r="BD50">
        <f t="shared" si="40"/>
        <v>5.3913745902073413E-3</v>
      </c>
      <c r="BE50">
        <f t="shared" si="41"/>
        <v>2.5597482099230882E-2</v>
      </c>
      <c r="BF50">
        <f t="shared" si="42"/>
        <v>9.3573483409727671E-3</v>
      </c>
      <c r="BH50">
        <f t="shared" si="43"/>
        <v>6.3678439637419515E-3</v>
      </c>
      <c r="BI50">
        <f t="shared" si="44"/>
        <v>5.3450319765753007E-3</v>
      </c>
      <c r="BJ50">
        <f t="shared" si="45"/>
        <v>5.9317968209829488E-3</v>
      </c>
      <c r="BK50">
        <f t="shared" si="46"/>
        <v>3.8664820308992663E-3</v>
      </c>
      <c r="BL50">
        <f t="shared" si="47"/>
        <v>9.4592932171401259E-3</v>
      </c>
      <c r="BM50">
        <f t="shared" si="48"/>
        <v>7.8445286144523379E-3</v>
      </c>
      <c r="BN50">
        <f t="shared" si="49"/>
        <v>3.1127115709583169E-3</v>
      </c>
      <c r="BO50">
        <f t="shared" si="50"/>
        <v>1.4778713180567577E-2</v>
      </c>
      <c r="BP50">
        <f t="shared" si="51"/>
        <v>5.4024675835617252E-3</v>
      </c>
    </row>
    <row r="51" spans="1:68" x14ac:dyDescent="0.3">
      <c r="A51" t="s">
        <v>750</v>
      </c>
      <c r="B51">
        <v>1.506099062705055E-2</v>
      </c>
      <c r="C51">
        <v>1.085953048430372E-2</v>
      </c>
      <c r="D51">
        <v>8.7441836154921702E-3</v>
      </c>
      <c r="E51">
        <v>1.2298482756020496E-2</v>
      </c>
      <c r="F51">
        <v>1.0840264738319991E-2</v>
      </c>
      <c r="G51">
        <v>1.0461391065692799E-2</v>
      </c>
      <c r="H51">
        <v>1.221534087037658E-2</v>
      </c>
      <c r="I51">
        <v>1.0226017898834486E-2</v>
      </c>
      <c r="J51">
        <v>1.1814033408144176E-2</v>
      </c>
      <c r="K51">
        <v>1.9578593878140052E-2</v>
      </c>
      <c r="L51">
        <v>1.1563192103249551E-2</v>
      </c>
      <c r="M51">
        <v>1.64535803710185E-2</v>
      </c>
      <c r="N51">
        <v>8.3188584349823055E-3</v>
      </c>
      <c r="O51">
        <v>1.175895570568865E-2</v>
      </c>
      <c r="P51">
        <v>1.222737994549155E-2</v>
      </c>
      <c r="Q51">
        <v>1.32941783169735E-2</v>
      </c>
      <c r="R51">
        <v>1.1357519017608335E-2</v>
      </c>
      <c r="S51">
        <v>1.727438933342515E-2</v>
      </c>
      <c r="T51">
        <v>1.7463657649053849E-2</v>
      </c>
      <c r="U51">
        <v>1.09200274108044E-2</v>
      </c>
      <c r="V51">
        <v>8.3023005987465353E-3</v>
      </c>
      <c r="W51">
        <v>1.1096867082152486E-2</v>
      </c>
      <c r="X51">
        <v>1.0995878394643655E-2</v>
      </c>
      <c r="Y51">
        <v>1.1461891592376221E-2</v>
      </c>
      <c r="Z51">
        <v>1.4196460721176449E-2</v>
      </c>
      <c r="AA51">
        <v>1.0653596841061951E-2</v>
      </c>
      <c r="AB51">
        <v>9.3293980992437756E-3</v>
      </c>
      <c r="AC51">
        <v>8.9575349285837044E-3</v>
      </c>
      <c r="AD51">
        <v>1.241836958504574E-2</v>
      </c>
      <c r="AE51">
        <v>9.4303254250631338E-3</v>
      </c>
      <c r="AF51">
        <v>8.9211338983907658E-3</v>
      </c>
      <c r="AG51">
        <v>1.0404624498832931E-2</v>
      </c>
      <c r="AH51">
        <v>1.1525156503864599E-2</v>
      </c>
      <c r="AI51">
        <v>9.0898800583714308E-3</v>
      </c>
      <c r="AJ51">
        <v>7.6339223056071503E-3</v>
      </c>
      <c r="AK51">
        <v>7.7207924711668501E-3</v>
      </c>
      <c r="AL51">
        <v>1.0418072941875415E-2</v>
      </c>
      <c r="AN51">
        <f t="shared" si="25"/>
        <v>1.1740796870716733E-2</v>
      </c>
      <c r="AO51">
        <f t="shared" si="26"/>
        <v>1.0935753643305964E-2</v>
      </c>
      <c r="AP51">
        <f t="shared" si="27"/>
        <v>1.3102084835244967E-2</v>
      </c>
      <c r="AQ51">
        <f t="shared" si="28"/>
        <v>1.3975362222668994E-2</v>
      </c>
      <c r="AR51">
        <f t="shared" si="29"/>
        <v>1.1945713185189319E-2</v>
      </c>
      <c r="AS51">
        <f t="shared" si="30"/>
        <v>1.0932460096180959E-2</v>
      </c>
      <c r="AT51">
        <f t="shared" si="31"/>
        <v>1.0256609636166546E-2</v>
      </c>
      <c r="AU51">
        <f t="shared" si="32"/>
        <v>1.0339887020356322E-2</v>
      </c>
      <c r="AV51">
        <f t="shared" si="33"/>
        <v>8.590929239549806E-3</v>
      </c>
      <c r="AX51">
        <f t="shared" si="34"/>
        <v>2.6514789314314195E-3</v>
      </c>
      <c r="AY51">
        <f t="shared" si="35"/>
        <v>8.8979516082410336E-4</v>
      </c>
      <c r="AZ51">
        <f t="shared" si="36"/>
        <v>3.7115432173928224E-3</v>
      </c>
      <c r="BA51">
        <f t="shared" si="37"/>
        <v>3.0166781761703501E-3</v>
      </c>
      <c r="BB51">
        <f t="shared" si="38"/>
        <v>3.8942152566663643E-3</v>
      </c>
      <c r="BC51">
        <f t="shared" si="39"/>
        <v>1.8700760181555858E-3</v>
      </c>
      <c r="BD51">
        <f t="shared" si="40"/>
        <v>1.8893712076091249E-3</v>
      </c>
      <c r="BE51">
        <f t="shared" si="41"/>
        <v>1.2189282371547114E-3</v>
      </c>
      <c r="BF51">
        <f t="shared" si="42"/>
        <v>1.5829488899289184E-3</v>
      </c>
      <c r="BH51">
        <f t="shared" si="43"/>
        <v>1.3257394657157097E-3</v>
      </c>
      <c r="BI51">
        <f t="shared" si="44"/>
        <v>4.4489758041205168E-4</v>
      </c>
      <c r="BJ51">
        <f t="shared" si="45"/>
        <v>1.4028314762128498E-3</v>
      </c>
      <c r="BK51">
        <f t="shared" si="46"/>
        <v>1.7416799570704211E-3</v>
      </c>
      <c r="BL51">
        <f t="shared" si="47"/>
        <v>1.9471076283331821E-3</v>
      </c>
      <c r="BM51">
        <f t="shared" si="48"/>
        <v>7.6345533744948601E-4</v>
      </c>
      <c r="BN51">
        <f t="shared" si="49"/>
        <v>1.0908289753122566E-3</v>
      </c>
      <c r="BO51">
        <f t="shared" si="50"/>
        <v>7.0374854584410865E-4</v>
      </c>
      <c r="BP51">
        <f t="shared" si="51"/>
        <v>9.1391596771388034E-4</v>
      </c>
    </row>
    <row r="52" spans="1:68" x14ac:dyDescent="0.3">
      <c r="A52" t="s">
        <v>751</v>
      </c>
      <c r="B52">
        <v>6.2143829629532441E-3</v>
      </c>
      <c r="C52">
        <v>5.4710860793965553E-3</v>
      </c>
      <c r="D52">
        <v>7.27530069106314E-3</v>
      </c>
      <c r="E52">
        <v>9.1600311514780895E-3</v>
      </c>
      <c r="F52">
        <v>4.3841896361352098E-3</v>
      </c>
      <c r="G52">
        <v>5.1772051219946807E-3</v>
      </c>
      <c r="H52">
        <v>9.1189400306929402E-3</v>
      </c>
      <c r="I52">
        <v>5.7247080682781299E-3</v>
      </c>
      <c r="J52">
        <v>9.251392655995061E-3</v>
      </c>
      <c r="K52">
        <v>6.5804531599513248E-3</v>
      </c>
      <c r="L52">
        <v>1.1789972748967845E-2</v>
      </c>
      <c r="M52">
        <v>1.09203170638541E-2</v>
      </c>
      <c r="N52">
        <v>9.7090731596477745E-3</v>
      </c>
      <c r="O52">
        <v>6.0136113119224751E-3</v>
      </c>
      <c r="P52">
        <v>5.1294577079445654E-3</v>
      </c>
      <c r="Q52">
        <v>8.1662082266696998E-3</v>
      </c>
      <c r="R52">
        <v>1.10976295597026E-2</v>
      </c>
      <c r="S52">
        <v>7.4003085920225148E-3</v>
      </c>
      <c r="T52">
        <v>1.1467682997812451E-2</v>
      </c>
      <c r="U52">
        <v>4.4822609962368648E-3</v>
      </c>
      <c r="V52">
        <v>4.8944739330366851E-3</v>
      </c>
      <c r="W52">
        <v>6.2090939861948642E-3</v>
      </c>
      <c r="X52">
        <v>9.1418464805447901E-3</v>
      </c>
      <c r="Y52">
        <v>6.6074724443638197E-3</v>
      </c>
      <c r="Z52">
        <v>5.0366424086907453E-3</v>
      </c>
      <c r="AA52">
        <v>1.1238665622013545E-2</v>
      </c>
      <c r="AB52">
        <v>7.1742688797770101E-3</v>
      </c>
      <c r="AC52">
        <v>8.2323358348350903E-3</v>
      </c>
      <c r="AD52">
        <v>5.1566756066015853E-3</v>
      </c>
      <c r="AE52">
        <v>4.1533639013383349E-3</v>
      </c>
      <c r="AF52">
        <v>9.0471636438875999E-3</v>
      </c>
      <c r="AG52">
        <v>4.1809241054095048E-3</v>
      </c>
      <c r="AH52">
        <v>6.7063884137007305E-3</v>
      </c>
      <c r="AI52">
        <v>6.167179890454305E-3</v>
      </c>
      <c r="AJ52">
        <v>8.6976096323896548E-3</v>
      </c>
      <c r="AK52">
        <v>5.4156912288567697E-3</v>
      </c>
      <c r="AL52">
        <v>5.2056385585938798E-3</v>
      </c>
      <c r="AN52">
        <f t="shared" si="25"/>
        <v>7.0302002212227575E-3</v>
      </c>
      <c r="AO52">
        <f t="shared" si="26"/>
        <v>6.1012607142752404E-3</v>
      </c>
      <c r="AP52">
        <f t="shared" si="27"/>
        <v>8.4848968297547341E-3</v>
      </c>
      <c r="AQ52">
        <f t="shared" si="28"/>
        <v>8.8880487927982723E-3</v>
      </c>
      <c r="AR52">
        <f t="shared" si="29"/>
        <v>6.7633779783202166E-3</v>
      </c>
      <c r="AS52">
        <f t="shared" si="30"/>
        <v>7.9052052783708335E-3</v>
      </c>
      <c r="AT52">
        <f t="shared" si="31"/>
        <v>6.1190677172758392E-3</v>
      </c>
      <c r="AU52">
        <f t="shared" si="32"/>
        <v>5.6848308031881801E-3</v>
      </c>
      <c r="AV52">
        <f t="shared" si="33"/>
        <v>6.4396464732801003E-3</v>
      </c>
      <c r="AX52">
        <f t="shared" si="34"/>
        <v>1.6013170348103162E-3</v>
      </c>
      <c r="AY52">
        <f t="shared" si="35"/>
        <v>2.0856967003020492E-3</v>
      </c>
      <c r="AZ52">
        <f t="shared" si="36"/>
        <v>2.5798595436254913E-3</v>
      </c>
      <c r="BA52">
        <f t="shared" si="37"/>
        <v>1.9514958203115148E-3</v>
      </c>
      <c r="BB52">
        <f t="shared" si="38"/>
        <v>3.2214910355699397E-3</v>
      </c>
      <c r="BC52">
        <f t="shared" si="39"/>
        <v>2.1538470322231286E-3</v>
      </c>
      <c r="BD52">
        <f t="shared" si="40"/>
        <v>2.5849502724539699E-3</v>
      </c>
      <c r="BE52">
        <f t="shared" si="41"/>
        <v>1.3300330727478425E-3</v>
      </c>
      <c r="BF52">
        <f t="shared" si="42"/>
        <v>1.9582718789772626E-3</v>
      </c>
      <c r="BH52">
        <f t="shared" si="43"/>
        <v>8.006585174051581E-4</v>
      </c>
      <c r="BI52">
        <f t="shared" si="44"/>
        <v>1.0428483501510246E-3</v>
      </c>
      <c r="BJ52">
        <f t="shared" si="45"/>
        <v>9.750952528442342E-4</v>
      </c>
      <c r="BK52">
        <f t="shared" si="46"/>
        <v>1.1266966371792826E-3</v>
      </c>
      <c r="BL52">
        <f t="shared" si="47"/>
        <v>1.6107455177849699E-3</v>
      </c>
      <c r="BM52">
        <f t="shared" si="48"/>
        <v>8.7930436882575718E-4</v>
      </c>
      <c r="BN52">
        <f t="shared" si="49"/>
        <v>1.492421735643096E-3</v>
      </c>
      <c r="BO52">
        <f t="shared" si="50"/>
        <v>7.6789495258207201E-4</v>
      </c>
      <c r="BP52">
        <f t="shared" si="51"/>
        <v>1.130608796473997E-3</v>
      </c>
    </row>
    <row r="53" spans="1:68" x14ac:dyDescent="0.3">
      <c r="A53" t="s">
        <v>752</v>
      </c>
      <c r="B53">
        <v>28.48827950240425</v>
      </c>
      <c r="C53">
        <v>21.466967072665348</v>
      </c>
      <c r="D53">
        <v>16.422177821760599</v>
      </c>
      <c r="E53">
        <v>15.46301051044375</v>
      </c>
      <c r="F53">
        <v>20.247304507393402</v>
      </c>
      <c r="G53">
        <v>19.284748713782751</v>
      </c>
      <c r="H53">
        <v>21.0371194479963</v>
      </c>
      <c r="I53">
        <v>16.209507911117598</v>
      </c>
      <c r="J53">
        <v>28.640226363474802</v>
      </c>
      <c r="K53">
        <v>21.273235949940698</v>
      </c>
      <c r="L53">
        <v>22.912921483400048</v>
      </c>
      <c r="M53">
        <v>16.0704151883766</v>
      </c>
      <c r="N53">
        <v>15.817045186175449</v>
      </c>
      <c r="O53">
        <v>15.7626454622085</v>
      </c>
      <c r="P53">
        <v>13.8002040185883</v>
      </c>
      <c r="Q53">
        <v>26.170696549301198</v>
      </c>
      <c r="R53">
        <v>19.496309922046251</v>
      </c>
      <c r="S53">
        <v>16.305244042456149</v>
      </c>
      <c r="T53">
        <v>24.178313891587099</v>
      </c>
      <c r="U53">
        <v>22.493803369595852</v>
      </c>
      <c r="V53">
        <v>13.676108113038801</v>
      </c>
      <c r="W53">
        <v>14.88897551301525</v>
      </c>
      <c r="X53">
        <v>20.136338966148202</v>
      </c>
      <c r="Y53">
        <v>24.455424690943502</v>
      </c>
      <c r="Z53">
        <v>21.354374996929501</v>
      </c>
      <c r="AA53">
        <v>16.0839927133004</v>
      </c>
      <c r="AB53">
        <v>13.2111851117896</v>
      </c>
      <c r="AC53">
        <v>14.6910226035476</v>
      </c>
      <c r="AD53">
        <v>24.565813630044453</v>
      </c>
      <c r="AE53">
        <v>23.081960018861452</v>
      </c>
      <c r="AF53">
        <v>16.504138579983497</v>
      </c>
      <c r="AG53">
        <v>22.6849463098821</v>
      </c>
      <c r="AH53">
        <v>19.54063269761545</v>
      </c>
      <c r="AI53">
        <v>14.58126173614165</v>
      </c>
      <c r="AJ53">
        <v>21.287174939968502</v>
      </c>
      <c r="AK53">
        <v>19.699124725394249</v>
      </c>
      <c r="AL53">
        <v>13.86797091747235</v>
      </c>
      <c r="AN53">
        <f t="shared" si="25"/>
        <v>20.460108726818486</v>
      </c>
      <c r="AO53">
        <f t="shared" si="26"/>
        <v>19.194670145072514</v>
      </c>
      <c r="AP53">
        <f t="shared" si="27"/>
        <v>19.182384807452056</v>
      </c>
      <c r="AQ53">
        <f t="shared" si="28"/>
        <v>20.657416837934534</v>
      </c>
      <c r="AR53">
        <f t="shared" si="29"/>
        <v>18.809300221809249</v>
      </c>
      <c r="AS53">
        <f t="shared" si="30"/>
        <v>18.32205651377647</v>
      </c>
      <c r="AT53">
        <f t="shared" si="31"/>
        <v>21.383970742963132</v>
      </c>
      <c r="AU53">
        <f t="shared" si="32"/>
        <v>18.935613581213065</v>
      </c>
      <c r="AV53">
        <f t="shared" si="33"/>
        <v>18.284756860945034</v>
      </c>
      <c r="AX53">
        <f t="shared" si="34"/>
        <v>5.9649299048323057</v>
      </c>
      <c r="AY53">
        <f t="shared" si="35"/>
        <v>2.1151805475462875</v>
      </c>
      <c r="AZ53">
        <f t="shared" si="36"/>
        <v>5.3136880193119085</v>
      </c>
      <c r="BA53">
        <f t="shared" si="37"/>
        <v>5.0341747331411106</v>
      </c>
      <c r="BB53">
        <f t="shared" si="38"/>
        <v>5.2952959715907335</v>
      </c>
      <c r="BC53">
        <f t="shared" si="39"/>
        <v>4.3455523174119248</v>
      </c>
      <c r="BD53">
        <f t="shared" si="40"/>
        <v>4.2906907181703362</v>
      </c>
      <c r="BE53">
        <f t="shared" si="41"/>
        <v>4.0855797649879442</v>
      </c>
      <c r="BF53">
        <f t="shared" si="42"/>
        <v>3.9065937111306916</v>
      </c>
      <c r="BH53">
        <f t="shared" si="43"/>
        <v>2.9824649524161528</v>
      </c>
      <c r="BI53">
        <f t="shared" si="44"/>
        <v>1.0575902737731437</v>
      </c>
      <c r="BJ53">
        <f t="shared" si="45"/>
        <v>2.0083852919546699</v>
      </c>
      <c r="BK53">
        <f t="shared" si="46"/>
        <v>2.9064821373266327</v>
      </c>
      <c r="BL53">
        <f t="shared" si="47"/>
        <v>2.6476479857953668</v>
      </c>
      <c r="BM53">
        <f t="shared" si="48"/>
        <v>1.7740643047046967</v>
      </c>
      <c r="BN53">
        <f t="shared" si="49"/>
        <v>2.4772314411450727</v>
      </c>
      <c r="BO53">
        <f t="shared" si="50"/>
        <v>2.3588105771114778</v>
      </c>
      <c r="BP53">
        <f t="shared" si="51"/>
        <v>2.2554729307358041</v>
      </c>
    </row>
    <row r="54" spans="1:68" x14ac:dyDescent="0.3">
      <c r="A54" t="s">
        <v>753</v>
      </c>
      <c r="B54">
        <v>4.4769990698635551</v>
      </c>
      <c r="C54">
        <v>3.3712489004241952</v>
      </c>
      <c r="D54">
        <v>2.8652721771081646</v>
      </c>
      <c r="E54">
        <v>2.5733249398420051</v>
      </c>
      <c r="F54">
        <v>3.3852955358772947</v>
      </c>
      <c r="G54">
        <v>3.0493538606972699</v>
      </c>
      <c r="H54">
        <v>3.9179951943430753</v>
      </c>
      <c r="I54">
        <v>2.6317984174190001</v>
      </c>
      <c r="J54">
        <v>4.823625571367435</v>
      </c>
      <c r="K54">
        <v>3.5830189860059098</v>
      </c>
      <c r="L54">
        <v>3.6119863741230196</v>
      </c>
      <c r="M54">
        <v>2.62366995260924</v>
      </c>
      <c r="N54">
        <v>2.67859143894789</v>
      </c>
      <c r="O54">
        <v>2.7277590846539148</v>
      </c>
      <c r="P54">
        <v>2.2915710502450697</v>
      </c>
      <c r="Q54">
        <v>4.4874295937671898</v>
      </c>
      <c r="R54">
        <v>3.5417993734055102</v>
      </c>
      <c r="S54">
        <v>2.647482788375755</v>
      </c>
      <c r="T54">
        <v>4.1646108353008753</v>
      </c>
      <c r="U54">
        <v>3.4340809397269547</v>
      </c>
      <c r="V54">
        <v>2.2720208492977552</v>
      </c>
      <c r="W54">
        <v>2.6762730269549051</v>
      </c>
      <c r="X54">
        <v>3.6501304878196148</v>
      </c>
      <c r="Y54">
        <v>4.1594160364376149</v>
      </c>
      <c r="Z54">
        <v>3.1782149241967748</v>
      </c>
      <c r="AA54">
        <v>2.755192736254835</v>
      </c>
      <c r="AB54">
        <v>2.4968113589995649</v>
      </c>
      <c r="AC54">
        <v>2.57457324172556</v>
      </c>
      <c r="AD54">
        <v>4.0296196914514697</v>
      </c>
      <c r="AE54">
        <v>3.9375353038752849</v>
      </c>
      <c r="AF54">
        <v>2.9123083206230103</v>
      </c>
      <c r="AG54">
        <v>3.9172370173685103</v>
      </c>
      <c r="AH54">
        <v>3.460054802872675</v>
      </c>
      <c r="AI54">
        <v>2.6329512052346251</v>
      </c>
      <c r="AJ54">
        <v>3.8654164284213701</v>
      </c>
      <c r="AK54">
        <v>3.1812377881888301</v>
      </c>
      <c r="AL54">
        <v>2.5593160376447148</v>
      </c>
      <c r="AN54">
        <f t="shared" si="25"/>
        <v>3.3217112718094799</v>
      </c>
      <c r="AO54">
        <f t="shared" si="26"/>
        <v>3.2461107520841601</v>
      </c>
      <c r="AP54">
        <f t="shared" si="27"/>
        <v>3.1914603511360684</v>
      </c>
      <c r="AQ54">
        <f t="shared" si="28"/>
        <v>3.5589039185161511</v>
      </c>
      <c r="AR54">
        <f t="shared" si="29"/>
        <v>3.1367464128201226</v>
      </c>
      <c r="AS54">
        <f t="shared" si="30"/>
        <v>3.1357231309056606</v>
      </c>
      <c r="AT54">
        <f t="shared" si="31"/>
        <v>3.6264877719832551</v>
      </c>
      <c r="AU54">
        <f t="shared" si="32"/>
        <v>3.3367476751586032</v>
      </c>
      <c r="AV54">
        <f t="shared" si="33"/>
        <v>3.2019900847516385</v>
      </c>
      <c r="AX54">
        <f t="shared" si="34"/>
        <v>0.83776739453321036</v>
      </c>
      <c r="AY54">
        <f t="shared" si="35"/>
        <v>0.54371991154119548</v>
      </c>
      <c r="AZ54">
        <f t="shared" si="36"/>
        <v>0.87601024374022429</v>
      </c>
      <c r="BA54">
        <f t="shared" si="37"/>
        <v>0.92009265064183832</v>
      </c>
      <c r="BB54">
        <f t="shared" si="38"/>
        <v>0.83759559279162288</v>
      </c>
      <c r="BC54">
        <f t="shared" si="39"/>
        <v>0.66064642250463834</v>
      </c>
      <c r="BD54">
        <f t="shared" si="40"/>
        <v>0.62020891654968535</v>
      </c>
      <c r="BE54">
        <f t="shared" si="41"/>
        <v>0.65096159458214164</v>
      </c>
      <c r="BF54">
        <f t="shared" si="42"/>
        <v>0.65329744455049255</v>
      </c>
      <c r="BH54">
        <f t="shared" si="43"/>
        <v>0.41888369726660518</v>
      </c>
      <c r="BI54">
        <f t="shared" si="44"/>
        <v>0.27185995577059774</v>
      </c>
      <c r="BJ54">
        <f t="shared" si="45"/>
        <v>0.33110075012595858</v>
      </c>
      <c r="BK54">
        <f t="shared" si="46"/>
        <v>0.53121573952746171</v>
      </c>
      <c r="BL54">
        <f t="shared" si="47"/>
        <v>0.41879779639581144</v>
      </c>
      <c r="BM54">
        <f t="shared" si="48"/>
        <v>0.26970777258858558</v>
      </c>
      <c r="BN54">
        <f t="shared" si="49"/>
        <v>0.35807778492376702</v>
      </c>
      <c r="BO54">
        <f t="shared" si="50"/>
        <v>0.37583285186410753</v>
      </c>
      <c r="BP54">
        <f t="shared" si="51"/>
        <v>0.37718145547212151</v>
      </c>
    </row>
    <row r="55" spans="1:68" x14ac:dyDescent="0.3">
      <c r="A55" t="s">
        <v>754</v>
      </c>
      <c r="B55">
        <v>0.22790072427373148</v>
      </c>
      <c r="C55">
        <v>0.14859892033626498</v>
      </c>
      <c r="D55">
        <v>0.14648749431077651</v>
      </c>
      <c r="E55">
        <v>0.117887120135459</v>
      </c>
      <c r="F55">
        <v>0.1395877827419055</v>
      </c>
      <c r="G55">
        <v>0.11782202529698149</v>
      </c>
      <c r="H55">
        <v>0.2277513476590495</v>
      </c>
      <c r="I55">
        <v>0.11794884619003951</v>
      </c>
      <c r="J55">
        <v>0.36829089727199604</v>
      </c>
      <c r="K55">
        <v>0.177973193658992</v>
      </c>
      <c r="L55">
        <v>0.16088287336693299</v>
      </c>
      <c r="M55">
        <v>0.114310135400171</v>
      </c>
      <c r="N55">
        <v>0.12135726188144901</v>
      </c>
      <c r="O55">
        <v>0.16349623106282901</v>
      </c>
      <c r="P55">
        <v>0.15283016028866098</v>
      </c>
      <c r="Q55">
        <v>0.2140471516222695</v>
      </c>
      <c r="R55">
        <v>0.17057029883451</v>
      </c>
      <c r="S55">
        <v>0.1219403166912895</v>
      </c>
      <c r="T55">
        <v>0.27458778610694301</v>
      </c>
      <c r="U55">
        <v>0.14536868660088098</v>
      </c>
      <c r="V55">
        <v>0.11243470457801526</v>
      </c>
      <c r="W55">
        <v>0.13805111178361851</v>
      </c>
      <c r="X55">
        <v>0.19236553542575902</v>
      </c>
      <c r="Y55">
        <v>0.29406337476240002</v>
      </c>
      <c r="Z55">
        <v>0.1559105934454065</v>
      </c>
      <c r="AA55">
        <v>0.12562086061510699</v>
      </c>
      <c r="AB55">
        <v>0.13326586716111799</v>
      </c>
      <c r="AC55">
        <v>0.139201220432916</v>
      </c>
      <c r="AD55">
        <v>0.18698324653478648</v>
      </c>
      <c r="AE55">
        <v>0.2143996350568905</v>
      </c>
      <c r="AF55">
        <v>0.13707015915833301</v>
      </c>
      <c r="AG55">
        <v>0.24029948759102951</v>
      </c>
      <c r="AH55">
        <v>0.2027287457076325</v>
      </c>
      <c r="AI55">
        <v>0.15823257181200351</v>
      </c>
      <c r="AJ55">
        <v>0.21936842067470652</v>
      </c>
      <c r="AK55">
        <v>0.15030067170026951</v>
      </c>
      <c r="AL55">
        <v>0.11005269354226449</v>
      </c>
      <c r="AN55">
        <f t="shared" si="25"/>
        <v>0.16021856476405799</v>
      </c>
      <c r="AO55">
        <f t="shared" si="26"/>
        <v>0.15077750047199401</v>
      </c>
      <c r="AP55">
        <f t="shared" si="27"/>
        <v>0.17987725041871871</v>
      </c>
      <c r="AQ55">
        <f t="shared" si="28"/>
        <v>0.16885258904935632</v>
      </c>
      <c r="AR55">
        <f t="shared" si="29"/>
        <v>0.16761057226736445</v>
      </c>
      <c r="AS55">
        <f t="shared" si="30"/>
        <v>0.17340457530711775</v>
      </c>
      <c r="AT55">
        <f t="shared" si="31"/>
        <v>0.17948434691667001</v>
      </c>
      <c r="AU55">
        <f t="shared" si="32"/>
        <v>0.20042026837022187</v>
      </c>
      <c r="AV55">
        <f t="shared" si="33"/>
        <v>0.15990726197241351</v>
      </c>
      <c r="AX55">
        <f t="shared" si="34"/>
        <v>4.7245403136736829E-2</v>
      </c>
      <c r="AY55">
        <f t="shared" si="35"/>
        <v>5.2325796122722527E-2</v>
      </c>
      <c r="AZ55">
        <f t="shared" si="36"/>
        <v>8.6204826452448188E-2</v>
      </c>
      <c r="BA55">
        <f t="shared" si="37"/>
        <v>4.6077436511053914E-2</v>
      </c>
      <c r="BB55">
        <f t="shared" si="38"/>
        <v>7.270250760976206E-2</v>
      </c>
      <c r="BC55">
        <f t="shared" si="39"/>
        <v>6.3699877648291298E-2</v>
      </c>
      <c r="BD55">
        <f t="shared" si="40"/>
        <v>3.9206339822767555E-2</v>
      </c>
      <c r="BE55">
        <f t="shared" si="41"/>
        <v>4.108213075150112E-2</v>
      </c>
      <c r="BF55">
        <f t="shared" si="42"/>
        <v>5.5287403466940596E-2</v>
      </c>
      <c r="BH55">
        <f t="shared" si="43"/>
        <v>2.3622701568368414E-2</v>
      </c>
      <c r="BI55">
        <f t="shared" si="44"/>
        <v>2.6162898061361264E-2</v>
      </c>
      <c r="BJ55">
        <f t="shared" si="45"/>
        <v>3.2582361800951469E-2</v>
      </c>
      <c r="BK55">
        <f t="shared" si="46"/>
        <v>2.660282037322487E-2</v>
      </c>
      <c r="BL55">
        <f t="shared" si="47"/>
        <v>3.635125380488103E-2</v>
      </c>
      <c r="BM55">
        <f t="shared" si="48"/>
        <v>2.6005366152672165E-2</v>
      </c>
      <c r="BN55">
        <f t="shared" si="49"/>
        <v>2.2635790850614793E-2</v>
      </c>
      <c r="BO55">
        <f t="shared" si="50"/>
        <v>2.3718779248262576E-2</v>
      </c>
      <c r="BP55">
        <f t="shared" si="51"/>
        <v>3.1920197274433605E-2</v>
      </c>
    </row>
    <row r="56" spans="1:68" x14ac:dyDescent="0.3">
      <c r="A56" t="s">
        <v>755</v>
      </c>
      <c r="B56">
        <v>2.2533095224983899E-2</v>
      </c>
      <c r="C56">
        <v>2.4572364349158202E-2</v>
      </c>
      <c r="D56">
        <v>1.8898124669407698E-2</v>
      </c>
      <c r="E56">
        <v>2.1597349799056951E-2</v>
      </c>
      <c r="F56">
        <v>2.8051098636972152E-2</v>
      </c>
      <c r="G56">
        <v>2.02139141494957E-2</v>
      </c>
      <c r="H56">
        <v>2.9777248630266651E-2</v>
      </c>
      <c r="I56">
        <v>1.7036602364184149E-2</v>
      </c>
      <c r="J56">
        <v>2.7431672450695849E-2</v>
      </c>
      <c r="K56">
        <v>2.4837037783806352E-2</v>
      </c>
      <c r="L56">
        <v>2.5412542964910551E-2</v>
      </c>
      <c r="M56">
        <v>2.5046080858914452E-2</v>
      </c>
      <c r="N56">
        <v>1.7311337927319148E-2</v>
      </c>
      <c r="O56">
        <v>1.792553887521E-2</v>
      </c>
      <c r="P56">
        <v>1.4916701255359498E-2</v>
      </c>
      <c r="Q56">
        <v>3.1076320502496101E-2</v>
      </c>
      <c r="R56">
        <v>2.6319954853856402E-2</v>
      </c>
      <c r="S56">
        <v>1.466786486866805E-2</v>
      </c>
      <c r="T56">
        <v>2.1737337384423801E-2</v>
      </c>
      <c r="U56">
        <v>2.6035886113400353E-2</v>
      </c>
      <c r="V56">
        <v>1.9369124150263699E-2</v>
      </c>
      <c r="W56">
        <v>1.7881762842508551E-2</v>
      </c>
      <c r="X56">
        <v>2.30628222595901E-2</v>
      </c>
      <c r="Y56">
        <v>2.9081994268596499E-2</v>
      </c>
      <c r="Z56">
        <v>2.0067176120208252E-2</v>
      </c>
      <c r="AA56">
        <v>2.0664426238971599E-2</v>
      </c>
      <c r="AB56">
        <v>1.7542481117925848E-2</v>
      </c>
      <c r="AC56">
        <v>1.1864789977666245E-2</v>
      </c>
      <c r="AD56">
        <v>3.00376357771538E-2</v>
      </c>
      <c r="AE56">
        <v>2.8043789003266002E-2</v>
      </c>
      <c r="AF56">
        <v>1.9881882062234048E-2</v>
      </c>
      <c r="AG56">
        <v>2.2110943410012948E-2</v>
      </c>
      <c r="AH56">
        <v>2.8104060850510898E-2</v>
      </c>
      <c r="AI56">
        <v>1.83452134994736E-2</v>
      </c>
      <c r="AJ56">
        <v>2.64743003242465E-2</v>
      </c>
      <c r="AK56">
        <v>2.1852036943890901E-2</v>
      </c>
      <c r="AL56">
        <v>1.4784989531528349E-2</v>
      </c>
      <c r="AN56">
        <f t="shared" si="25"/>
        <v>2.1900233510651686E-2</v>
      </c>
      <c r="AO56">
        <f t="shared" si="26"/>
        <v>2.3769715945229666E-2</v>
      </c>
      <c r="AP56">
        <f t="shared" si="27"/>
        <v>2.184013030231655E-2</v>
      </c>
      <c r="AQ56">
        <f t="shared" si="28"/>
        <v>2.4021380075006853E-2</v>
      </c>
      <c r="AR56">
        <f t="shared" si="29"/>
        <v>2.1256027622649103E-2</v>
      </c>
      <c r="AS56">
        <f t="shared" si="30"/>
        <v>2.0380614997159756E-2</v>
      </c>
      <c r="AT56">
        <f t="shared" si="31"/>
        <v>2.5987768947551282E-2</v>
      </c>
      <c r="AU56">
        <f t="shared" si="32"/>
        <v>2.285340591999915E-2</v>
      </c>
      <c r="AV56">
        <f t="shared" si="33"/>
        <v>2.1037108933221915E-2</v>
      </c>
      <c r="AX56">
        <f t="shared" si="34"/>
        <v>2.3555037115225671E-3</v>
      </c>
      <c r="AY56">
        <f t="shared" si="35"/>
        <v>6.1209811746359708E-3</v>
      </c>
      <c r="AZ56">
        <f t="shared" si="36"/>
        <v>4.9506717631412301E-3</v>
      </c>
      <c r="BA56">
        <f t="shared" si="37"/>
        <v>8.4422709375083591E-3</v>
      </c>
      <c r="BB56">
        <f t="shared" si="38"/>
        <v>3.5601860344174662E-3</v>
      </c>
      <c r="BC56">
        <f t="shared" si="39"/>
        <v>5.7212115754213021E-3</v>
      </c>
      <c r="BD56">
        <f t="shared" si="40"/>
        <v>5.3810080125987975E-3</v>
      </c>
      <c r="BE56">
        <f t="shared" si="41"/>
        <v>4.921606784299524E-3</v>
      </c>
      <c r="BF56">
        <f t="shared" si="42"/>
        <v>5.8871111293332216E-3</v>
      </c>
      <c r="BH56">
        <f t="shared" si="43"/>
        <v>1.1777518557612836E-3</v>
      </c>
      <c r="BI56">
        <f t="shared" si="44"/>
        <v>3.0604905873179854E-3</v>
      </c>
      <c r="BJ56">
        <f t="shared" si="45"/>
        <v>1.8711780439973368E-3</v>
      </c>
      <c r="BK56">
        <f t="shared" si="46"/>
        <v>4.8741473983422061E-3</v>
      </c>
      <c r="BL56">
        <f t="shared" si="47"/>
        <v>1.7800930172087331E-3</v>
      </c>
      <c r="BM56">
        <f t="shared" si="48"/>
        <v>2.3356748450478111E-3</v>
      </c>
      <c r="BN56">
        <f t="shared" si="49"/>
        <v>3.106726424585449E-3</v>
      </c>
      <c r="BO56">
        <f t="shared" si="50"/>
        <v>2.8414910017608187E-3</v>
      </c>
      <c r="BP56">
        <f t="shared" si="51"/>
        <v>3.3989251952697775E-3</v>
      </c>
    </row>
    <row r="57" spans="1:68" x14ac:dyDescent="0.3">
      <c r="A57" t="s">
        <v>756</v>
      </c>
      <c r="B57">
        <v>2.031934406336805E-2</v>
      </c>
      <c r="C57">
        <v>1.51191826443832E-2</v>
      </c>
      <c r="D57">
        <v>1.16444892653438E-2</v>
      </c>
      <c r="E57">
        <v>1.1159241278298204E-2</v>
      </c>
      <c r="F57">
        <v>1.0979475784443176E-2</v>
      </c>
      <c r="G57">
        <v>1.074973101464095E-2</v>
      </c>
      <c r="H57">
        <v>9.9230323643368194E-3</v>
      </c>
      <c r="I57">
        <v>1.15922990690527E-2</v>
      </c>
      <c r="J57">
        <v>2.0538414295159499E-2</v>
      </c>
      <c r="K57">
        <v>1.52793390844299E-2</v>
      </c>
      <c r="L57">
        <v>1.6170255899920136E-2</v>
      </c>
      <c r="M57">
        <v>1.1358646196408851E-2</v>
      </c>
      <c r="N57">
        <v>1.4320541674405499E-2</v>
      </c>
      <c r="O57">
        <v>1.0360317997960829E-2</v>
      </c>
      <c r="P57">
        <v>7.3654241520578999E-3</v>
      </c>
      <c r="Q57">
        <v>1.5368260340265602E-2</v>
      </c>
      <c r="R57">
        <v>1.9018986468618351E-2</v>
      </c>
      <c r="S57">
        <v>1.4841744849372649E-2</v>
      </c>
      <c r="T57">
        <v>1.6415008122934099E-2</v>
      </c>
      <c r="U57">
        <v>1.7012238469234501E-2</v>
      </c>
      <c r="V57">
        <v>1.3154830346329943E-2</v>
      </c>
      <c r="W57">
        <v>1.0143568788059439E-2</v>
      </c>
      <c r="X57">
        <v>1.096267987481085E-2</v>
      </c>
      <c r="Y57">
        <v>1.0742816889626835E-2</v>
      </c>
      <c r="Z57">
        <v>2.4318592249829601E-2</v>
      </c>
      <c r="AA57">
        <v>9.6172229507607045E-3</v>
      </c>
      <c r="AB57">
        <v>1.031938126264027E-2</v>
      </c>
      <c r="AC57">
        <v>1.0596773376831747E-2</v>
      </c>
      <c r="AD57">
        <v>1.4916828303771149E-2</v>
      </c>
      <c r="AE57">
        <v>1.447262636144225E-2</v>
      </c>
      <c r="AF57">
        <v>1.1408988907206249E-2</v>
      </c>
      <c r="AG57">
        <v>1.982903528293975E-2</v>
      </c>
      <c r="AH57">
        <v>2.1656249518862448E-2</v>
      </c>
      <c r="AI57">
        <v>9.0234488421844193E-3</v>
      </c>
      <c r="AJ57">
        <v>1.09669287918865E-2</v>
      </c>
      <c r="AK57">
        <v>1.2856473282828049E-2</v>
      </c>
      <c r="AL57">
        <v>8.9125691561934353E-3</v>
      </c>
      <c r="AN57">
        <f t="shared" si="25"/>
        <v>1.4560564312848315E-2</v>
      </c>
      <c r="AO57">
        <f t="shared" si="26"/>
        <v>1.0811134558118411E-2</v>
      </c>
      <c r="AP57">
        <f t="shared" si="27"/>
        <v>1.3627562757191802E-2</v>
      </c>
      <c r="AQ57">
        <f t="shared" si="28"/>
        <v>1.6409663886085533E-2</v>
      </c>
      <c r="AR57">
        <f t="shared" si="29"/>
        <v>1.4181411431639496E-2</v>
      </c>
      <c r="AS57">
        <f t="shared" si="30"/>
        <v>1.2759577767416668E-2</v>
      </c>
      <c r="AT57">
        <f t="shared" si="31"/>
        <v>1.3599481190806549E-2</v>
      </c>
      <c r="AU57">
        <f t="shared" si="32"/>
        <v>1.6836244547995538E-2</v>
      </c>
      <c r="AV57">
        <f t="shared" si="33"/>
        <v>1.0911990410302662E-2</v>
      </c>
      <c r="AX57">
        <f t="shared" si="34"/>
        <v>4.2248507162329597E-3</v>
      </c>
      <c r="AY57">
        <f t="shared" si="35"/>
        <v>6.9066457449208456E-4</v>
      </c>
      <c r="AZ57">
        <f t="shared" si="36"/>
        <v>4.3295687390944061E-3</v>
      </c>
      <c r="BA57">
        <f t="shared" si="37"/>
        <v>2.2750226142446051E-3</v>
      </c>
      <c r="BB57">
        <f t="shared" si="38"/>
        <v>3.1812250174615662E-3</v>
      </c>
      <c r="BC57">
        <f t="shared" si="39"/>
        <v>5.6817894696457013E-3</v>
      </c>
      <c r="BD57">
        <f t="shared" si="40"/>
        <v>1.9099793650132805E-3</v>
      </c>
      <c r="BE57">
        <f t="shared" si="41"/>
        <v>6.8274820044834372E-3</v>
      </c>
      <c r="BF57">
        <f t="shared" si="42"/>
        <v>1.9725259464325618E-3</v>
      </c>
      <c r="BH57">
        <f t="shared" si="43"/>
        <v>2.1124253581164799E-3</v>
      </c>
      <c r="BI57">
        <f t="shared" si="44"/>
        <v>3.4533228724604228E-4</v>
      </c>
      <c r="BJ57">
        <f t="shared" si="45"/>
        <v>1.6364231668290416E-3</v>
      </c>
      <c r="BK57">
        <f t="shared" si="46"/>
        <v>1.3134849187466089E-3</v>
      </c>
      <c r="BL57">
        <f t="shared" si="47"/>
        <v>1.5906125087307831E-3</v>
      </c>
      <c r="BM57">
        <f t="shared" si="48"/>
        <v>2.3195808377584367E-3</v>
      </c>
      <c r="BN57">
        <f t="shared" si="49"/>
        <v>1.102727100537048E-3</v>
      </c>
      <c r="BO57">
        <f t="shared" si="50"/>
        <v>3.9418485731758388E-3</v>
      </c>
      <c r="BP57">
        <f t="shared" si="51"/>
        <v>1.1388383861563609E-3</v>
      </c>
    </row>
    <row r="58" spans="1:68" x14ac:dyDescent="0.3">
      <c r="A58" t="s">
        <v>757</v>
      </c>
      <c r="B58">
        <v>11.722409271678401</v>
      </c>
      <c r="C58">
        <v>7.4354314535296293</v>
      </c>
      <c r="D58">
        <v>5.2648401982844151</v>
      </c>
      <c r="E58">
        <v>5.7001586720274551</v>
      </c>
      <c r="F58">
        <v>8.1151304208341557</v>
      </c>
      <c r="G58">
        <v>7.4584603941304897</v>
      </c>
      <c r="H58">
        <v>7.7027385451454302</v>
      </c>
      <c r="I58">
        <v>5.8882711948766602</v>
      </c>
      <c r="J58">
        <v>12.199631091344051</v>
      </c>
      <c r="K58">
        <v>7.9734545907840495</v>
      </c>
      <c r="L58">
        <v>7.5443572749742707</v>
      </c>
      <c r="M58">
        <v>6.0503787742855151</v>
      </c>
      <c r="N58">
        <v>5.6315902254749801</v>
      </c>
      <c r="O58">
        <v>5.7285126702957099</v>
      </c>
      <c r="P58">
        <v>4.8182588144510596</v>
      </c>
      <c r="Q58">
        <v>9.9416473498193696</v>
      </c>
      <c r="R58">
        <v>6.5603298923164743</v>
      </c>
      <c r="S58">
        <v>5.5292283848909101</v>
      </c>
      <c r="T58">
        <v>8.7770928843484484</v>
      </c>
      <c r="U58">
        <v>8.5739848203110043</v>
      </c>
      <c r="V58">
        <v>3.8941067704833849</v>
      </c>
      <c r="W58">
        <v>5.3986582908971501</v>
      </c>
      <c r="X58">
        <v>7.78961790841735</v>
      </c>
      <c r="Y58">
        <v>8.9292732950049292</v>
      </c>
      <c r="Z58">
        <v>8.2011329552316994</v>
      </c>
      <c r="AA58">
        <v>5.2392388371847449</v>
      </c>
      <c r="AB58">
        <v>5.0673722883945445</v>
      </c>
      <c r="AC58">
        <v>5.0253556917101401</v>
      </c>
      <c r="AD58">
        <v>9.8985442281400644</v>
      </c>
      <c r="AE58">
        <v>8.8676090624199198</v>
      </c>
      <c r="AF58">
        <v>6.2584591344091507</v>
      </c>
      <c r="AG58">
        <v>9.3965129924168309</v>
      </c>
      <c r="AH58">
        <v>7.6062287712660606</v>
      </c>
      <c r="AI58">
        <v>4.3981900735556998</v>
      </c>
      <c r="AJ58">
        <v>8.1848306815559599</v>
      </c>
      <c r="AK58">
        <v>6.9755512331468044</v>
      </c>
      <c r="AL58">
        <v>4.6321144822962799</v>
      </c>
      <c r="AN58">
        <f t="shared" si="25"/>
        <v>7.5307098988799757</v>
      </c>
      <c r="AO58">
        <f t="shared" si="26"/>
        <v>7.2911501387466835</v>
      </c>
      <c r="AP58">
        <f t="shared" si="27"/>
        <v>7.1351690630870905</v>
      </c>
      <c r="AQ58">
        <f t="shared" si="28"/>
        <v>7.3437352090089183</v>
      </c>
      <c r="AR58">
        <f t="shared" si="29"/>
        <v>6.660960691509997</v>
      </c>
      <c r="AS58">
        <f t="shared" si="30"/>
        <v>6.7086651626572342</v>
      </c>
      <c r="AT58">
        <f t="shared" si="31"/>
        <v>8.3415374749897122</v>
      </c>
      <c r="AU58">
        <f t="shared" si="32"/>
        <v>7.1336439457461971</v>
      </c>
      <c r="AV58">
        <f t="shared" si="33"/>
        <v>6.5974987989996814</v>
      </c>
      <c r="AX58">
        <f t="shared" si="34"/>
        <v>2.9475698978579712</v>
      </c>
      <c r="AY58">
        <f t="shared" si="35"/>
        <v>0.97372319377074079</v>
      </c>
      <c r="AZ58">
        <f t="shared" si="36"/>
        <v>2.4934316330965407</v>
      </c>
      <c r="BA58">
        <f t="shared" si="37"/>
        <v>2.3081709638112988</v>
      </c>
      <c r="BB58">
        <f t="shared" si="38"/>
        <v>2.4073889552677477</v>
      </c>
      <c r="BC58">
        <f t="shared" si="39"/>
        <v>1.7896148316307858</v>
      </c>
      <c r="BD58">
        <f t="shared" si="40"/>
        <v>1.8761978463708171</v>
      </c>
      <c r="BE58">
        <f t="shared" si="41"/>
        <v>2.5324514434213428</v>
      </c>
      <c r="BF58">
        <f t="shared" si="42"/>
        <v>1.8062781708097884</v>
      </c>
      <c r="BH58">
        <f t="shared" si="43"/>
        <v>1.4737849489289856</v>
      </c>
      <c r="BI58">
        <f t="shared" si="44"/>
        <v>0.4868615968853704</v>
      </c>
      <c r="BJ58">
        <f t="shared" si="45"/>
        <v>0.94242857318787077</v>
      </c>
      <c r="BK58">
        <f t="shared" si="46"/>
        <v>1.3326231272921314</v>
      </c>
      <c r="BL58">
        <f t="shared" si="47"/>
        <v>1.2036944776338738</v>
      </c>
      <c r="BM58">
        <f t="shared" si="48"/>
        <v>0.73060719560204246</v>
      </c>
      <c r="BN58">
        <f t="shared" si="49"/>
        <v>1.0832233316551874</v>
      </c>
      <c r="BO58">
        <f t="shared" si="50"/>
        <v>1.4621115225689687</v>
      </c>
      <c r="BP58">
        <f t="shared" si="51"/>
        <v>1.0428551881483763</v>
      </c>
    </row>
    <row r="59" spans="1:68" x14ac:dyDescent="0.3">
      <c r="A59" t="s">
        <v>758</v>
      </c>
      <c r="B59">
        <v>41.2203676912277</v>
      </c>
      <c r="C59">
        <v>30.864449586317647</v>
      </c>
      <c r="D59">
        <v>19.873990308747452</v>
      </c>
      <c r="E59">
        <v>19.829215171711049</v>
      </c>
      <c r="F59">
        <v>31.01896698099765</v>
      </c>
      <c r="G59">
        <v>29.246588824963851</v>
      </c>
      <c r="H59">
        <v>29.698097122391751</v>
      </c>
      <c r="I59">
        <v>20.2978889799471</v>
      </c>
      <c r="J59">
        <v>43.127277714678499</v>
      </c>
      <c r="K59">
        <v>33.396838041480848</v>
      </c>
      <c r="L59">
        <v>27.57853995288335</v>
      </c>
      <c r="M59">
        <v>21.936688916837248</v>
      </c>
      <c r="N59">
        <v>21.952506152298049</v>
      </c>
      <c r="O59">
        <v>19.376453215459751</v>
      </c>
      <c r="P59">
        <v>17.68735963457905</v>
      </c>
      <c r="Q59">
        <v>36.588290800897255</v>
      </c>
      <c r="R59">
        <v>25.242425960536202</v>
      </c>
      <c r="S59">
        <v>22.398207532686698</v>
      </c>
      <c r="T59">
        <v>34.180878843667351</v>
      </c>
      <c r="U59">
        <v>28.715163143721298</v>
      </c>
      <c r="V59">
        <v>16.430079239516601</v>
      </c>
      <c r="W59">
        <v>19.969417129587697</v>
      </c>
      <c r="X59">
        <v>29.182991055541351</v>
      </c>
      <c r="Y59">
        <v>31.981599885747102</v>
      </c>
      <c r="Z59">
        <v>33.316130471577097</v>
      </c>
      <c r="AA59">
        <v>22.272325563321701</v>
      </c>
      <c r="AB59">
        <v>19.941784410449849</v>
      </c>
      <c r="AC59">
        <v>19.006267429099399</v>
      </c>
      <c r="AD59">
        <v>35.184218199222499</v>
      </c>
      <c r="AE59">
        <v>30.6514795942701</v>
      </c>
      <c r="AF59">
        <v>23.838681066746449</v>
      </c>
      <c r="AG59">
        <v>35.113848227299449</v>
      </c>
      <c r="AH59">
        <v>30.957817117937999</v>
      </c>
      <c r="AI59">
        <v>16.8657081663263</v>
      </c>
      <c r="AJ59">
        <v>27.940293673127499</v>
      </c>
      <c r="AK59">
        <v>25.017813492385699</v>
      </c>
      <c r="AL59">
        <v>18.478703541097602</v>
      </c>
      <c r="AN59">
        <f t="shared" si="25"/>
        <v>27.947005689500962</v>
      </c>
      <c r="AO59">
        <f t="shared" si="26"/>
        <v>27.565385477075086</v>
      </c>
      <c r="AP59">
        <f t="shared" si="27"/>
        <v>26.43652337545954</v>
      </c>
      <c r="AQ59">
        <f t="shared" si="28"/>
        <v>28.076308098040055</v>
      </c>
      <c r="AR59">
        <f t="shared" si="29"/>
        <v>24.823884589123239</v>
      </c>
      <c r="AS59">
        <f t="shared" si="30"/>
        <v>25.950183135956085</v>
      </c>
      <c r="AT59">
        <f t="shared" si="31"/>
        <v>29.891459620079683</v>
      </c>
      <c r="AU59">
        <f t="shared" si="32"/>
        <v>27.64579117052125</v>
      </c>
      <c r="AV59">
        <f t="shared" si="33"/>
        <v>23.812270235536932</v>
      </c>
      <c r="AX59">
        <f t="shared" si="34"/>
        <v>10.259397609810554</v>
      </c>
      <c r="AY59">
        <f t="shared" si="35"/>
        <v>4.9030138418128626</v>
      </c>
      <c r="AZ59">
        <f t="shared" si="36"/>
        <v>9.0836743663817927</v>
      </c>
      <c r="BA59">
        <f t="shared" si="37"/>
        <v>7.5075150194078679</v>
      </c>
      <c r="BB59">
        <f t="shared" si="38"/>
        <v>8.0976789438254091</v>
      </c>
      <c r="BC59">
        <f t="shared" si="39"/>
        <v>6.3076409555223396</v>
      </c>
      <c r="BD59">
        <f t="shared" si="40"/>
        <v>5.7108253323818827</v>
      </c>
      <c r="BE59">
        <f t="shared" si="41"/>
        <v>9.5642977174748616</v>
      </c>
      <c r="BF59">
        <f t="shared" si="42"/>
        <v>4.844628248352139</v>
      </c>
      <c r="BH59">
        <f t="shared" si="43"/>
        <v>5.129698804905277</v>
      </c>
      <c r="BI59">
        <f t="shared" si="44"/>
        <v>2.4515069209064313</v>
      </c>
      <c r="BJ59">
        <f t="shared" si="45"/>
        <v>3.4333061948769203</v>
      </c>
      <c r="BK59">
        <f t="shared" si="46"/>
        <v>4.3344658174002912</v>
      </c>
      <c r="BL59">
        <f t="shared" si="47"/>
        <v>4.0488394719127045</v>
      </c>
      <c r="BM59">
        <f t="shared" si="48"/>
        <v>2.5750836369518426</v>
      </c>
      <c r="BN59">
        <f t="shared" si="49"/>
        <v>3.2971465429456144</v>
      </c>
      <c r="BO59">
        <f t="shared" si="50"/>
        <v>5.5219498617938347</v>
      </c>
      <c r="BP59">
        <f t="shared" si="51"/>
        <v>2.7970474233097726</v>
      </c>
    </row>
    <row r="60" spans="1:68" x14ac:dyDescent="0.3">
      <c r="A60" t="s">
        <v>759</v>
      </c>
      <c r="B60">
        <v>2.0612793313886999</v>
      </c>
      <c r="C60">
        <v>1.1514671283377149</v>
      </c>
      <c r="D60">
        <v>0.77657800999061344</v>
      </c>
      <c r="E60">
        <v>1.0139491967831276</v>
      </c>
      <c r="F60">
        <v>1.2507101185763951</v>
      </c>
      <c r="G60">
        <v>1.068143999349235</v>
      </c>
      <c r="H60">
        <v>1.1995443989726899</v>
      </c>
      <c r="I60">
        <v>0.99859703419456303</v>
      </c>
      <c r="J60">
        <v>2.1078581260831104</v>
      </c>
      <c r="K60">
        <v>1.3298483162064949</v>
      </c>
      <c r="L60">
        <v>1.542776796583315</v>
      </c>
      <c r="M60">
        <v>1.2716627978248298</v>
      </c>
      <c r="N60">
        <v>0.83513927841309299</v>
      </c>
      <c r="O60">
        <v>0.95814536137697504</v>
      </c>
      <c r="P60">
        <v>0.88155391257407456</v>
      </c>
      <c r="Q60">
        <v>1.52242937485466</v>
      </c>
      <c r="R60">
        <v>1.1026700043652848</v>
      </c>
      <c r="S60">
        <v>1.3057712754738859</v>
      </c>
      <c r="T60">
        <v>1.3316374935192399</v>
      </c>
      <c r="U60">
        <v>1.41560668611733</v>
      </c>
      <c r="V60">
        <v>0.66105691250820053</v>
      </c>
      <c r="W60">
        <v>0.78491050455433742</v>
      </c>
      <c r="X60">
        <v>1.2877644166624651</v>
      </c>
      <c r="Y60">
        <v>1.5395645274790501</v>
      </c>
      <c r="Z60">
        <v>1.1713884770555101</v>
      </c>
      <c r="AA60">
        <v>0.82474778860241404</v>
      </c>
      <c r="AB60">
        <v>0.79225642537208252</v>
      </c>
      <c r="AC60">
        <v>0.77975270366843596</v>
      </c>
      <c r="AD60">
        <v>1.6622368536256849</v>
      </c>
      <c r="AE60">
        <v>1.43454174323446</v>
      </c>
      <c r="AF60">
        <v>0.9775668814892795</v>
      </c>
      <c r="AG60">
        <v>1.69853034143043</v>
      </c>
      <c r="AH60">
        <v>1.1150605811826599</v>
      </c>
      <c r="AI60">
        <v>0.72675396793973901</v>
      </c>
      <c r="AJ60">
        <v>1.3502223441833401</v>
      </c>
      <c r="AK60">
        <v>1.187008094831425</v>
      </c>
      <c r="AL60">
        <v>0.75228261431086096</v>
      </c>
      <c r="AN60">
        <f t="shared" si="25"/>
        <v>1.2508184166250389</v>
      </c>
      <c r="AO60">
        <f t="shared" si="26"/>
        <v>1.1292488877732207</v>
      </c>
      <c r="AP60">
        <f t="shared" si="27"/>
        <v>1.2752835127231277</v>
      </c>
      <c r="AQ60">
        <f t="shared" si="28"/>
        <v>1.310290218231277</v>
      </c>
      <c r="AR60">
        <f t="shared" si="29"/>
        <v>1.0483028991747769</v>
      </c>
      <c r="AS60">
        <f t="shared" si="30"/>
        <v>1.0659123898066596</v>
      </c>
      <c r="AT60">
        <f t="shared" si="31"/>
        <v>1.358115159449808</v>
      </c>
      <c r="AU60">
        <f t="shared" si="32"/>
        <v>1.1801149635176096</v>
      </c>
      <c r="AV60">
        <f t="shared" si="33"/>
        <v>1.0965043511085419</v>
      </c>
      <c r="AX60">
        <f t="shared" si="34"/>
        <v>0.56205828981141659</v>
      </c>
      <c r="AY60">
        <f t="shared" si="35"/>
        <v>0.11618663680455893</v>
      </c>
      <c r="AZ60">
        <f t="shared" si="36"/>
        <v>0.45037949241843761</v>
      </c>
      <c r="BA60">
        <f t="shared" si="37"/>
        <v>0.2099161687701607</v>
      </c>
      <c r="BB60">
        <f t="shared" si="38"/>
        <v>0.38058094714438051</v>
      </c>
      <c r="BC60">
        <f t="shared" si="39"/>
        <v>0.31610921911210638</v>
      </c>
      <c r="BD60">
        <f t="shared" si="40"/>
        <v>0.34867464736923637</v>
      </c>
      <c r="BE60">
        <f t="shared" si="41"/>
        <v>0.48914352138653111</v>
      </c>
      <c r="BF60">
        <f t="shared" si="42"/>
        <v>0.30907309145392503</v>
      </c>
      <c r="BH60">
        <f t="shared" si="43"/>
        <v>0.28102914490570829</v>
      </c>
      <c r="BI60">
        <f t="shared" si="44"/>
        <v>5.8093318402279465E-2</v>
      </c>
      <c r="BJ60">
        <f t="shared" si="45"/>
        <v>0.170227447506098</v>
      </c>
      <c r="BK60">
        <f t="shared" si="46"/>
        <v>0.12119515654670721</v>
      </c>
      <c r="BL60">
        <f t="shared" si="47"/>
        <v>0.19029047357219026</v>
      </c>
      <c r="BM60">
        <f t="shared" si="48"/>
        <v>0.12905104830238415</v>
      </c>
      <c r="BN60">
        <f t="shared" si="49"/>
        <v>0.20130740151822646</v>
      </c>
      <c r="BO60">
        <f t="shared" si="50"/>
        <v>0.28240714374487524</v>
      </c>
      <c r="BP60">
        <f t="shared" si="51"/>
        <v>0.17844343255019346</v>
      </c>
    </row>
    <row r="61" spans="1:68" x14ac:dyDescent="0.3">
      <c r="A61" t="s">
        <v>760</v>
      </c>
      <c r="B61">
        <v>7.1480056716822254E-2</v>
      </c>
      <c r="C61">
        <v>3.9287648996500148E-2</v>
      </c>
      <c r="D61">
        <v>3.486271155420715E-2</v>
      </c>
      <c r="E61">
        <v>4.35573543808596E-2</v>
      </c>
      <c r="F61">
        <v>4.5695626258936251E-2</v>
      </c>
      <c r="G61">
        <v>3.3838398792623653E-2</v>
      </c>
      <c r="H61">
        <v>4.4396202574200398E-2</v>
      </c>
      <c r="I61">
        <v>3.7850830870843052E-2</v>
      </c>
      <c r="J61">
        <v>8.647866308988289E-2</v>
      </c>
      <c r="K61">
        <v>3.2855288342646297E-2</v>
      </c>
      <c r="L61">
        <v>5.7719944521190752E-2</v>
      </c>
      <c r="M61">
        <v>4.52017322147268E-2</v>
      </c>
      <c r="N61">
        <v>3.3669804247024454E-2</v>
      </c>
      <c r="O61">
        <v>4.1939235543954095E-2</v>
      </c>
      <c r="P61">
        <v>2.9835868191927302E-2</v>
      </c>
      <c r="Q61">
        <v>5.252398265147655E-2</v>
      </c>
      <c r="R61">
        <v>3.9876052147242297E-2</v>
      </c>
      <c r="S61">
        <v>5.1533542862808999E-2</v>
      </c>
      <c r="T61">
        <v>5.46230110822215E-2</v>
      </c>
      <c r="U61">
        <v>5.6087829833776151E-2</v>
      </c>
      <c r="V61">
        <v>2.7574905299449101E-2</v>
      </c>
      <c r="W61">
        <v>2.504031874829625E-2</v>
      </c>
      <c r="X61">
        <v>4.8041684707491553E-2</v>
      </c>
      <c r="Y61">
        <v>5.7078746845547951E-2</v>
      </c>
      <c r="Z61">
        <v>3.9022652211306449E-2</v>
      </c>
      <c r="AA61">
        <v>2.6469861843624549E-2</v>
      </c>
      <c r="AB61">
        <v>2.6595318589362451E-2</v>
      </c>
      <c r="AC61">
        <v>2.628545481932585E-2</v>
      </c>
      <c r="AD61">
        <v>5.335544127528135E-2</v>
      </c>
      <c r="AE61">
        <v>5.5002109246818198E-2</v>
      </c>
      <c r="AF61">
        <v>3.4252224318914899E-2</v>
      </c>
      <c r="AG61">
        <v>6.2864536197955803E-2</v>
      </c>
      <c r="AH61">
        <v>4.1164021259774197E-2</v>
      </c>
      <c r="AI61">
        <v>3.0920148571854749E-2</v>
      </c>
      <c r="AJ61">
        <v>6.10892024903315E-2</v>
      </c>
      <c r="AK61">
        <v>4.6373536746968647E-2</v>
      </c>
      <c r="AL61">
        <v>2.8901586967254103E-2</v>
      </c>
      <c r="AN61">
        <f t="shared" si="25"/>
        <v>4.7296942912097281E-2</v>
      </c>
      <c r="AO61">
        <f t="shared" si="26"/>
        <v>4.0445264624150837E-2</v>
      </c>
      <c r="AP61">
        <f t="shared" si="27"/>
        <v>4.6814362307336078E-2</v>
      </c>
      <c r="AQ61">
        <f t="shared" si="28"/>
        <v>4.7977859220509282E-2</v>
      </c>
      <c r="AR61">
        <f t="shared" si="29"/>
        <v>4.0831516240935756E-2</v>
      </c>
      <c r="AS61">
        <f t="shared" si="30"/>
        <v>3.7248953169443134E-2</v>
      </c>
      <c r="AT61">
        <f t="shared" si="31"/>
        <v>4.7536591613671485E-2</v>
      </c>
      <c r="AU61">
        <f t="shared" si="32"/>
        <v>4.4982902009861582E-2</v>
      </c>
      <c r="AV61">
        <f t="shared" si="33"/>
        <v>4.5454775401518079E-2</v>
      </c>
      <c r="AX61">
        <f t="shared" si="34"/>
        <v>1.6508244547934283E-2</v>
      </c>
      <c r="AY61">
        <f t="shared" si="35"/>
        <v>5.5844417983439342E-3</v>
      </c>
      <c r="AZ61">
        <f t="shared" si="36"/>
        <v>1.9893300093857723E-2</v>
      </c>
      <c r="BA61">
        <f t="shared" si="37"/>
        <v>7.0338254977695708E-3</v>
      </c>
      <c r="BB61">
        <f t="shared" si="38"/>
        <v>1.6813289250924738E-2</v>
      </c>
      <c r="BC61">
        <f t="shared" si="39"/>
        <v>1.3135728493156605E-2</v>
      </c>
      <c r="BD61">
        <f t="shared" si="40"/>
        <v>1.1534023134562383E-2</v>
      </c>
      <c r="BE61">
        <f t="shared" si="41"/>
        <v>1.6311004347960623E-2</v>
      </c>
      <c r="BF61">
        <f t="shared" si="42"/>
        <v>1.6113464558337051E-2</v>
      </c>
      <c r="BH61">
        <f t="shared" si="43"/>
        <v>8.2541222739671415E-3</v>
      </c>
      <c r="BI61">
        <f t="shared" si="44"/>
        <v>2.7922208991719671E-3</v>
      </c>
      <c r="BJ61">
        <f t="shared" si="45"/>
        <v>7.5189606863893445E-3</v>
      </c>
      <c r="BK61">
        <f t="shared" si="46"/>
        <v>4.0609810445701158E-3</v>
      </c>
      <c r="BL61">
        <f t="shared" si="47"/>
        <v>8.406644625462369E-3</v>
      </c>
      <c r="BM61">
        <f t="shared" si="48"/>
        <v>5.3626387013286396E-3</v>
      </c>
      <c r="BN61">
        <f t="shared" si="49"/>
        <v>6.6591713615789631E-3</v>
      </c>
      <c r="BO61">
        <f t="shared" si="50"/>
        <v>9.4171627510482216E-3</v>
      </c>
      <c r="BP61">
        <f t="shared" si="51"/>
        <v>9.3031131003333909E-3</v>
      </c>
    </row>
    <row r="62" spans="1:68" x14ac:dyDescent="0.3">
      <c r="A62" t="s">
        <v>761</v>
      </c>
      <c r="B62">
        <v>1.9902016797067053E-2</v>
      </c>
      <c r="C62">
        <v>1.5676387634829599E-2</v>
      </c>
      <c r="D62">
        <v>1.875756913391265E-2</v>
      </c>
      <c r="E62">
        <v>1.53399173788628E-2</v>
      </c>
      <c r="F62">
        <v>2.4023545675403449E-2</v>
      </c>
      <c r="G62">
        <v>1.5073178073976651E-2</v>
      </c>
      <c r="H62">
        <v>1.88218227833853E-2</v>
      </c>
      <c r="I62">
        <v>1.802561202014585E-2</v>
      </c>
      <c r="J62">
        <v>2.4030822305087601E-2</v>
      </c>
      <c r="K62">
        <v>2.6288424295773848E-2</v>
      </c>
      <c r="L62">
        <v>2.0345869462900998E-2</v>
      </c>
      <c r="M62">
        <v>1.6690553249218549E-2</v>
      </c>
      <c r="N62">
        <v>1.3567861430813451E-2</v>
      </c>
      <c r="O62">
        <v>1.0617179149434504E-2</v>
      </c>
      <c r="P62">
        <v>1.1560859331865486E-2</v>
      </c>
      <c r="Q62">
        <v>1.7597838780971851E-2</v>
      </c>
      <c r="R62">
        <v>1.5409122589199999E-2</v>
      </c>
      <c r="S62">
        <v>1.551430580701875E-2</v>
      </c>
      <c r="T62">
        <v>1.5161731884683949E-2</v>
      </c>
      <c r="U62">
        <v>1.9151938929354701E-2</v>
      </c>
      <c r="V62">
        <v>1.431259436607445E-2</v>
      </c>
      <c r="W62">
        <v>1.322850288921415E-2</v>
      </c>
      <c r="X62">
        <v>1.6801363001477103E-2</v>
      </c>
      <c r="Y62">
        <v>2.2637666254276698E-2</v>
      </c>
      <c r="Z62">
        <v>1.8499425309738748E-2</v>
      </c>
      <c r="AA62">
        <v>1.8688316616850248E-2</v>
      </c>
      <c r="AB62">
        <v>1.5084495571659451E-2</v>
      </c>
      <c r="AC62">
        <v>1.0148541454890251E-2</v>
      </c>
      <c r="AD62">
        <v>1.50775336091858E-2</v>
      </c>
      <c r="AE62">
        <v>1.5862054251756151E-2</v>
      </c>
      <c r="AF62">
        <v>1.3556456307052525E-2</v>
      </c>
      <c r="AG62">
        <v>2.5534531215004048E-2</v>
      </c>
      <c r="AH62">
        <v>1.9636876106387501E-2</v>
      </c>
      <c r="AI62">
        <v>1.21159367204902E-2</v>
      </c>
      <c r="AJ62">
        <v>1.6909839649845999E-2</v>
      </c>
      <c r="AK62">
        <v>1.4701685894686751E-2</v>
      </c>
      <c r="AL62">
        <v>1.5389229092105099E-2</v>
      </c>
      <c r="AN62">
        <f t="shared" si="25"/>
        <v>1.7418972736168024E-2</v>
      </c>
      <c r="AO62">
        <f t="shared" si="26"/>
        <v>1.8986039638227814E-2</v>
      </c>
      <c r="AP62">
        <f t="shared" si="27"/>
        <v>1.7585938460727778E-2</v>
      </c>
      <c r="AQ62">
        <f t="shared" si="28"/>
        <v>1.61737557257302E-2</v>
      </c>
      <c r="AR62">
        <f t="shared" si="29"/>
        <v>1.5463692017331811E-2</v>
      </c>
      <c r="AS62">
        <f t="shared" si="30"/>
        <v>1.6976634701482082E-2</v>
      </c>
      <c r="AT62">
        <f t="shared" si="31"/>
        <v>1.4832014722664827E-2</v>
      </c>
      <c r="AU62">
        <f t="shared" si="32"/>
        <v>1.9095781347293918E-2</v>
      </c>
      <c r="AV62">
        <f t="shared" si="33"/>
        <v>1.5666918212212617E-2</v>
      </c>
      <c r="AX62">
        <f t="shared" si="34"/>
        <v>2.2595296072831198E-3</v>
      </c>
      <c r="AY62">
        <f t="shared" si="35"/>
        <v>3.7254235142045252E-3</v>
      </c>
      <c r="AZ62">
        <f t="shared" si="36"/>
        <v>6.1467992911802922E-3</v>
      </c>
      <c r="BA62">
        <f t="shared" si="37"/>
        <v>1.23441293273259E-3</v>
      </c>
      <c r="BB62">
        <f t="shared" si="38"/>
        <v>2.5829854462708266E-3</v>
      </c>
      <c r="BC62">
        <f t="shared" si="39"/>
        <v>4.1840122489617913E-3</v>
      </c>
      <c r="BD62">
        <f t="shared" si="40"/>
        <v>1.1722436237336803E-3</v>
      </c>
      <c r="BE62">
        <f t="shared" si="41"/>
        <v>6.7256417690647295E-3</v>
      </c>
      <c r="BF62">
        <f t="shared" si="42"/>
        <v>1.129964241547288E-3</v>
      </c>
      <c r="BH62">
        <f t="shared" si="43"/>
        <v>1.1297648036415599E-3</v>
      </c>
      <c r="BI62">
        <f t="shared" si="44"/>
        <v>1.8627117571022626E-3</v>
      </c>
      <c r="BJ62">
        <f t="shared" si="45"/>
        <v>2.3232717547844507E-3</v>
      </c>
      <c r="BK62">
        <f t="shared" si="46"/>
        <v>7.1268863900431632E-4</v>
      </c>
      <c r="BL62">
        <f t="shared" si="47"/>
        <v>1.2914927231354133E-3</v>
      </c>
      <c r="BM62">
        <f t="shared" si="48"/>
        <v>1.7081158479185143E-3</v>
      </c>
      <c r="BN62">
        <f t="shared" si="49"/>
        <v>6.7679517171846269E-4</v>
      </c>
      <c r="BO62">
        <f t="shared" si="50"/>
        <v>3.8830510858425126E-3</v>
      </c>
      <c r="BP62">
        <f t="shared" si="51"/>
        <v>6.5238515903197813E-4</v>
      </c>
    </row>
    <row r="63" spans="1:68" x14ac:dyDescent="0.3">
      <c r="A63" t="s">
        <v>762</v>
      </c>
      <c r="B63">
        <v>1.8720617208560799E-2</v>
      </c>
      <c r="C63">
        <v>1.5252807626379799E-2</v>
      </c>
      <c r="D63">
        <v>1.7192816890664202E-2</v>
      </c>
      <c r="E63">
        <v>1.5719831739431599E-2</v>
      </c>
      <c r="F63">
        <v>1.1425656442376905E-2</v>
      </c>
      <c r="G63">
        <v>7.5121976261741559E-3</v>
      </c>
      <c r="H63">
        <v>2.0398440482699051E-2</v>
      </c>
      <c r="I63">
        <v>1.3997217245365E-2</v>
      </c>
      <c r="J63">
        <v>1.5448463675713351E-2</v>
      </c>
      <c r="K63">
        <v>1.7079106070359701E-2</v>
      </c>
      <c r="L63">
        <v>1.8894860039430514E-2</v>
      </c>
      <c r="M63">
        <v>1.319751933166035E-2</v>
      </c>
      <c r="N63">
        <v>1.347996834129515E-2</v>
      </c>
      <c r="O63">
        <v>1.14376328649554E-2</v>
      </c>
      <c r="P63">
        <v>6.0254203314725795E-3</v>
      </c>
      <c r="Q63">
        <v>1.346054676146735E-2</v>
      </c>
      <c r="R63">
        <v>1.1131741078495955E-2</v>
      </c>
      <c r="S63">
        <v>1.0751076310027061E-2</v>
      </c>
      <c r="T63">
        <v>1.1372309627177574E-2</v>
      </c>
      <c r="U63">
        <v>1.6304583124702E-2</v>
      </c>
      <c r="V63">
        <v>1.1869007113543301E-2</v>
      </c>
      <c r="W63">
        <v>1.365083309486485E-2</v>
      </c>
      <c r="X63">
        <v>1.1448815072598064E-2</v>
      </c>
      <c r="Y63">
        <v>2.1959968893318152E-2</v>
      </c>
      <c r="Z63">
        <v>1.77829481948561E-2</v>
      </c>
      <c r="AA63">
        <v>1.4590714884185601E-2</v>
      </c>
      <c r="AB63">
        <v>1.2870273226637099E-2</v>
      </c>
      <c r="AC63">
        <v>1.401694085046805E-2</v>
      </c>
      <c r="AD63">
        <v>2.1927981302824098E-2</v>
      </c>
      <c r="AE63">
        <v>1.0724788638042399E-2</v>
      </c>
      <c r="AF63">
        <v>1.3195551868643501E-2</v>
      </c>
      <c r="AG63">
        <v>8.1565414927461492E-3</v>
      </c>
      <c r="AH63">
        <v>2.3257638790319751E-2</v>
      </c>
      <c r="AI63">
        <v>6.6855967938816551E-3</v>
      </c>
      <c r="AJ63">
        <v>1.44489642800496E-2</v>
      </c>
      <c r="AK63">
        <v>1.6344731455832449E-2</v>
      </c>
      <c r="AL63">
        <v>1.21758480859129E-2</v>
      </c>
      <c r="AN63">
        <f t="shared" si="25"/>
        <v>1.6721518366259101E-2</v>
      </c>
      <c r="AO63">
        <f t="shared" si="26"/>
        <v>1.3333377949153777E-2</v>
      </c>
      <c r="AP63">
        <f t="shared" si="27"/>
        <v>1.3651852950698149E-2</v>
      </c>
      <c r="AQ63">
        <f t="shared" si="28"/>
        <v>1.1781121383330123E-2</v>
      </c>
      <c r="AR63">
        <f t="shared" si="29"/>
        <v>1.329918324007193E-2</v>
      </c>
      <c r="AS63">
        <f t="shared" si="30"/>
        <v>1.5444943520343845E-2</v>
      </c>
      <c r="AT63">
        <f t="shared" si="31"/>
        <v>1.5282773936503333E-2</v>
      </c>
      <c r="AU63">
        <f t="shared" si="32"/>
        <v>1.2699925692315853E-2</v>
      </c>
      <c r="AV63">
        <f t="shared" si="33"/>
        <v>1.4323181273931651E-2</v>
      </c>
      <c r="AX63">
        <f t="shared" si="34"/>
        <v>1.5683330658377683E-3</v>
      </c>
      <c r="AY63">
        <f t="shared" si="35"/>
        <v>5.4123726440494227E-3</v>
      </c>
      <c r="AZ63">
        <f t="shared" si="36"/>
        <v>4.1984958778114694E-3</v>
      </c>
      <c r="BA63">
        <f t="shared" si="37"/>
        <v>1.466826035028318E-3</v>
      </c>
      <c r="BB63">
        <f t="shared" si="38"/>
        <v>2.2296735007523187E-3</v>
      </c>
      <c r="BC63">
        <f t="shared" si="39"/>
        <v>3.8282813206117552E-3</v>
      </c>
      <c r="BD63">
        <f t="shared" si="40"/>
        <v>5.8860218689260248E-3</v>
      </c>
      <c r="BE63">
        <f t="shared" si="41"/>
        <v>9.1727803294094877E-3</v>
      </c>
      <c r="BF63">
        <f t="shared" si="42"/>
        <v>2.0872860756180494E-3</v>
      </c>
      <c r="BH63">
        <f t="shared" si="43"/>
        <v>7.8416653291888414E-4</v>
      </c>
      <c r="BI63">
        <f t="shared" si="44"/>
        <v>2.7061863220247113E-3</v>
      </c>
      <c r="BJ63">
        <f t="shared" si="45"/>
        <v>1.5868822818884249E-3</v>
      </c>
      <c r="BK63">
        <f t="shared" si="46"/>
        <v>8.468724061779509E-4</v>
      </c>
      <c r="BL63">
        <f t="shared" si="47"/>
        <v>1.1148367503761593E-3</v>
      </c>
      <c r="BM63">
        <f t="shared" si="48"/>
        <v>1.5628893045544891E-3</v>
      </c>
      <c r="BN63">
        <f t="shared" si="49"/>
        <v>3.398296310480465E-3</v>
      </c>
      <c r="BO63">
        <f t="shared" si="50"/>
        <v>5.2959071924018721E-3</v>
      </c>
      <c r="BP63">
        <f t="shared" si="51"/>
        <v>1.2050951776338384E-3</v>
      </c>
    </row>
    <row r="64" spans="1:68" x14ac:dyDescent="0.3">
      <c r="A64" t="s">
        <v>763</v>
      </c>
      <c r="B64">
        <v>8.9956936104541849E-2</v>
      </c>
      <c r="C64">
        <v>6.9357522132645996E-2</v>
      </c>
      <c r="D64">
        <v>5.50117982662078E-2</v>
      </c>
      <c r="E64">
        <v>5.86997777930406E-2</v>
      </c>
      <c r="F64">
        <v>5.7341599258356302E-2</v>
      </c>
      <c r="G64">
        <v>5.6192564387802749E-2</v>
      </c>
      <c r="H64">
        <v>9.0444115912874795E-2</v>
      </c>
      <c r="I64">
        <v>6.8104858061919155E-2</v>
      </c>
      <c r="J64">
        <v>9.2168740446802844E-2</v>
      </c>
      <c r="K64">
        <v>9.2710135683895994E-2</v>
      </c>
      <c r="L64">
        <v>9.8479573857168448E-2</v>
      </c>
      <c r="M64">
        <v>6.9105762435282297E-2</v>
      </c>
      <c r="N64">
        <v>6.7219232425585251E-2</v>
      </c>
      <c r="O64">
        <v>4.7920640606333151E-2</v>
      </c>
      <c r="P64">
        <v>4.1121706783112E-2</v>
      </c>
      <c r="Q64">
        <v>7.5139354376689699E-2</v>
      </c>
      <c r="R64">
        <v>6.9291508397297752E-2</v>
      </c>
      <c r="S64">
        <v>5.2325088645159903E-2</v>
      </c>
      <c r="T64">
        <v>7.2008175062011098E-2</v>
      </c>
      <c r="U64">
        <v>5.8885163841258206E-2</v>
      </c>
      <c r="V64">
        <v>4.6351749102772552E-2</v>
      </c>
      <c r="W64">
        <v>5.926959585836615E-2</v>
      </c>
      <c r="X64">
        <v>5.5048966873849151E-2</v>
      </c>
      <c r="Y64">
        <v>6.8558885606225251E-2</v>
      </c>
      <c r="Z64">
        <v>9.2998294482738608E-2</v>
      </c>
      <c r="AA64">
        <v>6.0930085236286846E-2</v>
      </c>
      <c r="AB64">
        <v>5.9071213916543248E-2</v>
      </c>
      <c r="AC64">
        <v>5.7952645259551197E-2</v>
      </c>
      <c r="AD64">
        <v>7.9400441320481102E-2</v>
      </c>
      <c r="AE64">
        <v>4.9703633994431749E-2</v>
      </c>
      <c r="AF64">
        <v>6.9436770930260544E-2</v>
      </c>
      <c r="AG64">
        <v>7.0808468994816548E-2</v>
      </c>
      <c r="AH64">
        <v>0.10149762759469005</v>
      </c>
      <c r="AI64">
        <v>3.9016286736134248E-2</v>
      </c>
      <c r="AJ64">
        <v>6.7743100054692446E-2</v>
      </c>
      <c r="AK64">
        <v>7.1157486602058798E-2</v>
      </c>
      <c r="AL64">
        <v>4.6419107491737402E-2</v>
      </c>
      <c r="AN64">
        <f t="shared" si="25"/>
        <v>6.8256508574109059E-2</v>
      </c>
      <c r="AO64">
        <f t="shared" si="26"/>
        <v>6.802078440523826E-2</v>
      </c>
      <c r="AP64">
        <f t="shared" si="27"/>
        <v>7.2675113176882869E-2</v>
      </c>
      <c r="AQ64">
        <f t="shared" si="28"/>
        <v>6.5585317139715785E-2</v>
      </c>
      <c r="AR64">
        <f t="shared" si="29"/>
        <v>5.9128670966102012E-2</v>
      </c>
      <c r="AS64">
        <f t="shared" si="30"/>
        <v>6.576001522919904E-2</v>
      </c>
      <c r="AT64">
        <f t="shared" si="31"/>
        <v>6.6180282081724467E-2</v>
      </c>
      <c r="AU64">
        <f t="shared" si="32"/>
        <v>7.0440794441880283E-2</v>
      </c>
      <c r="AV64">
        <f t="shared" si="33"/>
        <v>6.1773231382829551E-2</v>
      </c>
      <c r="AX64">
        <f t="shared" si="34"/>
        <v>1.5693674311875863E-2</v>
      </c>
      <c r="AY64">
        <f t="shared" si="35"/>
        <v>1.5882533891703726E-2</v>
      </c>
      <c r="AZ64">
        <f t="shared" si="36"/>
        <v>2.2723637065036491E-2</v>
      </c>
      <c r="BA64">
        <f t="shared" si="37"/>
        <v>1.1850087360249504E-2</v>
      </c>
      <c r="BB64">
        <f t="shared" si="38"/>
        <v>1.0475535206745113E-2</v>
      </c>
      <c r="BC64">
        <f t="shared" si="39"/>
        <v>1.4096151258633878E-2</v>
      </c>
      <c r="BD64">
        <f t="shared" si="40"/>
        <v>1.511385559860897E-2</v>
      </c>
      <c r="BE64">
        <f t="shared" si="41"/>
        <v>3.12422930865104E-2</v>
      </c>
      <c r="BF64">
        <f t="shared" si="42"/>
        <v>1.3406205623552237E-2</v>
      </c>
      <c r="BH64">
        <f t="shared" si="43"/>
        <v>7.8468371559379316E-3</v>
      </c>
      <c r="BI64">
        <f t="shared" si="44"/>
        <v>7.9412669458518628E-3</v>
      </c>
      <c r="BJ64">
        <f t="shared" si="45"/>
        <v>8.5887275081394602E-3</v>
      </c>
      <c r="BK64">
        <f t="shared" si="46"/>
        <v>6.8416511273606331E-3</v>
      </c>
      <c r="BL64">
        <f t="shared" si="47"/>
        <v>5.2377676033725567E-3</v>
      </c>
      <c r="BM64">
        <f t="shared" si="48"/>
        <v>5.7547296534573118E-3</v>
      </c>
      <c r="BN64">
        <f t="shared" si="49"/>
        <v>8.7259885983500228E-3</v>
      </c>
      <c r="BO64">
        <f t="shared" si="50"/>
        <v>1.8037746323597965E-2</v>
      </c>
      <c r="BP64">
        <f t="shared" si="51"/>
        <v>7.7400764255693595E-3</v>
      </c>
    </row>
    <row r="65" spans="1:68" x14ac:dyDescent="0.3">
      <c r="A65" t="s">
        <v>764</v>
      </c>
      <c r="B65">
        <v>1.1717494117537099</v>
      </c>
      <c r="C65">
        <v>0.99431949520619556</v>
      </c>
      <c r="D65">
        <v>0.48021703397280602</v>
      </c>
      <c r="E65">
        <v>0.51328964637152696</v>
      </c>
      <c r="F65">
        <v>1.1254973204179051</v>
      </c>
      <c r="G65">
        <v>0.90477471648708896</v>
      </c>
      <c r="H65">
        <v>0.71791731553760751</v>
      </c>
      <c r="I65">
        <v>0.53057444488790051</v>
      </c>
      <c r="J65">
        <v>1.2453701472548451</v>
      </c>
      <c r="K65">
        <v>1.1117710329105899</v>
      </c>
      <c r="L65">
        <v>0.75068853123878398</v>
      </c>
      <c r="M65">
        <v>0.53452549625517598</v>
      </c>
      <c r="N65">
        <v>0.73374327357656055</v>
      </c>
      <c r="O65">
        <v>0.48115720139400253</v>
      </c>
      <c r="P65">
        <v>0.40867014290055848</v>
      </c>
      <c r="Q65">
        <v>1.0071848537499635</v>
      </c>
      <c r="R65">
        <v>0.6671292516053875</v>
      </c>
      <c r="S65">
        <v>0.45566443859989247</v>
      </c>
      <c r="T65">
        <v>0.98837651865158849</v>
      </c>
      <c r="U65">
        <v>0.81336280023051755</v>
      </c>
      <c r="V65">
        <v>0.4178962777526935</v>
      </c>
      <c r="W65">
        <v>0.66138766408938998</v>
      </c>
      <c r="X65">
        <v>0.85097538258798899</v>
      </c>
      <c r="Y65">
        <v>0.81188537703695807</v>
      </c>
      <c r="Z65">
        <v>1.047019182966999</v>
      </c>
      <c r="AA65">
        <v>0.70799303939232594</v>
      </c>
      <c r="AB65">
        <v>0.6233899878311645</v>
      </c>
      <c r="AC65">
        <v>0.64035417479175494</v>
      </c>
      <c r="AD65">
        <v>1.0207142966825735</v>
      </c>
      <c r="AE65">
        <v>0.78474866211610705</v>
      </c>
      <c r="AF65">
        <v>0.74226772819282949</v>
      </c>
      <c r="AG65">
        <v>0.95154468669348291</v>
      </c>
      <c r="AH65">
        <v>1.0323886660517749</v>
      </c>
      <c r="AI65">
        <v>0.39668107816252401</v>
      </c>
      <c r="AJ65">
        <v>0.74016876926157305</v>
      </c>
      <c r="AK65">
        <v>0.59599872111588648</v>
      </c>
      <c r="AL65">
        <v>0.44137985144007053</v>
      </c>
      <c r="AN65">
        <f t="shared" si="25"/>
        <v>0.78989389682605959</v>
      </c>
      <c r="AO65">
        <f t="shared" si="26"/>
        <v>0.81969094933262543</v>
      </c>
      <c r="AP65">
        <f t="shared" si="27"/>
        <v>0.75227511793293089</v>
      </c>
      <c r="AQ65">
        <f t="shared" si="28"/>
        <v>0.70999284798508111</v>
      </c>
      <c r="AR65">
        <f t="shared" si="29"/>
        <v>0.72025581518104742</v>
      </c>
      <c r="AS65">
        <f t="shared" si="30"/>
        <v>0.78026952410119854</v>
      </c>
      <c r="AT65">
        <f t="shared" si="31"/>
        <v>0.84924356233050335</v>
      </c>
      <c r="AU65">
        <f t="shared" si="32"/>
        <v>0.79353814363592734</v>
      </c>
      <c r="AV65">
        <f t="shared" si="33"/>
        <v>0.59251578060584331</v>
      </c>
      <c r="AX65">
        <f t="shared" si="34"/>
        <v>0.34641647877946213</v>
      </c>
      <c r="AY65">
        <f t="shared" si="35"/>
        <v>0.25475675307223439</v>
      </c>
      <c r="AZ65">
        <f t="shared" si="36"/>
        <v>0.31929875472572794</v>
      </c>
      <c r="BA65">
        <f t="shared" si="37"/>
        <v>0.2782474761840214</v>
      </c>
      <c r="BB65">
        <f t="shared" si="38"/>
        <v>0.24182939673895332</v>
      </c>
      <c r="BC65">
        <f t="shared" si="39"/>
        <v>0.15910100263718499</v>
      </c>
      <c r="BD65">
        <f t="shared" si="40"/>
        <v>0.15000938967670382</v>
      </c>
      <c r="BE65">
        <f t="shared" si="41"/>
        <v>0.34605719911850058</v>
      </c>
      <c r="BF65">
        <f t="shared" si="42"/>
        <v>0.14942490591994206</v>
      </c>
      <c r="BH65">
        <f t="shared" si="43"/>
        <v>0.17320823938973107</v>
      </c>
      <c r="BI65">
        <f t="shared" si="44"/>
        <v>0.12737837653611719</v>
      </c>
      <c r="BJ65">
        <f t="shared" si="45"/>
        <v>0.12068358556241225</v>
      </c>
      <c r="BK65">
        <f t="shared" si="46"/>
        <v>0.16064625527617876</v>
      </c>
      <c r="BL65">
        <f t="shared" si="47"/>
        <v>0.12091469836947666</v>
      </c>
      <c r="BM65">
        <f t="shared" si="48"/>
        <v>6.4952712337717336E-2</v>
      </c>
      <c r="BN65">
        <f t="shared" si="49"/>
        <v>8.6607961510816428E-2</v>
      </c>
      <c r="BO65">
        <f t="shared" si="50"/>
        <v>0.19979621706607426</v>
      </c>
      <c r="BP65">
        <f t="shared" si="51"/>
        <v>8.6270509656513061E-2</v>
      </c>
    </row>
    <row r="66" spans="1:68" x14ac:dyDescent="0.3">
      <c r="A66" t="s">
        <v>765</v>
      </c>
      <c r="B66">
        <v>10.36490225477033</v>
      </c>
      <c r="C66">
        <v>9.0830969277662099</v>
      </c>
      <c r="D66">
        <v>4.21395344520805</v>
      </c>
      <c r="E66">
        <v>4.1364865024134954</v>
      </c>
      <c r="F66">
        <v>10.156025840321451</v>
      </c>
      <c r="G66">
        <v>8.8286032587372052</v>
      </c>
      <c r="H66">
        <v>6.8885372135911851</v>
      </c>
      <c r="I66">
        <v>4.7529637381088854</v>
      </c>
      <c r="J66">
        <v>11.068476939585</v>
      </c>
      <c r="K66">
        <v>9.8433863785728146</v>
      </c>
      <c r="L66">
        <v>6.6032321875338997</v>
      </c>
      <c r="M66">
        <v>4.8020045925297401</v>
      </c>
      <c r="N66">
        <v>6.2805641117020397</v>
      </c>
      <c r="O66">
        <v>4.1735916956106092</v>
      </c>
      <c r="P66">
        <v>3.6919737015145451</v>
      </c>
      <c r="Q66">
        <v>9.3198876617031345</v>
      </c>
      <c r="R66">
        <v>5.7176075037706351</v>
      </c>
      <c r="S66">
        <v>4.181720366382975</v>
      </c>
      <c r="T66">
        <v>8.4377355840710102</v>
      </c>
      <c r="U66">
        <v>6.4741419059261656</v>
      </c>
      <c r="V66">
        <v>3.1784502079087398</v>
      </c>
      <c r="W66">
        <v>5.8160679811754896</v>
      </c>
      <c r="X66">
        <v>7.1819603451103848</v>
      </c>
      <c r="Y66">
        <v>7.2982481312345149</v>
      </c>
      <c r="Z66">
        <v>9.7527444756587602</v>
      </c>
      <c r="AA66">
        <v>6.2743032847670603</v>
      </c>
      <c r="AB66">
        <v>5.6455246074285803</v>
      </c>
      <c r="AC66">
        <v>5.6651723633798747</v>
      </c>
      <c r="AD66">
        <v>8.628411511980925</v>
      </c>
      <c r="AE66">
        <v>6.8802846895096348</v>
      </c>
      <c r="AF66">
        <v>6.5105662643383502</v>
      </c>
      <c r="AG66">
        <v>7.5473702012533401</v>
      </c>
      <c r="AH66">
        <v>9.1205450005679793</v>
      </c>
      <c r="AI66">
        <v>3.4887471281784799</v>
      </c>
      <c r="AJ66">
        <v>6.4621896269209351</v>
      </c>
      <c r="AK66">
        <v>5.3471927161288857</v>
      </c>
      <c r="AL66">
        <v>3.8777021860251448</v>
      </c>
      <c r="AN66">
        <f t="shared" si="25"/>
        <v>6.9496097825395218</v>
      </c>
      <c r="AO66">
        <f t="shared" si="26"/>
        <v>7.6565325126896822</v>
      </c>
      <c r="AP66">
        <f t="shared" si="27"/>
        <v>6.6376042295783781</v>
      </c>
      <c r="AQ66">
        <f t="shared" si="28"/>
        <v>6.4064051772855812</v>
      </c>
      <c r="AR66">
        <f t="shared" si="29"/>
        <v>5.9765989197703515</v>
      </c>
      <c r="AS66">
        <f t="shared" si="30"/>
        <v>6.9696588679298621</v>
      </c>
      <c r="AT66">
        <f t="shared" si="31"/>
        <v>7.339754155276303</v>
      </c>
      <c r="AU66">
        <f t="shared" si="32"/>
        <v>6.7188874433332666</v>
      </c>
      <c r="AV66">
        <f t="shared" si="33"/>
        <v>5.2290281763583222</v>
      </c>
      <c r="AX66">
        <f t="shared" si="34"/>
        <v>3.2462012802090578</v>
      </c>
      <c r="AY66">
        <f t="shared" si="35"/>
        <v>2.3552597264260933</v>
      </c>
      <c r="AZ66">
        <f t="shared" si="36"/>
        <v>2.8330153030850753</v>
      </c>
      <c r="BA66">
        <f t="shared" si="37"/>
        <v>2.6374272435375601</v>
      </c>
      <c r="BB66">
        <f t="shared" si="38"/>
        <v>2.1725675363017491</v>
      </c>
      <c r="BC66">
        <f t="shared" si="39"/>
        <v>1.5386451370307539</v>
      </c>
      <c r="BD66">
        <f t="shared" si="40"/>
        <v>1.1312167191654718</v>
      </c>
      <c r="BE66">
        <f t="shared" si="41"/>
        <v>2.9058689886143982</v>
      </c>
      <c r="BF66">
        <f t="shared" si="42"/>
        <v>1.2962893106407272</v>
      </c>
      <c r="BH66">
        <f t="shared" si="43"/>
        <v>1.6231006401045289</v>
      </c>
      <c r="BI66">
        <f t="shared" si="44"/>
        <v>1.1776298632130466</v>
      </c>
      <c r="BJ66">
        <f t="shared" si="45"/>
        <v>1.0707791360576266</v>
      </c>
      <c r="BK66">
        <f t="shared" si="46"/>
        <v>1.5227193290244632</v>
      </c>
      <c r="BL66">
        <f t="shared" si="47"/>
        <v>1.0862837681508746</v>
      </c>
      <c r="BM66">
        <f t="shared" si="48"/>
        <v>0.62814924682334161</v>
      </c>
      <c r="BN66">
        <f t="shared" si="49"/>
        <v>0.6531082773219905</v>
      </c>
      <c r="BO66">
        <f t="shared" si="50"/>
        <v>1.6777042428063085</v>
      </c>
      <c r="BP66">
        <f t="shared" si="51"/>
        <v>0.74841298244605825</v>
      </c>
    </row>
    <row r="67" spans="1:68" x14ac:dyDescent="0.3">
      <c r="A67" t="s">
        <v>766</v>
      </c>
      <c r="B67">
        <v>3.6050579249101351</v>
      </c>
      <c r="C67">
        <v>2.7242029877407701</v>
      </c>
      <c r="D67">
        <v>1.335282746113545</v>
      </c>
      <c r="E67">
        <v>1.52919903488996</v>
      </c>
      <c r="F67">
        <v>2.8557678219770652</v>
      </c>
      <c r="G67">
        <v>2.3722077862183752</v>
      </c>
      <c r="H67">
        <v>2.1586062432752398</v>
      </c>
      <c r="I67">
        <v>1.4987675007961099</v>
      </c>
      <c r="J67">
        <v>3.759510247713195</v>
      </c>
      <c r="K67">
        <v>2.7853130972065898</v>
      </c>
      <c r="L67">
        <v>2.3768758082722652</v>
      </c>
      <c r="M67">
        <v>1.8241636570459501</v>
      </c>
      <c r="N67">
        <v>1.6877839460431801</v>
      </c>
      <c r="O67">
        <v>1.4494662381198249</v>
      </c>
      <c r="P67">
        <v>1.2007262651001351</v>
      </c>
      <c r="Q67">
        <v>2.89329694828628</v>
      </c>
      <c r="R67">
        <v>1.816971346468945</v>
      </c>
      <c r="S67">
        <v>1.6779575948316898</v>
      </c>
      <c r="T67">
        <v>2.6624487184750301</v>
      </c>
      <c r="U67">
        <v>2.4418636485143699</v>
      </c>
      <c r="V67">
        <v>1.0817577265022451</v>
      </c>
      <c r="W67">
        <v>1.5568162733905502</v>
      </c>
      <c r="X67">
        <v>2.2543039197384296</v>
      </c>
      <c r="Y67">
        <v>2.4946280371935599</v>
      </c>
      <c r="Z67">
        <v>2.9041767792118751</v>
      </c>
      <c r="AA67">
        <v>1.7492507927009551</v>
      </c>
      <c r="AB67">
        <v>1.6304100665479151</v>
      </c>
      <c r="AC67">
        <v>1.5772237183423399</v>
      </c>
      <c r="AD67">
        <v>3.0376972448998849</v>
      </c>
      <c r="AE67">
        <v>2.4401248967481002</v>
      </c>
      <c r="AF67">
        <v>1.8130748287721401</v>
      </c>
      <c r="AG67">
        <v>2.6173339645623299</v>
      </c>
      <c r="AH67">
        <v>2.6101346068429798</v>
      </c>
      <c r="AI67">
        <v>1.1498784528277901</v>
      </c>
      <c r="AJ67">
        <v>2.2908968467237703</v>
      </c>
      <c r="AK67">
        <v>1.80333338836728</v>
      </c>
      <c r="AL67">
        <v>1.2586492319169649</v>
      </c>
      <c r="AN67">
        <f t="shared" si="25"/>
        <v>2.2984356734136027</v>
      </c>
      <c r="AO67">
        <f t="shared" si="26"/>
        <v>2.2213373380666974</v>
      </c>
      <c r="AP67">
        <f t="shared" si="27"/>
        <v>2.1548341799287343</v>
      </c>
      <c r="AQ67">
        <f t="shared" si="28"/>
        <v>2.1294086298623047</v>
      </c>
      <c r="AR67">
        <f t="shared" si="29"/>
        <v>1.935721591720549</v>
      </c>
      <c r="AS67">
        <f t="shared" si="30"/>
        <v>2.101665552289179</v>
      </c>
      <c r="AT67">
        <f t="shared" si="31"/>
        <v>2.430298990140042</v>
      </c>
      <c r="AU67">
        <f t="shared" si="32"/>
        <v>2.1257823414110333</v>
      </c>
      <c r="AV67">
        <f t="shared" si="33"/>
        <v>1.7842931556693384</v>
      </c>
      <c r="AX67">
        <f t="shared" si="34"/>
        <v>1.0658217614387282</v>
      </c>
      <c r="AY67">
        <f t="shared" si="35"/>
        <v>0.5631181909768771</v>
      </c>
      <c r="AZ67">
        <f t="shared" si="36"/>
        <v>0.89042463601324795</v>
      </c>
      <c r="BA67">
        <f t="shared" si="37"/>
        <v>0.66518811478748152</v>
      </c>
      <c r="BB67">
        <f t="shared" si="38"/>
        <v>0.7432217304352815</v>
      </c>
      <c r="BC67">
        <f t="shared" si="39"/>
        <v>0.53722609540251465</v>
      </c>
      <c r="BD67">
        <f t="shared" si="40"/>
        <v>0.61237033472494529</v>
      </c>
      <c r="BE67">
        <f t="shared" si="41"/>
        <v>0.84516522497190738</v>
      </c>
      <c r="BF67">
        <f t="shared" si="42"/>
        <v>0.51638714392835028</v>
      </c>
      <c r="BH67">
        <f t="shared" si="43"/>
        <v>0.5329108807193641</v>
      </c>
      <c r="BI67">
        <f t="shared" si="44"/>
        <v>0.28155909548843855</v>
      </c>
      <c r="BJ67">
        <f t="shared" si="45"/>
        <v>0.33654887830518021</v>
      </c>
      <c r="BK67">
        <f t="shared" si="46"/>
        <v>0.38404653713429215</v>
      </c>
      <c r="BL67">
        <f t="shared" si="47"/>
        <v>0.37161086521764075</v>
      </c>
      <c r="BM67">
        <f t="shared" si="48"/>
        <v>0.2193216350406528</v>
      </c>
      <c r="BN67">
        <f t="shared" si="49"/>
        <v>0.35355217759718843</v>
      </c>
      <c r="BO67">
        <f t="shared" si="50"/>
        <v>0.48795637014724136</v>
      </c>
      <c r="BP67">
        <f t="shared" si="51"/>
        <v>0.29813625655309506</v>
      </c>
    </row>
    <row r="68" spans="1:68" x14ac:dyDescent="0.3">
      <c r="A68" t="s">
        <v>767</v>
      </c>
      <c r="B68">
        <v>1.8249283351307248</v>
      </c>
      <c r="C68">
        <v>1.0108359885034162</v>
      </c>
      <c r="D68">
        <v>0.85761033117811203</v>
      </c>
      <c r="E68">
        <v>0.70992794664004144</v>
      </c>
      <c r="F68">
        <v>1.2518498188923251</v>
      </c>
      <c r="G68">
        <v>1.034142539919765</v>
      </c>
      <c r="H68">
        <v>1.4168162398884601</v>
      </c>
      <c r="I68">
        <v>0.71797175438569805</v>
      </c>
      <c r="J68">
        <v>1.9290505947629901</v>
      </c>
      <c r="K68">
        <v>1.13603072961674</v>
      </c>
      <c r="L68">
        <v>1.260770072125365</v>
      </c>
      <c r="M68">
        <v>0.89116361880394557</v>
      </c>
      <c r="N68">
        <v>0.73917919365131945</v>
      </c>
      <c r="O68">
        <v>0.72540874014697843</v>
      </c>
      <c r="P68">
        <v>0.62475985152474101</v>
      </c>
      <c r="Q68">
        <v>1.6729180931305199</v>
      </c>
      <c r="R68">
        <v>1.2061248890030201</v>
      </c>
      <c r="S68">
        <v>0.89531634500623292</v>
      </c>
      <c r="T68">
        <v>1.5618743727959852</v>
      </c>
      <c r="U68">
        <v>1.1677127299961749</v>
      </c>
      <c r="V68">
        <v>0.67258250800880703</v>
      </c>
      <c r="W68">
        <v>0.66975931668965005</v>
      </c>
      <c r="X68">
        <v>1.32767819657268</v>
      </c>
      <c r="Y68">
        <v>1.278015618911275</v>
      </c>
      <c r="Z68">
        <v>1.179094441504235</v>
      </c>
      <c r="AA68">
        <v>0.69709857175943502</v>
      </c>
      <c r="AB68">
        <v>0.66961967036381698</v>
      </c>
      <c r="AC68">
        <v>0.66302026560096849</v>
      </c>
      <c r="AD68">
        <v>1.430764484215705</v>
      </c>
      <c r="AE68">
        <v>1.2923355413761048</v>
      </c>
      <c r="AF68">
        <v>0.81883654463426803</v>
      </c>
      <c r="AG68">
        <v>1.3495967338370201</v>
      </c>
      <c r="AH68">
        <v>1.0528280407117552</v>
      </c>
      <c r="AI68">
        <v>0.72512917654361497</v>
      </c>
      <c r="AJ68">
        <v>1.1154300581042649</v>
      </c>
      <c r="AK68">
        <v>0.91249917652221901</v>
      </c>
      <c r="AL68">
        <v>0.70476814477849847</v>
      </c>
      <c r="AN68">
        <f t="shared" si="25"/>
        <v>1.1008256503630736</v>
      </c>
      <c r="AO68">
        <f t="shared" si="26"/>
        <v>1.105195088271562</v>
      </c>
      <c r="AP68">
        <f t="shared" si="27"/>
        <v>1.0437661143760113</v>
      </c>
      <c r="AQ68">
        <f t="shared" si="28"/>
        <v>1.2581197757132576</v>
      </c>
      <c r="AR68">
        <f t="shared" si="29"/>
        <v>1.0179822318726544</v>
      </c>
      <c r="AS68">
        <f t="shared" si="30"/>
        <v>0.96908779411873514</v>
      </c>
      <c r="AT68">
        <f t="shared" si="31"/>
        <v>1.1806455234086928</v>
      </c>
      <c r="AU68">
        <f t="shared" si="32"/>
        <v>1.0425179836974634</v>
      </c>
      <c r="AV68">
        <f t="shared" si="33"/>
        <v>0.91089912646832749</v>
      </c>
      <c r="AX68">
        <f t="shared" si="34"/>
        <v>0.4981223221898809</v>
      </c>
      <c r="AY68">
        <f t="shared" si="35"/>
        <v>0.30199653810458271</v>
      </c>
      <c r="AZ68">
        <f t="shared" si="36"/>
        <v>0.45319430492236834</v>
      </c>
      <c r="BA68">
        <f t="shared" si="37"/>
        <v>0.39139969449974621</v>
      </c>
      <c r="BB68">
        <f t="shared" si="38"/>
        <v>0.43158546891288063</v>
      </c>
      <c r="BC68">
        <f t="shared" si="39"/>
        <v>0.32417985620550555</v>
      </c>
      <c r="BD68">
        <f t="shared" si="40"/>
        <v>0.32088930473804511</v>
      </c>
      <c r="BE68">
        <f t="shared" si="41"/>
        <v>0.31236141804763001</v>
      </c>
      <c r="BF68">
        <f t="shared" si="42"/>
        <v>0.20533563228097063</v>
      </c>
      <c r="BH68">
        <f t="shared" si="43"/>
        <v>0.24906116109494045</v>
      </c>
      <c r="BI68">
        <f t="shared" si="44"/>
        <v>0.15099826905229136</v>
      </c>
      <c r="BJ68">
        <f t="shared" si="45"/>
        <v>0.17129134663076598</v>
      </c>
      <c r="BK68">
        <f t="shared" si="46"/>
        <v>0.22597471898016577</v>
      </c>
      <c r="BL68">
        <f t="shared" si="47"/>
        <v>0.21579273445644032</v>
      </c>
      <c r="BM68">
        <f t="shared" si="48"/>
        <v>0.13234587209871859</v>
      </c>
      <c r="BN68">
        <f t="shared" si="49"/>
        <v>0.1852655264705822</v>
      </c>
      <c r="BO68">
        <f t="shared" si="50"/>
        <v>0.18034194879425242</v>
      </c>
      <c r="BP68">
        <f t="shared" si="51"/>
        <v>0.1185505825716404</v>
      </c>
    </row>
    <row r="69" spans="1:68" x14ac:dyDescent="0.3">
      <c r="A69" t="s">
        <v>768</v>
      </c>
      <c r="B69">
        <v>7.295280046440185</v>
      </c>
      <c r="C69">
        <v>5.102418246260795</v>
      </c>
      <c r="D69">
        <v>3.965478567509825</v>
      </c>
      <c r="E69">
        <v>3.275422381292485</v>
      </c>
      <c r="F69">
        <v>5.2011983483060451</v>
      </c>
      <c r="G69">
        <v>4.8306459907713002</v>
      </c>
      <c r="H69">
        <v>6.5479028208575443</v>
      </c>
      <c r="I69">
        <v>3.0950078169542099</v>
      </c>
      <c r="J69">
        <v>7.8423654617031096</v>
      </c>
      <c r="K69">
        <v>5.5987997697036</v>
      </c>
      <c r="L69">
        <v>5.0075349938318254</v>
      </c>
      <c r="M69">
        <v>3.5373947642613799</v>
      </c>
      <c r="N69">
        <v>3.2216285354145699</v>
      </c>
      <c r="O69">
        <v>2.876886812540465</v>
      </c>
      <c r="P69">
        <v>2.4774643036976096</v>
      </c>
      <c r="Q69">
        <v>8.4388599324785147</v>
      </c>
      <c r="R69">
        <v>5.3328882901772552</v>
      </c>
      <c r="S69">
        <v>3.3525987818550398</v>
      </c>
      <c r="T69">
        <v>7.0707355588407204</v>
      </c>
      <c r="U69">
        <v>4.8187898552186343</v>
      </c>
      <c r="V69">
        <v>3.1377613591157898</v>
      </c>
      <c r="W69">
        <v>3.0918652034278953</v>
      </c>
      <c r="X69">
        <v>6.0709130968658407</v>
      </c>
      <c r="Y69">
        <v>5.5622645648890092</v>
      </c>
      <c r="Z69">
        <v>5.4733685013839057</v>
      </c>
      <c r="AA69">
        <v>3.44702862416823</v>
      </c>
      <c r="AB69">
        <v>3.1106120186698201</v>
      </c>
      <c r="AC69">
        <v>3.0913905805919049</v>
      </c>
      <c r="AD69">
        <v>6.0343805333153995</v>
      </c>
      <c r="AE69">
        <v>5.130275171515045</v>
      </c>
      <c r="AF69">
        <v>3.81099399222802</v>
      </c>
      <c r="AG69">
        <v>5.6251728743543046</v>
      </c>
      <c r="AH69">
        <v>4.5827354092217201</v>
      </c>
      <c r="AI69">
        <v>3.5372589432384052</v>
      </c>
      <c r="AJ69">
        <v>4.8598281801917107</v>
      </c>
      <c r="AK69">
        <v>3.7596535963911348</v>
      </c>
      <c r="AL69">
        <v>3.605427767886805</v>
      </c>
      <c r="AN69">
        <f t="shared" si="25"/>
        <v>4.9096498103758233</v>
      </c>
      <c r="AO69">
        <f t="shared" si="26"/>
        <v>4.9186887442222744</v>
      </c>
      <c r="AP69">
        <f t="shared" si="27"/>
        <v>4.3660106630217941</v>
      </c>
      <c r="AQ69">
        <f t="shared" si="28"/>
        <v>5.7081156681702696</v>
      </c>
      <c r="AR69">
        <f t="shared" si="29"/>
        <v>4.5297879941507606</v>
      </c>
      <c r="AS69">
        <f t="shared" si="30"/>
        <v>4.4592628977614517</v>
      </c>
      <c r="AT69">
        <f t="shared" si="31"/>
        <v>4.9918832323528219</v>
      </c>
      <c r="AU69">
        <f t="shared" si="32"/>
        <v>4.5817224089381439</v>
      </c>
      <c r="AV69">
        <f t="shared" si="33"/>
        <v>4.0749698481565497</v>
      </c>
      <c r="AX69">
        <f t="shared" si="34"/>
        <v>1.7597869112406248</v>
      </c>
      <c r="AY69">
        <f t="shared" si="35"/>
        <v>1.4221713252186632</v>
      </c>
      <c r="AZ69">
        <f t="shared" si="36"/>
        <v>1.9059851822589251</v>
      </c>
      <c r="BA69">
        <f t="shared" si="37"/>
        <v>2.5638076784310564</v>
      </c>
      <c r="BB69">
        <f t="shared" si="38"/>
        <v>1.8748597020338635</v>
      </c>
      <c r="BC69">
        <f t="shared" si="39"/>
        <v>1.3825332771147363</v>
      </c>
      <c r="BD69">
        <f t="shared" si="40"/>
        <v>1.1181351324374611</v>
      </c>
      <c r="BE69">
        <f t="shared" si="41"/>
        <v>1.0439573341684714</v>
      </c>
      <c r="BF69">
        <f t="shared" si="42"/>
        <v>0.68406750585612897</v>
      </c>
      <c r="BH69">
        <f t="shared" si="43"/>
        <v>0.8798934556203124</v>
      </c>
      <c r="BI69">
        <f t="shared" si="44"/>
        <v>0.71108566260933159</v>
      </c>
      <c r="BJ69">
        <f t="shared" si="45"/>
        <v>0.72039468497589054</v>
      </c>
      <c r="BK69">
        <f t="shared" si="46"/>
        <v>1.4802150532925999</v>
      </c>
      <c r="BL69">
        <f t="shared" si="47"/>
        <v>0.93742985101693177</v>
      </c>
      <c r="BM69">
        <f t="shared" si="48"/>
        <v>0.5644168468914933</v>
      </c>
      <c r="BN69">
        <f t="shared" si="49"/>
        <v>0.64555561970314601</v>
      </c>
      <c r="BO69">
        <f t="shared" si="50"/>
        <v>0.60272904790465109</v>
      </c>
      <c r="BP69">
        <f t="shared" si="51"/>
        <v>0.39494655864991196</v>
      </c>
    </row>
    <row r="70" spans="1:68" x14ac:dyDescent="0.3">
      <c r="A70" t="s">
        <v>769</v>
      </c>
      <c r="B70">
        <v>0.2013765233529155</v>
      </c>
      <c r="C70">
        <v>9.9797047807638803E-2</v>
      </c>
      <c r="D70">
        <v>0.11226180031072799</v>
      </c>
      <c r="E70">
        <v>9.6121087064672303E-2</v>
      </c>
      <c r="F70">
        <v>0.10317766212593324</v>
      </c>
      <c r="G70">
        <v>0.1126806979336185</v>
      </c>
      <c r="H70">
        <v>0.13098808613357199</v>
      </c>
      <c r="I70">
        <v>8.9061794529461891E-2</v>
      </c>
      <c r="J70">
        <v>0.18885534710471799</v>
      </c>
      <c r="K70">
        <v>0.12312043641850201</v>
      </c>
      <c r="L70">
        <v>0.1227372222756675</v>
      </c>
      <c r="M70">
        <v>0.11615224240713851</v>
      </c>
      <c r="N70">
        <v>9.559692162684974E-2</v>
      </c>
      <c r="O70">
        <v>9.0677483396389841E-2</v>
      </c>
      <c r="P70">
        <v>8.0896655709309803E-2</v>
      </c>
      <c r="Q70">
        <v>0.164282413771348</v>
      </c>
      <c r="R70">
        <v>0.12148186229635599</v>
      </c>
      <c r="S70">
        <v>0.11632653326341599</v>
      </c>
      <c r="T70">
        <v>0.14082877531347049</v>
      </c>
      <c r="U70">
        <v>0.1642393275622985</v>
      </c>
      <c r="V70">
        <v>8.8699513037456004E-2</v>
      </c>
      <c r="W70">
        <v>7.2703519958229657E-2</v>
      </c>
      <c r="X70">
        <v>0.13031527093217499</v>
      </c>
      <c r="Y70">
        <v>0.13733807247124452</v>
      </c>
      <c r="Z70">
        <v>0.12391979052173749</v>
      </c>
      <c r="AA70">
        <v>0.1006170173577812</v>
      </c>
      <c r="AB70">
        <v>8.4067793333998747E-2</v>
      </c>
      <c r="AC70">
        <v>7.5516382748973251E-2</v>
      </c>
      <c r="AD70">
        <v>0.14693103862342849</v>
      </c>
      <c r="AE70">
        <v>0.10682959692659361</v>
      </c>
      <c r="AF70">
        <v>0.11254703864811</v>
      </c>
      <c r="AG70">
        <v>0.13437836566401251</v>
      </c>
      <c r="AH70">
        <v>0.11854061047582401</v>
      </c>
      <c r="AI70">
        <v>8.7183427904733352E-2</v>
      </c>
      <c r="AJ70">
        <v>0.1254969781436745</v>
      </c>
      <c r="AK70">
        <v>0.11648999359307149</v>
      </c>
      <c r="AL70">
        <v>8.6419473163060007E-2</v>
      </c>
      <c r="AN70">
        <f t="shared" si="25"/>
        <v>0.12738911463398864</v>
      </c>
      <c r="AO70">
        <f t="shared" si="26"/>
        <v>0.1089770601806464</v>
      </c>
      <c r="AP70">
        <f t="shared" si="27"/>
        <v>0.1168623298483679</v>
      </c>
      <c r="AQ70">
        <f t="shared" si="28"/>
        <v>0.13403026977704</v>
      </c>
      <c r="AR70">
        <f t="shared" si="29"/>
        <v>0.11661778396786367</v>
      </c>
      <c r="AS70">
        <f t="shared" si="30"/>
        <v>0.10862905456098502</v>
      </c>
      <c r="AT70">
        <f t="shared" si="31"/>
        <v>0.12210255806604403</v>
      </c>
      <c r="AU70">
        <f t="shared" si="32"/>
        <v>0.1133674680148566</v>
      </c>
      <c r="AV70">
        <f t="shared" si="33"/>
        <v>0.10946881496660199</v>
      </c>
      <c r="AX70">
        <f t="shared" si="34"/>
        <v>4.9806237853644943E-2</v>
      </c>
      <c r="AY70">
        <f t="shared" si="35"/>
        <v>1.7592167005610511E-2</v>
      </c>
      <c r="AZ70">
        <f t="shared" si="36"/>
        <v>3.5797044811783994E-2</v>
      </c>
      <c r="BA70">
        <f t="shared" si="37"/>
        <v>2.632562471336114E-2</v>
      </c>
      <c r="BB70">
        <f t="shared" si="38"/>
        <v>4.305762012120188E-2</v>
      </c>
      <c r="BC70">
        <f t="shared" si="39"/>
        <v>2.5660099858835033E-2</v>
      </c>
      <c r="BD70">
        <f t="shared" si="40"/>
        <v>2.1691297103931906E-2</v>
      </c>
      <c r="BE70">
        <f t="shared" si="41"/>
        <v>2.4018983944302554E-2</v>
      </c>
      <c r="BF70">
        <f t="shared" si="42"/>
        <v>2.0463029122202003E-2</v>
      </c>
      <c r="BH70">
        <f t="shared" si="43"/>
        <v>2.4903118926822471E-2</v>
      </c>
      <c r="BI70">
        <f t="shared" si="44"/>
        <v>8.7960835028052554E-3</v>
      </c>
      <c r="BJ70">
        <f t="shared" si="45"/>
        <v>1.3530011177573629E-2</v>
      </c>
      <c r="BK70">
        <f t="shared" si="46"/>
        <v>1.5199106514844119E-2</v>
      </c>
      <c r="BL70">
        <f t="shared" si="47"/>
        <v>2.152881006060094E-2</v>
      </c>
      <c r="BM70">
        <f t="shared" si="48"/>
        <v>1.0475691900501415E-2</v>
      </c>
      <c r="BN70">
        <f t="shared" si="49"/>
        <v>1.2523476222027237E-2</v>
      </c>
      <c r="BO70">
        <f t="shared" si="50"/>
        <v>1.3867366845904379E-2</v>
      </c>
      <c r="BP70">
        <f t="shared" si="51"/>
        <v>1.1814335372138478E-2</v>
      </c>
    </row>
    <row r="71" spans="1:68" x14ac:dyDescent="0.3">
      <c r="A71" t="s">
        <v>770</v>
      </c>
      <c r="B71">
        <v>5.4677933967924551E-2</v>
      </c>
      <c r="C71">
        <v>5.1618682849650002E-2</v>
      </c>
      <c r="D71">
        <v>3.6614850416376896E-2</v>
      </c>
      <c r="E71">
        <v>3.9561888136224299E-2</v>
      </c>
      <c r="F71">
        <v>4.936815870246735E-2</v>
      </c>
      <c r="G71">
        <v>4.3295812012902148E-2</v>
      </c>
      <c r="H71">
        <v>5.0596714471980594E-2</v>
      </c>
      <c r="I71">
        <v>3.7423019362825244E-2</v>
      </c>
      <c r="J71">
        <v>6.8946287109785551E-2</v>
      </c>
      <c r="K71">
        <v>5.7500556040878698E-2</v>
      </c>
      <c r="L71">
        <v>5.810325353945385E-2</v>
      </c>
      <c r="M71">
        <v>4.2781775187451201E-2</v>
      </c>
      <c r="N71">
        <v>3.2596230444341651E-2</v>
      </c>
      <c r="O71">
        <v>3.427277824295185E-2</v>
      </c>
      <c r="P71">
        <v>3.5498637322877696E-2</v>
      </c>
      <c r="Q71">
        <v>6.5307946541260695E-2</v>
      </c>
      <c r="R71">
        <v>4.6758961380538006E-2</v>
      </c>
      <c r="S71">
        <v>2.9689603999035401E-2</v>
      </c>
      <c r="T71">
        <v>5.2742788246578499E-2</v>
      </c>
      <c r="U71">
        <v>5.0541048844562751E-2</v>
      </c>
      <c r="V71">
        <v>2.5780099570477902E-2</v>
      </c>
      <c r="W71">
        <v>3.5598409677779747E-2</v>
      </c>
      <c r="X71">
        <v>4.9239360212004549E-2</v>
      </c>
      <c r="Y71">
        <v>5.37397388007586E-2</v>
      </c>
      <c r="Z71">
        <v>4.7291728984915099E-2</v>
      </c>
      <c r="AA71">
        <v>3.3768906770595547E-2</v>
      </c>
      <c r="AB71">
        <v>3.53940248889206E-2</v>
      </c>
      <c r="AC71">
        <v>2.6849128999586747E-2</v>
      </c>
      <c r="AD71">
        <v>4.9234271805298255E-2</v>
      </c>
      <c r="AE71">
        <v>3.9218930855150901E-2</v>
      </c>
      <c r="AF71">
        <v>3.3880531989042201E-2</v>
      </c>
      <c r="AG71">
        <v>5.4098868500001597E-2</v>
      </c>
      <c r="AH71">
        <v>6.1333060358992844E-2</v>
      </c>
      <c r="AI71">
        <v>2.59510762616731E-2</v>
      </c>
      <c r="AJ71">
        <v>5.1075777518309301E-2</v>
      </c>
      <c r="AK71">
        <v>4.892890817034605E-2</v>
      </c>
      <c r="AL71">
        <v>2.6969558095611201E-2</v>
      </c>
      <c r="AN71">
        <f t="shared" si="25"/>
        <v>4.5618338842543932E-2</v>
      </c>
      <c r="AO71">
        <f t="shared" si="26"/>
        <v>4.5170926137543831E-2</v>
      </c>
      <c r="AP71">
        <f t="shared" si="27"/>
        <v>4.7099931126820059E-2</v>
      </c>
      <c r="AQ71">
        <f t="shared" si="28"/>
        <v>4.7252170640278035E-2</v>
      </c>
      <c r="AR71">
        <f t="shared" si="29"/>
        <v>4.1165586584849721E-2</v>
      </c>
      <c r="AS71">
        <f t="shared" si="30"/>
        <v>4.104714810946352E-2</v>
      </c>
      <c r="AT71">
        <f t="shared" si="31"/>
        <v>4.0777911549830452E-2</v>
      </c>
      <c r="AU71">
        <f t="shared" si="32"/>
        <v>4.7127668373555844E-2</v>
      </c>
      <c r="AV71">
        <f t="shared" si="33"/>
        <v>4.2324747928088852E-2</v>
      </c>
      <c r="AX71">
        <f t="shared" si="34"/>
        <v>8.8661113429665331E-3</v>
      </c>
      <c r="AY71">
        <f t="shared" si="35"/>
        <v>6.0718490490768258E-3</v>
      </c>
      <c r="AZ71">
        <f t="shared" si="36"/>
        <v>1.4344796069707157E-2</v>
      </c>
      <c r="BA71">
        <f t="shared" si="37"/>
        <v>1.781429265770168E-2</v>
      </c>
      <c r="BB71">
        <f t="shared" si="38"/>
        <v>1.2775465552947667E-2</v>
      </c>
      <c r="BC71">
        <f t="shared" si="39"/>
        <v>1.0523529195832554E-2</v>
      </c>
      <c r="BD71">
        <f t="shared" si="40"/>
        <v>7.7946871130988842E-3</v>
      </c>
      <c r="BE71">
        <f t="shared" si="41"/>
        <v>1.8692763922651068E-2</v>
      </c>
      <c r="BF71">
        <f t="shared" si="42"/>
        <v>1.3341238814026008E-2</v>
      </c>
      <c r="BH71">
        <f t="shared" si="43"/>
        <v>4.4330556714832665E-3</v>
      </c>
      <c r="BI71">
        <f t="shared" si="44"/>
        <v>3.0359245245384129E-3</v>
      </c>
      <c r="BJ71">
        <f t="shared" si="45"/>
        <v>5.4218232869116994E-3</v>
      </c>
      <c r="BK71">
        <f t="shared" si="46"/>
        <v>1.0285086661346839E-2</v>
      </c>
      <c r="BL71">
        <f t="shared" si="47"/>
        <v>6.3877327764738333E-3</v>
      </c>
      <c r="BM71">
        <f t="shared" si="48"/>
        <v>4.2962128038451916E-3</v>
      </c>
      <c r="BN71">
        <f t="shared" si="49"/>
        <v>4.5002647029965476E-3</v>
      </c>
      <c r="BO71">
        <f t="shared" si="50"/>
        <v>1.079227228264072E-2</v>
      </c>
      <c r="BP71">
        <f t="shared" si="51"/>
        <v>7.7025678206009999E-3</v>
      </c>
    </row>
    <row r="72" spans="1:68" x14ac:dyDescent="0.3">
      <c r="A72" t="s">
        <v>771</v>
      </c>
      <c r="B72">
        <v>0.11422170186070998</v>
      </c>
      <c r="C72">
        <v>9.4091725855878244E-2</v>
      </c>
      <c r="D72">
        <v>4.4632982155443451E-2</v>
      </c>
      <c r="E72">
        <v>6.0041575016954202E-2</v>
      </c>
      <c r="F72">
        <v>0.1017288052278596</v>
      </c>
      <c r="G72">
        <v>9.2525540773904041E-2</v>
      </c>
      <c r="H72">
        <v>7.1450604533021211E-2</v>
      </c>
      <c r="I72">
        <v>7.0126970894656748E-2</v>
      </c>
      <c r="J72">
        <v>0.13366780230713099</v>
      </c>
      <c r="K72">
        <v>0.106682606054194</v>
      </c>
      <c r="L72">
        <v>0.109977052117889</v>
      </c>
      <c r="M72">
        <v>6.9160909972090248E-2</v>
      </c>
      <c r="N72">
        <v>7.3427129625021847E-2</v>
      </c>
      <c r="O72">
        <v>6.2226300480857796E-2</v>
      </c>
      <c r="P72">
        <v>5.343232796819905E-2</v>
      </c>
      <c r="Q72">
        <v>9.1579782510354757E-2</v>
      </c>
      <c r="R72">
        <v>0.14680705091657759</v>
      </c>
      <c r="S72">
        <v>6.1764409139027893E-2</v>
      </c>
      <c r="T72">
        <v>8.7238133909623594E-2</v>
      </c>
      <c r="U72">
        <v>8.771948003713155E-2</v>
      </c>
      <c r="V72">
        <v>3.6230895105032954E-2</v>
      </c>
      <c r="W72">
        <v>5.7042355882763046E-2</v>
      </c>
      <c r="X72">
        <v>9.3843944761231757E-2</v>
      </c>
      <c r="Y72">
        <v>7.9371564241836251E-2</v>
      </c>
      <c r="Z72">
        <v>9.9339034842339746E-2</v>
      </c>
      <c r="AA72">
        <v>6.9983563167667795E-2</v>
      </c>
      <c r="AB72">
        <v>6.9909410060363844E-2</v>
      </c>
      <c r="AC72">
        <v>6.3646740226345949E-2</v>
      </c>
      <c r="AD72">
        <v>0.11046649044845949</v>
      </c>
      <c r="AE72">
        <v>7.9743643205777537E-2</v>
      </c>
      <c r="AF72">
        <v>7.3671958680366897E-2</v>
      </c>
      <c r="AG72">
        <v>0.1189762946164656</v>
      </c>
      <c r="AH72">
        <v>0.10170714597976049</v>
      </c>
      <c r="AI72">
        <v>3.6386542867505853E-2</v>
      </c>
      <c r="AJ72">
        <v>0.106769085479786</v>
      </c>
      <c r="AK72">
        <v>7.2007280748606906E-2</v>
      </c>
      <c r="AL72">
        <v>5.2184293543604349E-2</v>
      </c>
      <c r="AN72">
        <f t="shared" si="25"/>
        <v>7.8246996222246457E-2</v>
      </c>
      <c r="AO72">
        <f t="shared" si="26"/>
        <v>8.3957980357360393E-2</v>
      </c>
      <c r="AP72">
        <f t="shared" si="27"/>
        <v>8.6939161217911856E-2</v>
      </c>
      <c r="AQ72">
        <f t="shared" si="28"/>
        <v>0.10005041418865342</v>
      </c>
      <c r="AR72">
        <f t="shared" si="29"/>
        <v>6.7057716233637793E-2</v>
      </c>
      <c r="AS72">
        <f t="shared" si="30"/>
        <v>7.9349042883297569E-2</v>
      </c>
      <c r="AT72">
        <f t="shared" si="31"/>
        <v>8.7960697444867966E-2</v>
      </c>
      <c r="AU72">
        <f t="shared" si="32"/>
        <v>8.5689994487910648E-2</v>
      </c>
      <c r="AV72">
        <f t="shared" si="33"/>
        <v>7.6986886590665757E-2</v>
      </c>
      <c r="AX72">
        <f t="shared" si="34"/>
        <v>3.1657406747249178E-2</v>
      </c>
      <c r="AY72">
        <f t="shared" si="35"/>
        <v>1.56730828794438E-2</v>
      </c>
      <c r="AZ72">
        <f t="shared" si="36"/>
        <v>2.9822219078307823E-2</v>
      </c>
      <c r="BA72">
        <f t="shared" si="37"/>
        <v>4.3149466171648131E-2</v>
      </c>
      <c r="BB72">
        <f t="shared" si="38"/>
        <v>2.5064969478679946E-2</v>
      </c>
      <c r="BC72">
        <f t="shared" si="39"/>
        <v>1.4374168866764275E-2</v>
      </c>
      <c r="BD72">
        <f t="shared" si="40"/>
        <v>1.9725602076601127E-2</v>
      </c>
      <c r="BE72">
        <f t="shared" si="41"/>
        <v>4.3562353356118737E-2</v>
      </c>
      <c r="BF72">
        <f t="shared" si="42"/>
        <v>2.7631001310769752E-2</v>
      </c>
      <c r="BH72">
        <f t="shared" si="43"/>
        <v>1.5828703373624589E-2</v>
      </c>
      <c r="BI72">
        <f t="shared" si="44"/>
        <v>7.8365414397219002E-3</v>
      </c>
      <c r="BJ72">
        <f t="shared" si="45"/>
        <v>1.1271739317898337E-2</v>
      </c>
      <c r="BK72">
        <f t="shared" si="46"/>
        <v>2.4912355909589699E-2</v>
      </c>
      <c r="BL72">
        <f t="shared" si="47"/>
        <v>1.2532484739339973E-2</v>
      </c>
      <c r="BM72">
        <f t="shared" si="48"/>
        <v>5.8682298666953986E-3</v>
      </c>
      <c r="BN72">
        <f t="shared" si="49"/>
        <v>1.1388581668853101E-2</v>
      </c>
      <c r="BO72">
        <f t="shared" si="50"/>
        <v>2.5150736436688751E-2</v>
      </c>
      <c r="BP72">
        <f t="shared" si="51"/>
        <v>1.595276604475182E-2</v>
      </c>
    </row>
    <row r="73" spans="1:68" x14ac:dyDescent="0.3">
      <c r="A73" t="s">
        <v>772</v>
      </c>
      <c r="B73">
        <v>0.3164963599202395</v>
      </c>
      <c r="C73">
        <v>0.18637090156251401</v>
      </c>
      <c r="D73">
        <v>0.1149346804943505</v>
      </c>
      <c r="E73">
        <v>0.10291529680757795</v>
      </c>
      <c r="F73">
        <v>0.25522105363337749</v>
      </c>
      <c r="G73">
        <v>0.18807964789994799</v>
      </c>
      <c r="H73">
        <v>0.13421537865329999</v>
      </c>
      <c r="I73">
        <v>0.11723105302658099</v>
      </c>
      <c r="J73">
        <v>0.32118379194852853</v>
      </c>
      <c r="K73">
        <v>0.20746706467037451</v>
      </c>
      <c r="L73">
        <v>0.15397418573324551</v>
      </c>
      <c r="M73">
        <v>0.1418704471645115</v>
      </c>
      <c r="N73">
        <v>0.13389229472584052</v>
      </c>
      <c r="O73">
        <v>0.10247988097686525</v>
      </c>
      <c r="P73">
        <v>9.3671613709728208E-2</v>
      </c>
      <c r="Q73">
        <v>0.25686427232635151</v>
      </c>
      <c r="R73">
        <v>0.1752459858212925</v>
      </c>
      <c r="S73">
        <v>0.13563257917240401</v>
      </c>
      <c r="T73">
        <v>0.22694288525703499</v>
      </c>
      <c r="U73">
        <v>0.162087229089596</v>
      </c>
      <c r="V73">
        <v>9.2100815542841899E-2</v>
      </c>
      <c r="W73">
        <v>0.1154527423784685</v>
      </c>
      <c r="X73">
        <v>0.185210534177706</v>
      </c>
      <c r="Y73">
        <v>0.1724878035537955</v>
      </c>
      <c r="Z73">
        <v>0.23697146384349099</v>
      </c>
      <c r="AA73">
        <v>0.14239131912883299</v>
      </c>
      <c r="AB73">
        <v>0.10838457513725899</v>
      </c>
      <c r="AC73">
        <v>0.14206627816044298</v>
      </c>
      <c r="AD73">
        <v>0.2445983982872855</v>
      </c>
      <c r="AE73">
        <v>0.17845643503264252</v>
      </c>
      <c r="AF73">
        <v>0.16231767972635702</v>
      </c>
      <c r="AG73">
        <v>0.23120951521008998</v>
      </c>
      <c r="AH73">
        <v>0.17339086817896898</v>
      </c>
      <c r="AI73">
        <v>9.1091772263212606E-2</v>
      </c>
      <c r="AJ73">
        <v>0.161577551434814</v>
      </c>
      <c r="AK73">
        <v>0.125074070503152</v>
      </c>
      <c r="AL73">
        <v>0.1033489443264408</v>
      </c>
      <c r="AN73">
        <f t="shared" si="25"/>
        <v>0.18017930969617049</v>
      </c>
      <c r="AO73">
        <f t="shared" si="26"/>
        <v>0.17368678330330162</v>
      </c>
      <c r="AP73">
        <f t="shared" si="27"/>
        <v>0.1649341827041563</v>
      </c>
      <c r="AQ73">
        <f t="shared" si="28"/>
        <v>0.18924761244001601</v>
      </c>
      <c r="AR73">
        <f t="shared" si="29"/>
        <v>0.14914591806698535</v>
      </c>
      <c r="AS73">
        <f t="shared" si="30"/>
        <v>0.16458532900025458</v>
      </c>
      <c r="AT73">
        <f t="shared" si="31"/>
        <v>0.19512417101542834</v>
      </c>
      <c r="AU73">
        <f t="shared" si="32"/>
        <v>0.16523071855075719</v>
      </c>
      <c r="AV73">
        <f t="shared" si="33"/>
        <v>0.13000018875480226</v>
      </c>
      <c r="AX73">
        <f t="shared" si="34"/>
        <v>9.805995329212687E-2</v>
      </c>
      <c r="AY73">
        <f t="shared" si="35"/>
        <v>6.2183151672236939E-2</v>
      </c>
      <c r="AZ73">
        <f t="shared" si="36"/>
        <v>7.8334258385889435E-2</v>
      </c>
      <c r="BA73">
        <f t="shared" si="37"/>
        <v>6.1816785885557286E-2</v>
      </c>
      <c r="BB73">
        <f t="shared" si="38"/>
        <v>5.9467692755312974E-2</v>
      </c>
      <c r="BC73">
        <f t="shared" si="39"/>
        <v>4.4465283468999375E-2</v>
      </c>
      <c r="BD73">
        <f t="shared" si="40"/>
        <v>4.3599188396340333E-2</v>
      </c>
      <c r="BE73">
        <f t="shared" si="41"/>
        <v>7.0414391310284791E-2</v>
      </c>
      <c r="BF73">
        <f t="shared" si="42"/>
        <v>2.9425204370016719E-2</v>
      </c>
      <c r="BH73">
        <f t="shared" si="43"/>
        <v>4.9029976646063435E-2</v>
      </c>
      <c r="BI73">
        <f t="shared" si="44"/>
        <v>3.1091575836118469E-2</v>
      </c>
      <c r="BJ73">
        <f t="shared" si="45"/>
        <v>2.9607566689391338E-2</v>
      </c>
      <c r="BK73">
        <f t="shared" si="46"/>
        <v>3.5689937971463963E-2</v>
      </c>
      <c r="BL73">
        <f t="shared" si="47"/>
        <v>2.9733846377656487E-2</v>
      </c>
      <c r="BM73">
        <f t="shared" si="48"/>
        <v>1.8152875961210065E-2</v>
      </c>
      <c r="BN73">
        <f t="shared" si="49"/>
        <v>2.5172003157076302E-2</v>
      </c>
      <c r="BO73">
        <f t="shared" si="50"/>
        <v>4.0653767777816568E-2</v>
      </c>
      <c r="BP73">
        <f t="shared" si="51"/>
        <v>1.6988649663988907E-2</v>
      </c>
    </row>
    <row r="74" spans="1:68" x14ac:dyDescent="0.3">
      <c r="A74" t="s">
        <v>773</v>
      </c>
      <c r="B74">
        <v>0.42700505405011302</v>
      </c>
      <c r="C74">
        <v>0.42630467152922846</v>
      </c>
      <c r="D74">
        <v>0.13848602923237302</v>
      </c>
      <c r="E74">
        <v>0.17188347132020348</v>
      </c>
      <c r="F74">
        <v>0.44573271143786297</v>
      </c>
      <c r="G74">
        <v>0.38433413817199402</v>
      </c>
      <c r="H74">
        <v>0.20780447097489602</v>
      </c>
      <c r="I74">
        <v>0.19935780158369901</v>
      </c>
      <c r="J74">
        <v>0.48679464457946053</v>
      </c>
      <c r="K74">
        <v>0.45858994624877847</v>
      </c>
      <c r="L74">
        <v>0.23124558292978498</v>
      </c>
      <c r="M74">
        <v>0.17813696011087499</v>
      </c>
      <c r="N74">
        <v>0.25858144359118002</v>
      </c>
      <c r="O74">
        <v>0.15949066996255851</v>
      </c>
      <c r="P74">
        <v>0.140296715454933</v>
      </c>
      <c r="Q74">
        <v>0.36653141100662601</v>
      </c>
      <c r="R74">
        <v>0.2430718037771985</v>
      </c>
      <c r="S74">
        <v>0.14938987417347899</v>
      </c>
      <c r="T74">
        <v>0.36196383862601755</v>
      </c>
      <c r="U74">
        <v>0.244645598961092</v>
      </c>
      <c r="V74">
        <v>9.6771196521389657E-2</v>
      </c>
      <c r="W74">
        <v>0.2628559004877265</v>
      </c>
      <c r="X74">
        <v>0.26738291892140198</v>
      </c>
      <c r="Y74">
        <v>0.27628221830864452</v>
      </c>
      <c r="Z74">
        <v>0.44284645002440548</v>
      </c>
      <c r="AA74">
        <v>0.28989358158738798</v>
      </c>
      <c r="AB74">
        <v>0.28133196020847601</v>
      </c>
      <c r="AC74">
        <v>0.24666291177430499</v>
      </c>
      <c r="AD74">
        <v>0.34580347191233252</v>
      </c>
      <c r="AE74">
        <v>0.27275373526762248</v>
      </c>
      <c r="AF74">
        <v>0.28622800128029852</v>
      </c>
      <c r="AG74">
        <v>0.28535102465752599</v>
      </c>
      <c r="AH74">
        <v>0.40211685189989299</v>
      </c>
      <c r="AI74">
        <v>0.11130121044735949</v>
      </c>
      <c r="AJ74">
        <v>0.234971034870256</v>
      </c>
      <c r="AK74">
        <v>0.21971453979414401</v>
      </c>
      <c r="AL74">
        <v>0.12824378969043448</v>
      </c>
      <c r="AN74">
        <f t="shared" si="25"/>
        <v>0.2909198065329795</v>
      </c>
      <c r="AO74">
        <f t="shared" si="26"/>
        <v>0.30930728054211298</v>
      </c>
      <c r="AP74">
        <f t="shared" si="27"/>
        <v>0.27330513755393865</v>
      </c>
      <c r="AQ74">
        <f t="shared" si="28"/>
        <v>0.25299769631910118</v>
      </c>
      <c r="AR74">
        <f t="shared" si="29"/>
        <v>0.24155913364905646</v>
      </c>
      <c r="AS74">
        <f t="shared" si="30"/>
        <v>0.30073334013743686</v>
      </c>
      <c r="AT74">
        <f t="shared" si="31"/>
        <v>0.30159506948675113</v>
      </c>
      <c r="AU74">
        <f t="shared" si="32"/>
        <v>0.26625636233492617</v>
      </c>
      <c r="AV74">
        <f t="shared" si="33"/>
        <v>0.19430978811827818</v>
      </c>
      <c r="AX74">
        <f t="shared" si="34"/>
        <v>0.15732552433820279</v>
      </c>
      <c r="AY74">
        <f t="shared" si="35"/>
        <v>0.12467642898609056</v>
      </c>
      <c r="AZ74">
        <f t="shared" si="36"/>
        <v>0.14235868936269516</v>
      </c>
      <c r="BA74">
        <f t="shared" si="37"/>
        <v>0.10891053329054211</v>
      </c>
      <c r="BB74">
        <f t="shared" si="38"/>
        <v>0.10942869560308406</v>
      </c>
      <c r="BC74">
        <f t="shared" si="39"/>
        <v>7.1167083806578241E-2</v>
      </c>
      <c r="BD74">
        <f t="shared" si="40"/>
        <v>3.8873848470555271E-2</v>
      </c>
      <c r="BE74">
        <f t="shared" si="41"/>
        <v>0.14634510215676061</v>
      </c>
      <c r="BF74">
        <f t="shared" si="42"/>
        <v>5.772111634144593E-2</v>
      </c>
      <c r="BH74">
        <f t="shared" si="43"/>
        <v>7.8662762169101397E-2</v>
      </c>
      <c r="BI74">
        <f t="shared" si="44"/>
        <v>6.2338214493045281E-2</v>
      </c>
      <c r="BJ74">
        <f t="shared" si="45"/>
        <v>5.3806527003255354E-2</v>
      </c>
      <c r="BK74">
        <f t="shared" si="46"/>
        <v>6.2879525712880191E-2</v>
      </c>
      <c r="BL74">
        <f t="shared" si="47"/>
        <v>5.4714347801542031E-2</v>
      </c>
      <c r="BM74">
        <f t="shared" si="48"/>
        <v>2.9053840301334038E-2</v>
      </c>
      <c r="BN74">
        <f t="shared" si="49"/>
        <v>2.2443826878911808E-2</v>
      </c>
      <c r="BO74">
        <f t="shared" si="50"/>
        <v>8.449238412478903E-2</v>
      </c>
      <c r="BP74">
        <f t="shared" si="51"/>
        <v>3.3325302057659517E-2</v>
      </c>
    </row>
    <row r="75" spans="1:68" x14ac:dyDescent="0.3">
      <c r="A75" t="s">
        <v>774</v>
      </c>
      <c r="B75">
        <v>0.58474081127375244</v>
      </c>
      <c r="C75">
        <v>0.47308853778174553</v>
      </c>
      <c r="D75">
        <v>0.19633002057259849</v>
      </c>
      <c r="E75">
        <v>0.20594223631932201</v>
      </c>
      <c r="F75">
        <v>0.59508731223196498</v>
      </c>
      <c r="G75">
        <v>0.49617167167696752</v>
      </c>
      <c r="H75">
        <v>0.38358234036487404</v>
      </c>
      <c r="I75">
        <v>0.2361566540499655</v>
      </c>
      <c r="J75">
        <v>0.67196581352863993</v>
      </c>
      <c r="K75">
        <v>0.57979725793544001</v>
      </c>
      <c r="L75">
        <v>0.31645923550488952</v>
      </c>
      <c r="M75">
        <v>0.25685149684734998</v>
      </c>
      <c r="N75">
        <v>0.33908797542094798</v>
      </c>
      <c r="O75">
        <v>0.21434022539158498</v>
      </c>
      <c r="P75">
        <v>0.17959712959198049</v>
      </c>
      <c r="Q75">
        <v>0.53282679772886998</v>
      </c>
      <c r="R75">
        <v>0.34647287994905496</v>
      </c>
      <c r="S75">
        <v>0.2258931938184115</v>
      </c>
      <c r="T75">
        <v>0.48914667917786447</v>
      </c>
      <c r="U75">
        <v>0.33218406268656897</v>
      </c>
      <c r="V75">
        <v>0.14497503436216153</v>
      </c>
      <c r="W75">
        <v>0.311990201882823</v>
      </c>
      <c r="X75">
        <v>0.43679388721858448</v>
      </c>
      <c r="Y75">
        <v>0.3461175904795375</v>
      </c>
      <c r="Z75">
        <v>0.55756087085317652</v>
      </c>
      <c r="AA75">
        <v>0.34101761615950499</v>
      </c>
      <c r="AB75">
        <v>0.34155922850369602</v>
      </c>
      <c r="AC75">
        <v>0.31662959843535399</v>
      </c>
      <c r="AD75">
        <v>0.46739992873705599</v>
      </c>
      <c r="AE75">
        <v>0.36526065767844551</v>
      </c>
      <c r="AF75">
        <v>0.35688420297103851</v>
      </c>
      <c r="AG75">
        <v>0.36458633924615902</v>
      </c>
      <c r="AH75">
        <v>0.49916976963272153</v>
      </c>
      <c r="AI75">
        <v>0.18869035435259751</v>
      </c>
      <c r="AJ75">
        <v>0.34793109778113396</v>
      </c>
      <c r="AK75">
        <v>0.274726239634841</v>
      </c>
      <c r="AL75">
        <v>0.190711375373605</v>
      </c>
      <c r="AN75">
        <f t="shared" si="25"/>
        <v>0.36502540148685458</v>
      </c>
      <c r="AO75">
        <f t="shared" si="26"/>
        <v>0.42774949458094302</v>
      </c>
      <c r="AP75">
        <f t="shared" si="27"/>
        <v>0.36544273346011902</v>
      </c>
      <c r="AQ75">
        <f t="shared" si="28"/>
        <v>0.36839762383211211</v>
      </c>
      <c r="AR75">
        <f t="shared" si="29"/>
        <v>0.31957399452735447</v>
      </c>
      <c r="AS75">
        <f t="shared" si="30"/>
        <v>0.38994646527497562</v>
      </c>
      <c r="AT75">
        <f t="shared" si="31"/>
        <v>0.39651492979551328</v>
      </c>
      <c r="AU75">
        <f t="shared" si="32"/>
        <v>0.35081548774382604</v>
      </c>
      <c r="AV75">
        <f t="shared" si="33"/>
        <v>0.2711229042631933</v>
      </c>
      <c r="AX75">
        <f t="shared" si="34"/>
        <v>0.19469470777368267</v>
      </c>
      <c r="AY75">
        <f t="shared" si="35"/>
        <v>0.15420991493095915</v>
      </c>
      <c r="AZ75">
        <f t="shared" si="36"/>
        <v>0.18804291629473482</v>
      </c>
      <c r="BA75">
        <f t="shared" si="37"/>
        <v>0.15463692992981587</v>
      </c>
      <c r="BB75">
        <f t="shared" si="38"/>
        <v>0.14077904673660702</v>
      </c>
      <c r="BC75">
        <f t="shared" si="39"/>
        <v>9.2001043567161017E-2</v>
      </c>
      <c r="BD75">
        <f t="shared" si="40"/>
        <v>6.1530915437471433E-2</v>
      </c>
      <c r="BE75">
        <f t="shared" si="41"/>
        <v>0.15569712293904597</v>
      </c>
      <c r="BF75">
        <f t="shared" si="42"/>
        <v>7.8671775738352087E-2</v>
      </c>
      <c r="BH75">
        <f t="shared" si="43"/>
        <v>9.7347353886841334E-2</v>
      </c>
      <c r="BI75">
        <f t="shared" si="44"/>
        <v>7.7104957465479573E-2</v>
      </c>
      <c r="BJ75">
        <f t="shared" si="45"/>
        <v>7.1073541760457673E-2</v>
      </c>
      <c r="BK75">
        <f t="shared" si="46"/>
        <v>8.9279673121636496E-2</v>
      </c>
      <c r="BL75">
        <f t="shared" si="47"/>
        <v>7.0389523368303508E-2</v>
      </c>
      <c r="BM75">
        <f t="shared" si="48"/>
        <v>3.755926875718487E-2</v>
      </c>
      <c r="BN75">
        <f t="shared" si="49"/>
        <v>3.5524890591308235E-2</v>
      </c>
      <c r="BO75">
        <f t="shared" si="50"/>
        <v>8.9891775840908461E-2</v>
      </c>
      <c r="BP75">
        <f t="shared" si="51"/>
        <v>4.5421170900163448E-2</v>
      </c>
    </row>
    <row r="76" spans="1:68" x14ac:dyDescent="0.3">
      <c r="A76" t="s">
        <v>775</v>
      </c>
      <c r="B76">
        <v>1.138651894021065</v>
      </c>
      <c r="C76">
        <v>0.93513367703606654</v>
      </c>
      <c r="D76">
        <v>0.55350168648458409</v>
      </c>
      <c r="E76">
        <v>0.47450312098142849</v>
      </c>
      <c r="F76">
        <v>1.000760294155403</v>
      </c>
      <c r="G76">
        <v>0.86096706910109155</v>
      </c>
      <c r="H76">
        <v>0.889204319750449</v>
      </c>
      <c r="I76">
        <v>0.49723306876023154</v>
      </c>
      <c r="J76">
        <v>1.359388613014435</v>
      </c>
      <c r="K76">
        <v>0.94408923083037699</v>
      </c>
      <c r="L76">
        <v>0.72572791859840646</v>
      </c>
      <c r="M76">
        <v>0.51476580650866599</v>
      </c>
      <c r="N76">
        <v>0.58235302556820345</v>
      </c>
      <c r="O76">
        <v>0.44765139721500546</v>
      </c>
      <c r="P76">
        <v>0.44282279309530503</v>
      </c>
      <c r="Q76">
        <v>1.162976836998215</v>
      </c>
      <c r="R76">
        <v>0.81522417660309454</v>
      </c>
      <c r="S76">
        <v>0.51212850232550156</v>
      </c>
      <c r="T76">
        <v>1.1449850689960099</v>
      </c>
      <c r="U76">
        <v>0.79617734873068358</v>
      </c>
      <c r="V76">
        <v>0.47906344427005554</v>
      </c>
      <c r="W76">
        <v>0.52004861166037553</v>
      </c>
      <c r="X76">
        <v>0.88674743547227997</v>
      </c>
      <c r="Y76">
        <v>0.81368670546023902</v>
      </c>
      <c r="Z76">
        <v>0.99621529544452403</v>
      </c>
      <c r="AA76">
        <v>0.57619044407743258</v>
      </c>
      <c r="AB76">
        <v>0.54573633802637755</v>
      </c>
      <c r="AC76">
        <v>0.53520191253866445</v>
      </c>
      <c r="AD76">
        <v>0.89329905713013158</v>
      </c>
      <c r="AE76">
        <v>0.704087064434751</v>
      </c>
      <c r="AF76">
        <v>0.64672302819408345</v>
      </c>
      <c r="AG76">
        <v>0.9259497744656805</v>
      </c>
      <c r="AH76">
        <v>0.84803414658967258</v>
      </c>
      <c r="AI76">
        <v>0.44737872796378497</v>
      </c>
      <c r="AJ76">
        <v>0.75475906087788203</v>
      </c>
      <c r="AK76">
        <v>0.58682073204316954</v>
      </c>
      <c r="AL76">
        <v>0.49866444764129103</v>
      </c>
      <c r="AN76">
        <f t="shared" si="25"/>
        <v>0.77544759463078594</v>
      </c>
      <c r="AO76">
        <f t="shared" si="26"/>
        <v>0.8120411879417937</v>
      </c>
      <c r="AP76">
        <f t="shared" si="27"/>
        <v>0.71668554069005685</v>
      </c>
      <c r="AQ76">
        <f t="shared" si="28"/>
        <v>0.83010983864227039</v>
      </c>
      <c r="AR76">
        <f t="shared" si="29"/>
        <v>0.73506861841428117</v>
      </c>
      <c r="AS76">
        <f t="shared" si="30"/>
        <v>0.72562968850325282</v>
      </c>
      <c r="AT76">
        <f t="shared" si="31"/>
        <v>0.74803638325298871</v>
      </c>
      <c r="AU76">
        <f t="shared" si="32"/>
        <v>0.74045421633971265</v>
      </c>
      <c r="AV76">
        <f t="shared" si="33"/>
        <v>0.61341474685411423</v>
      </c>
      <c r="AX76">
        <f t="shared" si="34"/>
        <v>0.31477217707015831</v>
      </c>
      <c r="AY76">
        <f t="shared" si="35"/>
        <v>0.21837806949602398</v>
      </c>
      <c r="AZ76">
        <f t="shared" si="36"/>
        <v>0.33442946954707214</v>
      </c>
      <c r="BA76">
        <f t="shared" si="37"/>
        <v>0.32567940660612738</v>
      </c>
      <c r="BB76">
        <f t="shared" si="38"/>
        <v>0.30742913864903915</v>
      </c>
      <c r="BC76">
        <f t="shared" si="39"/>
        <v>0.19894018220896995</v>
      </c>
      <c r="BD76">
        <f t="shared" si="40"/>
        <v>0.12902942098571182</v>
      </c>
      <c r="BE76">
        <f t="shared" si="41"/>
        <v>0.2567832601279133</v>
      </c>
      <c r="BF76">
        <f t="shared" si="42"/>
        <v>0.13010205205923292</v>
      </c>
      <c r="BH76">
        <f t="shared" si="43"/>
        <v>0.15738608853507915</v>
      </c>
      <c r="BI76">
        <f t="shared" si="44"/>
        <v>0.10918903474801199</v>
      </c>
      <c r="BJ76">
        <f t="shared" si="45"/>
        <v>0.12640245821611451</v>
      </c>
      <c r="BK76">
        <f t="shared" si="46"/>
        <v>0.18803109307356525</v>
      </c>
      <c r="BL76">
        <f t="shared" si="47"/>
        <v>0.15371456932451957</v>
      </c>
      <c r="BM76">
        <f t="shared" si="48"/>
        <v>8.1216989291381408E-2</v>
      </c>
      <c r="BN76">
        <f t="shared" si="49"/>
        <v>7.4495170939482269E-2</v>
      </c>
      <c r="BO76">
        <f t="shared" si="50"/>
        <v>0.14825388435824044</v>
      </c>
      <c r="BP76">
        <f t="shared" si="51"/>
        <v>7.5114454778520842E-2</v>
      </c>
    </row>
    <row r="77" spans="1:68" x14ac:dyDescent="0.3">
      <c r="A77" t="s">
        <v>776</v>
      </c>
      <c r="B77">
        <v>7.585942427571875</v>
      </c>
      <c r="C77">
        <v>5.3172376178183551</v>
      </c>
      <c r="D77">
        <v>4.222493772406585</v>
      </c>
      <c r="E77">
        <v>3.02309728323731</v>
      </c>
      <c r="F77">
        <v>6.0372916492093598</v>
      </c>
      <c r="G77">
        <v>5.5785978239982956</v>
      </c>
      <c r="H77">
        <v>6.3341980828367905</v>
      </c>
      <c r="I77">
        <v>3.0098023340863502</v>
      </c>
      <c r="J77">
        <v>8.0028282172379157</v>
      </c>
      <c r="K77">
        <v>6.3602450862421147</v>
      </c>
      <c r="L77">
        <v>4.6693721372706545</v>
      </c>
      <c r="M77">
        <v>3.3489419839200902</v>
      </c>
      <c r="N77">
        <v>3.8204420103790753</v>
      </c>
      <c r="O77">
        <v>2.90942668042908</v>
      </c>
      <c r="P77">
        <v>2.362292116187255</v>
      </c>
      <c r="Q77">
        <v>8.7622915990719363</v>
      </c>
      <c r="R77">
        <v>5.9443403358375697</v>
      </c>
      <c r="S77">
        <v>3.1448489276513447</v>
      </c>
      <c r="T77">
        <v>7.6272674829687404</v>
      </c>
      <c r="U77">
        <v>4.8876248305264252</v>
      </c>
      <c r="V77">
        <v>3.2545875931048949</v>
      </c>
      <c r="W77">
        <v>3.3938988487177548</v>
      </c>
      <c r="X77">
        <v>6.4716976127374348</v>
      </c>
      <c r="Y77">
        <v>5.2092739129019403</v>
      </c>
      <c r="Z77">
        <v>5.8288378453912149</v>
      </c>
      <c r="AA77">
        <v>3.912509390323665</v>
      </c>
      <c r="AB77">
        <v>3.3138898618943049</v>
      </c>
      <c r="AC77">
        <v>3.3046838230376698</v>
      </c>
      <c r="AD77">
        <v>5.86970192941215</v>
      </c>
      <c r="AE77">
        <v>4.8525878794794206</v>
      </c>
      <c r="AF77">
        <v>4.5222543916294207</v>
      </c>
      <c r="AG77">
        <v>5.7617171620266152</v>
      </c>
      <c r="AH77">
        <v>5.3203138153324447</v>
      </c>
      <c r="AI77">
        <v>3.3395561496773754</v>
      </c>
      <c r="AJ77">
        <v>4.6002902057847255</v>
      </c>
      <c r="AK77">
        <v>3.6729455243252005</v>
      </c>
      <c r="AL77">
        <v>3.6156350605558396</v>
      </c>
      <c r="AN77">
        <f t="shared" si="25"/>
        <v>5.0371927752585313</v>
      </c>
      <c r="AO77">
        <f t="shared" si="26"/>
        <v>5.239972472532699</v>
      </c>
      <c r="AP77">
        <f t="shared" si="27"/>
        <v>4.4962211759523125</v>
      </c>
      <c r="AQ77">
        <f t="shared" si="28"/>
        <v>5.9504936208536172</v>
      </c>
      <c r="AR77">
        <f t="shared" si="29"/>
        <v>4.7908446888294538</v>
      </c>
      <c r="AS77">
        <f t="shared" si="30"/>
        <v>4.6734820743810381</v>
      </c>
      <c r="AT77">
        <f t="shared" si="31"/>
        <v>5.0815147335069968</v>
      </c>
      <c r="AU77">
        <f t="shared" si="32"/>
        <v>4.8071957090121451</v>
      </c>
      <c r="AV77">
        <f t="shared" si="33"/>
        <v>3.9629569302219223</v>
      </c>
      <c r="AX77">
        <f t="shared" si="34"/>
        <v>1.9403491971154669</v>
      </c>
      <c r="AY77">
        <f t="shared" si="35"/>
        <v>1.5189221541183646</v>
      </c>
      <c r="AZ77">
        <f t="shared" si="36"/>
        <v>2.0267114727951503</v>
      </c>
      <c r="BA77">
        <f t="shared" si="37"/>
        <v>2.8087263908863722</v>
      </c>
      <c r="BB77">
        <f t="shared" si="38"/>
        <v>2.0302876813651505</v>
      </c>
      <c r="BC77">
        <f t="shared" si="39"/>
        <v>1.3532684905247188</v>
      </c>
      <c r="BD77">
        <f t="shared" si="40"/>
        <v>0.70228864802187996</v>
      </c>
      <c r="BE77">
        <f t="shared" si="41"/>
        <v>1.2900324165351327</v>
      </c>
      <c r="BF77">
        <f t="shared" si="42"/>
        <v>0.55269014865390431</v>
      </c>
      <c r="BH77">
        <f t="shared" si="43"/>
        <v>0.97017459855773347</v>
      </c>
      <c r="BI77">
        <f t="shared" si="44"/>
        <v>0.75946107705918231</v>
      </c>
      <c r="BJ77">
        <f t="shared" si="45"/>
        <v>0.76602493375677372</v>
      </c>
      <c r="BK77">
        <f t="shared" si="46"/>
        <v>1.6216189378582531</v>
      </c>
      <c r="BL77">
        <f t="shared" si="47"/>
        <v>1.0151438406825752</v>
      </c>
      <c r="BM77">
        <f t="shared" si="48"/>
        <v>0.55246954779532886</v>
      </c>
      <c r="BN77">
        <f t="shared" si="49"/>
        <v>0.40546653998425075</v>
      </c>
      <c r="BO77">
        <f t="shared" si="50"/>
        <v>0.74480056294990238</v>
      </c>
      <c r="BP77">
        <f t="shared" si="51"/>
        <v>0.31909580610378596</v>
      </c>
    </row>
    <row r="78" spans="1:68" x14ac:dyDescent="0.3">
      <c r="A78" t="s">
        <v>777</v>
      </c>
      <c r="B78">
        <v>3.663653040085225</v>
      </c>
      <c r="C78">
        <v>2.5094786752162102</v>
      </c>
      <c r="D78">
        <v>1.7629392231510899</v>
      </c>
      <c r="E78">
        <v>1.4509829342543652</v>
      </c>
      <c r="F78">
        <v>2.3483737167256802</v>
      </c>
      <c r="G78">
        <v>2.175463214713115</v>
      </c>
      <c r="H78">
        <v>2.8158680205571001</v>
      </c>
      <c r="I78">
        <v>1.3564533269193451</v>
      </c>
      <c r="J78">
        <v>3.7378895349368753</v>
      </c>
      <c r="K78">
        <v>2.6423821158875</v>
      </c>
      <c r="L78">
        <v>2.2728810997507152</v>
      </c>
      <c r="M78">
        <v>1.533177713809565</v>
      </c>
      <c r="N78">
        <v>1.4907802887963</v>
      </c>
      <c r="O78">
        <v>1.243437380380445</v>
      </c>
      <c r="P78">
        <v>1.1674795012671599</v>
      </c>
      <c r="Q78">
        <v>3.858001639505265</v>
      </c>
      <c r="R78">
        <v>2.62894672619877</v>
      </c>
      <c r="S78">
        <v>1.49755003646954</v>
      </c>
      <c r="T78">
        <v>3.269505936385305</v>
      </c>
      <c r="U78">
        <v>2.2255774268535551</v>
      </c>
      <c r="V78">
        <v>1.463658605566805</v>
      </c>
      <c r="W78">
        <v>1.3216428098783051</v>
      </c>
      <c r="X78">
        <v>2.9488618976732202</v>
      </c>
      <c r="Y78">
        <v>2.5225002286553599</v>
      </c>
      <c r="Z78">
        <v>2.4159362158449</v>
      </c>
      <c r="AA78">
        <v>1.510125978188295</v>
      </c>
      <c r="AB78">
        <v>1.3861922477100501</v>
      </c>
      <c r="AC78">
        <v>1.2817614341152099</v>
      </c>
      <c r="AD78">
        <v>2.7526451940484549</v>
      </c>
      <c r="AE78">
        <v>2.2512755955091301</v>
      </c>
      <c r="AF78">
        <v>1.7179661757947851</v>
      </c>
      <c r="AG78">
        <v>2.5417763505991049</v>
      </c>
      <c r="AH78">
        <v>2.3905113479706701</v>
      </c>
      <c r="AI78">
        <v>1.35169932829143</v>
      </c>
      <c r="AJ78">
        <v>2.1758578283294954</v>
      </c>
      <c r="AK78">
        <v>1.5240271150876099</v>
      </c>
      <c r="AL78">
        <v>1.5255121832659</v>
      </c>
      <c r="AN78">
        <f t="shared" si="25"/>
        <v>2.3467634681767224</v>
      </c>
      <c r="AO78">
        <f t="shared" si="26"/>
        <v>2.1740395697288104</v>
      </c>
      <c r="AP78">
        <f t="shared" si="27"/>
        <v>2.0125753764040799</v>
      </c>
      <c r="AQ78">
        <f t="shared" si="28"/>
        <v>2.6614994673911916</v>
      </c>
      <c r="AR78">
        <f t="shared" si="29"/>
        <v>2.0700961946709926</v>
      </c>
      <c r="AS78">
        <f t="shared" si="30"/>
        <v>2.0108963336978394</v>
      </c>
      <c r="AT78">
        <f t="shared" si="31"/>
        <v>2.2406289884507902</v>
      </c>
      <c r="AU78">
        <f t="shared" si="32"/>
        <v>2.094662342287068</v>
      </c>
      <c r="AV78">
        <f t="shared" si="33"/>
        <v>1.7417990422276686</v>
      </c>
      <c r="AX78">
        <f t="shared" si="34"/>
        <v>0.98386108389976101</v>
      </c>
      <c r="AY78">
        <f t="shared" si="35"/>
        <v>0.60849142593195149</v>
      </c>
      <c r="AZ78">
        <f t="shared" si="36"/>
        <v>0.93532321256637196</v>
      </c>
      <c r="BA78">
        <f t="shared" si="37"/>
        <v>1.1805624520913058</v>
      </c>
      <c r="BB78">
        <f t="shared" si="38"/>
        <v>0.8926938931806977</v>
      </c>
      <c r="BC78">
        <f t="shared" si="39"/>
        <v>0.70402259856703941</v>
      </c>
      <c r="BD78">
        <f t="shared" si="40"/>
        <v>0.51742166594083083</v>
      </c>
      <c r="BE78">
        <f t="shared" si="41"/>
        <v>0.64785477182711104</v>
      </c>
      <c r="BF78">
        <f t="shared" si="42"/>
        <v>0.37590666887010232</v>
      </c>
      <c r="BH78">
        <f t="shared" si="43"/>
        <v>0.49193054194988051</v>
      </c>
      <c r="BI78">
        <f t="shared" si="44"/>
        <v>0.30424571296597575</v>
      </c>
      <c r="BJ78">
        <f t="shared" si="45"/>
        <v>0.35351894513094617</v>
      </c>
      <c r="BK78">
        <f t="shared" si="46"/>
        <v>0.68159804951008018</v>
      </c>
      <c r="BL78">
        <f t="shared" si="47"/>
        <v>0.44634694659034885</v>
      </c>
      <c r="BM78">
        <f t="shared" si="48"/>
        <v>0.28741602231292035</v>
      </c>
      <c r="BN78">
        <f t="shared" si="49"/>
        <v>0.29873353811548331</v>
      </c>
      <c r="BO78">
        <f t="shared" si="50"/>
        <v>0.37403912691016616</v>
      </c>
      <c r="BP78">
        <f t="shared" si="51"/>
        <v>0.21702981646232911</v>
      </c>
    </row>
    <row r="79" spans="1:68" x14ac:dyDescent="0.3">
      <c r="A79" t="s">
        <v>778</v>
      </c>
      <c r="B79">
        <v>4.8036134642057746</v>
      </c>
      <c r="C79">
        <v>3.197654260367925</v>
      </c>
      <c r="D79">
        <v>2.6104515089544549</v>
      </c>
      <c r="E79">
        <v>1.9445582406678898</v>
      </c>
      <c r="F79">
        <v>3.5257169311129797</v>
      </c>
      <c r="G79">
        <v>3.0632607547155901</v>
      </c>
      <c r="H79">
        <v>3.8475906869526399</v>
      </c>
      <c r="I79">
        <v>2.1216391643993351</v>
      </c>
      <c r="J79">
        <v>5.2438036274768898</v>
      </c>
      <c r="K79">
        <v>3.5611562650011899</v>
      </c>
      <c r="L79">
        <v>3.2149746642703598</v>
      </c>
      <c r="M79">
        <v>2.2530480928626</v>
      </c>
      <c r="N79">
        <v>2.2765127370805001</v>
      </c>
      <c r="O79">
        <v>2.0489088662483548</v>
      </c>
      <c r="P79">
        <v>1.6352556168104702</v>
      </c>
      <c r="Q79">
        <v>5.0897827340729496</v>
      </c>
      <c r="R79">
        <v>3.3191071949269051</v>
      </c>
      <c r="S79">
        <v>2.2225462640924651</v>
      </c>
      <c r="T79">
        <v>4.7413164363028102</v>
      </c>
      <c r="U79">
        <v>3.12302424566374</v>
      </c>
      <c r="V79">
        <v>2.0462404188085301</v>
      </c>
      <c r="W79">
        <v>2.0971934775561598</v>
      </c>
      <c r="X79">
        <v>3.8820744356930303</v>
      </c>
      <c r="Y79">
        <v>3.3777063576616748</v>
      </c>
      <c r="Z79">
        <v>3.5098090159975097</v>
      </c>
      <c r="AA79">
        <v>2.157982591967095</v>
      </c>
      <c r="AB79">
        <v>1.83248001191887</v>
      </c>
      <c r="AC79">
        <v>1.965045074916405</v>
      </c>
      <c r="AD79">
        <v>3.9561513601988398</v>
      </c>
      <c r="AE79">
        <v>3.3262005594370248</v>
      </c>
      <c r="AF79">
        <v>2.4331178777242801</v>
      </c>
      <c r="AG79">
        <v>3.7332620595585602</v>
      </c>
      <c r="AH79">
        <v>3.0357384652046804</v>
      </c>
      <c r="AI79">
        <v>1.99104672373142</v>
      </c>
      <c r="AJ79">
        <v>3.2056573196879201</v>
      </c>
      <c r="AK79">
        <v>2.448408751049755</v>
      </c>
      <c r="AL79">
        <v>2.1743447204422353</v>
      </c>
      <c r="AN79">
        <f t="shared" si="25"/>
        <v>3.139069368549011</v>
      </c>
      <c r="AO79">
        <f t="shared" si="26"/>
        <v>3.1395518842951362</v>
      </c>
      <c r="AP79">
        <f t="shared" si="27"/>
        <v>2.890522838535766</v>
      </c>
      <c r="AQ79">
        <f t="shared" si="28"/>
        <v>3.5438120643641065</v>
      </c>
      <c r="AR79">
        <f t="shared" si="29"/>
        <v>3.00194364458281</v>
      </c>
      <c r="AS79">
        <f t="shared" si="30"/>
        <v>2.787516248025764</v>
      </c>
      <c r="AT79">
        <f t="shared" si="31"/>
        <v>3.2384899324533816</v>
      </c>
      <c r="AU79">
        <f t="shared" si="32"/>
        <v>2.9200157494982206</v>
      </c>
      <c r="AV79">
        <f t="shared" si="33"/>
        <v>2.6094702637266369</v>
      </c>
      <c r="AX79">
        <f t="shared" si="34"/>
        <v>1.2220792271165539</v>
      </c>
      <c r="AY79">
        <f t="shared" si="35"/>
        <v>0.75109010361178563</v>
      </c>
      <c r="AZ79">
        <f t="shared" si="36"/>
        <v>1.2356065301342336</v>
      </c>
      <c r="BA79">
        <f t="shared" si="37"/>
        <v>1.446765513985639</v>
      </c>
      <c r="BB79">
        <f t="shared" si="38"/>
        <v>1.2612189528420601</v>
      </c>
      <c r="BC79">
        <f t="shared" si="39"/>
        <v>0.90032821807932872</v>
      </c>
      <c r="BD79">
        <f t="shared" si="40"/>
        <v>0.76529576815048528</v>
      </c>
      <c r="BE79">
        <f t="shared" si="41"/>
        <v>0.87685368180539436</v>
      </c>
      <c r="BF79">
        <f t="shared" si="42"/>
        <v>0.53418819482467361</v>
      </c>
      <c r="BH79">
        <f t="shared" si="43"/>
        <v>0.61103961355827696</v>
      </c>
      <c r="BI79">
        <f t="shared" si="44"/>
        <v>0.37554505180589282</v>
      </c>
      <c r="BJ79">
        <f t="shared" si="45"/>
        <v>0.46701537100894541</v>
      </c>
      <c r="BK79">
        <f t="shared" si="46"/>
        <v>0.83529045895387599</v>
      </c>
      <c r="BL79">
        <f t="shared" si="47"/>
        <v>0.63060947642103005</v>
      </c>
      <c r="BM79">
        <f t="shared" si="48"/>
        <v>0.36755745588726202</v>
      </c>
      <c r="BN79">
        <f t="shared" si="49"/>
        <v>0.44184371775136411</v>
      </c>
      <c r="BO79">
        <f t="shared" si="50"/>
        <v>0.50625170923025897</v>
      </c>
      <c r="BP79">
        <f t="shared" si="51"/>
        <v>0.30841369807994556</v>
      </c>
    </row>
    <row r="80" spans="1:68" x14ac:dyDescent="0.3">
      <c r="A80" t="s">
        <v>779</v>
      </c>
      <c r="B80">
        <v>8.5891401769264603E-2</v>
      </c>
      <c r="C80">
        <v>6.7663789737450797E-2</v>
      </c>
      <c r="D80">
        <v>4.6601669491013853E-2</v>
      </c>
      <c r="E80">
        <v>4.279808149716955E-2</v>
      </c>
      <c r="F80">
        <v>8.2678413942746498E-2</v>
      </c>
      <c r="G80">
        <v>6.1632916505029348E-2</v>
      </c>
      <c r="H80">
        <v>6.8614125466663151E-2</v>
      </c>
      <c r="I80">
        <v>4.8177326757520206E-2</v>
      </c>
      <c r="J80">
        <v>9.7589917248222996E-2</v>
      </c>
      <c r="K80">
        <v>6.4384659037864597E-2</v>
      </c>
      <c r="L80">
        <v>8.9875612550347594E-2</v>
      </c>
      <c r="M80">
        <v>5.1463313748967149E-2</v>
      </c>
      <c r="N80">
        <v>5.1471728820293147E-2</v>
      </c>
      <c r="O80">
        <v>3.7686405540294197E-2</v>
      </c>
      <c r="P80">
        <v>3.6701360658881903E-2</v>
      </c>
      <c r="Q80">
        <v>0.10017819558864854</v>
      </c>
      <c r="R80">
        <v>8.0375001210589159E-2</v>
      </c>
      <c r="S80">
        <v>4.464230824661785E-2</v>
      </c>
      <c r="T80">
        <v>8.175062366733149E-2</v>
      </c>
      <c r="U80">
        <v>6.4648300545740445E-2</v>
      </c>
      <c r="V80">
        <v>2.8438588289762749E-2</v>
      </c>
      <c r="W80">
        <v>4.4850252459203398E-2</v>
      </c>
      <c r="X80">
        <v>7.0297041938967242E-2</v>
      </c>
      <c r="Y80">
        <v>8.2854082449982949E-2</v>
      </c>
      <c r="Z80">
        <v>8.5675306885037661E-2</v>
      </c>
      <c r="AA80">
        <v>4.6119193163061303E-2</v>
      </c>
      <c r="AB80">
        <v>4.4322306459366703E-2</v>
      </c>
      <c r="AC80">
        <v>4.4084591583031948E-2</v>
      </c>
      <c r="AD80">
        <v>8.9200570425949838E-2</v>
      </c>
      <c r="AE80">
        <v>7.2096400774402242E-2</v>
      </c>
      <c r="AF80">
        <v>6.2340484290335299E-2</v>
      </c>
      <c r="AG80">
        <v>8.0835782257849903E-2</v>
      </c>
      <c r="AH80">
        <v>7.95667570036417E-2</v>
      </c>
      <c r="AI80">
        <v>4.0542385105793152E-2</v>
      </c>
      <c r="AJ80">
        <v>6.5158024024548747E-2</v>
      </c>
      <c r="AK80">
        <v>4.9954741661950006E-2</v>
      </c>
      <c r="AL80">
        <v>3.1030650033986952E-2</v>
      </c>
      <c r="AN80">
        <f t="shared" si="25"/>
        <v>6.0738735623724699E-2</v>
      </c>
      <c r="AO80">
        <f t="shared" si="26"/>
        <v>6.5275695667989797E-2</v>
      </c>
      <c r="AP80">
        <f t="shared" si="27"/>
        <v>6.1310428229267369E-2</v>
      </c>
      <c r="AQ80">
        <f t="shared" si="28"/>
        <v>7.5065168348618524E-2</v>
      </c>
      <c r="AR80">
        <f t="shared" si="29"/>
        <v>5.4921941240509524E-2</v>
      </c>
      <c r="AS80">
        <f t="shared" si="30"/>
        <v>6.2225420413241299E-2</v>
      </c>
      <c r="AT80">
        <f t="shared" si="31"/>
        <v>7.4545818496895788E-2</v>
      </c>
      <c r="AU80">
        <f t="shared" si="32"/>
        <v>6.698164145576159E-2</v>
      </c>
      <c r="AV80">
        <f t="shared" si="33"/>
        <v>4.8714471906828566E-2</v>
      </c>
      <c r="AX80">
        <f t="shared" si="34"/>
        <v>2.0019463013413938E-2</v>
      </c>
      <c r="AY80">
        <f t="shared" si="35"/>
        <v>1.4371543367593163E-2</v>
      </c>
      <c r="AZ80">
        <f t="shared" si="36"/>
        <v>2.4149148701971317E-2</v>
      </c>
      <c r="BA80">
        <f t="shared" si="37"/>
        <v>2.8146126544930247E-2</v>
      </c>
      <c r="BB80">
        <f t="shared" si="38"/>
        <v>2.3217717118004452E-2</v>
      </c>
      <c r="BC80">
        <f t="shared" si="39"/>
        <v>1.9746451140129597E-2</v>
      </c>
      <c r="BD80">
        <f t="shared" si="40"/>
        <v>1.3596536036344265E-2</v>
      </c>
      <c r="BE80">
        <f t="shared" si="41"/>
        <v>2.2905857624818629E-2</v>
      </c>
      <c r="BF80">
        <f t="shared" si="42"/>
        <v>1.7097459333831465E-2</v>
      </c>
      <c r="BH80">
        <f t="shared" si="43"/>
        <v>1.0009731506706969E-2</v>
      </c>
      <c r="BI80">
        <f t="shared" si="44"/>
        <v>7.1857716837965815E-3</v>
      </c>
      <c r="BJ80">
        <f t="shared" si="45"/>
        <v>9.1275202627620518E-3</v>
      </c>
      <c r="BK80">
        <f t="shared" si="46"/>
        <v>1.6250173737360752E-2</v>
      </c>
      <c r="BL80">
        <f t="shared" si="47"/>
        <v>1.1608858559002226E-2</v>
      </c>
      <c r="BM80">
        <f t="shared" si="48"/>
        <v>8.0614549206861081E-3</v>
      </c>
      <c r="BN80">
        <f t="shared" si="49"/>
        <v>7.849963740629809E-3</v>
      </c>
      <c r="BO80">
        <f t="shared" si="50"/>
        <v>1.3224703065708278E-2</v>
      </c>
      <c r="BP80">
        <f t="shared" si="51"/>
        <v>9.8712227488462756E-3</v>
      </c>
    </row>
    <row r="81" spans="1:68" x14ac:dyDescent="0.3">
      <c r="A81" t="s">
        <v>780</v>
      </c>
      <c r="B81">
        <v>9.6849670090012552E-2</v>
      </c>
      <c r="C81">
        <v>8.0852609591425151E-2</v>
      </c>
      <c r="D81">
        <v>3.5249634730124546E-2</v>
      </c>
      <c r="E81">
        <v>3.1998343868022951E-2</v>
      </c>
      <c r="F81">
        <v>8.0079467385124642E-2</v>
      </c>
      <c r="G81">
        <v>7.0329894887249556E-2</v>
      </c>
      <c r="H81">
        <v>6.3790141844876302E-2</v>
      </c>
      <c r="I81">
        <v>4.5221769839091402E-2</v>
      </c>
      <c r="J81">
        <v>0.10523166180579585</v>
      </c>
      <c r="K81">
        <v>8.8789921882285905E-2</v>
      </c>
      <c r="L81">
        <v>6.6777184334677206E-2</v>
      </c>
      <c r="M81">
        <v>4.7479337175836356E-2</v>
      </c>
      <c r="N81">
        <v>6.2724117450623798E-2</v>
      </c>
      <c r="O81">
        <v>3.6067117380150504E-2</v>
      </c>
      <c r="P81">
        <v>3.7441662656922753E-2</v>
      </c>
      <c r="Q81">
        <v>7.7821894514298995E-2</v>
      </c>
      <c r="R81">
        <v>5.66437147037019E-2</v>
      </c>
      <c r="S81">
        <v>3.6550245666787197E-2</v>
      </c>
      <c r="T81">
        <v>5.9731039661075652E-2</v>
      </c>
      <c r="U81">
        <v>4.5018128799026502E-2</v>
      </c>
      <c r="V81">
        <v>2.5432085357691998E-2</v>
      </c>
      <c r="W81">
        <v>5.6069473895741601E-2</v>
      </c>
      <c r="X81">
        <v>5.442445683284175E-2</v>
      </c>
      <c r="Y81">
        <v>5.6074444298680498E-2</v>
      </c>
      <c r="Z81">
        <v>7.7925899647212749E-2</v>
      </c>
      <c r="AA81">
        <v>5.8552676784506152E-2</v>
      </c>
      <c r="AB81">
        <v>4.94414124548051E-2</v>
      </c>
      <c r="AC81">
        <v>4.1644276477738301E-2</v>
      </c>
      <c r="AD81">
        <v>7.9306616980141853E-2</v>
      </c>
      <c r="AE81">
        <v>6.1058801056578453E-2</v>
      </c>
      <c r="AF81">
        <v>5.5409591288301849E-2</v>
      </c>
      <c r="AG81">
        <v>7.3315965766707195E-2</v>
      </c>
      <c r="AH81">
        <v>7.869940673574935E-2</v>
      </c>
      <c r="AI81">
        <v>3.1707118281068002E-2</v>
      </c>
      <c r="AJ81">
        <v>4.8975798225903949E-2</v>
      </c>
      <c r="AK81">
        <v>4.6648060635675004E-2</v>
      </c>
      <c r="AL81">
        <v>3.2329481446946154E-2</v>
      </c>
      <c r="AN81">
        <f t="shared" si="25"/>
        <v>6.1237564569896298E-2</v>
      </c>
      <c r="AO81">
        <f t="shared" si="26"/>
        <v>6.4855318489085476E-2</v>
      </c>
      <c r="AP81">
        <f t="shared" si="27"/>
        <v>6.350157181232749E-2</v>
      </c>
      <c r="AQ81">
        <f t="shared" si="28"/>
        <v>5.7005284961596021E-2</v>
      </c>
      <c r="AR81">
        <f t="shared" si="29"/>
        <v>4.6562681928383941E-2</v>
      </c>
      <c r="AS81">
        <f t="shared" si="30"/>
        <v>5.6343861082630751E-2</v>
      </c>
      <c r="AT81">
        <f t="shared" si="31"/>
        <v>6.5258336441674059E-2</v>
      </c>
      <c r="AU81">
        <f t="shared" si="32"/>
        <v>6.1240830261174856E-2</v>
      </c>
      <c r="AV81">
        <f t="shared" si="33"/>
        <v>4.2651113436175038E-2</v>
      </c>
      <c r="AX81">
        <f t="shared" si="34"/>
        <v>3.2574410075918263E-2</v>
      </c>
      <c r="AY81">
        <f t="shared" si="35"/>
        <v>1.4700981035554013E-2</v>
      </c>
      <c r="AZ81">
        <f t="shared" si="36"/>
        <v>2.6079095366246741E-2</v>
      </c>
      <c r="BA81">
        <f t="shared" si="37"/>
        <v>2.0638200004763647E-2</v>
      </c>
      <c r="BB81">
        <f t="shared" si="38"/>
        <v>1.5412900383439667E-2</v>
      </c>
      <c r="BC81">
        <f t="shared" si="39"/>
        <v>1.2150238994371319E-2</v>
      </c>
      <c r="BD81">
        <f t="shared" si="40"/>
        <v>1.2489757096001365E-2</v>
      </c>
      <c r="BE81">
        <f t="shared" si="41"/>
        <v>2.5718193300846737E-2</v>
      </c>
      <c r="BF81">
        <f t="shared" si="42"/>
        <v>9.0142473764061662E-3</v>
      </c>
      <c r="BH81">
        <f t="shared" si="43"/>
        <v>1.6287205037959131E-2</v>
      </c>
      <c r="BI81">
        <f t="shared" si="44"/>
        <v>7.3504905177770065E-3</v>
      </c>
      <c r="BJ81">
        <f t="shared" si="45"/>
        <v>9.8569715366608295E-3</v>
      </c>
      <c r="BK81">
        <f t="shared" si="46"/>
        <v>1.1915470328339627E-2</v>
      </c>
      <c r="BL81">
        <f t="shared" si="47"/>
        <v>7.7064501917198337E-3</v>
      </c>
      <c r="BM81">
        <f t="shared" si="48"/>
        <v>4.9603142981794572E-3</v>
      </c>
      <c r="BN81">
        <f t="shared" si="49"/>
        <v>7.210964621489427E-3</v>
      </c>
      <c r="BO81">
        <f t="shared" si="50"/>
        <v>1.4848405825314694E-2</v>
      </c>
      <c r="BP81">
        <f t="shared" si="51"/>
        <v>5.2043781493099784E-3</v>
      </c>
    </row>
    <row r="82" spans="1:68" x14ac:dyDescent="0.3">
      <c r="A82" t="s">
        <v>781</v>
      </c>
      <c r="B82">
        <v>0.10342147050177225</v>
      </c>
      <c r="C82">
        <v>7.0092441519562051E-2</v>
      </c>
      <c r="D82">
        <v>2.9299828991756649E-2</v>
      </c>
      <c r="E82">
        <v>3.2824193818959096E-2</v>
      </c>
      <c r="F82">
        <v>8.4164198611428001E-2</v>
      </c>
      <c r="G82">
        <v>7.932105064648215E-2</v>
      </c>
      <c r="H82">
        <v>5.1192622150375802E-2</v>
      </c>
      <c r="I82">
        <v>4.5116963795802004E-2</v>
      </c>
      <c r="J82">
        <v>0.123553402857928</v>
      </c>
      <c r="K82">
        <v>7.6213372413052149E-2</v>
      </c>
      <c r="L82">
        <v>4.8196062302591901E-2</v>
      </c>
      <c r="M82">
        <v>4.0182371694697044E-2</v>
      </c>
      <c r="N82">
        <v>5.54393440933348E-2</v>
      </c>
      <c r="O82">
        <v>2.938746691095255E-2</v>
      </c>
      <c r="P82">
        <v>2.4100573424597503E-2</v>
      </c>
      <c r="Q82">
        <v>9.1324176254499304E-2</v>
      </c>
      <c r="R82">
        <v>5.9648833261542952E-2</v>
      </c>
      <c r="S82">
        <v>3.6681207361255797E-2</v>
      </c>
      <c r="T82">
        <v>6.6529623585944497E-2</v>
      </c>
      <c r="U82">
        <v>5.5108752886754452E-2</v>
      </c>
      <c r="V82">
        <v>2.2418776565904602E-2</v>
      </c>
      <c r="W82">
        <v>5.0839687620253898E-2</v>
      </c>
      <c r="X82">
        <v>5.4975502406044846E-2</v>
      </c>
      <c r="Y82">
        <v>5.2820759205487802E-2</v>
      </c>
      <c r="Z82">
        <v>7.3106637749896244E-2</v>
      </c>
      <c r="AA82">
        <v>5.8954170274042303E-2</v>
      </c>
      <c r="AB82">
        <v>3.8111142359342251E-2</v>
      </c>
      <c r="AC82">
        <v>5.4142756366039449E-2</v>
      </c>
      <c r="AD82">
        <v>8.3147926010488843E-2</v>
      </c>
      <c r="AE82">
        <v>4.8631195301600247E-2</v>
      </c>
      <c r="AF82">
        <v>4.8165658420682697E-2</v>
      </c>
      <c r="AG82">
        <v>7.3688115834825763E-2</v>
      </c>
      <c r="AH82">
        <v>5.5678081861438501E-2</v>
      </c>
      <c r="AI82">
        <v>3.0030593087073801E-2</v>
      </c>
      <c r="AJ82">
        <v>6.0915606806256947E-2</v>
      </c>
      <c r="AK82">
        <v>3.7356489687592004E-2</v>
      </c>
      <c r="AL82">
        <v>2.6233152626225102E-2</v>
      </c>
      <c r="AN82">
        <f t="shared" ref="AN82:AN145" si="52">AVERAGE(B82:E82)</f>
        <v>5.8909483708012515E-2</v>
      </c>
      <c r="AO82">
        <f t="shared" ref="AO82:AO145" si="53">AVERAGE(F82:I82)</f>
        <v>6.4948708801021979E-2</v>
      </c>
      <c r="AP82">
        <f t="shared" ref="AP82:AP145" si="54">AVERAGE(J82:P82)</f>
        <v>5.6724656242450558E-2</v>
      </c>
      <c r="AQ82">
        <f t="shared" ref="AQ82:AQ145" si="55">AVERAGE(Q82:S82)</f>
        <v>6.2551405625766013E-2</v>
      </c>
      <c r="AR82">
        <f t="shared" ref="AR82:AR145" si="56">AVERAGE(T82:W82)</f>
        <v>4.8724210164714364E-2</v>
      </c>
      <c r="AS82">
        <f t="shared" ref="AS82:AS145" si="57">AVERAGE(X82:AC82)</f>
        <v>5.5351828060142154E-2</v>
      </c>
      <c r="AT82">
        <f t="shared" ref="AT82:AT145" si="58">AVERAGE(AD82:AF82)</f>
        <v>5.998159324425726E-2</v>
      </c>
      <c r="AU82">
        <f t="shared" ref="AU82:AU145" si="59">AVERAGE(AG82:AI82)</f>
        <v>5.3132263594446026E-2</v>
      </c>
      <c r="AV82">
        <f t="shared" ref="AV82:AV145" si="60">AVERAGE(AJ82:AL82)</f>
        <v>4.1501749706691349E-2</v>
      </c>
      <c r="AX82">
        <f t="shared" ref="AX82:AX145" si="61">STDEV(B82:E82)</f>
        <v>3.4945431340661123E-2</v>
      </c>
      <c r="AY82">
        <f t="shared" ref="AY82:AY145" si="62">STDEV(F82:I82)</f>
        <v>1.9649658934009877E-2</v>
      </c>
      <c r="AZ82">
        <f t="shared" ref="AZ82:AZ145" si="63">STDEV(J82:P82)</f>
        <v>3.4170114262799797E-2</v>
      </c>
      <c r="BA82">
        <f t="shared" ref="BA82:BA145" si="64">STDEV(Q82:S82)</f>
        <v>2.7436876774045525E-2</v>
      </c>
      <c r="BB82">
        <f t="shared" ref="BB82:BB145" si="65">STDEV(T82:W82)</f>
        <v>1.8746077052339612E-2</v>
      </c>
      <c r="BC82">
        <f t="shared" ref="BC82:BC145" si="66">STDEV(X82:AC82)</f>
        <v>1.1255764433263579E-2</v>
      </c>
      <c r="BD82">
        <f t="shared" ref="BD82:BD145" si="67">STDEV(AD82:AF82)</f>
        <v>2.0063982942668805E-2</v>
      </c>
      <c r="BE82">
        <f t="shared" ref="BE82:BE145" si="68">STDEV(AG82:AI82)</f>
        <v>2.1939820329802948E-2</v>
      </c>
      <c r="BF82">
        <f t="shared" ref="BF82:BF145" si="69">STDEV(AJ82:AL82)</f>
        <v>1.7708911385428516E-2</v>
      </c>
      <c r="BH82">
        <f t="shared" ref="BH82:BH145" si="70">AX82/SQRT(4)</f>
        <v>1.7472715670330562E-2</v>
      </c>
      <c r="BI82">
        <f t="shared" ref="BI82:BI145" si="71">AY82/SQRT(4)</f>
        <v>9.8248294670049384E-3</v>
      </c>
      <c r="BJ82">
        <f t="shared" ref="BJ82:BJ145" si="72">AZ82/SQRT(7)</f>
        <v>1.2915089230004204E-2</v>
      </c>
      <c r="BK82">
        <f t="shared" ref="BK82:BK145" si="73">BA82/SQRT(3)</f>
        <v>1.5840688191217776E-2</v>
      </c>
      <c r="BL82">
        <f t="shared" ref="BL82:BL145" si="74">BB82/SQRT(4)</f>
        <v>9.3730385261698058E-3</v>
      </c>
      <c r="BM82">
        <f t="shared" ref="BM82:BM145" si="75">BC82/SQRT(6)</f>
        <v>4.595146587743809E-3</v>
      </c>
      <c r="BN82">
        <f t="shared" ref="BN82:BN145" si="76">BD82/SQRT(3)</f>
        <v>1.1583945952965895E-2</v>
      </c>
      <c r="BO82">
        <f t="shared" ref="BO82:BO145" si="77">BE82/SQRT(3)</f>
        <v>1.2666961173383756E-2</v>
      </c>
      <c r="BP82">
        <f t="shared" ref="BP82:BP145" si="78">BF82/SQRT(3)</f>
        <v>1.0224244755432384E-2</v>
      </c>
    </row>
    <row r="83" spans="1:68" x14ac:dyDescent="0.3">
      <c r="A83" t="s">
        <v>782</v>
      </c>
      <c r="B83">
        <v>0.1294100237217245</v>
      </c>
      <c r="C83">
        <v>0.1069260362188518</v>
      </c>
      <c r="D83">
        <v>3.9591817774474847E-2</v>
      </c>
      <c r="E83">
        <v>4.7801247042515649E-2</v>
      </c>
      <c r="F83">
        <v>0.13407847918763049</v>
      </c>
      <c r="G83">
        <v>0.10946622232989101</v>
      </c>
      <c r="H83">
        <v>5.7287446421880953E-2</v>
      </c>
      <c r="I83">
        <v>6.5508292899640552E-2</v>
      </c>
      <c r="J83">
        <v>0.18382205566163951</v>
      </c>
      <c r="K83">
        <v>0.123470358189504</v>
      </c>
      <c r="L83">
        <v>7.2492363748713901E-2</v>
      </c>
      <c r="M83">
        <v>6.3536511273814045E-2</v>
      </c>
      <c r="N83">
        <v>9.2635509923227347E-2</v>
      </c>
      <c r="O83">
        <v>4.8557763781956052E-2</v>
      </c>
      <c r="P83">
        <v>3.9341715916134848E-2</v>
      </c>
      <c r="Q83">
        <v>0.10310940911197539</v>
      </c>
      <c r="R83">
        <v>6.9109035405668096E-2</v>
      </c>
      <c r="S83">
        <v>5.6635569249809302E-2</v>
      </c>
      <c r="T83">
        <v>0.10296798057928336</v>
      </c>
      <c r="U83">
        <v>8.4726438941795851E-2</v>
      </c>
      <c r="V83">
        <v>3.0862009086953447E-2</v>
      </c>
      <c r="W83">
        <v>8.2503583653163459E-2</v>
      </c>
      <c r="X83">
        <v>9.922383946465349E-2</v>
      </c>
      <c r="Y83">
        <v>8.3400339121851047E-2</v>
      </c>
      <c r="Z83">
        <v>0.12866949320617049</v>
      </c>
      <c r="AA83">
        <v>7.1788188536318853E-2</v>
      </c>
      <c r="AB83">
        <v>7.2294373994276656E-2</v>
      </c>
      <c r="AC83">
        <v>8.6437139615061401E-2</v>
      </c>
      <c r="AD83">
        <v>0.12740288007565451</v>
      </c>
      <c r="AE83">
        <v>6.9684868882580547E-2</v>
      </c>
      <c r="AF83">
        <v>7.8534575932408701E-2</v>
      </c>
      <c r="AG83">
        <v>8.9481463720158361E-2</v>
      </c>
      <c r="AH83">
        <v>0.123181595020402</v>
      </c>
      <c r="AI83">
        <v>2.8770296281801101E-2</v>
      </c>
      <c r="AJ83">
        <v>7.6170893973675449E-2</v>
      </c>
      <c r="AK83">
        <v>7.499692961279375E-2</v>
      </c>
      <c r="AL83">
        <v>4.1244269924425349E-2</v>
      </c>
      <c r="AN83">
        <f t="shared" si="52"/>
        <v>8.0932281189391692E-2</v>
      </c>
      <c r="AO83">
        <f t="shared" si="53"/>
        <v>9.1585110209760748E-2</v>
      </c>
      <c r="AP83">
        <f t="shared" si="54"/>
        <v>8.9122325499284255E-2</v>
      </c>
      <c r="AQ83">
        <f t="shared" si="55"/>
        <v>7.6284671255817602E-2</v>
      </c>
      <c r="AR83">
        <f t="shared" si="56"/>
        <v>7.5265003065299027E-2</v>
      </c>
      <c r="AS83">
        <f t="shared" si="57"/>
        <v>9.0302228989721997E-2</v>
      </c>
      <c r="AT83">
        <f t="shared" si="58"/>
        <v>9.1874108296881252E-2</v>
      </c>
      <c r="AU83">
        <f t="shared" si="59"/>
        <v>8.0477785007453825E-2</v>
      </c>
      <c r="AV83">
        <f t="shared" si="60"/>
        <v>6.4137364503631514E-2</v>
      </c>
      <c r="AX83">
        <f t="shared" si="61"/>
        <v>4.4092577457603442E-2</v>
      </c>
      <c r="AY83">
        <f t="shared" si="62"/>
        <v>3.6431445758089605E-2</v>
      </c>
      <c r="AZ83">
        <f t="shared" si="63"/>
        <v>5.0356977309509103E-2</v>
      </c>
      <c r="BA83">
        <f t="shared" si="64"/>
        <v>2.4053518667214283E-2</v>
      </c>
      <c r="BB83">
        <f t="shared" si="65"/>
        <v>3.0989227457044827E-2</v>
      </c>
      <c r="BC83">
        <f t="shared" si="66"/>
        <v>2.1360101273124807E-2</v>
      </c>
      <c r="BD83">
        <f t="shared" si="67"/>
        <v>3.1085359042450519E-2</v>
      </c>
      <c r="BE83">
        <f t="shared" si="68"/>
        <v>4.7845302853556496E-2</v>
      </c>
      <c r="BF83">
        <f t="shared" si="69"/>
        <v>1.98346888717599E-2</v>
      </c>
      <c r="BH83">
        <f t="shared" si="70"/>
        <v>2.2046288728801721E-2</v>
      </c>
      <c r="BI83">
        <f t="shared" si="71"/>
        <v>1.8215722879044802E-2</v>
      </c>
      <c r="BJ83">
        <f t="shared" si="72"/>
        <v>1.9033148391126221E-2</v>
      </c>
      <c r="BK83">
        <f t="shared" si="73"/>
        <v>1.3887305477473856E-2</v>
      </c>
      <c r="BL83">
        <f t="shared" si="74"/>
        <v>1.5494613728522413E-2</v>
      </c>
      <c r="BM83">
        <f t="shared" si="75"/>
        <v>8.7202248288881876E-3</v>
      </c>
      <c r="BN83">
        <f t="shared" si="76"/>
        <v>1.7947140411014976E-2</v>
      </c>
      <c r="BO83">
        <f t="shared" si="77"/>
        <v>2.7623498481960013E-2</v>
      </c>
      <c r="BP83">
        <f t="shared" si="78"/>
        <v>1.1451562959403054E-2</v>
      </c>
    </row>
    <row r="84" spans="1:68" x14ac:dyDescent="0.3">
      <c r="A84" t="s">
        <v>783</v>
      </c>
      <c r="B84">
        <v>3.721056305300445E-2</v>
      </c>
      <c r="C84">
        <v>2.4890958505178501E-2</v>
      </c>
      <c r="D84">
        <v>1.5060427701552749E-2</v>
      </c>
      <c r="E84">
        <v>1.3429899561964699E-2</v>
      </c>
      <c r="F84">
        <v>2.111032429532235E-2</v>
      </c>
      <c r="G84">
        <v>1.9029626082411152E-2</v>
      </c>
      <c r="H84">
        <v>2.5130607932279551E-2</v>
      </c>
      <c r="I84">
        <v>1.51308220942976E-2</v>
      </c>
      <c r="J84">
        <v>2.6988654865925048E-2</v>
      </c>
      <c r="K84">
        <v>2.2350348127247698E-2</v>
      </c>
      <c r="L84">
        <v>3.4348207115162899E-2</v>
      </c>
      <c r="M84">
        <v>2.0711756355343648E-2</v>
      </c>
      <c r="N84">
        <v>1.8449566599396602E-2</v>
      </c>
      <c r="O84">
        <v>1.200702901971217E-2</v>
      </c>
      <c r="P84">
        <v>1.26475802205076E-2</v>
      </c>
      <c r="Q84">
        <v>3.1992955416213553E-2</v>
      </c>
      <c r="R84">
        <v>2.0973288708059298E-2</v>
      </c>
      <c r="S84">
        <v>2.0187995925469097E-2</v>
      </c>
      <c r="T84">
        <v>3.143093018623145E-2</v>
      </c>
      <c r="U84">
        <v>2.680791810990165E-2</v>
      </c>
      <c r="V84">
        <v>1.3528665322647951E-2</v>
      </c>
      <c r="W84">
        <v>1.4734322109506851E-2</v>
      </c>
      <c r="X84">
        <v>3.4413118827112454E-2</v>
      </c>
      <c r="Y84">
        <v>2.2113969500716101E-2</v>
      </c>
      <c r="Z84">
        <v>3.9731541700187452E-2</v>
      </c>
      <c r="AA84">
        <v>1.459247524910255E-2</v>
      </c>
      <c r="AB84">
        <v>1.57420531502716E-2</v>
      </c>
      <c r="AC84">
        <v>1.1075957282714811E-2</v>
      </c>
      <c r="AD84">
        <v>2.5486360657377499E-2</v>
      </c>
      <c r="AE84">
        <v>2.5416441151071049E-2</v>
      </c>
      <c r="AF84">
        <v>1.56018544993754E-2</v>
      </c>
      <c r="AG84">
        <v>2.4431744857007248E-2</v>
      </c>
      <c r="AH84">
        <v>3.4425977803998503E-2</v>
      </c>
      <c r="AI84">
        <v>1.0905454349156865E-2</v>
      </c>
      <c r="AJ84">
        <v>1.7864733145177902E-2</v>
      </c>
      <c r="AK84">
        <v>1.5198002570758351E-2</v>
      </c>
      <c r="AL84">
        <v>1.0010690988417826E-2</v>
      </c>
      <c r="AN84">
        <f t="shared" si="52"/>
        <v>2.2647962205425101E-2</v>
      </c>
      <c r="AO84">
        <f t="shared" si="53"/>
        <v>2.0100345101077662E-2</v>
      </c>
      <c r="AP84">
        <f t="shared" si="54"/>
        <v>2.107187747189938E-2</v>
      </c>
      <c r="AQ84">
        <f t="shared" si="55"/>
        <v>2.4384746683247315E-2</v>
      </c>
      <c r="AR84">
        <f t="shared" si="56"/>
        <v>2.1625458932071975E-2</v>
      </c>
      <c r="AS84">
        <f t="shared" si="57"/>
        <v>2.2944852618350831E-2</v>
      </c>
      <c r="AT84">
        <f t="shared" si="58"/>
        <v>2.2168218769274651E-2</v>
      </c>
      <c r="AU84">
        <f t="shared" si="59"/>
        <v>2.3254392336720872E-2</v>
      </c>
      <c r="AV84">
        <f t="shared" si="60"/>
        <v>1.4357808901451358E-2</v>
      </c>
      <c r="AX84">
        <f t="shared" si="61"/>
        <v>1.0949029402841147E-2</v>
      </c>
      <c r="AY84">
        <f t="shared" si="62"/>
        <v>4.1699800261563568E-3</v>
      </c>
      <c r="AZ84">
        <f t="shared" si="63"/>
        <v>7.8851139699563071E-3</v>
      </c>
      <c r="BA84">
        <f t="shared" si="64"/>
        <v>6.600590979744551E-3</v>
      </c>
      <c r="BB84">
        <f t="shared" si="65"/>
        <v>8.8703811099437695E-3</v>
      </c>
      <c r="BC84">
        <f t="shared" si="66"/>
        <v>1.1632004395669927E-2</v>
      </c>
      <c r="BD84">
        <f t="shared" si="67"/>
        <v>5.6867457282788331E-3</v>
      </c>
      <c r="BE84">
        <f t="shared" si="68"/>
        <v>1.1804379488783281E-2</v>
      </c>
      <c r="BF84">
        <f t="shared" si="69"/>
        <v>3.9938626167532179E-3</v>
      </c>
      <c r="BH84">
        <f t="shared" si="70"/>
        <v>5.4745147014205733E-3</v>
      </c>
      <c r="BI84">
        <f t="shared" si="71"/>
        <v>2.0849900130781784E-3</v>
      </c>
      <c r="BJ84">
        <f t="shared" si="72"/>
        <v>2.980292946272231E-3</v>
      </c>
      <c r="BK84">
        <f t="shared" si="73"/>
        <v>3.8108529789661325E-3</v>
      </c>
      <c r="BL84">
        <f t="shared" si="74"/>
        <v>4.4351905549718847E-3</v>
      </c>
      <c r="BM84">
        <f t="shared" si="75"/>
        <v>4.7487459092003881E-3</v>
      </c>
      <c r="BN84">
        <f t="shared" si="76"/>
        <v>3.2832441770347387E-3</v>
      </c>
      <c r="BO84">
        <f t="shared" si="77"/>
        <v>6.8152616754655251E-3</v>
      </c>
      <c r="BP84">
        <f t="shared" si="78"/>
        <v>2.3058576568888538E-3</v>
      </c>
    </row>
    <row r="85" spans="1:68" x14ac:dyDescent="0.3">
      <c r="A85" t="s">
        <v>784</v>
      </c>
      <c r="B85">
        <v>0.1039609721908332</v>
      </c>
      <c r="C85">
        <v>9.0922223762462603E-2</v>
      </c>
      <c r="D85">
        <v>3.97901943701882E-2</v>
      </c>
      <c r="E85">
        <v>4.5430382242316297E-2</v>
      </c>
      <c r="F85">
        <v>0.10281607054111591</v>
      </c>
      <c r="G85">
        <v>8.4241260448759556E-2</v>
      </c>
      <c r="H85">
        <v>4.90877136697907E-2</v>
      </c>
      <c r="I85">
        <v>4.8566569844674203E-2</v>
      </c>
      <c r="J85">
        <v>0.110653004531307</v>
      </c>
      <c r="K85">
        <v>9.6291842895064261E-2</v>
      </c>
      <c r="L85">
        <v>6.315248845935395E-2</v>
      </c>
      <c r="M85">
        <v>4.6501367375997554E-2</v>
      </c>
      <c r="N85">
        <v>6.3423336890370705E-2</v>
      </c>
      <c r="O85">
        <v>4.169828385157235E-2</v>
      </c>
      <c r="P85">
        <v>2.893027772806055E-2</v>
      </c>
      <c r="Q85">
        <v>9.0491001254843689E-2</v>
      </c>
      <c r="R85">
        <v>6.4378878012916654E-2</v>
      </c>
      <c r="S85">
        <v>4.1892709164969302E-2</v>
      </c>
      <c r="T85">
        <v>8.6568698302105049E-2</v>
      </c>
      <c r="U85">
        <v>6.3302278451238495E-2</v>
      </c>
      <c r="V85">
        <v>3.2020612000803549E-2</v>
      </c>
      <c r="W85">
        <v>6.0442886838884796E-2</v>
      </c>
      <c r="X85">
        <v>6.0351365574994445E-2</v>
      </c>
      <c r="Y85">
        <v>6.9310163171591305E-2</v>
      </c>
      <c r="Z85">
        <v>9.6318529324314103E-2</v>
      </c>
      <c r="AA85">
        <v>6.25732195547576E-2</v>
      </c>
      <c r="AB85">
        <v>6.2774067559254854E-2</v>
      </c>
      <c r="AC85">
        <v>5.3177243660463398E-2</v>
      </c>
      <c r="AD85">
        <v>8.6289535903373793E-2</v>
      </c>
      <c r="AE85">
        <v>6.2083644564096201E-2</v>
      </c>
      <c r="AF85">
        <v>6.5946345998665556E-2</v>
      </c>
      <c r="AG85">
        <v>7.7346057858775907E-2</v>
      </c>
      <c r="AH85">
        <v>8.28217281178045E-2</v>
      </c>
      <c r="AI85">
        <v>3.0580185874310203E-2</v>
      </c>
      <c r="AJ85">
        <v>5.9819954186368693E-2</v>
      </c>
      <c r="AK85">
        <v>5.0682228125769752E-2</v>
      </c>
      <c r="AL85">
        <v>2.909042731416045E-2</v>
      </c>
      <c r="AN85">
        <f t="shared" si="52"/>
        <v>7.0025943141450081E-2</v>
      </c>
      <c r="AO85">
        <f t="shared" si="53"/>
        <v>7.1177903626085101E-2</v>
      </c>
      <c r="AP85">
        <f t="shared" si="54"/>
        <v>6.4378657390246632E-2</v>
      </c>
      <c r="AQ85">
        <f t="shared" si="55"/>
        <v>6.5587529477576553E-2</v>
      </c>
      <c r="AR85">
        <f t="shared" si="56"/>
        <v>6.0583618898257974E-2</v>
      </c>
      <c r="AS85">
        <f t="shared" si="57"/>
        <v>6.7417431474229281E-2</v>
      </c>
      <c r="AT85">
        <f t="shared" si="58"/>
        <v>7.1439842155378519E-2</v>
      </c>
      <c r="AU85">
        <f t="shared" si="59"/>
        <v>6.3582657283630203E-2</v>
      </c>
      <c r="AV85">
        <f t="shared" si="60"/>
        <v>4.6530869875432958E-2</v>
      </c>
      <c r="AX85">
        <f t="shared" si="61"/>
        <v>3.218375811946371E-2</v>
      </c>
      <c r="AY85">
        <f t="shared" si="62"/>
        <v>2.6900271404451198E-2</v>
      </c>
      <c r="AZ85">
        <f t="shared" si="63"/>
        <v>2.9588193598919021E-2</v>
      </c>
      <c r="BA85">
        <f t="shared" si="64"/>
        <v>2.4321680190427925E-2</v>
      </c>
      <c r="BB85">
        <f t="shared" si="65"/>
        <v>2.2349352189909317E-2</v>
      </c>
      <c r="BC85">
        <f t="shared" si="66"/>
        <v>1.5077104125459049E-2</v>
      </c>
      <c r="BD85">
        <f t="shared" si="67"/>
        <v>1.3004428818679149E-2</v>
      </c>
      <c r="BE85">
        <f t="shared" si="68"/>
        <v>2.8711810819567644E-2</v>
      </c>
      <c r="BF85">
        <f t="shared" si="69"/>
        <v>1.5779774616242855E-2</v>
      </c>
      <c r="BH85">
        <f t="shared" si="70"/>
        <v>1.6091879059731855E-2</v>
      </c>
      <c r="BI85">
        <f t="shared" si="71"/>
        <v>1.3450135702225599E-2</v>
      </c>
      <c r="BJ85">
        <f t="shared" si="72"/>
        <v>1.1183286000910418E-2</v>
      </c>
      <c r="BK85">
        <f t="shared" si="73"/>
        <v>1.4042128605087552E-2</v>
      </c>
      <c r="BL85">
        <f t="shared" si="74"/>
        <v>1.1174676094954658E-2</v>
      </c>
      <c r="BM85">
        <f t="shared" si="75"/>
        <v>6.1552019843643139E-3</v>
      </c>
      <c r="BN85">
        <f t="shared" si="76"/>
        <v>7.5081104791217337E-3</v>
      </c>
      <c r="BO85">
        <f t="shared" si="77"/>
        <v>1.657677170559899E-2</v>
      </c>
      <c r="BP85">
        <f t="shared" si="78"/>
        <v>9.110457122439436E-3</v>
      </c>
    </row>
    <row r="86" spans="1:68" x14ac:dyDescent="0.3">
      <c r="A86" t="s">
        <v>785</v>
      </c>
      <c r="B86">
        <v>0.133520162271105</v>
      </c>
      <c r="C86">
        <v>9.4016818631462204E-2</v>
      </c>
      <c r="D86">
        <v>6.1302459265818093E-2</v>
      </c>
      <c r="E86">
        <v>4.4470644822277194E-2</v>
      </c>
      <c r="F86">
        <v>0.10610771732243685</v>
      </c>
      <c r="G86">
        <v>8.9453851893414649E-2</v>
      </c>
      <c r="H86">
        <v>7.7607744452380556E-2</v>
      </c>
      <c r="I86">
        <v>4.8588027472977496E-2</v>
      </c>
      <c r="J86">
        <v>0.1442669697279105</v>
      </c>
      <c r="K86">
        <v>8.5572859727703246E-2</v>
      </c>
      <c r="L86">
        <v>8.6203337733969099E-2</v>
      </c>
      <c r="M86">
        <v>5.4283560398386249E-2</v>
      </c>
      <c r="N86">
        <v>6.2760206428585749E-2</v>
      </c>
      <c r="O86">
        <v>4.8937595511994295E-2</v>
      </c>
      <c r="P86">
        <v>3.968370561924215E-2</v>
      </c>
      <c r="Q86">
        <v>0.11122163933689905</v>
      </c>
      <c r="R86">
        <v>8.3133870397902501E-2</v>
      </c>
      <c r="S86">
        <v>4.2882097880151654E-2</v>
      </c>
      <c r="T86">
        <v>9.6649505133835995E-2</v>
      </c>
      <c r="U86">
        <v>7.9494903966648101E-2</v>
      </c>
      <c r="V86">
        <v>4.3214734331350299E-2</v>
      </c>
      <c r="W86">
        <v>4.8699347992798847E-2</v>
      </c>
      <c r="X86">
        <v>8.9577034062858399E-2</v>
      </c>
      <c r="Y86">
        <v>8.0071807164088543E-2</v>
      </c>
      <c r="Z86">
        <v>0.1014062348403465</v>
      </c>
      <c r="AA86">
        <v>5.3115239237976349E-2</v>
      </c>
      <c r="AB86">
        <v>5.1290177305276449E-2</v>
      </c>
      <c r="AC86">
        <v>5.1164355249630894E-2</v>
      </c>
      <c r="AD86">
        <v>0.105765219541095</v>
      </c>
      <c r="AE86">
        <v>9.6676545771537545E-2</v>
      </c>
      <c r="AF86">
        <v>6.7225887596071496E-2</v>
      </c>
      <c r="AG86">
        <v>7.6543080339479555E-2</v>
      </c>
      <c r="AH86">
        <v>9.005326980965965E-2</v>
      </c>
      <c r="AI86">
        <v>5.1866170519157651E-2</v>
      </c>
      <c r="AJ86">
        <v>8.2771862053911238E-2</v>
      </c>
      <c r="AK86">
        <v>5.6372189269884646E-2</v>
      </c>
      <c r="AL86">
        <v>4.5010526277711502E-2</v>
      </c>
      <c r="AN86">
        <f t="shared" si="52"/>
        <v>8.3327521247665612E-2</v>
      </c>
      <c r="AO86">
        <f t="shared" si="53"/>
        <v>8.0439335285302394E-2</v>
      </c>
      <c r="AP86">
        <f t="shared" si="54"/>
        <v>7.4529747878255906E-2</v>
      </c>
      <c r="AQ86">
        <f t="shared" si="55"/>
        <v>7.9079202538317725E-2</v>
      </c>
      <c r="AR86">
        <f t="shared" si="56"/>
        <v>6.7014622856158307E-2</v>
      </c>
      <c r="AS86">
        <f t="shared" si="57"/>
        <v>7.1104141310029526E-2</v>
      </c>
      <c r="AT86">
        <f t="shared" si="58"/>
        <v>8.9889217636234683E-2</v>
      </c>
      <c r="AU86">
        <f t="shared" si="59"/>
        <v>7.2820840222765623E-2</v>
      </c>
      <c r="AV86">
        <f t="shared" si="60"/>
        <v>6.1384859200502462E-2</v>
      </c>
      <c r="AX86">
        <f t="shared" si="61"/>
        <v>3.9279012599220751E-2</v>
      </c>
      <c r="AY86">
        <f t="shared" si="62"/>
        <v>2.423943798910342E-2</v>
      </c>
      <c r="AZ86">
        <f t="shared" si="63"/>
        <v>3.5447468804808445E-2</v>
      </c>
      <c r="BA86">
        <f t="shared" si="64"/>
        <v>3.4349723146166501E-2</v>
      </c>
      <c r="BB86">
        <f t="shared" si="65"/>
        <v>2.5402543516495599E-2</v>
      </c>
      <c r="BC86">
        <f t="shared" si="66"/>
        <v>2.2152528096457437E-2</v>
      </c>
      <c r="BD86">
        <f t="shared" si="67"/>
        <v>2.0146237715870964E-2</v>
      </c>
      <c r="BE86">
        <f t="shared" si="68"/>
        <v>1.9363753295023142E-2</v>
      </c>
      <c r="BF86">
        <f t="shared" si="69"/>
        <v>1.9373300306755079E-2</v>
      </c>
      <c r="BH86">
        <f t="shared" si="70"/>
        <v>1.9639506299610376E-2</v>
      </c>
      <c r="BI86">
        <f t="shared" si="71"/>
        <v>1.211971899455171E-2</v>
      </c>
      <c r="BJ86">
        <f t="shared" si="72"/>
        <v>1.3397883866320445E-2</v>
      </c>
      <c r="BK86">
        <f t="shared" si="73"/>
        <v>1.983182190502835E-2</v>
      </c>
      <c r="BL86">
        <f t="shared" si="74"/>
        <v>1.27012717582478E-2</v>
      </c>
      <c r="BM86">
        <f t="shared" si="75"/>
        <v>9.0437317248314424E-3</v>
      </c>
      <c r="BN86">
        <f t="shared" si="76"/>
        <v>1.1631435768416293E-2</v>
      </c>
      <c r="BO86">
        <f t="shared" si="77"/>
        <v>1.1179668177403115E-2</v>
      </c>
      <c r="BP86">
        <f t="shared" si="78"/>
        <v>1.1185180147196504E-2</v>
      </c>
    </row>
    <row r="87" spans="1:68" x14ac:dyDescent="0.3">
      <c r="A87" t="s">
        <v>786</v>
      </c>
      <c r="B87">
        <v>0.50776012342105004</v>
      </c>
      <c r="C87">
        <v>0.38409799571358999</v>
      </c>
      <c r="D87">
        <v>0.20083497127300851</v>
      </c>
      <c r="E87">
        <v>0.198378897717263</v>
      </c>
      <c r="F87">
        <v>0.48215578966024053</v>
      </c>
      <c r="G87">
        <v>0.38556245655085897</v>
      </c>
      <c r="H87">
        <v>0.27530904178202054</v>
      </c>
      <c r="I87">
        <v>0.19128042066720652</v>
      </c>
      <c r="J87">
        <v>0.53505458103326542</v>
      </c>
      <c r="K87">
        <v>0.46229575507224296</v>
      </c>
      <c r="L87">
        <v>0.3411407817889105</v>
      </c>
      <c r="M87">
        <v>0.24098574439041651</v>
      </c>
      <c r="N87">
        <v>0.28548601345237301</v>
      </c>
      <c r="O87">
        <v>0.19493679396559249</v>
      </c>
      <c r="P87">
        <v>0.15829803543110149</v>
      </c>
      <c r="Q87">
        <v>0.42082278681747098</v>
      </c>
      <c r="R87">
        <v>0.29414672704071498</v>
      </c>
      <c r="S87">
        <v>0.2050729737950725</v>
      </c>
      <c r="T87">
        <v>0.34977594549011948</v>
      </c>
      <c r="U87">
        <v>0.29486439676479903</v>
      </c>
      <c r="V87">
        <v>0.1582394580803255</v>
      </c>
      <c r="W87">
        <v>0.23249149842275452</v>
      </c>
      <c r="X87">
        <v>0.29800088096233252</v>
      </c>
      <c r="Y87">
        <v>0.36377195164378151</v>
      </c>
      <c r="Z87">
        <v>0.39788724492037852</v>
      </c>
      <c r="AA87">
        <v>0.29461866339632203</v>
      </c>
      <c r="AB87">
        <v>0.2236740640466815</v>
      </c>
      <c r="AC87">
        <v>0.2242435261524405</v>
      </c>
      <c r="AD87">
        <v>0.40915835813019896</v>
      </c>
      <c r="AE87">
        <v>0.310424894198294</v>
      </c>
      <c r="AF87">
        <v>0.30219579205234898</v>
      </c>
      <c r="AG87">
        <v>0.36941615660375349</v>
      </c>
      <c r="AH87">
        <v>0.36978792324804699</v>
      </c>
      <c r="AI87">
        <v>0.170380980332871</v>
      </c>
      <c r="AJ87">
        <v>0.30601168755793351</v>
      </c>
      <c r="AK87">
        <v>0.25502563153320601</v>
      </c>
      <c r="AL87">
        <v>0.16954586114146</v>
      </c>
      <c r="AN87">
        <f t="shared" si="52"/>
        <v>0.32276799703122783</v>
      </c>
      <c r="AO87">
        <f t="shared" si="53"/>
        <v>0.33357692716508164</v>
      </c>
      <c r="AP87">
        <f t="shared" si="54"/>
        <v>0.31688538644770031</v>
      </c>
      <c r="AQ87">
        <f t="shared" si="55"/>
        <v>0.3066808292177528</v>
      </c>
      <c r="AR87">
        <f t="shared" si="56"/>
        <v>0.2588428246894996</v>
      </c>
      <c r="AS87">
        <f t="shared" si="57"/>
        <v>0.30036605518698939</v>
      </c>
      <c r="AT87">
        <f t="shared" si="58"/>
        <v>0.34059301479361398</v>
      </c>
      <c r="AU87">
        <f t="shared" si="59"/>
        <v>0.30319502006155713</v>
      </c>
      <c r="AV87">
        <f t="shared" si="60"/>
        <v>0.24352772674419984</v>
      </c>
      <c r="AX87">
        <f t="shared" si="61"/>
        <v>0.15091252031480654</v>
      </c>
      <c r="AY87">
        <f t="shared" si="62"/>
        <v>0.12704541953488951</v>
      </c>
      <c r="AZ87">
        <f t="shared" si="63"/>
        <v>0.13910330715727698</v>
      </c>
      <c r="BA87">
        <f t="shared" si="64"/>
        <v>0.1084196626209393</v>
      </c>
      <c r="BB87">
        <f t="shared" si="65"/>
        <v>8.2425351849279335E-2</v>
      </c>
      <c r="BC87">
        <f t="shared" si="66"/>
        <v>7.1057184922700578E-2</v>
      </c>
      <c r="BD87">
        <f t="shared" si="67"/>
        <v>5.9521712514677742E-2</v>
      </c>
      <c r="BE87">
        <f t="shared" si="68"/>
        <v>0.11502048258636043</v>
      </c>
      <c r="BF87">
        <f t="shared" si="69"/>
        <v>6.8955651006901389E-2</v>
      </c>
      <c r="BH87">
        <f t="shared" si="70"/>
        <v>7.5456260157403268E-2</v>
      </c>
      <c r="BI87">
        <f t="shared" si="71"/>
        <v>6.3522709767444757E-2</v>
      </c>
      <c r="BJ87">
        <f t="shared" si="72"/>
        <v>5.2576108183540859E-2</v>
      </c>
      <c r="BK87">
        <f t="shared" si="73"/>
        <v>6.2596121399647708E-2</v>
      </c>
      <c r="BL87">
        <f t="shared" si="74"/>
        <v>4.1212675924639668E-2</v>
      </c>
      <c r="BM87">
        <f t="shared" si="75"/>
        <v>2.9008974269867097E-2</v>
      </c>
      <c r="BN87">
        <f t="shared" si="76"/>
        <v>3.436487674297671E-2</v>
      </c>
      <c r="BO87">
        <f t="shared" si="77"/>
        <v>6.6407106583555864E-2</v>
      </c>
      <c r="BP87">
        <f t="shared" si="78"/>
        <v>3.9811563670980411E-2</v>
      </c>
    </row>
    <row r="88" spans="1:68" x14ac:dyDescent="0.3">
      <c r="A88" t="s">
        <v>787</v>
      </c>
      <c r="B88">
        <v>0.80989777600305501</v>
      </c>
      <c r="C88">
        <v>0.61034601751985407</v>
      </c>
      <c r="D88">
        <v>0.34677738605340103</v>
      </c>
      <c r="E88">
        <v>0.32794001398682648</v>
      </c>
      <c r="F88">
        <v>0.68647001918769446</v>
      </c>
      <c r="G88">
        <v>0.54748748037491657</v>
      </c>
      <c r="H88">
        <v>0.48512932290435301</v>
      </c>
      <c r="I88">
        <v>0.32264948701030849</v>
      </c>
      <c r="J88">
        <v>0.89902705653750548</v>
      </c>
      <c r="K88">
        <v>0.6793467842066595</v>
      </c>
      <c r="L88">
        <v>0.48715024723494049</v>
      </c>
      <c r="M88">
        <v>0.33330221766493401</v>
      </c>
      <c r="N88">
        <v>0.41793335759232553</v>
      </c>
      <c r="O88">
        <v>0.31456924104356099</v>
      </c>
      <c r="P88">
        <v>0.23456007164414999</v>
      </c>
      <c r="Q88">
        <v>0.68729568185241752</v>
      </c>
      <c r="R88">
        <v>0.4560237200543375</v>
      </c>
      <c r="S88">
        <v>0.34198192618370699</v>
      </c>
      <c r="T88">
        <v>0.645137236153701</v>
      </c>
      <c r="U88">
        <v>0.49482928317901997</v>
      </c>
      <c r="V88">
        <v>0.23274823428246499</v>
      </c>
      <c r="W88">
        <v>0.419706384921401</v>
      </c>
      <c r="X88">
        <v>0.48942788626651501</v>
      </c>
      <c r="Y88">
        <v>0.55174714400103597</v>
      </c>
      <c r="Z88">
        <v>0.54091162592123498</v>
      </c>
      <c r="AA88">
        <v>0.40269661122121148</v>
      </c>
      <c r="AB88">
        <v>0.38059343608921098</v>
      </c>
      <c r="AC88">
        <v>0.36489243418009348</v>
      </c>
      <c r="AD88">
        <v>0.67717811825421403</v>
      </c>
      <c r="AE88">
        <v>0.49500999199430901</v>
      </c>
      <c r="AF88">
        <v>0.42123533036711847</v>
      </c>
      <c r="AG88">
        <v>0.56712534336130305</v>
      </c>
      <c r="AH88">
        <v>0.57110614999750098</v>
      </c>
      <c r="AI88">
        <v>0.26519936593869997</v>
      </c>
      <c r="AJ88">
        <v>0.53654196233161799</v>
      </c>
      <c r="AK88">
        <v>0.359951173645633</v>
      </c>
      <c r="AL88">
        <v>0.27987667161878949</v>
      </c>
      <c r="AN88">
        <f t="shared" si="52"/>
        <v>0.52374029839078418</v>
      </c>
      <c r="AO88">
        <f t="shared" si="53"/>
        <v>0.51043407736931812</v>
      </c>
      <c r="AP88">
        <f t="shared" si="54"/>
        <v>0.48084128227486805</v>
      </c>
      <c r="AQ88">
        <f t="shared" si="55"/>
        <v>0.49510044269682063</v>
      </c>
      <c r="AR88">
        <f t="shared" si="56"/>
        <v>0.44810528463414678</v>
      </c>
      <c r="AS88">
        <f t="shared" si="57"/>
        <v>0.45504485627988367</v>
      </c>
      <c r="AT88">
        <f t="shared" si="58"/>
        <v>0.53114114687188041</v>
      </c>
      <c r="AU88">
        <f t="shared" si="59"/>
        <v>0.46781028643250133</v>
      </c>
      <c r="AV88">
        <f t="shared" si="60"/>
        <v>0.39212326919868018</v>
      </c>
      <c r="AX88">
        <f t="shared" si="61"/>
        <v>0.23024644499237426</v>
      </c>
      <c r="AY88">
        <f t="shared" si="62"/>
        <v>0.15084759467865938</v>
      </c>
      <c r="AZ88">
        <f t="shared" si="63"/>
        <v>0.23393360457990967</v>
      </c>
      <c r="BA88">
        <f t="shared" si="64"/>
        <v>0.17594215001774227</v>
      </c>
      <c r="BB88">
        <f t="shared" si="65"/>
        <v>0.17145444351264916</v>
      </c>
      <c r="BC88">
        <f t="shared" si="66"/>
        <v>8.2846169820694149E-2</v>
      </c>
      <c r="BD88">
        <f t="shared" si="67"/>
        <v>0.13174131065252484</v>
      </c>
      <c r="BE88">
        <f t="shared" si="68"/>
        <v>0.1754774929524521</v>
      </c>
      <c r="BF88">
        <f t="shared" si="69"/>
        <v>0.13132231593823263</v>
      </c>
      <c r="BH88">
        <f t="shared" si="70"/>
        <v>0.11512322249618713</v>
      </c>
      <c r="BI88">
        <f t="shared" si="71"/>
        <v>7.542379733932969E-2</v>
      </c>
      <c r="BJ88">
        <f t="shared" si="72"/>
        <v>8.8418591574194502E-2</v>
      </c>
      <c r="BK88">
        <f t="shared" si="73"/>
        <v>0.10158024767454503</v>
      </c>
      <c r="BL88">
        <f t="shared" si="74"/>
        <v>8.5727221756324579E-2</v>
      </c>
      <c r="BM88">
        <f t="shared" si="75"/>
        <v>3.3821807200777272E-2</v>
      </c>
      <c r="BN88">
        <f t="shared" si="76"/>
        <v>7.606088116862933E-2</v>
      </c>
      <c r="BO88">
        <f t="shared" si="77"/>
        <v>0.10131197779281889</v>
      </c>
      <c r="BP88">
        <f t="shared" si="78"/>
        <v>7.5818974457543695E-2</v>
      </c>
    </row>
    <row r="89" spans="1:68" x14ac:dyDescent="0.3">
      <c r="A89" t="s">
        <v>788</v>
      </c>
      <c r="B89">
        <v>2.8014951298185649</v>
      </c>
      <c r="C89">
        <v>2.217010945527675</v>
      </c>
      <c r="D89">
        <v>1.1443138949415399</v>
      </c>
      <c r="E89">
        <v>1.1308240991428251</v>
      </c>
      <c r="F89">
        <v>2.46383664185463</v>
      </c>
      <c r="G89">
        <v>2.1470647385293997</v>
      </c>
      <c r="H89">
        <v>1.6995800400821048</v>
      </c>
      <c r="I89">
        <v>1.1310136008280149</v>
      </c>
      <c r="J89">
        <v>2.9356267495484447</v>
      </c>
      <c r="K89">
        <v>2.2529210714603449</v>
      </c>
      <c r="L89">
        <v>1.6109584247486999</v>
      </c>
      <c r="M89">
        <v>1.2946377295857201</v>
      </c>
      <c r="N89">
        <v>1.5991969917951452</v>
      </c>
      <c r="O89">
        <v>1.1367570046487849</v>
      </c>
      <c r="P89">
        <v>0.89950980169483852</v>
      </c>
      <c r="Q89">
        <v>2.3542196090387399</v>
      </c>
      <c r="R89">
        <v>1.5364108424513998</v>
      </c>
      <c r="S89">
        <v>1.251955982457795</v>
      </c>
      <c r="T89">
        <v>2.0185467820167449</v>
      </c>
      <c r="U89">
        <v>1.6553724249450799</v>
      </c>
      <c r="V89">
        <v>0.8870982993120704</v>
      </c>
      <c r="W89">
        <v>1.431954898775585</v>
      </c>
      <c r="X89">
        <v>1.7871349957148301</v>
      </c>
      <c r="Y89">
        <v>1.9511684190679699</v>
      </c>
      <c r="Z89">
        <v>2.1468907672060702</v>
      </c>
      <c r="AA89">
        <v>1.53421021806105</v>
      </c>
      <c r="AB89">
        <v>1.3619662671405148</v>
      </c>
      <c r="AC89">
        <v>1.3138049886293799</v>
      </c>
      <c r="AD89">
        <v>2.4360241215161551</v>
      </c>
      <c r="AE89">
        <v>1.799780092135125</v>
      </c>
      <c r="AF89">
        <v>1.8182662320273499</v>
      </c>
      <c r="AG89">
        <v>2.0358493765726648</v>
      </c>
      <c r="AH89">
        <v>2.0179135005164799</v>
      </c>
      <c r="AI89">
        <v>0.93757459021438394</v>
      </c>
      <c r="AJ89">
        <v>1.7925610162628098</v>
      </c>
      <c r="AK89">
        <v>1.407563321581415</v>
      </c>
      <c r="AL89">
        <v>0.98431888913378862</v>
      </c>
      <c r="AN89">
        <f t="shared" si="52"/>
        <v>1.8234110173576512</v>
      </c>
      <c r="AO89">
        <f t="shared" si="53"/>
        <v>1.8603737553235375</v>
      </c>
      <c r="AP89">
        <f t="shared" si="54"/>
        <v>1.6756582533545683</v>
      </c>
      <c r="AQ89">
        <f t="shared" si="55"/>
        <v>1.7141954779826449</v>
      </c>
      <c r="AR89">
        <f t="shared" si="56"/>
        <v>1.49824310126237</v>
      </c>
      <c r="AS89">
        <f t="shared" si="57"/>
        <v>1.6825292759699693</v>
      </c>
      <c r="AT89">
        <f t="shared" si="58"/>
        <v>2.0180234818928766</v>
      </c>
      <c r="AU89">
        <f t="shared" si="59"/>
        <v>1.663779155767843</v>
      </c>
      <c r="AV89">
        <f t="shared" si="60"/>
        <v>1.3948144089926711</v>
      </c>
      <c r="AX89">
        <f t="shared" si="61"/>
        <v>0.82712735324536635</v>
      </c>
      <c r="AY89">
        <f t="shared" si="62"/>
        <v>0.57855568130153689</v>
      </c>
      <c r="AZ89">
        <f t="shared" si="63"/>
        <v>0.70341819937986894</v>
      </c>
      <c r="BA89">
        <f t="shared" si="64"/>
        <v>0.5722340501001989</v>
      </c>
      <c r="BB89">
        <f t="shared" si="65"/>
        <v>0.47374312283744929</v>
      </c>
      <c r="BC89">
        <f t="shared" si="66"/>
        <v>0.33450193601663708</v>
      </c>
      <c r="BD89">
        <f t="shared" si="67"/>
        <v>0.36211715698946406</v>
      </c>
      <c r="BE89">
        <f t="shared" si="68"/>
        <v>0.6289755378275782</v>
      </c>
      <c r="BF89">
        <f t="shared" si="69"/>
        <v>0.4042718579070993</v>
      </c>
      <c r="BH89">
        <f t="shared" si="70"/>
        <v>0.41356367662268317</v>
      </c>
      <c r="BI89">
        <f t="shared" si="71"/>
        <v>0.28927784065076845</v>
      </c>
      <c r="BJ89">
        <f t="shared" si="72"/>
        <v>0.2658670890337117</v>
      </c>
      <c r="BK89">
        <f t="shared" si="73"/>
        <v>0.33037948286481966</v>
      </c>
      <c r="BL89">
        <f t="shared" si="74"/>
        <v>0.23687156141872465</v>
      </c>
      <c r="BM89">
        <f t="shared" si="75"/>
        <v>0.1365598435356446</v>
      </c>
      <c r="BN89">
        <f t="shared" si="76"/>
        <v>0.20906843806604905</v>
      </c>
      <c r="BO89">
        <f t="shared" si="77"/>
        <v>0.36313919607844192</v>
      </c>
      <c r="BP89">
        <f t="shared" si="78"/>
        <v>0.23340646598845394</v>
      </c>
    </row>
    <row r="90" spans="1:68" x14ac:dyDescent="0.3">
      <c r="A90" t="s">
        <v>789</v>
      </c>
      <c r="B90">
        <v>1.0531714521370901</v>
      </c>
      <c r="C90">
        <v>0.90183092210280158</v>
      </c>
      <c r="D90">
        <v>0.47331106372499598</v>
      </c>
      <c r="E90">
        <v>0.41537381875717699</v>
      </c>
      <c r="F90">
        <v>0.93404667253954754</v>
      </c>
      <c r="G90">
        <v>0.82200345721983958</v>
      </c>
      <c r="H90">
        <v>0.65019022342239308</v>
      </c>
      <c r="I90">
        <v>0.42920449056133403</v>
      </c>
      <c r="J90">
        <v>1.1870698703171549</v>
      </c>
      <c r="K90">
        <v>0.94065996784364747</v>
      </c>
      <c r="L90">
        <v>0.63374049789049647</v>
      </c>
      <c r="M90">
        <v>0.55752472063388503</v>
      </c>
      <c r="N90">
        <v>0.63614086906600498</v>
      </c>
      <c r="O90">
        <v>0.44337619275506246</v>
      </c>
      <c r="P90">
        <v>0.34391692821890701</v>
      </c>
      <c r="Q90">
        <v>0.89782827770907003</v>
      </c>
      <c r="R90">
        <v>0.64687813631634095</v>
      </c>
      <c r="S90">
        <v>0.41279109144107995</v>
      </c>
      <c r="T90">
        <v>0.803599996308905</v>
      </c>
      <c r="U90">
        <v>0.67018681788196999</v>
      </c>
      <c r="V90">
        <v>0.37660569851097747</v>
      </c>
      <c r="W90">
        <v>0.53561075287710402</v>
      </c>
      <c r="X90">
        <v>0.67762669576981005</v>
      </c>
      <c r="Y90">
        <v>0.73631729533922807</v>
      </c>
      <c r="Z90">
        <v>0.87416258282300996</v>
      </c>
      <c r="AA90">
        <v>0.56005083079047502</v>
      </c>
      <c r="AB90">
        <v>0.53642343450398555</v>
      </c>
      <c r="AC90">
        <v>0.52953462755957292</v>
      </c>
      <c r="AD90">
        <v>0.89060713100696953</v>
      </c>
      <c r="AE90">
        <v>0.77945460151836299</v>
      </c>
      <c r="AF90">
        <v>0.71116548684351999</v>
      </c>
      <c r="AG90">
        <v>0.76412777903880658</v>
      </c>
      <c r="AH90">
        <v>0.75998222641387647</v>
      </c>
      <c r="AI90">
        <v>0.34376906101548199</v>
      </c>
      <c r="AJ90">
        <v>0.65581616544238452</v>
      </c>
      <c r="AK90">
        <v>0.55684827793285152</v>
      </c>
      <c r="AL90">
        <v>0.37951606993175901</v>
      </c>
      <c r="AN90">
        <f t="shared" si="52"/>
        <v>0.71092181418051614</v>
      </c>
      <c r="AO90">
        <f t="shared" si="53"/>
        <v>0.70886121093577859</v>
      </c>
      <c r="AP90">
        <f t="shared" si="54"/>
        <v>0.67748986381787979</v>
      </c>
      <c r="AQ90">
        <f t="shared" si="55"/>
        <v>0.65249916848883027</v>
      </c>
      <c r="AR90">
        <f t="shared" si="56"/>
        <v>0.59650081639473906</v>
      </c>
      <c r="AS90">
        <f t="shared" si="57"/>
        <v>0.6523525777976803</v>
      </c>
      <c r="AT90">
        <f t="shared" si="58"/>
        <v>0.79374240645628413</v>
      </c>
      <c r="AU90">
        <f t="shared" si="59"/>
        <v>0.62262635548938838</v>
      </c>
      <c r="AV90">
        <f t="shared" si="60"/>
        <v>0.53072683776899832</v>
      </c>
      <c r="AX90">
        <f t="shared" si="61"/>
        <v>0.31484842305458582</v>
      </c>
      <c r="AY90">
        <f t="shared" si="62"/>
        <v>0.21996956307505483</v>
      </c>
      <c r="AZ90">
        <f t="shared" si="63"/>
        <v>0.2924111782475024</v>
      </c>
      <c r="BA90">
        <f t="shared" si="64"/>
        <v>0.24256744426593085</v>
      </c>
      <c r="BB90">
        <f t="shared" si="65"/>
        <v>0.18292180464212157</v>
      </c>
      <c r="BC90">
        <f t="shared" si="66"/>
        <v>0.1370634603579817</v>
      </c>
      <c r="BD90">
        <f t="shared" si="67"/>
        <v>9.0570038878641179E-2</v>
      </c>
      <c r="BE90">
        <f t="shared" si="68"/>
        <v>0.24150639621472064</v>
      </c>
      <c r="BF90">
        <f t="shared" si="69"/>
        <v>0.13998993864549891</v>
      </c>
      <c r="BH90">
        <f t="shared" si="70"/>
        <v>0.15742421152729291</v>
      </c>
      <c r="BI90">
        <f t="shared" si="71"/>
        <v>0.10998478153752742</v>
      </c>
      <c r="BJ90">
        <f t="shared" si="72"/>
        <v>0.11052103688832444</v>
      </c>
      <c r="BK90">
        <f t="shared" si="73"/>
        <v>0.14004637924357474</v>
      </c>
      <c r="BL90">
        <f t="shared" si="74"/>
        <v>9.1460902321060786E-2</v>
      </c>
      <c r="BM90">
        <f t="shared" si="75"/>
        <v>5.5955923376207493E-2</v>
      </c>
      <c r="BN90">
        <f t="shared" si="76"/>
        <v>5.2290636327098357E-2</v>
      </c>
      <c r="BO90">
        <f t="shared" si="77"/>
        <v>0.13943378286558539</v>
      </c>
      <c r="BP90">
        <f t="shared" si="78"/>
        <v>8.0823228760818003E-2</v>
      </c>
    </row>
    <row r="91" spans="1:68" x14ac:dyDescent="0.3">
      <c r="A91" t="s">
        <v>790</v>
      </c>
      <c r="B91">
        <v>0.23997813000576049</v>
      </c>
      <c r="C91">
        <v>0.16615265509108851</v>
      </c>
      <c r="D91">
        <v>9.0411694912668761E-2</v>
      </c>
      <c r="E91">
        <v>9.68423062315132E-2</v>
      </c>
      <c r="F91">
        <v>0.1540753704629145</v>
      </c>
      <c r="G91">
        <v>0.13333958318581701</v>
      </c>
      <c r="H91">
        <v>0.15217173182833349</v>
      </c>
      <c r="I91">
        <v>9.9935551464152853E-2</v>
      </c>
      <c r="J91">
        <v>0.26415169781387998</v>
      </c>
      <c r="K91">
        <v>0.16094579484944649</v>
      </c>
      <c r="L91">
        <v>0.15778593422662651</v>
      </c>
      <c r="M91">
        <v>8.8665009102556452E-2</v>
      </c>
      <c r="N91">
        <v>9.7676708007985696E-2</v>
      </c>
      <c r="O91">
        <v>8.6656910546941746E-2</v>
      </c>
      <c r="P91">
        <v>8.6089803605478202E-2</v>
      </c>
      <c r="Q91">
        <v>0.21055573586908999</v>
      </c>
      <c r="R91">
        <v>0.1329743416739515</v>
      </c>
      <c r="S91">
        <v>0.10402384704255904</v>
      </c>
      <c r="T91">
        <v>0.18407894945754699</v>
      </c>
      <c r="U91">
        <v>0.1570017009820095</v>
      </c>
      <c r="V91">
        <v>0.101098959017586</v>
      </c>
      <c r="W91">
        <v>8.4460369566460747E-2</v>
      </c>
      <c r="X91">
        <v>0.17602163338211302</v>
      </c>
      <c r="Y91">
        <v>0.16287123229947048</v>
      </c>
      <c r="Z91">
        <v>0.14459312490457449</v>
      </c>
      <c r="AA91">
        <v>0.10438634461821705</v>
      </c>
      <c r="AB91">
        <v>9.7432896143138908E-2</v>
      </c>
      <c r="AC91">
        <v>9.1384554391590253E-2</v>
      </c>
      <c r="AD91">
        <v>0.16303864446119751</v>
      </c>
      <c r="AE91">
        <v>0.12795926449123152</v>
      </c>
      <c r="AF91">
        <v>0.1242281752933905</v>
      </c>
      <c r="AG91">
        <v>0.16475685662775352</v>
      </c>
      <c r="AH91">
        <v>0.14064300861429352</v>
      </c>
      <c r="AI91">
        <v>7.5135412554552139E-2</v>
      </c>
      <c r="AJ91">
        <v>0.1480483423125285</v>
      </c>
      <c r="AK91">
        <v>0.1102884174196265</v>
      </c>
      <c r="AL91">
        <v>9.470132691625445E-2</v>
      </c>
      <c r="AN91">
        <f t="shared" si="52"/>
        <v>0.14834619656025774</v>
      </c>
      <c r="AO91">
        <f t="shared" si="53"/>
        <v>0.13488055923530445</v>
      </c>
      <c r="AP91">
        <f t="shared" si="54"/>
        <v>0.13456740830755928</v>
      </c>
      <c r="AQ91">
        <f t="shared" si="55"/>
        <v>0.1491846415285335</v>
      </c>
      <c r="AR91">
        <f t="shared" si="56"/>
        <v>0.13165999475590082</v>
      </c>
      <c r="AS91">
        <f t="shared" si="57"/>
        <v>0.12944829762318402</v>
      </c>
      <c r="AT91">
        <f t="shared" si="58"/>
        <v>0.13840869474860651</v>
      </c>
      <c r="AU91">
        <f t="shared" si="59"/>
        <v>0.12684509259886639</v>
      </c>
      <c r="AV91">
        <f t="shared" si="60"/>
        <v>0.11767936221613647</v>
      </c>
      <c r="AX91">
        <f t="shared" si="61"/>
        <v>7.0053642285801396E-2</v>
      </c>
      <c r="AY91">
        <f t="shared" si="62"/>
        <v>2.510613207310422E-2</v>
      </c>
      <c r="AZ91">
        <f t="shared" si="63"/>
        <v>6.6005625118817635E-2</v>
      </c>
      <c r="BA91">
        <f t="shared" si="64"/>
        <v>5.5084854545225888E-2</v>
      </c>
      <c r="BB91">
        <f t="shared" si="65"/>
        <v>4.6732324322984402E-2</v>
      </c>
      <c r="BC91">
        <f t="shared" si="66"/>
        <v>3.6379856867845832E-2</v>
      </c>
      <c r="BD91">
        <f t="shared" si="67"/>
        <v>2.1411587371891208E-2</v>
      </c>
      <c r="BE91">
        <f t="shared" si="68"/>
        <v>4.6376585409213508E-2</v>
      </c>
      <c r="BF91">
        <f t="shared" si="69"/>
        <v>2.7430741179584897E-2</v>
      </c>
      <c r="BH91">
        <f t="shared" si="70"/>
        <v>3.5026821142900698E-2</v>
      </c>
      <c r="BI91">
        <f t="shared" si="71"/>
        <v>1.255306603655211E-2</v>
      </c>
      <c r="BJ91">
        <f t="shared" si="72"/>
        <v>2.4947781313678516E-2</v>
      </c>
      <c r="BK91">
        <f t="shared" si="73"/>
        <v>3.1803255599957551E-2</v>
      </c>
      <c r="BL91">
        <f t="shared" si="74"/>
        <v>2.3366162161492201E-2</v>
      </c>
      <c r="BM91">
        <f t="shared" si="75"/>
        <v>1.4852014373618088E-2</v>
      </c>
      <c r="BN91">
        <f t="shared" si="76"/>
        <v>1.2361985732938582E-2</v>
      </c>
      <c r="BO91">
        <f t="shared" si="77"/>
        <v>2.6775534070105092E-2</v>
      </c>
      <c r="BP91">
        <f t="shared" si="78"/>
        <v>1.5837145804104294E-2</v>
      </c>
    </row>
    <row r="92" spans="1:68" x14ac:dyDescent="0.3">
      <c r="A92" t="s">
        <v>791</v>
      </c>
      <c r="B92">
        <v>2.5738839771139797E-2</v>
      </c>
      <c r="C92">
        <v>1.7630326632214109E-2</v>
      </c>
      <c r="D92">
        <v>1.280209981097305E-2</v>
      </c>
      <c r="E92">
        <v>1.6909101523873399E-2</v>
      </c>
      <c r="F92">
        <v>2.7952234736175002E-2</v>
      </c>
      <c r="G92">
        <v>1.968276049415105E-2</v>
      </c>
      <c r="H92">
        <v>1.8224548580912048E-2</v>
      </c>
      <c r="I92">
        <v>2.0412560465702251E-2</v>
      </c>
      <c r="J92">
        <v>3.173196815146595E-2</v>
      </c>
      <c r="K92">
        <v>1.6806262190626951E-2</v>
      </c>
      <c r="L92">
        <v>2.24871036384202E-2</v>
      </c>
      <c r="M92">
        <v>1.5650308817765052E-2</v>
      </c>
      <c r="N92">
        <v>1.6197215492032999E-2</v>
      </c>
      <c r="O92">
        <v>9.7690715004182648E-3</v>
      </c>
      <c r="P92">
        <v>1.20237578043224E-2</v>
      </c>
      <c r="Q92">
        <v>3.4853537955407202E-2</v>
      </c>
      <c r="R92">
        <v>2.5673981841885001E-2</v>
      </c>
      <c r="S92">
        <v>1.1073962113109801E-2</v>
      </c>
      <c r="T92">
        <v>1.9067835199192151E-2</v>
      </c>
      <c r="U92">
        <v>1.9721119249595201E-2</v>
      </c>
      <c r="V92">
        <v>1.0479785214077756E-2</v>
      </c>
      <c r="W92">
        <v>1.6578367869842698E-2</v>
      </c>
      <c r="X92">
        <v>2.040737233291855E-2</v>
      </c>
      <c r="Y92">
        <v>1.6969736993839801E-2</v>
      </c>
      <c r="Z92">
        <v>1.9858016724821799E-2</v>
      </c>
      <c r="AA92">
        <v>1.7004372012550478E-2</v>
      </c>
      <c r="AB92">
        <v>1.4912190392507799E-2</v>
      </c>
      <c r="AC92">
        <v>1.8274418200292099E-2</v>
      </c>
      <c r="AD92">
        <v>3.3656071447831948E-2</v>
      </c>
      <c r="AE92">
        <v>1.76758088236992E-2</v>
      </c>
      <c r="AF92">
        <v>2.004423808412515E-2</v>
      </c>
      <c r="AG92">
        <v>2.2391292925893449E-2</v>
      </c>
      <c r="AH92">
        <v>2.360945840379175E-2</v>
      </c>
      <c r="AI92">
        <v>9.1518532484246452E-3</v>
      </c>
      <c r="AJ92">
        <v>1.8333744383552598E-2</v>
      </c>
      <c r="AK92">
        <v>2.0157978255552052E-2</v>
      </c>
      <c r="AL92">
        <v>1.2257493570676049E-2</v>
      </c>
      <c r="AN92">
        <f t="shared" si="52"/>
        <v>1.8270091934550089E-2</v>
      </c>
      <c r="AO92">
        <f t="shared" si="53"/>
        <v>2.1568026069235087E-2</v>
      </c>
      <c r="AP92">
        <f t="shared" si="54"/>
        <v>1.7809383942150259E-2</v>
      </c>
      <c r="AQ92">
        <f t="shared" si="55"/>
        <v>2.386716063680067E-2</v>
      </c>
      <c r="AR92">
        <f t="shared" si="56"/>
        <v>1.6461776883176953E-2</v>
      </c>
      <c r="AS92">
        <f t="shared" si="57"/>
        <v>1.7904351109488421E-2</v>
      </c>
      <c r="AT92">
        <f t="shared" si="58"/>
        <v>2.3792039451885433E-2</v>
      </c>
      <c r="AU92">
        <f t="shared" si="59"/>
        <v>1.8384201526036616E-2</v>
      </c>
      <c r="AV92">
        <f t="shared" si="60"/>
        <v>1.6916405403260233E-2</v>
      </c>
      <c r="AX92">
        <f t="shared" si="61"/>
        <v>5.4142628507209524E-3</v>
      </c>
      <c r="AY92">
        <f t="shared" si="62"/>
        <v>4.3522518718282733E-3</v>
      </c>
      <c r="AZ92">
        <f t="shared" si="63"/>
        <v>7.3269644958697802E-3</v>
      </c>
      <c r="BA92">
        <f t="shared" si="64"/>
        <v>1.199231040960207E-2</v>
      </c>
      <c r="BB92">
        <f t="shared" si="65"/>
        <v>4.2115978913528952E-3</v>
      </c>
      <c r="BC92">
        <f t="shared" si="66"/>
        <v>2.0423205384811848E-3</v>
      </c>
      <c r="BD92">
        <f t="shared" si="67"/>
        <v>8.6241932784001836E-3</v>
      </c>
      <c r="BE92">
        <f t="shared" si="68"/>
        <v>8.0186141459873943E-3</v>
      </c>
      <c r="BF92">
        <f t="shared" si="69"/>
        <v>4.1365507252761023E-3</v>
      </c>
      <c r="BH92">
        <f t="shared" si="70"/>
        <v>2.7071314253604762E-3</v>
      </c>
      <c r="BI92">
        <f t="shared" si="71"/>
        <v>2.1761259359141367E-3</v>
      </c>
      <c r="BJ92">
        <f t="shared" si="72"/>
        <v>2.7693322744387397E-3</v>
      </c>
      <c r="BK92">
        <f t="shared" si="73"/>
        <v>6.9237636431893068E-3</v>
      </c>
      <c r="BL92">
        <f t="shared" si="74"/>
        <v>2.1057989456764476E-3</v>
      </c>
      <c r="BM92">
        <f t="shared" si="75"/>
        <v>8.3377386841417998E-4</v>
      </c>
      <c r="BN92">
        <f t="shared" si="76"/>
        <v>4.979180310827707E-3</v>
      </c>
      <c r="BO92">
        <f t="shared" si="77"/>
        <v>4.6295490357135633E-3</v>
      </c>
      <c r="BP92">
        <f t="shared" si="78"/>
        <v>2.3882386747546996E-3</v>
      </c>
    </row>
    <row r="93" spans="1:68" x14ac:dyDescent="0.3">
      <c r="A93" t="s">
        <v>792</v>
      </c>
      <c r="B93">
        <v>3.722156269951165E-2</v>
      </c>
      <c r="C93">
        <v>1.4577188350614164E-2</v>
      </c>
      <c r="D93">
        <v>9.8370247730435664E-3</v>
      </c>
      <c r="E93">
        <v>1.1617129069737549E-2</v>
      </c>
      <c r="F93">
        <v>1.6159515000160801E-2</v>
      </c>
      <c r="G93">
        <v>1.8056824695441252E-2</v>
      </c>
      <c r="H93">
        <v>1.28317629196675E-2</v>
      </c>
      <c r="I93">
        <v>1.0975992895101556E-2</v>
      </c>
      <c r="J93">
        <v>2.2601825807619002E-2</v>
      </c>
      <c r="K93">
        <v>1.23191978817693E-2</v>
      </c>
      <c r="L93">
        <v>1.17156393391198E-2</v>
      </c>
      <c r="M93">
        <v>1.1849511553404801E-2</v>
      </c>
      <c r="N93">
        <v>1.512607682407025E-2</v>
      </c>
      <c r="O93">
        <v>8.8545997282178587E-3</v>
      </c>
      <c r="P93">
        <v>8.4229605379285803E-3</v>
      </c>
      <c r="Q93">
        <v>2.4212733223799399E-2</v>
      </c>
      <c r="R93">
        <v>1.189473913671845E-2</v>
      </c>
      <c r="S93">
        <v>1.27842250944125E-2</v>
      </c>
      <c r="T93">
        <v>1.898615578310035E-2</v>
      </c>
      <c r="U93">
        <v>1.2211726886046399E-2</v>
      </c>
      <c r="V93">
        <v>6.2936699285762003E-3</v>
      </c>
      <c r="W93">
        <v>9.3373846940327312E-3</v>
      </c>
      <c r="X93">
        <v>2.0609915214217001E-2</v>
      </c>
      <c r="Y93">
        <v>1.7307688854335951E-2</v>
      </c>
      <c r="Z93">
        <v>1.1229666828390585E-2</v>
      </c>
      <c r="AA93">
        <v>1.3584956083310951E-2</v>
      </c>
      <c r="AB93">
        <v>1.0425657539211201E-2</v>
      </c>
      <c r="AC93">
        <v>9.3266053196397053E-3</v>
      </c>
      <c r="AD93">
        <v>1.76074291794917E-2</v>
      </c>
      <c r="AE93">
        <v>1.6152142279374448E-2</v>
      </c>
      <c r="AF93">
        <v>1.6696852207164499E-2</v>
      </c>
      <c r="AG93">
        <v>1.6555366077709251E-2</v>
      </c>
      <c r="AH93">
        <v>2.186239171778705E-2</v>
      </c>
      <c r="AI93">
        <v>5.4882552851848601E-3</v>
      </c>
      <c r="AJ93">
        <v>1.5466739111166101E-2</v>
      </c>
      <c r="AK93">
        <v>1.135626607716575E-2</v>
      </c>
      <c r="AL93">
        <v>8.2359484501745694E-3</v>
      </c>
      <c r="AN93">
        <f t="shared" si="52"/>
        <v>1.8313226223226731E-2</v>
      </c>
      <c r="AO93">
        <f t="shared" si="53"/>
        <v>1.4506023877592776E-2</v>
      </c>
      <c r="AP93">
        <f t="shared" si="54"/>
        <v>1.2984258810304228E-2</v>
      </c>
      <c r="AQ93">
        <f t="shared" si="55"/>
        <v>1.6297232484976786E-2</v>
      </c>
      <c r="AR93">
        <f t="shared" si="56"/>
        <v>1.1707234322938921E-2</v>
      </c>
      <c r="AS93">
        <f t="shared" si="57"/>
        <v>1.3747414973184234E-2</v>
      </c>
      <c r="AT93">
        <f t="shared" si="58"/>
        <v>1.6818807888676884E-2</v>
      </c>
      <c r="AU93">
        <f t="shared" si="59"/>
        <v>1.4635337693560388E-2</v>
      </c>
      <c r="AV93">
        <f t="shared" si="60"/>
        <v>1.1686317879502139E-2</v>
      </c>
      <c r="AX93">
        <f t="shared" si="61"/>
        <v>1.2756264805956529E-2</v>
      </c>
      <c r="AY93">
        <f t="shared" si="62"/>
        <v>3.1940824364766304E-3</v>
      </c>
      <c r="AZ93">
        <f t="shared" si="63"/>
        <v>4.8007613659040065E-3</v>
      </c>
      <c r="BA93">
        <f t="shared" si="64"/>
        <v>6.8694366782844482E-3</v>
      </c>
      <c r="BB93">
        <f t="shared" si="65"/>
        <v>5.4209493967068119E-3</v>
      </c>
      <c r="BC93">
        <f t="shared" si="66"/>
        <v>4.3980117944708626E-3</v>
      </c>
      <c r="BD93">
        <f t="shared" si="67"/>
        <v>7.3526857787007489E-4</v>
      </c>
      <c r="BE93">
        <f t="shared" si="68"/>
        <v>8.3542185586277604E-3</v>
      </c>
      <c r="BF93">
        <f t="shared" si="69"/>
        <v>3.6266767211787353E-3</v>
      </c>
      <c r="BH93">
        <f t="shared" si="70"/>
        <v>6.3781324029782644E-3</v>
      </c>
      <c r="BI93">
        <f t="shared" si="71"/>
        <v>1.5970412182383152E-3</v>
      </c>
      <c r="BJ93">
        <f t="shared" si="72"/>
        <v>1.8145172397069655E-3</v>
      </c>
      <c r="BK93">
        <f t="shared" si="73"/>
        <v>3.9660711153886152E-3</v>
      </c>
      <c r="BL93">
        <f t="shared" si="74"/>
        <v>2.710474698353406E-3</v>
      </c>
      <c r="BM93">
        <f t="shared" si="75"/>
        <v>1.7954807965326364E-3</v>
      </c>
      <c r="BN93">
        <f t="shared" si="76"/>
        <v>4.2450751135996107E-4</v>
      </c>
      <c r="BO93">
        <f t="shared" si="77"/>
        <v>4.8233103336927053E-3</v>
      </c>
      <c r="BP93">
        <f t="shared" si="78"/>
        <v>2.0938627812362924E-3</v>
      </c>
    </row>
    <row r="94" spans="1:68" x14ac:dyDescent="0.3">
      <c r="A94" t="s">
        <v>793</v>
      </c>
      <c r="B94">
        <v>8.5962869250119853E-2</v>
      </c>
      <c r="C94">
        <v>6.7599916536613458E-2</v>
      </c>
      <c r="D94">
        <v>2.39971354434344E-2</v>
      </c>
      <c r="E94">
        <v>4.6976964838553903E-2</v>
      </c>
      <c r="F94">
        <v>8.5514992666228556E-2</v>
      </c>
      <c r="G94">
        <v>7.8009449757924648E-2</v>
      </c>
      <c r="H94">
        <v>3.319539413748835E-2</v>
      </c>
      <c r="I94">
        <v>4.6206195887485854E-2</v>
      </c>
      <c r="J94">
        <v>0.1212971294946705</v>
      </c>
      <c r="K94">
        <v>8.2124335307189794E-2</v>
      </c>
      <c r="L94">
        <v>4.7175207410147954E-2</v>
      </c>
      <c r="M94">
        <v>3.7282821270387748E-2</v>
      </c>
      <c r="N94">
        <v>5.38429617349242E-2</v>
      </c>
      <c r="O94">
        <v>3.4277532654134447E-2</v>
      </c>
      <c r="P94">
        <v>3.2639628462847049E-2</v>
      </c>
      <c r="Q94">
        <v>6.5978205147958296E-2</v>
      </c>
      <c r="R94">
        <v>4.085700664673135E-2</v>
      </c>
      <c r="S94">
        <v>4.1359784833305199E-2</v>
      </c>
      <c r="T94">
        <v>6.02913167031571E-2</v>
      </c>
      <c r="U94">
        <v>5.7153039669878204E-2</v>
      </c>
      <c r="V94">
        <v>2.1374059579647352E-2</v>
      </c>
      <c r="W94">
        <v>5.669937392275335E-2</v>
      </c>
      <c r="X94">
        <v>5.8860160049059598E-2</v>
      </c>
      <c r="Y94">
        <v>5.1925009059490795E-2</v>
      </c>
      <c r="Z94">
        <v>6.2159666661010402E-2</v>
      </c>
      <c r="AA94">
        <v>5.25450173491099E-2</v>
      </c>
      <c r="AB94">
        <v>5.313670676216925E-2</v>
      </c>
      <c r="AC94">
        <v>6.1297579235081695E-2</v>
      </c>
      <c r="AD94">
        <v>9.3855084875889838E-2</v>
      </c>
      <c r="AE94">
        <v>6.1466522126702894E-2</v>
      </c>
      <c r="AF94">
        <v>6.1454156958919801E-2</v>
      </c>
      <c r="AG94">
        <v>6.6276235396187655E-2</v>
      </c>
      <c r="AH94">
        <v>6.2036849646801701E-2</v>
      </c>
      <c r="AI94">
        <v>1.2987782583665871E-2</v>
      </c>
      <c r="AJ94">
        <v>6.4165757969816897E-2</v>
      </c>
      <c r="AK94">
        <v>4.9083983951767801E-2</v>
      </c>
      <c r="AL94">
        <v>2.1256676980715448E-2</v>
      </c>
      <c r="AN94">
        <f t="shared" si="52"/>
        <v>5.6134221517180408E-2</v>
      </c>
      <c r="AO94">
        <f t="shared" si="53"/>
        <v>6.0731508112281854E-2</v>
      </c>
      <c r="AP94">
        <f t="shared" si="54"/>
        <v>5.8377088047757389E-2</v>
      </c>
      <c r="AQ94">
        <f t="shared" si="55"/>
        <v>4.9398332209331618E-2</v>
      </c>
      <c r="AR94">
        <f t="shared" si="56"/>
        <v>4.8879447468859E-2</v>
      </c>
      <c r="AS94">
        <f t="shared" si="57"/>
        <v>5.6654023185986946E-2</v>
      </c>
      <c r="AT94">
        <f t="shared" si="58"/>
        <v>7.2258587987170844E-2</v>
      </c>
      <c r="AU94">
        <f t="shared" si="59"/>
        <v>4.7100289208885072E-2</v>
      </c>
      <c r="AV94">
        <f t="shared" si="60"/>
        <v>4.4835472967433378E-2</v>
      </c>
      <c r="AX94">
        <f t="shared" si="61"/>
        <v>2.6694931098394256E-2</v>
      </c>
      <c r="AY94">
        <f t="shared" si="62"/>
        <v>2.5046427837162582E-2</v>
      </c>
      <c r="AZ94">
        <f t="shared" si="63"/>
        <v>3.2550159462619854E-2</v>
      </c>
      <c r="BA94">
        <f t="shared" si="64"/>
        <v>1.4360791638067106E-2</v>
      </c>
      <c r="BB94">
        <f t="shared" si="65"/>
        <v>1.840634582609842E-2</v>
      </c>
      <c r="BC94">
        <f t="shared" si="66"/>
        <v>4.6553363168542038E-3</v>
      </c>
      <c r="BD94">
        <f t="shared" si="67"/>
        <v>1.8703115960253269E-2</v>
      </c>
      <c r="BE94">
        <f t="shared" si="68"/>
        <v>2.9618244868235218E-2</v>
      </c>
      <c r="BF94">
        <f t="shared" si="69"/>
        <v>2.1767744302529937E-2</v>
      </c>
      <c r="BH94">
        <f t="shared" si="70"/>
        <v>1.3347465549197128E-2</v>
      </c>
      <c r="BI94">
        <f t="shared" si="71"/>
        <v>1.2523213918581291E-2</v>
      </c>
      <c r="BJ94">
        <f t="shared" si="72"/>
        <v>1.2302803867655424E-2</v>
      </c>
      <c r="BK94">
        <f t="shared" si="73"/>
        <v>8.2912069180141705E-3</v>
      </c>
      <c r="BL94">
        <f t="shared" si="74"/>
        <v>9.2031729130492099E-3</v>
      </c>
      <c r="BM94">
        <f t="shared" si="75"/>
        <v>1.9005330928900655E-3</v>
      </c>
      <c r="BN94">
        <f t="shared" si="76"/>
        <v>1.0798249034337012E-2</v>
      </c>
      <c r="BO94">
        <f t="shared" si="77"/>
        <v>1.7100101647599855E-2</v>
      </c>
      <c r="BP94">
        <f t="shared" si="78"/>
        <v>1.2567613032716602E-2</v>
      </c>
    </row>
    <row r="95" spans="1:68" x14ac:dyDescent="0.3">
      <c r="A95" t="s">
        <v>794</v>
      </c>
      <c r="B95">
        <v>0.18537529368337952</v>
      </c>
      <c r="C95">
        <v>0.1174501232363325</v>
      </c>
      <c r="D95">
        <v>0.1086471485865815</v>
      </c>
      <c r="E95">
        <v>8.3134336737785142E-2</v>
      </c>
      <c r="F95">
        <v>0.14363505350969399</v>
      </c>
      <c r="G95">
        <v>0.141563145330387</v>
      </c>
      <c r="H95">
        <v>0.14068251162089651</v>
      </c>
      <c r="I95">
        <v>7.3198445354242692E-2</v>
      </c>
      <c r="J95">
        <v>0.2053507638925475</v>
      </c>
      <c r="K95">
        <v>0.10786656074065021</v>
      </c>
      <c r="L95">
        <v>0.1208737762238255</v>
      </c>
      <c r="M95">
        <v>8.4249650290616207E-2</v>
      </c>
      <c r="N95">
        <v>9.1893731987912397E-2</v>
      </c>
      <c r="O95">
        <v>8.2029598760796546E-2</v>
      </c>
      <c r="P95">
        <v>6.1590586669384648E-2</v>
      </c>
      <c r="Q95">
        <v>0.20576556916469099</v>
      </c>
      <c r="R95">
        <v>0.14164430562223401</v>
      </c>
      <c r="S95">
        <v>8.8008717592882396E-2</v>
      </c>
      <c r="T95">
        <v>0.18209296840484201</v>
      </c>
      <c r="U95">
        <v>0.11667542878184251</v>
      </c>
      <c r="V95">
        <v>0.10226002994947994</v>
      </c>
      <c r="W95">
        <v>7.9197914530051802E-2</v>
      </c>
      <c r="X95">
        <v>0.17026431750353749</v>
      </c>
      <c r="Y95">
        <v>0.13802585789423599</v>
      </c>
      <c r="Z95">
        <v>0.10518477216461131</v>
      </c>
      <c r="AA95">
        <v>9.7112831905123403E-2</v>
      </c>
      <c r="AB95">
        <v>9.101619154544896E-2</v>
      </c>
      <c r="AC95">
        <v>9.4175789397142398E-2</v>
      </c>
      <c r="AD95">
        <v>0.15773305228359849</v>
      </c>
      <c r="AE95">
        <v>0.11774162724378351</v>
      </c>
      <c r="AF95">
        <v>9.9682197852700188E-2</v>
      </c>
      <c r="AG95">
        <v>0.12579834874679552</v>
      </c>
      <c r="AH95">
        <v>0.10603266768660199</v>
      </c>
      <c r="AI95">
        <v>8.5591392085056103E-2</v>
      </c>
      <c r="AJ95">
        <v>0.10574348888328315</v>
      </c>
      <c r="AK95">
        <v>9.5681217492461446E-2</v>
      </c>
      <c r="AL95">
        <v>9.1207948124438096E-2</v>
      </c>
      <c r="AN95">
        <f t="shared" si="52"/>
        <v>0.12365172556101967</v>
      </c>
      <c r="AO95">
        <f t="shared" si="53"/>
        <v>0.12476978895380506</v>
      </c>
      <c r="AP95">
        <f t="shared" si="54"/>
        <v>0.107693524080819</v>
      </c>
      <c r="AQ95">
        <f t="shared" si="55"/>
        <v>0.14513953079326913</v>
      </c>
      <c r="AR95">
        <f t="shared" si="56"/>
        <v>0.12005658541655408</v>
      </c>
      <c r="AS95">
        <f t="shared" si="57"/>
        <v>0.11596329340168327</v>
      </c>
      <c r="AT95">
        <f t="shared" si="58"/>
        <v>0.12505229246002739</v>
      </c>
      <c r="AU95">
        <f t="shared" si="59"/>
        <v>0.10580746950615121</v>
      </c>
      <c r="AV95">
        <f t="shared" si="60"/>
        <v>9.7544218166727578E-2</v>
      </c>
      <c r="AX95">
        <f t="shared" si="61"/>
        <v>4.3646515173547659E-2</v>
      </c>
      <c r="AY95">
        <f t="shared" si="62"/>
        <v>3.4403164818072825E-2</v>
      </c>
      <c r="AZ95">
        <f t="shared" si="63"/>
        <v>4.7070960660738369E-2</v>
      </c>
      <c r="BA95">
        <f t="shared" si="64"/>
        <v>5.8956182646720041E-2</v>
      </c>
      <c r="BB95">
        <f t="shared" si="65"/>
        <v>4.4144057386252065E-2</v>
      </c>
      <c r="BC95">
        <f t="shared" si="66"/>
        <v>3.163519435996151E-2</v>
      </c>
      <c r="BD95">
        <f t="shared" si="67"/>
        <v>2.9707907944978785E-2</v>
      </c>
      <c r="BE95">
        <f t="shared" si="68"/>
        <v>2.0104424305737004E-2</v>
      </c>
      <c r="BF95">
        <f t="shared" si="69"/>
        <v>7.4447004588665943E-3</v>
      </c>
      <c r="BH95">
        <f t="shared" si="70"/>
        <v>2.182325758677383E-2</v>
      </c>
      <c r="BI95">
        <f t="shared" si="71"/>
        <v>1.7201582409036412E-2</v>
      </c>
      <c r="BJ95">
        <f t="shared" si="72"/>
        <v>1.7791150840174044E-2</v>
      </c>
      <c r="BK95">
        <f t="shared" si="73"/>
        <v>3.4038367921476562E-2</v>
      </c>
      <c r="BL95">
        <f t="shared" si="74"/>
        <v>2.2072028693126033E-2</v>
      </c>
      <c r="BM95">
        <f t="shared" si="75"/>
        <v>1.2915014015946328E-2</v>
      </c>
      <c r="BN95">
        <f t="shared" si="76"/>
        <v>1.7151868649094123E-2</v>
      </c>
      <c r="BO95">
        <f t="shared" si="77"/>
        <v>1.1607294784819715E-2</v>
      </c>
      <c r="BP95">
        <f t="shared" si="78"/>
        <v>4.2981998139627591E-3</v>
      </c>
    </row>
    <row r="96" spans="1:68" x14ac:dyDescent="0.3">
      <c r="A96" t="s">
        <v>795</v>
      </c>
      <c r="B96">
        <v>1.7832046333812451E-2</v>
      </c>
      <c r="C96">
        <v>1.3185501849668515E-2</v>
      </c>
      <c r="D96">
        <v>6.1095765561551604E-3</v>
      </c>
      <c r="E96">
        <v>5.7679202766308746E-3</v>
      </c>
      <c r="F96">
        <v>8.9666393448401341E-3</v>
      </c>
      <c r="G96">
        <v>1.1592279929947699E-2</v>
      </c>
      <c r="H96">
        <v>5.7810407683485249E-3</v>
      </c>
      <c r="I96">
        <v>7.4841910994361254E-3</v>
      </c>
      <c r="J96">
        <v>1.35019080672211E-2</v>
      </c>
      <c r="K96">
        <v>8.7659534061042509E-3</v>
      </c>
      <c r="L96">
        <v>1.0163324485555085E-2</v>
      </c>
      <c r="M96">
        <v>1.11483406484944E-2</v>
      </c>
      <c r="N96">
        <v>8.094234559129096E-3</v>
      </c>
      <c r="O96">
        <v>8.1852012542785041E-3</v>
      </c>
      <c r="P96">
        <v>3.4610033305542999E-3</v>
      </c>
      <c r="Q96">
        <v>1.3479465172547625E-2</v>
      </c>
      <c r="R96">
        <v>1.17858545168039E-2</v>
      </c>
      <c r="S96">
        <v>1.0958346403057574E-2</v>
      </c>
      <c r="T96">
        <v>1.1300870623664E-2</v>
      </c>
      <c r="U96">
        <v>9.3089001017212045E-3</v>
      </c>
      <c r="V96">
        <v>6.7096254348891996E-3</v>
      </c>
      <c r="W96">
        <v>1.047949992748114E-2</v>
      </c>
      <c r="X96">
        <v>1.2445331587950951E-2</v>
      </c>
      <c r="Y96">
        <v>7.8549342073521797E-3</v>
      </c>
      <c r="Z96">
        <v>1.12912594710405E-2</v>
      </c>
      <c r="AA96">
        <v>1.1965413650714535E-2</v>
      </c>
      <c r="AB96">
        <v>7.6551754008534097E-3</v>
      </c>
      <c r="AC96">
        <v>5.0936606696461101E-3</v>
      </c>
      <c r="AD96">
        <v>1.3515754420706402E-2</v>
      </c>
      <c r="AE96">
        <v>1.031835343328449E-2</v>
      </c>
      <c r="AF96">
        <v>6.3956665438771104E-3</v>
      </c>
      <c r="AG96">
        <v>1.6657915341740201E-2</v>
      </c>
      <c r="AH96">
        <v>1.2030926012902239E-2</v>
      </c>
      <c r="AI96">
        <v>7.0402736957222243E-3</v>
      </c>
      <c r="AJ96">
        <v>9.811604088909201E-3</v>
      </c>
      <c r="AK96">
        <v>7.5988156032902399E-3</v>
      </c>
      <c r="AL96">
        <v>6.6459288811872852E-3</v>
      </c>
      <c r="AN96">
        <f t="shared" si="52"/>
        <v>1.072376125406675E-2</v>
      </c>
      <c r="AO96">
        <f t="shared" si="53"/>
        <v>8.4560377856431213E-3</v>
      </c>
      <c r="AP96">
        <f t="shared" si="54"/>
        <v>9.0457093930481052E-3</v>
      </c>
      <c r="AQ96">
        <f t="shared" si="55"/>
        <v>1.2074555364136366E-2</v>
      </c>
      <c r="AR96">
        <f t="shared" si="56"/>
        <v>9.4497240219388844E-3</v>
      </c>
      <c r="AS96">
        <f t="shared" si="57"/>
        <v>9.3842958312596141E-3</v>
      </c>
      <c r="AT96">
        <f t="shared" si="58"/>
        <v>1.0076591465956001E-2</v>
      </c>
      <c r="AU96">
        <f t="shared" si="59"/>
        <v>1.1909705016788221E-2</v>
      </c>
      <c r="AV96">
        <f t="shared" si="60"/>
        <v>8.0187828577955745E-3</v>
      </c>
      <c r="AX96">
        <f t="shared" si="61"/>
        <v>5.8434847980476804E-3</v>
      </c>
      <c r="AY96">
        <f t="shared" si="62"/>
        <v>2.4628454927849278E-3</v>
      </c>
      <c r="AZ96">
        <f t="shared" si="63"/>
        <v>3.1209189925468037E-3</v>
      </c>
      <c r="BA96">
        <f t="shared" si="64"/>
        <v>1.2851152076396187E-3</v>
      </c>
      <c r="BB96">
        <f t="shared" si="65"/>
        <v>2.0012624182392949E-3</v>
      </c>
      <c r="BC96">
        <f t="shared" si="66"/>
        <v>2.9464206744692803E-3</v>
      </c>
      <c r="BD96">
        <f t="shared" si="67"/>
        <v>3.566195378842521E-3</v>
      </c>
      <c r="BE96">
        <f t="shared" si="68"/>
        <v>4.8099665908641238E-3</v>
      </c>
      <c r="BF96">
        <f t="shared" si="69"/>
        <v>1.6240856662562047E-3</v>
      </c>
      <c r="BH96">
        <f t="shared" si="70"/>
        <v>2.9217423990238402E-3</v>
      </c>
      <c r="BI96">
        <f t="shared" si="71"/>
        <v>1.2314227463924639E-3</v>
      </c>
      <c r="BJ96">
        <f t="shared" si="72"/>
        <v>1.179596502322441E-3</v>
      </c>
      <c r="BK96">
        <f t="shared" si="73"/>
        <v>7.419616110704157E-4</v>
      </c>
      <c r="BL96">
        <f t="shared" si="74"/>
        <v>1.0006312091196475E-3</v>
      </c>
      <c r="BM96">
        <f t="shared" si="75"/>
        <v>1.202871203339466E-3</v>
      </c>
      <c r="BN96">
        <f t="shared" si="76"/>
        <v>2.0589438619575289E-3</v>
      </c>
      <c r="BO96">
        <f t="shared" si="77"/>
        <v>2.7770355060285088E-3</v>
      </c>
      <c r="BP96">
        <f t="shared" si="78"/>
        <v>9.3766629660003249E-4</v>
      </c>
    </row>
    <row r="97" spans="1:68" x14ac:dyDescent="0.3">
      <c r="A97" t="s">
        <v>796</v>
      </c>
      <c r="B97">
        <v>6.7303394180602855E-2</v>
      </c>
      <c r="C97">
        <v>5.1699354595451247E-2</v>
      </c>
      <c r="D97">
        <v>1.60508925310738E-2</v>
      </c>
      <c r="E97">
        <v>2.5900702206680552E-2</v>
      </c>
      <c r="F97">
        <v>5.6928979163732504E-2</v>
      </c>
      <c r="G97">
        <v>4.6889781590851845E-2</v>
      </c>
      <c r="H97">
        <v>2.8558367192018201E-2</v>
      </c>
      <c r="I97">
        <v>2.8898224359211098E-2</v>
      </c>
      <c r="J97">
        <v>6.6374198815447094E-2</v>
      </c>
      <c r="K97">
        <v>6.4555883752907051E-2</v>
      </c>
      <c r="L97">
        <v>2.443790762040975E-2</v>
      </c>
      <c r="M97">
        <v>2.4980851681767502E-2</v>
      </c>
      <c r="N97">
        <v>3.6196417321577495E-2</v>
      </c>
      <c r="O97">
        <v>2.2036863000590049E-2</v>
      </c>
      <c r="P97">
        <v>2.3664262082972752E-2</v>
      </c>
      <c r="Q97">
        <v>5.1307406706672554E-2</v>
      </c>
      <c r="R97">
        <v>3.3137411836997151E-2</v>
      </c>
      <c r="S97">
        <v>2.0886974756199099E-2</v>
      </c>
      <c r="T97">
        <v>4.8535865045310149E-2</v>
      </c>
      <c r="U97">
        <v>3.876969400915195E-2</v>
      </c>
      <c r="V97">
        <v>1.946128901081955E-2</v>
      </c>
      <c r="W97">
        <v>3.6443380193167452E-2</v>
      </c>
      <c r="X97">
        <v>4.4114833747025795E-2</v>
      </c>
      <c r="Y97">
        <v>3.90270646965203E-2</v>
      </c>
      <c r="Z97">
        <v>4.6878131482855502E-2</v>
      </c>
      <c r="AA97">
        <v>4.6355908869251644E-2</v>
      </c>
      <c r="AB97">
        <v>3.7219856158308598E-2</v>
      </c>
      <c r="AC97">
        <v>3.8209515474606853E-2</v>
      </c>
      <c r="AD97">
        <v>5.68629626704776E-2</v>
      </c>
      <c r="AE97">
        <v>3.8789943298789251E-2</v>
      </c>
      <c r="AF97">
        <v>3.5863491982843949E-2</v>
      </c>
      <c r="AG97">
        <v>4.1061914351107856E-2</v>
      </c>
      <c r="AH97">
        <v>3.8084736578558299E-2</v>
      </c>
      <c r="AI97">
        <v>1.769374797035175E-2</v>
      </c>
      <c r="AJ97">
        <v>4.0271552045927694E-2</v>
      </c>
      <c r="AK97">
        <v>3.1645966922727302E-2</v>
      </c>
      <c r="AL97">
        <v>1.85419824387228E-2</v>
      </c>
      <c r="AN97">
        <f t="shared" si="52"/>
        <v>4.0238585878452117E-2</v>
      </c>
      <c r="AO97">
        <f t="shared" si="53"/>
        <v>4.0318838076453416E-2</v>
      </c>
      <c r="AP97">
        <f t="shared" si="54"/>
        <v>3.7463769182238815E-2</v>
      </c>
      <c r="AQ97">
        <f t="shared" si="55"/>
        <v>3.5110597766622932E-2</v>
      </c>
      <c r="AR97">
        <f t="shared" si="56"/>
        <v>3.5802557064612273E-2</v>
      </c>
      <c r="AS97">
        <f t="shared" si="57"/>
        <v>4.1967551738094779E-2</v>
      </c>
      <c r="AT97">
        <f t="shared" si="58"/>
        <v>4.383879931737026E-2</v>
      </c>
      <c r="AU97">
        <f t="shared" si="59"/>
        <v>3.2280132966672641E-2</v>
      </c>
      <c r="AV97">
        <f t="shared" si="60"/>
        <v>3.0153167135792597E-2</v>
      </c>
      <c r="AX97">
        <f t="shared" si="61"/>
        <v>2.3483841861080965E-2</v>
      </c>
      <c r="AY97">
        <f t="shared" si="62"/>
        <v>1.3997775760346625E-2</v>
      </c>
      <c r="AZ97">
        <f t="shared" si="63"/>
        <v>1.9686348584307598E-2</v>
      </c>
      <c r="BA97">
        <f t="shared" si="64"/>
        <v>1.5305906279864679E-2</v>
      </c>
      <c r="BB97">
        <f t="shared" si="65"/>
        <v>1.2088406700456916E-2</v>
      </c>
      <c r="BC97">
        <f t="shared" si="66"/>
        <v>4.3195417739336052E-3</v>
      </c>
      <c r="BD97">
        <f t="shared" si="67"/>
        <v>1.1373770378043862E-2</v>
      </c>
      <c r="BE97">
        <f t="shared" si="68"/>
        <v>1.2719585972743442E-2</v>
      </c>
      <c r="BF97">
        <f t="shared" si="69"/>
        <v>1.0941429853154249E-2</v>
      </c>
      <c r="BH97">
        <f t="shared" si="70"/>
        <v>1.1741920930540483E-2</v>
      </c>
      <c r="BI97">
        <f t="shared" si="71"/>
        <v>6.9988878801733123E-3</v>
      </c>
      <c r="BJ97">
        <f t="shared" si="72"/>
        <v>7.4407403681437676E-3</v>
      </c>
      <c r="BK97">
        <f t="shared" si="73"/>
        <v>8.8368691108710561E-3</v>
      </c>
      <c r="BL97">
        <f t="shared" si="74"/>
        <v>6.0442033502284579E-3</v>
      </c>
      <c r="BM97">
        <f t="shared" si="75"/>
        <v>1.7634455447956368E-3</v>
      </c>
      <c r="BN97">
        <f t="shared" si="76"/>
        <v>6.5666493894646159E-3</v>
      </c>
      <c r="BO97">
        <f t="shared" si="77"/>
        <v>7.3436563853440141E-3</v>
      </c>
      <c r="BP97">
        <f t="shared" si="78"/>
        <v>6.3170374710380135E-3</v>
      </c>
    </row>
    <row r="98" spans="1:68" x14ac:dyDescent="0.3">
      <c r="A98" t="s">
        <v>797</v>
      </c>
      <c r="B98">
        <v>4.0868072448246501E-2</v>
      </c>
      <c r="C98">
        <v>3.9412110270546953E-2</v>
      </c>
      <c r="D98">
        <v>2.26429035169536E-2</v>
      </c>
      <c r="E98">
        <v>1.5912483534150999E-2</v>
      </c>
      <c r="F98">
        <v>3.2087147019771653E-2</v>
      </c>
      <c r="G98">
        <v>3.5928099035330952E-2</v>
      </c>
      <c r="H98">
        <v>3.4615352479202804E-2</v>
      </c>
      <c r="I98">
        <v>2.0564823925017101E-2</v>
      </c>
      <c r="J98">
        <v>4.5088979857906553E-2</v>
      </c>
      <c r="K98">
        <v>3.1561804006534147E-2</v>
      </c>
      <c r="L98">
        <v>2.727593881749095E-2</v>
      </c>
      <c r="M98">
        <v>2.3394758665419853E-2</v>
      </c>
      <c r="N98">
        <v>2.6693964665265052E-2</v>
      </c>
      <c r="O98">
        <v>2.2232977278377697E-2</v>
      </c>
      <c r="P98">
        <v>1.9958949457843198E-2</v>
      </c>
      <c r="Q98">
        <v>4.8811856317678495E-2</v>
      </c>
      <c r="R98">
        <v>3.3640092913043901E-2</v>
      </c>
      <c r="S98">
        <v>2.3027160272543201E-2</v>
      </c>
      <c r="T98">
        <v>3.8065716897461147E-2</v>
      </c>
      <c r="U98">
        <v>3.0650589084266502E-2</v>
      </c>
      <c r="V98">
        <v>1.6270930499873701E-2</v>
      </c>
      <c r="W98">
        <v>2.4413677895175602E-2</v>
      </c>
      <c r="X98">
        <v>2.5317467391387703E-2</v>
      </c>
      <c r="Y98">
        <v>3.9466409616127546E-2</v>
      </c>
      <c r="Z98">
        <v>3.1908907919215745E-2</v>
      </c>
      <c r="AA98">
        <v>1.97627968067699E-2</v>
      </c>
      <c r="AB98">
        <v>1.7208390774281199E-2</v>
      </c>
      <c r="AC98">
        <v>2.0604729368814648E-2</v>
      </c>
      <c r="AD98">
        <v>4.4216266381779251E-2</v>
      </c>
      <c r="AE98">
        <v>3.5080194792668648E-2</v>
      </c>
      <c r="AF98">
        <v>2.4912893269866801E-2</v>
      </c>
      <c r="AG98">
        <v>3.6851806540694448E-2</v>
      </c>
      <c r="AH98">
        <v>2.57945377659713E-2</v>
      </c>
      <c r="AI98">
        <v>1.6543843547538649E-2</v>
      </c>
      <c r="AJ98">
        <v>3.3776765301469051E-2</v>
      </c>
      <c r="AK98">
        <v>2.7216738362266599E-2</v>
      </c>
      <c r="AL98">
        <v>1.6048497465792601E-2</v>
      </c>
      <c r="AN98">
        <f t="shared" si="52"/>
        <v>2.9708892442474509E-2</v>
      </c>
      <c r="AO98">
        <f t="shared" si="53"/>
        <v>3.0798855614830627E-2</v>
      </c>
      <c r="AP98">
        <f t="shared" si="54"/>
        <v>2.8029624678405345E-2</v>
      </c>
      <c r="AQ98">
        <f t="shared" si="55"/>
        <v>3.5159703167755199E-2</v>
      </c>
      <c r="AR98">
        <f t="shared" si="56"/>
        <v>2.735022859419424E-2</v>
      </c>
      <c r="AS98">
        <f t="shared" si="57"/>
        <v>2.5711450312766126E-2</v>
      </c>
      <c r="AT98">
        <f t="shared" si="58"/>
        <v>3.4736451481438231E-2</v>
      </c>
      <c r="AU98">
        <f t="shared" si="59"/>
        <v>2.6396729284734799E-2</v>
      </c>
      <c r="AV98">
        <f t="shared" si="60"/>
        <v>2.5680667043176082E-2</v>
      </c>
      <c r="AX98">
        <f t="shared" si="61"/>
        <v>1.236862742157886E-2</v>
      </c>
      <c r="AY98">
        <f t="shared" si="62"/>
        <v>7.0064229046083431E-3</v>
      </c>
      <c r="AZ98">
        <f t="shared" si="63"/>
        <v>8.426830390172918E-3</v>
      </c>
      <c r="BA98">
        <f t="shared" si="64"/>
        <v>1.2959342152658511E-2</v>
      </c>
      <c r="BB98">
        <f t="shared" si="65"/>
        <v>9.25721781841248E-3</v>
      </c>
      <c r="BC98">
        <f t="shared" si="66"/>
        <v>8.5032900410608268E-3</v>
      </c>
      <c r="BD98">
        <f t="shared" si="67"/>
        <v>9.6562763512876831E-3</v>
      </c>
      <c r="BE98">
        <f t="shared" si="68"/>
        <v>1.0167365253682958E-2</v>
      </c>
      <c r="BF98">
        <f t="shared" si="69"/>
        <v>8.963398152284063E-3</v>
      </c>
      <c r="BH98">
        <f t="shared" si="70"/>
        <v>6.1843137107894302E-3</v>
      </c>
      <c r="BI98">
        <f t="shared" si="71"/>
        <v>3.5032114523041715E-3</v>
      </c>
      <c r="BJ98">
        <f t="shared" si="72"/>
        <v>3.1850425075598474E-3</v>
      </c>
      <c r="BK98">
        <f t="shared" si="73"/>
        <v>7.482079680357856E-3</v>
      </c>
      <c r="BL98">
        <f t="shared" si="74"/>
        <v>4.62860890920624E-3</v>
      </c>
      <c r="BM98">
        <f t="shared" si="75"/>
        <v>3.4714536225814744E-3</v>
      </c>
      <c r="BN98">
        <f t="shared" si="76"/>
        <v>5.5750537507853618E-3</v>
      </c>
      <c r="BO98">
        <f t="shared" si="77"/>
        <v>5.8701310661631034E-3</v>
      </c>
      <c r="BP98">
        <f t="shared" si="78"/>
        <v>5.1750203360749984E-3</v>
      </c>
    </row>
    <row r="99" spans="1:68" x14ac:dyDescent="0.3">
      <c r="A99" t="s">
        <v>798</v>
      </c>
      <c r="B99">
        <v>5.0295215723107148E-2</v>
      </c>
      <c r="C99">
        <v>4.5911918023021095E-2</v>
      </c>
      <c r="D99">
        <v>3.4152139579419351E-2</v>
      </c>
      <c r="E99">
        <v>2.6902321422698702E-2</v>
      </c>
      <c r="F99">
        <v>5.6059917126033504E-2</v>
      </c>
      <c r="G99">
        <v>3.7525607537957952E-2</v>
      </c>
      <c r="H99">
        <v>3.148478389847785E-2</v>
      </c>
      <c r="I99">
        <v>2.4673112281252151E-2</v>
      </c>
      <c r="J99">
        <v>6.2303526863828507E-2</v>
      </c>
      <c r="K99">
        <v>5.7020330361680943E-2</v>
      </c>
      <c r="L99">
        <v>4.0301436677828553E-2</v>
      </c>
      <c r="M99">
        <v>2.8553917818601053E-2</v>
      </c>
      <c r="N99">
        <v>3.1622906504953148E-2</v>
      </c>
      <c r="O99">
        <v>2.5433201028310648E-2</v>
      </c>
      <c r="P99">
        <v>2.2315058937189949E-2</v>
      </c>
      <c r="Q99">
        <v>6.6193660249151354E-2</v>
      </c>
      <c r="R99">
        <v>4.8561560586327199E-2</v>
      </c>
      <c r="S99">
        <v>2.48698724895638E-2</v>
      </c>
      <c r="T99">
        <v>5.6874934025787652E-2</v>
      </c>
      <c r="U99">
        <v>3.3780136235863449E-2</v>
      </c>
      <c r="V99">
        <v>2.3134594730622751E-2</v>
      </c>
      <c r="W99">
        <v>2.8626591745332001E-2</v>
      </c>
      <c r="X99">
        <v>4.7195128137945297E-2</v>
      </c>
      <c r="Y99">
        <v>4.0323521301082799E-2</v>
      </c>
      <c r="Z99">
        <v>4.3117149403525998E-2</v>
      </c>
      <c r="AA99">
        <v>3.1770608384879953E-2</v>
      </c>
      <c r="AB99">
        <v>2.5622456319554E-2</v>
      </c>
      <c r="AC99">
        <v>2.8579953842529451E-2</v>
      </c>
      <c r="AD99">
        <v>4.91003370179088E-2</v>
      </c>
      <c r="AE99">
        <v>3.8642633814395852E-2</v>
      </c>
      <c r="AF99">
        <v>2.83141568521511E-2</v>
      </c>
      <c r="AG99">
        <v>5.2617384171314396E-2</v>
      </c>
      <c r="AH99">
        <v>3.5515039894242095E-2</v>
      </c>
      <c r="AI99">
        <v>2.3569120488881601E-2</v>
      </c>
      <c r="AJ99">
        <v>3.8881544655096648E-2</v>
      </c>
      <c r="AK99">
        <v>2.426063942056585E-2</v>
      </c>
      <c r="AL99">
        <v>2.3562240988215598E-2</v>
      </c>
      <c r="AN99">
        <f t="shared" si="52"/>
        <v>3.9315398687061576E-2</v>
      </c>
      <c r="AO99">
        <f t="shared" si="53"/>
        <v>3.7435855210930367E-2</v>
      </c>
      <c r="AP99">
        <f t="shared" si="54"/>
        <v>3.822148259891326E-2</v>
      </c>
      <c r="AQ99">
        <f t="shared" si="55"/>
        <v>4.6541697775014122E-2</v>
      </c>
      <c r="AR99">
        <f t="shared" si="56"/>
        <v>3.5604064184401464E-2</v>
      </c>
      <c r="AS99">
        <f t="shared" si="57"/>
        <v>3.6101469564919587E-2</v>
      </c>
      <c r="AT99">
        <f t="shared" si="58"/>
        <v>3.868570922815192E-2</v>
      </c>
      <c r="AU99">
        <f t="shared" si="59"/>
        <v>3.72338481848127E-2</v>
      </c>
      <c r="AV99">
        <f t="shared" si="60"/>
        <v>2.89014750212927E-2</v>
      </c>
      <c r="AX99">
        <f t="shared" si="61"/>
        <v>1.0720916958270819E-2</v>
      </c>
      <c r="AY99">
        <f t="shared" si="62"/>
        <v>1.3480437611006885E-2</v>
      </c>
      <c r="AZ99">
        <f t="shared" si="63"/>
        <v>1.5765073298487021E-2</v>
      </c>
      <c r="BA99">
        <f t="shared" si="64"/>
        <v>2.0735808231951151E-2</v>
      </c>
      <c r="BB99">
        <f t="shared" si="65"/>
        <v>1.48318284674923E-2</v>
      </c>
      <c r="BC99">
        <f t="shared" si="66"/>
        <v>8.6631867221596513E-3</v>
      </c>
      <c r="BD99">
        <f t="shared" si="67"/>
        <v>1.0393157031878594E-2</v>
      </c>
      <c r="BE99">
        <f t="shared" si="68"/>
        <v>1.4600210005196386E-2</v>
      </c>
      <c r="BF99">
        <f t="shared" si="69"/>
        <v>8.6500452319198343E-3</v>
      </c>
      <c r="BH99">
        <f t="shared" si="70"/>
        <v>5.3604584791354095E-3</v>
      </c>
      <c r="BI99">
        <f t="shared" si="71"/>
        <v>6.7402188055034427E-3</v>
      </c>
      <c r="BJ99">
        <f t="shared" si="72"/>
        <v>5.9586376212144862E-3</v>
      </c>
      <c r="BK99">
        <f t="shared" si="73"/>
        <v>1.1971824464581456E-2</v>
      </c>
      <c r="BL99">
        <f t="shared" si="74"/>
        <v>7.4159142337461501E-3</v>
      </c>
      <c r="BM99">
        <f t="shared" si="75"/>
        <v>3.536731169290915E-3</v>
      </c>
      <c r="BN99">
        <f t="shared" si="76"/>
        <v>6.000492010085158E-3</v>
      </c>
      <c r="BO99">
        <f t="shared" si="77"/>
        <v>8.4294351767252012E-3</v>
      </c>
      <c r="BP99">
        <f t="shared" si="78"/>
        <v>4.9941059431513552E-3</v>
      </c>
    </row>
    <row r="100" spans="1:68" x14ac:dyDescent="0.3">
      <c r="A100" t="s">
        <v>799</v>
      </c>
      <c r="B100">
        <v>5.8802894386017497E-2</v>
      </c>
      <c r="C100">
        <v>5.3863320850564542E-2</v>
      </c>
      <c r="D100">
        <v>3.1288736914352452E-2</v>
      </c>
      <c r="E100">
        <v>2.4164209530850397E-2</v>
      </c>
      <c r="F100">
        <v>6.6357101619226144E-2</v>
      </c>
      <c r="G100">
        <v>4.4158467712916052E-2</v>
      </c>
      <c r="H100">
        <v>2.8405725969238349E-2</v>
      </c>
      <c r="I100">
        <v>3.0786014948931351E-2</v>
      </c>
      <c r="J100">
        <v>8.4181433593340946E-2</v>
      </c>
      <c r="K100">
        <v>4.9551390664353004E-2</v>
      </c>
      <c r="L100">
        <v>4.1968071965796452E-2</v>
      </c>
      <c r="M100">
        <v>3.0375521120839501E-2</v>
      </c>
      <c r="N100">
        <v>3.5191751625548551E-2</v>
      </c>
      <c r="O100">
        <v>1.9053922732041997E-2</v>
      </c>
      <c r="P100">
        <v>2.498851802052315E-2</v>
      </c>
      <c r="Q100">
        <v>6.7770802533546504E-2</v>
      </c>
      <c r="R100">
        <v>4.9284011614597598E-2</v>
      </c>
      <c r="S100">
        <v>3.3258561085450201E-2</v>
      </c>
      <c r="T100">
        <v>6.6410056138082957E-2</v>
      </c>
      <c r="U100">
        <v>3.4080026028219454E-2</v>
      </c>
      <c r="V100">
        <v>2.2062404533647349E-2</v>
      </c>
      <c r="W100">
        <v>3.5717394842801252E-2</v>
      </c>
      <c r="X100">
        <v>4.6161441812587599E-2</v>
      </c>
      <c r="Y100">
        <v>4.7383763879062998E-2</v>
      </c>
      <c r="Z100">
        <v>4.5619582476416599E-2</v>
      </c>
      <c r="AA100">
        <v>3.550916372831945E-2</v>
      </c>
      <c r="AB100">
        <v>2.6640828035366451E-2</v>
      </c>
      <c r="AC100">
        <v>3.06174266723577E-2</v>
      </c>
      <c r="AD100">
        <v>5.26820198036679E-2</v>
      </c>
      <c r="AE100">
        <v>5.4246546682399997E-2</v>
      </c>
      <c r="AF100">
        <v>3.8057856336457946E-2</v>
      </c>
      <c r="AG100">
        <v>4.4767620942332303E-2</v>
      </c>
      <c r="AH100">
        <v>4.3356618123170002E-2</v>
      </c>
      <c r="AI100">
        <v>2.7204715926603951E-2</v>
      </c>
      <c r="AJ100">
        <v>3.7261078340878502E-2</v>
      </c>
      <c r="AK100">
        <v>2.9974842068716801E-2</v>
      </c>
      <c r="AL100">
        <v>2.0983802129560549E-2</v>
      </c>
      <c r="AN100">
        <f t="shared" si="52"/>
        <v>4.2029790420446231E-2</v>
      </c>
      <c r="AO100">
        <f t="shared" si="53"/>
        <v>4.2426827562577971E-2</v>
      </c>
      <c r="AP100">
        <f t="shared" si="54"/>
        <v>4.075865853177766E-2</v>
      </c>
      <c r="AQ100">
        <f t="shared" si="55"/>
        <v>5.0104458411198101E-2</v>
      </c>
      <c r="AR100">
        <f t="shared" si="56"/>
        <v>3.9567470385687753E-2</v>
      </c>
      <c r="AS100">
        <f t="shared" si="57"/>
        <v>3.8655367767351796E-2</v>
      </c>
      <c r="AT100">
        <f t="shared" si="58"/>
        <v>4.8328807607508607E-2</v>
      </c>
      <c r="AU100">
        <f t="shared" si="59"/>
        <v>3.844298499736875E-2</v>
      </c>
      <c r="AV100">
        <f t="shared" si="60"/>
        <v>2.940657417971862E-2</v>
      </c>
      <c r="AX100">
        <f t="shared" si="61"/>
        <v>1.689101013383407E-2</v>
      </c>
      <c r="AY100">
        <f t="shared" si="62"/>
        <v>1.7394983972717899E-2</v>
      </c>
      <c r="AZ100">
        <f t="shared" si="63"/>
        <v>2.1690647355234374E-2</v>
      </c>
      <c r="BA100">
        <f t="shared" si="64"/>
        <v>1.7270742663604916E-2</v>
      </c>
      <c r="BB100">
        <f t="shared" si="65"/>
        <v>1.8902265010849927E-2</v>
      </c>
      <c r="BC100">
        <f t="shared" si="66"/>
        <v>8.9429591818673548E-3</v>
      </c>
      <c r="BD100">
        <f t="shared" si="67"/>
        <v>8.9292365909854048E-3</v>
      </c>
      <c r="BE100">
        <f t="shared" si="68"/>
        <v>9.7581633015184945E-3</v>
      </c>
      <c r="BF100">
        <f t="shared" si="69"/>
        <v>8.1535039406462582E-3</v>
      </c>
      <c r="BH100">
        <f t="shared" si="70"/>
        <v>8.4455050669170351E-3</v>
      </c>
      <c r="BI100">
        <f t="shared" si="71"/>
        <v>8.6974919863589493E-3</v>
      </c>
      <c r="BJ100">
        <f t="shared" si="72"/>
        <v>8.1982940968501478E-3</v>
      </c>
      <c r="BK100">
        <f t="shared" si="73"/>
        <v>9.9712679259370534E-3</v>
      </c>
      <c r="BL100">
        <f t="shared" si="74"/>
        <v>9.4511325054249633E-3</v>
      </c>
      <c r="BM100">
        <f t="shared" si="75"/>
        <v>3.6509477976854549E-3</v>
      </c>
      <c r="BN100">
        <f t="shared" si="76"/>
        <v>5.15529714946328E-3</v>
      </c>
      <c r="BO100">
        <f t="shared" si="77"/>
        <v>5.6338782089280304E-3</v>
      </c>
      <c r="BP100">
        <f t="shared" si="78"/>
        <v>4.707427694970792E-3</v>
      </c>
    </row>
    <row r="101" spans="1:68" x14ac:dyDescent="0.3">
      <c r="A101" t="s">
        <v>800</v>
      </c>
      <c r="B101">
        <v>7.539658855877715E-2</v>
      </c>
      <c r="C101">
        <v>4.4533759807942649E-2</v>
      </c>
      <c r="D101">
        <v>2.8718711470991601E-2</v>
      </c>
      <c r="E101">
        <v>2.7114471747273598E-2</v>
      </c>
      <c r="F101">
        <v>5.5485661213563853E-2</v>
      </c>
      <c r="G101">
        <v>5.5960629112242158E-2</v>
      </c>
      <c r="H101">
        <v>3.6812142825160196E-2</v>
      </c>
      <c r="I101">
        <v>2.4552664467476802E-2</v>
      </c>
      <c r="J101">
        <v>8.8013597685225251E-2</v>
      </c>
      <c r="K101">
        <v>5.8790129457980997E-2</v>
      </c>
      <c r="L101">
        <v>3.8106101778099803E-2</v>
      </c>
      <c r="M101">
        <v>2.8899355913141699E-2</v>
      </c>
      <c r="N101">
        <v>2.7863975068899448E-2</v>
      </c>
      <c r="O101">
        <v>2.5124230804966348E-2</v>
      </c>
      <c r="P101">
        <v>1.90823358588777E-2</v>
      </c>
      <c r="Q101">
        <v>6.8726607013573596E-2</v>
      </c>
      <c r="R101">
        <v>4.6022721588889801E-2</v>
      </c>
      <c r="S101">
        <v>3.2138568437387049E-2</v>
      </c>
      <c r="T101">
        <v>5.0023363259092797E-2</v>
      </c>
      <c r="U101">
        <v>4.8791609044125897E-2</v>
      </c>
      <c r="V101">
        <v>2.7358087758217051E-2</v>
      </c>
      <c r="W101">
        <v>3.6472949457899598E-2</v>
      </c>
      <c r="X101">
        <v>5.7172786335146997E-2</v>
      </c>
      <c r="Y101">
        <v>5.0633265938377497E-2</v>
      </c>
      <c r="Z101">
        <v>4.1083724441914403E-2</v>
      </c>
      <c r="AA101">
        <v>3.4436393170576146E-2</v>
      </c>
      <c r="AB101">
        <v>2.80619331649773E-2</v>
      </c>
      <c r="AC101">
        <v>3.12360171401555E-2</v>
      </c>
      <c r="AD101">
        <v>6.8955141212863641E-2</v>
      </c>
      <c r="AE101">
        <v>4.8757678087347101E-2</v>
      </c>
      <c r="AF101">
        <v>3.083731162594975E-2</v>
      </c>
      <c r="AG101">
        <v>5.4456019812729954E-2</v>
      </c>
      <c r="AH101">
        <v>4.9292924032920349E-2</v>
      </c>
      <c r="AI101">
        <v>2.27208330367645E-2</v>
      </c>
      <c r="AJ101">
        <v>3.7919537059783695E-2</v>
      </c>
      <c r="AK101">
        <v>3.4916710642100654E-2</v>
      </c>
      <c r="AL101">
        <v>2.0230041730301001E-2</v>
      </c>
      <c r="AN101">
        <f t="shared" si="52"/>
        <v>4.3940882896246251E-2</v>
      </c>
      <c r="AO101">
        <f t="shared" si="53"/>
        <v>4.3202774404610754E-2</v>
      </c>
      <c r="AP101">
        <f t="shared" si="54"/>
        <v>4.0839960938170175E-2</v>
      </c>
      <c r="AQ101">
        <f t="shared" si="55"/>
        <v>4.8962632346616818E-2</v>
      </c>
      <c r="AR101">
        <f t="shared" si="56"/>
        <v>4.0661502379833833E-2</v>
      </c>
      <c r="AS101">
        <f t="shared" si="57"/>
        <v>4.043735336519131E-2</v>
      </c>
      <c r="AT101">
        <f t="shared" si="58"/>
        <v>4.9516710308720159E-2</v>
      </c>
      <c r="AU101">
        <f t="shared" si="59"/>
        <v>4.2156592294138269E-2</v>
      </c>
      <c r="AV101">
        <f t="shared" si="60"/>
        <v>3.1022096477395119E-2</v>
      </c>
      <c r="AX101">
        <f t="shared" si="61"/>
        <v>2.2395353214557042E-2</v>
      </c>
      <c r="AY101">
        <f t="shared" si="62"/>
        <v>1.530031522283163E-2</v>
      </c>
      <c r="AZ101">
        <f t="shared" si="63"/>
        <v>2.4448473776815503E-2</v>
      </c>
      <c r="BA101">
        <f t="shared" si="64"/>
        <v>1.8470339687203335E-2</v>
      </c>
      <c r="BB101">
        <f t="shared" si="65"/>
        <v>1.0774474305348685E-2</v>
      </c>
      <c r="BC101">
        <f t="shared" si="66"/>
        <v>1.1474112446513116E-2</v>
      </c>
      <c r="BD101">
        <f t="shared" si="67"/>
        <v>1.9070247259515647E-2</v>
      </c>
      <c r="BE101">
        <f t="shared" si="68"/>
        <v>1.7028680011698338E-2</v>
      </c>
      <c r="BF101">
        <f t="shared" si="69"/>
        <v>9.4660221778681119E-3</v>
      </c>
      <c r="BH101">
        <f t="shared" si="70"/>
        <v>1.1197676607278521E-2</v>
      </c>
      <c r="BI101">
        <f t="shared" si="71"/>
        <v>7.650157611415815E-3</v>
      </c>
      <c r="BJ101">
        <f t="shared" si="72"/>
        <v>9.2406545069339818E-3</v>
      </c>
      <c r="BK101">
        <f t="shared" si="73"/>
        <v>1.0663855590430675E-2</v>
      </c>
      <c r="BL101">
        <f t="shared" si="74"/>
        <v>5.3872371526743424E-3</v>
      </c>
      <c r="BM101">
        <f t="shared" si="75"/>
        <v>4.6842867908791132E-3</v>
      </c>
      <c r="BN101">
        <f t="shared" si="76"/>
        <v>1.1010212388794082E-2</v>
      </c>
      <c r="BO101">
        <f t="shared" si="77"/>
        <v>9.8315129886980355E-3</v>
      </c>
      <c r="BP101">
        <f t="shared" si="78"/>
        <v>5.465210452547122E-3</v>
      </c>
    </row>
    <row r="102" spans="1:68" x14ac:dyDescent="0.3">
      <c r="A102" t="s">
        <v>801</v>
      </c>
      <c r="B102">
        <v>9.8810822860097652E-2</v>
      </c>
      <c r="C102">
        <v>9.028404680659935E-2</v>
      </c>
      <c r="D102">
        <v>4.8840509094383353E-2</v>
      </c>
      <c r="E102">
        <v>3.6312519209494395E-2</v>
      </c>
      <c r="F102">
        <v>9.7495786765545989E-2</v>
      </c>
      <c r="G102">
        <v>7.6143379232360295E-2</v>
      </c>
      <c r="H102">
        <v>5.7035094134714595E-2</v>
      </c>
      <c r="I102">
        <v>4.3360955145937546E-2</v>
      </c>
      <c r="J102">
        <v>0.1188453812850815</v>
      </c>
      <c r="K102">
        <v>9.1701541096298911E-2</v>
      </c>
      <c r="L102">
        <v>6.6886353480045652E-2</v>
      </c>
      <c r="M102">
        <v>4.7869254054768801E-2</v>
      </c>
      <c r="N102">
        <v>6.4649434814477449E-2</v>
      </c>
      <c r="O102">
        <v>3.6316802036510554E-2</v>
      </c>
      <c r="P102">
        <v>4.0127680373688399E-2</v>
      </c>
      <c r="Q102">
        <v>9.3646017078251348E-2</v>
      </c>
      <c r="R102">
        <v>6.8309468273933138E-2</v>
      </c>
      <c r="S102">
        <v>3.8034151310963653E-2</v>
      </c>
      <c r="T102">
        <v>6.6798773820052906E-2</v>
      </c>
      <c r="U102">
        <v>6.1063081122260603E-2</v>
      </c>
      <c r="V102">
        <v>3.3943294365011596E-2</v>
      </c>
      <c r="W102">
        <v>6.0793345748564251E-2</v>
      </c>
      <c r="X102">
        <v>5.9739024484984651E-2</v>
      </c>
      <c r="Y102">
        <v>7.427967305025085E-2</v>
      </c>
      <c r="Z102">
        <v>8.6639157926290511E-2</v>
      </c>
      <c r="AA102">
        <v>6.8990644926896855E-2</v>
      </c>
      <c r="AB102">
        <v>5.71575678797933E-2</v>
      </c>
      <c r="AC102">
        <v>6.2601479983425606E-2</v>
      </c>
      <c r="AD102">
        <v>8.3789380984305745E-2</v>
      </c>
      <c r="AE102">
        <v>6.1064072976836151E-2</v>
      </c>
      <c r="AF102">
        <v>7.398169090678465E-2</v>
      </c>
      <c r="AG102">
        <v>7.4253962540941257E-2</v>
      </c>
      <c r="AH102">
        <v>7.4273911148042646E-2</v>
      </c>
      <c r="AI102">
        <v>3.3970046402201949E-2</v>
      </c>
      <c r="AJ102">
        <v>6.2551760524436256E-2</v>
      </c>
      <c r="AK102">
        <v>5.017319446293405E-2</v>
      </c>
      <c r="AL102">
        <v>3.6208214353115345E-2</v>
      </c>
      <c r="AN102">
        <f t="shared" si="52"/>
        <v>6.8561974492643687E-2</v>
      </c>
      <c r="AO102">
        <f t="shared" si="53"/>
        <v>6.8508803819639613E-2</v>
      </c>
      <c r="AP102">
        <f t="shared" si="54"/>
        <v>6.6628063877267329E-2</v>
      </c>
      <c r="AQ102">
        <f t="shared" si="55"/>
        <v>6.6663212221049387E-2</v>
      </c>
      <c r="AR102">
        <f t="shared" si="56"/>
        <v>5.5649623763972339E-2</v>
      </c>
      <c r="AS102">
        <f t="shared" si="57"/>
        <v>6.8234591375273615E-2</v>
      </c>
      <c r="AT102">
        <f t="shared" si="58"/>
        <v>7.2945048289308853E-2</v>
      </c>
      <c r="AU102">
        <f t="shared" si="59"/>
        <v>6.0832640030395284E-2</v>
      </c>
      <c r="AV102">
        <f t="shared" si="60"/>
        <v>4.9644389780161891E-2</v>
      </c>
      <c r="AX102">
        <f t="shared" si="61"/>
        <v>3.0636605646865041E-2</v>
      </c>
      <c r="AY102">
        <f t="shared" si="62"/>
        <v>2.3541397784103232E-2</v>
      </c>
      <c r="AZ102">
        <f t="shared" si="63"/>
        <v>2.981119769980475E-2</v>
      </c>
      <c r="BA102">
        <f t="shared" si="64"/>
        <v>2.7842458992938246E-2</v>
      </c>
      <c r="BB102">
        <f t="shared" si="65"/>
        <v>1.4733540866268014E-2</v>
      </c>
      <c r="BC102">
        <f t="shared" si="66"/>
        <v>1.0976791422092812E-2</v>
      </c>
      <c r="BD102">
        <f t="shared" si="67"/>
        <v>1.1398064614041551E-2</v>
      </c>
      <c r="BE102">
        <f t="shared" si="68"/>
        <v>2.3263690631794027E-2</v>
      </c>
      <c r="BF102">
        <f t="shared" si="69"/>
        <v>1.3179731864287654E-2</v>
      </c>
      <c r="BH102">
        <f t="shared" si="70"/>
        <v>1.5318302823432521E-2</v>
      </c>
      <c r="BI102">
        <f t="shared" si="71"/>
        <v>1.1770698892051616E-2</v>
      </c>
      <c r="BJ102">
        <f t="shared" si="72"/>
        <v>1.1267573628380588E-2</v>
      </c>
      <c r="BK102">
        <f t="shared" si="73"/>
        <v>1.6074851194474014E-2</v>
      </c>
      <c r="BL102">
        <f t="shared" si="74"/>
        <v>7.3667704331340069E-3</v>
      </c>
      <c r="BM102">
        <f t="shared" si="75"/>
        <v>4.481256332847787E-3</v>
      </c>
      <c r="BN102">
        <f t="shared" si="76"/>
        <v>6.5806756731576384E-3</v>
      </c>
      <c r="BO102">
        <f t="shared" si="77"/>
        <v>1.3431298048610457E-2</v>
      </c>
      <c r="BP102">
        <f t="shared" si="78"/>
        <v>7.6093217396935656E-3</v>
      </c>
    </row>
    <row r="103" spans="1:68" x14ac:dyDescent="0.3">
      <c r="A103" t="s">
        <v>802</v>
      </c>
      <c r="B103">
        <v>0.19583913673521652</v>
      </c>
      <c r="C103">
        <v>0.1278904485318155</v>
      </c>
      <c r="D103">
        <v>9.7242155519185497E-2</v>
      </c>
      <c r="E103">
        <v>8.815093722913965E-2</v>
      </c>
      <c r="F103">
        <v>0.16510718379873152</v>
      </c>
      <c r="G103">
        <v>0.12500385749865051</v>
      </c>
      <c r="H103">
        <v>0.11395236250090701</v>
      </c>
      <c r="I103">
        <v>7.6471379759481456E-2</v>
      </c>
      <c r="J103">
        <v>0.2213907300047285</v>
      </c>
      <c r="K103">
        <v>0.1658596909541335</v>
      </c>
      <c r="L103">
        <v>0.1094004740230085</v>
      </c>
      <c r="M103">
        <v>7.380477531201525E-2</v>
      </c>
      <c r="N103">
        <v>0.10328292999698049</v>
      </c>
      <c r="O103">
        <v>8.2445806803531058E-2</v>
      </c>
      <c r="P103">
        <v>7.0821785172117402E-2</v>
      </c>
      <c r="Q103">
        <v>0.16322110114465199</v>
      </c>
      <c r="R103">
        <v>0.13244230698875201</v>
      </c>
      <c r="S103">
        <v>8.1695208218374005E-2</v>
      </c>
      <c r="T103">
        <v>0.1776079222705885</v>
      </c>
      <c r="U103">
        <v>0.13375305447847299</v>
      </c>
      <c r="V103">
        <v>8.9054529054363646E-2</v>
      </c>
      <c r="W103">
        <v>9.1380259335133399E-2</v>
      </c>
      <c r="X103">
        <v>0.17412364507769251</v>
      </c>
      <c r="Y103">
        <v>0.122722638525429</v>
      </c>
      <c r="Z103">
        <v>0.13276211650174599</v>
      </c>
      <c r="AA103">
        <v>9.7983439273597706E-2</v>
      </c>
      <c r="AB103">
        <v>9.7514741944639147E-2</v>
      </c>
      <c r="AC103">
        <v>0.111041618187806</v>
      </c>
      <c r="AD103">
        <v>0.1463801667231685</v>
      </c>
      <c r="AE103">
        <v>0.12257122000737999</v>
      </c>
      <c r="AF103">
        <v>0.12511696665966199</v>
      </c>
      <c r="AG103">
        <v>0.13903440525629501</v>
      </c>
      <c r="AH103">
        <v>0.1194427773372585</v>
      </c>
      <c r="AI103">
        <v>8.5338704641384544E-2</v>
      </c>
      <c r="AJ103">
        <v>0.1302791080910585</v>
      </c>
      <c r="AK103">
        <v>8.3365607457221796E-2</v>
      </c>
      <c r="AL103">
        <v>8.8752727745197546E-2</v>
      </c>
      <c r="AN103">
        <f t="shared" si="52"/>
        <v>0.12728066950383929</v>
      </c>
      <c r="AO103">
        <f t="shared" si="53"/>
        <v>0.12013369588944262</v>
      </c>
      <c r="AP103">
        <f t="shared" si="54"/>
        <v>0.11814374175235927</v>
      </c>
      <c r="AQ103">
        <f t="shared" si="55"/>
        <v>0.12578620545059266</v>
      </c>
      <c r="AR103">
        <f t="shared" si="56"/>
        <v>0.12294894128463962</v>
      </c>
      <c r="AS103">
        <f t="shared" si="57"/>
        <v>0.12269136658515171</v>
      </c>
      <c r="AT103">
        <f t="shared" si="58"/>
        <v>0.13135611779673684</v>
      </c>
      <c r="AU103">
        <f t="shared" si="59"/>
        <v>0.11460529574497935</v>
      </c>
      <c r="AV103">
        <f t="shared" si="60"/>
        <v>0.10079914776449261</v>
      </c>
      <c r="AX103">
        <f t="shared" si="61"/>
        <v>4.8765026846004825E-2</v>
      </c>
      <c r="AY103">
        <f t="shared" si="62"/>
        <v>3.6473459853797116E-2</v>
      </c>
      <c r="AZ103">
        <f t="shared" si="63"/>
        <v>5.5847552807050956E-2</v>
      </c>
      <c r="BA103">
        <f t="shared" si="64"/>
        <v>4.1168502160285766E-2</v>
      </c>
      <c r="BB103">
        <f t="shared" si="65"/>
        <v>4.1831989054599741E-2</v>
      </c>
      <c r="BC103">
        <f t="shared" si="66"/>
        <v>2.872894356148481E-2</v>
      </c>
      <c r="BD103">
        <f t="shared" si="67"/>
        <v>1.3073321732148291E-2</v>
      </c>
      <c r="BE103">
        <f t="shared" si="68"/>
        <v>2.7172743461937255E-2</v>
      </c>
      <c r="BF103">
        <f t="shared" si="69"/>
        <v>2.5672092082477529E-2</v>
      </c>
      <c r="BH103">
        <f t="shared" si="70"/>
        <v>2.4382513423002412E-2</v>
      </c>
      <c r="BI103">
        <f t="shared" si="71"/>
        <v>1.8236729926898558E-2</v>
      </c>
      <c r="BJ103">
        <f t="shared" si="72"/>
        <v>2.1108390865572001E-2</v>
      </c>
      <c r="BK103">
        <f t="shared" si="73"/>
        <v>2.3768645804374679E-2</v>
      </c>
      <c r="BL103">
        <f t="shared" si="74"/>
        <v>2.0915994527299871E-2</v>
      </c>
      <c r="BM103">
        <f t="shared" si="75"/>
        <v>1.1728542095808979E-2</v>
      </c>
      <c r="BN103">
        <f t="shared" si="76"/>
        <v>7.5478858212584005E-3</v>
      </c>
      <c r="BO103">
        <f t="shared" si="77"/>
        <v>1.5688190752370119E-2</v>
      </c>
      <c r="BP103">
        <f t="shared" si="78"/>
        <v>1.4821789274479262E-2</v>
      </c>
    </row>
    <row r="104" spans="1:68" x14ac:dyDescent="0.3">
      <c r="A104" t="s">
        <v>803</v>
      </c>
      <c r="B104">
        <v>0.10691276770316549</v>
      </c>
      <c r="C104">
        <v>7.7809523720267004E-2</v>
      </c>
      <c r="D104">
        <v>5.7289248713000951E-2</v>
      </c>
      <c r="E104">
        <v>5.45563546548525E-2</v>
      </c>
      <c r="F104">
        <v>8.748535888926004E-2</v>
      </c>
      <c r="G104">
        <v>6.03599861363266E-2</v>
      </c>
      <c r="H104">
        <v>7.8317921339467605E-2</v>
      </c>
      <c r="I104">
        <v>3.62732468289894E-2</v>
      </c>
      <c r="J104">
        <v>0.12249189483223399</v>
      </c>
      <c r="K104">
        <v>8.0041661024582544E-2</v>
      </c>
      <c r="L104">
        <v>7.3558989384716195E-2</v>
      </c>
      <c r="M104">
        <v>5.7194308646990349E-2</v>
      </c>
      <c r="N104">
        <v>5.0616396413427897E-2</v>
      </c>
      <c r="O104">
        <v>4.1214385284109201E-2</v>
      </c>
      <c r="P104">
        <v>3.48499693396482E-2</v>
      </c>
      <c r="Q104">
        <v>9.8939476401182697E-2</v>
      </c>
      <c r="R104">
        <v>7.8715815328668448E-2</v>
      </c>
      <c r="S104">
        <v>6.0537925077914001E-2</v>
      </c>
      <c r="T104">
        <v>9.7801495210835754E-2</v>
      </c>
      <c r="U104">
        <v>5.8192868030881799E-2</v>
      </c>
      <c r="V104">
        <v>4.6638575835368151E-2</v>
      </c>
      <c r="W104">
        <v>5.3613939847523502E-2</v>
      </c>
      <c r="X104">
        <v>9.8215103366418602E-2</v>
      </c>
      <c r="Y104">
        <v>6.8565510634494398E-2</v>
      </c>
      <c r="Z104">
        <v>8.7559944404055345E-2</v>
      </c>
      <c r="AA104">
        <v>5.1602497494048397E-2</v>
      </c>
      <c r="AB104">
        <v>5.1399138145587595E-2</v>
      </c>
      <c r="AC104">
        <v>5.3674673391744948E-2</v>
      </c>
      <c r="AD104">
        <v>8.3116897334415851E-2</v>
      </c>
      <c r="AE104">
        <v>6.1143012419805048E-2</v>
      </c>
      <c r="AF104">
        <v>7.3316832550525152E-2</v>
      </c>
      <c r="AG104">
        <v>8.4208082496250697E-2</v>
      </c>
      <c r="AH104">
        <v>8.0451693127164658E-2</v>
      </c>
      <c r="AI104">
        <v>4.9204678904175653E-2</v>
      </c>
      <c r="AJ104">
        <v>6.4089899052494445E-2</v>
      </c>
      <c r="AK104">
        <v>4.5823775365739797E-2</v>
      </c>
      <c r="AL104">
        <v>5.0322065293057799E-2</v>
      </c>
      <c r="AN104">
        <f t="shared" si="52"/>
        <v>7.4141973697821481E-2</v>
      </c>
      <c r="AO104">
        <f t="shared" si="53"/>
        <v>6.5609128298510913E-2</v>
      </c>
      <c r="AP104">
        <f t="shared" si="54"/>
        <v>6.5709657846529768E-2</v>
      </c>
      <c r="AQ104">
        <f t="shared" si="55"/>
        <v>7.9397738935921711E-2</v>
      </c>
      <c r="AR104">
        <f t="shared" si="56"/>
        <v>6.4061719731152308E-2</v>
      </c>
      <c r="AS104">
        <f t="shared" si="57"/>
        <v>6.8502811239391545E-2</v>
      </c>
      <c r="AT104">
        <f t="shared" si="58"/>
        <v>7.2525580768248679E-2</v>
      </c>
      <c r="AU104">
        <f t="shared" si="59"/>
        <v>7.1288151509196998E-2</v>
      </c>
      <c r="AV104">
        <f t="shared" si="60"/>
        <v>5.3411913237097347E-2</v>
      </c>
      <c r="AX104">
        <f t="shared" si="61"/>
        <v>2.4186681428823163E-2</v>
      </c>
      <c r="AY104">
        <f t="shared" si="62"/>
        <v>2.2570115347882252E-2</v>
      </c>
      <c r="AZ104">
        <f t="shared" si="63"/>
        <v>2.9843752062812763E-2</v>
      </c>
      <c r="BA104">
        <f t="shared" si="64"/>
        <v>1.9209855565907007E-2</v>
      </c>
      <c r="BB104">
        <f t="shared" si="65"/>
        <v>2.2989402757279089E-2</v>
      </c>
      <c r="BC104">
        <f t="shared" si="66"/>
        <v>2.0218943934494867E-2</v>
      </c>
      <c r="BD104">
        <f t="shared" si="67"/>
        <v>1.1008290698258073E-2</v>
      </c>
      <c r="BE104">
        <f t="shared" si="68"/>
        <v>1.9216852942029607E-2</v>
      </c>
      <c r="BF104">
        <f t="shared" si="69"/>
        <v>9.5169947395655433E-3</v>
      </c>
      <c r="BH104">
        <f t="shared" si="70"/>
        <v>1.2093340714411581E-2</v>
      </c>
      <c r="BI104">
        <f t="shared" si="71"/>
        <v>1.1285057673941126E-2</v>
      </c>
      <c r="BJ104">
        <f t="shared" si="72"/>
        <v>1.1279878021039063E-2</v>
      </c>
      <c r="BK104">
        <f t="shared" si="73"/>
        <v>1.1090815282070243E-2</v>
      </c>
      <c r="BL104">
        <f t="shared" si="74"/>
        <v>1.1494701378639545E-2</v>
      </c>
      <c r="BM104">
        <f t="shared" si="75"/>
        <v>8.2543492962422228E-3</v>
      </c>
      <c r="BN104">
        <f t="shared" si="76"/>
        <v>6.3556395979569528E-3</v>
      </c>
      <c r="BO104">
        <f t="shared" si="77"/>
        <v>1.1094855219058246E-2</v>
      </c>
      <c r="BP104">
        <f t="shared" si="78"/>
        <v>5.4946394747644187E-3</v>
      </c>
    </row>
    <row r="105" spans="1:68" x14ac:dyDescent="0.3">
      <c r="A105" t="s">
        <v>804</v>
      </c>
      <c r="B105">
        <v>2.0691860497159952E-2</v>
      </c>
      <c r="C105">
        <v>1.497415734667922E-2</v>
      </c>
      <c r="D105">
        <v>1.3078339384210651E-2</v>
      </c>
      <c r="E105">
        <v>1.6474537387303451E-2</v>
      </c>
      <c r="F105">
        <v>1.2840539840878601E-2</v>
      </c>
      <c r="G105">
        <v>1.2342782887701301E-2</v>
      </c>
      <c r="H105">
        <v>1.5691921859866249E-2</v>
      </c>
      <c r="I105">
        <v>7.3768993414388296E-3</v>
      </c>
      <c r="J105">
        <v>3.0481281020666849E-2</v>
      </c>
      <c r="K105">
        <v>9.0447027381856844E-3</v>
      </c>
      <c r="L105">
        <v>1.4187519654604002E-2</v>
      </c>
      <c r="M105">
        <v>8.6115865833046104E-3</v>
      </c>
      <c r="N105">
        <v>1.43781763118273E-2</v>
      </c>
      <c r="O105">
        <v>9.1030122441432756E-3</v>
      </c>
      <c r="P105">
        <v>9.0989006770431455E-3</v>
      </c>
      <c r="Q105">
        <v>2.0521496759962052E-2</v>
      </c>
      <c r="R105">
        <v>1.75339010120126E-2</v>
      </c>
      <c r="S105">
        <v>1.0353924177550371E-2</v>
      </c>
      <c r="T105">
        <v>1.9704776706192299E-2</v>
      </c>
      <c r="U105">
        <v>1.6680741861524552E-2</v>
      </c>
      <c r="V105">
        <v>1.1408872140543799E-2</v>
      </c>
      <c r="W105">
        <v>1.2619978448259701E-2</v>
      </c>
      <c r="X105">
        <v>1.7398032215212349E-2</v>
      </c>
      <c r="Y105">
        <v>1.802684291452205E-2</v>
      </c>
      <c r="Z105">
        <v>1.4129916834158774E-2</v>
      </c>
      <c r="AA105">
        <v>1.1117544399542996E-2</v>
      </c>
      <c r="AB105">
        <v>6.8532019763030052E-3</v>
      </c>
      <c r="AC105">
        <v>1.4989738333536274E-2</v>
      </c>
      <c r="AD105">
        <v>2.0014157570075949E-2</v>
      </c>
      <c r="AE105">
        <v>9.597238263914374E-3</v>
      </c>
      <c r="AF105">
        <v>1.1338985834894049E-2</v>
      </c>
      <c r="AG105">
        <v>1.7477433430048549E-2</v>
      </c>
      <c r="AH105">
        <v>1.504390811445629E-2</v>
      </c>
      <c r="AI105">
        <v>4.8438526983208248E-3</v>
      </c>
      <c r="AJ105">
        <v>8.9105919410161754E-3</v>
      </c>
      <c r="AK105">
        <v>1.27522030295316E-2</v>
      </c>
      <c r="AL105">
        <v>1.1438558292557049E-2</v>
      </c>
      <c r="AN105">
        <f t="shared" si="52"/>
        <v>1.6304723653838317E-2</v>
      </c>
      <c r="AO105">
        <f t="shared" si="53"/>
        <v>1.2063035982471245E-2</v>
      </c>
      <c r="AP105">
        <f t="shared" si="54"/>
        <v>1.3557882747110698E-2</v>
      </c>
      <c r="AQ105">
        <f t="shared" si="55"/>
        <v>1.6136440649841675E-2</v>
      </c>
      <c r="AR105">
        <f t="shared" si="56"/>
        <v>1.5103592289130087E-2</v>
      </c>
      <c r="AS105">
        <f t="shared" si="57"/>
        <v>1.3752546112212575E-2</v>
      </c>
      <c r="AT105">
        <f t="shared" si="58"/>
        <v>1.3650127222961458E-2</v>
      </c>
      <c r="AU105">
        <f t="shared" si="59"/>
        <v>1.2455064747608555E-2</v>
      </c>
      <c r="AV105">
        <f t="shared" si="60"/>
        <v>1.1033784421034941E-2</v>
      </c>
      <c r="AX105">
        <f t="shared" si="61"/>
        <v>3.2380945291509183E-3</v>
      </c>
      <c r="AY105">
        <f t="shared" si="62"/>
        <v>3.455018567745939E-3</v>
      </c>
      <c r="AZ105">
        <f t="shared" si="63"/>
        <v>7.8743652138382192E-3</v>
      </c>
      <c r="BA105">
        <f t="shared" si="64"/>
        <v>5.2258544423406566E-3</v>
      </c>
      <c r="BB105">
        <f t="shared" si="65"/>
        <v>3.8069057207681853E-3</v>
      </c>
      <c r="BC105">
        <f t="shared" si="66"/>
        <v>4.1899025971295573E-3</v>
      </c>
      <c r="BD105">
        <f t="shared" si="67"/>
        <v>5.5797923657156853E-3</v>
      </c>
      <c r="BE105">
        <f t="shared" si="68"/>
        <v>6.7028667754792911E-3</v>
      </c>
      <c r="BF105">
        <f t="shared" si="69"/>
        <v>1.9525305001846739E-3</v>
      </c>
      <c r="BH105">
        <f t="shared" si="70"/>
        <v>1.6190472645754592E-3</v>
      </c>
      <c r="BI105">
        <f t="shared" si="71"/>
        <v>1.7275092838729695E-3</v>
      </c>
      <c r="BJ105">
        <f t="shared" si="72"/>
        <v>2.9762302983305533E-3</v>
      </c>
      <c r="BK105">
        <f t="shared" si="73"/>
        <v>3.0171484690311797E-3</v>
      </c>
      <c r="BL105">
        <f t="shared" si="74"/>
        <v>1.9034528603840927E-3</v>
      </c>
      <c r="BM105">
        <f t="shared" si="75"/>
        <v>1.7105205724882416E-3</v>
      </c>
      <c r="BN105">
        <f t="shared" si="76"/>
        <v>3.2214946243681697E-3</v>
      </c>
      <c r="BO105">
        <f t="shared" si="77"/>
        <v>3.8699019371651678E-3</v>
      </c>
      <c r="BP105">
        <f t="shared" si="78"/>
        <v>1.1272940098825761E-3</v>
      </c>
    </row>
    <row r="106" spans="1:68" x14ac:dyDescent="0.3">
      <c r="A106" t="s">
        <v>805</v>
      </c>
      <c r="B106">
        <v>1.0583120430366581E-2</v>
      </c>
      <c r="C106">
        <v>1.328191061431354E-2</v>
      </c>
      <c r="D106">
        <v>4.9719223795869549E-3</v>
      </c>
      <c r="E106">
        <v>7.83321461203524E-3</v>
      </c>
      <c r="F106">
        <v>8.3536770349153001E-3</v>
      </c>
      <c r="G106">
        <v>6.4109725104951505E-3</v>
      </c>
      <c r="H106">
        <v>4.6081227997427001E-3</v>
      </c>
      <c r="I106">
        <v>5.9187071065653551E-3</v>
      </c>
      <c r="J106">
        <v>1.110541688972835E-2</v>
      </c>
      <c r="K106">
        <v>1.3578848647398951E-2</v>
      </c>
      <c r="L106">
        <v>1.133409892716495E-2</v>
      </c>
      <c r="M106">
        <v>6.1422919099761953E-3</v>
      </c>
      <c r="N106">
        <v>8.195776275483041E-3</v>
      </c>
      <c r="O106">
        <v>8.3871066676817242E-3</v>
      </c>
      <c r="P106">
        <v>6.4646853614600298E-3</v>
      </c>
      <c r="Q106">
        <v>1.5407335546493102E-2</v>
      </c>
      <c r="R106">
        <v>7.2139477656345445E-3</v>
      </c>
      <c r="S106">
        <v>7.2384803967772355E-3</v>
      </c>
      <c r="T106">
        <v>5.8625007935016399E-3</v>
      </c>
      <c r="U106">
        <v>1.0957145886520015E-2</v>
      </c>
      <c r="V106">
        <v>6.7859151605524654E-3</v>
      </c>
      <c r="W106">
        <v>6.4611623779417997E-3</v>
      </c>
      <c r="X106">
        <v>8.0488134087201898E-3</v>
      </c>
      <c r="Y106">
        <v>4.8984701212251951E-3</v>
      </c>
      <c r="Z106">
        <v>8.8575666094493702E-3</v>
      </c>
      <c r="AA106">
        <v>8.0305088138424349E-3</v>
      </c>
      <c r="AB106">
        <v>8.376133654368751E-3</v>
      </c>
      <c r="AC106">
        <v>4.0012709500591949E-3</v>
      </c>
      <c r="AD106">
        <v>1.084129672649841E-2</v>
      </c>
      <c r="AE106">
        <v>8.288818668138619E-3</v>
      </c>
      <c r="AF106">
        <v>6.3301130234359E-3</v>
      </c>
      <c r="AG106">
        <v>1.1985096559290559E-2</v>
      </c>
      <c r="AH106">
        <v>5.294954091125975E-3</v>
      </c>
      <c r="AI106">
        <v>5.4781809874725404E-3</v>
      </c>
      <c r="AJ106">
        <v>9.6476638122619009E-3</v>
      </c>
      <c r="AK106">
        <v>9.9309029851909307E-3</v>
      </c>
      <c r="AL106">
        <v>4.758323126816115E-3</v>
      </c>
      <c r="AN106">
        <f t="shared" si="52"/>
        <v>9.1675420090755796E-3</v>
      </c>
      <c r="AO106">
        <f t="shared" si="53"/>
        <v>6.3228698629296271E-3</v>
      </c>
      <c r="AP106">
        <f t="shared" si="54"/>
        <v>9.3154606684133206E-3</v>
      </c>
      <c r="AQ106">
        <f t="shared" si="55"/>
        <v>9.9532545696349606E-3</v>
      </c>
      <c r="AR106">
        <f t="shared" si="56"/>
        <v>7.51668105462898E-3</v>
      </c>
      <c r="AS106">
        <f t="shared" si="57"/>
        <v>7.035460592944188E-3</v>
      </c>
      <c r="AT106">
        <f t="shared" si="58"/>
        <v>8.48674280602431E-3</v>
      </c>
      <c r="AU106">
        <f t="shared" si="59"/>
        <v>7.5860772126296917E-3</v>
      </c>
      <c r="AV106">
        <f t="shared" si="60"/>
        <v>8.1122966414229822E-3</v>
      </c>
      <c r="AX106">
        <f t="shared" si="61"/>
        <v>3.5737722817043593E-3</v>
      </c>
      <c r="AY106">
        <f t="shared" si="62"/>
        <v>1.5530233815192716E-3</v>
      </c>
      <c r="AZ106">
        <f t="shared" si="63"/>
        <v>2.7618464495086561E-3</v>
      </c>
      <c r="BA106">
        <f t="shared" si="64"/>
        <v>4.7233886076726867E-3</v>
      </c>
      <c r="BB106">
        <f t="shared" si="65"/>
        <v>2.3253135318750191E-3</v>
      </c>
      <c r="BC106">
        <f t="shared" si="66"/>
        <v>2.0448723456184805E-3</v>
      </c>
      <c r="BD106">
        <f t="shared" si="67"/>
        <v>2.2620952840149201E-3</v>
      </c>
      <c r="BE106">
        <f t="shared" si="68"/>
        <v>3.8107638910208855E-3</v>
      </c>
      <c r="BF106">
        <f t="shared" si="69"/>
        <v>2.9080766598877043E-3</v>
      </c>
      <c r="BH106">
        <f t="shared" si="70"/>
        <v>1.7868861408521796E-3</v>
      </c>
      <c r="BI106">
        <f t="shared" si="71"/>
        <v>7.7651169075963582E-4</v>
      </c>
      <c r="BJ106">
        <f t="shared" si="72"/>
        <v>1.0438798378209445E-3</v>
      </c>
      <c r="BK106">
        <f t="shared" si="73"/>
        <v>2.7270496841270376E-3</v>
      </c>
      <c r="BL106">
        <f t="shared" si="74"/>
        <v>1.1626567659375096E-3</v>
      </c>
      <c r="BM106">
        <f t="shared" si="75"/>
        <v>8.3481563931557437E-4</v>
      </c>
      <c r="BN106">
        <f t="shared" si="76"/>
        <v>1.3060213211585972E-3</v>
      </c>
      <c r="BO106">
        <f t="shared" si="77"/>
        <v>2.2001455582990139E-3</v>
      </c>
      <c r="BP106">
        <f t="shared" si="78"/>
        <v>1.6789788424102338E-3</v>
      </c>
    </row>
    <row r="107" spans="1:68" x14ac:dyDescent="0.3">
      <c r="A107" t="s">
        <v>806</v>
      </c>
      <c r="B107">
        <v>7.9954695300352846E-2</v>
      </c>
      <c r="C107">
        <v>5.74687206044611E-2</v>
      </c>
      <c r="D107">
        <v>2.7605035518529802E-2</v>
      </c>
      <c r="E107">
        <v>3.65123848111309E-2</v>
      </c>
      <c r="F107">
        <v>4.7104084419120049E-2</v>
      </c>
      <c r="G107">
        <v>4.8447469527655149E-2</v>
      </c>
      <c r="H107">
        <v>3.021595363204635E-2</v>
      </c>
      <c r="I107">
        <v>3.2721432586465551E-2</v>
      </c>
      <c r="J107">
        <v>7.4798385804341644E-2</v>
      </c>
      <c r="K107">
        <v>5.5641397900203005E-2</v>
      </c>
      <c r="L107">
        <v>4.5669409691111856E-2</v>
      </c>
      <c r="M107">
        <v>3.3315902700487302E-2</v>
      </c>
      <c r="N107">
        <v>3.1915689745047951E-2</v>
      </c>
      <c r="O107">
        <v>2.8752229834774198E-2</v>
      </c>
      <c r="P107">
        <v>2.1209663632752548E-2</v>
      </c>
      <c r="Q107">
        <v>5.3697636478128447E-2</v>
      </c>
      <c r="R107">
        <v>3.8276097523893049E-2</v>
      </c>
      <c r="S107">
        <v>3.4394197469519203E-2</v>
      </c>
      <c r="T107">
        <v>5.236842394054865E-2</v>
      </c>
      <c r="U107">
        <v>4.8297853574753351E-2</v>
      </c>
      <c r="V107">
        <v>3.1446074142681302E-2</v>
      </c>
      <c r="W107">
        <v>4.0599577757504002E-2</v>
      </c>
      <c r="X107">
        <v>5.8110897100902399E-2</v>
      </c>
      <c r="Y107">
        <v>4.9748059186345499E-2</v>
      </c>
      <c r="Z107">
        <v>5.2414190632828449E-2</v>
      </c>
      <c r="AA107">
        <v>3.2275533339852301E-2</v>
      </c>
      <c r="AB107">
        <v>3.88107106330427E-2</v>
      </c>
      <c r="AC107">
        <v>4.27062465247358E-2</v>
      </c>
      <c r="AD107">
        <v>5.627901628085405E-2</v>
      </c>
      <c r="AE107">
        <v>3.754311035830965E-2</v>
      </c>
      <c r="AF107">
        <v>4.5094375073429449E-2</v>
      </c>
      <c r="AG107">
        <v>4.671666656341545E-2</v>
      </c>
      <c r="AH107">
        <v>6.2320955811844346E-2</v>
      </c>
      <c r="AI107">
        <v>2.5217663218642151E-2</v>
      </c>
      <c r="AJ107">
        <v>4.8201334281327696E-2</v>
      </c>
      <c r="AK107">
        <v>3.1445765248395298E-2</v>
      </c>
      <c r="AL107">
        <v>2.8651218829785101E-2</v>
      </c>
      <c r="AN107">
        <f t="shared" si="52"/>
        <v>5.0385209058618659E-2</v>
      </c>
      <c r="AO107">
        <f t="shared" si="53"/>
        <v>3.9622235041321771E-2</v>
      </c>
      <c r="AP107">
        <f t="shared" si="54"/>
        <v>4.1614668472674074E-2</v>
      </c>
      <c r="AQ107">
        <f t="shared" si="55"/>
        <v>4.2122643823846895E-2</v>
      </c>
      <c r="AR107">
        <f t="shared" si="56"/>
        <v>4.3177982353871824E-2</v>
      </c>
      <c r="AS107">
        <f t="shared" si="57"/>
        <v>4.5677606236284529E-2</v>
      </c>
      <c r="AT107">
        <f t="shared" si="58"/>
        <v>4.6305500570864383E-2</v>
      </c>
      <c r="AU107">
        <f t="shared" si="59"/>
        <v>4.4751761864633983E-2</v>
      </c>
      <c r="AV107">
        <f t="shared" si="60"/>
        <v>3.6099439453169367E-2</v>
      </c>
      <c r="AX107">
        <f t="shared" si="61"/>
        <v>2.3351817998737194E-2</v>
      </c>
      <c r="AY107">
        <f t="shared" si="62"/>
        <v>9.4861660383645085E-3</v>
      </c>
      <c r="AZ107">
        <f t="shared" si="63"/>
        <v>1.8525187415431382E-2</v>
      </c>
      <c r="BA107">
        <f t="shared" si="64"/>
        <v>1.0210417631911115E-2</v>
      </c>
      <c r="BB107">
        <f t="shared" si="65"/>
        <v>9.2188780664984871E-3</v>
      </c>
      <c r="BC107">
        <f t="shared" si="66"/>
        <v>9.5093182716441595E-3</v>
      </c>
      <c r="BD107">
        <f t="shared" si="67"/>
        <v>9.426487225499847E-3</v>
      </c>
      <c r="BE107">
        <f t="shared" si="68"/>
        <v>1.8629525441370299E-2</v>
      </c>
      <c r="BF107">
        <f t="shared" si="69"/>
        <v>1.0573280770191242E-2</v>
      </c>
      <c r="BH107">
        <f t="shared" si="70"/>
        <v>1.1675908999368597E-2</v>
      </c>
      <c r="BI107">
        <f t="shared" si="71"/>
        <v>4.7430830191822542E-3</v>
      </c>
      <c r="BJ107">
        <f t="shared" si="72"/>
        <v>7.0018626988706907E-3</v>
      </c>
      <c r="BK107">
        <f t="shared" si="73"/>
        <v>5.8949873683223838E-3</v>
      </c>
      <c r="BL107">
        <f t="shared" si="74"/>
        <v>4.6094390332492435E-3</v>
      </c>
      <c r="BM107">
        <f t="shared" si="75"/>
        <v>3.8821629278755049E-3</v>
      </c>
      <c r="BN107">
        <f t="shared" si="76"/>
        <v>5.4423849371549055E-3</v>
      </c>
      <c r="BO107">
        <f t="shared" si="77"/>
        <v>1.0755761528450125E-2</v>
      </c>
      <c r="BP107">
        <f t="shared" si="78"/>
        <v>6.1044864988874072E-3</v>
      </c>
    </row>
    <row r="108" spans="1:68" x14ac:dyDescent="0.3">
      <c r="A108" t="s">
        <v>807</v>
      </c>
      <c r="B108">
        <v>4.4097715553918504E-2</v>
      </c>
      <c r="C108">
        <v>2.7024325807456402E-2</v>
      </c>
      <c r="D108">
        <v>1.4842637502293352E-2</v>
      </c>
      <c r="E108">
        <v>2.1692349921648452E-2</v>
      </c>
      <c r="F108">
        <v>2.2148781981372E-2</v>
      </c>
      <c r="G108">
        <v>2.6647243608009998E-2</v>
      </c>
      <c r="H108">
        <v>3.1646754426214549E-2</v>
      </c>
      <c r="I108">
        <v>1.4428051199910899E-2</v>
      </c>
      <c r="J108">
        <v>3.77057061270187E-2</v>
      </c>
      <c r="K108">
        <v>2.4254223524090901E-2</v>
      </c>
      <c r="L108">
        <v>2.1392314868259699E-2</v>
      </c>
      <c r="M108">
        <v>2.3922266964941999E-2</v>
      </c>
      <c r="N108">
        <v>2.0320157492653E-2</v>
      </c>
      <c r="O108">
        <v>2.0637836821419401E-2</v>
      </c>
      <c r="P108">
        <v>1.6380048835104702E-2</v>
      </c>
      <c r="Q108">
        <v>3.5402115009336196E-2</v>
      </c>
      <c r="R108">
        <v>3.01137332581814E-2</v>
      </c>
      <c r="S108">
        <v>2.8952710438738649E-2</v>
      </c>
      <c r="T108">
        <v>2.8382998201870551E-2</v>
      </c>
      <c r="U108">
        <v>2.4904144090632449E-2</v>
      </c>
      <c r="V108">
        <v>1.5759890757345251E-2</v>
      </c>
      <c r="W108">
        <v>1.7697538296479798E-2</v>
      </c>
      <c r="X108">
        <v>2.3260284784502601E-2</v>
      </c>
      <c r="Y108">
        <v>2.872622536814325E-2</v>
      </c>
      <c r="Z108">
        <v>2.2889109445781299E-2</v>
      </c>
      <c r="AA108">
        <v>1.9844442686163949E-2</v>
      </c>
      <c r="AB108">
        <v>2.1163614230211902E-2</v>
      </c>
      <c r="AC108">
        <v>2.2732790714746251E-2</v>
      </c>
      <c r="AD108">
        <v>2.9918849848701849E-2</v>
      </c>
      <c r="AE108">
        <v>2.6877386379135199E-2</v>
      </c>
      <c r="AF108">
        <v>2.0844627318788202E-2</v>
      </c>
      <c r="AG108">
        <v>3.5016252002946301E-2</v>
      </c>
      <c r="AH108">
        <v>2.87820818821144E-2</v>
      </c>
      <c r="AI108">
        <v>1.5698580378872701E-2</v>
      </c>
      <c r="AJ108">
        <v>2.8443342003410102E-2</v>
      </c>
      <c r="AK108">
        <v>2.187232255041105E-2</v>
      </c>
      <c r="AL108">
        <v>1.5655057443812948E-2</v>
      </c>
      <c r="AN108">
        <f t="shared" si="52"/>
        <v>2.6914257196329176E-2</v>
      </c>
      <c r="AO108">
        <f t="shared" si="53"/>
        <v>2.3717707803876862E-2</v>
      </c>
      <c r="AP108">
        <f t="shared" si="54"/>
        <v>2.3516079233355486E-2</v>
      </c>
      <c r="AQ108">
        <f t="shared" si="55"/>
        <v>3.1489519568752081E-2</v>
      </c>
      <c r="AR108">
        <f t="shared" si="56"/>
        <v>2.1686142836582014E-2</v>
      </c>
      <c r="AS108">
        <f t="shared" si="57"/>
        <v>2.3102744538258207E-2</v>
      </c>
      <c r="AT108">
        <f t="shared" si="58"/>
        <v>2.5880287848875083E-2</v>
      </c>
      <c r="AU108">
        <f t="shared" si="59"/>
        <v>2.6498971421311135E-2</v>
      </c>
      <c r="AV108">
        <f t="shared" si="60"/>
        <v>2.1990240665878031E-2</v>
      </c>
      <c r="AX108">
        <f t="shared" si="61"/>
        <v>1.2493674050614034E-2</v>
      </c>
      <c r="AY108">
        <f t="shared" si="62"/>
        <v>7.3077859944726984E-3</v>
      </c>
      <c r="AZ108">
        <f t="shared" si="63"/>
        <v>6.7821684944956934E-3</v>
      </c>
      <c r="BA108">
        <f t="shared" si="64"/>
        <v>3.4377748338244025E-3</v>
      </c>
      <c r="BB108">
        <f t="shared" si="65"/>
        <v>5.9507095862215168E-3</v>
      </c>
      <c r="BC108">
        <f t="shared" si="66"/>
        <v>3.0399874561742738E-3</v>
      </c>
      <c r="BD108">
        <f t="shared" si="67"/>
        <v>4.6185531002558879E-3</v>
      </c>
      <c r="BE108">
        <f t="shared" si="68"/>
        <v>9.8591355744840278E-3</v>
      </c>
      <c r="BF108">
        <f t="shared" si="69"/>
        <v>6.3949577016407348E-3</v>
      </c>
      <c r="BH108">
        <f t="shared" si="70"/>
        <v>6.2468370253070168E-3</v>
      </c>
      <c r="BI108">
        <f t="shared" si="71"/>
        <v>3.6538929972363492E-3</v>
      </c>
      <c r="BJ108">
        <f t="shared" si="72"/>
        <v>2.5634187408818485E-3</v>
      </c>
      <c r="BK108">
        <f t="shared" si="73"/>
        <v>1.9848002257218398E-3</v>
      </c>
      <c r="BL108">
        <f t="shared" si="74"/>
        <v>2.9753547931107584E-3</v>
      </c>
      <c r="BM108">
        <f t="shared" si="75"/>
        <v>1.2410696820147351E-3</v>
      </c>
      <c r="BN108">
        <f t="shared" si="76"/>
        <v>2.6665228756993175E-3</v>
      </c>
      <c r="BO108">
        <f t="shared" si="77"/>
        <v>5.6921745779053698E-3</v>
      </c>
      <c r="BP108">
        <f t="shared" si="78"/>
        <v>3.6921305504985492E-3</v>
      </c>
    </row>
    <row r="109" spans="1:68" x14ac:dyDescent="0.3">
      <c r="A109" t="s">
        <v>808</v>
      </c>
      <c r="B109">
        <v>8.7230678947998408E-2</v>
      </c>
      <c r="C109">
        <v>6.1101095723228152E-2</v>
      </c>
      <c r="D109">
        <v>4.5665936232727349E-2</v>
      </c>
      <c r="E109">
        <v>4.4414205585128846E-2</v>
      </c>
      <c r="F109">
        <v>5.9068076187167404E-2</v>
      </c>
      <c r="G109">
        <v>6.1902879592132198E-2</v>
      </c>
      <c r="H109">
        <v>5.7867245337501247E-2</v>
      </c>
      <c r="I109">
        <v>3.8158646394381004E-2</v>
      </c>
      <c r="J109">
        <v>7.6817618460376741E-2</v>
      </c>
      <c r="K109">
        <v>3.913807727764515E-2</v>
      </c>
      <c r="L109">
        <v>5.2637996329789105E-2</v>
      </c>
      <c r="M109">
        <v>4.6012395511606199E-2</v>
      </c>
      <c r="N109">
        <v>4.5530582974815048E-2</v>
      </c>
      <c r="O109">
        <v>3.0540930442643999E-2</v>
      </c>
      <c r="P109">
        <v>2.4295032228056099E-2</v>
      </c>
      <c r="Q109">
        <v>7.8698580671776153E-2</v>
      </c>
      <c r="R109">
        <v>5.8186472110174851E-2</v>
      </c>
      <c r="S109">
        <v>3.883499728957205E-2</v>
      </c>
      <c r="T109">
        <v>4.6830254389253645E-2</v>
      </c>
      <c r="U109">
        <v>4.2380634241949253E-2</v>
      </c>
      <c r="V109">
        <v>3.8271645249111697E-2</v>
      </c>
      <c r="W109">
        <v>4.0289171700973098E-2</v>
      </c>
      <c r="X109">
        <v>4.7640366453653951E-2</v>
      </c>
      <c r="Y109">
        <v>5.4877724155592042E-2</v>
      </c>
      <c r="Z109">
        <v>3.9610644190239547E-2</v>
      </c>
      <c r="AA109">
        <v>4.3715919282015805E-2</v>
      </c>
      <c r="AB109">
        <v>3.0364557500328099E-2</v>
      </c>
      <c r="AC109">
        <v>3.3086079987183104E-2</v>
      </c>
      <c r="AD109">
        <v>6.3483949177852397E-2</v>
      </c>
      <c r="AE109">
        <v>6.1923352393165793E-2</v>
      </c>
      <c r="AF109">
        <v>3.9712269052501498E-2</v>
      </c>
      <c r="AG109">
        <v>5.3295495232395199E-2</v>
      </c>
      <c r="AH109">
        <v>3.8759230768916852E-2</v>
      </c>
      <c r="AI109">
        <v>3.8748957463895353E-2</v>
      </c>
      <c r="AJ109">
        <v>4.0929699413700449E-2</v>
      </c>
      <c r="AK109">
        <v>4.4404333490528101E-2</v>
      </c>
      <c r="AL109">
        <v>3.5592339996865403E-2</v>
      </c>
      <c r="AN109">
        <f t="shared" si="52"/>
        <v>5.9602979122270687E-2</v>
      </c>
      <c r="AO109">
        <f t="shared" si="53"/>
        <v>5.4249211877795467E-2</v>
      </c>
      <c r="AP109">
        <f t="shared" si="54"/>
        <v>4.4996090460704623E-2</v>
      </c>
      <c r="AQ109">
        <f t="shared" si="55"/>
        <v>5.8573350023841016E-2</v>
      </c>
      <c r="AR109">
        <f t="shared" si="56"/>
        <v>4.1942926395321926E-2</v>
      </c>
      <c r="AS109">
        <f t="shared" si="57"/>
        <v>4.1549215261502091E-2</v>
      </c>
      <c r="AT109">
        <f t="shared" si="58"/>
        <v>5.5039856874506569E-2</v>
      </c>
      <c r="AU109">
        <f t="shared" si="59"/>
        <v>4.3601227821735804E-2</v>
      </c>
      <c r="AV109">
        <f t="shared" si="60"/>
        <v>4.030879096703132E-2</v>
      </c>
      <c r="AX109">
        <f t="shared" si="61"/>
        <v>1.9920459809603878E-2</v>
      </c>
      <c r="AY109">
        <f t="shared" si="62"/>
        <v>1.0859658472303475E-2</v>
      </c>
      <c r="AZ109">
        <f t="shared" si="63"/>
        <v>1.7049578241617073E-2</v>
      </c>
      <c r="BA109">
        <f t="shared" si="64"/>
        <v>1.9934607493189996E-2</v>
      </c>
      <c r="BB109">
        <f t="shared" si="65"/>
        <v>3.6647315919389996E-3</v>
      </c>
      <c r="BC109">
        <f t="shared" si="66"/>
        <v>9.1643348280423063E-3</v>
      </c>
      <c r="BD109">
        <f t="shared" si="67"/>
        <v>1.3296995033166392E-2</v>
      </c>
      <c r="BE109">
        <f t="shared" si="68"/>
        <v>8.3954834201032547E-3</v>
      </c>
      <c r="BF109">
        <f t="shared" si="69"/>
        <v>4.4386881854267752E-3</v>
      </c>
      <c r="BH109">
        <f t="shared" si="70"/>
        <v>9.9602299048019392E-3</v>
      </c>
      <c r="BI109">
        <f t="shared" si="71"/>
        <v>5.4298292361517377E-3</v>
      </c>
      <c r="BJ109">
        <f t="shared" si="72"/>
        <v>6.4441348551223833E-3</v>
      </c>
      <c r="BK109">
        <f t="shared" si="73"/>
        <v>1.1509251002382776E-2</v>
      </c>
      <c r="BL109">
        <f t="shared" si="74"/>
        <v>1.8323657959694998E-3</v>
      </c>
      <c r="BM109">
        <f t="shared" si="75"/>
        <v>3.741324026786712E-3</v>
      </c>
      <c r="BN109">
        <f t="shared" si="76"/>
        <v>7.6770236618117337E-3</v>
      </c>
      <c r="BO109">
        <f t="shared" si="77"/>
        <v>4.8471346125736545E-3</v>
      </c>
      <c r="BP109">
        <f t="shared" si="78"/>
        <v>2.5626778187049603E-3</v>
      </c>
    </row>
    <row r="110" spans="1:68" x14ac:dyDescent="0.3">
      <c r="A110" t="s">
        <v>809</v>
      </c>
      <c r="B110">
        <v>2.085975626753965E-2</v>
      </c>
      <c r="C110">
        <v>2.1386375265427651E-2</v>
      </c>
      <c r="D110">
        <v>1.0884748374055E-2</v>
      </c>
      <c r="E110">
        <v>1.187757617904652E-2</v>
      </c>
      <c r="F110">
        <v>1.7964296336302747E-2</v>
      </c>
      <c r="G110">
        <v>1.3243570527732699E-2</v>
      </c>
      <c r="H110">
        <v>1.5154074918612251E-2</v>
      </c>
      <c r="I110">
        <v>1.10031064199977E-2</v>
      </c>
      <c r="J110">
        <v>2.32220433910512E-2</v>
      </c>
      <c r="K110">
        <v>2.6048098476313848E-2</v>
      </c>
      <c r="L110">
        <v>1.6196935799873E-2</v>
      </c>
      <c r="M110">
        <v>1.2426994382803E-2</v>
      </c>
      <c r="N110">
        <v>1.404174468692755E-2</v>
      </c>
      <c r="O110">
        <v>1.110794717077011E-2</v>
      </c>
      <c r="P110">
        <v>7.9192560384888748E-3</v>
      </c>
      <c r="Q110">
        <v>3.1049744217699203E-2</v>
      </c>
      <c r="R110">
        <v>1.9243182218664202E-2</v>
      </c>
      <c r="S110">
        <v>1.4277175899626394E-2</v>
      </c>
      <c r="T110">
        <v>1.8637660914429401E-2</v>
      </c>
      <c r="U110">
        <v>1.5117575882078035E-2</v>
      </c>
      <c r="V110">
        <v>1.4234552214508801E-2</v>
      </c>
      <c r="W110">
        <v>1.220803140938854E-2</v>
      </c>
      <c r="X110">
        <v>1.967620961611255E-2</v>
      </c>
      <c r="Y110">
        <v>2.0900583151791951E-2</v>
      </c>
      <c r="Z110">
        <v>9.0116675660373013E-3</v>
      </c>
      <c r="AA110">
        <v>1.10265051038415E-2</v>
      </c>
      <c r="AB110">
        <v>1.1406066913192001E-2</v>
      </c>
      <c r="AC110">
        <v>1.4194606925367E-2</v>
      </c>
      <c r="AD110">
        <v>1.8164278456461548E-2</v>
      </c>
      <c r="AE110">
        <v>1.516769349078655E-2</v>
      </c>
      <c r="AF110">
        <v>1.4117294928828749E-2</v>
      </c>
      <c r="AG110">
        <v>1.673395166092375E-2</v>
      </c>
      <c r="AH110">
        <v>1.3696097511297349E-2</v>
      </c>
      <c r="AI110">
        <v>1.16419795176187E-2</v>
      </c>
      <c r="AJ110">
        <v>9.0494794108516852E-3</v>
      </c>
      <c r="AK110">
        <v>1.51913980915977E-2</v>
      </c>
      <c r="AL110">
        <v>9.8919228142735141E-3</v>
      </c>
      <c r="AN110">
        <f t="shared" si="52"/>
        <v>1.6252114021517206E-2</v>
      </c>
      <c r="AO110">
        <f t="shared" si="53"/>
        <v>1.4341262050661351E-2</v>
      </c>
      <c r="AP110">
        <f t="shared" si="54"/>
        <v>1.5851859992318227E-2</v>
      </c>
      <c r="AQ110">
        <f t="shared" si="55"/>
        <v>2.1523367445329931E-2</v>
      </c>
      <c r="AR110">
        <f t="shared" si="56"/>
        <v>1.5049455105101193E-2</v>
      </c>
      <c r="AS110">
        <f t="shared" si="57"/>
        <v>1.4369273212723717E-2</v>
      </c>
      <c r="AT110">
        <f t="shared" si="58"/>
        <v>1.5816422292025619E-2</v>
      </c>
      <c r="AU110">
        <f t="shared" si="59"/>
        <v>1.4024009563279934E-2</v>
      </c>
      <c r="AV110">
        <f t="shared" si="60"/>
        <v>1.1377600105574301E-2</v>
      </c>
      <c r="AX110">
        <f t="shared" si="61"/>
        <v>5.6431728934709848E-3</v>
      </c>
      <c r="AY110">
        <f t="shared" si="62"/>
        <v>2.9515674867929913E-3</v>
      </c>
      <c r="AZ110">
        <f t="shared" si="63"/>
        <v>6.5680932808443908E-3</v>
      </c>
      <c r="BA110">
        <f t="shared" si="64"/>
        <v>8.6156366855290253E-3</v>
      </c>
      <c r="BB110">
        <f t="shared" si="65"/>
        <v>2.6843755766786073E-3</v>
      </c>
      <c r="BC110">
        <f t="shared" si="66"/>
        <v>4.8889819040465795E-3</v>
      </c>
      <c r="BD110">
        <f t="shared" si="67"/>
        <v>2.1000370738157481E-3</v>
      </c>
      <c r="BE110">
        <f t="shared" si="68"/>
        <v>2.5617747388139394E-3</v>
      </c>
      <c r="BF110">
        <f t="shared" si="69"/>
        <v>3.329597427713949E-3</v>
      </c>
      <c r="BH110">
        <f t="shared" si="70"/>
        <v>2.8215864467354924E-3</v>
      </c>
      <c r="BI110">
        <f t="shared" si="71"/>
        <v>1.4757837433964957E-3</v>
      </c>
      <c r="BJ110">
        <f t="shared" si="72"/>
        <v>2.4825059155697965E-3</v>
      </c>
      <c r="BK110">
        <f t="shared" si="73"/>
        <v>4.9742401596301984E-3</v>
      </c>
      <c r="BL110">
        <f t="shared" si="74"/>
        <v>1.3421877883393037E-3</v>
      </c>
      <c r="BM110">
        <f t="shared" si="75"/>
        <v>1.995918504435778E-3</v>
      </c>
      <c r="BN110">
        <f t="shared" si="76"/>
        <v>1.2124569698757162E-3</v>
      </c>
      <c r="BO110">
        <f t="shared" si="77"/>
        <v>1.4790413350574112E-3</v>
      </c>
      <c r="BP110">
        <f t="shared" si="78"/>
        <v>1.9223439711837341E-3</v>
      </c>
    </row>
    <row r="111" spans="1:68" x14ac:dyDescent="0.3">
      <c r="A111" t="s">
        <v>810</v>
      </c>
      <c r="B111">
        <v>6.468456046865855E-3</v>
      </c>
      <c r="C111">
        <v>3.1594974083948247E-3</v>
      </c>
      <c r="D111">
        <v>4.5703162786336149E-3</v>
      </c>
      <c r="E111">
        <v>6.03330393190966E-3</v>
      </c>
      <c r="F111">
        <v>7.1541162459343097E-3</v>
      </c>
      <c r="G111">
        <v>9.6744066161268145E-3</v>
      </c>
      <c r="H111">
        <v>6.5704565186943554E-3</v>
      </c>
      <c r="I111">
        <v>4.8988151337803253E-3</v>
      </c>
      <c r="J111">
        <v>9.9801994204968096E-3</v>
      </c>
      <c r="K111">
        <v>6.80786868821008E-3</v>
      </c>
      <c r="L111">
        <v>8.116293447365695E-3</v>
      </c>
      <c r="M111">
        <v>7.2415954388042152E-3</v>
      </c>
      <c r="N111">
        <v>6.1975867020363203E-3</v>
      </c>
      <c r="O111">
        <v>4.5383889133807954E-3</v>
      </c>
      <c r="P111">
        <v>2.4487347394192218E-3</v>
      </c>
      <c r="Q111">
        <v>9.1351084235932987E-3</v>
      </c>
      <c r="R111">
        <v>3.3916053154576849E-3</v>
      </c>
      <c r="S111">
        <v>2.438466974052545E-3</v>
      </c>
      <c r="T111">
        <v>1.1594960865158601E-2</v>
      </c>
      <c r="U111">
        <v>3.3394146334851755E-3</v>
      </c>
      <c r="V111">
        <v>4.0907305935206301E-3</v>
      </c>
      <c r="W111">
        <v>3.9101607114739798E-3</v>
      </c>
      <c r="X111">
        <v>4.5625196776725545E-3</v>
      </c>
      <c r="Y111">
        <v>2.7947879557201948E-3</v>
      </c>
      <c r="Z111">
        <v>1.5805886538350049E-4</v>
      </c>
      <c r="AA111">
        <v>4.6410917136613253E-3</v>
      </c>
      <c r="AB111">
        <v>4.8302264834864401E-3</v>
      </c>
      <c r="AC111">
        <v>4.5131109561400897E-3</v>
      </c>
      <c r="AD111">
        <v>8.0412847078408095E-3</v>
      </c>
      <c r="AE111">
        <v>4.3539308598503253E-3</v>
      </c>
      <c r="AF111">
        <v>6.3927929020939798E-3</v>
      </c>
      <c r="AG111">
        <v>6.0750339393441048E-3</v>
      </c>
      <c r="AH111">
        <v>5.5356272886004851E-3</v>
      </c>
      <c r="AI111">
        <v>2.4819819391535499E-3</v>
      </c>
      <c r="AJ111">
        <v>7.0290555253355348E-3</v>
      </c>
      <c r="AK111">
        <v>7.1663735199478055E-3</v>
      </c>
      <c r="AL111">
        <v>3.0914987664199898E-3</v>
      </c>
      <c r="AN111">
        <f t="shared" si="52"/>
        <v>5.0578934164509891E-3</v>
      </c>
      <c r="AO111">
        <f t="shared" si="53"/>
        <v>7.0744486286339501E-3</v>
      </c>
      <c r="AP111">
        <f t="shared" si="54"/>
        <v>6.4758096213875906E-3</v>
      </c>
      <c r="AQ111">
        <f t="shared" si="55"/>
        <v>4.9883935710345094E-3</v>
      </c>
      <c r="AR111">
        <f t="shared" si="56"/>
        <v>5.7338167009095961E-3</v>
      </c>
      <c r="AS111">
        <f t="shared" si="57"/>
        <v>3.5832992753440178E-3</v>
      </c>
      <c r="AT111">
        <f t="shared" si="58"/>
        <v>6.2626694899283715E-3</v>
      </c>
      <c r="AU111">
        <f t="shared" si="59"/>
        <v>4.6975477223660462E-3</v>
      </c>
      <c r="AV111">
        <f t="shared" si="60"/>
        <v>5.7623092705677767E-3</v>
      </c>
      <c r="AX111">
        <f t="shared" si="61"/>
        <v>1.5036346494096695E-3</v>
      </c>
      <c r="AY111">
        <f t="shared" si="62"/>
        <v>1.9793532291116902E-3</v>
      </c>
      <c r="AZ111">
        <f t="shared" si="63"/>
        <v>2.4398417054889176E-3</v>
      </c>
      <c r="BA111">
        <f t="shared" si="64"/>
        <v>3.6226442311918898E-3</v>
      </c>
      <c r="BB111">
        <f t="shared" si="65"/>
        <v>3.9205282509161771E-3</v>
      </c>
      <c r="BC111">
        <f t="shared" si="66"/>
        <v>1.8358211585146197E-3</v>
      </c>
      <c r="BD111">
        <f t="shared" si="67"/>
        <v>1.8471176673043256E-3</v>
      </c>
      <c r="BE111">
        <f t="shared" si="68"/>
        <v>1.9375986912988756E-3</v>
      </c>
      <c r="BF111">
        <f t="shared" si="69"/>
        <v>2.3140085608551022E-3</v>
      </c>
      <c r="BH111">
        <f t="shared" si="70"/>
        <v>7.5181732470483474E-4</v>
      </c>
      <c r="BI111">
        <f t="shared" si="71"/>
        <v>9.8967661455584511E-4</v>
      </c>
      <c r="BJ111">
        <f t="shared" si="72"/>
        <v>9.221734844410529E-4</v>
      </c>
      <c r="BK111">
        <f t="shared" si="73"/>
        <v>2.0915346220568825E-3</v>
      </c>
      <c r="BL111">
        <f t="shared" si="74"/>
        <v>1.9602641254580886E-3</v>
      </c>
      <c r="BM111">
        <f t="shared" si="75"/>
        <v>7.4947084956098202E-4</v>
      </c>
      <c r="BN111">
        <f t="shared" si="76"/>
        <v>1.066433882443066E-3</v>
      </c>
      <c r="BO111">
        <f t="shared" si="77"/>
        <v>1.1186731260028726E-3</v>
      </c>
      <c r="BP111">
        <f t="shared" si="78"/>
        <v>1.3359934655167917E-3</v>
      </c>
    </row>
    <row r="112" spans="1:68" x14ac:dyDescent="0.3">
      <c r="A112" t="s">
        <v>811</v>
      </c>
      <c r="B112">
        <v>1.3929485567583898E-2</v>
      </c>
      <c r="C112">
        <v>1.167635724146685E-2</v>
      </c>
      <c r="D112">
        <v>6.7929237284297204E-3</v>
      </c>
      <c r="E112">
        <v>4.4089507445960697E-3</v>
      </c>
      <c r="F112">
        <v>1.185820007959555E-2</v>
      </c>
      <c r="G112">
        <v>1.1477633799606216E-2</v>
      </c>
      <c r="H112">
        <v>4.6569758742827597E-3</v>
      </c>
      <c r="I112">
        <v>7.8963759767899395E-3</v>
      </c>
      <c r="J112">
        <v>1.7472579517190098E-2</v>
      </c>
      <c r="K112">
        <v>1.308748193268265E-2</v>
      </c>
      <c r="L112">
        <v>6.0474712009779847E-3</v>
      </c>
      <c r="M112">
        <v>1.0623462221390149E-2</v>
      </c>
      <c r="N112">
        <v>8.5765598845058445E-3</v>
      </c>
      <c r="O112">
        <v>6.1627825174253199E-3</v>
      </c>
      <c r="P112">
        <v>3.6306042752795101E-3</v>
      </c>
      <c r="Q112">
        <v>1.3609038942326401E-2</v>
      </c>
      <c r="R112">
        <v>1.1497603485332455E-2</v>
      </c>
      <c r="S112">
        <v>1.2091221553200176E-2</v>
      </c>
      <c r="T112">
        <v>5.6138377070489194E-3</v>
      </c>
      <c r="U112">
        <v>1.3871917533886849E-2</v>
      </c>
      <c r="V112">
        <v>7.0724079370871155E-3</v>
      </c>
      <c r="W112">
        <v>7.0915274562022854E-3</v>
      </c>
      <c r="X112">
        <v>9.5554395109467907E-3</v>
      </c>
      <c r="Y112">
        <v>1.3910551335367449E-2</v>
      </c>
      <c r="Z112">
        <v>1.0393767909774174E-2</v>
      </c>
      <c r="AA112">
        <v>7.9247123468186506E-3</v>
      </c>
      <c r="AB112">
        <v>7.2786646651267755E-3</v>
      </c>
      <c r="AC112">
        <v>8.84172410932553E-3</v>
      </c>
      <c r="AD112">
        <v>1.0835167882173211E-2</v>
      </c>
      <c r="AE112">
        <v>1.0795212109469269E-2</v>
      </c>
      <c r="AF112">
        <v>5.0608065416549745E-3</v>
      </c>
      <c r="AG112">
        <v>4.7969200549173949E-3</v>
      </c>
      <c r="AH112">
        <v>1.2523286284575649E-2</v>
      </c>
      <c r="AI112">
        <v>4.3429043830437398E-3</v>
      </c>
      <c r="AJ112">
        <v>1.083410896903976E-2</v>
      </c>
      <c r="AK112">
        <v>6.9410171373839704E-3</v>
      </c>
      <c r="AL112">
        <v>5.1958850464674652E-3</v>
      </c>
      <c r="AN112">
        <f t="shared" si="52"/>
        <v>9.2019293205191331E-3</v>
      </c>
      <c r="AO112">
        <f t="shared" si="53"/>
        <v>8.9722964325686157E-3</v>
      </c>
      <c r="AP112">
        <f t="shared" si="54"/>
        <v>9.3715630784930812E-3</v>
      </c>
      <c r="AQ112">
        <f t="shared" si="55"/>
        <v>1.2399287993619676E-2</v>
      </c>
      <c r="AR112">
        <f t="shared" si="56"/>
        <v>8.4124226585562921E-3</v>
      </c>
      <c r="AS112">
        <f t="shared" si="57"/>
        <v>9.6508099795598965E-3</v>
      </c>
      <c r="AT112">
        <f t="shared" si="58"/>
        <v>8.8970621777658184E-3</v>
      </c>
      <c r="AU112">
        <f t="shared" si="59"/>
        <v>7.2210369075122608E-3</v>
      </c>
      <c r="AV112">
        <f t="shared" si="60"/>
        <v>7.6570037176303986E-3</v>
      </c>
      <c r="AX112">
        <f t="shared" si="61"/>
        <v>4.3683915108844651E-3</v>
      </c>
      <c r="AY112">
        <f t="shared" si="62"/>
        <v>3.385496100058099E-3</v>
      </c>
      <c r="AZ112">
        <f t="shared" si="63"/>
        <v>4.7598716595590503E-3</v>
      </c>
      <c r="BA112">
        <f t="shared" si="64"/>
        <v>1.0889070764061391E-3</v>
      </c>
      <c r="BB112">
        <f t="shared" si="65"/>
        <v>3.7048871154157122E-3</v>
      </c>
      <c r="BC112">
        <f t="shared" si="66"/>
        <v>2.3650617246356925E-3</v>
      </c>
      <c r="BD112">
        <f t="shared" si="67"/>
        <v>3.3223549020442158E-3</v>
      </c>
      <c r="BE112">
        <f t="shared" si="68"/>
        <v>4.5974905002624557E-3</v>
      </c>
      <c r="BF112">
        <f t="shared" si="69"/>
        <v>2.886497849918887E-3</v>
      </c>
      <c r="BH112">
        <f t="shared" si="70"/>
        <v>2.1841957554422325E-3</v>
      </c>
      <c r="BI112">
        <f t="shared" si="71"/>
        <v>1.6927480500290495E-3</v>
      </c>
      <c r="BJ112">
        <f t="shared" si="72"/>
        <v>1.7990623833967921E-3</v>
      </c>
      <c r="BK112">
        <f t="shared" si="73"/>
        <v>6.2868079368557284E-4</v>
      </c>
      <c r="BL112">
        <f t="shared" si="74"/>
        <v>1.8524435577078561E-3</v>
      </c>
      <c r="BM112">
        <f t="shared" si="75"/>
        <v>9.6553240592403707E-4</v>
      </c>
      <c r="BN112">
        <f t="shared" si="76"/>
        <v>1.9181624970387009E-3</v>
      </c>
      <c r="BO112">
        <f t="shared" si="77"/>
        <v>2.654362377923276E-3</v>
      </c>
      <c r="BP112">
        <f t="shared" si="78"/>
        <v>1.6665203106659456E-3</v>
      </c>
    </row>
    <row r="113" spans="1:68" x14ac:dyDescent="0.3">
      <c r="A113" t="s">
        <v>812</v>
      </c>
      <c r="B113">
        <v>2.280687793514145E-2</v>
      </c>
      <c r="C113">
        <v>1.735695788886325E-2</v>
      </c>
      <c r="D113">
        <v>1.1521721631340749E-2</v>
      </c>
      <c r="E113">
        <v>8.8900589954572298E-3</v>
      </c>
      <c r="F113">
        <v>1.77986182129704E-2</v>
      </c>
      <c r="G113">
        <v>1.61223322691533E-2</v>
      </c>
      <c r="H113">
        <v>1.138161264691135E-2</v>
      </c>
      <c r="I113">
        <v>8.5594374429291947E-3</v>
      </c>
      <c r="J113">
        <v>3.1771296626039655E-2</v>
      </c>
      <c r="K113">
        <v>1.4115911076831699E-2</v>
      </c>
      <c r="L113">
        <v>1.0342515609661176E-2</v>
      </c>
      <c r="M113">
        <v>1.0882441011746905E-2</v>
      </c>
      <c r="N113">
        <v>1.271980833753655E-2</v>
      </c>
      <c r="O113">
        <v>9.4186920909131652E-3</v>
      </c>
      <c r="P113">
        <v>1.0233270134533045E-2</v>
      </c>
      <c r="Q113">
        <v>1.9681141522317501E-2</v>
      </c>
      <c r="R113">
        <v>1.7027909745720451E-2</v>
      </c>
      <c r="S113">
        <v>1.395979032859955E-2</v>
      </c>
      <c r="T113">
        <v>1.6653490778865548E-2</v>
      </c>
      <c r="U113">
        <v>9.8461223039798349E-3</v>
      </c>
      <c r="V113">
        <v>8.13314044536388E-3</v>
      </c>
      <c r="W113">
        <v>1.142529337859003E-2</v>
      </c>
      <c r="X113">
        <v>1.27516604840205E-2</v>
      </c>
      <c r="Y113">
        <v>1.413865212344265E-2</v>
      </c>
      <c r="Z113">
        <v>1.6437641296833051E-2</v>
      </c>
      <c r="AA113">
        <v>1.0986409250803669E-2</v>
      </c>
      <c r="AB113">
        <v>1.074479836817239E-2</v>
      </c>
      <c r="AC113">
        <v>1.2971217668110459E-2</v>
      </c>
      <c r="AD113">
        <v>2.2337960758201349E-2</v>
      </c>
      <c r="AE113">
        <v>1.0074042612563429E-2</v>
      </c>
      <c r="AF113">
        <v>1.4791778092699701E-2</v>
      </c>
      <c r="AG113">
        <v>1.8604028288210298E-2</v>
      </c>
      <c r="AH113">
        <v>8.5974439996724106E-3</v>
      </c>
      <c r="AI113">
        <v>8.5149518050639649E-3</v>
      </c>
      <c r="AJ113">
        <v>1.0511076136881355E-2</v>
      </c>
      <c r="AK113">
        <v>1.3600127819228949E-2</v>
      </c>
      <c r="AL113">
        <v>8.9528827182052649E-3</v>
      </c>
      <c r="AN113">
        <f t="shared" si="52"/>
        <v>1.514390411270067E-2</v>
      </c>
      <c r="AO113">
        <f t="shared" si="53"/>
        <v>1.3465500142991062E-2</v>
      </c>
      <c r="AP113">
        <f t="shared" si="54"/>
        <v>1.4211990698180315E-2</v>
      </c>
      <c r="AQ113">
        <f t="shared" si="55"/>
        <v>1.6889613865545834E-2</v>
      </c>
      <c r="AR113">
        <f t="shared" si="56"/>
        <v>1.1514511726699823E-2</v>
      </c>
      <c r="AS113">
        <f t="shared" si="57"/>
        <v>1.3005063198563788E-2</v>
      </c>
      <c r="AT113">
        <f t="shared" si="58"/>
        <v>1.5734593821154826E-2</v>
      </c>
      <c r="AU113">
        <f t="shared" si="59"/>
        <v>1.1905474697648891E-2</v>
      </c>
      <c r="AV113">
        <f t="shared" si="60"/>
        <v>1.1021362224771855E-2</v>
      </c>
      <c r="AX113">
        <f t="shared" si="61"/>
        <v>6.2142191651711276E-3</v>
      </c>
      <c r="AY113">
        <f t="shared" si="62"/>
        <v>4.25232122760596E-3</v>
      </c>
      <c r="AZ113">
        <f t="shared" si="63"/>
        <v>7.9102226221972691E-3</v>
      </c>
      <c r="BA113">
        <f t="shared" si="64"/>
        <v>2.863181653915694E-3</v>
      </c>
      <c r="BB113">
        <f t="shared" si="65"/>
        <v>3.68031976057901E-3</v>
      </c>
      <c r="BC113">
        <f t="shared" si="66"/>
        <v>2.1126635118403113E-3</v>
      </c>
      <c r="BD113">
        <f t="shared" si="67"/>
        <v>6.1860810044885054E-3</v>
      </c>
      <c r="BE113">
        <f t="shared" si="68"/>
        <v>5.8012642065984367E-3</v>
      </c>
      <c r="BF113">
        <f t="shared" si="69"/>
        <v>2.36527285442253E-3</v>
      </c>
      <c r="BH113">
        <f t="shared" si="70"/>
        <v>3.1071095825855638E-3</v>
      </c>
      <c r="BI113">
        <f t="shared" si="71"/>
        <v>2.12616061380298E-3</v>
      </c>
      <c r="BJ113">
        <f t="shared" si="72"/>
        <v>2.9897831247844581E-3</v>
      </c>
      <c r="BK113">
        <f t="shared" si="73"/>
        <v>1.6530586986270239E-3</v>
      </c>
      <c r="BL113">
        <f t="shared" si="74"/>
        <v>1.840159880289505E-3</v>
      </c>
      <c r="BM113">
        <f t="shared" si="75"/>
        <v>8.6249126703418844E-4</v>
      </c>
      <c r="BN113">
        <f t="shared" si="76"/>
        <v>3.5715355331702695E-3</v>
      </c>
      <c r="BO113">
        <f t="shared" si="77"/>
        <v>3.3493614513197484E-3</v>
      </c>
      <c r="BP113">
        <f t="shared" si="78"/>
        <v>1.3655909192077623E-3</v>
      </c>
    </row>
    <row r="114" spans="1:68" x14ac:dyDescent="0.3">
      <c r="A114" t="s">
        <v>813</v>
      </c>
      <c r="B114">
        <v>1.7980571453381701E-2</v>
      </c>
      <c r="C114">
        <v>1.7229401110167651E-2</v>
      </c>
      <c r="D114">
        <v>5.5998256842505253E-3</v>
      </c>
      <c r="E114">
        <v>1.184667939283375E-2</v>
      </c>
      <c r="F114">
        <v>8.8386724146028994E-3</v>
      </c>
      <c r="G114">
        <v>1.92626810400508E-2</v>
      </c>
      <c r="H114">
        <v>9.104181101701251E-3</v>
      </c>
      <c r="I114">
        <v>9.4815946571310608E-3</v>
      </c>
      <c r="J114">
        <v>2.210777263668065E-2</v>
      </c>
      <c r="K114">
        <v>8.6457928395390349E-3</v>
      </c>
      <c r="L114">
        <v>9.2940091911529153E-3</v>
      </c>
      <c r="M114">
        <v>9.7950911243571501E-3</v>
      </c>
      <c r="N114">
        <v>1.3598201890882448E-2</v>
      </c>
      <c r="O114">
        <v>8.1031269628253286E-3</v>
      </c>
      <c r="P114">
        <v>6.6963010190010499E-3</v>
      </c>
      <c r="Q114">
        <v>1.84827789119178E-2</v>
      </c>
      <c r="R114">
        <v>1.27930674367773E-2</v>
      </c>
      <c r="S114">
        <v>9.8262472463025059E-3</v>
      </c>
      <c r="T114">
        <v>1.6080403005140451E-2</v>
      </c>
      <c r="U114">
        <v>1.156846135001325E-2</v>
      </c>
      <c r="V114">
        <v>6.4713047621822849E-3</v>
      </c>
      <c r="W114">
        <v>8.6668108563619783E-3</v>
      </c>
      <c r="X114">
        <v>1.439583656184755E-2</v>
      </c>
      <c r="Y114">
        <v>1.0863805410959229E-2</v>
      </c>
      <c r="Z114">
        <v>8.0553794754630557E-3</v>
      </c>
      <c r="AA114">
        <v>9.5388983091838197E-3</v>
      </c>
      <c r="AB114">
        <v>7.3863500581604607E-3</v>
      </c>
      <c r="AC114">
        <v>9.7582138405564751E-3</v>
      </c>
      <c r="AD114">
        <v>1.587987358379565E-2</v>
      </c>
      <c r="AE114">
        <v>1.0007188122006849E-2</v>
      </c>
      <c r="AF114">
        <v>1.0743121957962301E-2</v>
      </c>
      <c r="AG114">
        <v>1.444747936607301E-2</v>
      </c>
      <c r="AH114">
        <v>1.2903000520200301E-2</v>
      </c>
      <c r="AI114">
        <v>7.1472352232823857E-3</v>
      </c>
      <c r="AJ114">
        <v>1.6866457294532802E-2</v>
      </c>
      <c r="AK114">
        <v>1.150430905250655E-2</v>
      </c>
      <c r="AL114">
        <v>8.6129530708172093E-3</v>
      </c>
      <c r="AN114">
        <f t="shared" si="52"/>
        <v>1.3164119410158407E-2</v>
      </c>
      <c r="AO114">
        <f t="shared" si="53"/>
        <v>1.1671782303371502E-2</v>
      </c>
      <c r="AP114">
        <f t="shared" si="54"/>
        <v>1.1177185094919799E-2</v>
      </c>
      <c r="AQ114">
        <f t="shared" si="55"/>
        <v>1.37006978649992E-2</v>
      </c>
      <c r="AR114">
        <f t="shared" si="56"/>
        <v>1.0696744993424491E-2</v>
      </c>
      <c r="AS114">
        <f t="shared" si="57"/>
        <v>9.9997472760284326E-3</v>
      </c>
      <c r="AT114">
        <f t="shared" si="58"/>
        <v>1.2210061221254934E-2</v>
      </c>
      <c r="AU114">
        <f t="shared" si="59"/>
        <v>1.1499238369851899E-2</v>
      </c>
      <c r="AV114">
        <f t="shared" si="60"/>
        <v>1.2327906472618855E-2</v>
      </c>
      <c r="AX114">
        <f t="shared" si="61"/>
        <v>5.7352394125022568E-3</v>
      </c>
      <c r="AY114">
        <f t="shared" si="62"/>
        <v>5.0674698857490555E-3</v>
      </c>
      <c r="AZ114">
        <f t="shared" si="63"/>
        <v>5.2714909942435393E-3</v>
      </c>
      <c r="BA114">
        <f t="shared" si="64"/>
        <v>4.3990601115608645E-3</v>
      </c>
      <c r="BB114">
        <f t="shared" si="65"/>
        <v>4.1520533370879567E-3</v>
      </c>
      <c r="BC114">
        <f t="shared" si="66"/>
        <v>2.4881048531909524E-3</v>
      </c>
      <c r="BD114">
        <f t="shared" si="67"/>
        <v>3.1993814613013143E-3</v>
      </c>
      <c r="BE114">
        <f t="shared" si="68"/>
        <v>3.8472460627246435E-3</v>
      </c>
      <c r="BF114">
        <f t="shared" si="69"/>
        <v>4.1879371444106502E-3</v>
      </c>
      <c r="BH114">
        <f t="shared" si="70"/>
        <v>2.8676197062511284E-3</v>
      </c>
      <c r="BI114">
        <f t="shared" si="71"/>
        <v>2.5337349428745277E-3</v>
      </c>
      <c r="BJ114">
        <f t="shared" si="72"/>
        <v>1.9924363156121464E-3</v>
      </c>
      <c r="BK114">
        <f t="shared" si="73"/>
        <v>2.5397985395910106E-3</v>
      </c>
      <c r="BL114">
        <f t="shared" si="74"/>
        <v>2.0760266685439783E-3</v>
      </c>
      <c r="BM114">
        <f t="shared" si="75"/>
        <v>1.0157645528100473E-3</v>
      </c>
      <c r="BN114">
        <f t="shared" si="76"/>
        <v>1.8471637479226121E-3</v>
      </c>
      <c r="BO114">
        <f t="shared" si="77"/>
        <v>2.2212085499528009E-3</v>
      </c>
      <c r="BP114">
        <f t="shared" si="78"/>
        <v>2.4179066376747217E-3</v>
      </c>
    </row>
    <row r="115" spans="1:68" x14ac:dyDescent="0.3">
      <c r="A115" t="s">
        <v>814</v>
      </c>
      <c r="B115">
        <v>1.5056319406983949E-2</v>
      </c>
      <c r="C115">
        <v>7.7031699436085795E-3</v>
      </c>
      <c r="D115">
        <v>5.0843316882348295E-3</v>
      </c>
      <c r="E115">
        <v>6.0711848065865799E-3</v>
      </c>
      <c r="F115">
        <v>1.0623080041910114E-2</v>
      </c>
      <c r="G115">
        <v>6.0533334230289757E-3</v>
      </c>
      <c r="H115">
        <v>1.123536486316821E-2</v>
      </c>
      <c r="I115">
        <v>6.2601090184969104E-3</v>
      </c>
      <c r="J115">
        <v>9.7731143993423242E-3</v>
      </c>
      <c r="K115">
        <v>8.2365104819656365E-3</v>
      </c>
      <c r="L115">
        <v>6.41155901201137E-3</v>
      </c>
      <c r="M115">
        <v>1.0116032358899744E-2</v>
      </c>
      <c r="N115">
        <v>7.8164078929058543E-3</v>
      </c>
      <c r="O115">
        <v>6.1715744546170046E-3</v>
      </c>
      <c r="P115">
        <v>6.11980358066399E-3</v>
      </c>
      <c r="Q115">
        <v>9.6140721235151161E-3</v>
      </c>
      <c r="R115">
        <v>7.0099374207761049E-3</v>
      </c>
      <c r="S115">
        <v>6.0863057966927796E-3</v>
      </c>
      <c r="T115">
        <v>1.0677378000435705E-2</v>
      </c>
      <c r="U115">
        <v>1.1621929798029566E-2</v>
      </c>
      <c r="V115">
        <v>3.3943119209471203E-3</v>
      </c>
      <c r="W115">
        <v>6.74499449065806E-3</v>
      </c>
      <c r="X115">
        <v>9.908883646891015E-3</v>
      </c>
      <c r="Y115">
        <v>6.2793029605220096E-3</v>
      </c>
      <c r="Z115">
        <v>4.8444242720969899E-3</v>
      </c>
      <c r="AA115">
        <v>1.020667353774124E-2</v>
      </c>
      <c r="AB115">
        <v>7.2979277946174804E-3</v>
      </c>
      <c r="AC115">
        <v>5.4816389312173502E-3</v>
      </c>
      <c r="AD115">
        <v>1.2421921324721349E-2</v>
      </c>
      <c r="AE115">
        <v>9.3483711339794103E-3</v>
      </c>
      <c r="AF115">
        <v>1.0171577065656195E-2</v>
      </c>
      <c r="AG115">
        <v>1.09418122954152E-2</v>
      </c>
      <c r="AH115">
        <v>5.5454323813614601E-3</v>
      </c>
      <c r="AI115">
        <v>3.80061643970278E-3</v>
      </c>
      <c r="AJ115">
        <v>8.51684319631754E-3</v>
      </c>
      <c r="AK115">
        <v>1.0214708786345651E-2</v>
      </c>
      <c r="AL115">
        <v>5.8136245416334255E-3</v>
      </c>
      <c r="AN115">
        <f t="shared" si="52"/>
        <v>8.4787514613534846E-3</v>
      </c>
      <c r="AO115">
        <f t="shared" si="53"/>
        <v>8.5429718366510522E-3</v>
      </c>
      <c r="AP115">
        <f t="shared" si="54"/>
        <v>7.8064288829151323E-3</v>
      </c>
      <c r="AQ115">
        <f t="shared" si="55"/>
        <v>7.5701051136613335E-3</v>
      </c>
      <c r="AR115">
        <f t="shared" si="56"/>
        <v>8.1096535525176129E-3</v>
      </c>
      <c r="AS115">
        <f t="shared" si="57"/>
        <v>7.3364751905143468E-3</v>
      </c>
      <c r="AT115">
        <f t="shared" si="58"/>
        <v>1.064728984145232E-2</v>
      </c>
      <c r="AU115">
        <f t="shared" si="59"/>
        <v>6.7626203721598138E-3</v>
      </c>
      <c r="AV115">
        <f t="shared" si="60"/>
        <v>8.1817255080988728E-3</v>
      </c>
      <c r="AX115">
        <f t="shared" si="61"/>
        <v>4.5160598447222134E-3</v>
      </c>
      <c r="AY115">
        <f t="shared" si="62"/>
        <v>2.7680072514306279E-3</v>
      </c>
      <c r="AZ115">
        <f t="shared" si="63"/>
        <v>1.6758234676302552E-3</v>
      </c>
      <c r="BA115">
        <f t="shared" si="64"/>
        <v>1.8293782269611879E-3</v>
      </c>
      <c r="BB115">
        <f t="shared" si="65"/>
        <v>3.7870848209302583E-3</v>
      </c>
      <c r="BC115">
        <f t="shared" si="66"/>
        <v>2.2638532714488037E-3</v>
      </c>
      <c r="BD115">
        <f t="shared" si="67"/>
        <v>1.5910388673895407E-3</v>
      </c>
      <c r="BE115">
        <f t="shared" si="68"/>
        <v>3.7229463488101513E-3</v>
      </c>
      <c r="BF115">
        <f t="shared" si="69"/>
        <v>2.2195976056441657E-3</v>
      </c>
      <c r="BH115">
        <f t="shared" si="70"/>
        <v>2.2580299223611067E-3</v>
      </c>
      <c r="BI115">
        <f t="shared" si="71"/>
        <v>1.3840036257153139E-3</v>
      </c>
      <c r="BJ115">
        <f t="shared" si="72"/>
        <v>6.3340173379936515E-4</v>
      </c>
      <c r="BK115">
        <f t="shared" si="73"/>
        <v>1.0561920117856821E-3</v>
      </c>
      <c r="BL115">
        <f t="shared" si="74"/>
        <v>1.8935424104651291E-3</v>
      </c>
      <c r="BM115">
        <f t="shared" si="75"/>
        <v>9.2421422792999782E-4</v>
      </c>
      <c r="BN115">
        <f t="shared" si="76"/>
        <v>9.1858671837850869E-4</v>
      </c>
      <c r="BO115">
        <f t="shared" si="77"/>
        <v>2.1494440766640752E-3</v>
      </c>
      <c r="BP115">
        <f t="shared" si="78"/>
        <v>1.281485275111308E-3</v>
      </c>
    </row>
    <row r="116" spans="1:68" x14ac:dyDescent="0.3">
      <c r="A116" t="s">
        <v>815</v>
      </c>
      <c r="B116">
        <v>2.806858276629625E-2</v>
      </c>
      <c r="C116">
        <v>1.6227406992193251E-2</v>
      </c>
      <c r="D116">
        <v>1.1893051012749199E-2</v>
      </c>
      <c r="E116">
        <v>9.0698057933633405E-3</v>
      </c>
      <c r="F116">
        <v>2.2743045963213498E-2</v>
      </c>
      <c r="G116">
        <v>1.810242001013113E-2</v>
      </c>
      <c r="H116">
        <v>8.6427926211713451E-3</v>
      </c>
      <c r="I116">
        <v>1.2918004193682948E-2</v>
      </c>
      <c r="J116">
        <v>2.5807222106833051E-2</v>
      </c>
      <c r="K116">
        <v>2.1964095088391547E-2</v>
      </c>
      <c r="L116">
        <v>1.0775248491527386E-2</v>
      </c>
      <c r="M116">
        <v>1.4481402389553749E-2</v>
      </c>
      <c r="N116">
        <v>1.3786029825299801E-2</v>
      </c>
      <c r="O116">
        <v>8.3286652414203792E-3</v>
      </c>
      <c r="P116">
        <v>9.5743024251165945E-3</v>
      </c>
      <c r="Q116">
        <v>1.9798897114108E-2</v>
      </c>
      <c r="R116">
        <v>1.38984962073306E-2</v>
      </c>
      <c r="S116">
        <v>8.5768509105208363E-3</v>
      </c>
      <c r="T116">
        <v>1.9063739024695301E-2</v>
      </c>
      <c r="U116">
        <v>1.6307471925982701E-2</v>
      </c>
      <c r="V116">
        <v>8.4049961147659898E-3</v>
      </c>
      <c r="W116">
        <v>7.0172619596289097E-3</v>
      </c>
      <c r="X116">
        <v>2.6353951603707449E-2</v>
      </c>
      <c r="Y116">
        <v>1.7496774843594E-2</v>
      </c>
      <c r="Z116">
        <v>1.4405444326065749E-2</v>
      </c>
      <c r="AA116">
        <v>1.3248464155979051E-2</v>
      </c>
      <c r="AB116">
        <v>1.35499699938041E-2</v>
      </c>
      <c r="AC116">
        <v>1.3822696822269449E-2</v>
      </c>
      <c r="AD116">
        <v>1.8407074266004249E-2</v>
      </c>
      <c r="AE116">
        <v>1.3129345142170901E-2</v>
      </c>
      <c r="AF116">
        <v>1.6574783332778502E-2</v>
      </c>
      <c r="AG116">
        <v>1.62866127107394E-2</v>
      </c>
      <c r="AH116">
        <v>7.8991356653781049E-3</v>
      </c>
      <c r="AI116">
        <v>1.0264512035595495E-2</v>
      </c>
      <c r="AJ116">
        <v>1.004334688239457E-2</v>
      </c>
      <c r="AK116">
        <v>1.08605427505825E-2</v>
      </c>
      <c r="AL116">
        <v>1.4341898499359899E-2</v>
      </c>
      <c r="AN116">
        <f t="shared" si="52"/>
        <v>1.631471164115051E-2</v>
      </c>
      <c r="AO116">
        <f t="shared" si="53"/>
        <v>1.560156569704973E-2</v>
      </c>
      <c r="AP116">
        <f t="shared" si="54"/>
        <v>1.4959566509734647E-2</v>
      </c>
      <c r="AQ116">
        <f t="shared" si="55"/>
        <v>1.409141474398648E-2</v>
      </c>
      <c r="AR116">
        <f t="shared" si="56"/>
        <v>1.2698367256268226E-2</v>
      </c>
      <c r="AS116">
        <f t="shared" si="57"/>
        <v>1.6479550290903301E-2</v>
      </c>
      <c r="AT116">
        <f t="shared" si="58"/>
        <v>1.6037067580317883E-2</v>
      </c>
      <c r="AU116">
        <f t="shared" si="59"/>
        <v>1.1483420137237667E-2</v>
      </c>
      <c r="AV116">
        <f t="shared" si="60"/>
        <v>1.1748596044112323E-2</v>
      </c>
      <c r="AX116">
        <f t="shared" si="61"/>
        <v>8.3706003764031072E-3</v>
      </c>
      <c r="AY116">
        <f t="shared" si="62"/>
        <v>6.1340861245770591E-3</v>
      </c>
      <c r="AZ116">
        <f t="shared" si="63"/>
        <v>6.5678423652257723E-3</v>
      </c>
      <c r="BA116">
        <f t="shared" si="64"/>
        <v>5.6135099020310168E-3</v>
      </c>
      <c r="BB116">
        <f t="shared" si="65"/>
        <v>5.8949579421013329E-3</v>
      </c>
      <c r="BC116">
        <f t="shared" si="66"/>
        <v>5.0778281048598477E-3</v>
      </c>
      <c r="BD116">
        <f t="shared" si="67"/>
        <v>2.6796380070772427E-3</v>
      </c>
      <c r="BE116">
        <f t="shared" si="68"/>
        <v>4.324551481576136E-3</v>
      </c>
      <c r="BF116">
        <f t="shared" si="69"/>
        <v>2.2827320232652552E-3</v>
      </c>
      <c r="BH116">
        <f t="shared" si="70"/>
        <v>4.1853001882015536E-3</v>
      </c>
      <c r="BI116">
        <f t="shared" si="71"/>
        <v>3.0670430622885296E-3</v>
      </c>
      <c r="BJ116">
        <f t="shared" si="72"/>
        <v>2.4824110783802354E-3</v>
      </c>
      <c r="BK116">
        <f t="shared" si="73"/>
        <v>3.2409614530362375E-3</v>
      </c>
      <c r="BL116">
        <f t="shared" si="74"/>
        <v>2.9474789710506664E-3</v>
      </c>
      <c r="BM116">
        <f t="shared" si="75"/>
        <v>2.0730146430783902E-3</v>
      </c>
      <c r="BN116">
        <f t="shared" si="76"/>
        <v>1.5470897247167985E-3</v>
      </c>
      <c r="BO116">
        <f t="shared" si="77"/>
        <v>2.4967809620123774E-3</v>
      </c>
      <c r="BP116">
        <f t="shared" si="78"/>
        <v>1.3179359481199741E-3</v>
      </c>
    </row>
    <row r="117" spans="1:68" x14ac:dyDescent="0.3">
      <c r="A117" t="s">
        <v>816</v>
      </c>
      <c r="B117">
        <v>2.8686594045881451E-2</v>
      </c>
      <c r="C117">
        <v>9.6597262066548898E-3</v>
      </c>
      <c r="D117">
        <v>1.159814290786359E-2</v>
      </c>
      <c r="E117">
        <v>1.3629634030373799E-2</v>
      </c>
      <c r="F117">
        <v>2.002086470985295E-2</v>
      </c>
      <c r="G117">
        <v>1.41749065938842E-2</v>
      </c>
      <c r="H117">
        <v>1.2825618875801501E-2</v>
      </c>
      <c r="I117">
        <v>8.9190658812401645E-3</v>
      </c>
      <c r="J117">
        <v>2.5178361538950748E-2</v>
      </c>
      <c r="K117">
        <v>2.3059054267862599E-2</v>
      </c>
      <c r="L117">
        <v>1.36918096296317E-2</v>
      </c>
      <c r="M117">
        <v>1.7407159463991649E-2</v>
      </c>
      <c r="N117">
        <v>1.2104302240343701E-2</v>
      </c>
      <c r="O117">
        <v>1.24995327910637E-2</v>
      </c>
      <c r="P117">
        <v>7.6618569054284699E-3</v>
      </c>
      <c r="Q117">
        <v>2.0130421568935047E-2</v>
      </c>
      <c r="R117">
        <v>1.1194296476589514E-2</v>
      </c>
      <c r="S117">
        <v>1.204327627474672E-2</v>
      </c>
      <c r="T117">
        <v>2.03109817464543E-2</v>
      </c>
      <c r="U117">
        <v>1.2986887040037851E-2</v>
      </c>
      <c r="V117">
        <v>1.0905363330841002E-2</v>
      </c>
      <c r="W117">
        <v>1.201767814795E-2</v>
      </c>
      <c r="X117">
        <v>1.736698545772785E-2</v>
      </c>
      <c r="Y117">
        <v>1.47769245995884E-2</v>
      </c>
      <c r="Z117">
        <v>1.42670676741724E-2</v>
      </c>
      <c r="AA117">
        <v>9.892487664928111E-3</v>
      </c>
      <c r="AB117">
        <v>1.4372455403778749E-2</v>
      </c>
      <c r="AC117">
        <v>1.1216443975672799E-2</v>
      </c>
      <c r="AD117">
        <v>1.7512515577416149E-2</v>
      </c>
      <c r="AE117">
        <v>1.56515322422047E-2</v>
      </c>
      <c r="AF117">
        <v>1.5032643682511601E-2</v>
      </c>
      <c r="AG117">
        <v>1.1601371411605849E-2</v>
      </c>
      <c r="AH117">
        <v>1.1581099294601899E-2</v>
      </c>
      <c r="AI117">
        <v>9.4933569580661556E-3</v>
      </c>
      <c r="AJ117">
        <v>1.99937126924928E-2</v>
      </c>
      <c r="AK117">
        <v>1.1684427475045049E-2</v>
      </c>
      <c r="AL117">
        <v>1.0675184797263346E-2</v>
      </c>
      <c r="AN117">
        <f t="shared" si="52"/>
        <v>1.5893524297693432E-2</v>
      </c>
      <c r="AO117">
        <f t="shared" si="53"/>
        <v>1.3985114015194703E-2</v>
      </c>
      <c r="AP117">
        <f t="shared" si="54"/>
        <v>1.5943153833896079E-2</v>
      </c>
      <c r="AQ117">
        <f t="shared" si="55"/>
        <v>1.4455998106757092E-2</v>
      </c>
      <c r="AR117">
        <f t="shared" si="56"/>
        <v>1.4055227566320789E-2</v>
      </c>
      <c r="AS117">
        <f t="shared" si="57"/>
        <v>1.3648727462644719E-2</v>
      </c>
      <c r="AT117">
        <f t="shared" si="58"/>
        <v>1.6065563834044148E-2</v>
      </c>
      <c r="AU117">
        <f t="shared" si="59"/>
        <v>1.0891942554757969E-2</v>
      </c>
      <c r="AV117">
        <f t="shared" si="60"/>
        <v>1.4117774988267065E-2</v>
      </c>
      <c r="AX117">
        <f t="shared" si="61"/>
        <v>8.6813664947480197E-3</v>
      </c>
      <c r="AY117">
        <f t="shared" si="62"/>
        <v>4.5998398647784143E-3</v>
      </c>
      <c r="AZ117">
        <f t="shared" si="63"/>
        <v>6.3022767025636287E-3</v>
      </c>
      <c r="BA117">
        <f t="shared" si="64"/>
        <v>4.9324945915334376E-3</v>
      </c>
      <c r="BB117">
        <f t="shared" si="65"/>
        <v>4.2563311343853443E-3</v>
      </c>
      <c r="BC117">
        <f t="shared" si="66"/>
        <v>2.6843896299428714E-3</v>
      </c>
      <c r="BD117">
        <f t="shared" si="67"/>
        <v>1.2907392351149787E-3</v>
      </c>
      <c r="BE117">
        <f t="shared" si="68"/>
        <v>1.2112530673386551E-3</v>
      </c>
      <c r="BF117">
        <f t="shared" si="69"/>
        <v>5.1136704649028938E-3</v>
      </c>
      <c r="BH117">
        <f t="shared" si="70"/>
        <v>4.3406832473740099E-3</v>
      </c>
      <c r="BI117">
        <f t="shared" si="71"/>
        <v>2.2999199323892072E-3</v>
      </c>
      <c r="BJ117">
        <f t="shared" si="72"/>
        <v>2.3820366926427922E-3</v>
      </c>
      <c r="BK117">
        <f t="shared" si="73"/>
        <v>2.8477770801982037E-3</v>
      </c>
      <c r="BL117">
        <f t="shared" si="74"/>
        <v>2.1281655671926722E-3</v>
      </c>
      <c r="BM117">
        <f t="shared" si="75"/>
        <v>1.0958974773630993E-3</v>
      </c>
      <c r="BN117">
        <f t="shared" si="76"/>
        <v>7.4520864484724464E-4</v>
      </c>
      <c r="BO117">
        <f t="shared" si="77"/>
        <v>6.993172844847324E-4</v>
      </c>
      <c r="BP117">
        <f t="shared" si="78"/>
        <v>2.9523790194587248E-3</v>
      </c>
    </row>
    <row r="118" spans="1:68" x14ac:dyDescent="0.3">
      <c r="A118" t="s">
        <v>817</v>
      </c>
      <c r="B118">
        <v>1.3368593796467111E-2</v>
      </c>
      <c r="C118">
        <v>1.079751390055457E-2</v>
      </c>
      <c r="D118">
        <v>1.42728133740803E-2</v>
      </c>
      <c r="E118">
        <v>1.2846284739086E-2</v>
      </c>
      <c r="F118">
        <v>1.0159493075792024E-2</v>
      </c>
      <c r="G118">
        <v>1.1123311775463676E-2</v>
      </c>
      <c r="H118">
        <v>1.0696030926389724E-2</v>
      </c>
      <c r="I118">
        <v>1.3422099378451402E-2</v>
      </c>
      <c r="J118">
        <v>1.2817964706000301E-2</v>
      </c>
      <c r="K118">
        <v>9.2352623697998341E-3</v>
      </c>
      <c r="L118">
        <v>9.1477311181561959E-3</v>
      </c>
      <c r="M118">
        <v>1.5679517267914701E-2</v>
      </c>
      <c r="N118">
        <v>1.3859428545034049E-2</v>
      </c>
      <c r="O118">
        <v>1.6550550228163652E-2</v>
      </c>
      <c r="P118">
        <v>1.454471184932735E-2</v>
      </c>
      <c r="Q118">
        <v>1.9438902287377401E-2</v>
      </c>
      <c r="R118">
        <v>1.5051043372444249E-2</v>
      </c>
      <c r="S118">
        <v>1.7471316956151551E-2</v>
      </c>
      <c r="T118">
        <v>8.3173404706419103E-3</v>
      </c>
      <c r="U118">
        <v>1.245066726609876E-2</v>
      </c>
      <c r="V118">
        <v>1.448619908730055E-2</v>
      </c>
      <c r="W118">
        <v>1.3482952507111351E-2</v>
      </c>
      <c r="X118">
        <v>8.9617491424418341E-3</v>
      </c>
      <c r="Y118">
        <v>1.7791354045331151E-2</v>
      </c>
      <c r="Z118">
        <v>2.2802391582908352E-2</v>
      </c>
      <c r="AA118">
        <v>1.74242631749938E-2</v>
      </c>
      <c r="AB118">
        <v>2.12636923733137E-2</v>
      </c>
      <c r="AC118">
        <v>1.43710538577475E-2</v>
      </c>
      <c r="AD118">
        <v>1.3196862159530651E-2</v>
      </c>
      <c r="AE118">
        <v>1.6332084830577149E-2</v>
      </c>
      <c r="AF118">
        <v>1.8327293316978251E-2</v>
      </c>
      <c r="AG118">
        <v>1.1279307712112999E-2</v>
      </c>
      <c r="AH118">
        <v>1.9376126711226151E-2</v>
      </c>
      <c r="AI118">
        <v>1.38215339062603E-2</v>
      </c>
      <c r="AJ118">
        <v>1.3132454725090701E-2</v>
      </c>
      <c r="AK118">
        <v>1.5914713132647751E-2</v>
      </c>
      <c r="AL118">
        <v>1.4141950557023549E-2</v>
      </c>
      <c r="AN118">
        <f t="shared" si="52"/>
        <v>1.2821301452546997E-2</v>
      </c>
      <c r="AO118">
        <f t="shared" si="53"/>
        <v>1.1350233789024207E-2</v>
      </c>
      <c r="AP118">
        <f t="shared" si="54"/>
        <v>1.3119309440628012E-2</v>
      </c>
      <c r="AQ118">
        <f t="shared" si="55"/>
        <v>1.7320420871991066E-2</v>
      </c>
      <c r="AR118">
        <f t="shared" si="56"/>
        <v>1.2184289832788143E-2</v>
      </c>
      <c r="AS118">
        <f t="shared" si="57"/>
        <v>1.7102417362789391E-2</v>
      </c>
      <c r="AT118">
        <f t="shared" si="58"/>
        <v>1.5952080102362019E-2</v>
      </c>
      <c r="AU118">
        <f t="shared" si="59"/>
        <v>1.4825656109866484E-2</v>
      </c>
      <c r="AV118">
        <f t="shared" si="60"/>
        <v>1.4396372804920668E-2</v>
      </c>
      <c r="AX118">
        <f t="shared" si="61"/>
        <v>1.4722721655401291E-3</v>
      </c>
      <c r="AY118">
        <f t="shared" si="62"/>
        <v>1.4364267532687611E-3</v>
      </c>
      <c r="AZ118">
        <f t="shared" si="63"/>
        <v>2.9398891828719708E-3</v>
      </c>
      <c r="BA118">
        <f t="shared" si="64"/>
        <v>2.1978179372961742E-3</v>
      </c>
      <c r="BB118">
        <f t="shared" si="65"/>
        <v>2.7086014388776657E-3</v>
      </c>
      <c r="BC118">
        <f t="shared" si="66"/>
        <v>4.9822677562144594E-3</v>
      </c>
      <c r="BD118">
        <f t="shared" si="67"/>
        <v>2.5862392890888251E-3</v>
      </c>
      <c r="BE118">
        <f t="shared" si="68"/>
        <v>4.1407505993395766E-3</v>
      </c>
      <c r="BF118">
        <f t="shared" si="69"/>
        <v>1.4084702594567766E-3</v>
      </c>
      <c r="BH118">
        <f t="shared" si="70"/>
        <v>7.3613608277006454E-4</v>
      </c>
      <c r="BI118">
        <f t="shared" si="71"/>
        <v>7.1821337663438057E-4</v>
      </c>
      <c r="BJ118">
        <f t="shared" si="72"/>
        <v>1.1111736657097322E-3</v>
      </c>
      <c r="BK118">
        <f t="shared" si="73"/>
        <v>1.2689107777277343E-3</v>
      </c>
      <c r="BL118">
        <f t="shared" si="74"/>
        <v>1.3543007194388328E-3</v>
      </c>
      <c r="BM118">
        <f t="shared" si="75"/>
        <v>2.0340022941077798E-3</v>
      </c>
      <c r="BN118">
        <f t="shared" si="76"/>
        <v>1.4931659497442195E-3</v>
      </c>
      <c r="BO118">
        <f t="shared" si="77"/>
        <v>2.3906634731758088E-3</v>
      </c>
      <c r="BP118">
        <f t="shared" si="78"/>
        <v>8.1318068344295202E-4</v>
      </c>
    </row>
    <row r="119" spans="1:68" x14ac:dyDescent="0.3">
      <c r="A119" t="s">
        <v>818</v>
      </c>
      <c r="B119">
        <v>1.9856515796629899E-2</v>
      </c>
      <c r="C119">
        <v>2.17885011175965E-2</v>
      </c>
      <c r="D119">
        <v>3.1359751134115953E-2</v>
      </c>
      <c r="E119">
        <v>2.4711938555532151E-2</v>
      </c>
      <c r="F119">
        <v>2.4435811736123948E-2</v>
      </c>
      <c r="G119">
        <v>2.619177212743555E-2</v>
      </c>
      <c r="H119">
        <v>1.421319870639795E-2</v>
      </c>
      <c r="I119">
        <v>2.69436832323608E-2</v>
      </c>
      <c r="J119">
        <v>1.8965045388678048E-2</v>
      </c>
      <c r="K119">
        <v>2.2775188200099852E-2</v>
      </c>
      <c r="L119">
        <v>2.63186510124515E-2</v>
      </c>
      <c r="M119">
        <v>2.3679229284748401E-2</v>
      </c>
      <c r="N119">
        <v>2.768376041089075E-2</v>
      </c>
      <c r="O119">
        <v>2.52248080435006E-2</v>
      </c>
      <c r="P119">
        <v>2.3970430358079099E-2</v>
      </c>
      <c r="Q119">
        <v>2.2046406201904251E-2</v>
      </c>
      <c r="R119">
        <v>2.0935239532940152E-2</v>
      </c>
      <c r="S119">
        <v>2.82115751297645E-2</v>
      </c>
      <c r="T119">
        <v>1.92041889648417E-2</v>
      </c>
      <c r="U119">
        <v>2.1538602734136748E-2</v>
      </c>
      <c r="V119">
        <v>3.1710592667214099E-2</v>
      </c>
      <c r="W119">
        <v>2.2494565425971849E-2</v>
      </c>
      <c r="X119">
        <v>2.650253981806865E-2</v>
      </c>
      <c r="Y119">
        <v>2.1155387129195798E-2</v>
      </c>
      <c r="Z119">
        <v>1.9036768235443501E-2</v>
      </c>
      <c r="AA119">
        <v>2.9405963710565551E-2</v>
      </c>
      <c r="AB119">
        <v>2.2937091147723597E-2</v>
      </c>
      <c r="AC119">
        <v>2.8241553313222652E-2</v>
      </c>
      <c r="AD119">
        <v>2.562168847599585E-2</v>
      </c>
      <c r="AE119">
        <v>1.9787718280484951E-2</v>
      </c>
      <c r="AF119">
        <v>2.9042409332754801E-2</v>
      </c>
      <c r="AG119">
        <v>2.5046615847506247E-2</v>
      </c>
      <c r="AH119">
        <v>2.8187230491997652E-2</v>
      </c>
      <c r="AI119">
        <v>2.1603794495821949E-2</v>
      </c>
      <c r="AJ119">
        <v>2.3114334975286699E-2</v>
      </c>
      <c r="AK119">
        <v>3.051505887596475E-2</v>
      </c>
      <c r="AL119">
        <v>2.266371128763605E-2</v>
      </c>
      <c r="AN119">
        <f t="shared" si="52"/>
        <v>2.4429176650968627E-2</v>
      </c>
      <c r="AO119">
        <f t="shared" si="53"/>
        <v>2.2946116450579562E-2</v>
      </c>
      <c r="AP119">
        <f t="shared" si="54"/>
        <v>2.408815895692118E-2</v>
      </c>
      <c r="AQ119">
        <f t="shared" si="55"/>
        <v>2.3731073621536303E-2</v>
      </c>
      <c r="AR119">
        <f t="shared" si="56"/>
        <v>2.3736987448041098E-2</v>
      </c>
      <c r="AS119">
        <f t="shared" si="57"/>
        <v>2.4546550559036626E-2</v>
      </c>
      <c r="AT119">
        <f t="shared" si="58"/>
        <v>2.4817272029745197E-2</v>
      </c>
      <c r="AU119">
        <f t="shared" si="59"/>
        <v>2.494588027844195E-2</v>
      </c>
      <c r="AV119">
        <f t="shared" si="60"/>
        <v>2.5431035046295833E-2</v>
      </c>
      <c r="AX119">
        <f t="shared" si="61"/>
        <v>5.0330643920139815E-3</v>
      </c>
      <c r="AY119">
        <f t="shared" si="62"/>
        <v>5.9160196449392988E-3</v>
      </c>
      <c r="AZ119">
        <f t="shared" si="63"/>
        <v>2.8091126746343257E-3</v>
      </c>
      <c r="BA119">
        <f t="shared" si="64"/>
        <v>3.9198014191385473E-3</v>
      </c>
      <c r="BB119">
        <f t="shared" si="65"/>
        <v>5.4924539176270182E-3</v>
      </c>
      <c r="BC119">
        <f t="shared" si="66"/>
        <v>4.1362032292931736E-3</v>
      </c>
      <c r="BD119">
        <f t="shared" si="67"/>
        <v>4.6794915303363677E-3</v>
      </c>
      <c r="BE119">
        <f t="shared" si="68"/>
        <v>3.2928738390790992E-3</v>
      </c>
      <c r="BF119">
        <f t="shared" si="69"/>
        <v>4.4086550276075144E-3</v>
      </c>
      <c r="BH119">
        <f t="shared" si="70"/>
        <v>2.5165321960069907E-3</v>
      </c>
      <c r="BI119">
        <f t="shared" si="71"/>
        <v>2.9580098224696494E-3</v>
      </c>
      <c r="BJ119">
        <f t="shared" si="72"/>
        <v>1.0617447916917036E-3</v>
      </c>
      <c r="BK119">
        <f t="shared" si="73"/>
        <v>2.2630984045095173E-3</v>
      </c>
      <c r="BL119">
        <f t="shared" si="74"/>
        <v>2.7462269588135091E-3</v>
      </c>
      <c r="BM119">
        <f t="shared" si="75"/>
        <v>1.6885978973700479E-3</v>
      </c>
      <c r="BN119">
        <f t="shared" si="76"/>
        <v>2.7017056947102758E-3</v>
      </c>
      <c r="BO119">
        <f t="shared" si="77"/>
        <v>1.9011415973997944E-3</v>
      </c>
      <c r="BP119">
        <f t="shared" si="78"/>
        <v>2.5453381669533954E-3</v>
      </c>
    </row>
    <row r="120" spans="1:68" x14ac:dyDescent="0.3">
      <c r="A120" t="s">
        <v>819</v>
      </c>
      <c r="B120">
        <v>9.4251239293473205E-2</v>
      </c>
      <c r="C120">
        <v>7.9093779327119848E-2</v>
      </c>
      <c r="D120">
        <v>0.1123833866396515</v>
      </c>
      <c r="E120">
        <v>0.10812034170920701</v>
      </c>
      <c r="F120">
        <v>8.753542142771395E-2</v>
      </c>
      <c r="G120">
        <v>9.0655612248469492E-2</v>
      </c>
      <c r="H120">
        <v>8.6880700861007493E-2</v>
      </c>
      <c r="I120">
        <v>0.10459859093597201</v>
      </c>
      <c r="J120">
        <v>9.0072191694079151E-2</v>
      </c>
      <c r="K120">
        <v>8.5982246856242256E-2</v>
      </c>
      <c r="L120">
        <v>7.9610809036775046E-2</v>
      </c>
      <c r="M120">
        <v>0.108615976519138</v>
      </c>
      <c r="N120">
        <v>0.12015659721299049</v>
      </c>
      <c r="O120">
        <v>9.5922397730745748E-2</v>
      </c>
      <c r="P120">
        <v>0.1001491915342191</v>
      </c>
      <c r="Q120">
        <v>9.0453246512775795E-2</v>
      </c>
      <c r="R120">
        <v>9.0483190107936304E-2</v>
      </c>
      <c r="S120">
        <v>0.112123483426602</v>
      </c>
      <c r="T120">
        <v>0.10160983190496986</v>
      </c>
      <c r="U120">
        <v>9.3767840452345042E-2</v>
      </c>
      <c r="V120">
        <v>0.10997107582502515</v>
      </c>
      <c r="W120">
        <v>0.116343348536981</v>
      </c>
      <c r="X120">
        <v>0.1081995517098545</v>
      </c>
      <c r="Y120">
        <v>0.113304939426785</v>
      </c>
      <c r="Z120">
        <v>7.7128416509054554E-2</v>
      </c>
      <c r="AA120">
        <v>0.119343920204317</v>
      </c>
      <c r="AB120">
        <v>0.1155712187076415</v>
      </c>
      <c r="AC120">
        <v>0.1080927033498507</v>
      </c>
      <c r="AD120">
        <v>8.8196262769044895E-2</v>
      </c>
      <c r="AE120">
        <v>0.1004946018238128</v>
      </c>
      <c r="AF120">
        <v>0.11359604225295999</v>
      </c>
      <c r="AG120">
        <v>8.849065725210209E-2</v>
      </c>
      <c r="AH120">
        <v>9.2591147020082601E-2</v>
      </c>
      <c r="AI120">
        <v>9.7618640017777591E-2</v>
      </c>
      <c r="AJ120">
        <v>8.4690484171153158E-2</v>
      </c>
      <c r="AK120">
        <v>0.1084850062670155</v>
      </c>
      <c r="AL120">
        <v>0.11566391057568001</v>
      </c>
      <c r="AN120">
        <f t="shared" si="52"/>
        <v>9.84621867423629E-2</v>
      </c>
      <c r="AO120">
        <f t="shared" si="53"/>
        <v>9.241758136829073E-2</v>
      </c>
      <c r="AP120">
        <f t="shared" si="54"/>
        <v>9.7215630083455684E-2</v>
      </c>
      <c r="AQ120">
        <f t="shared" si="55"/>
        <v>9.7686640015771362E-2</v>
      </c>
      <c r="AR120">
        <f t="shared" si="56"/>
        <v>0.10542302417983027</v>
      </c>
      <c r="AS120">
        <f t="shared" si="57"/>
        <v>0.10694012498458387</v>
      </c>
      <c r="AT120">
        <f t="shared" si="58"/>
        <v>0.10076230228193923</v>
      </c>
      <c r="AU120">
        <f t="shared" si="59"/>
        <v>9.2900148096654089E-2</v>
      </c>
      <c r="AV120">
        <f t="shared" si="60"/>
        <v>0.10294646700461622</v>
      </c>
      <c r="AX120">
        <f t="shared" si="61"/>
        <v>1.5054866856092161E-2</v>
      </c>
      <c r="AY120">
        <f t="shared" si="62"/>
        <v>8.2860135309337658E-3</v>
      </c>
      <c r="AZ120">
        <f t="shared" si="63"/>
        <v>1.3866515058666659E-2</v>
      </c>
      <c r="BA120">
        <f t="shared" si="64"/>
        <v>1.2502682108506117E-2</v>
      </c>
      <c r="BB120">
        <f t="shared" si="65"/>
        <v>9.8373777142629314E-3</v>
      </c>
      <c r="BC120">
        <f t="shared" si="66"/>
        <v>1.5234916031191641E-2</v>
      </c>
      <c r="BD120">
        <f t="shared" si="67"/>
        <v>1.2702005633337527E-2</v>
      </c>
      <c r="BE120">
        <f t="shared" si="68"/>
        <v>4.5718298953054898E-3</v>
      </c>
      <c r="BF120">
        <f t="shared" si="69"/>
        <v>1.6212490514415631E-2</v>
      </c>
      <c r="BH120">
        <f t="shared" si="70"/>
        <v>7.5274334280460804E-3</v>
      </c>
      <c r="BI120">
        <f t="shared" si="71"/>
        <v>4.1430067654668829E-3</v>
      </c>
      <c r="BJ120">
        <f t="shared" si="72"/>
        <v>5.2410500566234574E-3</v>
      </c>
      <c r="BK120">
        <f t="shared" si="73"/>
        <v>7.2184268809383249E-3</v>
      </c>
      <c r="BL120">
        <f t="shared" si="74"/>
        <v>4.9186888571314657E-3</v>
      </c>
      <c r="BM120">
        <f t="shared" si="75"/>
        <v>6.2196284250944887E-3</v>
      </c>
      <c r="BN120">
        <f t="shared" si="76"/>
        <v>7.3335063716555649E-3</v>
      </c>
      <c r="BO120">
        <f t="shared" si="77"/>
        <v>2.6395472207438033E-3</v>
      </c>
      <c r="BP120">
        <f t="shared" si="78"/>
        <v>9.36028576273212E-3</v>
      </c>
    </row>
    <row r="121" spans="1:68" x14ac:dyDescent="0.3">
      <c r="A121" t="s">
        <v>820</v>
      </c>
      <c r="B121">
        <v>1.271001640812185E-2</v>
      </c>
      <c r="C121">
        <v>2.3910721149463E-2</v>
      </c>
      <c r="D121">
        <v>1.588765962773845E-2</v>
      </c>
      <c r="E121">
        <v>1.8348275577004799E-2</v>
      </c>
      <c r="F121">
        <v>2.1634598978877199E-2</v>
      </c>
      <c r="G121">
        <v>8.7710912370292139E-3</v>
      </c>
      <c r="H121">
        <v>1.3330830153809649E-2</v>
      </c>
      <c r="I121">
        <v>2.002250084036835E-2</v>
      </c>
      <c r="J121">
        <v>1.6000867875456098E-2</v>
      </c>
      <c r="K121">
        <v>2.8134413347159E-2</v>
      </c>
      <c r="L121">
        <v>2.1325517217086948E-2</v>
      </c>
      <c r="M121">
        <v>2.2035079474943348E-2</v>
      </c>
      <c r="N121">
        <v>1.6935012689240803E-2</v>
      </c>
      <c r="O121">
        <v>1.8788940346092499E-2</v>
      </c>
      <c r="P121">
        <v>1.44364258841888E-2</v>
      </c>
      <c r="Q121">
        <v>1.6344875046556052E-2</v>
      </c>
      <c r="R121">
        <v>2.0522500273865801E-2</v>
      </c>
      <c r="S121">
        <v>2.2931353748305502E-2</v>
      </c>
      <c r="T121">
        <v>1.1049316537103336E-2</v>
      </c>
      <c r="U121">
        <v>1.3493859867343451E-2</v>
      </c>
      <c r="V121">
        <v>1.0965572750577504E-2</v>
      </c>
      <c r="W121">
        <v>1.71362017424352E-2</v>
      </c>
      <c r="X121">
        <v>1.7253421103564301E-2</v>
      </c>
      <c r="Y121">
        <v>1.45627259897507E-2</v>
      </c>
      <c r="Z121">
        <v>2.1817532624553399E-2</v>
      </c>
      <c r="AA121">
        <v>1.482446721542905E-2</v>
      </c>
      <c r="AB121">
        <v>1.7556687109599251E-2</v>
      </c>
      <c r="AC121">
        <v>1.3551632482154196E-2</v>
      </c>
      <c r="AD121">
        <v>1.6555533138784051E-2</v>
      </c>
      <c r="AE121">
        <v>1.179725393634555E-2</v>
      </c>
      <c r="AF121">
        <v>1.926228684749175E-2</v>
      </c>
      <c r="AG121">
        <v>1.9825571422628301E-2</v>
      </c>
      <c r="AH121">
        <v>1.9052396584765298E-2</v>
      </c>
      <c r="AI121">
        <v>1.27201438213325E-2</v>
      </c>
      <c r="AJ121">
        <v>2.17140908366899E-2</v>
      </c>
      <c r="AK121">
        <v>1.7594968037514501E-2</v>
      </c>
      <c r="AL121">
        <v>1.9241680330877899E-2</v>
      </c>
      <c r="AN121">
        <f t="shared" si="52"/>
        <v>1.7714168190582025E-2</v>
      </c>
      <c r="AO121">
        <f t="shared" si="53"/>
        <v>1.5939755302521105E-2</v>
      </c>
      <c r="AP121">
        <f t="shared" si="54"/>
        <v>1.9665179547738214E-2</v>
      </c>
      <c r="AQ121">
        <f t="shared" si="55"/>
        <v>1.9932909689575784E-2</v>
      </c>
      <c r="AR121">
        <f t="shared" si="56"/>
        <v>1.3161237724364873E-2</v>
      </c>
      <c r="AS121">
        <f t="shared" si="57"/>
        <v>1.659441108750848E-2</v>
      </c>
      <c r="AT121">
        <f t="shared" si="58"/>
        <v>1.5871691307540448E-2</v>
      </c>
      <c r="AU121">
        <f t="shared" si="59"/>
        <v>1.7199370609575364E-2</v>
      </c>
      <c r="AV121">
        <f t="shared" si="60"/>
        <v>1.9516913068360765E-2</v>
      </c>
      <c r="AX121">
        <f t="shared" si="61"/>
        <v>4.7320548511111176E-3</v>
      </c>
      <c r="AY121">
        <f t="shared" si="62"/>
        <v>5.9804205688339948E-3</v>
      </c>
      <c r="AZ121">
        <f t="shared" si="63"/>
        <v>4.6384214108882603E-3</v>
      </c>
      <c r="BA121">
        <f t="shared" si="64"/>
        <v>3.332587315429614E-3</v>
      </c>
      <c r="BB121">
        <f t="shared" si="65"/>
        <v>2.8978228731971829E-3</v>
      </c>
      <c r="BC121">
        <f t="shared" si="66"/>
        <v>3.0053357623619874E-3</v>
      </c>
      <c r="BD121">
        <f t="shared" si="67"/>
        <v>3.7792074339394136E-3</v>
      </c>
      <c r="BE121">
        <f t="shared" si="68"/>
        <v>3.8983399412904586E-3</v>
      </c>
      <c r="BF121">
        <f t="shared" si="69"/>
        <v>2.0733084559486992E-3</v>
      </c>
      <c r="BH121">
        <f t="shared" si="70"/>
        <v>2.3660274255555588E-3</v>
      </c>
      <c r="BI121">
        <f t="shared" si="71"/>
        <v>2.9902102844169974E-3</v>
      </c>
      <c r="BJ121">
        <f t="shared" si="72"/>
        <v>1.7531585041610975E-3</v>
      </c>
      <c r="BK121">
        <f t="shared" si="73"/>
        <v>1.9240701836612201E-3</v>
      </c>
      <c r="BL121">
        <f t="shared" si="74"/>
        <v>1.4489114365985915E-3</v>
      </c>
      <c r="BM121">
        <f t="shared" si="75"/>
        <v>1.226923187254192E-3</v>
      </c>
      <c r="BN121">
        <f t="shared" si="76"/>
        <v>2.1819264293083556E-3</v>
      </c>
      <c r="BO121">
        <f t="shared" si="77"/>
        <v>2.2507076144967163E-3</v>
      </c>
      <c r="BP121">
        <f t="shared" si="78"/>
        <v>1.1970251951551089E-3</v>
      </c>
    </row>
    <row r="122" spans="1:68" x14ac:dyDescent="0.3">
      <c r="A122" t="s">
        <v>821</v>
      </c>
      <c r="B122">
        <v>1.9162394075103249E-2</v>
      </c>
      <c r="C122">
        <v>2.3888593717718551E-2</v>
      </c>
      <c r="D122">
        <v>1.6851304197714502E-2</v>
      </c>
      <c r="E122">
        <v>1.769893023913325E-2</v>
      </c>
      <c r="F122">
        <v>1.425006767328665E-2</v>
      </c>
      <c r="G122">
        <v>1.4657653374231401E-2</v>
      </c>
      <c r="H122">
        <v>1.3839059214264E-2</v>
      </c>
      <c r="I122">
        <v>1.5684556395878402E-2</v>
      </c>
      <c r="J122">
        <v>3.0066697965628553E-2</v>
      </c>
      <c r="K122">
        <v>1.8887721342412248E-2</v>
      </c>
      <c r="L122">
        <v>2.0854177758740648E-2</v>
      </c>
      <c r="M122">
        <v>1.5547539277174499E-2</v>
      </c>
      <c r="N122">
        <v>1.6090148958349849E-2</v>
      </c>
      <c r="O122">
        <v>1.3592061417609914E-2</v>
      </c>
      <c r="P122">
        <v>1.149346291594343E-2</v>
      </c>
      <c r="Q122">
        <v>1.409107426696085E-2</v>
      </c>
      <c r="R122">
        <v>4.1031870408E-2</v>
      </c>
      <c r="S122">
        <v>2.5073171976859949E-2</v>
      </c>
      <c r="T122">
        <v>1.3584117444034699E-2</v>
      </c>
      <c r="U122">
        <v>2.5102068116635502E-2</v>
      </c>
      <c r="V122">
        <v>1.887506542830595E-2</v>
      </c>
      <c r="W122">
        <v>1.6762702510428152E-2</v>
      </c>
      <c r="X122">
        <v>1.4414740633428801E-2</v>
      </c>
      <c r="Y122">
        <v>1.372775921744105E-2</v>
      </c>
      <c r="Z122">
        <v>1.9106279539357316E-2</v>
      </c>
      <c r="AA122">
        <v>1.5797792061728551E-2</v>
      </c>
      <c r="AB122">
        <v>1.60657023226865E-2</v>
      </c>
      <c r="AC122">
        <v>1.9547209476551398E-2</v>
      </c>
      <c r="AD122">
        <v>1.633686994604925E-2</v>
      </c>
      <c r="AE122">
        <v>2.0810177840648453E-2</v>
      </c>
      <c r="AF122">
        <v>1.5944776555491751E-2</v>
      </c>
      <c r="AG122">
        <v>3.1952536769216548E-2</v>
      </c>
      <c r="AH122">
        <v>2.3141186811998803E-2</v>
      </c>
      <c r="AI122">
        <v>1.462482520285855E-2</v>
      </c>
      <c r="AJ122">
        <v>1.8993658544515651E-2</v>
      </c>
      <c r="AK122">
        <v>1.4118702868574348E-2</v>
      </c>
      <c r="AL122">
        <v>1.5953501081325851E-2</v>
      </c>
      <c r="AN122">
        <f t="shared" si="52"/>
        <v>1.940030555741739E-2</v>
      </c>
      <c r="AO122">
        <f t="shared" si="53"/>
        <v>1.4607834164415114E-2</v>
      </c>
      <c r="AP122">
        <f t="shared" si="54"/>
        <v>1.8075972805122735E-2</v>
      </c>
      <c r="AQ122">
        <f t="shared" si="55"/>
        <v>2.6732038883940268E-2</v>
      </c>
      <c r="AR122">
        <f t="shared" si="56"/>
        <v>1.8580988374851077E-2</v>
      </c>
      <c r="AS122">
        <f t="shared" si="57"/>
        <v>1.6443247208532269E-2</v>
      </c>
      <c r="AT122">
        <f t="shared" si="58"/>
        <v>1.7697274780729817E-2</v>
      </c>
      <c r="AU122">
        <f t="shared" si="59"/>
        <v>2.3239516261357968E-2</v>
      </c>
      <c r="AV122">
        <f t="shared" si="60"/>
        <v>1.6355287498138617E-2</v>
      </c>
      <c r="AX122">
        <f t="shared" si="61"/>
        <v>3.1407758271245721E-3</v>
      </c>
      <c r="AY122">
        <f t="shared" si="62"/>
        <v>7.9179637608588541E-4</v>
      </c>
      <c r="AZ122">
        <f t="shared" si="63"/>
        <v>6.1363156502193383E-3</v>
      </c>
      <c r="BA122">
        <f t="shared" si="64"/>
        <v>1.3546789425535926E-2</v>
      </c>
      <c r="BB122">
        <f t="shared" si="65"/>
        <v>4.8609273770916636E-3</v>
      </c>
      <c r="BC122">
        <f t="shared" si="66"/>
        <v>2.3989243172167093E-3</v>
      </c>
      <c r="BD122">
        <f t="shared" si="67"/>
        <v>2.7029721423033237E-3</v>
      </c>
      <c r="BE122">
        <f t="shared" si="68"/>
        <v>8.6642742651755027E-3</v>
      </c>
      <c r="BF122">
        <f t="shared" si="69"/>
        <v>2.4621885496747629E-3</v>
      </c>
      <c r="BH122">
        <f t="shared" si="70"/>
        <v>1.5703879135622861E-3</v>
      </c>
      <c r="BI122">
        <f t="shared" si="71"/>
        <v>3.958981880429427E-4</v>
      </c>
      <c r="BJ122">
        <f t="shared" si="72"/>
        <v>2.3193093109534256E-3</v>
      </c>
      <c r="BK122">
        <f t="shared" si="73"/>
        <v>7.8212425214883429E-3</v>
      </c>
      <c r="BL122">
        <f t="shared" si="74"/>
        <v>2.4304636885458318E-3</v>
      </c>
      <c r="BM122">
        <f t="shared" si="75"/>
        <v>9.7935675145591141E-4</v>
      </c>
      <c r="BN122">
        <f t="shared" si="76"/>
        <v>1.5605616939708834E-3</v>
      </c>
      <c r="BO122">
        <f t="shared" si="77"/>
        <v>5.0023210793318238E-3</v>
      </c>
      <c r="BP122">
        <f t="shared" si="78"/>
        <v>1.4215452219503387E-3</v>
      </c>
    </row>
    <row r="123" spans="1:68" x14ac:dyDescent="0.3">
      <c r="A123" t="s">
        <v>822</v>
      </c>
      <c r="B123">
        <v>3.213657161044665E-3</v>
      </c>
      <c r="C123">
        <v>7.5556880333699245E-3</v>
      </c>
      <c r="D123">
        <v>7.9079865352734459E-3</v>
      </c>
      <c r="E123">
        <v>8.4192236016409489E-3</v>
      </c>
      <c r="F123">
        <v>4.3713590879180548E-3</v>
      </c>
      <c r="G123">
        <v>6.8877467076181257E-3</v>
      </c>
      <c r="H123">
        <v>6.5490393976931349E-3</v>
      </c>
      <c r="I123">
        <v>6.7173069496910057E-3</v>
      </c>
      <c r="J123">
        <v>8.3180790075786399E-3</v>
      </c>
      <c r="K123">
        <v>1.112365590473355E-2</v>
      </c>
      <c r="L123">
        <v>1.1983207899285199E-2</v>
      </c>
      <c r="M123">
        <v>8.8876547352813202E-3</v>
      </c>
      <c r="N123">
        <v>8.2246840241147999E-3</v>
      </c>
      <c r="O123">
        <v>8.7315166691873287E-3</v>
      </c>
      <c r="P123">
        <v>5.6424826706857646E-3</v>
      </c>
      <c r="Q123">
        <v>7.8807951312906601E-3</v>
      </c>
      <c r="R123">
        <v>9.7098412030597395E-3</v>
      </c>
      <c r="S123">
        <v>8.2153894061395855E-3</v>
      </c>
      <c r="T123">
        <v>7.6678964541511199E-3</v>
      </c>
      <c r="U123">
        <v>8.5933996257978804E-3</v>
      </c>
      <c r="V123">
        <v>9.8589756639403652E-3</v>
      </c>
      <c r="W123">
        <v>8.0157388592334809E-3</v>
      </c>
      <c r="X123">
        <v>4.9112600980707796E-3</v>
      </c>
      <c r="Y123">
        <v>8.2896645600076552E-3</v>
      </c>
      <c r="Z123">
        <v>1.1315097363792104E-2</v>
      </c>
      <c r="AA123">
        <v>6.2427935085055649E-3</v>
      </c>
      <c r="AB123">
        <v>9.4954971577849694E-3</v>
      </c>
      <c r="AC123">
        <v>5.8753686110351953E-3</v>
      </c>
      <c r="AD123">
        <v>6.4384949234969398E-3</v>
      </c>
      <c r="AE123">
        <v>4.8589953899076501E-3</v>
      </c>
      <c r="AF123">
        <v>8.2443375679602405E-3</v>
      </c>
      <c r="AG123">
        <v>7.7807829801423952E-3</v>
      </c>
      <c r="AH123">
        <v>8.4908860990152903E-3</v>
      </c>
      <c r="AI123">
        <v>6.016518639331705E-3</v>
      </c>
      <c r="AJ123">
        <v>5.5612702649777256E-3</v>
      </c>
      <c r="AK123">
        <v>8.8549622143016607E-3</v>
      </c>
      <c r="AL123">
        <v>6.7420469928393244E-3</v>
      </c>
      <c r="AN123">
        <f t="shared" si="52"/>
        <v>6.7741388328322466E-3</v>
      </c>
      <c r="AO123">
        <f t="shared" si="53"/>
        <v>6.1313630357300803E-3</v>
      </c>
      <c r="AP123">
        <f t="shared" si="54"/>
        <v>8.9873258444095154E-3</v>
      </c>
      <c r="AQ123">
        <f t="shared" si="55"/>
        <v>8.6020085801633284E-3</v>
      </c>
      <c r="AR123">
        <f t="shared" si="56"/>
        <v>8.5340026507807129E-3</v>
      </c>
      <c r="AS123">
        <f t="shared" si="57"/>
        <v>7.6882802165327106E-3</v>
      </c>
      <c r="AT123">
        <f t="shared" si="58"/>
        <v>6.5139426271216107E-3</v>
      </c>
      <c r="AU123">
        <f t="shared" si="59"/>
        <v>7.4293959061631299E-3</v>
      </c>
      <c r="AV123">
        <f t="shared" si="60"/>
        <v>7.0527598240395705E-3</v>
      </c>
      <c r="AX123">
        <f t="shared" si="61"/>
        <v>2.3999835691725017E-3</v>
      </c>
      <c r="AY123">
        <f t="shared" si="62"/>
        <v>1.1814558771650197E-3</v>
      </c>
      <c r="AZ123">
        <f t="shared" si="63"/>
        <v>2.0749328426469568E-3</v>
      </c>
      <c r="BA123">
        <f t="shared" si="64"/>
        <v>9.7388817245902309E-4</v>
      </c>
      <c r="BB123">
        <f t="shared" si="65"/>
        <v>9.6225755175206775E-4</v>
      </c>
      <c r="BC123">
        <f t="shared" si="66"/>
        <v>2.4441530177856611E-3</v>
      </c>
      <c r="BD123">
        <f t="shared" si="67"/>
        <v>1.6939317231258588E-3</v>
      </c>
      <c r="BE123">
        <f t="shared" si="68"/>
        <v>1.274059746717175E-3</v>
      </c>
      <c r="BF123">
        <f t="shared" si="69"/>
        <v>1.6686846651973164E-3</v>
      </c>
      <c r="BH123">
        <f t="shared" si="70"/>
        <v>1.1999917845862509E-3</v>
      </c>
      <c r="BI123">
        <f t="shared" si="71"/>
        <v>5.9072793858250987E-4</v>
      </c>
      <c r="BJ123">
        <f t="shared" si="72"/>
        <v>7.8425089840059481E-4</v>
      </c>
      <c r="BK123">
        <f t="shared" si="73"/>
        <v>5.6227459852980968E-4</v>
      </c>
      <c r="BL123">
        <f t="shared" si="74"/>
        <v>4.8112877587603388E-4</v>
      </c>
      <c r="BM123">
        <f t="shared" si="75"/>
        <v>9.9782129114308802E-4</v>
      </c>
      <c r="BN123">
        <f t="shared" si="76"/>
        <v>9.7799193633556127E-4</v>
      </c>
      <c r="BO123">
        <f t="shared" si="77"/>
        <v>7.3557873773082746E-4</v>
      </c>
      <c r="BP123">
        <f t="shared" si="78"/>
        <v>9.6341554064427123E-4</v>
      </c>
    </row>
    <row r="124" spans="1:68" x14ac:dyDescent="0.3">
      <c r="A124" t="s">
        <v>823</v>
      </c>
      <c r="B124">
        <v>0.39710596718100055</v>
      </c>
      <c r="C124">
        <v>0.34338190548870295</v>
      </c>
      <c r="D124">
        <v>0.27645261131909199</v>
      </c>
      <c r="E124">
        <v>0.26936499671282954</v>
      </c>
      <c r="F124">
        <v>0.34899830240963703</v>
      </c>
      <c r="G124">
        <v>0.361519536440016</v>
      </c>
      <c r="H124">
        <v>0.34913436146687604</v>
      </c>
      <c r="I124">
        <v>0.33928900645932603</v>
      </c>
      <c r="J124">
        <v>0.37265038142377804</v>
      </c>
      <c r="K124">
        <v>0.41308050253988049</v>
      </c>
      <c r="L124">
        <v>0.37299986268639601</v>
      </c>
      <c r="M124">
        <v>0.26075639070606604</v>
      </c>
      <c r="N124">
        <v>0.30236822273512098</v>
      </c>
      <c r="O124">
        <v>0.29038285738353153</v>
      </c>
      <c r="P124">
        <v>0.23085589969700498</v>
      </c>
      <c r="Q124">
        <v>0.3829059512938065</v>
      </c>
      <c r="R124">
        <v>0.26953832503699099</v>
      </c>
      <c r="S124">
        <v>0.27378860387801096</v>
      </c>
      <c r="T124">
        <v>0.35446125998031996</v>
      </c>
      <c r="U124">
        <v>0.32819323997275601</v>
      </c>
      <c r="V124">
        <v>0.2201579417060795</v>
      </c>
      <c r="W124">
        <v>0.30985108985402854</v>
      </c>
      <c r="X124">
        <v>0.29737577979132446</v>
      </c>
      <c r="Y124">
        <v>0.36082803991817852</v>
      </c>
      <c r="Z124">
        <v>0.37861368649460903</v>
      </c>
      <c r="AA124">
        <v>0.31396761331391154</v>
      </c>
      <c r="AB124">
        <v>0.28830589558216801</v>
      </c>
      <c r="AC124">
        <v>0.31211888006187199</v>
      </c>
      <c r="AD124">
        <v>0.36583548067640348</v>
      </c>
      <c r="AE124">
        <v>0.37157438475885052</v>
      </c>
      <c r="AF124">
        <v>0.35750351109732348</v>
      </c>
      <c r="AG124">
        <v>0.354083491924222</v>
      </c>
      <c r="AH124">
        <v>0.37858526580643903</v>
      </c>
      <c r="AI124">
        <v>0.21770815110205</v>
      </c>
      <c r="AJ124">
        <v>0.32774975728009703</v>
      </c>
      <c r="AK124">
        <v>0.3433843437851255</v>
      </c>
      <c r="AL124">
        <v>0.238166090508178</v>
      </c>
      <c r="AN124">
        <f t="shared" si="52"/>
        <v>0.32157637017540625</v>
      </c>
      <c r="AO124">
        <f t="shared" si="53"/>
        <v>0.34973530169396372</v>
      </c>
      <c r="AP124">
        <f t="shared" si="54"/>
        <v>0.32044201673882539</v>
      </c>
      <c r="AQ124">
        <f t="shared" si="55"/>
        <v>0.30874429340293613</v>
      </c>
      <c r="AR124">
        <f t="shared" si="56"/>
        <v>0.30316588287829599</v>
      </c>
      <c r="AS124">
        <f t="shared" si="57"/>
        <v>0.32520164919367728</v>
      </c>
      <c r="AT124">
        <f t="shared" si="58"/>
        <v>0.3649711255108592</v>
      </c>
      <c r="AU124">
        <f t="shared" si="59"/>
        <v>0.31679230294423699</v>
      </c>
      <c r="AV124">
        <f t="shared" si="60"/>
        <v>0.30310006385780014</v>
      </c>
      <c r="AX124">
        <f t="shared" si="61"/>
        <v>6.0394211991708739E-2</v>
      </c>
      <c r="AY124">
        <f t="shared" si="62"/>
        <v>9.1085595235271283E-3</v>
      </c>
      <c r="AZ124">
        <f t="shared" si="63"/>
        <v>6.6942999357197552E-2</v>
      </c>
      <c r="BA124">
        <f t="shared" si="64"/>
        <v>6.4261028963116376E-2</v>
      </c>
      <c r="BB124">
        <f t="shared" si="65"/>
        <v>5.8288348192787783E-2</v>
      </c>
      <c r="BC124">
        <f t="shared" si="66"/>
        <v>3.6207798876907393E-2</v>
      </c>
      <c r="BD124">
        <f t="shared" si="67"/>
        <v>7.0751469093451478E-3</v>
      </c>
      <c r="BE124">
        <f t="shared" si="68"/>
        <v>8.6679502136076059E-2</v>
      </c>
      <c r="BF124">
        <f t="shared" si="69"/>
        <v>5.6775221223901072E-2</v>
      </c>
      <c r="BH124">
        <f t="shared" si="70"/>
        <v>3.019710599585437E-2</v>
      </c>
      <c r="BI124">
        <f t="shared" si="71"/>
        <v>4.5542797617635642E-3</v>
      </c>
      <c r="BJ124">
        <f t="shared" si="72"/>
        <v>2.5302075473700208E-2</v>
      </c>
      <c r="BK124">
        <f t="shared" si="73"/>
        <v>3.7101122370257582E-2</v>
      </c>
      <c r="BL124">
        <f t="shared" si="74"/>
        <v>2.9144174096393891E-2</v>
      </c>
      <c r="BM124">
        <f t="shared" si="75"/>
        <v>1.4781771992956824E-2</v>
      </c>
      <c r="BN124">
        <f t="shared" si="76"/>
        <v>4.0848379726665697E-3</v>
      </c>
      <c r="BO124">
        <f t="shared" si="77"/>
        <v>5.0044433891486259E-2</v>
      </c>
      <c r="BP124">
        <f t="shared" si="78"/>
        <v>3.277918925691984E-2</v>
      </c>
    </row>
    <row r="125" spans="1:68" x14ac:dyDescent="0.3">
      <c r="A125" t="s">
        <v>824</v>
      </c>
      <c r="B125">
        <v>0.1528952003501805</v>
      </c>
      <c r="C125">
        <v>0.1851882013493345</v>
      </c>
      <c r="D125">
        <v>8.5734831839365699E-2</v>
      </c>
      <c r="E125">
        <v>8.3257235212991304E-2</v>
      </c>
      <c r="F125">
        <v>0.13918692500673849</v>
      </c>
      <c r="G125">
        <v>0.15442571474900252</v>
      </c>
      <c r="H125">
        <v>0.116078888379826</v>
      </c>
      <c r="I125">
        <v>9.0149681063810744E-2</v>
      </c>
      <c r="J125">
        <v>0.12293487388246951</v>
      </c>
      <c r="K125">
        <v>0.163105976347308</v>
      </c>
      <c r="L125">
        <v>0.10542794217313055</v>
      </c>
      <c r="M125">
        <v>8.8714470148237148E-2</v>
      </c>
      <c r="N125">
        <v>0.112920106398849</v>
      </c>
      <c r="O125">
        <v>7.1930127160618501E-2</v>
      </c>
      <c r="P125">
        <v>7.2668291198405843E-2</v>
      </c>
      <c r="Q125">
        <v>0.14429500270690898</v>
      </c>
      <c r="R125">
        <v>0.1160731064470065</v>
      </c>
      <c r="S125">
        <v>8.9167307635937151E-2</v>
      </c>
      <c r="T125">
        <v>0.17888000432929452</v>
      </c>
      <c r="U125">
        <v>0.12103884281970601</v>
      </c>
      <c r="V125">
        <v>7.2088832506190845E-2</v>
      </c>
      <c r="W125">
        <v>9.4872367588911544E-2</v>
      </c>
      <c r="X125">
        <v>0.15461316172505152</v>
      </c>
      <c r="Y125">
        <v>0.13175244634216049</v>
      </c>
      <c r="Z125">
        <v>0.16005830448990849</v>
      </c>
      <c r="AA125">
        <v>9.8028926925185195E-2</v>
      </c>
      <c r="AB125">
        <v>0.10224055739331445</v>
      </c>
      <c r="AC125">
        <v>0.12162885723361999</v>
      </c>
      <c r="AD125">
        <v>0.10756468899375379</v>
      </c>
      <c r="AE125">
        <v>0.1106856885423365</v>
      </c>
      <c r="AF125">
        <v>0.13230574691938501</v>
      </c>
      <c r="AG125">
        <v>9.6528673858260611E-2</v>
      </c>
      <c r="AH125">
        <v>0.18333019884896451</v>
      </c>
      <c r="AI125">
        <v>7.6138207946605307E-2</v>
      </c>
      <c r="AJ125">
        <v>9.9085124952221854E-2</v>
      </c>
      <c r="AK125">
        <v>8.431811750970844E-2</v>
      </c>
      <c r="AL125">
        <v>8.0407574706707147E-2</v>
      </c>
      <c r="AN125">
        <f t="shared" si="52"/>
        <v>0.12676886718796801</v>
      </c>
      <c r="AO125">
        <f t="shared" si="53"/>
        <v>0.12496030229984445</v>
      </c>
      <c r="AP125">
        <f t="shared" si="54"/>
        <v>0.10538596961557409</v>
      </c>
      <c r="AQ125">
        <f t="shared" si="55"/>
        <v>0.11651180559661756</v>
      </c>
      <c r="AR125">
        <f t="shared" si="56"/>
        <v>0.11672001181102573</v>
      </c>
      <c r="AS125">
        <f t="shared" si="57"/>
        <v>0.12805370901820667</v>
      </c>
      <c r="AT125">
        <f t="shared" si="58"/>
        <v>0.11685204148515843</v>
      </c>
      <c r="AU125">
        <f t="shared" si="59"/>
        <v>0.1186656935512768</v>
      </c>
      <c r="AV125">
        <f t="shared" si="60"/>
        <v>8.7936939056212471E-2</v>
      </c>
      <c r="AX125">
        <f t="shared" si="61"/>
        <v>5.0571593022422104E-2</v>
      </c>
      <c r="AY125">
        <f t="shared" si="62"/>
        <v>2.8055101666189013E-2</v>
      </c>
      <c r="AZ125">
        <f t="shared" si="63"/>
        <v>3.205205912967786E-2</v>
      </c>
      <c r="BA125">
        <f t="shared" si="64"/>
        <v>2.7566465744948303E-2</v>
      </c>
      <c r="BB125">
        <f t="shared" si="65"/>
        <v>4.6013688888377445E-2</v>
      </c>
      <c r="BC125">
        <f t="shared" si="66"/>
        <v>2.5893877168871531E-2</v>
      </c>
      <c r="BD125">
        <f t="shared" si="67"/>
        <v>1.3473971882167724E-2</v>
      </c>
      <c r="BE125">
        <f t="shared" si="68"/>
        <v>5.6921581663457038E-2</v>
      </c>
      <c r="BF125">
        <f t="shared" si="69"/>
        <v>9.8506153529875004E-3</v>
      </c>
      <c r="BH125">
        <f t="shared" si="70"/>
        <v>2.5285796511211052E-2</v>
      </c>
      <c r="BI125">
        <f t="shared" si="71"/>
        <v>1.4027550833094506E-2</v>
      </c>
      <c r="BJ125">
        <f t="shared" si="72"/>
        <v>1.2114539637809282E-2</v>
      </c>
      <c r="BK125">
        <f t="shared" si="73"/>
        <v>1.5915506418452501E-2</v>
      </c>
      <c r="BL125">
        <f t="shared" si="74"/>
        <v>2.3006844444188723E-2</v>
      </c>
      <c r="BM125">
        <f t="shared" si="75"/>
        <v>1.0571131087673057E-2</v>
      </c>
      <c r="BN125">
        <f t="shared" si="76"/>
        <v>7.7792012932229844E-3</v>
      </c>
      <c r="BO125">
        <f t="shared" si="77"/>
        <v>3.2863690496096186E-2</v>
      </c>
      <c r="BP125">
        <f t="shared" si="78"/>
        <v>5.6872554257307939E-3</v>
      </c>
    </row>
    <row r="126" spans="1:68" x14ac:dyDescent="0.3">
      <c r="A126" t="s">
        <v>825</v>
      </c>
      <c r="B126">
        <v>1.479326608181685E-2</v>
      </c>
      <c r="C126">
        <v>8.4745710506145787E-3</v>
      </c>
      <c r="D126">
        <v>1.4066000990457201E-2</v>
      </c>
      <c r="E126">
        <v>1.2266555876537145E-2</v>
      </c>
      <c r="F126">
        <v>7.7432018248904094E-3</v>
      </c>
      <c r="G126">
        <v>1.0392793034938924E-2</v>
      </c>
      <c r="H126">
        <v>1.1265156685669089E-2</v>
      </c>
      <c r="I126">
        <v>1.2147314062532149E-2</v>
      </c>
      <c r="J126">
        <v>2.3057267637968198E-2</v>
      </c>
      <c r="K126">
        <v>1.084197082742034E-2</v>
      </c>
      <c r="L126">
        <v>1.7631037634324102E-2</v>
      </c>
      <c r="M126">
        <v>1.08934891929049E-2</v>
      </c>
      <c r="N126">
        <v>1.0367132952405499E-2</v>
      </c>
      <c r="O126">
        <v>9.7849572212728355E-3</v>
      </c>
      <c r="P126">
        <v>6.3196569026110795E-3</v>
      </c>
      <c r="Q126">
        <v>1.542062443854455E-2</v>
      </c>
      <c r="R126">
        <v>1.1860535977871451E-2</v>
      </c>
      <c r="S126">
        <v>1.356299007062035E-2</v>
      </c>
      <c r="T126">
        <v>1.3931135230477051E-2</v>
      </c>
      <c r="U126">
        <v>1.38641593416902E-2</v>
      </c>
      <c r="V126">
        <v>9.4159387438950051E-3</v>
      </c>
      <c r="W126">
        <v>1.239695393759396E-2</v>
      </c>
      <c r="X126">
        <v>1.4666013732980598E-2</v>
      </c>
      <c r="Y126">
        <v>1.4889425810550751E-2</v>
      </c>
      <c r="Z126">
        <v>1.6317846262286835E-2</v>
      </c>
      <c r="AA126">
        <v>9.7881482044450061E-3</v>
      </c>
      <c r="AB126">
        <v>1.1969593073447051E-2</v>
      </c>
      <c r="AC126">
        <v>1.0214499039074416E-2</v>
      </c>
      <c r="AD126">
        <v>9.0280191417803253E-3</v>
      </c>
      <c r="AE126">
        <v>1.0358391573267881E-2</v>
      </c>
      <c r="AF126">
        <v>7.4004405845867751E-3</v>
      </c>
      <c r="AG126">
        <v>1.3719332713119E-2</v>
      </c>
      <c r="AH126">
        <v>1.795644094142225E-2</v>
      </c>
      <c r="AI126">
        <v>8.8957792406965004E-3</v>
      </c>
      <c r="AJ126">
        <v>1.6232081845915049E-2</v>
      </c>
      <c r="AK126">
        <v>1.5549721335981901E-2</v>
      </c>
      <c r="AL126">
        <v>7.3263013941227305E-3</v>
      </c>
      <c r="AN126">
        <f t="shared" si="52"/>
        <v>1.2400098499856443E-2</v>
      </c>
      <c r="AO126">
        <f t="shared" si="53"/>
        <v>1.0387116402007644E-2</v>
      </c>
      <c r="AP126">
        <f t="shared" si="54"/>
        <v>1.2699358909843849E-2</v>
      </c>
      <c r="AQ126">
        <f t="shared" si="55"/>
        <v>1.3614716829012117E-2</v>
      </c>
      <c r="AR126">
        <f t="shared" si="56"/>
        <v>1.2402046813414055E-2</v>
      </c>
      <c r="AS126">
        <f t="shared" si="57"/>
        <v>1.2974254353797442E-2</v>
      </c>
      <c r="AT126">
        <f t="shared" si="58"/>
        <v>8.9289504332116607E-3</v>
      </c>
      <c r="AU126">
        <f t="shared" si="59"/>
        <v>1.3523850965079251E-2</v>
      </c>
      <c r="AV126">
        <f t="shared" si="60"/>
        <v>1.3036034858673226E-2</v>
      </c>
      <c r="AX126">
        <f t="shared" si="61"/>
        <v>2.824304136746511E-3</v>
      </c>
      <c r="AY126">
        <f t="shared" si="62"/>
        <v>1.9025918338854372E-3</v>
      </c>
      <c r="AZ126">
        <f t="shared" si="63"/>
        <v>5.6708670266682106E-3</v>
      </c>
      <c r="BA126">
        <f t="shared" si="64"/>
        <v>1.7806078190058389E-3</v>
      </c>
      <c r="BB126">
        <f t="shared" si="65"/>
        <v>2.1128773251003151E-3</v>
      </c>
      <c r="BC126">
        <f t="shared" si="66"/>
        <v>2.7013479759798145E-3</v>
      </c>
      <c r="BD126">
        <f t="shared" si="67"/>
        <v>1.4814619366095708E-3</v>
      </c>
      <c r="BE126">
        <f t="shared" si="68"/>
        <v>4.5334928531003621E-3</v>
      </c>
      <c r="BF126">
        <f t="shared" si="69"/>
        <v>4.9565306559664216E-3</v>
      </c>
      <c r="BH126">
        <f t="shared" si="70"/>
        <v>1.4121520683732555E-3</v>
      </c>
      <c r="BI126">
        <f t="shared" si="71"/>
        <v>9.5129591694271859E-4</v>
      </c>
      <c r="BJ126">
        <f t="shared" si="72"/>
        <v>2.1433862672400536E-3</v>
      </c>
      <c r="BK126">
        <f t="shared" si="73"/>
        <v>1.0280344036241735E-3</v>
      </c>
      <c r="BL126">
        <f t="shared" si="74"/>
        <v>1.0564386625501576E-3</v>
      </c>
      <c r="BM126">
        <f t="shared" si="75"/>
        <v>1.102820693141776E-3</v>
      </c>
      <c r="BN126">
        <f t="shared" si="76"/>
        <v>8.5532244789572002E-4</v>
      </c>
      <c r="BO126">
        <f t="shared" si="77"/>
        <v>2.6174133191067387E-3</v>
      </c>
      <c r="BP126">
        <f t="shared" si="78"/>
        <v>2.8616543084688459E-3</v>
      </c>
    </row>
    <row r="127" spans="1:68" x14ac:dyDescent="0.3">
      <c r="A127" t="s">
        <v>826</v>
      </c>
      <c r="B127">
        <v>0.47903452978911354</v>
      </c>
      <c r="C127">
        <v>0.31896037220443396</v>
      </c>
      <c r="D127">
        <v>0.211383925150543</v>
      </c>
      <c r="E127">
        <v>0.218773052363677</v>
      </c>
      <c r="F127">
        <v>0.377354796451008</v>
      </c>
      <c r="G127">
        <v>0.29092188116011453</v>
      </c>
      <c r="H127">
        <v>0.33872399273654252</v>
      </c>
      <c r="I127">
        <v>0.25325584473596652</v>
      </c>
      <c r="J127">
        <v>0.44632056154456151</v>
      </c>
      <c r="K127">
        <v>0.38399220546149804</v>
      </c>
      <c r="L127">
        <v>0.35863428719330148</v>
      </c>
      <c r="M127">
        <v>0.25058968751587601</v>
      </c>
      <c r="N127">
        <v>0.237940175959097</v>
      </c>
      <c r="O127">
        <v>0.229493714419682</v>
      </c>
      <c r="P127">
        <v>0.19773125998253699</v>
      </c>
      <c r="Q127">
        <v>0.36284652106187748</v>
      </c>
      <c r="R127">
        <v>0.2384889007453965</v>
      </c>
      <c r="S127">
        <v>0.21294516211774001</v>
      </c>
      <c r="T127">
        <v>0.31254688640679251</v>
      </c>
      <c r="U127">
        <v>0.329088275194442</v>
      </c>
      <c r="V127">
        <v>0.16267600500486651</v>
      </c>
      <c r="W127">
        <v>0.23069028075568299</v>
      </c>
      <c r="X127">
        <v>0.29539377439616699</v>
      </c>
      <c r="Y127">
        <v>0.34882522410773054</v>
      </c>
      <c r="Z127">
        <v>0.3650964364277195</v>
      </c>
      <c r="AA127">
        <v>0.242919051020792</v>
      </c>
      <c r="AB127">
        <v>0.22917871945343998</v>
      </c>
      <c r="AC127">
        <v>0.21484571435164601</v>
      </c>
      <c r="AD127">
        <v>0.398842022600291</v>
      </c>
      <c r="AE127">
        <v>0.35989939292089151</v>
      </c>
      <c r="AF127">
        <v>0.28080536989823646</v>
      </c>
      <c r="AG127">
        <v>0.37828500258995801</v>
      </c>
      <c r="AH127">
        <v>0.31102884974956446</v>
      </c>
      <c r="AI127">
        <v>0.1915451867307425</v>
      </c>
      <c r="AJ127">
        <v>0.33892295222146496</v>
      </c>
      <c r="AK127">
        <v>0.29256136083283801</v>
      </c>
      <c r="AL127">
        <v>0.18590422560398451</v>
      </c>
      <c r="AN127">
        <f t="shared" si="52"/>
        <v>0.30703796987694187</v>
      </c>
      <c r="AO127">
        <f t="shared" si="53"/>
        <v>0.31506412877090789</v>
      </c>
      <c r="AP127">
        <f t="shared" si="54"/>
        <v>0.30067169886807898</v>
      </c>
      <c r="AQ127">
        <f t="shared" si="55"/>
        <v>0.27142686130833799</v>
      </c>
      <c r="AR127">
        <f t="shared" si="56"/>
        <v>0.25875036184044603</v>
      </c>
      <c r="AS127">
        <f t="shared" si="57"/>
        <v>0.2827098199595825</v>
      </c>
      <c r="AT127">
        <f t="shared" si="58"/>
        <v>0.34651559513980629</v>
      </c>
      <c r="AU127">
        <f t="shared" si="59"/>
        <v>0.29361967969008834</v>
      </c>
      <c r="AV127">
        <f t="shared" si="60"/>
        <v>0.27246284621942918</v>
      </c>
      <c r="AX127">
        <f t="shared" si="61"/>
        <v>0.12472015639692891</v>
      </c>
      <c r="AY127">
        <f t="shared" si="62"/>
        <v>5.4292505738054005E-2</v>
      </c>
      <c r="AZ127">
        <f t="shared" si="63"/>
        <v>9.4535752424627403E-2</v>
      </c>
      <c r="BA127">
        <f t="shared" si="64"/>
        <v>8.0195300908838724E-2</v>
      </c>
      <c r="BB127">
        <f t="shared" si="65"/>
        <v>7.7155985514768349E-2</v>
      </c>
      <c r="BC127">
        <f t="shared" si="66"/>
        <v>6.3834324282464924E-2</v>
      </c>
      <c r="BD127">
        <f t="shared" si="67"/>
        <v>6.0145717865531495E-2</v>
      </c>
      <c r="BE127">
        <f t="shared" si="68"/>
        <v>9.4579327066771024E-2</v>
      </c>
      <c r="BF127">
        <f t="shared" si="69"/>
        <v>7.846429373388801E-2</v>
      </c>
      <c r="BH127">
        <f t="shared" si="70"/>
        <v>6.2360078198464453E-2</v>
      </c>
      <c r="BI127">
        <f t="shared" si="71"/>
        <v>2.7146252869027002E-2</v>
      </c>
      <c r="BJ127">
        <f t="shared" si="72"/>
        <v>3.5731155845705069E-2</v>
      </c>
      <c r="BK127">
        <f t="shared" si="73"/>
        <v>4.6300778567461079E-2</v>
      </c>
      <c r="BL127">
        <f t="shared" si="74"/>
        <v>3.8577992757384175E-2</v>
      </c>
      <c r="BM127">
        <f t="shared" si="75"/>
        <v>2.6060253761232166E-2</v>
      </c>
      <c r="BN127">
        <f t="shared" si="76"/>
        <v>3.4725146400267894E-2</v>
      </c>
      <c r="BO127">
        <f t="shared" si="77"/>
        <v>5.4605399941773915E-2</v>
      </c>
      <c r="BP127">
        <f t="shared" si="78"/>
        <v>4.530138110903411E-2</v>
      </c>
    </row>
    <row r="128" spans="1:68" x14ac:dyDescent="0.3">
      <c r="A128" t="s">
        <v>827</v>
      </c>
      <c r="B128">
        <v>0.76879681350627249</v>
      </c>
      <c r="C128">
        <v>0.60180285197800798</v>
      </c>
      <c r="D128">
        <v>0.38520256965974797</v>
      </c>
      <c r="E128">
        <v>0.4142493811588745</v>
      </c>
      <c r="F128">
        <v>0.69140311067913807</v>
      </c>
      <c r="G128">
        <v>0.662670419976226</v>
      </c>
      <c r="H128">
        <v>0.58238680455309499</v>
      </c>
      <c r="I128">
        <v>0.46461866196514701</v>
      </c>
      <c r="J128">
        <v>0.80229448513406743</v>
      </c>
      <c r="K128">
        <v>0.64859307695746504</v>
      </c>
      <c r="L128">
        <v>0.56806614029920299</v>
      </c>
      <c r="M128">
        <v>0.41235109790410451</v>
      </c>
      <c r="N128">
        <v>0.49902080809454652</v>
      </c>
      <c r="O128">
        <v>0.41365154146573946</v>
      </c>
      <c r="P128">
        <v>0.35775162038184449</v>
      </c>
      <c r="Q128">
        <v>0.69455889561026252</v>
      </c>
      <c r="R128">
        <v>0.48486294075096548</v>
      </c>
      <c r="S128">
        <v>0.3737936475543715</v>
      </c>
      <c r="T128">
        <v>0.70554250938652452</v>
      </c>
      <c r="U128">
        <v>0.54263609247470801</v>
      </c>
      <c r="V128">
        <v>0.31844689692391048</v>
      </c>
      <c r="W128">
        <v>0.44395430137883451</v>
      </c>
      <c r="X128">
        <v>0.57221287345709593</v>
      </c>
      <c r="Y128">
        <v>0.58363752038914152</v>
      </c>
      <c r="Z128">
        <v>0.69244069480609904</v>
      </c>
      <c r="AA128">
        <v>0.48596592159739249</v>
      </c>
      <c r="AB128">
        <v>0.41502958798734801</v>
      </c>
      <c r="AC128">
        <v>0.46273338726575897</v>
      </c>
      <c r="AD128">
        <v>0.64058034381603401</v>
      </c>
      <c r="AE128">
        <v>0.62424329371061704</v>
      </c>
      <c r="AF128">
        <v>0.51410344331446101</v>
      </c>
      <c r="AG128">
        <v>0.62527158611689493</v>
      </c>
      <c r="AH128">
        <v>0.70931910816386901</v>
      </c>
      <c r="AI128">
        <v>0.36972797055282952</v>
      </c>
      <c r="AJ128">
        <v>0.54051529294551903</v>
      </c>
      <c r="AK128">
        <v>0.50513434277995106</v>
      </c>
      <c r="AL128">
        <v>0.38340709275742346</v>
      </c>
      <c r="AN128">
        <f t="shared" si="52"/>
        <v>0.54251290407572572</v>
      </c>
      <c r="AO128">
        <f t="shared" si="53"/>
        <v>0.60026974929340149</v>
      </c>
      <c r="AP128">
        <f t="shared" si="54"/>
        <v>0.52881839574813871</v>
      </c>
      <c r="AQ128">
        <f t="shared" si="55"/>
        <v>0.51773849463853316</v>
      </c>
      <c r="AR128">
        <f t="shared" si="56"/>
        <v>0.50264495004099441</v>
      </c>
      <c r="AS128">
        <f t="shared" si="57"/>
        <v>0.53533666425047277</v>
      </c>
      <c r="AT128">
        <f t="shared" si="58"/>
        <v>0.59297569361370395</v>
      </c>
      <c r="AU128">
        <f t="shared" si="59"/>
        <v>0.56810622161119784</v>
      </c>
      <c r="AV128">
        <f t="shared" si="60"/>
        <v>0.47635224282763122</v>
      </c>
      <c r="AX128">
        <f t="shared" si="61"/>
        <v>0.17880881616458003</v>
      </c>
      <c r="AY128">
        <f t="shared" si="62"/>
        <v>0.10152200166310828</v>
      </c>
      <c r="AZ128">
        <f t="shared" si="63"/>
        <v>0.15687325288990037</v>
      </c>
      <c r="BA128">
        <f t="shared" si="64"/>
        <v>0.16289010903873269</v>
      </c>
      <c r="BB128">
        <f t="shared" si="65"/>
        <v>0.16344237116288174</v>
      </c>
      <c r="BC128">
        <f t="shared" si="66"/>
        <v>0.10055545990548551</v>
      </c>
      <c r="BD128">
        <f t="shared" si="67"/>
        <v>6.8792068597960887E-2</v>
      </c>
      <c r="BE128">
        <f t="shared" si="68"/>
        <v>0.17686561101664688</v>
      </c>
      <c r="BF128">
        <f t="shared" si="69"/>
        <v>8.2413916299582848E-2</v>
      </c>
      <c r="BH128">
        <f t="shared" si="70"/>
        <v>8.9404408082290013E-2</v>
      </c>
      <c r="BI128">
        <f t="shared" si="71"/>
        <v>5.0761000831554139E-2</v>
      </c>
      <c r="BJ128">
        <f t="shared" si="72"/>
        <v>5.9292516357774425E-2</v>
      </c>
      <c r="BK128">
        <f t="shared" si="73"/>
        <v>9.4044648301839812E-2</v>
      </c>
      <c r="BL128">
        <f t="shared" si="74"/>
        <v>8.1721185581440869E-2</v>
      </c>
      <c r="BM128">
        <f t="shared" si="75"/>
        <v>4.1051594603221983E-2</v>
      </c>
      <c r="BN128">
        <f t="shared" si="76"/>
        <v>3.9717119323143923E-2</v>
      </c>
      <c r="BO128">
        <f t="shared" si="77"/>
        <v>0.10211340813084872</v>
      </c>
      <c r="BP128">
        <f t="shared" si="78"/>
        <v>4.7581696760535447E-2</v>
      </c>
    </row>
    <row r="129" spans="1:68" x14ac:dyDescent="0.3">
      <c r="A129" t="s">
        <v>828</v>
      </c>
      <c r="B129">
        <v>9.2096374918024942E-2</v>
      </c>
      <c r="C129">
        <v>9.0397273605986095E-2</v>
      </c>
      <c r="D129">
        <v>3.8729088718551546E-2</v>
      </c>
      <c r="E129">
        <v>3.7692570270415449E-2</v>
      </c>
      <c r="F129">
        <v>7.4962384930788856E-2</v>
      </c>
      <c r="G129">
        <v>6.9097656486402759E-2</v>
      </c>
      <c r="H129">
        <v>6.0200555176579351E-2</v>
      </c>
      <c r="I129">
        <v>4.2897516501869799E-2</v>
      </c>
      <c r="J129">
        <v>7.5353462472903754E-2</v>
      </c>
      <c r="K129">
        <v>9.3471619031046352E-2</v>
      </c>
      <c r="L129">
        <v>4.7314680281732455E-2</v>
      </c>
      <c r="M129">
        <v>4.8765725831170351E-2</v>
      </c>
      <c r="N129">
        <v>4.8301305776960096E-2</v>
      </c>
      <c r="O129">
        <v>3.3011263454452502E-2</v>
      </c>
      <c r="P129">
        <v>3.038692870136005E-2</v>
      </c>
      <c r="Q129">
        <v>7.5473070717836099E-2</v>
      </c>
      <c r="R129">
        <v>5.6243625753964646E-2</v>
      </c>
      <c r="S129">
        <v>3.8016178149780651E-2</v>
      </c>
      <c r="T129">
        <v>7.9662991322720103E-2</v>
      </c>
      <c r="U129">
        <v>5.6953659227354694E-2</v>
      </c>
      <c r="V129">
        <v>2.8845659933859902E-2</v>
      </c>
      <c r="W129">
        <v>5.0077051734293054E-2</v>
      </c>
      <c r="X129">
        <v>8.1919520952312752E-2</v>
      </c>
      <c r="Y129">
        <v>6.7689872739254503E-2</v>
      </c>
      <c r="Z129">
        <v>7.6787925991372144E-2</v>
      </c>
      <c r="AA129">
        <v>5.2744341063365105E-2</v>
      </c>
      <c r="AB129">
        <v>5.6647110594904196E-2</v>
      </c>
      <c r="AC129">
        <v>5.2148442292637202E-2</v>
      </c>
      <c r="AD129">
        <v>6.8089290674011899E-2</v>
      </c>
      <c r="AE129">
        <v>5.0937633460421003E-2</v>
      </c>
      <c r="AF129">
        <v>6.6742039962078697E-2</v>
      </c>
      <c r="AG129">
        <v>5.3634164249975802E-2</v>
      </c>
      <c r="AH129">
        <v>9.3708802696106042E-2</v>
      </c>
      <c r="AI129">
        <v>3.64156896402935E-2</v>
      </c>
      <c r="AJ129">
        <v>5.1969084726583598E-2</v>
      </c>
      <c r="AK129">
        <v>5.3527431905657799E-2</v>
      </c>
      <c r="AL129">
        <v>3.6622886755067044E-2</v>
      </c>
      <c r="AN129">
        <f t="shared" si="52"/>
        <v>6.4728826878244508E-2</v>
      </c>
      <c r="AO129">
        <f t="shared" si="53"/>
        <v>6.1789528273910189E-2</v>
      </c>
      <c r="AP129">
        <f t="shared" si="54"/>
        <v>5.3800712221375072E-2</v>
      </c>
      <c r="AQ129">
        <f t="shared" si="55"/>
        <v>5.6577624873860456E-2</v>
      </c>
      <c r="AR129">
        <f t="shared" si="56"/>
        <v>5.3884840554556938E-2</v>
      </c>
      <c r="AS129">
        <f t="shared" si="57"/>
        <v>6.4656202272307658E-2</v>
      </c>
      <c r="AT129">
        <f t="shared" si="58"/>
        <v>6.1922988032170535E-2</v>
      </c>
      <c r="AU129">
        <f t="shared" si="59"/>
        <v>6.1252885528791788E-2</v>
      </c>
      <c r="AV129">
        <f t="shared" si="60"/>
        <v>4.7373134462436149E-2</v>
      </c>
      <c r="AX129">
        <f t="shared" si="61"/>
        <v>3.0631124687489446E-2</v>
      </c>
      <c r="AY129">
        <f t="shared" si="62"/>
        <v>1.3980532116385461E-2</v>
      </c>
      <c r="AZ129">
        <f t="shared" si="63"/>
        <v>2.2790244619037871E-2</v>
      </c>
      <c r="BA129">
        <f t="shared" si="64"/>
        <v>1.8730679826765025E-2</v>
      </c>
      <c r="BB129">
        <f t="shared" si="65"/>
        <v>2.0939520266140134E-2</v>
      </c>
      <c r="BC129">
        <f t="shared" si="66"/>
        <v>1.278190983704979E-2</v>
      </c>
      <c r="BD129">
        <f t="shared" si="67"/>
        <v>9.5374148709434937E-3</v>
      </c>
      <c r="BE129">
        <f t="shared" si="68"/>
        <v>2.9396579500849097E-2</v>
      </c>
      <c r="BF129">
        <f t="shared" si="69"/>
        <v>9.3425361016148956E-3</v>
      </c>
      <c r="BH129">
        <f t="shared" si="70"/>
        <v>1.5315562343744723E-2</v>
      </c>
      <c r="BI129">
        <f t="shared" si="71"/>
        <v>6.9902660581927303E-3</v>
      </c>
      <c r="BJ129">
        <f t="shared" si="72"/>
        <v>8.6139027971860252E-3</v>
      </c>
      <c r="BK129">
        <f t="shared" si="73"/>
        <v>1.081416304008748E-2</v>
      </c>
      <c r="BL129">
        <f t="shared" si="74"/>
        <v>1.0469760133070067E-2</v>
      </c>
      <c r="BM129">
        <f t="shared" si="75"/>
        <v>5.2181928398388113E-3</v>
      </c>
      <c r="BN129">
        <f t="shared" si="76"/>
        <v>5.5064290431123663E-3</v>
      </c>
      <c r="BO129">
        <f t="shared" si="77"/>
        <v>1.6972123088069464E-2</v>
      </c>
      <c r="BP129">
        <f t="shared" si="78"/>
        <v>5.3939157331811573E-3</v>
      </c>
    </row>
    <row r="130" spans="1:68" x14ac:dyDescent="0.3">
      <c r="A130" t="s">
        <v>829</v>
      </c>
      <c r="B130">
        <v>2.7612109953686251E-2</v>
      </c>
      <c r="C130">
        <v>2.07641664536618E-2</v>
      </c>
      <c r="D130">
        <v>1.0550024063284934E-2</v>
      </c>
      <c r="E130">
        <v>1.1724201147234849E-2</v>
      </c>
      <c r="F130">
        <v>1.5534720095529999E-2</v>
      </c>
      <c r="G130">
        <v>1.6879420309913549E-2</v>
      </c>
      <c r="H130">
        <v>2.2267140184306849E-2</v>
      </c>
      <c r="I130">
        <v>1.0616291576469195E-2</v>
      </c>
      <c r="J130">
        <v>2.755856314048595E-2</v>
      </c>
      <c r="K130">
        <v>1.9533515071807998E-2</v>
      </c>
      <c r="L130">
        <v>1.4327058585172799E-2</v>
      </c>
      <c r="M130">
        <v>2.198743333049185E-2</v>
      </c>
      <c r="N130">
        <v>1.196786153962442E-2</v>
      </c>
      <c r="O130">
        <v>1.1602781778672841E-2</v>
      </c>
      <c r="P130">
        <v>5.3370043049718405E-3</v>
      </c>
      <c r="Q130">
        <v>2.0481060251126049E-2</v>
      </c>
      <c r="R130">
        <v>1.0802222938415675E-2</v>
      </c>
      <c r="S130">
        <v>1.62209375568311E-2</v>
      </c>
      <c r="T130">
        <v>1.7851559412909501E-2</v>
      </c>
      <c r="U130">
        <v>1.026767692337165E-2</v>
      </c>
      <c r="V130">
        <v>1.2256359160532349E-2</v>
      </c>
      <c r="W130">
        <v>1.1395559268486601E-2</v>
      </c>
      <c r="X130">
        <v>1.7263690741767049E-2</v>
      </c>
      <c r="Y130">
        <v>1.6941818165023999E-2</v>
      </c>
      <c r="Z130">
        <v>1.254944843231515E-2</v>
      </c>
      <c r="AA130">
        <v>9.9334766214319598E-3</v>
      </c>
      <c r="AB130">
        <v>8.7347539377222692E-3</v>
      </c>
      <c r="AC130">
        <v>1.2515502801011099E-2</v>
      </c>
      <c r="AD130">
        <v>1.6845220884722352E-2</v>
      </c>
      <c r="AE130">
        <v>1.113935473769106E-2</v>
      </c>
      <c r="AF130">
        <v>1.4488656596336798E-2</v>
      </c>
      <c r="AG130">
        <v>1.651611691541045E-2</v>
      </c>
      <c r="AH130">
        <v>1.6781164449107301E-2</v>
      </c>
      <c r="AI130">
        <v>9.6569616058725747E-3</v>
      </c>
      <c r="AJ130">
        <v>1.1763307781642206E-2</v>
      </c>
      <c r="AK130">
        <v>9.1738648116222905E-3</v>
      </c>
      <c r="AL130">
        <v>6.52927589824098E-3</v>
      </c>
      <c r="AN130">
        <f t="shared" si="52"/>
        <v>1.7662625404466961E-2</v>
      </c>
      <c r="AO130">
        <f t="shared" si="53"/>
        <v>1.6324393041554898E-2</v>
      </c>
      <c r="AP130">
        <f t="shared" si="54"/>
        <v>1.6044888250175388E-2</v>
      </c>
      <c r="AQ130">
        <f t="shared" si="55"/>
        <v>1.5834740248790943E-2</v>
      </c>
      <c r="AR130">
        <f t="shared" si="56"/>
        <v>1.2942788691325025E-2</v>
      </c>
      <c r="AS130">
        <f t="shared" si="57"/>
        <v>1.2989781783211923E-2</v>
      </c>
      <c r="AT130">
        <f t="shared" si="58"/>
        <v>1.4157744072916737E-2</v>
      </c>
      <c r="AU130">
        <f t="shared" si="59"/>
        <v>1.4318080990130107E-2</v>
      </c>
      <c r="AV130">
        <f t="shared" si="60"/>
        <v>9.1554828305018248E-3</v>
      </c>
      <c r="AX130">
        <f t="shared" si="61"/>
        <v>8.0512065384110952E-3</v>
      </c>
      <c r="AY130">
        <f t="shared" si="62"/>
        <v>4.7899305690411809E-3</v>
      </c>
      <c r="AZ130">
        <f t="shared" si="63"/>
        <v>7.4611576699664716E-3</v>
      </c>
      <c r="BA130">
        <f t="shared" si="64"/>
        <v>4.8509621934242856E-3</v>
      </c>
      <c r="BB130">
        <f t="shared" si="65"/>
        <v>3.3723066960054107E-3</v>
      </c>
      <c r="BC130">
        <f t="shared" si="66"/>
        <v>3.5142562959997281E-3</v>
      </c>
      <c r="BD130">
        <f t="shared" si="67"/>
        <v>2.8672904362091758E-3</v>
      </c>
      <c r="BE130">
        <f t="shared" si="68"/>
        <v>4.0388225987911053E-3</v>
      </c>
      <c r="BF130">
        <f t="shared" si="69"/>
        <v>2.6170643595520501E-3</v>
      </c>
      <c r="BH130">
        <f t="shared" si="70"/>
        <v>4.0256032692055476E-3</v>
      </c>
      <c r="BI130">
        <f t="shared" si="71"/>
        <v>2.3949652845205904E-3</v>
      </c>
      <c r="BJ130">
        <f t="shared" si="72"/>
        <v>2.8200525267676312E-3</v>
      </c>
      <c r="BK130">
        <f t="shared" si="73"/>
        <v>2.8007043282022091E-3</v>
      </c>
      <c r="BL130">
        <f t="shared" si="74"/>
        <v>1.6861533480027053E-3</v>
      </c>
      <c r="BM130">
        <f t="shared" si="75"/>
        <v>1.4346891250937566E-3</v>
      </c>
      <c r="BN130">
        <f t="shared" si="76"/>
        <v>1.6554309051902071E-3</v>
      </c>
      <c r="BO130">
        <f t="shared" si="77"/>
        <v>2.3318153146211886E-3</v>
      </c>
      <c r="BP130">
        <f t="shared" si="78"/>
        <v>1.5109628124739519E-3</v>
      </c>
    </row>
    <row r="131" spans="1:68" x14ac:dyDescent="0.3">
      <c r="A131" t="s">
        <v>830</v>
      </c>
      <c r="B131">
        <v>1.36763752135941E-2</v>
      </c>
      <c r="C131">
        <v>1.030448711804919E-2</v>
      </c>
      <c r="D131">
        <v>8.5151462047370445E-3</v>
      </c>
      <c r="E131">
        <v>2.9435880954918302E-3</v>
      </c>
      <c r="F131">
        <v>9.4112721614399604E-3</v>
      </c>
      <c r="G131">
        <v>4.367990105585395E-3</v>
      </c>
      <c r="H131">
        <v>1.5345479805878699E-2</v>
      </c>
      <c r="I131">
        <v>8.2469968063333451E-3</v>
      </c>
      <c r="J131">
        <v>1.19336834337515E-2</v>
      </c>
      <c r="K131">
        <v>6.3983623626668353E-3</v>
      </c>
      <c r="L131">
        <v>1.0351674982486396E-2</v>
      </c>
      <c r="M131">
        <v>7.28230978729479E-3</v>
      </c>
      <c r="N131">
        <v>7.1795934951242599E-3</v>
      </c>
      <c r="O131">
        <v>8.924283141062004E-3</v>
      </c>
      <c r="P131">
        <v>6.5440436997371895E-3</v>
      </c>
      <c r="Q131">
        <v>8.3884237862935102E-3</v>
      </c>
      <c r="R131">
        <v>1.44999151505853E-2</v>
      </c>
      <c r="S131">
        <v>7.30581696233348E-3</v>
      </c>
      <c r="T131">
        <v>7.2060004320485451E-3</v>
      </c>
      <c r="U131">
        <v>1.0298934239902979E-2</v>
      </c>
      <c r="V131">
        <v>1.0335748340388265E-2</v>
      </c>
      <c r="W131">
        <v>5.9674344487590401E-3</v>
      </c>
      <c r="X131">
        <v>1.0007188143049605E-2</v>
      </c>
      <c r="Y131">
        <v>9.8234532055151147E-3</v>
      </c>
      <c r="Z131">
        <v>1.0285570657717954E-2</v>
      </c>
      <c r="AA131">
        <v>7.6047505735192802E-3</v>
      </c>
      <c r="AB131">
        <v>6.8468243992444297E-3</v>
      </c>
      <c r="AC131">
        <v>8.0330082445556894E-3</v>
      </c>
      <c r="AD131">
        <v>1.1471548481629909E-2</v>
      </c>
      <c r="AE131">
        <v>8.7318220231628746E-3</v>
      </c>
      <c r="AF131">
        <v>8.4224826118418049E-3</v>
      </c>
      <c r="AG131">
        <v>1.4025067454790159E-2</v>
      </c>
      <c r="AH131">
        <v>9.1350972388897708E-3</v>
      </c>
      <c r="AI131">
        <v>8.639965118365945E-3</v>
      </c>
      <c r="AJ131">
        <v>6.3399112987548353E-3</v>
      </c>
      <c r="AK131">
        <v>5.6524243798906351E-3</v>
      </c>
      <c r="AL131">
        <v>8.0614836879582905E-3</v>
      </c>
      <c r="AN131">
        <f t="shared" si="52"/>
        <v>8.8598991579680424E-3</v>
      </c>
      <c r="AO131">
        <f t="shared" si="53"/>
        <v>9.3429347198093499E-3</v>
      </c>
      <c r="AP131">
        <f t="shared" si="54"/>
        <v>8.3734215574461403E-3</v>
      </c>
      <c r="AQ131">
        <f t="shared" si="55"/>
        <v>1.0064718633070764E-2</v>
      </c>
      <c r="AR131">
        <f t="shared" si="56"/>
        <v>8.4520293652747061E-3</v>
      </c>
      <c r="AS131">
        <f t="shared" si="57"/>
        <v>8.7667992039336794E-3</v>
      </c>
      <c r="AT131">
        <f t="shared" si="58"/>
        <v>9.5419510388781957E-3</v>
      </c>
      <c r="AU131">
        <f t="shared" si="59"/>
        <v>1.0600043270681958E-2</v>
      </c>
      <c r="AV131">
        <f t="shared" si="60"/>
        <v>6.6846064555345875E-3</v>
      </c>
      <c r="AX131">
        <f t="shared" si="61"/>
        <v>4.4872733798143067E-3</v>
      </c>
      <c r="AY131">
        <f t="shared" si="62"/>
        <v>4.5455608873205067E-3</v>
      </c>
      <c r="AZ131">
        <f t="shared" si="63"/>
        <v>2.1116988513346598E-3</v>
      </c>
      <c r="BA131">
        <f t="shared" si="64"/>
        <v>3.878947730448425E-3</v>
      </c>
      <c r="BB131">
        <f t="shared" si="65"/>
        <v>2.2124838827842917E-3</v>
      </c>
      <c r="BC131">
        <f t="shared" si="66"/>
        <v>1.4516789294002695E-3</v>
      </c>
      <c r="BD131">
        <f t="shared" si="67"/>
        <v>1.6782229995309264E-3</v>
      </c>
      <c r="BE131">
        <f t="shared" si="68"/>
        <v>2.9764713925196965E-3</v>
      </c>
      <c r="BF131">
        <f t="shared" si="69"/>
        <v>1.2409684729183961E-3</v>
      </c>
      <c r="BH131">
        <f t="shared" si="70"/>
        <v>2.2436366899071533E-3</v>
      </c>
      <c r="BI131">
        <f t="shared" si="71"/>
        <v>2.2727804436602534E-3</v>
      </c>
      <c r="BJ131">
        <f t="shared" si="72"/>
        <v>7.9814714349889519E-4</v>
      </c>
      <c r="BK131">
        <f t="shared" si="73"/>
        <v>2.2395115163468863E-3</v>
      </c>
      <c r="BL131">
        <f t="shared" si="74"/>
        <v>1.1062419413921459E-3</v>
      </c>
      <c r="BM131">
        <f t="shared" si="75"/>
        <v>5.9264544123007097E-4</v>
      </c>
      <c r="BN131">
        <f t="shared" si="76"/>
        <v>9.6892250053940158E-4</v>
      </c>
      <c r="BO131">
        <f t="shared" si="77"/>
        <v>1.718466559706467E-3</v>
      </c>
      <c r="BP131">
        <f t="shared" si="78"/>
        <v>7.164734818952749E-4</v>
      </c>
    </row>
    <row r="132" spans="1:68" x14ac:dyDescent="0.3">
      <c r="A132" t="s">
        <v>831</v>
      </c>
      <c r="B132">
        <v>0.11422170186070998</v>
      </c>
      <c r="C132">
        <v>9.4091725855878244E-2</v>
      </c>
      <c r="D132">
        <v>4.4632982155443451E-2</v>
      </c>
      <c r="E132">
        <v>6.0041575016954202E-2</v>
      </c>
      <c r="F132">
        <v>0.1017288052278596</v>
      </c>
      <c r="G132">
        <v>9.2525540773904041E-2</v>
      </c>
      <c r="H132">
        <v>7.1450604533021211E-2</v>
      </c>
      <c r="I132">
        <v>7.0126970894656748E-2</v>
      </c>
      <c r="J132">
        <v>0.13366780230713099</v>
      </c>
      <c r="K132">
        <v>0.106682606054194</v>
      </c>
      <c r="L132">
        <v>0.109977052117889</v>
      </c>
      <c r="M132">
        <v>6.9160909972090248E-2</v>
      </c>
      <c r="N132">
        <v>7.3427129625021847E-2</v>
      </c>
      <c r="O132">
        <v>6.2226300480857796E-2</v>
      </c>
      <c r="P132">
        <v>5.343232796819905E-2</v>
      </c>
      <c r="Q132">
        <v>9.1579782510354757E-2</v>
      </c>
      <c r="R132">
        <v>0.14680705091657759</v>
      </c>
      <c r="S132">
        <v>6.1764409139027893E-2</v>
      </c>
      <c r="T132">
        <v>8.7238133909623594E-2</v>
      </c>
      <c r="U132">
        <v>8.771948003713155E-2</v>
      </c>
      <c r="V132">
        <v>3.6230895105032954E-2</v>
      </c>
      <c r="W132">
        <v>5.7042355882763046E-2</v>
      </c>
      <c r="X132">
        <v>9.3843944761231757E-2</v>
      </c>
      <c r="Y132">
        <v>7.9371564241836251E-2</v>
      </c>
      <c r="Z132">
        <v>9.9339034842339746E-2</v>
      </c>
      <c r="AA132">
        <v>6.9983563167667795E-2</v>
      </c>
      <c r="AB132">
        <v>6.9909410060363844E-2</v>
      </c>
      <c r="AC132">
        <v>6.3646740226345949E-2</v>
      </c>
      <c r="AD132">
        <v>0.11046649044845949</v>
      </c>
      <c r="AE132">
        <v>7.9743643205777537E-2</v>
      </c>
      <c r="AF132">
        <v>7.3671958680366897E-2</v>
      </c>
      <c r="AG132">
        <v>0.1189762946164656</v>
      </c>
      <c r="AH132">
        <v>0.10170714597976049</v>
      </c>
      <c r="AI132">
        <v>3.6386542867505853E-2</v>
      </c>
      <c r="AJ132">
        <v>0.106769085479786</v>
      </c>
      <c r="AK132">
        <v>7.2007280748606906E-2</v>
      </c>
      <c r="AL132">
        <v>5.2184293543604349E-2</v>
      </c>
      <c r="AN132">
        <f t="shared" si="52"/>
        <v>7.8246996222246457E-2</v>
      </c>
      <c r="AO132">
        <f t="shared" si="53"/>
        <v>8.3957980357360393E-2</v>
      </c>
      <c r="AP132">
        <f t="shared" si="54"/>
        <v>8.6939161217911856E-2</v>
      </c>
      <c r="AQ132">
        <f t="shared" si="55"/>
        <v>0.10005041418865342</v>
      </c>
      <c r="AR132">
        <f t="shared" si="56"/>
        <v>6.7057716233637793E-2</v>
      </c>
      <c r="AS132">
        <f t="shared" si="57"/>
        <v>7.9349042883297569E-2</v>
      </c>
      <c r="AT132">
        <f t="shared" si="58"/>
        <v>8.7960697444867966E-2</v>
      </c>
      <c r="AU132">
        <f t="shared" si="59"/>
        <v>8.5689994487910648E-2</v>
      </c>
      <c r="AV132">
        <f t="shared" si="60"/>
        <v>7.6986886590665757E-2</v>
      </c>
      <c r="AX132">
        <f t="shared" si="61"/>
        <v>3.1657406747249178E-2</v>
      </c>
      <c r="AY132">
        <f t="shared" si="62"/>
        <v>1.56730828794438E-2</v>
      </c>
      <c r="AZ132">
        <f t="shared" si="63"/>
        <v>2.9822219078307823E-2</v>
      </c>
      <c r="BA132">
        <f t="shared" si="64"/>
        <v>4.3149466171648131E-2</v>
      </c>
      <c r="BB132">
        <f t="shared" si="65"/>
        <v>2.5064969478679946E-2</v>
      </c>
      <c r="BC132">
        <f t="shared" si="66"/>
        <v>1.4374168866764275E-2</v>
      </c>
      <c r="BD132">
        <f t="shared" si="67"/>
        <v>1.9725602076601127E-2</v>
      </c>
      <c r="BE132">
        <f t="shared" si="68"/>
        <v>4.3562353356118737E-2</v>
      </c>
      <c r="BF132">
        <f t="shared" si="69"/>
        <v>2.7631001310769752E-2</v>
      </c>
      <c r="BH132">
        <f t="shared" si="70"/>
        <v>1.5828703373624589E-2</v>
      </c>
      <c r="BI132">
        <f t="shared" si="71"/>
        <v>7.8365414397219002E-3</v>
      </c>
      <c r="BJ132">
        <f t="shared" si="72"/>
        <v>1.1271739317898337E-2</v>
      </c>
      <c r="BK132">
        <f t="shared" si="73"/>
        <v>2.4912355909589699E-2</v>
      </c>
      <c r="BL132">
        <f t="shared" si="74"/>
        <v>1.2532484739339973E-2</v>
      </c>
      <c r="BM132">
        <f t="shared" si="75"/>
        <v>5.8682298666953986E-3</v>
      </c>
      <c r="BN132">
        <f t="shared" si="76"/>
        <v>1.1388581668853101E-2</v>
      </c>
      <c r="BO132">
        <f t="shared" si="77"/>
        <v>2.5150736436688751E-2</v>
      </c>
      <c r="BP132">
        <f t="shared" si="78"/>
        <v>1.595276604475182E-2</v>
      </c>
    </row>
    <row r="133" spans="1:68" x14ac:dyDescent="0.3">
      <c r="A133" t="s">
        <v>832</v>
      </c>
      <c r="B133">
        <v>0.35197448203337101</v>
      </c>
      <c r="C133">
        <v>0.288065265609799</v>
      </c>
      <c r="D133">
        <v>0.15141568645602999</v>
      </c>
      <c r="E133">
        <v>0.1714070306899495</v>
      </c>
      <c r="F133">
        <v>0.3645215966731245</v>
      </c>
      <c r="G133">
        <v>0.31877874338541401</v>
      </c>
      <c r="H133">
        <v>0.26840225025014852</v>
      </c>
      <c r="I133">
        <v>0.23277773941878499</v>
      </c>
      <c r="J133">
        <v>0.4157839664721415</v>
      </c>
      <c r="K133">
        <v>0.3283092507210425</v>
      </c>
      <c r="L133">
        <v>0.2868055868723165</v>
      </c>
      <c r="M133">
        <v>0.196202465222195</v>
      </c>
      <c r="N133">
        <v>0.21824644521050551</v>
      </c>
      <c r="O133">
        <v>0.18041035982744849</v>
      </c>
      <c r="P133">
        <v>0.1369982312618265</v>
      </c>
      <c r="Q133">
        <v>0.29084313072072754</v>
      </c>
      <c r="R133">
        <v>0.208425903884115</v>
      </c>
      <c r="S133">
        <v>0.18531612995892549</v>
      </c>
      <c r="T133">
        <v>0.2679516362462705</v>
      </c>
      <c r="U133">
        <v>0.26977582984093051</v>
      </c>
      <c r="V133">
        <v>0.121228249954955</v>
      </c>
      <c r="W133">
        <v>0.20913105751147248</v>
      </c>
      <c r="X133">
        <v>0.24344154430082549</v>
      </c>
      <c r="Y133">
        <v>0.25134976408550347</v>
      </c>
      <c r="Z133">
        <v>0.3310570093610965</v>
      </c>
      <c r="AA133">
        <v>0.21528936923458</v>
      </c>
      <c r="AB133">
        <v>0.22811910524117801</v>
      </c>
      <c r="AC133">
        <v>0.20117271745118198</v>
      </c>
      <c r="AD133">
        <v>0.296894223887329</v>
      </c>
      <c r="AE133">
        <v>0.27088428411533899</v>
      </c>
      <c r="AF133">
        <v>0.25140680050946901</v>
      </c>
      <c r="AG133">
        <v>0.33498760050875298</v>
      </c>
      <c r="AH133">
        <v>0.32763057877079199</v>
      </c>
      <c r="AI133">
        <v>0.12078406723705251</v>
      </c>
      <c r="AJ133">
        <v>0.27522121416721346</v>
      </c>
      <c r="AK133">
        <v>0.19096393282885599</v>
      </c>
      <c r="AL133">
        <v>0.12745339957851198</v>
      </c>
      <c r="AN133">
        <f t="shared" si="52"/>
        <v>0.24071561619728737</v>
      </c>
      <c r="AO133">
        <f t="shared" si="53"/>
        <v>0.29612008243186799</v>
      </c>
      <c r="AP133">
        <f t="shared" si="54"/>
        <v>0.25182232936963944</v>
      </c>
      <c r="AQ133">
        <f t="shared" si="55"/>
        <v>0.22819505485458932</v>
      </c>
      <c r="AR133">
        <f t="shared" si="56"/>
        <v>0.2170216933884071</v>
      </c>
      <c r="AS133">
        <f t="shared" si="57"/>
        <v>0.24507158494572756</v>
      </c>
      <c r="AT133">
        <f t="shared" si="58"/>
        <v>0.27306176950404565</v>
      </c>
      <c r="AU133">
        <f t="shared" si="59"/>
        <v>0.26113408217219913</v>
      </c>
      <c r="AV133">
        <f t="shared" si="60"/>
        <v>0.19787951552486049</v>
      </c>
      <c r="AX133">
        <f t="shared" si="61"/>
        <v>9.5566176030784891E-2</v>
      </c>
      <c r="AY133">
        <f t="shared" si="62"/>
        <v>5.7656201476064511E-2</v>
      </c>
      <c r="AZ133">
        <f t="shared" si="63"/>
        <v>9.7007429328601916E-2</v>
      </c>
      <c r="BA133">
        <f t="shared" si="64"/>
        <v>5.5471627612820359E-2</v>
      </c>
      <c r="BB133">
        <f t="shared" si="65"/>
        <v>6.9798528952352404E-2</v>
      </c>
      <c r="BC133">
        <f t="shared" si="66"/>
        <v>4.5906520856646309E-2</v>
      </c>
      <c r="BD133">
        <f t="shared" si="67"/>
        <v>2.2821755045409942E-2</v>
      </c>
      <c r="BE133">
        <f t="shared" si="68"/>
        <v>0.12160232917767309</v>
      </c>
      <c r="BF133">
        <f t="shared" si="69"/>
        <v>7.4126248523037772E-2</v>
      </c>
      <c r="BH133">
        <f t="shared" si="70"/>
        <v>4.7783088015392446E-2</v>
      </c>
      <c r="BI133">
        <f t="shared" si="71"/>
        <v>2.8828100738032256E-2</v>
      </c>
      <c r="BJ133">
        <f t="shared" si="72"/>
        <v>3.6665361904164875E-2</v>
      </c>
      <c r="BK133">
        <f t="shared" si="73"/>
        <v>3.2026559134648511E-2</v>
      </c>
      <c r="BL133">
        <f t="shared" si="74"/>
        <v>3.4899264476176202E-2</v>
      </c>
      <c r="BM133">
        <f t="shared" si="75"/>
        <v>1.8741258660869529E-2</v>
      </c>
      <c r="BN133">
        <f t="shared" si="76"/>
        <v>1.317614641884713E-2</v>
      </c>
      <c r="BO133">
        <f t="shared" si="77"/>
        <v>7.0207137484815052E-2</v>
      </c>
      <c r="BP133">
        <f t="shared" si="78"/>
        <v>4.279680953879296E-2</v>
      </c>
    </row>
    <row r="134" spans="1:68" x14ac:dyDescent="0.3">
      <c r="A134" t="s">
        <v>833</v>
      </c>
      <c r="B134">
        <v>0.1606933551676695</v>
      </c>
      <c r="C134">
        <v>9.7776053008423042E-2</v>
      </c>
      <c r="D134">
        <v>5.0345169724862603E-2</v>
      </c>
      <c r="E134">
        <v>5.3545012656100399E-2</v>
      </c>
      <c r="F134">
        <v>0.10653716479256001</v>
      </c>
      <c r="G134">
        <v>0.11081781770927</v>
      </c>
      <c r="H134">
        <v>7.3934892629504853E-2</v>
      </c>
      <c r="I134">
        <v>5.9612705373325095E-2</v>
      </c>
      <c r="J134">
        <v>0.1363040527183445</v>
      </c>
      <c r="K134">
        <v>9.8441147965245446E-2</v>
      </c>
      <c r="L134">
        <v>7.9848068164089098E-2</v>
      </c>
      <c r="M134">
        <v>6.6937191329318455E-2</v>
      </c>
      <c r="N134">
        <v>6.5458097779882998E-2</v>
      </c>
      <c r="O134">
        <v>4.7429893602185649E-2</v>
      </c>
      <c r="P134">
        <v>4.349367007719615E-2</v>
      </c>
      <c r="Q134">
        <v>9.0578544599273503E-2</v>
      </c>
      <c r="R134">
        <v>6.3445131553716144E-2</v>
      </c>
      <c r="S134">
        <v>6.1606478428270092E-2</v>
      </c>
      <c r="T134">
        <v>9.0428785355030947E-2</v>
      </c>
      <c r="U134">
        <v>7.5968732333884195E-2</v>
      </c>
      <c r="V134">
        <v>3.9409342165170752E-2</v>
      </c>
      <c r="W134">
        <v>6.2264288430988843E-2</v>
      </c>
      <c r="X134">
        <v>0.10519827094072455</v>
      </c>
      <c r="Y134">
        <v>8.2391958685087391E-2</v>
      </c>
      <c r="Z134">
        <v>0.107335250621995</v>
      </c>
      <c r="AA134">
        <v>7.2229463281982709E-2</v>
      </c>
      <c r="AB134">
        <v>6.5885253838083455E-2</v>
      </c>
      <c r="AC134">
        <v>5.96930053561711E-2</v>
      </c>
      <c r="AD134">
        <v>0.1026497724536389</v>
      </c>
      <c r="AE134">
        <v>9.3890193312090003E-2</v>
      </c>
      <c r="AF134">
        <v>9.8527379352627398E-2</v>
      </c>
      <c r="AG134">
        <v>0.10458816846499269</v>
      </c>
      <c r="AH134">
        <v>0.10664944719442571</v>
      </c>
      <c r="AI134">
        <v>4.4906888221604602E-2</v>
      </c>
      <c r="AJ134">
        <v>8.4879476687194144E-2</v>
      </c>
      <c r="AK134">
        <v>6.679213942163334E-2</v>
      </c>
      <c r="AL134">
        <v>4.6743928070279397E-2</v>
      </c>
      <c r="AN134">
        <f t="shared" si="52"/>
        <v>9.0589897639263881E-2</v>
      </c>
      <c r="AO134">
        <f t="shared" si="53"/>
        <v>8.7725645126164986E-2</v>
      </c>
      <c r="AP134">
        <f t="shared" si="54"/>
        <v>7.6844588805180317E-2</v>
      </c>
      <c r="AQ134">
        <f t="shared" si="55"/>
        <v>7.1876718193753242E-2</v>
      </c>
      <c r="AR134">
        <f t="shared" si="56"/>
        <v>6.7017787071268681E-2</v>
      </c>
      <c r="AS134">
        <f t="shared" si="57"/>
        <v>8.212220045400738E-2</v>
      </c>
      <c r="AT134">
        <f t="shared" si="58"/>
        <v>9.8355781706118764E-2</v>
      </c>
      <c r="AU134">
        <f t="shared" si="59"/>
        <v>8.5381501293674333E-2</v>
      </c>
      <c r="AV134">
        <f t="shared" si="60"/>
        <v>6.613851472636896E-2</v>
      </c>
      <c r="AX134">
        <f t="shared" si="61"/>
        <v>5.1504359733737327E-2</v>
      </c>
      <c r="AY134">
        <f t="shared" si="62"/>
        <v>2.4950911424488516E-2</v>
      </c>
      <c r="AZ134">
        <f t="shared" si="63"/>
        <v>3.2187411828109747E-2</v>
      </c>
      <c r="BA134">
        <f t="shared" si="64"/>
        <v>1.6222327037314643E-2</v>
      </c>
      <c r="BB134">
        <f t="shared" si="65"/>
        <v>2.1702659139629616E-2</v>
      </c>
      <c r="BC134">
        <f t="shared" si="66"/>
        <v>2.0163576936072406E-2</v>
      </c>
      <c r="BD134">
        <f t="shared" si="67"/>
        <v>4.3823100071172646E-3</v>
      </c>
      <c r="BE134">
        <f t="shared" si="68"/>
        <v>3.5067191860775268E-2</v>
      </c>
      <c r="BF134">
        <f t="shared" si="69"/>
        <v>1.9076174564360695E-2</v>
      </c>
      <c r="BH134">
        <f t="shared" si="70"/>
        <v>2.5752179866868664E-2</v>
      </c>
      <c r="BI134">
        <f t="shared" si="71"/>
        <v>1.2475455712244258E-2</v>
      </c>
      <c r="BJ134">
        <f t="shared" si="72"/>
        <v>1.2165698149142467E-2</v>
      </c>
      <c r="BK134">
        <f t="shared" si="73"/>
        <v>9.3659648818757539E-3</v>
      </c>
      <c r="BL134">
        <f t="shared" si="74"/>
        <v>1.0851329569814808E-2</v>
      </c>
      <c r="BM134">
        <f t="shared" si="75"/>
        <v>8.231745813788138E-3</v>
      </c>
      <c r="BN134">
        <f t="shared" si="76"/>
        <v>2.5301278622815435E-3</v>
      </c>
      <c r="BO134">
        <f t="shared" si="77"/>
        <v>2.0246052660542857E-2</v>
      </c>
      <c r="BP134">
        <f t="shared" si="78"/>
        <v>1.101363451984194E-2</v>
      </c>
    </row>
    <row r="135" spans="1:68" x14ac:dyDescent="0.3">
      <c r="A135" t="s">
        <v>834</v>
      </c>
      <c r="B135">
        <v>0.15335421341595451</v>
      </c>
      <c r="C135">
        <v>0.16509922839435551</v>
      </c>
      <c r="D135">
        <v>7.8222335450567393E-2</v>
      </c>
      <c r="E135">
        <v>0.1007414308093615</v>
      </c>
      <c r="F135">
        <v>7.1469663494828251E-2</v>
      </c>
      <c r="G135">
        <v>8.5706839920595995E-2</v>
      </c>
      <c r="H135">
        <v>7.321716525843415E-2</v>
      </c>
      <c r="I135">
        <v>7.9555268254452194E-2</v>
      </c>
      <c r="J135">
        <v>0.18227629842198151</v>
      </c>
      <c r="K135">
        <v>0.105608888846799</v>
      </c>
      <c r="L135">
        <v>9.8774799071158409E-2</v>
      </c>
      <c r="M135">
        <v>8.6486705360794947E-2</v>
      </c>
      <c r="N135">
        <v>6.1525741466369147E-2</v>
      </c>
      <c r="O135">
        <v>7.0543483790638656E-2</v>
      </c>
      <c r="P135">
        <v>6.9723695223065152E-2</v>
      </c>
      <c r="Q135">
        <v>0.1442162175659055</v>
      </c>
      <c r="R135">
        <v>9.658104579147575E-2</v>
      </c>
      <c r="S135">
        <v>8.237177202972705E-2</v>
      </c>
      <c r="T135">
        <v>8.8357353528695948E-2</v>
      </c>
      <c r="U135">
        <v>8.258476363973774E-2</v>
      </c>
      <c r="V135">
        <v>6.5604351526392199E-2</v>
      </c>
      <c r="W135">
        <v>8.2870907387525797E-2</v>
      </c>
      <c r="X135">
        <v>0.1021147848419371</v>
      </c>
      <c r="Y135">
        <v>0.1041683326333525</v>
      </c>
      <c r="Z135">
        <v>0.13594028118686852</v>
      </c>
      <c r="AA135">
        <v>0.1030431316915903</v>
      </c>
      <c r="AB135">
        <v>8.0136975144932204E-2</v>
      </c>
      <c r="AC135">
        <v>7.3593891878260848E-2</v>
      </c>
      <c r="AD135">
        <v>0.10020972881428311</v>
      </c>
      <c r="AE135">
        <v>0.1011326330044094</v>
      </c>
      <c r="AF135">
        <v>8.9911470504648747E-2</v>
      </c>
      <c r="AG135">
        <v>7.5127144491578146E-2</v>
      </c>
      <c r="AH135">
        <v>0.1337998128744555</v>
      </c>
      <c r="AI135">
        <v>6.2979228461313902E-2</v>
      </c>
      <c r="AJ135">
        <v>9.2414220236404901E-2</v>
      </c>
      <c r="AK135">
        <v>7.3386938766570153E-2</v>
      </c>
      <c r="AL135">
        <v>6.3681984730132396E-2</v>
      </c>
      <c r="AN135">
        <f t="shared" si="52"/>
        <v>0.12435430201755972</v>
      </c>
      <c r="AO135">
        <f t="shared" si="53"/>
        <v>7.7487234232077651E-2</v>
      </c>
      <c r="AP135">
        <f t="shared" si="54"/>
        <v>9.6419944597258125E-2</v>
      </c>
      <c r="AQ135">
        <f t="shared" si="55"/>
        <v>0.10772301179570276</v>
      </c>
      <c r="AR135">
        <f t="shared" si="56"/>
        <v>7.9854344020587914E-2</v>
      </c>
      <c r="AS135">
        <f t="shared" si="57"/>
        <v>9.9832899562823582E-2</v>
      </c>
      <c r="AT135">
        <f t="shared" si="58"/>
        <v>9.7084610774447092E-2</v>
      </c>
      <c r="AU135">
        <f t="shared" si="59"/>
        <v>9.0635395275782515E-2</v>
      </c>
      <c r="AV135">
        <f t="shared" si="60"/>
        <v>7.649438124436915E-2</v>
      </c>
      <c r="AX135">
        <f t="shared" si="61"/>
        <v>4.1580724350746681E-2</v>
      </c>
      <c r="AY135">
        <f t="shared" si="62"/>
        <v>6.4880230427533398E-3</v>
      </c>
      <c r="AZ135">
        <f t="shared" si="63"/>
        <v>4.1149830166690174E-2</v>
      </c>
      <c r="BA135">
        <f t="shared" si="64"/>
        <v>3.2392767954419227E-2</v>
      </c>
      <c r="BB135">
        <f t="shared" si="65"/>
        <v>9.864385478798721E-3</v>
      </c>
      <c r="BC135">
        <f t="shared" si="66"/>
        <v>2.1974833520856902E-2</v>
      </c>
      <c r="BD135">
        <f t="shared" si="67"/>
        <v>6.2292370346367556E-3</v>
      </c>
      <c r="BE135">
        <f t="shared" si="68"/>
        <v>3.7871733204912321E-2</v>
      </c>
      <c r="BF135">
        <f t="shared" si="69"/>
        <v>1.4616001107060668E-2</v>
      </c>
      <c r="BH135">
        <f t="shared" si="70"/>
        <v>2.0790362175373341E-2</v>
      </c>
      <c r="BI135">
        <f t="shared" si="71"/>
        <v>3.2440115213766699E-3</v>
      </c>
      <c r="BJ135">
        <f t="shared" si="72"/>
        <v>1.5553173873372251E-2</v>
      </c>
      <c r="BK135">
        <f t="shared" si="73"/>
        <v>1.8701973298281025E-2</v>
      </c>
      <c r="BL135">
        <f t="shared" si="74"/>
        <v>4.9321927393993605E-3</v>
      </c>
      <c r="BM135">
        <f t="shared" si="75"/>
        <v>8.9711882181178221E-3</v>
      </c>
      <c r="BN135">
        <f t="shared" si="76"/>
        <v>3.5964516787935171E-3</v>
      </c>
      <c r="BO135">
        <f t="shared" si="77"/>
        <v>2.1865255360533818E-2</v>
      </c>
      <c r="BP135">
        <f t="shared" si="78"/>
        <v>8.4385521736373443E-3</v>
      </c>
    </row>
    <row r="136" spans="1:68" x14ac:dyDescent="0.3">
      <c r="A136" t="s">
        <v>835</v>
      </c>
      <c r="B136">
        <v>9.5869993017943453E-2</v>
      </c>
      <c r="C136">
        <v>5.8225677516244495E-2</v>
      </c>
      <c r="D136">
        <v>3.8791626477538005E-2</v>
      </c>
      <c r="E136">
        <v>4.3195836475714594E-2</v>
      </c>
      <c r="F136">
        <v>5.6069005897545904E-2</v>
      </c>
      <c r="G136">
        <v>6.0066103424534598E-2</v>
      </c>
      <c r="H136">
        <v>7.6095118421223004E-2</v>
      </c>
      <c r="I136">
        <v>4.54493800837278E-2</v>
      </c>
      <c r="J136">
        <v>7.9383128228205091E-2</v>
      </c>
      <c r="K136">
        <v>7.0761152838687391E-2</v>
      </c>
      <c r="L136">
        <v>4.6507836865642499E-2</v>
      </c>
      <c r="M136">
        <v>4.9828250976298852E-2</v>
      </c>
      <c r="N136">
        <v>4.5933369736007895E-2</v>
      </c>
      <c r="O136">
        <v>4.30516000332858E-2</v>
      </c>
      <c r="P136">
        <v>3.1687952368437501E-2</v>
      </c>
      <c r="Q136">
        <v>8.8981492811624999E-2</v>
      </c>
      <c r="R136">
        <v>6.9550803038643805E-2</v>
      </c>
      <c r="S136">
        <v>5.1556618687691048E-2</v>
      </c>
      <c r="T136">
        <v>8.2385028200451738E-2</v>
      </c>
      <c r="U136">
        <v>5.6069999643115348E-2</v>
      </c>
      <c r="V136">
        <v>3.6242515269781998E-2</v>
      </c>
      <c r="W136">
        <v>4.4313034468830295E-2</v>
      </c>
      <c r="X136">
        <v>5.547805840933865E-2</v>
      </c>
      <c r="Y136">
        <v>5.8984006856467555E-2</v>
      </c>
      <c r="Z136">
        <v>5.4368889154439298E-2</v>
      </c>
      <c r="AA136">
        <v>3.9944367221446647E-2</v>
      </c>
      <c r="AB136">
        <v>3.5819872507094098E-2</v>
      </c>
      <c r="AC136">
        <v>4.1399665466057847E-2</v>
      </c>
      <c r="AD136">
        <v>5.3622244469529103E-2</v>
      </c>
      <c r="AE136">
        <v>4.793928891079665E-2</v>
      </c>
      <c r="AF136">
        <v>5.6759110588220849E-2</v>
      </c>
      <c r="AG136">
        <v>7.2928862445428844E-2</v>
      </c>
      <c r="AH136">
        <v>5.1638741354731649E-2</v>
      </c>
      <c r="AI136">
        <v>3.2447541823878448E-2</v>
      </c>
      <c r="AJ136">
        <v>5.0555059626039303E-2</v>
      </c>
      <c r="AK136">
        <v>4.6796657486160895E-2</v>
      </c>
      <c r="AL136">
        <v>3.8503673783995898E-2</v>
      </c>
      <c r="AN136">
        <f t="shared" si="52"/>
        <v>5.9020783371860133E-2</v>
      </c>
      <c r="AO136">
        <f t="shared" si="53"/>
        <v>5.9419901956757823E-2</v>
      </c>
      <c r="AP136">
        <f t="shared" si="54"/>
        <v>5.24504701495093E-2</v>
      </c>
      <c r="AQ136">
        <f t="shared" si="55"/>
        <v>7.0029638179319939E-2</v>
      </c>
      <c r="AR136">
        <f t="shared" si="56"/>
        <v>5.475264439554485E-2</v>
      </c>
      <c r="AS136">
        <f t="shared" si="57"/>
        <v>4.7665809935807352E-2</v>
      </c>
      <c r="AT136">
        <f t="shared" si="58"/>
        <v>5.2773547989515536E-2</v>
      </c>
      <c r="AU136">
        <f t="shared" si="59"/>
        <v>5.2338381874679651E-2</v>
      </c>
      <c r="AV136">
        <f t="shared" si="60"/>
        <v>4.5285130298732025E-2</v>
      </c>
      <c r="AX136">
        <f t="shared" si="61"/>
        <v>2.5936744705684519E-2</v>
      </c>
      <c r="AY136">
        <f t="shared" si="62"/>
        <v>1.2713305448468557E-2</v>
      </c>
      <c r="AZ136">
        <f t="shared" si="63"/>
        <v>1.6656998515825069E-2</v>
      </c>
      <c r="BA136">
        <f t="shared" si="64"/>
        <v>1.8717031364963731E-2</v>
      </c>
      <c r="BB136">
        <f t="shared" si="65"/>
        <v>2.0140294563092104E-2</v>
      </c>
      <c r="BC136">
        <f t="shared" si="66"/>
        <v>9.7290858402031225E-3</v>
      </c>
      <c r="BD136">
        <f t="shared" si="67"/>
        <v>4.4707413134491489E-3</v>
      </c>
      <c r="BE136">
        <f t="shared" si="68"/>
        <v>2.0249727219373955E-2</v>
      </c>
      <c r="BF136">
        <f t="shared" si="69"/>
        <v>6.1662396164277877E-3</v>
      </c>
      <c r="BH136">
        <f t="shared" si="70"/>
        <v>1.2968372352842259E-2</v>
      </c>
      <c r="BI136">
        <f t="shared" si="71"/>
        <v>6.3566527242342784E-3</v>
      </c>
      <c r="BJ136">
        <f t="shared" si="72"/>
        <v>6.2957536659493021E-3</v>
      </c>
      <c r="BK136">
        <f t="shared" si="73"/>
        <v>1.080628309699248E-2</v>
      </c>
      <c r="BL136">
        <f t="shared" si="74"/>
        <v>1.0070147281546052E-2</v>
      </c>
      <c r="BM136">
        <f t="shared" si="75"/>
        <v>3.9718826620391019E-3</v>
      </c>
      <c r="BN136">
        <f t="shared" si="76"/>
        <v>2.5811837007970475E-3</v>
      </c>
      <c r="BO136">
        <f t="shared" si="77"/>
        <v>1.1691185461122045E-2</v>
      </c>
      <c r="BP136">
        <f t="shared" si="78"/>
        <v>3.560080102432318E-3</v>
      </c>
    </row>
    <row r="137" spans="1:68" x14ac:dyDescent="0.3">
      <c r="A137" t="s">
        <v>836</v>
      </c>
      <c r="B137">
        <v>5.9829961495541498E-2</v>
      </c>
      <c r="C137">
        <v>5.8761966089664247E-2</v>
      </c>
      <c r="D137">
        <v>3.1546171671442705E-2</v>
      </c>
      <c r="E137">
        <v>3.10285361262965E-2</v>
      </c>
      <c r="F137">
        <v>5.3447031160646398E-2</v>
      </c>
      <c r="G137">
        <v>5.3033989801171598E-2</v>
      </c>
      <c r="H137">
        <v>4.5946957325674956E-2</v>
      </c>
      <c r="I137">
        <v>3.1719759333730904E-2</v>
      </c>
      <c r="J137">
        <v>6.7573917411126755E-2</v>
      </c>
      <c r="K137">
        <v>7.308835862228355E-2</v>
      </c>
      <c r="L137">
        <v>5.6416181878349445E-2</v>
      </c>
      <c r="M137">
        <v>4.2045000348824149E-2</v>
      </c>
      <c r="N137">
        <v>4.3715816031568003E-2</v>
      </c>
      <c r="O137">
        <v>2.5187432883355801E-2</v>
      </c>
      <c r="P137">
        <v>2.3487795191176001E-2</v>
      </c>
      <c r="Q137">
        <v>5.0725470801843801E-2</v>
      </c>
      <c r="R137">
        <v>4.8149245095130855E-2</v>
      </c>
      <c r="S137">
        <v>3.4844705580178201E-2</v>
      </c>
      <c r="T137">
        <v>4.6058633994109754E-2</v>
      </c>
      <c r="U137">
        <v>2.4335927086079349E-2</v>
      </c>
      <c r="V137">
        <v>2.3187387342193749E-2</v>
      </c>
      <c r="W137">
        <v>3.2236798665864701E-2</v>
      </c>
      <c r="X137">
        <v>3.8560999200784554E-2</v>
      </c>
      <c r="Y137">
        <v>4.8858261968316802E-2</v>
      </c>
      <c r="Z137">
        <v>8.3046565322940399E-2</v>
      </c>
      <c r="AA137">
        <v>4.2945345855034352E-2</v>
      </c>
      <c r="AB137">
        <v>2.9297571106834848E-2</v>
      </c>
      <c r="AC137">
        <v>5.08776188549422E-2</v>
      </c>
      <c r="AD137">
        <v>3.914781612580405E-2</v>
      </c>
      <c r="AE137">
        <v>3.7992888556408255E-2</v>
      </c>
      <c r="AF137">
        <v>6.2203368782343199E-2</v>
      </c>
      <c r="AG137">
        <v>5.7750479336869304E-2</v>
      </c>
      <c r="AH137">
        <v>6.7978368156308755E-2</v>
      </c>
      <c r="AI137">
        <v>1.9038715182596852E-2</v>
      </c>
      <c r="AJ137">
        <v>3.1798188905646202E-2</v>
      </c>
      <c r="AK137">
        <v>3.2354658131278101E-2</v>
      </c>
      <c r="AL137">
        <v>2.743545660988285E-2</v>
      </c>
      <c r="AN137">
        <f t="shared" si="52"/>
        <v>4.5291658845736237E-2</v>
      </c>
      <c r="AO137">
        <f t="shared" si="53"/>
        <v>4.6036934405305957E-2</v>
      </c>
      <c r="AP137">
        <f t="shared" si="54"/>
        <v>4.735921462381195E-2</v>
      </c>
      <c r="AQ137">
        <f t="shared" si="55"/>
        <v>4.457314049238429E-2</v>
      </c>
      <c r="AR137">
        <f t="shared" si="56"/>
        <v>3.1454686772061889E-2</v>
      </c>
      <c r="AS137">
        <f t="shared" si="57"/>
        <v>4.8931060384808857E-2</v>
      </c>
      <c r="AT137">
        <f t="shared" si="58"/>
        <v>4.644802448818517E-2</v>
      </c>
      <c r="AU137">
        <f t="shared" si="59"/>
        <v>4.8255854225258299E-2</v>
      </c>
      <c r="AV137">
        <f t="shared" si="60"/>
        <v>3.0529434548935721E-2</v>
      </c>
      <c r="AX137">
        <f t="shared" si="61"/>
        <v>1.6178035609550181E-2</v>
      </c>
      <c r="AY137">
        <f t="shared" si="62"/>
        <v>1.0146557972063095E-2</v>
      </c>
      <c r="AZ137">
        <f t="shared" si="63"/>
        <v>1.9388998226919956E-2</v>
      </c>
      <c r="BA137">
        <f t="shared" si="64"/>
        <v>8.5229730202408573E-3</v>
      </c>
      <c r="BB137">
        <f t="shared" si="65"/>
        <v>1.0534260815843634E-2</v>
      </c>
      <c r="BC137">
        <f t="shared" si="66"/>
        <v>1.8420113546292003E-2</v>
      </c>
      <c r="BD137">
        <f t="shared" si="67"/>
        <v>1.3656742649447214E-2</v>
      </c>
      <c r="BE137">
        <f t="shared" si="68"/>
        <v>2.5814401751819923E-2</v>
      </c>
      <c r="BF137">
        <f t="shared" si="69"/>
        <v>2.6938706567462022E-3</v>
      </c>
      <c r="BH137">
        <f t="shared" si="70"/>
        <v>8.0890178047750907E-3</v>
      </c>
      <c r="BI137">
        <f t="shared" si="71"/>
        <v>5.0732789860315477E-3</v>
      </c>
      <c r="BJ137">
        <f t="shared" si="72"/>
        <v>7.3283524970146419E-3</v>
      </c>
      <c r="BK137">
        <f t="shared" si="73"/>
        <v>4.920740767531977E-3</v>
      </c>
      <c r="BL137">
        <f t="shared" si="74"/>
        <v>5.2671304079218171E-3</v>
      </c>
      <c r="BM137">
        <f t="shared" si="75"/>
        <v>7.519979865423956E-3</v>
      </c>
      <c r="BN137">
        <f t="shared" si="76"/>
        <v>7.8847240449117922E-3</v>
      </c>
      <c r="BO137">
        <f t="shared" si="77"/>
        <v>1.4903951800382381E-2</v>
      </c>
      <c r="BP137">
        <f t="shared" si="78"/>
        <v>1.5553069488344539E-3</v>
      </c>
    </row>
    <row r="138" spans="1:68" x14ac:dyDescent="0.3">
      <c r="A138" t="s">
        <v>837</v>
      </c>
      <c r="B138">
        <v>0.78320969768726645</v>
      </c>
      <c r="C138">
        <v>0.47697266056874849</v>
      </c>
      <c r="D138">
        <v>0.35501253134299798</v>
      </c>
      <c r="E138">
        <v>0.37932465204979604</v>
      </c>
      <c r="F138">
        <v>0.52471968335864749</v>
      </c>
      <c r="G138">
        <v>0.44893046551900251</v>
      </c>
      <c r="H138">
        <v>0.49894083956420648</v>
      </c>
      <c r="I138">
        <v>0.40571312489195999</v>
      </c>
      <c r="J138">
        <v>0.80722203246265445</v>
      </c>
      <c r="K138">
        <v>0.5408373762195785</v>
      </c>
      <c r="L138">
        <v>0.56342724301722547</v>
      </c>
      <c r="M138">
        <v>0.3915797019562855</v>
      </c>
      <c r="N138">
        <v>0.39657375289642449</v>
      </c>
      <c r="O138">
        <v>0.3893656580797985</v>
      </c>
      <c r="P138">
        <v>0.32047481873220152</v>
      </c>
      <c r="Q138">
        <v>0.62491812307607009</v>
      </c>
      <c r="R138">
        <v>0.43758155592081249</v>
      </c>
      <c r="S138">
        <v>0.386460458964557</v>
      </c>
      <c r="T138">
        <v>0.55797926521045549</v>
      </c>
      <c r="U138">
        <v>0.5489197496739544</v>
      </c>
      <c r="V138">
        <v>0.25438445294152551</v>
      </c>
      <c r="W138">
        <v>0.35107724418013997</v>
      </c>
      <c r="X138">
        <v>0.46264887567559698</v>
      </c>
      <c r="Y138">
        <v>0.59074420720754195</v>
      </c>
      <c r="Z138">
        <v>0.57666491265036401</v>
      </c>
      <c r="AA138">
        <v>0.34225922782123153</v>
      </c>
      <c r="AB138">
        <v>0.37664614448692146</v>
      </c>
      <c r="AC138">
        <v>0.35425588016187748</v>
      </c>
      <c r="AD138">
        <v>0.63058054614779846</v>
      </c>
      <c r="AE138">
        <v>0.55218519062958449</v>
      </c>
      <c r="AF138">
        <v>0.45221761568874397</v>
      </c>
      <c r="AG138">
        <v>0.6097660051246605</v>
      </c>
      <c r="AH138">
        <v>0.63976073687767698</v>
      </c>
      <c r="AI138">
        <v>0.28610383044265952</v>
      </c>
      <c r="AJ138">
        <v>0.55509264886891807</v>
      </c>
      <c r="AK138">
        <v>0.45265064813492251</v>
      </c>
      <c r="AL138">
        <v>0.27686340801288201</v>
      </c>
      <c r="AN138">
        <f t="shared" si="52"/>
        <v>0.49862988541220221</v>
      </c>
      <c r="AO138">
        <f t="shared" si="53"/>
        <v>0.46957602833345413</v>
      </c>
      <c r="AP138">
        <f t="shared" si="54"/>
        <v>0.48706865476630978</v>
      </c>
      <c r="AQ138">
        <f t="shared" si="55"/>
        <v>0.48298671265381321</v>
      </c>
      <c r="AR138">
        <f t="shared" si="56"/>
        <v>0.42809017800151888</v>
      </c>
      <c r="AS138">
        <f t="shared" si="57"/>
        <v>0.45053654133392218</v>
      </c>
      <c r="AT138">
        <f t="shared" si="58"/>
        <v>0.54499445082204234</v>
      </c>
      <c r="AU138">
        <f t="shared" si="59"/>
        <v>0.51187685748166567</v>
      </c>
      <c r="AV138">
        <f t="shared" si="60"/>
        <v>0.42820223500557425</v>
      </c>
      <c r="AX138">
        <f t="shared" si="61"/>
        <v>0.1969047045653711</v>
      </c>
      <c r="AY138">
        <f t="shared" si="62"/>
        <v>5.2939665431691589E-2</v>
      </c>
      <c r="AZ138">
        <f t="shared" si="63"/>
        <v>0.16624617479110571</v>
      </c>
      <c r="BA138">
        <f t="shared" si="64"/>
        <v>0.12554575097087545</v>
      </c>
      <c r="BB138">
        <f t="shared" si="65"/>
        <v>0.15008401120806633</v>
      </c>
      <c r="BC138">
        <f t="shared" si="66"/>
        <v>0.11150515445245629</v>
      </c>
      <c r="BD138">
        <f t="shared" si="67"/>
        <v>8.9398623002371808E-2</v>
      </c>
      <c r="BE138">
        <f t="shared" si="68"/>
        <v>0.19609950481069738</v>
      </c>
      <c r="BF138">
        <f t="shared" si="69"/>
        <v>0.14071663474955245</v>
      </c>
      <c r="BH138">
        <f t="shared" si="70"/>
        <v>9.8452352282685549E-2</v>
      </c>
      <c r="BI138">
        <f t="shared" si="71"/>
        <v>2.6469832715845795E-2</v>
      </c>
      <c r="BJ138">
        <f t="shared" si="72"/>
        <v>6.2835147844720135E-2</v>
      </c>
      <c r="BK138">
        <f t="shared" si="73"/>
        <v>7.2483873118648665E-2</v>
      </c>
      <c r="BL138">
        <f t="shared" si="74"/>
        <v>7.5042005604033166E-2</v>
      </c>
      <c r="BM138">
        <f t="shared" si="75"/>
        <v>4.5521788683124287E-2</v>
      </c>
      <c r="BN138">
        <f t="shared" si="76"/>
        <v>5.1614319055601238E-2</v>
      </c>
      <c r="BO138">
        <f t="shared" si="77"/>
        <v>0.11321810189040846</v>
      </c>
      <c r="BP138">
        <f t="shared" si="78"/>
        <v>8.1242786952112359E-2</v>
      </c>
    </row>
    <row r="139" spans="1:68" x14ac:dyDescent="0.3">
      <c r="A139" t="s">
        <v>838</v>
      </c>
      <c r="B139">
        <v>6.6426876078035851E-2</v>
      </c>
      <c r="C139">
        <v>4.0976620972458098E-2</v>
      </c>
      <c r="D139">
        <v>2.2131005219413052E-2</v>
      </c>
      <c r="E139">
        <v>2.159470164600295E-2</v>
      </c>
      <c r="F139">
        <v>5.0977216959516049E-2</v>
      </c>
      <c r="G139">
        <v>5.4051886370406851E-2</v>
      </c>
      <c r="H139">
        <v>3.5913154542442399E-2</v>
      </c>
      <c r="I139">
        <v>2.4996525253737252E-2</v>
      </c>
      <c r="J139">
        <v>4.3485139953530344E-2</v>
      </c>
      <c r="K139">
        <v>6.3392813031239809E-2</v>
      </c>
      <c r="L139">
        <v>5.0629479369983854E-2</v>
      </c>
      <c r="M139">
        <v>3.0616231061930003E-2</v>
      </c>
      <c r="N139">
        <v>3.7328803036697097E-2</v>
      </c>
      <c r="O139">
        <v>2.0543401900486202E-2</v>
      </c>
      <c r="P139">
        <v>2.0605332064814103E-2</v>
      </c>
      <c r="Q139">
        <v>5.476543209594345E-2</v>
      </c>
      <c r="R139">
        <v>3.1656646771876601E-2</v>
      </c>
      <c r="S139">
        <v>2.6909790857264103E-2</v>
      </c>
      <c r="T139">
        <v>2.8576959007812548E-2</v>
      </c>
      <c r="U139">
        <v>3.302626391262465E-2</v>
      </c>
      <c r="V139">
        <v>1.9997234834598351E-2</v>
      </c>
      <c r="W139">
        <v>2.1541549134699599E-2</v>
      </c>
      <c r="X139">
        <v>3.029061061065675E-2</v>
      </c>
      <c r="Y139">
        <v>3.0274389583051203E-2</v>
      </c>
      <c r="Z139">
        <v>6.0363519707283958E-2</v>
      </c>
      <c r="AA139">
        <v>3.1211068567250651E-2</v>
      </c>
      <c r="AB139">
        <v>2.6352496821112403E-2</v>
      </c>
      <c r="AC139">
        <v>2.8383055377243852E-2</v>
      </c>
      <c r="AD139">
        <v>4.4061598543276195E-2</v>
      </c>
      <c r="AE139">
        <v>3.2413812834006198E-2</v>
      </c>
      <c r="AF139">
        <v>3.2139468871057397E-2</v>
      </c>
      <c r="AG139">
        <v>3.3464162006080753E-2</v>
      </c>
      <c r="AH139">
        <v>5.6938852620406447E-2</v>
      </c>
      <c r="AI139">
        <v>1.0829948989638575E-2</v>
      </c>
      <c r="AJ139">
        <v>3.8593244143613495E-2</v>
      </c>
      <c r="AK139">
        <v>2.9288817806095199E-2</v>
      </c>
      <c r="AL139">
        <v>1.7219236063749102E-2</v>
      </c>
      <c r="AN139">
        <f t="shared" si="52"/>
        <v>3.7782300978977487E-2</v>
      </c>
      <c r="AO139">
        <f t="shared" si="53"/>
        <v>4.1484695781525638E-2</v>
      </c>
      <c r="AP139">
        <f t="shared" si="54"/>
        <v>3.8085885774097342E-2</v>
      </c>
      <c r="AQ139">
        <f t="shared" si="55"/>
        <v>3.7777289908361385E-2</v>
      </c>
      <c r="AR139">
        <f t="shared" si="56"/>
        <v>2.5785501722433789E-2</v>
      </c>
      <c r="AS139">
        <f t="shared" si="57"/>
        <v>3.4479190111099796E-2</v>
      </c>
      <c r="AT139">
        <f t="shared" si="58"/>
        <v>3.620496008277993E-2</v>
      </c>
      <c r="AU139">
        <f t="shared" si="59"/>
        <v>3.3744321205375259E-2</v>
      </c>
      <c r="AV139">
        <f t="shared" si="60"/>
        <v>2.8367099337819265E-2</v>
      </c>
      <c r="AX139">
        <f t="shared" si="61"/>
        <v>2.1116476931096737E-2</v>
      </c>
      <c r="AY139">
        <f t="shared" si="62"/>
        <v>1.3551679806627857E-2</v>
      </c>
      <c r="AZ139">
        <f t="shared" si="63"/>
        <v>1.5793520123880481E-2</v>
      </c>
      <c r="BA139">
        <f t="shared" si="64"/>
        <v>1.4902378719776649E-2</v>
      </c>
      <c r="BB139">
        <f t="shared" si="65"/>
        <v>6.1028965254961475E-3</v>
      </c>
      <c r="BC139">
        <f t="shared" si="66"/>
        <v>1.2799294396991805E-2</v>
      </c>
      <c r="BD139">
        <f t="shared" si="67"/>
        <v>6.805431072071288E-3</v>
      </c>
      <c r="BE139">
        <f t="shared" si="68"/>
        <v>2.3055728472346555E-2</v>
      </c>
      <c r="BF139">
        <f t="shared" si="69"/>
        <v>1.0716773257403459E-2</v>
      </c>
      <c r="BH139">
        <f t="shared" si="70"/>
        <v>1.0558238465548368E-2</v>
      </c>
      <c r="BI139">
        <f t="shared" si="71"/>
        <v>6.7758399033139285E-3</v>
      </c>
      <c r="BJ139">
        <f t="shared" si="72"/>
        <v>5.9693895105831108E-3</v>
      </c>
      <c r="BK139">
        <f t="shared" si="73"/>
        <v>8.6038923654287985E-3</v>
      </c>
      <c r="BL139">
        <f t="shared" si="74"/>
        <v>3.0514482627480737E-3</v>
      </c>
      <c r="BM139">
        <f t="shared" si="75"/>
        <v>5.2252900567156049E-3</v>
      </c>
      <c r="BN139">
        <f t="shared" si="76"/>
        <v>3.9291174614118022E-3</v>
      </c>
      <c r="BO139">
        <f t="shared" si="77"/>
        <v>1.3311231039872204E-2</v>
      </c>
      <c r="BP139">
        <f t="shared" si="78"/>
        <v>6.1873319250060699E-3</v>
      </c>
    </row>
    <row r="140" spans="1:68" x14ac:dyDescent="0.3">
      <c r="A140" t="s">
        <v>839</v>
      </c>
      <c r="B140">
        <v>5.2635211041680903E-2</v>
      </c>
      <c r="C140">
        <v>4.3274886773569346E-2</v>
      </c>
      <c r="D140">
        <v>2.1366094020061198E-2</v>
      </c>
      <c r="E140">
        <v>2.6284058397304799E-2</v>
      </c>
      <c r="F140">
        <v>3.0974813970184249E-2</v>
      </c>
      <c r="G140">
        <v>3.463714002022255E-2</v>
      </c>
      <c r="H140">
        <v>3.1863662034186051E-2</v>
      </c>
      <c r="I140">
        <v>2.758627775446805E-2</v>
      </c>
      <c r="J140">
        <v>5.5054307855597902E-2</v>
      </c>
      <c r="K140">
        <v>4.1793104434146952E-2</v>
      </c>
      <c r="L140">
        <v>3.5253868316160501E-2</v>
      </c>
      <c r="M140">
        <v>3.0791533437501697E-2</v>
      </c>
      <c r="N140">
        <v>3.0797611893349848E-2</v>
      </c>
      <c r="O140">
        <v>2.4902040843660499E-2</v>
      </c>
      <c r="P140">
        <v>1.7325415207297828E-2</v>
      </c>
      <c r="Q140">
        <v>6.2480735375811197E-2</v>
      </c>
      <c r="R140">
        <v>3.6855011219910701E-2</v>
      </c>
      <c r="S140">
        <v>3.5322804185148403E-2</v>
      </c>
      <c r="T140">
        <v>4.9979286879741951E-2</v>
      </c>
      <c r="U140">
        <v>3.1235391471692499E-2</v>
      </c>
      <c r="V140">
        <v>2.3432389417646998E-2</v>
      </c>
      <c r="W140">
        <v>2.3812856771811448E-2</v>
      </c>
      <c r="X140">
        <v>4.9597452000354252E-2</v>
      </c>
      <c r="Y140">
        <v>3.5871204701552299E-2</v>
      </c>
      <c r="Z140">
        <v>6.1828254833626001E-2</v>
      </c>
      <c r="AA140">
        <v>2.1731298401668851E-2</v>
      </c>
      <c r="AB140">
        <v>1.98146870121991E-2</v>
      </c>
      <c r="AC140">
        <v>2.4697685455409901E-2</v>
      </c>
      <c r="AD140">
        <v>4.4238388872737996E-2</v>
      </c>
      <c r="AE140">
        <v>3.8138285936342248E-2</v>
      </c>
      <c r="AF140">
        <v>3.2114469442647051E-2</v>
      </c>
      <c r="AG140">
        <v>4.4605321295873496E-2</v>
      </c>
      <c r="AH140">
        <v>4.4517657725334003E-2</v>
      </c>
      <c r="AI140">
        <v>2.3108248983036948E-2</v>
      </c>
      <c r="AJ140">
        <v>3.9012144954026752E-2</v>
      </c>
      <c r="AK140">
        <v>2.1062663730263852E-2</v>
      </c>
      <c r="AL140">
        <v>2.1563307485238201E-2</v>
      </c>
      <c r="AN140">
        <f t="shared" si="52"/>
        <v>3.5890062558154065E-2</v>
      </c>
      <c r="AO140">
        <f t="shared" si="53"/>
        <v>3.1265473444765227E-2</v>
      </c>
      <c r="AP140">
        <f t="shared" si="54"/>
        <v>3.3702554569673603E-2</v>
      </c>
      <c r="AQ140">
        <f t="shared" si="55"/>
        <v>4.4886183593623431E-2</v>
      </c>
      <c r="AR140">
        <f t="shared" si="56"/>
        <v>3.2114981135223222E-2</v>
      </c>
      <c r="AS140">
        <f t="shared" si="57"/>
        <v>3.55900970674684E-2</v>
      </c>
      <c r="AT140">
        <f t="shared" si="58"/>
        <v>3.8163714750575763E-2</v>
      </c>
      <c r="AU140">
        <f t="shared" si="59"/>
        <v>3.7410409334748151E-2</v>
      </c>
      <c r="AV140">
        <f t="shared" si="60"/>
        <v>2.7212705389842936E-2</v>
      </c>
      <c r="AX140">
        <f t="shared" si="61"/>
        <v>1.4584884920831669E-2</v>
      </c>
      <c r="AY140">
        <f t="shared" si="62"/>
        <v>2.906712286085111E-3</v>
      </c>
      <c r="AZ140">
        <f t="shared" si="63"/>
        <v>1.2154103637274465E-2</v>
      </c>
      <c r="BA140">
        <f t="shared" si="64"/>
        <v>1.5256575759698143E-2</v>
      </c>
      <c r="BB140">
        <f t="shared" si="65"/>
        <v>1.2439450223509528E-2</v>
      </c>
      <c r="BC140">
        <f t="shared" si="66"/>
        <v>1.6995884385798382E-2</v>
      </c>
      <c r="BD140">
        <f t="shared" si="67"/>
        <v>6.0619997158758744E-3</v>
      </c>
      <c r="BE140">
        <f t="shared" si="68"/>
        <v>1.2386111749453284E-2</v>
      </c>
      <c r="BF140">
        <f t="shared" si="69"/>
        <v>1.0221679977575534E-2</v>
      </c>
      <c r="BH140">
        <f t="shared" si="70"/>
        <v>7.2924424604158345E-3</v>
      </c>
      <c r="BI140">
        <f t="shared" si="71"/>
        <v>1.4533561430425555E-3</v>
      </c>
      <c r="BJ140">
        <f t="shared" si="72"/>
        <v>4.5938193761619747E-3</v>
      </c>
      <c r="BK140">
        <f t="shared" si="73"/>
        <v>8.8083881217736418E-3</v>
      </c>
      <c r="BL140">
        <f t="shared" si="74"/>
        <v>6.219725111754764E-3</v>
      </c>
      <c r="BM140">
        <f t="shared" si="75"/>
        <v>6.9385407454236525E-3</v>
      </c>
      <c r="BN140">
        <f t="shared" si="76"/>
        <v>3.4998971677883714E-3</v>
      </c>
      <c r="BO140">
        <f t="shared" si="77"/>
        <v>7.1511249527596403E-3</v>
      </c>
      <c r="BP140">
        <f t="shared" si="78"/>
        <v>5.9014896866234423E-3</v>
      </c>
    </row>
    <row r="141" spans="1:68" x14ac:dyDescent="0.3">
      <c r="A141" t="s">
        <v>840</v>
      </c>
      <c r="B141">
        <v>0.1447420767662595</v>
      </c>
      <c r="C141">
        <v>0.118660146334607</v>
      </c>
      <c r="D141">
        <v>5.9787790065442596E-2</v>
      </c>
      <c r="E141">
        <v>5.7576647191100699E-2</v>
      </c>
      <c r="F141">
        <v>0.13303064150378402</v>
      </c>
      <c r="G141">
        <v>8.9280323461588595E-2</v>
      </c>
      <c r="H141">
        <v>0.10061225601534045</v>
      </c>
      <c r="I141">
        <v>6.1442215040558947E-2</v>
      </c>
      <c r="J141">
        <v>0.12583611232712399</v>
      </c>
      <c r="K141">
        <v>0.1247584543776715</v>
      </c>
      <c r="L141">
        <v>8.8625210407877242E-2</v>
      </c>
      <c r="M141">
        <v>6.2032593579717396E-2</v>
      </c>
      <c r="N141">
        <v>6.1845056419469649E-2</v>
      </c>
      <c r="O141">
        <v>5.5962645624934401E-2</v>
      </c>
      <c r="P141">
        <v>4.273136339833055E-2</v>
      </c>
      <c r="Q141">
        <v>0.13109164701145901</v>
      </c>
      <c r="R141">
        <v>0.11121721229836325</v>
      </c>
      <c r="S141">
        <v>6.911494840747015E-2</v>
      </c>
      <c r="T141">
        <v>0.11678417424563201</v>
      </c>
      <c r="U141">
        <v>8.9919703358601111E-2</v>
      </c>
      <c r="V141">
        <v>4.7689787252478848E-2</v>
      </c>
      <c r="W141">
        <v>5.095466598783515E-2</v>
      </c>
      <c r="X141">
        <v>0.11736698204048601</v>
      </c>
      <c r="Y141">
        <v>8.1975174347911905E-2</v>
      </c>
      <c r="Z141">
        <v>0.1017266525830057</v>
      </c>
      <c r="AA141">
        <v>6.7938233365611403E-2</v>
      </c>
      <c r="AB141">
        <v>5.2390758092805252E-2</v>
      </c>
      <c r="AC141">
        <v>5.43348234581328E-2</v>
      </c>
      <c r="AD141">
        <v>0.10627514456153489</v>
      </c>
      <c r="AE141">
        <v>0.10045990864028526</v>
      </c>
      <c r="AF141">
        <v>6.332753717240755E-2</v>
      </c>
      <c r="AG141">
        <v>0.1111504120548685</v>
      </c>
      <c r="AH141">
        <v>0.10274087393114049</v>
      </c>
      <c r="AI141">
        <v>5.1415656056705152E-2</v>
      </c>
      <c r="AJ141">
        <v>9.1582515106825746E-2</v>
      </c>
      <c r="AK141">
        <v>5.12917226994112E-2</v>
      </c>
      <c r="AL141">
        <v>5.0539463532449848E-2</v>
      </c>
      <c r="AN141">
        <f t="shared" si="52"/>
        <v>9.5191665089352451E-2</v>
      </c>
      <c r="AO141">
        <f t="shared" si="53"/>
        <v>9.6091359005318011E-2</v>
      </c>
      <c r="AP141">
        <f t="shared" si="54"/>
        <v>8.0255919447874954E-2</v>
      </c>
      <c r="AQ141">
        <f t="shared" si="55"/>
        <v>0.10380793590576413</v>
      </c>
      <c r="AR141">
        <f t="shared" si="56"/>
        <v>7.6337082711136775E-2</v>
      </c>
      <c r="AS141">
        <f t="shared" si="57"/>
        <v>7.9288770647992182E-2</v>
      </c>
      <c r="AT141">
        <f t="shared" si="58"/>
        <v>9.0020863458075903E-2</v>
      </c>
      <c r="AU141">
        <f t="shared" si="59"/>
        <v>8.8435647347571381E-2</v>
      </c>
      <c r="AV141">
        <f t="shared" si="60"/>
        <v>6.4471233779562265E-2</v>
      </c>
      <c r="AX141">
        <f t="shared" si="61"/>
        <v>4.3490753222205178E-2</v>
      </c>
      <c r="AY141">
        <f t="shared" si="62"/>
        <v>2.96192644740167E-2</v>
      </c>
      <c r="AZ141">
        <f t="shared" si="63"/>
        <v>3.3658529310711172E-2</v>
      </c>
      <c r="BA141">
        <f t="shared" si="64"/>
        <v>3.1645707844174739E-2</v>
      </c>
      <c r="BB141">
        <f t="shared" si="65"/>
        <v>3.3092745494361482E-2</v>
      </c>
      <c r="BC141">
        <f t="shared" si="66"/>
        <v>2.6213213270379496E-2</v>
      </c>
      <c r="BD141">
        <f t="shared" si="67"/>
        <v>2.3299238042258228E-2</v>
      </c>
      <c r="BE141">
        <f t="shared" si="68"/>
        <v>3.2334809404811191E-2</v>
      </c>
      <c r="BF141">
        <f t="shared" si="69"/>
        <v>2.3482070923751357E-2</v>
      </c>
      <c r="BH141">
        <f t="shared" si="70"/>
        <v>2.1745376611102589E-2</v>
      </c>
      <c r="BI141">
        <f t="shared" si="71"/>
        <v>1.480963223700835E-2</v>
      </c>
      <c r="BJ141">
        <f t="shared" si="72"/>
        <v>1.2721728293188576E-2</v>
      </c>
      <c r="BK141">
        <f t="shared" si="73"/>
        <v>1.8270657942530539E-2</v>
      </c>
      <c r="BL141">
        <f t="shared" si="74"/>
        <v>1.6546372747180741E-2</v>
      </c>
      <c r="BM141">
        <f t="shared" si="75"/>
        <v>1.0701499505197078E-2</v>
      </c>
      <c r="BN141">
        <f t="shared" si="76"/>
        <v>1.3451821355610958E-2</v>
      </c>
      <c r="BO141">
        <f t="shared" si="77"/>
        <v>1.8668510914062984E-2</v>
      </c>
      <c r="BP141">
        <f t="shared" si="78"/>
        <v>1.3557379968957731E-2</v>
      </c>
    </row>
    <row r="142" spans="1:68" x14ac:dyDescent="0.3">
      <c r="A142" t="s">
        <v>841</v>
      </c>
      <c r="B142">
        <v>0.1115487643875675</v>
      </c>
      <c r="C142">
        <v>9.2061794093730193E-2</v>
      </c>
      <c r="D142">
        <v>4.2397549159346751E-2</v>
      </c>
      <c r="E142">
        <v>3.7838505827728651E-2</v>
      </c>
      <c r="F142">
        <v>7.0667144174183696E-2</v>
      </c>
      <c r="G142">
        <v>6.0480163263723144E-2</v>
      </c>
      <c r="H142">
        <v>8.1972773548656244E-2</v>
      </c>
      <c r="I142">
        <v>4.5898263378564202E-2</v>
      </c>
      <c r="J142">
        <v>0.11047435882060574</v>
      </c>
      <c r="K142">
        <v>7.4067658007202705E-2</v>
      </c>
      <c r="L142">
        <v>7.168829419673875E-2</v>
      </c>
      <c r="M142">
        <v>4.8304557508363655E-2</v>
      </c>
      <c r="N142">
        <v>4.0175560364193397E-2</v>
      </c>
      <c r="O142">
        <v>3.8483742897487502E-2</v>
      </c>
      <c r="P142">
        <v>3.8466355875114905E-2</v>
      </c>
      <c r="Q142">
        <v>8.0376963884319141E-2</v>
      </c>
      <c r="R142">
        <v>6.4980992680535504E-2</v>
      </c>
      <c r="S142">
        <v>4.4635013180150201E-2</v>
      </c>
      <c r="T142">
        <v>9.5835563827578241E-2</v>
      </c>
      <c r="U142">
        <v>5.7575857434548197E-2</v>
      </c>
      <c r="V142">
        <v>3.2224043190783098E-2</v>
      </c>
      <c r="W142">
        <v>3.6282780929493351E-2</v>
      </c>
      <c r="X142">
        <v>7.2269109788358904E-2</v>
      </c>
      <c r="Y142">
        <v>5.8445842243910251E-2</v>
      </c>
      <c r="Z142">
        <v>7.2845237212742553E-2</v>
      </c>
      <c r="AA142">
        <v>3.7234111876266296E-2</v>
      </c>
      <c r="AB142">
        <v>3.8778964614012548E-2</v>
      </c>
      <c r="AC142">
        <v>3.8592163167425544E-2</v>
      </c>
      <c r="AD142">
        <v>7.3696806904032797E-2</v>
      </c>
      <c r="AE142">
        <v>5.5924759005105448E-2</v>
      </c>
      <c r="AF142">
        <v>4.741710471781875E-2</v>
      </c>
      <c r="AG142">
        <v>8.554011902876929E-2</v>
      </c>
      <c r="AH142">
        <v>8.1657529684967201E-2</v>
      </c>
      <c r="AI142">
        <v>3.6824403881288298E-2</v>
      </c>
      <c r="AJ142">
        <v>5.7939029532030895E-2</v>
      </c>
      <c r="AK142">
        <v>4.33137331232352E-2</v>
      </c>
      <c r="AL142">
        <v>3.8101567620727805E-2</v>
      </c>
      <c r="AN142">
        <f t="shared" si="52"/>
        <v>7.0961653367093272E-2</v>
      </c>
      <c r="AO142">
        <f t="shared" si="53"/>
        <v>6.4754586091281818E-2</v>
      </c>
      <c r="AP142">
        <f t="shared" si="54"/>
        <v>6.0237218238529518E-2</v>
      </c>
      <c r="AQ142">
        <f t="shared" si="55"/>
        <v>6.333098991500162E-2</v>
      </c>
      <c r="AR142">
        <f t="shared" si="56"/>
        <v>5.5479561345600718E-2</v>
      </c>
      <c r="AS142">
        <f t="shared" si="57"/>
        <v>5.3027571483786014E-2</v>
      </c>
      <c r="AT142">
        <f t="shared" si="58"/>
        <v>5.9012890208985667E-2</v>
      </c>
      <c r="AU142">
        <f t="shared" si="59"/>
        <v>6.8007350865008268E-2</v>
      </c>
      <c r="AV142">
        <f t="shared" si="60"/>
        <v>4.64514434253313E-2</v>
      </c>
      <c r="AX142">
        <f t="shared" si="61"/>
        <v>3.6540299541637143E-2</v>
      </c>
      <c r="AY142">
        <f t="shared" si="62"/>
        <v>1.5332491851792879E-2</v>
      </c>
      <c r="AZ142">
        <f t="shared" si="63"/>
        <v>2.6889344683000027E-2</v>
      </c>
      <c r="BA142">
        <f t="shared" si="64"/>
        <v>1.79280127699506E-2</v>
      </c>
      <c r="BB142">
        <f t="shared" si="65"/>
        <v>2.9110919466820977E-2</v>
      </c>
      <c r="BC142">
        <f t="shared" si="66"/>
        <v>1.7047999921778426E-2</v>
      </c>
      <c r="BD142">
        <f t="shared" si="67"/>
        <v>1.3409254360265906E-2</v>
      </c>
      <c r="BE142">
        <f t="shared" si="68"/>
        <v>2.7074910192746143E-2</v>
      </c>
      <c r="BF142">
        <f t="shared" si="69"/>
        <v>1.0284218163064721E-2</v>
      </c>
      <c r="BH142">
        <f t="shared" si="70"/>
        <v>1.8270149770818572E-2</v>
      </c>
      <c r="BI142">
        <f t="shared" si="71"/>
        <v>7.6662459258964397E-3</v>
      </c>
      <c r="BJ142">
        <f t="shared" si="72"/>
        <v>1.0163216992673571E-2</v>
      </c>
      <c r="BK142">
        <f t="shared" si="73"/>
        <v>1.0350742998766028E-2</v>
      </c>
      <c r="BL142">
        <f t="shared" si="74"/>
        <v>1.4555459733410488E-2</v>
      </c>
      <c r="BM142">
        <f t="shared" si="75"/>
        <v>6.9598168238941133E-3</v>
      </c>
      <c r="BN142">
        <f t="shared" si="76"/>
        <v>7.7418366145316844E-3</v>
      </c>
      <c r="BO142">
        <f t="shared" si="77"/>
        <v>1.5631706688066929E-2</v>
      </c>
      <c r="BP142">
        <f t="shared" si="78"/>
        <v>5.9375961248502558E-3</v>
      </c>
    </row>
    <row r="143" spans="1:68" x14ac:dyDescent="0.3">
      <c r="A143" t="s">
        <v>842</v>
      </c>
      <c r="B143">
        <v>0.26157355992012749</v>
      </c>
      <c r="C143">
        <v>0.167968825090585</v>
      </c>
      <c r="D143">
        <v>0.12700686790385002</v>
      </c>
      <c r="E143">
        <v>9.2312195370894704E-2</v>
      </c>
      <c r="F143">
        <v>0.175132328258123</v>
      </c>
      <c r="G143">
        <v>0.15209675139624501</v>
      </c>
      <c r="H143">
        <v>0.17881335439545348</v>
      </c>
      <c r="I143">
        <v>9.3932558094627944E-2</v>
      </c>
      <c r="J143">
        <v>0.24225470475294797</v>
      </c>
      <c r="K143">
        <v>0.181337258049492</v>
      </c>
      <c r="L143">
        <v>0.15997870439641448</v>
      </c>
      <c r="M143">
        <v>0.1137740805640695</v>
      </c>
      <c r="N143">
        <v>0.11839505270450401</v>
      </c>
      <c r="O143">
        <v>9.9551786918967503E-2</v>
      </c>
      <c r="P143">
        <v>8.1851810922432239E-2</v>
      </c>
      <c r="Q143">
        <v>0.25570834282027699</v>
      </c>
      <c r="R143">
        <v>0.1386785143325335</v>
      </c>
      <c r="S143">
        <v>0.13854691986853351</v>
      </c>
      <c r="T143">
        <v>0.24403326043495949</v>
      </c>
      <c r="U143">
        <v>0.166943515024983</v>
      </c>
      <c r="V143">
        <v>0.10368772076656205</v>
      </c>
      <c r="W143">
        <v>0.10667086017142499</v>
      </c>
      <c r="X143">
        <v>0.1904167018998025</v>
      </c>
      <c r="Y143">
        <v>0.18706922867231351</v>
      </c>
      <c r="Z143">
        <v>0.18873054988384552</v>
      </c>
      <c r="AA143">
        <v>0.105206631499181</v>
      </c>
      <c r="AB143">
        <v>0.10212920961283745</v>
      </c>
      <c r="AC143">
        <v>0.1031407960540891</v>
      </c>
      <c r="AD143">
        <v>0.20454259297798899</v>
      </c>
      <c r="AE143">
        <v>0.177021462836435</v>
      </c>
      <c r="AF143">
        <v>0.1242584594582085</v>
      </c>
      <c r="AG143">
        <v>0.18981463034760648</v>
      </c>
      <c r="AH143">
        <v>0.177772744977158</v>
      </c>
      <c r="AI143">
        <v>0.10295192893333979</v>
      </c>
      <c r="AJ143">
        <v>0.15402557778187048</v>
      </c>
      <c r="AK143">
        <v>0.1159625037657545</v>
      </c>
      <c r="AL143">
        <v>0.105538711929722</v>
      </c>
      <c r="AN143">
        <f t="shared" si="52"/>
        <v>0.16221536207136433</v>
      </c>
      <c r="AO143">
        <f t="shared" si="53"/>
        <v>0.14999374803611237</v>
      </c>
      <c r="AP143">
        <f t="shared" si="54"/>
        <v>0.14244905690126108</v>
      </c>
      <c r="AQ143">
        <f t="shared" si="55"/>
        <v>0.17764459234044802</v>
      </c>
      <c r="AR143">
        <f t="shared" si="56"/>
        <v>0.1553338390994824</v>
      </c>
      <c r="AS143">
        <f t="shared" si="57"/>
        <v>0.14611551960367816</v>
      </c>
      <c r="AT143">
        <f t="shared" si="58"/>
        <v>0.16860750509087749</v>
      </c>
      <c r="AU143">
        <f t="shared" si="59"/>
        <v>0.15684643475270144</v>
      </c>
      <c r="AV143">
        <f t="shared" si="60"/>
        <v>0.12517559782578233</v>
      </c>
      <c r="AX143">
        <f t="shared" si="61"/>
        <v>7.3100945257830521E-2</v>
      </c>
      <c r="AY143">
        <f t="shared" si="62"/>
        <v>3.9199479448387864E-2</v>
      </c>
      <c r="AZ143">
        <f t="shared" si="63"/>
        <v>5.5817857732290165E-2</v>
      </c>
      <c r="BA143">
        <f t="shared" si="64"/>
        <v>6.7605223049025498E-2</v>
      </c>
      <c r="BB143">
        <f t="shared" si="65"/>
        <v>6.5923640113275964E-2</v>
      </c>
      <c r="BC143">
        <f t="shared" si="66"/>
        <v>4.671402637712288E-2</v>
      </c>
      <c r="BD143">
        <f t="shared" si="67"/>
        <v>4.0798058010933724E-2</v>
      </c>
      <c r="BE143">
        <f t="shared" si="68"/>
        <v>4.7060759332523038E-2</v>
      </c>
      <c r="BF143">
        <f t="shared" si="69"/>
        <v>2.5522634398906556E-2</v>
      </c>
      <c r="BH143">
        <f t="shared" si="70"/>
        <v>3.6550472628915261E-2</v>
      </c>
      <c r="BI143">
        <f t="shared" si="71"/>
        <v>1.9599739724193932E-2</v>
      </c>
      <c r="BJ143">
        <f t="shared" si="72"/>
        <v>2.1097167182289069E-2</v>
      </c>
      <c r="BK143">
        <f t="shared" si="73"/>
        <v>3.9031893725979566E-2</v>
      </c>
      <c r="BL143">
        <f t="shared" si="74"/>
        <v>3.2961820056637982E-2</v>
      </c>
      <c r="BM143">
        <f t="shared" si="75"/>
        <v>1.9070921409144223E-2</v>
      </c>
      <c r="BN143">
        <f t="shared" si="76"/>
        <v>2.3554769775026557E-2</v>
      </c>
      <c r="BO143">
        <f t="shared" si="77"/>
        <v>2.717054206890037E-2</v>
      </c>
      <c r="BP143">
        <f t="shared" si="78"/>
        <v>1.4735499840637104E-2</v>
      </c>
    </row>
    <row r="144" spans="1:68" x14ac:dyDescent="0.3">
      <c r="A144" t="s">
        <v>843</v>
      </c>
      <c r="B144">
        <v>5.893873591065215E-2</v>
      </c>
      <c r="C144">
        <v>4.1600080124475899E-2</v>
      </c>
      <c r="D144">
        <v>2.0926957070290499E-2</v>
      </c>
      <c r="E144">
        <v>2.2559496934877452E-2</v>
      </c>
      <c r="F144">
        <v>3.64895186695064E-2</v>
      </c>
      <c r="G144">
        <v>3.4471485597282948E-2</v>
      </c>
      <c r="H144">
        <v>2.619420287729015E-2</v>
      </c>
      <c r="I144">
        <v>2.2819241044895203E-2</v>
      </c>
      <c r="J144">
        <v>5.9364198750136293E-2</v>
      </c>
      <c r="K144">
        <v>2.9029118908513403E-2</v>
      </c>
      <c r="L144">
        <v>3.4614502656370755E-2</v>
      </c>
      <c r="M144">
        <v>2.4050029664368949E-2</v>
      </c>
      <c r="N144">
        <v>2.3527204762666301E-2</v>
      </c>
      <c r="O144">
        <v>1.96216576626938E-2</v>
      </c>
      <c r="P144">
        <v>1.6046806378165052E-2</v>
      </c>
      <c r="Q144">
        <v>3.9385367147092253E-2</v>
      </c>
      <c r="R144">
        <v>2.8780174445924952E-2</v>
      </c>
      <c r="S144">
        <v>2.7707587478641649E-2</v>
      </c>
      <c r="T144">
        <v>4.4422032909413448E-2</v>
      </c>
      <c r="U144">
        <v>3.3787646407112751E-2</v>
      </c>
      <c r="V144">
        <v>1.3093939313517249E-2</v>
      </c>
      <c r="W144">
        <v>2.382867003557575E-2</v>
      </c>
      <c r="X144">
        <v>3.7659689747634402E-2</v>
      </c>
      <c r="Y144">
        <v>3.3501551239359301E-2</v>
      </c>
      <c r="Z144">
        <v>2.9936033022376199E-2</v>
      </c>
      <c r="AA144">
        <v>2.1222880686080251E-2</v>
      </c>
      <c r="AB144">
        <v>1.9236078834439903E-2</v>
      </c>
      <c r="AC144">
        <v>2.6447140408021701E-2</v>
      </c>
      <c r="AD144">
        <v>5.1026952932257251E-2</v>
      </c>
      <c r="AE144">
        <v>3.8143032037855504E-2</v>
      </c>
      <c r="AF144">
        <v>2.3824133490992098E-2</v>
      </c>
      <c r="AG144">
        <v>4.0827823288147255E-2</v>
      </c>
      <c r="AH144">
        <v>3.3323115793831348E-2</v>
      </c>
      <c r="AI144">
        <v>2.222356504404685E-2</v>
      </c>
      <c r="AJ144">
        <v>3.0176282238420948E-2</v>
      </c>
      <c r="AK144">
        <v>2.8450168326046001E-2</v>
      </c>
      <c r="AL144">
        <v>2.3599236175790149E-2</v>
      </c>
      <c r="AN144">
        <f t="shared" si="52"/>
        <v>3.6006317510073993E-2</v>
      </c>
      <c r="AO144">
        <f t="shared" si="53"/>
        <v>2.9993612047243674E-2</v>
      </c>
      <c r="AP144">
        <f t="shared" si="54"/>
        <v>2.9464788397559224E-2</v>
      </c>
      <c r="AQ144">
        <f t="shared" si="55"/>
        <v>3.1957709690552949E-2</v>
      </c>
      <c r="AR144">
        <f t="shared" si="56"/>
        <v>2.8783072166404799E-2</v>
      </c>
      <c r="AS144">
        <f t="shared" si="57"/>
        <v>2.8000562322985294E-2</v>
      </c>
      <c r="AT144">
        <f t="shared" si="58"/>
        <v>3.766470615370162E-2</v>
      </c>
      <c r="AU144">
        <f t="shared" si="59"/>
        <v>3.2124834708675151E-2</v>
      </c>
      <c r="AV144">
        <f t="shared" si="60"/>
        <v>2.7408562246752366E-2</v>
      </c>
      <c r="AX144">
        <f t="shared" si="61"/>
        <v>1.7938692712865995E-2</v>
      </c>
      <c r="AY144">
        <f t="shared" si="62"/>
        <v>6.5359330804245479E-3</v>
      </c>
      <c r="AZ144">
        <f t="shared" si="63"/>
        <v>1.4503953943547782E-2</v>
      </c>
      <c r="BA144">
        <f t="shared" si="64"/>
        <v>6.4548572539878399E-3</v>
      </c>
      <c r="BB144">
        <f t="shared" si="65"/>
        <v>1.3420355765299746E-2</v>
      </c>
      <c r="BC144">
        <f t="shared" si="66"/>
        <v>7.1059401535615678E-3</v>
      </c>
      <c r="BD144">
        <f t="shared" si="67"/>
        <v>1.3607716308297546E-2</v>
      </c>
      <c r="BE144">
        <f t="shared" si="68"/>
        <v>9.3598351680238851E-3</v>
      </c>
      <c r="BF144">
        <f t="shared" si="69"/>
        <v>3.409998701731119E-3</v>
      </c>
      <c r="BH144">
        <f t="shared" si="70"/>
        <v>8.9693463564329973E-3</v>
      </c>
      <c r="BI144">
        <f t="shared" si="71"/>
        <v>3.267966540212274E-3</v>
      </c>
      <c r="BJ144">
        <f t="shared" si="72"/>
        <v>5.4819793088231403E-3</v>
      </c>
      <c r="BK144">
        <f t="shared" si="73"/>
        <v>3.7267135731704881E-3</v>
      </c>
      <c r="BL144">
        <f t="shared" si="74"/>
        <v>6.7101778826498728E-3</v>
      </c>
      <c r="BM144">
        <f t="shared" si="75"/>
        <v>2.9009879198300306E-3</v>
      </c>
      <c r="BN144">
        <f t="shared" si="76"/>
        <v>7.8564186736516488E-3</v>
      </c>
      <c r="BO144">
        <f t="shared" si="77"/>
        <v>5.4039033538291169E-3</v>
      </c>
      <c r="BP144">
        <f t="shared" si="78"/>
        <v>1.9687636683807359E-3</v>
      </c>
    </row>
    <row r="145" spans="1:68" x14ac:dyDescent="0.3">
      <c r="A145" t="s">
        <v>844</v>
      </c>
      <c r="B145">
        <v>7.783529388369155E-2</v>
      </c>
      <c r="C145">
        <v>5.74217958114226E-2</v>
      </c>
      <c r="D145">
        <v>2.5754049006145051E-2</v>
      </c>
      <c r="E145">
        <v>3.0858813691361751E-2</v>
      </c>
      <c r="F145">
        <v>5.1660130049668795E-2</v>
      </c>
      <c r="G145">
        <v>4.0335351054182095E-2</v>
      </c>
      <c r="H145">
        <v>2.46594232920807E-2</v>
      </c>
      <c r="I145">
        <v>2.9140105200901E-2</v>
      </c>
      <c r="J145">
        <v>6.6325152245454697E-2</v>
      </c>
      <c r="K145">
        <v>4.6868146289806449E-2</v>
      </c>
      <c r="L145">
        <v>4.8062354334325701E-2</v>
      </c>
      <c r="M145">
        <v>3.0801161102717949E-2</v>
      </c>
      <c r="N145">
        <v>2.3016904074963051E-2</v>
      </c>
      <c r="O145">
        <v>2.0042482474625499E-2</v>
      </c>
      <c r="P145">
        <v>2.03355563285533E-2</v>
      </c>
      <c r="Q145">
        <v>6.7620845511568203E-2</v>
      </c>
      <c r="R145">
        <v>4.0214144042367499E-2</v>
      </c>
      <c r="S145">
        <v>2.675126757601225E-2</v>
      </c>
      <c r="T145">
        <v>5.9189529503141602E-2</v>
      </c>
      <c r="U145">
        <v>4.5707354737745245E-2</v>
      </c>
      <c r="V145">
        <v>2.1685772547978953E-2</v>
      </c>
      <c r="W145">
        <v>3.2994769611299851E-2</v>
      </c>
      <c r="X145">
        <v>5.63657662937233E-2</v>
      </c>
      <c r="Y145">
        <v>6.2258574674430051E-2</v>
      </c>
      <c r="Z145">
        <v>5.4940457307685042E-2</v>
      </c>
      <c r="AA145">
        <v>3.3265862925254144E-2</v>
      </c>
      <c r="AB145">
        <v>2.5714952917934748E-2</v>
      </c>
      <c r="AC145">
        <v>2.8622916565985548E-2</v>
      </c>
      <c r="AD145">
        <v>5.3287348216868702E-2</v>
      </c>
      <c r="AE145">
        <v>4.01004104495482E-2</v>
      </c>
      <c r="AF145">
        <v>3.0217354718664498E-2</v>
      </c>
      <c r="AG145">
        <v>6.3114867883327208E-2</v>
      </c>
      <c r="AH145">
        <v>3.5312447212634948E-2</v>
      </c>
      <c r="AI145">
        <v>2.0847888788963851E-2</v>
      </c>
      <c r="AJ145">
        <v>2.9578449755668351E-2</v>
      </c>
      <c r="AK145">
        <v>3.1566079186241949E-2</v>
      </c>
      <c r="AL145">
        <v>2.5831310233648999E-2</v>
      </c>
      <c r="AN145">
        <f t="shared" si="52"/>
        <v>4.7967488098155243E-2</v>
      </c>
      <c r="AO145">
        <f t="shared" si="53"/>
        <v>3.6448752399208147E-2</v>
      </c>
      <c r="AP145">
        <f t="shared" si="54"/>
        <v>3.6493108121492375E-2</v>
      </c>
      <c r="AQ145">
        <f t="shared" si="55"/>
        <v>4.4862085709982652E-2</v>
      </c>
      <c r="AR145">
        <f t="shared" si="56"/>
        <v>3.9894356600041411E-2</v>
      </c>
      <c r="AS145">
        <f t="shared" si="57"/>
        <v>4.3528088447502139E-2</v>
      </c>
      <c r="AT145">
        <f t="shared" si="58"/>
        <v>4.12017044616938E-2</v>
      </c>
      <c r="AU145">
        <f t="shared" si="59"/>
        <v>3.9758401294975335E-2</v>
      </c>
      <c r="AV145">
        <f t="shared" si="60"/>
        <v>2.89919463918531E-2</v>
      </c>
      <c r="AX145">
        <f t="shared" si="61"/>
        <v>2.4273534099452012E-2</v>
      </c>
      <c r="AY145">
        <f t="shared" si="62"/>
        <v>1.2095402209038835E-2</v>
      </c>
      <c r="AZ145">
        <f t="shared" si="63"/>
        <v>1.7687734130484613E-2</v>
      </c>
      <c r="BA145">
        <f t="shared" si="64"/>
        <v>2.0827460754177046E-2</v>
      </c>
      <c r="BB145">
        <f t="shared" si="65"/>
        <v>1.6178704918356053E-2</v>
      </c>
      <c r="BC145">
        <f t="shared" si="66"/>
        <v>1.6066514672841356E-2</v>
      </c>
      <c r="BD145">
        <f t="shared" si="67"/>
        <v>1.1574359005045881E-2</v>
      </c>
      <c r="BE145">
        <f t="shared" si="68"/>
        <v>2.1481370096377624E-2</v>
      </c>
      <c r="BF145">
        <f t="shared" si="69"/>
        <v>2.9120239322043637E-3</v>
      </c>
      <c r="BH145">
        <f t="shared" si="70"/>
        <v>1.2136767049726006E-2</v>
      </c>
      <c r="BI145">
        <f t="shared" si="71"/>
        <v>6.0477011045194174E-3</v>
      </c>
      <c r="BJ145">
        <f t="shared" si="72"/>
        <v>6.6853351093559381E-3</v>
      </c>
      <c r="BK145">
        <f t="shared" si="73"/>
        <v>1.2024740072960484E-2</v>
      </c>
      <c r="BL145">
        <f t="shared" si="74"/>
        <v>8.0893524591780265E-3</v>
      </c>
      <c r="BM145">
        <f t="shared" si="75"/>
        <v>6.559127148900056E-3</v>
      </c>
      <c r="BN145">
        <f t="shared" si="76"/>
        <v>6.6824592872606094E-3</v>
      </c>
      <c r="BO145">
        <f t="shared" si="77"/>
        <v>1.24022748077056E-2</v>
      </c>
      <c r="BP145">
        <f t="shared" si="78"/>
        <v>1.6812578011448219E-3</v>
      </c>
    </row>
    <row r="146" spans="1:68" x14ac:dyDescent="0.3">
      <c r="A146" t="s">
        <v>845</v>
      </c>
      <c r="B146">
        <v>0.13579864183947299</v>
      </c>
      <c r="C146">
        <v>7.2014157379988494E-2</v>
      </c>
      <c r="D146">
        <v>5.54965879628821E-2</v>
      </c>
      <c r="E146">
        <v>4.9852393276443301E-2</v>
      </c>
      <c r="F146">
        <v>0.10739656513281234</v>
      </c>
      <c r="G146">
        <v>8.2668758136771492E-2</v>
      </c>
      <c r="H146">
        <v>6.8806395046197094E-2</v>
      </c>
      <c r="I146">
        <v>5.8480694369175454E-2</v>
      </c>
      <c r="J146">
        <v>0.12985871087658049</v>
      </c>
      <c r="K146">
        <v>8.3284145427722001E-2</v>
      </c>
      <c r="L146">
        <v>8.5266979588331251E-2</v>
      </c>
      <c r="M146">
        <v>5.7886214121357651E-2</v>
      </c>
      <c r="N146">
        <v>5.5819518528619202E-2</v>
      </c>
      <c r="O146">
        <v>5.2674118046650002E-2</v>
      </c>
      <c r="P146">
        <v>4.8925830969632302E-2</v>
      </c>
      <c r="Q146">
        <v>0.1254976343676365</v>
      </c>
      <c r="R146">
        <v>7.3069037206081405E-2</v>
      </c>
      <c r="S146">
        <v>6.5505468540355452E-2</v>
      </c>
      <c r="T146">
        <v>0.13112771874637802</v>
      </c>
      <c r="U146">
        <v>6.9384444176174759E-2</v>
      </c>
      <c r="V146">
        <v>4.1986150101204052E-2</v>
      </c>
      <c r="W146">
        <v>5.4458103962781543E-2</v>
      </c>
      <c r="X146">
        <v>7.8060130204030242E-2</v>
      </c>
      <c r="Y146">
        <v>9.0610861105019397E-2</v>
      </c>
      <c r="Z146">
        <v>8.989716294474151E-2</v>
      </c>
      <c r="AA146">
        <v>6.4538378397084539E-2</v>
      </c>
      <c r="AB146">
        <v>4.529914466652845E-2</v>
      </c>
      <c r="AC146">
        <v>4.8865683414622899E-2</v>
      </c>
      <c r="AD146">
        <v>7.8765807339360755E-2</v>
      </c>
      <c r="AE146">
        <v>8.4455840144882055E-2</v>
      </c>
      <c r="AF146">
        <v>7.2780263185022287E-2</v>
      </c>
      <c r="AG146">
        <v>0.111592409891517</v>
      </c>
      <c r="AH146">
        <v>7.3110406449914456E-2</v>
      </c>
      <c r="AI146">
        <v>5.1392167136013453E-2</v>
      </c>
      <c r="AJ146">
        <v>8.7000246390306901E-2</v>
      </c>
      <c r="AK146">
        <v>6.5561235909729648E-2</v>
      </c>
      <c r="AL146">
        <v>4.1325956014075751E-2</v>
      </c>
      <c r="AN146">
        <f t="shared" ref="AN146:AN152" si="79">AVERAGE(B146:E146)</f>
        <v>7.8290445114696725E-2</v>
      </c>
      <c r="AO146">
        <f t="shared" ref="AO146:AO152" si="80">AVERAGE(F146:I146)</f>
        <v>7.9338103171239099E-2</v>
      </c>
      <c r="AP146">
        <f t="shared" ref="AP146:AP152" si="81">AVERAGE(J146:P146)</f>
        <v>7.3387931079841845E-2</v>
      </c>
      <c r="AQ146">
        <f t="shared" ref="AQ146:AQ152" si="82">AVERAGE(Q146:S146)</f>
        <v>8.802404670469112E-2</v>
      </c>
      <c r="AR146">
        <f t="shared" ref="AR146:AR152" si="83">AVERAGE(T146:W146)</f>
        <v>7.4239104246634588E-2</v>
      </c>
      <c r="AS146">
        <f t="shared" ref="AS146:AS152" si="84">AVERAGE(X146:AC146)</f>
        <v>6.9545226788671172E-2</v>
      </c>
      <c r="AT146">
        <f t="shared" ref="AT146:AT152" si="85">AVERAGE(AD146:AF146)</f>
        <v>7.8667303556421694E-2</v>
      </c>
      <c r="AU146">
        <f t="shared" ref="AU146:AU152" si="86">AVERAGE(AG146:AI146)</f>
        <v>7.869832782581497E-2</v>
      </c>
      <c r="AV146">
        <f t="shared" ref="AV146:AV152" si="87">AVERAGE(AJ146:AL146)</f>
        <v>6.4629146104704105E-2</v>
      </c>
      <c r="AX146">
        <f t="shared" ref="AX146:AX152" si="88">STDEV(B146:E146)</f>
        <v>3.9475170231750054E-2</v>
      </c>
      <c r="AY146">
        <f t="shared" ref="AY146:AY152" si="89">STDEV(F146:I146)</f>
        <v>2.116852166241151E-2</v>
      </c>
      <c r="AZ146">
        <f t="shared" ref="AZ146:AZ152" si="90">STDEV(J146:P146)</f>
        <v>2.8880225539126347E-2</v>
      </c>
      <c r="BA146">
        <f t="shared" ref="BA146:BA152" si="91">STDEV(Q146:S146)</f>
        <v>3.2672683115863424E-2</v>
      </c>
      <c r="BB146">
        <f t="shared" ref="BB146:BB152" si="92">STDEV(T146:W146)</f>
        <v>3.9545008987385409E-2</v>
      </c>
      <c r="BC146">
        <f t="shared" ref="BC146:BC152" si="93">STDEV(X146:AC146)</f>
        <v>1.9854724263373355E-2</v>
      </c>
      <c r="BD146">
        <f t="shared" ref="BD146:BD152" si="94">STDEV(AD146:AF146)</f>
        <v>5.8384117346108816E-3</v>
      </c>
      <c r="BE146">
        <f t="shared" ref="BE146:BE152" si="95">STDEV(AG146:AI146)</f>
        <v>3.0486652094528603E-2</v>
      </c>
      <c r="BF146">
        <f t="shared" ref="BF146:BF152" si="96">STDEV(AJ146:AL146)</f>
        <v>2.2851406825325743E-2</v>
      </c>
      <c r="BH146">
        <f t="shared" ref="BH146:BH152" si="97">AX146/SQRT(4)</f>
        <v>1.9737585115875027E-2</v>
      </c>
      <c r="BI146">
        <f t="shared" ref="BI146:BI152" si="98">AY146/SQRT(4)</f>
        <v>1.0584260831205755E-2</v>
      </c>
      <c r="BJ146">
        <f t="shared" ref="BJ146:BJ152" si="99">AZ146/SQRT(7)</f>
        <v>1.0915699226283514E-2</v>
      </c>
      <c r="BK146">
        <f t="shared" ref="BK146:BK152" si="100">BA146/SQRT(3)</f>
        <v>1.8863582392091089E-2</v>
      </c>
      <c r="BL146">
        <f t="shared" ref="BL146:BL152" si="101">BB146/SQRT(4)</f>
        <v>1.9772504493692705E-2</v>
      </c>
      <c r="BM146">
        <f t="shared" ref="BM146:BM152" si="102">BC146/SQRT(6)</f>
        <v>8.1056572381535547E-3</v>
      </c>
      <c r="BN146">
        <f t="shared" ref="BN146:BN152" si="103">BD146/SQRT(3)</f>
        <v>3.3708085866174624E-3</v>
      </c>
      <c r="BO146">
        <f t="shared" ref="BO146:BO152" si="104">BE146/SQRT(3)</f>
        <v>1.7601476793466558E-2</v>
      </c>
      <c r="BP146">
        <f t="shared" ref="BP146:BP152" si="105">BF146/SQRT(3)</f>
        <v>1.319326588196347E-2</v>
      </c>
    </row>
    <row r="147" spans="1:68" x14ac:dyDescent="0.3">
      <c r="A147" t="s">
        <v>846</v>
      </c>
      <c r="B147">
        <v>1.7832046333812451E-2</v>
      </c>
      <c r="C147">
        <v>1.3185501849668515E-2</v>
      </c>
      <c r="D147">
        <v>6.1095765561551604E-3</v>
      </c>
      <c r="E147">
        <v>5.7679202766308746E-3</v>
      </c>
      <c r="F147">
        <v>8.9666393448401341E-3</v>
      </c>
      <c r="G147">
        <v>1.1592279929947699E-2</v>
      </c>
      <c r="H147">
        <v>5.7810407683485249E-3</v>
      </c>
      <c r="I147">
        <v>7.4841910994361254E-3</v>
      </c>
      <c r="J147">
        <v>1.35019080672211E-2</v>
      </c>
      <c r="K147">
        <v>8.7659534061042509E-3</v>
      </c>
      <c r="L147">
        <v>1.0163324485555085E-2</v>
      </c>
      <c r="M147">
        <v>1.11483406484944E-2</v>
      </c>
      <c r="N147">
        <v>8.094234559129096E-3</v>
      </c>
      <c r="O147">
        <v>8.1852012542785041E-3</v>
      </c>
      <c r="P147">
        <v>3.4610033305542999E-3</v>
      </c>
      <c r="Q147">
        <v>1.3479465172547625E-2</v>
      </c>
      <c r="R147">
        <v>1.17858545168039E-2</v>
      </c>
      <c r="S147">
        <v>1.0958346403057574E-2</v>
      </c>
      <c r="T147">
        <v>1.1300870623664E-2</v>
      </c>
      <c r="U147">
        <v>9.3089001017212045E-3</v>
      </c>
      <c r="V147">
        <v>6.7096254348891996E-3</v>
      </c>
      <c r="W147">
        <v>1.047949992748114E-2</v>
      </c>
      <c r="X147">
        <v>1.2445331587950951E-2</v>
      </c>
      <c r="Y147">
        <v>7.8549342073521797E-3</v>
      </c>
      <c r="Z147">
        <v>1.12912594710405E-2</v>
      </c>
      <c r="AA147">
        <v>1.1965413650714535E-2</v>
      </c>
      <c r="AB147">
        <v>7.6551754008534097E-3</v>
      </c>
      <c r="AC147">
        <v>5.0936606696461101E-3</v>
      </c>
      <c r="AD147">
        <v>1.3515754420706402E-2</v>
      </c>
      <c r="AE147">
        <v>1.031835343328449E-2</v>
      </c>
      <c r="AF147">
        <v>6.3956665438771104E-3</v>
      </c>
      <c r="AG147">
        <v>1.6657915341740201E-2</v>
      </c>
      <c r="AH147">
        <v>1.2030926012902239E-2</v>
      </c>
      <c r="AI147">
        <v>7.0402736957222243E-3</v>
      </c>
      <c r="AJ147">
        <v>9.811604088909201E-3</v>
      </c>
      <c r="AK147">
        <v>7.5988156032902399E-3</v>
      </c>
      <c r="AL147">
        <v>6.6459288811872852E-3</v>
      </c>
      <c r="AN147">
        <f t="shared" si="79"/>
        <v>1.072376125406675E-2</v>
      </c>
      <c r="AO147">
        <f t="shared" si="80"/>
        <v>8.4560377856431213E-3</v>
      </c>
      <c r="AP147">
        <f t="shared" si="81"/>
        <v>9.0457093930481052E-3</v>
      </c>
      <c r="AQ147">
        <f t="shared" si="82"/>
        <v>1.2074555364136366E-2</v>
      </c>
      <c r="AR147">
        <f t="shared" si="83"/>
        <v>9.4497240219388844E-3</v>
      </c>
      <c r="AS147">
        <f t="shared" si="84"/>
        <v>9.3842958312596141E-3</v>
      </c>
      <c r="AT147">
        <f t="shared" si="85"/>
        <v>1.0076591465956001E-2</v>
      </c>
      <c r="AU147">
        <f t="shared" si="86"/>
        <v>1.1909705016788221E-2</v>
      </c>
      <c r="AV147">
        <f t="shared" si="87"/>
        <v>8.0187828577955745E-3</v>
      </c>
      <c r="AX147">
        <f t="shared" si="88"/>
        <v>5.8434847980476804E-3</v>
      </c>
      <c r="AY147">
        <f t="shared" si="89"/>
        <v>2.4628454927849278E-3</v>
      </c>
      <c r="AZ147">
        <f t="shared" si="90"/>
        <v>3.1209189925468037E-3</v>
      </c>
      <c r="BA147">
        <f t="shared" si="91"/>
        <v>1.2851152076396187E-3</v>
      </c>
      <c r="BB147">
        <f t="shared" si="92"/>
        <v>2.0012624182392949E-3</v>
      </c>
      <c r="BC147">
        <f t="shared" si="93"/>
        <v>2.9464206744692803E-3</v>
      </c>
      <c r="BD147">
        <f t="shared" si="94"/>
        <v>3.566195378842521E-3</v>
      </c>
      <c r="BE147">
        <f t="shared" si="95"/>
        <v>4.8099665908641238E-3</v>
      </c>
      <c r="BF147">
        <f t="shared" si="96"/>
        <v>1.6240856662562047E-3</v>
      </c>
      <c r="BH147">
        <f t="shared" si="97"/>
        <v>2.9217423990238402E-3</v>
      </c>
      <c r="BI147">
        <f t="shared" si="98"/>
        <v>1.2314227463924639E-3</v>
      </c>
      <c r="BJ147">
        <f t="shared" si="99"/>
        <v>1.179596502322441E-3</v>
      </c>
      <c r="BK147">
        <f t="shared" si="100"/>
        <v>7.419616110704157E-4</v>
      </c>
      <c r="BL147">
        <f t="shared" si="101"/>
        <v>1.0006312091196475E-3</v>
      </c>
      <c r="BM147">
        <f t="shared" si="102"/>
        <v>1.202871203339466E-3</v>
      </c>
      <c r="BN147">
        <f t="shared" si="103"/>
        <v>2.0589438619575289E-3</v>
      </c>
      <c r="BO147">
        <f t="shared" si="104"/>
        <v>2.7770355060285088E-3</v>
      </c>
      <c r="BP147">
        <f t="shared" si="105"/>
        <v>9.3766629660003249E-4</v>
      </c>
    </row>
    <row r="148" spans="1:68" x14ac:dyDescent="0.3">
      <c r="A148" t="s">
        <v>847</v>
      </c>
      <c r="B148">
        <v>2.5222273357209449E-2</v>
      </c>
      <c r="C148">
        <v>1.849818337256515E-2</v>
      </c>
      <c r="D148">
        <v>7.6883156926367251E-3</v>
      </c>
      <c r="E148">
        <v>8.4681586981076844E-3</v>
      </c>
      <c r="F148">
        <v>1.4740168232297299E-2</v>
      </c>
      <c r="G148">
        <v>1.1112656219161871E-2</v>
      </c>
      <c r="H148">
        <v>1.2188723241167002E-2</v>
      </c>
      <c r="I148">
        <v>1.18240383656313E-2</v>
      </c>
      <c r="J148">
        <v>1.7382616153540201E-2</v>
      </c>
      <c r="K148">
        <v>9.7658401223318456E-3</v>
      </c>
      <c r="L148">
        <v>1.1819266779043044E-2</v>
      </c>
      <c r="M148">
        <v>1.3298150908478301E-2</v>
      </c>
      <c r="N148">
        <v>1.0387127790439439E-2</v>
      </c>
      <c r="O148">
        <v>1.0049498466451255E-2</v>
      </c>
      <c r="P148">
        <v>5.4599851584496749E-3</v>
      </c>
      <c r="Q148">
        <v>1.5053196870129949E-2</v>
      </c>
      <c r="R148">
        <v>1.6408013900311103E-2</v>
      </c>
      <c r="S148">
        <v>6.9199640449715948E-3</v>
      </c>
      <c r="T148">
        <v>1.1554736403295966E-2</v>
      </c>
      <c r="U148">
        <v>1.820080751510255E-2</v>
      </c>
      <c r="V148">
        <v>3.4042982507602299E-3</v>
      </c>
      <c r="W148">
        <v>9.8883808968380348E-3</v>
      </c>
      <c r="X148">
        <v>7.8001314795568396E-3</v>
      </c>
      <c r="Y148">
        <v>9.8361718697363848E-3</v>
      </c>
      <c r="Z148">
        <v>5.4710683719301299E-3</v>
      </c>
      <c r="AA148">
        <v>6.1546054993251303E-3</v>
      </c>
      <c r="AB148">
        <v>6.2212362671656748E-3</v>
      </c>
      <c r="AC148">
        <v>5.2706658267775205E-3</v>
      </c>
      <c r="AD148">
        <v>1.46021681998433E-2</v>
      </c>
      <c r="AE148">
        <v>1.5229147851366E-2</v>
      </c>
      <c r="AF148">
        <v>7.8754507409670351E-3</v>
      </c>
      <c r="AG148">
        <v>1.4031292221150449E-2</v>
      </c>
      <c r="AH148">
        <v>1.1290603317137705E-2</v>
      </c>
      <c r="AI148">
        <v>8.9842376672422709E-3</v>
      </c>
      <c r="AJ148">
        <v>2.2932398870324451E-2</v>
      </c>
      <c r="AK148">
        <v>7.8311503604106391E-3</v>
      </c>
      <c r="AL148">
        <v>9.8631760640930863E-3</v>
      </c>
      <c r="AN148">
        <f t="shared" si="79"/>
        <v>1.4969232780129753E-2</v>
      </c>
      <c r="AO148">
        <f t="shared" si="80"/>
        <v>1.2466396514564368E-2</v>
      </c>
      <c r="AP148">
        <f t="shared" si="81"/>
        <v>1.1166069339819109E-2</v>
      </c>
      <c r="AQ148">
        <f t="shared" si="82"/>
        <v>1.2793724938470882E-2</v>
      </c>
      <c r="AR148">
        <f t="shared" si="83"/>
        <v>1.0762055766499195E-2</v>
      </c>
      <c r="AS148">
        <f t="shared" si="84"/>
        <v>6.7923132190819474E-3</v>
      </c>
      <c r="AT148">
        <f t="shared" si="85"/>
        <v>1.2568922264058778E-2</v>
      </c>
      <c r="AU148">
        <f t="shared" si="86"/>
        <v>1.143537773517681E-2</v>
      </c>
      <c r="AV148">
        <f t="shared" si="87"/>
        <v>1.3542241764942725E-2</v>
      </c>
      <c r="AX148">
        <f t="shared" si="88"/>
        <v>8.4232624561187686E-3</v>
      </c>
      <c r="AY148">
        <f t="shared" si="89"/>
        <v>1.5803350963238282E-3</v>
      </c>
      <c r="AZ148">
        <f t="shared" si="90"/>
        <v>3.6512877179654831E-3</v>
      </c>
      <c r="BA148">
        <f t="shared" si="91"/>
        <v>5.1317329014494159E-3</v>
      </c>
      <c r="BB148">
        <f t="shared" si="92"/>
        <v>6.0790150958740189E-3</v>
      </c>
      <c r="BC148">
        <f t="shared" si="93"/>
        <v>1.7363566387577178E-3</v>
      </c>
      <c r="BD148">
        <f t="shared" si="94"/>
        <v>4.0767366942704017E-3</v>
      </c>
      <c r="BE148">
        <f t="shared" si="95"/>
        <v>2.5266399905052245E-3</v>
      </c>
      <c r="BF148">
        <f t="shared" si="96"/>
        <v>8.1953383068009891E-3</v>
      </c>
      <c r="BH148">
        <f t="shared" si="97"/>
        <v>4.2116312280593843E-3</v>
      </c>
      <c r="BI148">
        <f t="shared" si="98"/>
        <v>7.9016754816191412E-4</v>
      </c>
      <c r="BJ148">
        <f t="shared" si="99"/>
        <v>1.3800570381258877E-3</v>
      </c>
      <c r="BK148">
        <f t="shared" si="100"/>
        <v>2.9628073720610799E-3</v>
      </c>
      <c r="BL148">
        <f t="shared" si="101"/>
        <v>3.0395075479370095E-3</v>
      </c>
      <c r="BM148">
        <f t="shared" si="102"/>
        <v>7.0886462940841777E-4</v>
      </c>
      <c r="BN148">
        <f t="shared" si="103"/>
        <v>2.3537050278522416E-3</v>
      </c>
      <c r="BO148">
        <f t="shared" si="104"/>
        <v>1.458756278663465E-3</v>
      </c>
      <c r="BP148">
        <f t="shared" si="105"/>
        <v>4.7315807775316033E-3</v>
      </c>
    </row>
    <row r="149" spans="1:68" x14ac:dyDescent="0.3">
      <c r="A149" t="s">
        <v>848</v>
      </c>
      <c r="B149">
        <v>2.9395912007514201E-2</v>
      </c>
      <c r="C149">
        <v>1.8008683837372148E-2</v>
      </c>
      <c r="D149">
        <v>1.0899009434657356E-2</v>
      </c>
      <c r="E149">
        <v>1.25622856217418E-2</v>
      </c>
      <c r="F149">
        <v>2.8263431361610698E-2</v>
      </c>
      <c r="G149">
        <v>2.7122754602359002E-2</v>
      </c>
      <c r="H149">
        <v>1.8682744496715448E-2</v>
      </c>
      <c r="I149">
        <v>1.5590936689208801E-2</v>
      </c>
      <c r="J149">
        <v>3.1657546924213451E-2</v>
      </c>
      <c r="K149">
        <v>1.6602937589621197E-2</v>
      </c>
      <c r="L149">
        <v>1.3592049349078549E-2</v>
      </c>
      <c r="M149">
        <v>1.2705500959635501E-2</v>
      </c>
      <c r="N149">
        <v>1.199625826340725E-2</v>
      </c>
      <c r="O149">
        <v>1.215877215477695E-2</v>
      </c>
      <c r="P149">
        <v>9.7025481321844909E-3</v>
      </c>
      <c r="Q149">
        <v>3.27448950440557E-2</v>
      </c>
      <c r="R149">
        <v>1.320183838023135E-2</v>
      </c>
      <c r="S149">
        <v>1.5793059083757451E-2</v>
      </c>
      <c r="T149">
        <v>3.0829502335135102E-2</v>
      </c>
      <c r="U149">
        <v>2.0289296049623602E-2</v>
      </c>
      <c r="V149">
        <v>6.5456362334909597E-3</v>
      </c>
      <c r="W149">
        <v>1.3254670035802395E-2</v>
      </c>
      <c r="X149">
        <v>1.681810388872125E-2</v>
      </c>
      <c r="Y149">
        <v>1.9536536919141999E-2</v>
      </c>
      <c r="Z149">
        <v>2.0582966481004099E-2</v>
      </c>
      <c r="AA149">
        <v>1.6572201344733001E-2</v>
      </c>
      <c r="AB149">
        <v>1.3873050955148666E-2</v>
      </c>
      <c r="AC149">
        <v>1.2703891364142947E-2</v>
      </c>
      <c r="AD149">
        <v>2.6973062280685502E-2</v>
      </c>
      <c r="AE149">
        <v>2.2191210304632898E-2</v>
      </c>
      <c r="AF149">
        <v>1.8505447369291252E-2</v>
      </c>
      <c r="AG149">
        <v>2.529057598915295E-2</v>
      </c>
      <c r="AH149">
        <v>2.1304501517722903E-2</v>
      </c>
      <c r="AI149">
        <v>9.8596633798565605E-3</v>
      </c>
      <c r="AJ149">
        <v>1.4970516053826401E-2</v>
      </c>
      <c r="AK149">
        <v>1.4681950439002649E-2</v>
      </c>
      <c r="AL149">
        <v>7.75986951743729E-3</v>
      </c>
      <c r="AN149">
        <f t="shared" si="79"/>
        <v>1.7716472725321376E-2</v>
      </c>
      <c r="AO149">
        <f t="shared" si="80"/>
        <v>2.2414966787473487E-2</v>
      </c>
      <c r="AP149">
        <f t="shared" si="81"/>
        <v>1.5487944767559629E-2</v>
      </c>
      <c r="AQ149">
        <f t="shared" si="82"/>
        <v>2.0579930836014834E-2</v>
      </c>
      <c r="AR149">
        <f t="shared" si="83"/>
        <v>1.7729776163513015E-2</v>
      </c>
      <c r="AS149">
        <f t="shared" si="84"/>
        <v>1.6681125158815327E-2</v>
      </c>
      <c r="AT149">
        <f t="shared" si="85"/>
        <v>2.2556573318203221E-2</v>
      </c>
      <c r="AU149">
        <f t="shared" si="86"/>
        <v>1.8818246962244139E-2</v>
      </c>
      <c r="AV149">
        <f t="shared" si="87"/>
        <v>1.247077867008878E-2</v>
      </c>
      <c r="AX149">
        <f t="shared" si="88"/>
        <v>8.3573947236103893E-3</v>
      </c>
      <c r="AY149">
        <f t="shared" si="89"/>
        <v>6.2413853695734425E-3</v>
      </c>
      <c r="AZ149">
        <f t="shared" si="90"/>
        <v>7.424977385345778E-3</v>
      </c>
      <c r="BA149">
        <f t="shared" si="91"/>
        <v>1.061453587401644E-2</v>
      </c>
      <c r="BB149">
        <f t="shared" si="92"/>
        <v>1.0380519072561885E-2</v>
      </c>
      <c r="BC149">
        <f t="shared" si="93"/>
        <v>3.0695940769116291E-3</v>
      </c>
      <c r="BD149">
        <f t="shared" si="94"/>
        <v>4.2456145810330515E-3</v>
      </c>
      <c r="BE149">
        <f t="shared" si="95"/>
        <v>8.0102660551891053E-3</v>
      </c>
      <c r="BF149">
        <f t="shared" si="96"/>
        <v>4.0823175172830838E-3</v>
      </c>
      <c r="BH149">
        <f t="shared" si="97"/>
        <v>4.1786973618051946E-3</v>
      </c>
      <c r="BI149">
        <f t="shared" si="98"/>
        <v>3.1206926847867212E-3</v>
      </c>
      <c r="BJ149">
        <f t="shared" si="99"/>
        <v>2.8063776645576468E-3</v>
      </c>
      <c r="BK149">
        <f t="shared" si="100"/>
        <v>6.1283051441863318E-3</v>
      </c>
      <c r="BL149">
        <f t="shared" si="101"/>
        <v>5.1902595362809424E-3</v>
      </c>
      <c r="BM149">
        <f t="shared" si="102"/>
        <v>1.2531565343171724E-3</v>
      </c>
      <c r="BN149">
        <f t="shared" si="103"/>
        <v>2.4512067212348328E-3</v>
      </c>
      <c r="BO149">
        <f t="shared" si="104"/>
        <v>4.624729263243952E-3</v>
      </c>
      <c r="BP149">
        <f t="shared" si="105"/>
        <v>2.3569271175209131E-3</v>
      </c>
    </row>
    <row r="150" spans="1:68" x14ac:dyDescent="0.3">
      <c r="A150" t="s">
        <v>849</v>
      </c>
      <c r="B150">
        <v>9.1285219088892804E-3</v>
      </c>
      <c r="C150">
        <v>7.3418559655777735E-3</v>
      </c>
      <c r="D150">
        <v>3.4807127244116899E-3</v>
      </c>
      <c r="E150">
        <v>4.0412751869355196E-3</v>
      </c>
      <c r="F150">
        <v>6.6680545757811203E-3</v>
      </c>
      <c r="G150">
        <v>6.6676725085183207E-3</v>
      </c>
      <c r="H150">
        <v>4.0671599697916947E-3</v>
      </c>
      <c r="I150">
        <v>3.4534800874563348E-3</v>
      </c>
      <c r="J150">
        <v>9.4132272090406005E-3</v>
      </c>
      <c r="K150">
        <v>1.1325771476752424E-2</v>
      </c>
      <c r="L150">
        <v>2.9180579054879654E-3</v>
      </c>
      <c r="M150">
        <v>5.4385763508451295E-3</v>
      </c>
      <c r="N150">
        <v>4.5002746875188598E-3</v>
      </c>
      <c r="O150">
        <v>2.0623296166904547E-3</v>
      </c>
      <c r="P150">
        <v>3.4919466385902901E-3</v>
      </c>
      <c r="Q150">
        <v>8.5220765096491562E-3</v>
      </c>
      <c r="R150">
        <v>9.1743606000649694E-3</v>
      </c>
      <c r="S150">
        <v>8.4792444229223746E-3</v>
      </c>
      <c r="T150">
        <v>6.3999244198789653E-3</v>
      </c>
      <c r="U150">
        <v>6.9661464746050101E-3</v>
      </c>
      <c r="V150">
        <v>5.2245392641411597E-3</v>
      </c>
      <c r="W150">
        <v>3.4787361485832703E-3</v>
      </c>
      <c r="X150">
        <v>5.530525579318905E-3</v>
      </c>
      <c r="Y150">
        <v>7.4563733847278352E-3</v>
      </c>
      <c r="Z150">
        <v>7.4182681544760296E-3</v>
      </c>
      <c r="AA150">
        <v>4.32287705557947E-3</v>
      </c>
      <c r="AB150">
        <v>3.7749141466287203E-3</v>
      </c>
      <c r="AC150">
        <v>5.3862270527412952E-3</v>
      </c>
      <c r="AD150">
        <v>9.3860660175682856E-3</v>
      </c>
      <c r="AE150">
        <v>9.2059304573468489E-3</v>
      </c>
      <c r="AF150">
        <v>7.095168437846155E-3</v>
      </c>
      <c r="AG150">
        <v>1.2740241255491599E-2</v>
      </c>
      <c r="AH150">
        <v>4.1212935089531052E-3</v>
      </c>
      <c r="AI150">
        <v>1.97484543378841E-3</v>
      </c>
      <c r="AJ150">
        <v>6.2059957025170599E-3</v>
      </c>
      <c r="AK150">
        <v>4.3738594577668955E-3</v>
      </c>
      <c r="AL150">
        <v>4.1199056092637047E-3</v>
      </c>
      <c r="AN150">
        <f t="shared" si="79"/>
        <v>5.9980914464535665E-3</v>
      </c>
      <c r="AO150">
        <f t="shared" si="80"/>
        <v>5.2140917853868681E-3</v>
      </c>
      <c r="AP150">
        <f t="shared" si="81"/>
        <v>5.5928834121322457E-3</v>
      </c>
      <c r="AQ150">
        <f t="shared" si="82"/>
        <v>8.7252271775454995E-3</v>
      </c>
      <c r="AR150">
        <f t="shared" si="83"/>
        <v>5.5173365768021012E-3</v>
      </c>
      <c r="AS150">
        <f t="shared" si="84"/>
        <v>5.6481975622453759E-3</v>
      </c>
      <c r="AT150">
        <f t="shared" si="85"/>
        <v>8.5623883042537634E-3</v>
      </c>
      <c r="AU150">
        <f t="shared" si="86"/>
        <v>6.2787933994110394E-3</v>
      </c>
      <c r="AV150">
        <f t="shared" si="87"/>
        <v>4.899920256515887E-3</v>
      </c>
      <c r="AX150">
        <f t="shared" si="88"/>
        <v>2.6939205300519392E-3</v>
      </c>
      <c r="AY150">
        <f t="shared" si="89"/>
        <v>1.6972635677294076E-3</v>
      </c>
      <c r="AZ150">
        <f t="shared" si="90"/>
        <v>3.481189301139991E-3</v>
      </c>
      <c r="BA150">
        <f t="shared" si="91"/>
        <v>3.8955008706375845E-4</v>
      </c>
      <c r="BB150">
        <f t="shared" si="92"/>
        <v>1.5405230056655236E-3</v>
      </c>
      <c r="BC150">
        <f t="shared" si="93"/>
        <v>1.5330225145456376E-3</v>
      </c>
      <c r="BD150">
        <f t="shared" si="94"/>
        <v>1.273837826137983E-3</v>
      </c>
      <c r="BE150">
        <f t="shared" si="95"/>
        <v>5.6977663283501361E-3</v>
      </c>
      <c r="BF150">
        <f t="shared" si="96"/>
        <v>1.1381994299233188E-3</v>
      </c>
      <c r="BH150">
        <f t="shared" si="97"/>
        <v>1.3469602650259696E-3</v>
      </c>
      <c r="BI150">
        <f t="shared" si="98"/>
        <v>8.486317838647038E-4</v>
      </c>
      <c r="BJ150">
        <f t="shared" si="99"/>
        <v>1.3157658796507366E-3</v>
      </c>
      <c r="BK150">
        <f t="shared" si="100"/>
        <v>2.2490684762910311E-4</v>
      </c>
      <c r="BL150">
        <f t="shared" si="101"/>
        <v>7.7026150283276181E-4</v>
      </c>
      <c r="BM150">
        <f t="shared" si="102"/>
        <v>6.2585382080586924E-4</v>
      </c>
      <c r="BN150">
        <f t="shared" si="103"/>
        <v>7.3545061182469227E-4</v>
      </c>
      <c r="BO150">
        <f t="shared" si="104"/>
        <v>3.2896069234525367E-3</v>
      </c>
      <c r="BP150">
        <f t="shared" si="105"/>
        <v>6.5713974725770672E-4</v>
      </c>
    </row>
    <row r="152" spans="1:68" x14ac:dyDescent="0.3">
      <c r="A152" t="s">
        <v>92</v>
      </c>
      <c r="B152">
        <v>149.74889315421899</v>
      </c>
      <c r="C152">
        <v>111.714145206222</v>
      </c>
      <c r="D152">
        <v>76.521804534360342</v>
      </c>
      <c r="E152">
        <v>73.236846902187239</v>
      </c>
      <c r="F152">
        <v>115.078120933302</v>
      </c>
      <c r="G152">
        <v>105.4794361369955</v>
      </c>
      <c r="H152">
        <v>109.8573805210725</v>
      </c>
      <c r="I152">
        <v>75.166257507549091</v>
      </c>
      <c r="J152">
        <v>156.16073607260302</v>
      </c>
      <c r="K152">
        <v>119.126388633944</v>
      </c>
      <c r="L152">
        <v>105.30888206850945</v>
      </c>
      <c r="M152">
        <v>79.775187347176995</v>
      </c>
      <c r="N152">
        <v>80.868490828287449</v>
      </c>
      <c r="O152">
        <v>71.966294743282447</v>
      </c>
      <c r="P152">
        <v>63.423569081910344</v>
      </c>
      <c r="Q152">
        <v>138.77756422058451</v>
      </c>
      <c r="R152">
        <v>97.544512765834156</v>
      </c>
      <c r="S152">
        <v>78.348107009120596</v>
      </c>
      <c r="T152">
        <v>126.7425562237035</v>
      </c>
      <c r="U152">
        <v>106.02375965729</v>
      </c>
      <c r="V152">
        <v>62.468985117404699</v>
      </c>
      <c r="W152">
        <v>75.417589006301711</v>
      </c>
      <c r="X152">
        <v>108.685254424951</v>
      </c>
      <c r="Y152">
        <v>116.05176320871351</v>
      </c>
      <c r="Z152">
        <v>117.6830674371825</v>
      </c>
      <c r="AA152">
        <v>81.521484135046251</v>
      </c>
      <c r="AB152">
        <v>72.549539997871506</v>
      </c>
      <c r="AC152">
        <v>73.075254039802999</v>
      </c>
      <c r="AD152">
        <v>126.3397761796725</v>
      </c>
      <c r="AE152">
        <v>110.490122574615</v>
      </c>
      <c r="AF152">
        <v>87.577090583831705</v>
      </c>
      <c r="AG152">
        <v>120.17222866743199</v>
      </c>
      <c r="AH152">
        <v>109.48514682391</v>
      </c>
      <c r="AI152">
        <v>65.6874451323458</v>
      </c>
      <c r="AJ152">
        <v>103.31362539924041</v>
      </c>
      <c r="AK152">
        <v>89.834294508687947</v>
      </c>
      <c r="AL152">
        <v>68.212088542438295</v>
      </c>
      <c r="AN152">
        <f t="shared" si="79"/>
        <v>102.80542244924715</v>
      </c>
      <c r="AO152">
        <f t="shared" si="80"/>
        <v>101.39529877472978</v>
      </c>
      <c r="AP152">
        <f t="shared" si="81"/>
        <v>96.661364110816251</v>
      </c>
      <c r="AQ152">
        <f t="shared" si="82"/>
        <v>104.89006133184643</v>
      </c>
      <c r="AR152">
        <f t="shared" si="83"/>
        <v>92.663222501174971</v>
      </c>
      <c r="AS152">
        <f t="shared" si="84"/>
        <v>94.927727207261285</v>
      </c>
      <c r="AT152">
        <f t="shared" si="85"/>
        <v>108.13566311270641</v>
      </c>
      <c r="AU152">
        <f t="shared" si="86"/>
        <v>98.448273541229284</v>
      </c>
      <c r="AV152">
        <f t="shared" si="87"/>
        <v>87.120002816788883</v>
      </c>
      <c r="AX152">
        <f t="shared" si="88"/>
        <v>35.815192370310939</v>
      </c>
      <c r="AY152">
        <f t="shared" si="89"/>
        <v>17.920837345524372</v>
      </c>
      <c r="AZ152">
        <f t="shared" si="90"/>
        <v>32.580125432442621</v>
      </c>
      <c r="BA152">
        <f t="shared" si="91"/>
        <v>30.877137780561259</v>
      </c>
      <c r="BB152">
        <f t="shared" si="92"/>
        <v>29.14909252960469</v>
      </c>
      <c r="BC152">
        <f t="shared" si="93"/>
        <v>21.500423999260551</v>
      </c>
      <c r="BD152">
        <f t="shared" si="94"/>
        <v>19.488305677221589</v>
      </c>
      <c r="BE152">
        <f t="shared" si="95"/>
        <v>28.870527153305655</v>
      </c>
      <c r="BF152">
        <f t="shared" si="96"/>
        <v>17.707484490149657</v>
      </c>
      <c r="BH152">
        <f t="shared" si="97"/>
        <v>17.907596185155469</v>
      </c>
      <c r="BI152">
        <f t="shared" si="98"/>
        <v>8.9604186727621862</v>
      </c>
      <c r="BJ152">
        <f t="shared" si="99"/>
        <v>12.314129939647696</v>
      </c>
      <c r="BK152">
        <f t="shared" si="100"/>
        <v>17.826923809412207</v>
      </c>
      <c r="BL152">
        <f t="shared" si="101"/>
        <v>14.574546264802345</v>
      </c>
      <c r="BM152">
        <f t="shared" si="102"/>
        <v>8.7775113419463331</v>
      </c>
      <c r="BN152">
        <f t="shared" si="103"/>
        <v>11.251578528793598</v>
      </c>
      <c r="BO152">
        <f t="shared" si="104"/>
        <v>16.668406623607421</v>
      </c>
      <c r="BP152">
        <f t="shared" si="105"/>
        <v>10.223420937059029</v>
      </c>
    </row>
    <row r="155" spans="1:68" x14ac:dyDescent="0.3">
      <c r="A155" s="13" t="s">
        <v>2061</v>
      </c>
      <c r="B155" s="33">
        <f>SUM(B132,B127,B124,B121,B118,B105,B58,B53,B49,B47,B45,B43,B41,B39,B36,B34,B32,B30,B23,B17,B13,B11,B7:B9)+SUM(B65,B73,B80,B82,B90,B102,B115)/2</f>
        <v>45.003042469502596</v>
      </c>
      <c r="C155" s="33">
        <f t="shared" ref="C155:AL155" si="106">SUM(C132,C127,C124,C121,C118,C105,C58,C53,C49,C47,C45,C43,C41,C39,C36,C34,C32,C30,C23,C17,C13,C11,C7:C9)+SUM(C65,C73,C80,C82,C90,C102,C115)/2</f>
        <v>32.907697152603788</v>
      </c>
      <c r="D155" s="33">
        <f t="shared" si="106"/>
        <v>24.51637920304152</v>
      </c>
      <c r="E155" s="33">
        <f t="shared" si="106"/>
        <v>24.155922273012322</v>
      </c>
      <c r="F155" s="33">
        <f t="shared" si="106"/>
        <v>32.388334143821154</v>
      </c>
      <c r="G155" s="33">
        <f t="shared" si="106"/>
        <v>30.39191338952071</v>
      </c>
      <c r="H155" s="33">
        <f t="shared" si="106"/>
        <v>32.464534646928392</v>
      </c>
      <c r="I155" s="33">
        <f t="shared" si="106"/>
        <v>25.09254199722124</v>
      </c>
      <c r="J155" s="33">
        <f t="shared" si="106"/>
        <v>45.625253187204166</v>
      </c>
      <c r="K155" s="33">
        <f t="shared" si="106"/>
        <v>33.472286794304352</v>
      </c>
      <c r="L155" s="33">
        <f t="shared" si="106"/>
        <v>34.586871028926524</v>
      </c>
      <c r="M155" s="33">
        <f t="shared" si="106"/>
        <v>25.599633263345982</v>
      </c>
      <c r="N155" s="33">
        <f t="shared" si="106"/>
        <v>24.652755853359146</v>
      </c>
      <c r="O155" s="33">
        <f t="shared" si="106"/>
        <v>24.346876241276767</v>
      </c>
      <c r="P155" s="33">
        <f t="shared" si="106"/>
        <v>21.209714390971982</v>
      </c>
      <c r="Q155" s="33">
        <f t="shared" si="106"/>
        <v>40.234124091050738</v>
      </c>
      <c r="R155" s="33">
        <f t="shared" si="106"/>
        <v>29.578307187655241</v>
      </c>
      <c r="S155" s="33">
        <f t="shared" si="106"/>
        <v>25.132853319816519</v>
      </c>
      <c r="T155" s="33">
        <f t="shared" si="106"/>
        <v>36.646036865330984</v>
      </c>
      <c r="U155" s="33">
        <f t="shared" si="106"/>
        <v>34.803383678392301</v>
      </c>
      <c r="V155" s="33">
        <f t="shared" si="106"/>
        <v>19.899417661063431</v>
      </c>
      <c r="W155" s="33">
        <f t="shared" si="106"/>
        <v>23.399373911789763</v>
      </c>
      <c r="X155" s="33">
        <f t="shared" si="106"/>
        <v>31.293984489884153</v>
      </c>
      <c r="Y155" s="33">
        <f t="shared" si="106"/>
        <v>37.198488749029273</v>
      </c>
      <c r="Z155" s="33">
        <f t="shared" si="106"/>
        <v>34.012818443057832</v>
      </c>
      <c r="AA155" s="33">
        <f t="shared" si="106"/>
        <v>24.678515675518799</v>
      </c>
      <c r="AB155" s="33">
        <f t="shared" si="106"/>
        <v>21.228227223038282</v>
      </c>
      <c r="AC155" s="33">
        <f t="shared" si="106"/>
        <v>22.745620749487685</v>
      </c>
      <c r="AD155" s="33">
        <f t="shared" si="106"/>
        <v>38.62070343088714</v>
      </c>
      <c r="AE155" s="33">
        <f t="shared" si="106"/>
        <v>35.590665522563945</v>
      </c>
      <c r="AF155" s="33">
        <f t="shared" si="106"/>
        <v>26.157917434433152</v>
      </c>
      <c r="AG155" s="33">
        <f t="shared" si="106"/>
        <v>36.12629604861494</v>
      </c>
      <c r="AH155" s="33">
        <f t="shared" si="106"/>
        <v>31.27450699480903</v>
      </c>
      <c r="AI155" s="33">
        <f t="shared" si="106"/>
        <v>21.5015923120129</v>
      </c>
      <c r="AJ155" s="33">
        <f t="shared" si="106"/>
        <v>33.045167392473623</v>
      </c>
      <c r="AK155" s="33">
        <f t="shared" si="106"/>
        <v>30.146560477910931</v>
      </c>
      <c r="AL155" s="33">
        <f t="shared" si="106"/>
        <v>21.011614600072999</v>
      </c>
      <c r="AM155" s="13" t="s">
        <v>2061</v>
      </c>
      <c r="AN155" s="39">
        <f t="shared" ref="AN155:AN164" si="107">AVERAGE(B155:E155)</f>
        <v>31.645760274540056</v>
      </c>
      <c r="AO155" s="39">
        <f t="shared" ref="AO155:AO164" si="108">AVERAGE(F155:I155)</f>
        <v>30.084331044372874</v>
      </c>
      <c r="AP155" s="39">
        <f t="shared" ref="AP155:AP164" si="109">AVERAGE(J155:P155)</f>
        <v>29.927627251341274</v>
      </c>
      <c r="AQ155" s="39">
        <f t="shared" ref="AQ155:AQ164" si="110">AVERAGE(Q155:S155)</f>
        <v>31.648428199507503</v>
      </c>
      <c r="AR155" s="39">
        <f t="shared" ref="AR155:AR164" si="111">AVERAGE(T155:W155)</f>
        <v>28.687053029144121</v>
      </c>
      <c r="AS155" s="39">
        <f t="shared" ref="AS155:AS164" si="112">AVERAGE(X155:AC155)</f>
        <v>28.526275888335999</v>
      </c>
      <c r="AT155" s="39">
        <f t="shared" ref="AT155:AT164" si="113">AVERAGE(AD155:AF155)</f>
        <v>33.456428795961415</v>
      </c>
      <c r="AU155" s="39">
        <f t="shared" ref="AU155:AU164" si="114">AVERAGE(AG155:AI155)</f>
        <v>29.634131785145623</v>
      </c>
      <c r="AV155" s="39">
        <f t="shared" ref="AV155:AV164" si="115">AVERAGE(AJ155:AL155)</f>
        <v>28.067780823485851</v>
      </c>
      <c r="AX155">
        <f t="shared" ref="AX155:AX164" si="116">STDEV(B155:E155)</f>
        <v>9.7798299247626801</v>
      </c>
      <c r="AY155">
        <f t="shared" ref="AY155:AY164" si="117">STDEV(F155:I155)</f>
        <v>3.4634455032618994</v>
      </c>
      <c r="AZ155">
        <f t="shared" ref="AZ155:AZ164" si="118">STDEV(J155:P155)</f>
        <v>8.5087328725596425</v>
      </c>
      <c r="BA155">
        <f t="shared" ref="BA155:BA164" si="119">STDEV(Q155:S155)</f>
        <v>7.7605505912478412</v>
      </c>
      <c r="BB155">
        <f t="shared" ref="BB155:BB164" si="120">STDEV(T155:W155)</f>
        <v>8.2852682540773195</v>
      </c>
      <c r="BC155">
        <f t="shared" ref="BC155:BC164" si="121">STDEV(X155:AC155)</f>
        <v>6.5490821161399513</v>
      </c>
      <c r="BD155">
        <f t="shared" ref="BD155:BD164" si="122">STDEV(AD155:AF155)</f>
        <v>6.4997294945433319</v>
      </c>
      <c r="BE155">
        <f t="shared" ref="BE155:BE164" si="123">STDEV(AG155:AI155)</f>
        <v>7.449067926069965</v>
      </c>
      <c r="BF155">
        <f t="shared" ref="BF155:BF164" si="124">STDEV(AJ155:AL155)</f>
        <v>6.2803337364038097</v>
      </c>
      <c r="BH155">
        <f t="shared" ref="BH155:BH164" si="125">AX155/SQRT(4)</f>
        <v>4.88991496238134</v>
      </c>
      <c r="BI155">
        <f t="shared" ref="BI155:BI164" si="126">AY155/SQRT(4)</f>
        <v>1.7317227516309497</v>
      </c>
      <c r="BJ155">
        <f t="shared" ref="BJ155:BJ164" si="127">AZ155/SQRT(7)</f>
        <v>3.2159987361532933</v>
      </c>
      <c r="BK155">
        <f t="shared" ref="BK155:BK164" si="128">BA155/SQRT(3)</f>
        <v>4.4805559729166511</v>
      </c>
      <c r="BL155">
        <f t="shared" ref="BL155:BL164" si="129">BB155/SQRT(4)</f>
        <v>4.1426341270386597</v>
      </c>
      <c r="BM155">
        <f t="shared" ref="BM155:BM164" si="130">BC155/SQRT(6)</f>
        <v>2.6736515780215937</v>
      </c>
      <c r="BN155">
        <f t="shared" ref="BN155:BN164" si="131">BD155/SQRT(3)</f>
        <v>3.752620573334343</v>
      </c>
      <c r="BO155">
        <f t="shared" ref="BO155:BO164" si="132">BE155/SQRT(3)</f>
        <v>4.3007213723283018</v>
      </c>
      <c r="BP155">
        <f t="shared" ref="BP155:BP164" si="133">BF155/SQRT(3)</f>
        <v>3.625952373313428</v>
      </c>
    </row>
    <row r="156" spans="1:68" x14ac:dyDescent="0.3">
      <c r="A156" s="13" t="s">
        <v>2062</v>
      </c>
      <c r="B156" s="33">
        <f>SUM(B133,B128,B125,B122,B119,B106,B96,B94,B83,B74,B66,B59,B54,B50,B48,B46,B44,B42,B40,B37:B38,B35,B33,B31,B24,B18,B14,B12,B10)+SUM(B81,B91,B103,B116)/2</f>
        <v>61.343101778688741</v>
      </c>
      <c r="C156" s="33">
        <f t="shared" ref="C156:AL156" si="134">SUM(C133,C128,C125,C122,C119,C106,C96,C94,C83,C74,C66,C59,C54,C50,C48,C46,C44,C42,C40,C37:C38,C35,C33,C31,C24,C18,C14,C12,C10)+SUM(C81,C91,C103,C116)/2</f>
        <v>48.222752281276215</v>
      </c>
      <c r="D156" s="33">
        <f t="shared" si="134"/>
        <v>30.74397833468651</v>
      </c>
      <c r="E156" s="33">
        <f t="shared" si="134"/>
        <v>30.640276722866062</v>
      </c>
      <c r="F156" s="33">
        <f t="shared" si="134"/>
        <v>49.740280551751745</v>
      </c>
      <c r="G156" s="33">
        <f t="shared" si="134"/>
        <v>45.926910726019777</v>
      </c>
      <c r="H156" s="33">
        <f t="shared" si="134"/>
        <v>44.867458355086505</v>
      </c>
      <c r="I156" s="33">
        <f t="shared" si="134"/>
        <v>31.692197244626463</v>
      </c>
      <c r="J156" s="33">
        <f t="shared" si="134"/>
        <v>64.431505821891434</v>
      </c>
      <c r="K156" s="33">
        <f t="shared" si="134"/>
        <v>51.999123581394244</v>
      </c>
      <c r="L156" s="33">
        <f t="shared" si="134"/>
        <v>42.372963121637412</v>
      </c>
      <c r="M156" s="33">
        <f t="shared" si="134"/>
        <v>33.274591625314976</v>
      </c>
      <c r="N156" s="33">
        <f t="shared" si="134"/>
        <v>35.196450760605032</v>
      </c>
      <c r="O156" s="33">
        <f t="shared" si="134"/>
        <v>30.061438748299071</v>
      </c>
      <c r="P156" s="33">
        <f t="shared" si="134"/>
        <v>27.310525343244493</v>
      </c>
      <c r="Q156" s="33">
        <f t="shared" si="134"/>
        <v>55.237711852932009</v>
      </c>
      <c r="R156" s="33">
        <f t="shared" si="134"/>
        <v>38.803976178430368</v>
      </c>
      <c r="S156" s="33">
        <f t="shared" si="134"/>
        <v>33.16390879175529</v>
      </c>
      <c r="T156" s="33">
        <f t="shared" si="134"/>
        <v>51.733768635799407</v>
      </c>
      <c r="U156" s="33">
        <f t="shared" si="134"/>
        <v>43.171079583668742</v>
      </c>
      <c r="V156" s="33">
        <f t="shared" si="134"/>
        <v>25.646379126821888</v>
      </c>
      <c r="W156" s="33">
        <f t="shared" si="134"/>
        <v>32.81652130225735</v>
      </c>
      <c r="X156" s="33">
        <f t="shared" si="134"/>
        <v>44.531494185852658</v>
      </c>
      <c r="Y156" s="33">
        <f t="shared" si="134"/>
        <v>48.001285211285818</v>
      </c>
      <c r="Z156" s="33">
        <f t="shared" si="134"/>
        <v>51.422176475082765</v>
      </c>
      <c r="AA156" s="33">
        <f t="shared" si="134"/>
        <v>35.740757275635183</v>
      </c>
      <c r="AB156" s="33">
        <f t="shared" si="134"/>
        <v>32.390369452887604</v>
      </c>
      <c r="AC156" s="33">
        <f t="shared" si="134"/>
        <v>31.596015673867356</v>
      </c>
      <c r="AD156" s="33">
        <f t="shared" si="134"/>
        <v>52.668922467028764</v>
      </c>
      <c r="AE156" s="33">
        <f t="shared" si="134"/>
        <v>45.959723246148776</v>
      </c>
      <c r="AF156" s="33">
        <f t="shared" si="134"/>
        <v>37.723273651591128</v>
      </c>
      <c r="AG156" s="33">
        <f t="shared" si="134"/>
        <v>51.329250143249588</v>
      </c>
      <c r="AH156" s="33">
        <f t="shared" si="134"/>
        <v>48.707108693646205</v>
      </c>
      <c r="AI156" s="33">
        <f t="shared" si="134"/>
        <v>26.623036157395305</v>
      </c>
      <c r="AJ156" s="33">
        <f t="shared" si="134"/>
        <v>42.554078561161077</v>
      </c>
      <c r="AK156" s="33">
        <f t="shared" si="134"/>
        <v>37.799942535855358</v>
      </c>
      <c r="AL156" s="33">
        <f t="shared" si="134"/>
        <v>28.674289370561734</v>
      </c>
      <c r="AM156" s="13" t="s">
        <v>2062</v>
      </c>
      <c r="AN156" s="39">
        <f t="shared" si="107"/>
        <v>42.737527279379378</v>
      </c>
      <c r="AO156" s="39">
        <f t="shared" si="108"/>
        <v>43.056711719371123</v>
      </c>
      <c r="AP156" s="39">
        <f t="shared" si="109"/>
        <v>40.663799857483802</v>
      </c>
      <c r="AQ156" s="39">
        <f t="shared" si="110"/>
        <v>42.401865607705894</v>
      </c>
      <c r="AR156" s="39">
        <f t="shared" si="111"/>
        <v>38.341937162136844</v>
      </c>
      <c r="AS156" s="39">
        <f t="shared" si="112"/>
        <v>40.613683045768568</v>
      </c>
      <c r="AT156" s="39">
        <f t="shared" si="113"/>
        <v>45.450639788256218</v>
      </c>
      <c r="AU156" s="39">
        <f t="shared" si="114"/>
        <v>42.219798331430368</v>
      </c>
      <c r="AV156" s="39">
        <f t="shared" si="115"/>
        <v>36.342770155859391</v>
      </c>
      <c r="AX156">
        <f t="shared" si="116"/>
        <v>14.904627727505662</v>
      </c>
      <c r="AY156">
        <f t="shared" si="117"/>
        <v>7.8600069402083808</v>
      </c>
      <c r="AZ156">
        <f t="shared" si="118"/>
        <v>13.363675614563023</v>
      </c>
      <c r="BA156">
        <f t="shared" si="119"/>
        <v>11.468295499108507</v>
      </c>
      <c r="BB156">
        <f t="shared" si="120"/>
        <v>11.465443457030302</v>
      </c>
      <c r="BC156">
        <f t="shared" si="121"/>
        <v>8.4786326366365046</v>
      </c>
      <c r="BD156">
        <f t="shared" si="122"/>
        <v>7.4858185326604758</v>
      </c>
      <c r="BE156">
        <f t="shared" si="123"/>
        <v>13.570672392349969</v>
      </c>
      <c r="BF156">
        <f t="shared" si="124"/>
        <v>7.0536976475205293</v>
      </c>
      <c r="BH156">
        <f t="shared" si="125"/>
        <v>7.4523138637528312</v>
      </c>
      <c r="BI156">
        <f t="shared" si="126"/>
        <v>3.9300034701041904</v>
      </c>
      <c r="BJ156">
        <f t="shared" si="127"/>
        <v>5.0509946111245734</v>
      </c>
      <c r="BK156">
        <f t="shared" si="128"/>
        <v>6.62122349355647</v>
      </c>
      <c r="BL156">
        <f t="shared" si="129"/>
        <v>5.732721728515151</v>
      </c>
      <c r="BM156">
        <f t="shared" si="130"/>
        <v>3.461387279377969</v>
      </c>
      <c r="BN156">
        <f t="shared" si="131"/>
        <v>4.3219393449362151</v>
      </c>
      <c r="BO156">
        <f t="shared" si="132"/>
        <v>7.8350313588074778</v>
      </c>
      <c r="BP156">
        <f t="shared" si="133"/>
        <v>4.0724542355782081</v>
      </c>
    </row>
    <row r="157" spans="1:68" x14ac:dyDescent="0.3">
      <c r="A157" s="13" t="s">
        <v>2063</v>
      </c>
      <c r="B157" s="33">
        <f>SUM(B134:B150,B129:B131,B126,B123,B120,B117,B107:B109,B104,B97:B101,B110:B114,B92:B93,B95,B84:B89,B75:B79,B67:B72,B60:B64,B55:B57,B51:B52,B25:B29,B19:B22,B15:B16)+SUM(B65,B73,B80:B82,B90:B91,B102:B103,B115:B116)/2</f>
        <v>43.402748906027611</v>
      </c>
      <c r="C157" s="33">
        <f t="shared" ref="C157:AL157" si="135">SUM(C134:C150,C129:C131,C126,C123,C120,C117,C107:C109,C104,C97:C101,C110:C114,C92:C93,C95,C84:C89,C75:C79,C67:C72,C60:C64,C55:C57,C51:C52,C25:C29,C19:C22,C15:C16)+SUM(C65,C73,C80:C82,C90:C91,C102:C103,C115:C116)/2</f>
        <v>30.583695772341994</v>
      </c>
      <c r="D157" s="33">
        <f t="shared" si="135"/>
        <v>21.261446996632348</v>
      </c>
      <c r="E157" s="33">
        <f t="shared" si="135"/>
        <v>18.440647906308865</v>
      </c>
      <c r="F157" s="33">
        <f t="shared" si="135"/>
        <v>32.949506237729324</v>
      </c>
      <c r="G157" s="33">
        <f t="shared" si="135"/>
        <v>29.160612021455051</v>
      </c>
      <c r="H157" s="33">
        <f t="shared" si="135"/>
        <v>32.525387519057638</v>
      </c>
      <c r="I157" s="33">
        <f t="shared" si="135"/>
        <v>18.381518265701423</v>
      </c>
      <c r="J157" s="33">
        <f t="shared" si="135"/>
        <v>46.103977063507237</v>
      </c>
      <c r="K157" s="33">
        <f t="shared" si="135"/>
        <v>33.654978258245066</v>
      </c>
      <c r="L157" s="33">
        <f t="shared" si="135"/>
        <v>28.349047917945381</v>
      </c>
      <c r="M157" s="33">
        <f t="shared" si="135"/>
        <v>20.900962458516062</v>
      </c>
      <c r="N157" s="33">
        <f t="shared" si="135"/>
        <v>21.019284214323275</v>
      </c>
      <c r="O157" s="33">
        <f t="shared" si="135"/>
        <v>17.557979753706594</v>
      </c>
      <c r="P157" s="33">
        <f t="shared" si="135"/>
        <v>14.903329347693843</v>
      </c>
      <c r="Q157" s="33">
        <f t="shared" si="135"/>
        <v>43.305728276601805</v>
      </c>
      <c r="R157" s="33">
        <f t="shared" si="135"/>
        <v>29.162229399748451</v>
      </c>
      <c r="S157" s="33">
        <f t="shared" si="135"/>
        <v>20.051344897548802</v>
      </c>
      <c r="T157" s="33">
        <f t="shared" si="135"/>
        <v>38.362750722572791</v>
      </c>
      <c r="U157" s="33">
        <f t="shared" si="135"/>
        <v>28.049296395229391</v>
      </c>
      <c r="V157" s="33">
        <f t="shared" si="135"/>
        <v>16.923188329519412</v>
      </c>
      <c r="W157" s="33">
        <f t="shared" si="135"/>
        <v>19.201693792254559</v>
      </c>
      <c r="X157" s="33">
        <f t="shared" si="135"/>
        <v>32.859775749214009</v>
      </c>
      <c r="Y157" s="33">
        <f t="shared" si="135"/>
        <v>30.851989248398738</v>
      </c>
      <c r="Z157" s="33">
        <f t="shared" si="135"/>
        <v>32.248072519042296</v>
      </c>
      <c r="AA157" s="33">
        <f t="shared" si="135"/>
        <v>21.102211183892258</v>
      </c>
      <c r="AB157" s="33">
        <f t="shared" si="135"/>
        <v>18.930943321945634</v>
      </c>
      <c r="AC157" s="33">
        <f t="shared" si="135"/>
        <v>18.733617616447972</v>
      </c>
      <c r="AD157" s="33">
        <f t="shared" si="135"/>
        <v>35.050150281756665</v>
      </c>
      <c r="AE157" s="33">
        <f t="shared" si="135"/>
        <v>28.939733805902058</v>
      </c>
      <c r="AF157" s="33">
        <f t="shared" si="135"/>
        <v>23.695899497807453</v>
      </c>
      <c r="AG157" s="33">
        <f t="shared" si="135"/>
        <v>32.716682475567787</v>
      </c>
      <c r="AH157" s="33">
        <f t="shared" si="135"/>
        <v>29.503531135454818</v>
      </c>
      <c r="AI157" s="33">
        <f t="shared" si="135"/>
        <v>17.56281666293761</v>
      </c>
      <c r="AJ157" s="33">
        <f t="shared" si="135"/>
        <v>27.714379445605623</v>
      </c>
      <c r="AK157" s="33">
        <f t="shared" si="135"/>
        <v>21.887791494921665</v>
      </c>
      <c r="AL157" s="33">
        <f t="shared" si="135"/>
        <v>18.526184571803569</v>
      </c>
      <c r="AM157" s="13" t="s">
        <v>2063</v>
      </c>
      <c r="AN157" s="39">
        <f t="shared" si="107"/>
        <v>28.422134895327705</v>
      </c>
      <c r="AO157" s="39">
        <f t="shared" si="108"/>
        <v>28.254256010985863</v>
      </c>
      <c r="AP157" s="39">
        <f t="shared" si="109"/>
        <v>26.069937001991065</v>
      </c>
      <c r="AQ157" s="39">
        <f t="shared" si="110"/>
        <v>30.839767524633018</v>
      </c>
      <c r="AR157" s="39">
        <f t="shared" si="111"/>
        <v>25.634232309894038</v>
      </c>
      <c r="AS157" s="39">
        <f t="shared" si="112"/>
        <v>25.787768273156825</v>
      </c>
      <c r="AT157" s="39">
        <f t="shared" si="113"/>
        <v>29.228594528488724</v>
      </c>
      <c r="AU157" s="39">
        <f t="shared" si="114"/>
        <v>26.594343424653403</v>
      </c>
      <c r="AV157" s="39">
        <f t="shared" si="115"/>
        <v>22.70945183744362</v>
      </c>
      <c r="AX157">
        <f t="shared" si="116"/>
        <v>11.254579442121791</v>
      </c>
      <c r="AY157">
        <f t="shared" si="117"/>
        <v>6.7965768554436066</v>
      </c>
      <c r="AZ157">
        <f t="shared" si="118"/>
        <v>10.904615939492723</v>
      </c>
      <c r="BA157">
        <f t="shared" si="119"/>
        <v>11.717601597823903</v>
      </c>
      <c r="BB157">
        <f t="shared" si="120"/>
        <v>9.748633314933862</v>
      </c>
      <c r="BC157">
        <f t="shared" si="121"/>
        <v>6.8720694104869029</v>
      </c>
      <c r="BD157">
        <f t="shared" si="122"/>
        <v>5.6826343454416532</v>
      </c>
      <c r="BE157">
        <f t="shared" si="123"/>
        <v>7.9848257413239265</v>
      </c>
      <c r="BF157">
        <f t="shared" si="124"/>
        <v>4.6488789561135837</v>
      </c>
      <c r="BH157">
        <f t="shared" si="125"/>
        <v>5.6272897210608956</v>
      </c>
      <c r="BI157">
        <f t="shared" si="126"/>
        <v>3.3982884277218033</v>
      </c>
      <c r="BJ157">
        <f t="shared" si="127"/>
        <v>4.1215574169383862</v>
      </c>
      <c r="BK157">
        <f t="shared" si="128"/>
        <v>6.7651604367604197</v>
      </c>
      <c r="BL157">
        <f t="shared" si="129"/>
        <v>4.874316657466931</v>
      </c>
      <c r="BM157">
        <f t="shared" si="130"/>
        <v>2.8055105887802854</v>
      </c>
      <c r="BN157">
        <f t="shared" si="131"/>
        <v>3.2808704690469517</v>
      </c>
      <c r="BO157">
        <f t="shared" si="132"/>
        <v>4.6100412911856221</v>
      </c>
      <c r="BP157">
        <f t="shared" si="133"/>
        <v>2.6840315167421642</v>
      </c>
    </row>
    <row r="158" spans="1:68" x14ac:dyDescent="0.3">
      <c r="A158" s="13" t="s">
        <v>2064</v>
      </c>
      <c r="B158">
        <f>SUM(B118:B131,B43:B64,B7:B8)</f>
        <v>93.130282720392898</v>
      </c>
      <c r="C158">
        <f t="shared" ref="C158:AL158" si="136">SUM(C118:C131,C43:C64,C7:C8)</f>
        <v>68.886735509873816</v>
      </c>
      <c r="D158">
        <f t="shared" si="136"/>
        <v>48.927062811423035</v>
      </c>
      <c r="E158">
        <f t="shared" si="136"/>
        <v>48.651195824563445</v>
      </c>
      <c r="F158">
        <f t="shared" si="136"/>
        <v>68.544168624088627</v>
      </c>
      <c r="G158">
        <f t="shared" si="136"/>
        <v>64.440297135729253</v>
      </c>
      <c r="H158">
        <f t="shared" si="136"/>
        <v>67.870495071608602</v>
      </c>
      <c r="I158">
        <f t="shared" si="136"/>
        <v>50.059012141618823</v>
      </c>
      <c r="J158">
        <f t="shared" si="136"/>
        <v>96.197821350622618</v>
      </c>
      <c r="K158">
        <f t="shared" si="136"/>
        <v>72.432676991866188</v>
      </c>
      <c r="L158">
        <f t="shared" si="136"/>
        <v>67.675360190136288</v>
      </c>
      <c r="M158">
        <f t="shared" si="136"/>
        <v>51.905811409844155</v>
      </c>
      <c r="N158">
        <f t="shared" si="136"/>
        <v>50.879245288335724</v>
      </c>
      <c r="O158">
        <f t="shared" si="136"/>
        <v>48.349528014026383</v>
      </c>
      <c r="P158">
        <f t="shared" si="136"/>
        <v>43.174979467856126</v>
      </c>
      <c r="Q158">
        <f t="shared" si="136"/>
        <v>83.379611820526776</v>
      </c>
      <c r="R158">
        <f t="shared" si="136"/>
        <v>60.094091572981604</v>
      </c>
      <c r="S158">
        <f t="shared" si="136"/>
        <v>52.216268596374739</v>
      </c>
      <c r="T158">
        <f t="shared" si="136"/>
        <v>77.434373047901218</v>
      </c>
      <c r="U158">
        <f t="shared" si="136"/>
        <v>69.062702679964872</v>
      </c>
      <c r="V158">
        <f t="shared" si="136"/>
        <v>40.50284770872814</v>
      </c>
      <c r="W158">
        <f t="shared" si="136"/>
        <v>47.89030044796867</v>
      </c>
      <c r="X158">
        <f t="shared" si="136"/>
        <v>66.409057315416192</v>
      </c>
      <c r="Y158">
        <f t="shared" si="136"/>
        <v>75.966467536043893</v>
      </c>
      <c r="Z158">
        <f t="shared" si="136"/>
        <v>72.017801668859178</v>
      </c>
      <c r="AA158">
        <f t="shared" si="136"/>
        <v>51.331374506352887</v>
      </c>
      <c r="AB158">
        <f t="shared" si="136"/>
        <v>45.490272590989257</v>
      </c>
      <c r="AC158">
        <f t="shared" si="136"/>
        <v>46.25157021948143</v>
      </c>
      <c r="AD158">
        <f t="shared" si="136"/>
        <v>79.988713150610238</v>
      </c>
      <c r="AE158">
        <f t="shared" si="136"/>
        <v>72.540394154080943</v>
      </c>
      <c r="AF158">
        <f t="shared" si="136"/>
        <v>54.83167473299212</v>
      </c>
      <c r="AG158">
        <f t="shared" si="136"/>
        <v>77.384079962834235</v>
      </c>
      <c r="AH158">
        <f t="shared" si="136"/>
        <v>67.552795751358559</v>
      </c>
      <c r="AI158">
        <f t="shared" si="136"/>
        <v>42.727782317355889</v>
      </c>
      <c r="AJ158">
        <f t="shared" si="136"/>
        <v>66.983180561859925</v>
      </c>
      <c r="AK158">
        <f t="shared" si="136"/>
        <v>60.415938848648672</v>
      </c>
      <c r="AL158">
        <f t="shared" si="136"/>
        <v>43.976233938405883</v>
      </c>
      <c r="AM158" s="13" t="s">
        <v>2064</v>
      </c>
      <c r="AN158" s="39">
        <f t="shared" si="107"/>
        <v>64.898819216563311</v>
      </c>
      <c r="AO158" s="39">
        <f t="shared" si="108"/>
        <v>62.728493243261326</v>
      </c>
      <c r="AP158" s="39">
        <f t="shared" si="109"/>
        <v>61.51648895895535</v>
      </c>
      <c r="AQ158" s="39">
        <f t="shared" si="110"/>
        <v>65.229990663294373</v>
      </c>
      <c r="AR158" s="39">
        <f t="shared" si="111"/>
        <v>58.722555971140736</v>
      </c>
      <c r="AS158" s="39">
        <f t="shared" si="112"/>
        <v>59.577757306190477</v>
      </c>
      <c r="AT158" s="39">
        <f t="shared" si="113"/>
        <v>69.120260679227769</v>
      </c>
      <c r="AU158" s="39">
        <f t="shared" si="114"/>
        <v>62.554886010516235</v>
      </c>
      <c r="AV158" s="39">
        <f t="shared" si="115"/>
        <v>57.125117782971493</v>
      </c>
      <c r="AX158">
        <f t="shared" si="116"/>
        <v>21.071317602243958</v>
      </c>
      <c r="AY158">
        <f t="shared" si="117"/>
        <v>8.6353592260548879</v>
      </c>
      <c r="AZ158">
        <f t="shared" si="118"/>
        <v>18.597426252360599</v>
      </c>
      <c r="BA158">
        <f t="shared" si="119"/>
        <v>16.204060751119865</v>
      </c>
      <c r="BB158">
        <f t="shared" si="120"/>
        <v>17.381467728214293</v>
      </c>
      <c r="BC158">
        <f t="shared" si="121"/>
        <v>13.520787726399428</v>
      </c>
      <c r="BD158">
        <f t="shared" si="122"/>
        <v>12.922543489024726</v>
      </c>
      <c r="BE158">
        <f t="shared" si="123"/>
        <v>17.860545007255535</v>
      </c>
      <c r="BF158">
        <f t="shared" si="124"/>
        <v>11.851245744576605</v>
      </c>
      <c r="BH158">
        <f t="shared" si="125"/>
        <v>10.535658801121979</v>
      </c>
      <c r="BI158">
        <f t="shared" si="126"/>
        <v>4.317679613027444</v>
      </c>
      <c r="BJ158">
        <f t="shared" si="127"/>
        <v>7.0291664128014411</v>
      </c>
      <c r="BK158">
        <f t="shared" si="128"/>
        <v>9.3554188366241036</v>
      </c>
      <c r="BL158">
        <f t="shared" si="129"/>
        <v>8.6907338641071465</v>
      </c>
      <c r="BM158">
        <f t="shared" si="130"/>
        <v>5.5198384750273481</v>
      </c>
      <c r="BN158">
        <f t="shared" si="131"/>
        <v>7.4608339620030719</v>
      </c>
      <c r="BO158">
        <f t="shared" si="132"/>
        <v>10.311790467812409</v>
      </c>
      <c r="BP158">
        <f t="shared" si="133"/>
        <v>6.8423199208637104</v>
      </c>
    </row>
    <row r="159" spans="1:68" x14ac:dyDescent="0.3">
      <c r="A159" s="13" t="s">
        <v>2065</v>
      </c>
      <c r="B159">
        <f>SUM(B132:B146,B83:B92,B65:B81,B34:B42,B9:B22)+B82/2</f>
        <v>54.701371919572395</v>
      </c>
      <c r="C159">
        <f t="shared" ref="C159:AL159" si="137">SUM(C132:C146,C83:C92,C65:C81,C34:C42,C9:C22)+C82/2</f>
        <v>41.314932773140811</v>
      </c>
      <c r="D159">
        <f t="shared" si="137"/>
        <v>26.605589546528012</v>
      </c>
      <c r="E159">
        <f t="shared" si="137"/>
        <v>23.631699506285038</v>
      </c>
      <c r="F159">
        <f t="shared" si="137"/>
        <v>44.950852709058708</v>
      </c>
      <c r="G159">
        <f t="shared" si="137"/>
        <v>39.581472046128013</v>
      </c>
      <c r="H159">
        <f t="shared" si="137"/>
        <v>40.739376809522341</v>
      </c>
      <c r="I159">
        <f t="shared" si="137"/>
        <v>24.220002686983054</v>
      </c>
      <c r="J159">
        <f t="shared" si="137"/>
        <v>57.855157480145522</v>
      </c>
      <c r="K159">
        <f t="shared" si="137"/>
        <v>45.148937115034833</v>
      </c>
      <c r="L159">
        <f t="shared" si="137"/>
        <v>36.300301381977391</v>
      </c>
      <c r="M159">
        <f t="shared" si="137"/>
        <v>26.821471726592513</v>
      </c>
      <c r="N159">
        <f t="shared" si="137"/>
        <v>28.870343124496692</v>
      </c>
      <c r="O159">
        <f t="shared" si="137"/>
        <v>22.748288479623461</v>
      </c>
      <c r="P159">
        <f t="shared" si="137"/>
        <v>19.486628476708226</v>
      </c>
      <c r="Q159">
        <f t="shared" si="137"/>
        <v>53.576637375267502</v>
      </c>
      <c r="R159">
        <f t="shared" si="137"/>
        <v>36.040934141978319</v>
      </c>
      <c r="S159">
        <f t="shared" si="137"/>
        <v>25.096881698310497</v>
      </c>
      <c r="T159">
        <f t="shared" si="137"/>
        <v>47.70624470497134</v>
      </c>
      <c r="U159">
        <f t="shared" si="137"/>
        <v>35.691403083734819</v>
      </c>
      <c r="V159">
        <f t="shared" si="137"/>
        <v>21.121176600450294</v>
      </c>
      <c r="W159">
        <f t="shared" si="137"/>
        <v>26.450051920941526</v>
      </c>
      <c r="X159">
        <f t="shared" si="137"/>
        <v>40.83406155351441</v>
      </c>
      <c r="Y159">
        <f t="shared" si="137"/>
        <v>38.726659549263431</v>
      </c>
      <c r="Z159">
        <f t="shared" si="137"/>
        <v>44.260167004728885</v>
      </c>
      <c r="AA159">
        <f t="shared" si="137"/>
        <v>29.046507453596075</v>
      </c>
      <c r="AB159">
        <f t="shared" si="137"/>
        <v>26.088534231855952</v>
      </c>
      <c r="AC159">
        <f t="shared" si="137"/>
        <v>25.797340783625913</v>
      </c>
      <c r="AD159">
        <f t="shared" si="137"/>
        <v>44.692547563851598</v>
      </c>
      <c r="AE159">
        <f t="shared" si="137"/>
        <v>36.660679909433398</v>
      </c>
      <c r="AF159">
        <f t="shared" si="137"/>
        <v>31.576901173325709</v>
      </c>
      <c r="AG159">
        <f t="shared" si="137"/>
        <v>41.303715969689492</v>
      </c>
      <c r="AH159">
        <f t="shared" si="137"/>
        <v>40.593913581619638</v>
      </c>
      <c r="AI159">
        <f t="shared" si="137"/>
        <v>22.107325595881015</v>
      </c>
      <c r="AJ159">
        <f t="shared" si="137"/>
        <v>35.022782722186271</v>
      </c>
      <c r="AK159">
        <f t="shared" si="137"/>
        <v>28.404848615839278</v>
      </c>
      <c r="AL159">
        <f t="shared" si="137"/>
        <v>23.383419043587114</v>
      </c>
      <c r="AM159" s="13" t="s">
        <v>2065</v>
      </c>
      <c r="AN159" s="39">
        <f t="shared" si="107"/>
        <v>36.563398436381561</v>
      </c>
      <c r="AO159" s="39">
        <f t="shared" si="108"/>
        <v>37.372926062923028</v>
      </c>
      <c r="AP159" s="39">
        <f t="shared" si="109"/>
        <v>33.890161112082659</v>
      </c>
      <c r="AQ159" s="39">
        <f t="shared" si="110"/>
        <v>38.238151071852108</v>
      </c>
      <c r="AR159" s="39">
        <f t="shared" si="111"/>
        <v>32.742219077524496</v>
      </c>
      <c r="AS159" s="39">
        <f t="shared" si="112"/>
        <v>34.125545096097447</v>
      </c>
      <c r="AT159" s="39">
        <f t="shared" si="113"/>
        <v>37.643376215536897</v>
      </c>
      <c r="AU159" s="39">
        <f t="shared" si="114"/>
        <v>34.668318382396713</v>
      </c>
      <c r="AV159" s="39">
        <f t="shared" si="115"/>
        <v>28.937016793870885</v>
      </c>
      <c r="AX159">
        <f t="shared" si="116"/>
        <v>14.352118957792054</v>
      </c>
      <c r="AY159">
        <f t="shared" si="117"/>
        <v>9.0670655226626327</v>
      </c>
      <c r="AZ159">
        <f t="shared" si="118"/>
        <v>13.623863160644245</v>
      </c>
      <c r="BA159">
        <f t="shared" si="119"/>
        <v>14.366451981351695</v>
      </c>
      <c r="BB159">
        <f t="shared" si="120"/>
        <v>11.651319597105969</v>
      </c>
      <c r="BC159">
        <f t="shared" si="121"/>
        <v>8.1072086759578621</v>
      </c>
      <c r="BD159">
        <f t="shared" si="122"/>
        <v>6.6128143844244587</v>
      </c>
      <c r="BE159">
        <f t="shared" si="123"/>
        <v>10.883926667095009</v>
      </c>
      <c r="BF159">
        <f t="shared" si="124"/>
        <v>5.8379019294567982</v>
      </c>
      <c r="BH159">
        <f t="shared" si="125"/>
        <v>7.1760594788960272</v>
      </c>
      <c r="BI159">
        <f t="shared" si="126"/>
        <v>4.5335327613313163</v>
      </c>
      <c r="BJ159">
        <f t="shared" si="127"/>
        <v>5.1493362598627268</v>
      </c>
      <c r="BK159">
        <f t="shared" si="128"/>
        <v>8.2944749187332345</v>
      </c>
      <c r="BL159">
        <f t="shared" si="129"/>
        <v>5.8256597985529845</v>
      </c>
      <c r="BM159">
        <f t="shared" si="130"/>
        <v>3.3097540823935958</v>
      </c>
      <c r="BN159">
        <f t="shared" si="131"/>
        <v>3.8179101649484908</v>
      </c>
      <c r="BO159">
        <f t="shared" si="132"/>
        <v>6.2838379910874504</v>
      </c>
      <c r="BP159">
        <f t="shared" si="133"/>
        <v>3.3705142504745185</v>
      </c>
    </row>
    <row r="160" spans="1:68" x14ac:dyDescent="0.3">
      <c r="A160" s="13" t="s">
        <v>2066</v>
      </c>
      <c r="B160">
        <f>SUM(B147:B150,B93:B117,B23:B33)+B82/2</f>
        <v>1.9172385142536736</v>
      </c>
      <c r="C160">
        <f t="shared" ref="C160:AL160" si="138">SUM(C147:C150,C93:C117,C23:C33)+C82/2</f>
        <v>1.5124769232073971</v>
      </c>
      <c r="D160">
        <f t="shared" si="138"/>
        <v>0.98915217640932807</v>
      </c>
      <c r="E160">
        <f t="shared" si="138"/>
        <v>0.95395157133877384</v>
      </c>
      <c r="F160">
        <f t="shared" si="138"/>
        <v>1.5830996001548423</v>
      </c>
      <c r="G160">
        <f t="shared" si="138"/>
        <v>1.4576669551382622</v>
      </c>
      <c r="H160">
        <f t="shared" si="138"/>
        <v>1.2475086399415802</v>
      </c>
      <c r="I160">
        <f t="shared" si="138"/>
        <v>0.88724267894725906</v>
      </c>
      <c r="J160">
        <f t="shared" si="138"/>
        <v>2.1077572418346926</v>
      </c>
      <c r="K160">
        <f t="shared" si="138"/>
        <v>1.5447745270426392</v>
      </c>
      <c r="L160">
        <f t="shared" si="138"/>
        <v>1.3332204963956336</v>
      </c>
      <c r="M160">
        <f t="shared" si="138"/>
        <v>1.0479042107403538</v>
      </c>
      <c r="N160">
        <f t="shared" si="138"/>
        <v>1.1189024154550335</v>
      </c>
      <c r="O160">
        <f t="shared" si="138"/>
        <v>0.86847824963259657</v>
      </c>
      <c r="P160">
        <f t="shared" si="138"/>
        <v>0.76196113734596793</v>
      </c>
      <c r="Q160">
        <f t="shared" si="138"/>
        <v>1.8213150247902579</v>
      </c>
      <c r="R160">
        <f t="shared" si="138"/>
        <v>1.4094870508741342</v>
      </c>
      <c r="S160">
        <f t="shared" si="138"/>
        <v>1.0349567144353964</v>
      </c>
      <c r="T160">
        <f t="shared" si="138"/>
        <v>1.6019384708306372</v>
      </c>
      <c r="U160">
        <f t="shared" si="138"/>
        <v>1.2696538935907449</v>
      </c>
      <c r="V160">
        <f t="shared" si="138"/>
        <v>0.8449608082263057</v>
      </c>
      <c r="W160">
        <f t="shared" si="138"/>
        <v>1.0772366373914748</v>
      </c>
      <c r="X160">
        <f t="shared" si="138"/>
        <v>1.4421355560202318</v>
      </c>
      <c r="Y160">
        <f t="shared" si="138"/>
        <v>1.3586361234065036</v>
      </c>
      <c r="Z160">
        <f t="shared" si="138"/>
        <v>1.4050987635948322</v>
      </c>
      <c r="AA160">
        <f t="shared" si="138"/>
        <v>1.1436021750972767</v>
      </c>
      <c r="AB160">
        <f t="shared" si="138"/>
        <v>0.97073317502630685</v>
      </c>
      <c r="AC160">
        <f t="shared" si="138"/>
        <v>1.0263430366956787</v>
      </c>
      <c r="AD160">
        <f t="shared" si="138"/>
        <v>1.6585154652107268</v>
      </c>
      <c r="AE160">
        <f t="shared" si="138"/>
        <v>1.2890485111004024</v>
      </c>
      <c r="AF160">
        <f t="shared" si="138"/>
        <v>1.1685146775138977</v>
      </c>
      <c r="AG160">
        <f t="shared" si="138"/>
        <v>1.4844327349085706</v>
      </c>
      <c r="AH160">
        <f t="shared" si="138"/>
        <v>1.3384374909318733</v>
      </c>
      <c r="AI160">
        <f t="shared" si="138"/>
        <v>0.85233721910890992</v>
      </c>
      <c r="AJ160">
        <f t="shared" si="138"/>
        <v>1.3076621151941634</v>
      </c>
      <c r="AK160">
        <f t="shared" si="138"/>
        <v>1.0135070442000078</v>
      </c>
      <c r="AL160">
        <f t="shared" si="138"/>
        <v>0.85243556044530755</v>
      </c>
      <c r="AM160" s="13" t="s">
        <v>2066</v>
      </c>
      <c r="AN160" s="39">
        <f t="shared" si="107"/>
        <v>1.3432047963022931</v>
      </c>
      <c r="AO160" s="39">
        <f t="shared" si="108"/>
        <v>1.293879468545486</v>
      </c>
      <c r="AP160" s="39">
        <f t="shared" si="109"/>
        <v>1.2547140397781311</v>
      </c>
      <c r="AQ160" s="39">
        <f t="shared" si="110"/>
        <v>1.4219195966999294</v>
      </c>
      <c r="AR160" s="39">
        <f t="shared" si="111"/>
        <v>1.1984474525097908</v>
      </c>
      <c r="AS160" s="39">
        <f t="shared" si="112"/>
        <v>1.2244248049734716</v>
      </c>
      <c r="AT160" s="39">
        <f t="shared" si="113"/>
        <v>1.3720262179416756</v>
      </c>
      <c r="AU160" s="39">
        <f t="shared" si="114"/>
        <v>1.2250691483164513</v>
      </c>
      <c r="AV160" s="39">
        <f t="shared" si="115"/>
        <v>1.0578682399464929</v>
      </c>
      <c r="AX160">
        <f t="shared" si="116"/>
        <v>0.46008661977560861</v>
      </c>
      <c r="AY160">
        <f t="shared" si="117"/>
        <v>0.30440015204369686</v>
      </c>
      <c r="AZ160">
        <f t="shared" si="118"/>
        <v>0.46028608236440804</v>
      </c>
      <c r="BA160">
        <f t="shared" si="119"/>
        <v>0.39332654908208431</v>
      </c>
      <c r="BB160">
        <f t="shared" si="120"/>
        <v>0.3201667422377768</v>
      </c>
      <c r="BC160">
        <f t="shared" si="121"/>
        <v>0.20404992328849472</v>
      </c>
      <c r="BD160">
        <f t="shared" si="122"/>
        <v>0.25532169484858813</v>
      </c>
      <c r="BE160">
        <f t="shared" si="123"/>
        <v>0.33094632662115314</v>
      </c>
      <c r="BF160">
        <f t="shared" si="124"/>
        <v>0.23083271172685185</v>
      </c>
      <c r="BH160">
        <f t="shared" si="125"/>
        <v>0.2300433098878043</v>
      </c>
      <c r="BI160">
        <f t="shared" si="126"/>
        <v>0.15220007602184843</v>
      </c>
      <c r="BJ160">
        <f t="shared" si="127"/>
        <v>0.17397178655434523</v>
      </c>
      <c r="BK160">
        <f t="shared" si="128"/>
        <v>0.22708718899196795</v>
      </c>
      <c r="BL160">
        <f t="shared" si="129"/>
        <v>0.1600833711188884</v>
      </c>
      <c r="BM160">
        <f t="shared" si="130"/>
        <v>8.3303032351810372E-2</v>
      </c>
      <c r="BN160">
        <f t="shared" si="131"/>
        <v>0.14741004925078385</v>
      </c>
      <c r="BO160">
        <f t="shared" si="132"/>
        <v>0.19107195076204059</v>
      </c>
      <c r="BP160">
        <f t="shared" si="133"/>
        <v>0.13327132825326921</v>
      </c>
    </row>
    <row r="161" spans="1:68" x14ac:dyDescent="0.3">
      <c r="A161" s="13" t="s">
        <v>2084</v>
      </c>
      <c r="B161">
        <f>SUM(B118:B150,B34:B42)+SUM(B65,B73,B80:B82,B84,B90:B93,B95,B102:B104,B107:B109,B115:B117)/2</f>
        <v>6.8777060694542396</v>
      </c>
      <c r="C161">
        <f t="shared" ref="C161:AL161" si="139">SUM(C118:C150,C34:C42)+SUM(C65,C73,C80:C82,C84,C90:C93,C95,C102:C104,C107:C109,C115:C117)/2</f>
        <v>5.3051412715363213</v>
      </c>
      <c r="D161">
        <f t="shared" si="139"/>
        <v>3.2950614435028927</v>
      </c>
      <c r="E161">
        <f t="shared" si="139"/>
        <v>3.3318295116013972</v>
      </c>
      <c r="F161">
        <f t="shared" si="139"/>
        <v>5.5884713851106689</v>
      </c>
      <c r="G161">
        <f t="shared" si="139"/>
        <v>4.9930764767496978</v>
      </c>
      <c r="H161">
        <f t="shared" si="139"/>
        <v>4.6356781470503394</v>
      </c>
      <c r="I161">
        <f t="shared" si="139"/>
        <v>3.6260846765132571</v>
      </c>
      <c r="J161">
        <f t="shared" si="139"/>
        <v>7.0229643322593169</v>
      </c>
      <c r="K161">
        <f t="shared" si="139"/>
        <v>5.6649084425700762</v>
      </c>
      <c r="L161">
        <f t="shared" si="139"/>
        <v>4.8964239707586099</v>
      </c>
      <c r="M161">
        <f t="shared" si="139"/>
        <v>3.6458122882376771</v>
      </c>
      <c r="N161">
        <f t="shared" si="139"/>
        <v>3.932092298669529</v>
      </c>
      <c r="O161">
        <f t="shared" si="139"/>
        <v>3.2593123746092454</v>
      </c>
      <c r="P161">
        <f t="shared" si="139"/>
        <v>2.7773927792669557</v>
      </c>
      <c r="Q161">
        <f t="shared" si="139"/>
        <v>5.9564032896835863</v>
      </c>
      <c r="R161">
        <f t="shared" si="139"/>
        <v>4.3399771860894782</v>
      </c>
      <c r="S161">
        <f t="shared" si="139"/>
        <v>3.4899479758560976</v>
      </c>
      <c r="T161">
        <f t="shared" si="139"/>
        <v>5.5138573097746457</v>
      </c>
      <c r="U161">
        <f t="shared" si="139"/>
        <v>4.6215379588853009</v>
      </c>
      <c r="V161">
        <f t="shared" si="139"/>
        <v>2.7092600512518308</v>
      </c>
      <c r="W161">
        <f t="shared" si="139"/>
        <v>3.6196000797044601</v>
      </c>
      <c r="X161">
        <f t="shared" si="139"/>
        <v>4.876709631245129</v>
      </c>
      <c r="Y161">
        <f t="shared" si="139"/>
        <v>4.9920242580789118</v>
      </c>
      <c r="Z161">
        <f t="shared" si="139"/>
        <v>5.6043226349827631</v>
      </c>
      <c r="AA161">
        <f t="shared" si="139"/>
        <v>3.8720167213347478</v>
      </c>
      <c r="AB161">
        <f t="shared" si="139"/>
        <v>3.5844366399939034</v>
      </c>
      <c r="AC161">
        <f t="shared" si="139"/>
        <v>3.6577315624812416</v>
      </c>
      <c r="AD161">
        <f t="shared" si="139"/>
        <v>5.5629924952172241</v>
      </c>
      <c r="AE161">
        <f t="shared" si="139"/>
        <v>4.8782208765412145</v>
      </c>
      <c r="AF161">
        <f t="shared" si="139"/>
        <v>4.407137554821877</v>
      </c>
      <c r="AG161">
        <f t="shared" si="139"/>
        <v>5.4658288022522195</v>
      </c>
      <c r="AH161">
        <f t="shared" si="139"/>
        <v>5.5106150118816153</v>
      </c>
      <c r="AI161">
        <f t="shared" si="139"/>
        <v>2.779379581536161</v>
      </c>
      <c r="AJ161">
        <f t="shared" si="139"/>
        <v>4.5951772142542771</v>
      </c>
      <c r="AK161">
        <f t="shared" si="139"/>
        <v>3.9001682756322595</v>
      </c>
      <c r="AL161">
        <f t="shared" si="139"/>
        <v>2.9161944719406971</v>
      </c>
      <c r="AM161" s="13" t="s">
        <v>2084</v>
      </c>
      <c r="AN161" s="39">
        <f t="shared" si="107"/>
        <v>4.7024345740237132</v>
      </c>
      <c r="AO161" s="39">
        <f t="shared" si="108"/>
        <v>4.7108276713559913</v>
      </c>
      <c r="AP161" s="39">
        <f t="shared" si="109"/>
        <v>4.4569866409102019</v>
      </c>
      <c r="AQ161" s="39">
        <f t="shared" si="110"/>
        <v>4.5954428172097206</v>
      </c>
      <c r="AR161" s="39">
        <f t="shared" si="111"/>
        <v>4.1160638499040587</v>
      </c>
      <c r="AS161" s="39">
        <f t="shared" si="112"/>
        <v>4.4312069080194494</v>
      </c>
      <c r="AT161" s="39">
        <f t="shared" si="113"/>
        <v>4.9494503088601052</v>
      </c>
      <c r="AU161" s="39">
        <f t="shared" si="114"/>
        <v>4.5852744652233319</v>
      </c>
      <c r="AV161" s="39">
        <f t="shared" si="115"/>
        <v>3.8038466539424114</v>
      </c>
      <c r="AX161">
        <f t="shared" si="116"/>
        <v>1.7276495408221308</v>
      </c>
      <c r="AY161">
        <f t="shared" si="117"/>
        <v>0.82305076641784358</v>
      </c>
      <c r="AZ161">
        <f t="shared" si="118"/>
        <v>1.4958497500010952</v>
      </c>
      <c r="BA161">
        <f t="shared" si="119"/>
        <v>1.2529155878548699</v>
      </c>
      <c r="BB161">
        <f t="shared" si="120"/>
        <v>1.2158541352112022</v>
      </c>
      <c r="BC161">
        <f t="shared" si="121"/>
        <v>0.83870935934087054</v>
      </c>
      <c r="BD161">
        <f t="shared" si="122"/>
        <v>0.58121027591607188</v>
      </c>
      <c r="BE161">
        <f t="shared" si="123"/>
        <v>1.5641111531278293</v>
      </c>
      <c r="BF161">
        <f t="shared" si="124"/>
        <v>0.8436256002222956</v>
      </c>
      <c r="BH161">
        <f t="shared" si="125"/>
        <v>0.86382477041106542</v>
      </c>
      <c r="BI161">
        <f t="shared" si="126"/>
        <v>0.41152538320892179</v>
      </c>
      <c r="BJ161">
        <f t="shared" si="127"/>
        <v>0.56537806246014821</v>
      </c>
      <c r="BK161">
        <f t="shared" si="128"/>
        <v>0.72337115191988743</v>
      </c>
      <c r="BL161">
        <f t="shared" si="129"/>
        <v>0.60792706760560111</v>
      </c>
      <c r="BM161">
        <f t="shared" si="130"/>
        <v>0.34240166214695222</v>
      </c>
      <c r="BN161">
        <f t="shared" si="131"/>
        <v>0.33556190925592078</v>
      </c>
      <c r="BO161">
        <f t="shared" si="132"/>
        <v>0.90303999530084833</v>
      </c>
      <c r="BP161">
        <f t="shared" si="133"/>
        <v>0.48706746738360202</v>
      </c>
    </row>
    <row r="162" spans="1:68" x14ac:dyDescent="0.3">
      <c r="A162" s="13" t="s">
        <v>2085</v>
      </c>
      <c r="B162">
        <f>SUM(B7:B33,B43:B64,B66:B72,B74:B79,B83,B85:B89,B94,B96:B101,B105:B106,B110:B114)+SUM(B115:B117,B107:B109,B102:B104,B95,B90:B93,B84,B80:B82,B73,B65)/2</f>
        <v>142.87118708476476</v>
      </c>
      <c r="C162">
        <f t="shared" ref="C162:AL162" si="140">SUM(C7:C33,C43:C64,C66:C72,C74:C79,C83,C85:C89,C94,C96:C101,C105:C106,C110:C114)+SUM(C115:C117,C107:C109,C102:C104,C95,C90:C93,C84,C80:C82,C73,C65)/2</f>
        <v>106.4090039346857</v>
      </c>
      <c r="D162">
        <f t="shared" si="140"/>
        <v>73.226743090857454</v>
      </c>
      <c r="E162">
        <f t="shared" si="140"/>
        <v>69.905017390585868</v>
      </c>
      <c r="F162">
        <f t="shared" si="140"/>
        <v>109.48964954819149</v>
      </c>
      <c r="G162">
        <f t="shared" si="140"/>
        <v>100.4863596602458</v>
      </c>
      <c r="H162">
        <f t="shared" si="140"/>
        <v>105.2217023740222</v>
      </c>
      <c r="I162">
        <f t="shared" si="140"/>
        <v>71.540172831035889</v>
      </c>
      <c r="J162">
        <f t="shared" si="140"/>
        <v>149.13777174034351</v>
      </c>
      <c r="K162">
        <f t="shared" si="140"/>
        <v>113.46148019137358</v>
      </c>
      <c r="L162">
        <f t="shared" si="140"/>
        <v>100.4124580977507</v>
      </c>
      <c r="M162">
        <f t="shared" si="140"/>
        <v>76.129375058939303</v>
      </c>
      <c r="N162">
        <f t="shared" si="140"/>
        <v>76.936398529617918</v>
      </c>
      <c r="O162">
        <f t="shared" si="140"/>
        <v>68.706982368673195</v>
      </c>
      <c r="P162">
        <f t="shared" si="140"/>
        <v>60.646176302643347</v>
      </c>
      <c r="Q162">
        <f t="shared" si="140"/>
        <v>132.82116093090099</v>
      </c>
      <c r="R162">
        <f t="shared" si="140"/>
        <v>93.204535579744572</v>
      </c>
      <c r="S162">
        <f t="shared" si="140"/>
        <v>74.858159033264528</v>
      </c>
      <c r="T162">
        <f t="shared" si="140"/>
        <v>121.22869891392851</v>
      </c>
      <c r="U162">
        <f t="shared" si="140"/>
        <v>101.40222169840511</v>
      </c>
      <c r="V162">
        <f t="shared" si="140"/>
        <v>59.759725066152896</v>
      </c>
      <c r="W162">
        <f t="shared" si="140"/>
        <v>71.797988926597242</v>
      </c>
      <c r="X162">
        <f t="shared" si="140"/>
        <v>103.80854479370568</v>
      </c>
      <c r="Y162">
        <f t="shared" si="140"/>
        <v>111.05973895063494</v>
      </c>
      <c r="Z162">
        <f t="shared" si="140"/>
        <v>112.07874480220015</v>
      </c>
      <c r="AA162">
        <f t="shared" si="140"/>
        <v>77.649467413711491</v>
      </c>
      <c r="AB162">
        <f t="shared" si="140"/>
        <v>68.965103357877638</v>
      </c>
      <c r="AC162">
        <f t="shared" si="140"/>
        <v>69.417522477321782</v>
      </c>
      <c r="AD162">
        <f t="shared" si="140"/>
        <v>120.77678368445538</v>
      </c>
      <c r="AE162">
        <f t="shared" si="140"/>
        <v>105.61190169807351</v>
      </c>
      <c r="AF162">
        <f t="shared" si="140"/>
        <v>83.169953029009818</v>
      </c>
      <c r="AG162">
        <f t="shared" si="140"/>
        <v>114.70639986518006</v>
      </c>
      <c r="AH162">
        <f t="shared" si="140"/>
        <v>103.9745318120284</v>
      </c>
      <c r="AI162">
        <f t="shared" si="140"/>
        <v>62.908065550809638</v>
      </c>
      <c r="AJ162">
        <f t="shared" si="140"/>
        <v>98.71844818498603</v>
      </c>
      <c r="AK162">
        <f t="shared" si="140"/>
        <v>85.934126233055665</v>
      </c>
      <c r="AL162">
        <f t="shared" si="140"/>
        <v>65.295894070497596</v>
      </c>
      <c r="AM162" s="13" t="s">
        <v>2085</v>
      </c>
      <c r="AN162" s="39">
        <f t="shared" si="107"/>
        <v>98.102987875223448</v>
      </c>
      <c r="AO162" s="39">
        <f t="shared" si="108"/>
        <v>96.684471103373838</v>
      </c>
      <c r="AP162" s="39">
        <f t="shared" si="109"/>
        <v>92.204377469905921</v>
      </c>
      <c r="AQ162" s="39">
        <f t="shared" si="110"/>
        <v>100.2946185146367</v>
      </c>
      <c r="AR162" s="39">
        <f t="shared" si="111"/>
        <v>88.547158651270934</v>
      </c>
      <c r="AS162" s="39">
        <f t="shared" si="112"/>
        <v>90.496520299241936</v>
      </c>
      <c r="AT162" s="39">
        <f t="shared" si="113"/>
        <v>103.18621280384623</v>
      </c>
      <c r="AU162" s="39">
        <f t="shared" si="114"/>
        <v>93.862999076006034</v>
      </c>
      <c r="AV162" s="39">
        <f t="shared" si="115"/>
        <v>83.316156162846426</v>
      </c>
      <c r="AX162">
        <f t="shared" si="116"/>
        <v>34.093668313776433</v>
      </c>
      <c r="AY162">
        <f t="shared" si="117"/>
        <v>17.161458805312652</v>
      </c>
      <c r="AZ162">
        <f t="shared" si="118"/>
        <v>31.091834157722346</v>
      </c>
      <c r="BA162">
        <f t="shared" si="119"/>
        <v>29.624809775998344</v>
      </c>
      <c r="BB162">
        <f t="shared" si="120"/>
        <v>27.943912508028223</v>
      </c>
      <c r="BC162">
        <f t="shared" si="121"/>
        <v>20.682462157418769</v>
      </c>
      <c r="BD162">
        <f t="shared" si="122"/>
        <v>18.920396479606943</v>
      </c>
      <c r="BE162">
        <f t="shared" si="123"/>
        <v>27.339516823447333</v>
      </c>
      <c r="BF162">
        <f t="shared" si="124"/>
        <v>16.864373879582953</v>
      </c>
      <c r="BH162">
        <f t="shared" si="125"/>
        <v>17.046834156888217</v>
      </c>
      <c r="BI162">
        <f t="shared" si="126"/>
        <v>8.5807294026563259</v>
      </c>
      <c r="BJ162">
        <f t="shared" si="127"/>
        <v>11.751608712313816</v>
      </c>
      <c r="BK162">
        <f t="shared" si="128"/>
        <v>17.103891898864102</v>
      </c>
      <c r="BL162">
        <f t="shared" si="129"/>
        <v>13.971956254014112</v>
      </c>
      <c r="BM162">
        <f t="shared" si="130"/>
        <v>8.4435798183497539</v>
      </c>
      <c r="BN162">
        <f t="shared" si="131"/>
        <v>10.923696000675516</v>
      </c>
      <c r="BO162">
        <f t="shared" si="132"/>
        <v>15.784477397531621</v>
      </c>
      <c r="BP162">
        <f t="shared" si="133"/>
        <v>9.7366507990917111</v>
      </c>
    </row>
    <row r="163" spans="1:68" x14ac:dyDescent="0.3">
      <c r="A163" s="13" t="s">
        <v>2090</v>
      </c>
      <c r="B163">
        <f>SUM(B7:B42)</f>
        <v>3.2198587951531716</v>
      </c>
      <c r="C163">
        <f t="shared" ref="C163:AL163" si="141">SUM(C7:C42)</f>
        <v>2.8461951049239191</v>
      </c>
      <c r="D163">
        <f t="shared" si="141"/>
        <v>2.609131059018384</v>
      </c>
      <c r="E163">
        <f t="shared" si="141"/>
        <v>2.5566383846433069</v>
      </c>
      <c r="F163">
        <f t="shared" si="141"/>
        <v>2.996365708317474</v>
      </c>
      <c r="G163">
        <f t="shared" si="141"/>
        <v>2.7435908402073128</v>
      </c>
      <c r="H163">
        <f t="shared" si="141"/>
        <v>3.2097971187140932</v>
      </c>
      <c r="I163">
        <f t="shared" si="141"/>
        <v>2.3569511363681053</v>
      </c>
      <c r="J163">
        <f t="shared" si="141"/>
        <v>2.9776256734331978</v>
      </c>
      <c r="K163">
        <f t="shared" si="141"/>
        <v>3.0296147154925319</v>
      </c>
      <c r="L163">
        <f t="shared" si="141"/>
        <v>3.3564435240294737</v>
      </c>
      <c r="M163">
        <f t="shared" si="141"/>
        <v>2.9655399390494894</v>
      </c>
      <c r="N163">
        <f t="shared" si="141"/>
        <v>2.6813670792170874</v>
      </c>
      <c r="O163">
        <f t="shared" si="141"/>
        <v>2.4086872613398334</v>
      </c>
      <c r="P163">
        <f t="shared" si="141"/>
        <v>2.2221676041159659</v>
      </c>
      <c r="Q163">
        <f t="shared" si="141"/>
        <v>2.9309454093759477</v>
      </c>
      <c r="R163">
        <f t="shared" si="141"/>
        <v>2.8133416542841077</v>
      </c>
      <c r="S163">
        <f t="shared" si="141"/>
        <v>2.8719271035276384</v>
      </c>
      <c r="T163">
        <f t="shared" si="141"/>
        <v>2.7241409620274109</v>
      </c>
      <c r="U163">
        <f t="shared" si="141"/>
        <v>2.8602527112654959</v>
      </c>
      <c r="V163">
        <f t="shared" si="141"/>
        <v>2.3115238436424028</v>
      </c>
      <c r="W163">
        <f t="shared" si="141"/>
        <v>2.5346804984013693</v>
      </c>
      <c r="X163">
        <f t="shared" si="141"/>
        <v>2.4780632749268081</v>
      </c>
      <c r="Y163">
        <f t="shared" si="141"/>
        <v>2.6322128338755495</v>
      </c>
      <c r="Z163">
        <f t="shared" si="141"/>
        <v>3.3133422256484475</v>
      </c>
      <c r="AA163">
        <f t="shared" si="141"/>
        <v>2.8515350310601741</v>
      </c>
      <c r="AB163">
        <f t="shared" si="141"/>
        <v>2.5051117811871757</v>
      </c>
      <c r="AC163">
        <f t="shared" si="141"/>
        <v>2.3799928310141336</v>
      </c>
      <c r="AD163">
        <f t="shared" si="141"/>
        <v>2.9378078584609622</v>
      </c>
      <c r="AE163">
        <f t="shared" si="141"/>
        <v>2.5870730661575818</v>
      </c>
      <c r="AF163">
        <f t="shared" si="141"/>
        <v>2.5369911986204161</v>
      </c>
      <c r="AG163">
        <f t="shared" si="141"/>
        <v>2.9921572145604798</v>
      </c>
      <c r="AH163">
        <f t="shared" si="141"/>
        <v>3.1821258222921158</v>
      </c>
      <c r="AI163">
        <f t="shared" si="141"/>
        <v>2.4825922025243341</v>
      </c>
      <c r="AJ163">
        <f t="shared" si="141"/>
        <v>2.5867547636693082</v>
      </c>
      <c r="AK163">
        <f t="shared" si="141"/>
        <v>2.8258458315581474</v>
      </c>
      <c r="AL163">
        <f t="shared" si="141"/>
        <v>2.2681490664540771</v>
      </c>
      <c r="AM163" s="13" t="s">
        <v>2090</v>
      </c>
      <c r="AN163" s="39">
        <f t="shared" si="107"/>
        <v>2.8079558359346954</v>
      </c>
      <c r="AO163" s="39">
        <f t="shared" si="108"/>
        <v>2.8266762009017463</v>
      </c>
      <c r="AP163" s="39">
        <f t="shared" si="109"/>
        <v>2.8059208280967973</v>
      </c>
      <c r="AQ163" s="39">
        <f t="shared" si="110"/>
        <v>2.872071389062564</v>
      </c>
      <c r="AR163" s="39">
        <f t="shared" si="111"/>
        <v>2.6076495038341698</v>
      </c>
      <c r="AS163" s="39">
        <f t="shared" si="112"/>
        <v>2.6933763296187152</v>
      </c>
      <c r="AT163" s="39">
        <f t="shared" si="113"/>
        <v>2.6872907077463197</v>
      </c>
      <c r="AU163" s="39">
        <f t="shared" si="114"/>
        <v>2.8856250797923102</v>
      </c>
      <c r="AV163" s="39">
        <f t="shared" si="115"/>
        <v>2.5602498872271777</v>
      </c>
      <c r="AX163">
        <f t="shared" si="116"/>
        <v>0.3021136887250605</v>
      </c>
      <c r="AY163">
        <f t="shared" si="117"/>
        <v>0.36657012971836783</v>
      </c>
      <c r="AZ163">
        <f t="shared" si="118"/>
        <v>0.39203549539869226</v>
      </c>
      <c r="BA163">
        <f t="shared" si="119"/>
        <v>5.8802010311400629E-2</v>
      </c>
      <c r="BB163">
        <f t="shared" si="120"/>
        <v>0.23832297596220348</v>
      </c>
      <c r="BC163">
        <f t="shared" si="121"/>
        <v>0.3444198975691285</v>
      </c>
      <c r="BD163">
        <f t="shared" si="122"/>
        <v>0.21839455228013266</v>
      </c>
      <c r="BE163">
        <f t="shared" si="123"/>
        <v>0.36173006938883551</v>
      </c>
      <c r="BF163">
        <f t="shared" si="124"/>
        <v>0.27979153276733659</v>
      </c>
      <c r="BH163">
        <f t="shared" si="125"/>
        <v>0.15105684436253025</v>
      </c>
      <c r="BI163">
        <f t="shared" si="126"/>
        <v>0.18328506485918392</v>
      </c>
      <c r="BJ163">
        <f t="shared" si="127"/>
        <v>0.14817548941927805</v>
      </c>
      <c r="BK163">
        <f t="shared" si="128"/>
        <v>3.3949356482178304E-2</v>
      </c>
      <c r="BL163">
        <f t="shared" si="129"/>
        <v>0.11916148798110174</v>
      </c>
      <c r="BM163">
        <f t="shared" si="130"/>
        <v>0.14060883438433552</v>
      </c>
      <c r="BN163">
        <f t="shared" si="131"/>
        <v>0.12609015354848241</v>
      </c>
      <c r="BO163">
        <f t="shared" si="132"/>
        <v>0.20884495293562619</v>
      </c>
      <c r="BP163">
        <f t="shared" si="133"/>
        <v>0.16153771676019979</v>
      </c>
    </row>
    <row r="164" spans="1:68" x14ac:dyDescent="0.3">
      <c r="A164" s="13" t="s">
        <v>2091</v>
      </c>
      <c r="B164">
        <f>SUM(B43:B150)</f>
        <v>146.52903435906586</v>
      </c>
      <c r="C164">
        <f t="shared" ref="C164:AL164" si="142">SUM(C43:C150)</f>
        <v>108.86795010129806</v>
      </c>
      <c r="D164">
        <f t="shared" si="142"/>
        <v>73.912673475341919</v>
      </c>
      <c r="E164">
        <f t="shared" si="142"/>
        <v>70.680208517543946</v>
      </c>
      <c r="F164">
        <f t="shared" si="142"/>
        <v>112.08175522498468</v>
      </c>
      <c r="G164">
        <f t="shared" si="142"/>
        <v>102.73584529678818</v>
      </c>
      <c r="H164">
        <f t="shared" si="142"/>
        <v>106.64758340235852</v>
      </c>
      <c r="I164">
        <f t="shared" si="142"/>
        <v>72.809306371181009</v>
      </c>
      <c r="J164">
        <f t="shared" si="142"/>
        <v>153.18311039916952</v>
      </c>
      <c r="K164">
        <f t="shared" si="142"/>
        <v>116.09677391845113</v>
      </c>
      <c r="L164">
        <f t="shared" si="142"/>
        <v>101.95243854447986</v>
      </c>
      <c r="M164">
        <f t="shared" si="142"/>
        <v>76.809647408127475</v>
      </c>
      <c r="N164">
        <f t="shared" si="142"/>
        <v>78.187123749070366</v>
      </c>
      <c r="O164">
        <f t="shared" si="142"/>
        <v>69.557607481942611</v>
      </c>
      <c r="P164">
        <f t="shared" si="142"/>
        <v>61.201401477794334</v>
      </c>
      <c r="Q164">
        <f t="shared" si="142"/>
        <v>135.84661881120854</v>
      </c>
      <c r="R164">
        <f t="shared" si="142"/>
        <v>94.731171111549983</v>
      </c>
      <c r="S164">
        <f t="shared" si="142"/>
        <v>75.476179905593042</v>
      </c>
      <c r="T164">
        <f t="shared" si="142"/>
        <v>124.01841526167571</v>
      </c>
      <c r="U164">
        <f t="shared" si="142"/>
        <v>103.16350694602494</v>
      </c>
      <c r="V164">
        <f t="shared" si="142"/>
        <v>60.157461273762294</v>
      </c>
      <c r="W164">
        <f t="shared" si="142"/>
        <v>72.882908507900368</v>
      </c>
      <c r="X164">
        <f t="shared" si="142"/>
        <v>106.20719115002399</v>
      </c>
      <c r="Y164">
        <f t="shared" si="142"/>
        <v>113.41955037483834</v>
      </c>
      <c r="Z164">
        <f t="shared" si="142"/>
        <v>114.36972521153446</v>
      </c>
      <c r="AA164">
        <f t="shared" si="142"/>
        <v>78.66994910398607</v>
      </c>
      <c r="AB164">
        <f t="shared" si="142"/>
        <v>70.044428216684423</v>
      </c>
      <c r="AC164">
        <f t="shared" si="142"/>
        <v>70.695261208788821</v>
      </c>
      <c r="AD164">
        <f t="shared" si="142"/>
        <v>123.40196832121167</v>
      </c>
      <c r="AE164">
        <f t="shared" si="142"/>
        <v>107.90304950845717</v>
      </c>
      <c r="AF164">
        <f t="shared" si="142"/>
        <v>85.040099385211306</v>
      </c>
      <c r="AG164">
        <f t="shared" si="142"/>
        <v>117.18007145287177</v>
      </c>
      <c r="AH164">
        <f t="shared" si="142"/>
        <v>106.30302100161795</v>
      </c>
      <c r="AI164">
        <f t="shared" si="142"/>
        <v>63.20485292982147</v>
      </c>
      <c r="AJ164">
        <f t="shared" si="142"/>
        <v>100.72687063557103</v>
      </c>
      <c r="AK164">
        <f t="shared" si="142"/>
        <v>87.008448677129792</v>
      </c>
      <c r="AL164">
        <f t="shared" si="142"/>
        <v>65.943939475984195</v>
      </c>
      <c r="AM164" s="13" t="s">
        <v>2091</v>
      </c>
      <c r="AN164" s="39">
        <f t="shared" si="107"/>
        <v>99.99746661331244</v>
      </c>
      <c r="AO164" s="39">
        <f t="shared" si="108"/>
        <v>98.568622573828094</v>
      </c>
      <c r="AP164" s="39">
        <f t="shared" si="109"/>
        <v>93.855443282719321</v>
      </c>
      <c r="AQ164" s="39">
        <f t="shared" si="110"/>
        <v>102.01798994278386</v>
      </c>
      <c r="AR164" s="39">
        <f t="shared" si="111"/>
        <v>90.055572997340832</v>
      </c>
      <c r="AS164" s="39">
        <f t="shared" si="112"/>
        <v>92.234350877642683</v>
      </c>
      <c r="AT164" s="39">
        <f t="shared" si="113"/>
        <v>105.44837240496004</v>
      </c>
      <c r="AU164" s="39">
        <f t="shared" si="114"/>
        <v>95.562648461437064</v>
      </c>
      <c r="AV164" s="39">
        <f t="shared" si="115"/>
        <v>84.559752929561668</v>
      </c>
      <c r="AX164">
        <f t="shared" si="116"/>
        <v>35.514270978921907</v>
      </c>
      <c r="AY164">
        <f t="shared" si="117"/>
        <v>17.595287992029711</v>
      </c>
      <c r="AZ164">
        <f t="shared" si="118"/>
        <v>32.333514271839071</v>
      </c>
      <c r="BA164">
        <f t="shared" si="119"/>
        <v>30.837813961491861</v>
      </c>
      <c r="BB164">
        <f t="shared" si="120"/>
        <v>28.948748259511039</v>
      </c>
      <c r="BC164">
        <f t="shared" si="121"/>
        <v>21.327661788646147</v>
      </c>
      <c r="BD164">
        <f t="shared" si="122"/>
        <v>19.298376274379741</v>
      </c>
      <c r="BE164">
        <f t="shared" si="123"/>
        <v>28.545538274468743</v>
      </c>
      <c r="BF164">
        <f t="shared" si="124"/>
        <v>17.52027848412401</v>
      </c>
      <c r="BH164">
        <f t="shared" si="125"/>
        <v>17.757135489460953</v>
      </c>
      <c r="BI164">
        <f t="shared" si="126"/>
        <v>8.7976439960148554</v>
      </c>
      <c r="BJ164">
        <f t="shared" si="127"/>
        <v>12.220919682291981</v>
      </c>
      <c r="BK164">
        <f t="shared" si="128"/>
        <v>17.804220191886927</v>
      </c>
      <c r="BL164">
        <f t="shared" si="129"/>
        <v>14.474374129755519</v>
      </c>
      <c r="BM164">
        <f t="shared" si="130"/>
        <v>8.7069814648062458</v>
      </c>
      <c r="BN164">
        <f t="shared" si="131"/>
        <v>11.141922736935831</v>
      </c>
      <c r="BO164">
        <f t="shared" si="132"/>
        <v>16.480774206927297</v>
      </c>
      <c r="BP164">
        <f t="shared" si="133"/>
        <v>10.115337499086205</v>
      </c>
    </row>
    <row r="166" spans="1:68" x14ac:dyDescent="0.3">
      <c r="A166" t="s">
        <v>92</v>
      </c>
      <c r="B166">
        <f>SUM(B163:B164)</f>
        <v>149.74889315421902</v>
      </c>
      <c r="C166">
        <f t="shared" ref="C166:AL166" si="143">SUM(C163:C164)</f>
        <v>111.71414520622199</v>
      </c>
      <c r="D166">
        <f t="shared" si="143"/>
        <v>76.521804534360299</v>
      </c>
      <c r="E166">
        <f t="shared" si="143"/>
        <v>73.236846902187253</v>
      </c>
      <c r="F166">
        <f t="shared" si="143"/>
        <v>115.07812093330215</v>
      </c>
      <c r="G166">
        <f t="shared" si="143"/>
        <v>105.4794361369955</v>
      </c>
      <c r="H166">
        <f t="shared" si="143"/>
        <v>109.85738052107261</v>
      </c>
      <c r="I166">
        <f t="shared" si="143"/>
        <v>75.166257507549119</v>
      </c>
      <c r="J166">
        <f t="shared" si="143"/>
        <v>156.16073607260273</v>
      </c>
      <c r="K166">
        <f t="shared" si="143"/>
        <v>119.12638863394366</v>
      </c>
      <c r="L166">
        <f t="shared" si="143"/>
        <v>105.30888206850933</v>
      </c>
      <c r="M166">
        <f t="shared" si="143"/>
        <v>79.775187347176967</v>
      </c>
      <c r="N166">
        <f t="shared" si="143"/>
        <v>80.868490828287449</v>
      </c>
      <c r="O166">
        <f t="shared" si="143"/>
        <v>71.966294743282447</v>
      </c>
      <c r="P166">
        <f t="shared" si="143"/>
        <v>63.423569081910301</v>
      </c>
      <c r="Q166">
        <f t="shared" si="143"/>
        <v>138.77756422058448</v>
      </c>
      <c r="R166">
        <f t="shared" si="143"/>
        <v>97.544512765834085</v>
      </c>
      <c r="S166">
        <f t="shared" si="143"/>
        <v>78.348107009120682</v>
      </c>
      <c r="T166">
        <f t="shared" si="143"/>
        <v>126.74255622370312</v>
      </c>
      <c r="U166">
        <f t="shared" si="143"/>
        <v>106.02375965729044</v>
      </c>
      <c r="V166">
        <f t="shared" si="143"/>
        <v>62.468985117404699</v>
      </c>
      <c r="W166">
        <f t="shared" si="143"/>
        <v>75.417589006301739</v>
      </c>
      <c r="X166">
        <f t="shared" si="143"/>
        <v>108.6852544249508</v>
      </c>
      <c r="Y166">
        <f t="shared" si="143"/>
        <v>116.05176320871389</v>
      </c>
      <c r="Z166">
        <f t="shared" si="143"/>
        <v>117.6830674371829</v>
      </c>
      <c r="AA166">
        <f t="shared" si="143"/>
        <v>81.521484135046251</v>
      </c>
      <c r="AB166">
        <f t="shared" si="143"/>
        <v>72.549539997871605</v>
      </c>
      <c r="AC166">
        <f t="shared" si="143"/>
        <v>73.075254039802957</v>
      </c>
      <c r="AD166">
        <f t="shared" si="143"/>
        <v>126.33977617967263</v>
      </c>
      <c r="AE166">
        <f t="shared" si="143"/>
        <v>110.49012257461476</v>
      </c>
      <c r="AF166">
        <f t="shared" si="143"/>
        <v>87.577090583831719</v>
      </c>
      <c r="AG166">
        <f t="shared" si="143"/>
        <v>120.17222866743225</v>
      </c>
      <c r="AH166">
        <f t="shared" si="143"/>
        <v>109.48514682391007</v>
      </c>
      <c r="AI166">
        <f t="shared" si="143"/>
        <v>65.6874451323458</v>
      </c>
      <c r="AJ166">
        <f t="shared" si="143"/>
        <v>103.31362539924034</v>
      </c>
      <c r="AK166">
        <f t="shared" si="143"/>
        <v>89.834294508687933</v>
      </c>
      <c r="AL166">
        <f t="shared" si="143"/>
        <v>68.212088542438266</v>
      </c>
      <c r="AM166" t="s">
        <v>92</v>
      </c>
      <c r="AN166">
        <f t="shared" ref="AN166:AN168" si="144">AVERAGE(B166:E166)</f>
        <v>102.80542244924715</v>
      </c>
      <c r="AO166">
        <f t="shared" ref="AO166:AO168" si="145">AVERAGE(F166:I166)</f>
        <v>101.39529877472985</v>
      </c>
      <c r="AP166">
        <f t="shared" ref="AP166:AP168" si="146">AVERAGE(J166:P166)</f>
        <v>96.661364110816109</v>
      </c>
      <c r="AQ166">
        <f t="shared" ref="AQ166:AQ168" si="147">AVERAGE(Q166:S166)</f>
        <v>104.89006133184641</v>
      </c>
      <c r="AR166">
        <f t="shared" ref="AR166:AR168" si="148">AVERAGE(T166:W166)</f>
        <v>92.663222501174999</v>
      </c>
      <c r="AS166">
        <f t="shared" ref="AS166:AS168" si="149">AVERAGE(X166:AC166)</f>
        <v>94.927727207261398</v>
      </c>
      <c r="AT166">
        <f t="shared" ref="AT166:AT168" si="150">AVERAGE(AD166:AF166)</f>
        <v>108.13566311270637</v>
      </c>
      <c r="AU166">
        <f t="shared" ref="AU166:AU168" si="151">AVERAGE(AG166:AI166)</f>
        <v>98.448273541229369</v>
      </c>
      <c r="AV166">
        <f t="shared" ref="AV166:AV168" si="152">AVERAGE(AJ166:AL166)</f>
        <v>87.120002816788841</v>
      </c>
      <c r="AX166">
        <f t="shared" ref="AX166:AX168" si="153">STDEV(B166:E166)</f>
        <v>35.815192370310911</v>
      </c>
      <c r="AY166">
        <f t="shared" ref="AY166:AY168" si="154">STDEV(F166:I166)</f>
        <v>17.920837345524372</v>
      </c>
      <c r="AZ166">
        <f t="shared" ref="AZ166:AZ168" si="155">STDEV(J166:P166)</f>
        <v>32.580125432442543</v>
      </c>
      <c r="BA166">
        <f t="shared" ref="BA166:BA168" si="156">STDEV(Q166:S166)</f>
        <v>30.87713778056132</v>
      </c>
      <c r="BB166">
        <f t="shared" ref="BB166:BB168" si="157">STDEV(T166:W166)</f>
        <v>29.149092529604605</v>
      </c>
      <c r="BC166">
        <f t="shared" ref="BC166:BC168" si="158">STDEV(X166:AC166)</f>
        <v>21.500423999260622</v>
      </c>
      <c r="BD166">
        <f t="shared" ref="BD166:BD168" si="159">STDEV(AD166:AF166)</f>
        <v>19.488305677221589</v>
      </c>
      <c r="BE166">
        <f t="shared" ref="BE166:BE168" si="160">STDEV(AG166:AI166)</f>
        <v>28.870527153305844</v>
      </c>
      <c r="BF166">
        <f t="shared" ref="BF166:BF168" si="161">STDEV(AJ166:AL166)</f>
        <v>17.70748449014971</v>
      </c>
      <c r="BH166">
        <f t="shared" ref="BH166:BH168" si="162">AX166/SQRT(4)</f>
        <v>17.907596185155455</v>
      </c>
      <c r="BI166">
        <f t="shared" ref="BI166:BI168" si="163">AY166/SQRT(4)</f>
        <v>8.9604186727621862</v>
      </c>
      <c r="BJ166">
        <f t="shared" ref="BJ166:BJ168" si="164">AZ166/SQRT(7)</f>
        <v>12.314129939647666</v>
      </c>
      <c r="BK166">
        <f t="shared" ref="BK166:BK168" si="165">BA166/SQRT(3)</f>
        <v>17.826923809412243</v>
      </c>
      <c r="BL166">
        <f t="shared" ref="BL166:BL168" si="166">BB166/SQRT(4)</f>
        <v>14.574546264802303</v>
      </c>
      <c r="BM166">
        <f t="shared" ref="BM166:BM168" si="167">BC166/SQRT(6)</f>
        <v>8.7775113419463633</v>
      </c>
      <c r="BN166">
        <f t="shared" ref="BN166:BN168" si="168">BD166/SQRT(3)</f>
        <v>11.251578528793598</v>
      </c>
      <c r="BO166">
        <f t="shared" ref="BO166:BO168" si="169">BE166/SQRT(3)</f>
        <v>16.668406623607531</v>
      </c>
      <c r="BP166">
        <f t="shared" ref="BP166:BP168" si="170">BF166/SQRT(3)</f>
        <v>10.223420937059059</v>
      </c>
    </row>
    <row r="167" spans="1:68" x14ac:dyDescent="0.3">
      <c r="A167" s="16" t="s">
        <v>2092</v>
      </c>
      <c r="B167" s="13">
        <f t="shared" ref="B167:AL167" si="171">COUNTIF(B7:B41, "&gt;0")</f>
        <v>27</v>
      </c>
      <c r="C167" s="13">
        <f t="shared" si="171"/>
        <v>33</v>
      </c>
      <c r="D167" s="13">
        <f t="shared" si="171"/>
        <v>33</v>
      </c>
      <c r="E167" s="13">
        <f t="shared" si="171"/>
        <v>32</v>
      </c>
      <c r="F167" s="13">
        <f t="shared" si="171"/>
        <v>31</v>
      </c>
      <c r="G167" s="13">
        <f t="shared" si="171"/>
        <v>31</v>
      </c>
      <c r="H167" s="13">
        <f t="shared" si="171"/>
        <v>34</v>
      </c>
      <c r="I167" s="13">
        <f t="shared" si="171"/>
        <v>35</v>
      </c>
      <c r="J167" s="13">
        <f t="shared" si="171"/>
        <v>32</v>
      </c>
      <c r="K167" s="13">
        <f t="shared" si="171"/>
        <v>32</v>
      </c>
      <c r="L167" s="13">
        <f t="shared" si="171"/>
        <v>33</v>
      </c>
      <c r="M167" s="13">
        <f t="shared" si="171"/>
        <v>34</v>
      </c>
      <c r="N167" s="13">
        <f t="shared" si="171"/>
        <v>34</v>
      </c>
      <c r="O167" s="13">
        <f t="shared" si="171"/>
        <v>35</v>
      </c>
      <c r="P167" s="13">
        <f t="shared" si="171"/>
        <v>35</v>
      </c>
      <c r="Q167" s="13">
        <f t="shared" si="171"/>
        <v>30</v>
      </c>
      <c r="R167" s="13">
        <f t="shared" si="171"/>
        <v>32</v>
      </c>
      <c r="S167" s="13">
        <f t="shared" si="171"/>
        <v>34</v>
      </c>
      <c r="T167" s="13">
        <f t="shared" si="171"/>
        <v>32</v>
      </c>
      <c r="U167" s="13">
        <f t="shared" si="171"/>
        <v>30</v>
      </c>
      <c r="V167" s="13">
        <f t="shared" si="171"/>
        <v>33</v>
      </c>
      <c r="W167" s="13">
        <f t="shared" si="171"/>
        <v>35</v>
      </c>
      <c r="X167" s="13">
        <f t="shared" si="171"/>
        <v>29</v>
      </c>
      <c r="Y167" s="13">
        <f t="shared" si="171"/>
        <v>31</v>
      </c>
      <c r="Z167" s="13">
        <f t="shared" si="171"/>
        <v>30</v>
      </c>
      <c r="AA167" s="13">
        <f t="shared" si="171"/>
        <v>33</v>
      </c>
      <c r="AB167" s="13">
        <f t="shared" si="171"/>
        <v>33</v>
      </c>
      <c r="AC167" s="13">
        <f t="shared" si="171"/>
        <v>33</v>
      </c>
      <c r="AD167" s="13">
        <f t="shared" si="171"/>
        <v>31</v>
      </c>
      <c r="AE167" s="13">
        <f t="shared" si="171"/>
        <v>33</v>
      </c>
      <c r="AF167" s="13">
        <f t="shared" si="171"/>
        <v>35</v>
      </c>
      <c r="AG167" s="13">
        <f t="shared" si="171"/>
        <v>29</v>
      </c>
      <c r="AH167" s="13">
        <f t="shared" si="171"/>
        <v>31</v>
      </c>
      <c r="AI167" s="13">
        <f t="shared" si="171"/>
        <v>34</v>
      </c>
      <c r="AJ167" s="13">
        <f t="shared" si="171"/>
        <v>31</v>
      </c>
      <c r="AK167" s="13">
        <f t="shared" si="171"/>
        <v>34</v>
      </c>
      <c r="AL167" s="13">
        <f t="shared" si="171"/>
        <v>33</v>
      </c>
      <c r="AM167" s="16" t="s">
        <v>2092</v>
      </c>
      <c r="AN167" s="16">
        <f t="shared" si="144"/>
        <v>31.25</v>
      </c>
      <c r="AO167" s="16">
        <f t="shared" si="145"/>
        <v>32.75</v>
      </c>
      <c r="AP167" s="16">
        <f t="shared" si="146"/>
        <v>33.571428571428569</v>
      </c>
      <c r="AQ167" s="16">
        <f t="shared" si="147"/>
        <v>32</v>
      </c>
      <c r="AR167" s="16">
        <f t="shared" si="148"/>
        <v>32.5</v>
      </c>
      <c r="AS167" s="16">
        <f t="shared" si="149"/>
        <v>31.5</v>
      </c>
      <c r="AT167" s="16">
        <f t="shared" si="150"/>
        <v>33</v>
      </c>
      <c r="AU167" s="16">
        <f t="shared" si="151"/>
        <v>31.333333333333332</v>
      </c>
      <c r="AV167" s="16">
        <f t="shared" si="152"/>
        <v>32.666666666666664</v>
      </c>
      <c r="AX167">
        <f t="shared" si="153"/>
        <v>2.8722813232690143</v>
      </c>
      <c r="AY167">
        <f t="shared" si="154"/>
        <v>2.0615528128088303</v>
      </c>
      <c r="AZ167">
        <f t="shared" si="155"/>
        <v>1.2724180205607036</v>
      </c>
      <c r="BA167">
        <f t="shared" si="156"/>
        <v>2</v>
      </c>
      <c r="BB167">
        <f t="shared" si="157"/>
        <v>2.0816659994661326</v>
      </c>
      <c r="BC167">
        <f t="shared" si="158"/>
        <v>1.7606816861659009</v>
      </c>
      <c r="BD167">
        <f t="shared" si="159"/>
        <v>2</v>
      </c>
      <c r="BE167">
        <f t="shared" si="160"/>
        <v>2.5166114784235836</v>
      </c>
      <c r="BF167">
        <f t="shared" si="161"/>
        <v>1.5275252316519465</v>
      </c>
      <c r="BH167">
        <f t="shared" si="162"/>
        <v>1.4361406616345072</v>
      </c>
      <c r="BI167">
        <f t="shared" si="163"/>
        <v>1.0307764064044151</v>
      </c>
      <c r="BJ167">
        <f t="shared" si="164"/>
        <v>0.48092880658867038</v>
      </c>
      <c r="BK167">
        <f t="shared" si="165"/>
        <v>1.1547005383792517</v>
      </c>
      <c r="BL167">
        <f t="shared" si="166"/>
        <v>1.0408329997330663</v>
      </c>
      <c r="BM167">
        <f t="shared" si="167"/>
        <v>0.7187952884282609</v>
      </c>
      <c r="BN167">
        <f t="shared" si="168"/>
        <v>1.1547005383792517</v>
      </c>
      <c r="BO167">
        <f t="shared" si="169"/>
        <v>1.4529663145135581</v>
      </c>
      <c r="BP167">
        <f t="shared" si="170"/>
        <v>0.88191710368819687</v>
      </c>
    </row>
    <row r="168" spans="1:68" x14ac:dyDescent="0.3">
      <c r="A168" s="16" t="s">
        <v>2093</v>
      </c>
      <c r="B168" s="13">
        <f>COUNTIF(B43:B150, "&gt;0")</f>
        <v>108</v>
      </c>
      <c r="C168" s="13">
        <f t="shared" ref="C168:AL168" si="172">COUNTIF(C43:C150, "&gt;0")</f>
        <v>108</v>
      </c>
      <c r="D168" s="13">
        <f t="shared" si="172"/>
        <v>108</v>
      </c>
      <c r="E168" s="13">
        <f t="shared" si="172"/>
        <v>108</v>
      </c>
      <c r="F168" s="13">
        <f t="shared" si="172"/>
        <v>108</v>
      </c>
      <c r="G168" s="13">
        <f t="shared" si="172"/>
        <v>108</v>
      </c>
      <c r="H168" s="13">
        <f t="shared" si="172"/>
        <v>108</v>
      </c>
      <c r="I168" s="13">
        <f t="shared" si="172"/>
        <v>108</v>
      </c>
      <c r="J168" s="13">
        <f t="shared" si="172"/>
        <v>108</v>
      </c>
      <c r="K168" s="13">
        <f t="shared" si="172"/>
        <v>108</v>
      </c>
      <c r="L168" s="13">
        <f t="shared" si="172"/>
        <v>108</v>
      </c>
      <c r="M168" s="13">
        <f t="shared" si="172"/>
        <v>108</v>
      </c>
      <c r="N168" s="13">
        <f t="shared" si="172"/>
        <v>108</v>
      </c>
      <c r="O168" s="13">
        <f t="shared" si="172"/>
        <v>108</v>
      </c>
      <c r="P168" s="13">
        <f t="shared" si="172"/>
        <v>108</v>
      </c>
      <c r="Q168" s="13">
        <f t="shared" si="172"/>
        <v>108</v>
      </c>
      <c r="R168" s="13">
        <f t="shared" si="172"/>
        <v>108</v>
      </c>
      <c r="S168" s="13">
        <f t="shared" si="172"/>
        <v>108</v>
      </c>
      <c r="T168" s="13">
        <f t="shared" si="172"/>
        <v>108</v>
      </c>
      <c r="U168" s="13">
        <f t="shared" si="172"/>
        <v>108</v>
      </c>
      <c r="V168" s="13">
        <f t="shared" si="172"/>
        <v>108</v>
      </c>
      <c r="W168" s="13">
        <f t="shared" si="172"/>
        <v>108</v>
      </c>
      <c r="X168" s="13">
        <f t="shared" si="172"/>
        <v>108</v>
      </c>
      <c r="Y168" s="13">
        <f t="shared" si="172"/>
        <v>108</v>
      </c>
      <c r="Z168" s="13">
        <f t="shared" si="172"/>
        <v>108</v>
      </c>
      <c r="AA168" s="13">
        <f t="shared" si="172"/>
        <v>108</v>
      </c>
      <c r="AB168" s="13">
        <f t="shared" si="172"/>
        <v>108</v>
      </c>
      <c r="AC168" s="13">
        <f t="shared" si="172"/>
        <v>108</v>
      </c>
      <c r="AD168" s="13">
        <f t="shared" si="172"/>
        <v>108</v>
      </c>
      <c r="AE168" s="13">
        <f t="shared" si="172"/>
        <v>108</v>
      </c>
      <c r="AF168" s="13">
        <f t="shared" si="172"/>
        <v>108</v>
      </c>
      <c r="AG168" s="13">
        <f t="shared" si="172"/>
        <v>108</v>
      </c>
      <c r="AH168" s="13">
        <f t="shared" si="172"/>
        <v>108</v>
      </c>
      <c r="AI168" s="13">
        <f t="shared" si="172"/>
        <v>108</v>
      </c>
      <c r="AJ168" s="13">
        <f t="shared" si="172"/>
        <v>108</v>
      </c>
      <c r="AK168" s="13">
        <f t="shared" si="172"/>
        <v>108</v>
      </c>
      <c r="AL168" s="13">
        <f t="shared" si="172"/>
        <v>108</v>
      </c>
      <c r="AM168" s="16" t="s">
        <v>2093</v>
      </c>
      <c r="AN168" s="16">
        <f t="shared" si="144"/>
        <v>108</v>
      </c>
      <c r="AO168" s="16">
        <f t="shared" si="145"/>
        <v>108</v>
      </c>
      <c r="AP168" s="16">
        <f t="shared" si="146"/>
        <v>108</v>
      </c>
      <c r="AQ168" s="16">
        <f t="shared" si="147"/>
        <v>108</v>
      </c>
      <c r="AR168" s="16">
        <f t="shared" si="148"/>
        <v>108</v>
      </c>
      <c r="AS168" s="16">
        <f t="shared" si="149"/>
        <v>108</v>
      </c>
      <c r="AT168" s="16">
        <f t="shared" si="150"/>
        <v>108</v>
      </c>
      <c r="AU168" s="16">
        <f t="shared" si="151"/>
        <v>108</v>
      </c>
      <c r="AV168" s="16">
        <f t="shared" si="152"/>
        <v>108</v>
      </c>
      <c r="AX168">
        <f t="shared" si="153"/>
        <v>0</v>
      </c>
      <c r="AY168">
        <f t="shared" si="154"/>
        <v>0</v>
      </c>
      <c r="AZ168">
        <f t="shared" si="155"/>
        <v>0</v>
      </c>
      <c r="BA168">
        <f t="shared" si="156"/>
        <v>0</v>
      </c>
      <c r="BB168">
        <f t="shared" si="157"/>
        <v>0</v>
      </c>
      <c r="BC168">
        <f t="shared" si="158"/>
        <v>0</v>
      </c>
      <c r="BD168">
        <f t="shared" si="159"/>
        <v>0</v>
      </c>
      <c r="BE168">
        <f t="shared" si="160"/>
        <v>0</v>
      </c>
      <c r="BF168">
        <f t="shared" si="161"/>
        <v>0</v>
      </c>
      <c r="BH168">
        <f t="shared" si="162"/>
        <v>0</v>
      </c>
      <c r="BI168">
        <f t="shared" si="163"/>
        <v>0</v>
      </c>
      <c r="BJ168">
        <f t="shared" si="164"/>
        <v>0</v>
      </c>
      <c r="BK168">
        <f t="shared" si="165"/>
        <v>0</v>
      </c>
      <c r="BL168">
        <f t="shared" si="166"/>
        <v>0</v>
      </c>
      <c r="BM168">
        <f t="shared" si="167"/>
        <v>0</v>
      </c>
      <c r="BN168">
        <f t="shared" si="168"/>
        <v>0</v>
      </c>
      <c r="BO168">
        <f t="shared" si="169"/>
        <v>0</v>
      </c>
      <c r="BP168">
        <f t="shared" si="170"/>
        <v>0</v>
      </c>
    </row>
  </sheetData>
  <mergeCells count="15">
    <mergeCell ref="BH4:BJ4"/>
    <mergeCell ref="BK4:BM4"/>
    <mergeCell ref="BN4:BP4"/>
    <mergeCell ref="AN4:AP4"/>
    <mergeCell ref="AQ4:AS4"/>
    <mergeCell ref="AT4:AV4"/>
    <mergeCell ref="AX4:AZ4"/>
    <mergeCell ref="BA4:BC4"/>
    <mergeCell ref="BD4:BF4"/>
    <mergeCell ref="BH3:BP3"/>
    <mergeCell ref="B3:P3"/>
    <mergeCell ref="Q3:AC3"/>
    <mergeCell ref="AD3:AL3"/>
    <mergeCell ref="AN3:AV3"/>
    <mergeCell ref="AX3:BF3"/>
  </mergeCells>
  <conditionalFormatting sqref="A155">
    <cfRule type="aboveAverage" dxfId="91" priority="20" stdDev="2"/>
  </conditionalFormatting>
  <conditionalFormatting sqref="A156">
    <cfRule type="aboveAverage" dxfId="90" priority="19" stdDev="2"/>
  </conditionalFormatting>
  <conditionalFormatting sqref="A157">
    <cfRule type="aboveAverage" dxfId="89" priority="18" stdDev="2"/>
  </conditionalFormatting>
  <conditionalFormatting sqref="A158">
    <cfRule type="aboveAverage" dxfId="88" priority="17" stdDev="2"/>
  </conditionalFormatting>
  <conditionalFormatting sqref="A159">
    <cfRule type="aboveAverage" dxfId="87" priority="16" stdDev="2"/>
  </conditionalFormatting>
  <conditionalFormatting sqref="A160">
    <cfRule type="aboveAverage" dxfId="86" priority="15" stdDev="2"/>
  </conditionalFormatting>
  <conditionalFormatting sqref="A161">
    <cfRule type="aboveAverage" dxfId="85" priority="14" stdDev="2"/>
  </conditionalFormatting>
  <conditionalFormatting sqref="A162">
    <cfRule type="aboveAverage" dxfId="84" priority="13" stdDev="2"/>
  </conditionalFormatting>
  <conditionalFormatting sqref="A163">
    <cfRule type="aboveAverage" dxfId="83" priority="12" stdDev="2"/>
  </conditionalFormatting>
  <conditionalFormatting sqref="A164">
    <cfRule type="aboveAverage" dxfId="82" priority="11" stdDev="2"/>
  </conditionalFormatting>
  <conditionalFormatting sqref="AM155">
    <cfRule type="aboveAverage" dxfId="81" priority="10" stdDev="2"/>
  </conditionalFormatting>
  <conditionalFormatting sqref="AM156">
    <cfRule type="aboveAverage" dxfId="80" priority="9" stdDev="2"/>
  </conditionalFormatting>
  <conditionalFormatting sqref="AM157">
    <cfRule type="aboveAverage" dxfId="79" priority="8" stdDev="2"/>
  </conditionalFormatting>
  <conditionalFormatting sqref="AM158">
    <cfRule type="aboveAverage" dxfId="78" priority="7" stdDev="2"/>
  </conditionalFormatting>
  <conditionalFormatting sqref="AM159">
    <cfRule type="aboveAverage" dxfId="77" priority="6" stdDev="2"/>
  </conditionalFormatting>
  <conditionalFormatting sqref="AM160">
    <cfRule type="aboveAverage" dxfId="76" priority="5" stdDev="2"/>
  </conditionalFormatting>
  <conditionalFormatting sqref="AM161">
    <cfRule type="aboveAverage" dxfId="75" priority="4" stdDev="2"/>
  </conditionalFormatting>
  <conditionalFormatting sqref="AM162">
    <cfRule type="aboveAverage" dxfId="74" priority="3" stdDev="2"/>
  </conditionalFormatting>
  <conditionalFormatting sqref="AM163">
    <cfRule type="aboveAverage" dxfId="73" priority="2" stdDev="2"/>
  </conditionalFormatting>
  <conditionalFormatting sqref="AM164">
    <cfRule type="aboveAverage" dxfId="72" priority="1" stdDev="2"/>
  </conditionalFormatting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P166"/>
  <sheetViews>
    <sheetView topLeftCell="AA1" zoomScale="55" zoomScaleNormal="55" workbookViewId="0">
      <selection activeCell="B164" activeCellId="1" sqref="B153:AL162 B164:AL164"/>
    </sheetView>
  </sheetViews>
  <sheetFormatPr defaultRowHeight="14.4" x14ac:dyDescent="0.3"/>
  <sheetData>
    <row r="1" spans="1:68" x14ac:dyDescent="0.3">
      <c r="A1" t="s">
        <v>850</v>
      </c>
    </row>
    <row r="2" spans="1:68" x14ac:dyDescent="0.3">
      <c r="A2" t="s">
        <v>1</v>
      </c>
      <c r="B2" t="s">
        <v>2057</v>
      </c>
      <c r="F2" t="s">
        <v>2057</v>
      </c>
      <c r="K2" t="s">
        <v>2058</v>
      </c>
      <c r="Q2" t="s">
        <v>2059</v>
      </c>
      <c r="T2" t="s">
        <v>2057</v>
      </c>
      <c r="X2" t="s">
        <v>2060</v>
      </c>
      <c r="AD2" t="s">
        <v>2059</v>
      </c>
      <c r="AG2" t="s">
        <v>2059</v>
      </c>
      <c r="AJ2" t="s">
        <v>2059</v>
      </c>
    </row>
    <row r="3" spans="1:68" x14ac:dyDescent="0.3">
      <c r="A3" t="s">
        <v>1</v>
      </c>
      <c r="B3" s="41" t="s">
        <v>2048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0" t="s">
        <v>2049</v>
      </c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6" t="s">
        <v>2050</v>
      </c>
      <c r="AE3" s="46"/>
      <c r="AF3" s="46"/>
      <c r="AG3" s="46"/>
      <c r="AH3" s="46"/>
      <c r="AI3" s="46"/>
      <c r="AJ3" s="46"/>
      <c r="AK3" s="46"/>
      <c r="AL3" s="46"/>
      <c r="AN3" s="45" t="s">
        <v>2054</v>
      </c>
      <c r="AO3" s="45"/>
      <c r="AP3" s="45"/>
      <c r="AQ3" s="45"/>
      <c r="AR3" s="45"/>
      <c r="AS3" s="45"/>
      <c r="AT3" s="45"/>
      <c r="AU3" s="45"/>
      <c r="AV3" s="45"/>
      <c r="AX3" s="45" t="s">
        <v>2055</v>
      </c>
      <c r="AY3" s="45"/>
      <c r="AZ3" s="45"/>
      <c r="BA3" s="45"/>
      <c r="BB3" s="45"/>
      <c r="BC3" s="45"/>
      <c r="BD3" s="45"/>
      <c r="BE3" s="45"/>
      <c r="BF3" s="45"/>
      <c r="BH3" s="45" t="s">
        <v>2056</v>
      </c>
      <c r="BI3" s="45"/>
      <c r="BJ3" s="45"/>
      <c r="BK3" s="45"/>
      <c r="BL3" s="45"/>
      <c r="BM3" s="45"/>
      <c r="BN3" s="45"/>
      <c r="BO3" s="45"/>
      <c r="BP3" s="45"/>
    </row>
    <row r="4" spans="1:68" x14ac:dyDescent="0.3">
      <c r="A4" t="s">
        <v>2</v>
      </c>
      <c r="B4" s="2" t="s">
        <v>2048</v>
      </c>
      <c r="C4" s="2" t="s">
        <v>2048</v>
      </c>
      <c r="D4" s="2" t="s">
        <v>2048</v>
      </c>
      <c r="E4" s="2" t="s">
        <v>2048</v>
      </c>
      <c r="F4" s="5" t="s">
        <v>2048</v>
      </c>
      <c r="G4" s="5" t="s">
        <v>2048</v>
      </c>
      <c r="H4" s="5" t="s">
        <v>2048</v>
      </c>
      <c r="I4" s="5" t="s">
        <v>2048</v>
      </c>
      <c r="J4" s="1" t="s">
        <v>2048</v>
      </c>
      <c r="K4" s="1" t="s">
        <v>2048</v>
      </c>
      <c r="L4" s="1" t="s">
        <v>2048</v>
      </c>
      <c r="M4" s="1" t="s">
        <v>2048</v>
      </c>
      <c r="N4" s="1" t="s">
        <v>2048</v>
      </c>
      <c r="O4" s="1" t="s">
        <v>2048</v>
      </c>
      <c r="P4" s="1" t="s">
        <v>2048</v>
      </c>
      <c r="Q4" s="3" t="s">
        <v>2049</v>
      </c>
      <c r="R4" s="3" t="s">
        <v>2049</v>
      </c>
      <c r="S4" s="3" t="s">
        <v>2049</v>
      </c>
      <c r="T4" s="6" t="s">
        <v>2049</v>
      </c>
      <c r="U4" s="6" t="s">
        <v>2049</v>
      </c>
      <c r="V4" s="6" t="s">
        <v>2049</v>
      </c>
      <c r="W4" s="6" t="s">
        <v>2049</v>
      </c>
      <c r="X4" s="8" t="s">
        <v>2049</v>
      </c>
      <c r="Y4" s="8" t="s">
        <v>2049</v>
      </c>
      <c r="Z4" s="8" t="s">
        <v>2049</v>
      </c>
      <c r="AA4" s="8" t="s">
        <v>2049</v>
      </c>
      <c r="AB4" s="8" t="s">
        <v>2049</v>
      </c>
      <c r="AC4" s="8" t="s">
        <v>2049</v>
      </c>
      <c r="AD4" s="4" t="s">
        <v>2050</v>
      </c>
      <c r="AE4" s="4" t="s">
        <v>2050</v>
      </c>
      <c r="AF4" s="4" t="s">
        <v>2050</v>
      </c>
      <c r="AG4" s="7" t="s">
        <v>2050</v>
      </c>
      <c r="AH4" s="7" t="s">
        <v>2050</v>
      </c>
      <c r="AI4" s="7" t="s">
        <v>2050</v>
      </c>
      <c r="AJ4" s="9" t="s">
        <v>2050</v>
      </c>
      <c r="AK4" s="9" t="s">
        <v>2050</v>
      </c>
      <c r="AL4" s="9" t="s">
        <v>2050</v>
      </c>
      <c r="AN4" s="44" t="s">
        <v>2048</v>
      </c>
      <c r="AO4" s="44"/>
      <c r="AP4" s="44"/>
      <c r="AQ4" s="43" t="s">
        <v>2049</v>
      </c>
      <c r="AR4" s="43"/>
      <c r="AS4" s="43"/>
      <c r="AT4" s="42" t="s">
        <v>2050</v>
      </c>
      <c r="AU4" s="42"/>
      <c r="AV4" s="42"/>
      <c r="AX4" s="44" t="s">
        <v>2048</v>
      </c>
      <c r="AY4" s="44"/>
      <c r="AZ4" s="44"/>
      <c r="BA4" s="43" t="s">
        <v>2049</v>
      </c>
      <c r="BB4" s="43"/>
      <c r="BC4" s="43"/>
      <c r="BD4" s="42" t="s">
        <v>2050</v>
      </c>
      <c r="BE4" s="42"/>
      <c r="BF4" s="42"/>
      <c r="BH4" s="44" t="s">
        <v>2048</v>
      </c>
      <c r="BI4" s="44"/>
      <c r="BJ4" s="44"/>
      <c r="BK4" s="43" t="s">
        <v>2049</v>
      </c>
      <c r="BL4" s="43"/>
      <c r="BM4" s="43"/>
      <c r="BN4" s="42" t="s">
        <v>2050</v>
      </c>
      <c r="BO4" s="42"/>
      <c r="BP4" s="42"/>
    </row>
    <row r="5" spans="1:68" x14ac:dyDescent="0.3">
      <c r="A5" t="s">
        <v>1</v>
      </c>
      <c r="B5" s="2" t="s">
        <v>2052</v>
      </c>
      <c r="C5" s="2" t="s">
        <v>2052</v>
      </c>
      <c r="D5" s="2" t="s">
        <v>2052</v>
      </c>
      <c r="E5" s="2" t="s">
        <v>2052</v>
      </c>
      <c r="F5" s="5" t="s">
        <v>2053</v>
      </c>
      <c r="G5" s="5" t="s">
        <v>2053</v>
      </c>
      <c r="H5" s="5" t="s">
        <v>2053</v>
      </c>
      <c r="I5" s="5" t="s">
        <v>2053</v>
      </c>
      <c r="J5" s="1" t="s">
        <v>2051</v>
      </c>
      <c r="K5" s="1" t="s">
        <v>2051</v>
      </c>
      <c r="L5" s="1" t="s">
        <v>2051</v>
      </c>
      <c r="M5" s="1" t="s">
        <v>2051</v>
      </c>
      <c r="N5" s="1" t="s">
        <v>2051</v>
      </c>
      <c r="O5" s="1" t="s">
        <v>2051</v>
      </c>
      <c r="P5" s="1" t="s">
        <v>2051</v>
      </c>
      <c r="Q5" s="3" t="s">
        <v>2052</v>
      </c>
      <c r="R5" s="3" t="s">
        <v>2052</v>
      </c>
      <c r="S5" s="3" t="s">
        <v>2052</v>
      </c>
      <c r="T5" s="6" t="s">
        <v>2053</v>
      </c>
      <c r="U5" s="6" t="s">
        <v>2053</v>
      </c>
      <c r="V5" s="6" t="s">
        <v>2053</v>
      </c>
      <c r="W5" s="6" t="s">
        <v>2053</v>
      </c>
      <c r="X5" s="8" t="s">
        <v>2051</v>
      </c>
      <c r="Y5" s="8" t="s">
        <v>2051</v>
      </c>
      <c r="Z5" s="8" t="s">
        <v>2051</v>
      </c>
      <c r="AA5" s="8" t="s">
        <v>2051</v>
      </c>
      <c r="AB5" s="8" t="s">
        <v>2051</v>
      </c>
      <c r="AC5" s="8" t="s">
        <v>2051</v>
      </c>
      <c r="AD5" s="4" t="s">
        <v>2052</v>
      </c>
      <c r="AE5" s="4" t="s">
        <v>2052</v>
      </c>
      <c r="AF5" s="4" t="s">
        <v>2052</v>
      </c>
      <c r="AG5" s="7" t="s">
        <v>2053</v>
      </c>
      <c r="AH5" s="7" t="s">
        <v>2053</v>
      </c>
      <c r="AI5" s="7" t="s">
        <v>2053</v>
      </c>
      <c r="AJ5" s="9" t="s">
        <v>2051</v>
      </c>
      <c r="AK5" s="9" t="s">
        <v>2051</v>
      </c>
      <c r="AL5" s="9" t="s">
        <v>2051</v>
      </c>
      <c r="AN5" s="12" t="s">
        <v>2052</v>
      </c>
      <c r="AO5" s="5" t="s">
        <v>2053</v>
      </c>
      <c r="AP5" s="1" t="s">
        <v>2051</v>
      </c>
      <c r="AQ5" s="11" t="s">
        <v>2052</v>
      </c>
      <c r="AR5" s="6" t="s">
        <v>2053</v>
      </c>
      <c r="AS5" s="8" t="s">
        <v>2051</v>
      </c>
      <c r="AT5" s="10" t="s">
        <v>2052</v>
      </c>
      <c r="AU5" s="7" t="s">
        <v>2053</v>
      </c>
      <c r="AV5" s="9" t="s">
        <v>2051</v>
      </c>
      <c r="AX5" s="12" t="s">
        <v>2052</v>
      </c>
      <c r="AY5" s="5" t="s">
        <v>2053</v>
      </c>
      <c r="AZ5" s="1" t="s">
        <v>2051</v>
      </c>
      <c r="BA5" s="11" t="s">
        <v>2052</v>
      </c>
      <c r="BB5" s="6" t="s">
        <v>2053</v>
      </c>
      <c r="BC5" s="8" t="s">
        <v>2051</v>
      </c>
      <c r="BD5" s="10" t="s">
        <v>2052</v>
      </c>
      <c r="BE5" s="7" t="s">
        <v>2053</v>
      </c>
      <c r="BF5" s="9" t="s">
        <v>2051</v>
      </c>
      <c r="BH5" s="12" t="s">
        <v>2052</v>
      </c>
      <c r="BI5" s="5" t="s">
        <v>2053</v>
      </c>
      <c r="BJ5" s="1" t="s">
        <v>2051</v>
      </c>
      <c r="BK5" s="11" t="s">
        <v>2052</v>
      </c>
      <c r="BL5" s="6" t="s">
        <v>2053</v>
      </c>
      <c r="BM5" s="8" t="s">
        <v>2051</v>
      </c>
      <c r="BN5" s="10" t="s">
        <v>2052</v>
      </c>
      <c r="BO5" s="7" t="s">
        <v>2053</v>
      </c>
      <c r="BP5" s="9" t="s">
        <v>2051</v>
      </c>
    </row>
    <row r="6" spans="1:68" x14ac:dyDescent="0.3">
      <c r="A6" t="s">
        <v>851</v>
      </c>
      <c r="B6" t="e">
        <v>#N/A</v>
      </c>
      <c r="C6" t="e">
        <v>#N/A</v>
      </c>
      <c r="D6" t="e">
        <v>#N/A</v>
      </c>
      <c r="E6" t="e">
        <v>#N/A</v>
      </c>
      <c r="F6" t="e">
        <v>#N/A</v>
      </c>
      <c r="G6" t="e">
        <v>#N/A</v>
      </c>
      <c r="H6" t="e">
        <v>#N/A</v>
      </c>
      <c r="I6" t="e">
        <v>#N/A</v>
      </c>
      <c r="J6" t="e">
        <v>#N/A</v>
      </c>
      <c r="K6" t="e">
        <v>#N/A</v>
      </c>
      <c r="L6" t="e">
        <v>#N/A</v>
      </c>
      <c r="M6" t="e">
        <v>#N/A</v>
      </c>
      <c r="N6" t="e">
        <v>#N/A</v>
      </c>
      <c r="O6" t="e">
        <v>#N/A</v>
      </c>
      <c r="P6" t="e">
        <v>#N/A</v>
      </c>
      <c r="Q6" t="e">
        <v>#N/A</v>
      </c>
      <c r="R6" t="e">
        <v>#N/A</v>
      </c>
      <c r="S6" t="e">
        <v>#N/A</v>
      </c>
      <c r="T6" t="e">
        <v>#N/A</v>
      </c>
      <c r="U6" t="e">
        <v>#N/A</v>
      </c>
      <c r="V6" t="e">
        <v>#N/A</v>
      </c>
      <c r="W6" t="e">
        <v>#N/A</v>
      </c>
      <c r="X6" t="e">
        <v>#N/A</v>
      </c>
      <c r="Y6" t="e">
        <v>#N/A</v>
      </c>
      <c r="Z6" t="e">
        <v>#N/A</v>
      </c>
      <c r="AA6" t="e">
        <v>#N/A</v>
      </c>
      <c r="AB6" t="e">
        <v>#N/A</v>
      </c>
      <c r="AC6" t="e">
        <v>#N/A</v>
      </c>
      <c r="AD6" t="e">
        <v>#N/A</v>
      </c>
      <c r="AE6" t="e">
        <v>#N/A</v>
      </c>
      <c r="AF6" t="e">
        <v>#N/A</v>
      </c>
      <c r="AG6" t="e">
        <v>#N/A</v>
      </c>
      <c r="AH6" t="e">
        <v>#N/A</v>
      </c>
      <c r="AI6" t="e">
        <v>#N/A</v>
      </c>
      <c r="AJ6" t="e">
        <v>#N/A</v>
      </c>
      <c r="AK6" t="e">
        <v>#N/A</v>
      </c>
      <c r="AL6" t="e">
        <v>#N/A</v>
      </c>
      <c r="AN6" t="e">
        <f>AVERAGE(B6:E6)</f>
        <v>#N/A</v>
      </c>
      <c r="AO6" t="e">
        <f>AVERAGE(F6:I6)</f>
        <v>#N/A</v>
      </c>
      <c r="AP6" t="e">
        <f>AVERAGE(J6:P6)</f>
        <v>#N/A</v>
      </c>
      <c r="AQ6" t="e">
        <f>AVERAGE(Q6:S6)</f>
        <v>#N/A</v>
      </c>
      <c r="AR6" t="e">
        <f>AVERAGE(T6:W6)</f>
        <v>#N/A</v>
      </c>
      <c r="AS6" t="e">
        <f>AVERAGE(X6:AC6)</f>
        <v>#N/A</v>
      </c>
      <c r="AT6" t="e">
        <f>AVERAGE(AD6:AF6)</f>
        <v>#N/A</v>
      </c>
      <c r="AU6" t="e">
        <f>AVERAGE(AG6:AI6)</f>
        <v>#N/A</v>
      </c>
      <c r="AV6" t="e">
        <f>AVERAGE(AJ6:AL6)</f>
        <v>#N/A</v>
      </c>
      <c r="AX6" t="e">
        <f>STDEV(B6:E6)</f>
        <v>#N/A</v>
      </c>
      <c r="AY6" t="e">
        <f>STDEV(F6:I6)</f>
        <v>#N/A</v>
      </c>
      <c r="AZ6" t="e">
        <f>STDEV(J6:P6)</f>
        <v>#N/A</v>
      </c>
      <c r="BA6" t="e">
        <f>STDEV(Q6:S6)</f>
        <v>#N/A</v>
      </c>
      <c r="BB6" t="e">
        <f>STDEV(T6:W6)</f>
        <v>#N/A</v>
      </c>
      <c r="BC6" t="e">
        <f>STDEV(X6:AC6)</f>
        <v>#N/A</v>
      </c>
      <c r="BD6" t="e">
        <f>STDEV(AD6:AF6)</f>
        <v>#N/A</v>
      </c>
      <c r="BE6" t="e">
        <f>STDEV(AG6:AI6)</f>
        <v>#N/A</v>
      </c>
      <c r="BF6" t="e">
        <f>STDEV(AJ6:AL6)</f>
        <v>#N/A</v>
      </c>
      <c r="BH6" t="e">
        <f>AX6/SQRT(4)</f>
        <v>#N/A</v>
      </c>
      <c r="BI6" t="e">
        <f t="shared" ref="BI6:BL17" si="0">AY6/SQRT(4)</f>
        <v>#N/A</v>
      </c>
      <c r="BJ6" t="e">
        <f>AZ6/SQRT(7)</f>
        <v>#N/A</v>
      </c>
      <c r="BK6" t="e">
        <f>BA6/SQRT(3)</f>
        <v>#N/A</v>
      </c>
      <c r="BL6" t="e">
        <f t="shared" si="0"/>
        <v>#N/A</v>
      </c>
      <c r="BM6" t="e">
        <f>BC6/SQRT(6)</f>
        <v>#N/A</v>
      </c>
      <c r="BN6" t="e">
        <f>BD6/SQRT(3)</f>
        <v>#N/A</v>
      </c>
      <c r="BO6" t="e">
        <f t="shared" ref="BO6:BP17" si="1">BE6/SQRT(3)</f>
        <v>#N/A</v>
      </c>
      <c r="BP6" t="e">
        <f t="shared" si="1"/>
        <v>#N/A</v>
      </c>
    </row>
    <row r="7" spans="1:68" x14ac:dyDescent="0.3">
      <c r="A7" t="s">
        <v>852</v>
      </c>
      <c r="B7">
        <v>0</v>
      </c>
      <c r="C7">
        <v>0</v>
      </c>
      <c r="D7">
        <v>0</v>
      </c>
      <c r="E7">
        <v>0</v>
      </c>
      <c r="F7">
        <v>0</v>
      </c>
      <c r="G7">
        <v>6.4758755932434002E-4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1.5256548912364199E-3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N7">
        <f t="shared" ref="AN7:AN17" si="2">AVERAGE(B7:E7)</f>
        <v>0</v>
      </c>
      <c r="AO7">
        <f t="shared" ref="AO7:AO17" si="3">AVERAGE(F7:I7)</f>
        <v>1.6189688983108501E-4</v>
      </c>
      <c r="AP7">
        <f t="shared" ref="AP7:AP17" si="4">AVERAGE(J7:P7)</f>
        <v>0</v>
      </c>
      <c r="AQ7">
        <f t="shared" ref="AQ7:AQ17" si="5">AVERAGE(Q7:S7)</f>
        <v>0</v>
      </c>
      <c r="AR7">
        <f t="shared" ref="AR7:AR17" si="6">AVERAGE(T7:W7)</f>
        <v>3.8141372280910498E-4</v>
      </c>
      <c r="AS7">
        <f t="shared" ref="AS7:AS17" si="7">AVERAGE(X7:AC7)</f>
        <v>0</v>
      </c>
      <c r="AT7">
        <f t="shared" ref="AT7:AT17" si="8">AVERAGE(AD7:AF7)</f>
        <v>0</v>
      </c>
      <c r="AU7">
        <f t="shared" ref="AU7:AU17" si="9">AVERAGE(AG7:AI7)</f>
        <v>0</v>
      </c>
      <c r="AV7">
        <f t="shared" ref="AV7:AV17" si="10">AVERAGE(AJ7:AL7)</f>
        <v>0</v>
      </c>
      <c r="AX7">
        <f t="shared" ref="AX7:AX17" si="11">STDEV(B7:E7)</f>
        <v>0</v>
      </c>
      <c r="AY7">
        <f t="shared" ref="AY7:AY17" si="12">STDEV(F7:I7)</f>
        <v>3.2379377966216996E-4</v>
      </c>
      <c r="AZ7">
        <f t="shared" ref="AZ7:AZ17" si="13">STDEV(J7:P7)</f>
        <v>0</v>
      </c>
      <c r="BA7">
        <f t="shared" ref="BA7:BA17" si="14">STDEV(Q7:S7)</f>
        <v>0</v>
      </c>
      <c r="BB7">
        <f t="shared" ref="BB7:BB17" si="15">STDEV(T7:W7)</f>
        <v>7.6282744561820997E-4</v>
      </c>
      <c r="BC7">
        <f t="shared" ref="BC7:BC17" si="16">STDEV(X7:AC7)</f>
        <v>0</v>
      </c>
      <c r="BD7">
        <f t="shared" ref="BD7:BD17" si="17">STDEV(AD7:AF7)</f>
        <v>0</v>
      </c>
      <c r="BE7">
        <f t="shared" ref="BE7:BE17" si="18">STDEV(AG7:AI7)</f>
        <v>0</v>
      </c>
      <c r="BF7">
        <f t="shared" ref="BF7:BF17" si="19">STDEV(AJ7:AL7)</f>
        <v>0</v>
      </c>
      <c r="BH7">
        <f t="shared" ref="BH7:BH17" si="20">AX7/SQRT(4)</f>
        <v>0</v>
      </c>
      <c r="BI7">
        <f t="shared" si="0"/>
        <v>1.6189688983108498E-4</v>
      </c>
      <c r="BJ7">
        <f t="shared" ref="BJ7:BJ17" si="21">AZ7/SQRT(7)</f>
        <v>0</v>
      </c>
      <c r="BK7">
        <f t="shared" ref="BK7:BK17" si="22">BA7/SQRT(3)</f>
        <v>0</v>
      </c>
      <c r="BL7">
        <f t="shared" si="0"/>
        <v>3.8141372280910498E-4</v>
      </c>
      <c r="BM7">
        <f t="shared" ref="BM7:BM17" si="23">BC7/SQRT(6)</f>
        <v>0</v>
      </c>
      <c r="BN7">
        <f t="shared" ref="BN7:BN17" si="24">BD7/SQRT(3)</f>
        <v>0</v>
      </c>
      <c r="BO7">
        <f t="shared" si="1"/>
        <v>0</v>
      </c>
      <c r="BP7">
        <f t="shared" si="1"/>
        <v>0</v>
      </c>
    </row>
    <row r="8" spans="1:68" x14ac:dyDescent="0.3">
      <c r="A8" t="s">
        <v>853</v>
      </c>
      <c r="B8">
        <v>0</v>
      </c>
      <c r="C8">
        <v>0</v>
      </c>
      <c r="D8">
        <v>5.04902841285375E-3</v>
      </c>
      <c r="E8">
        <v>0</v>
      </c>
      <c r="F8">
        <v>1.5382508635868455E-2</v>
      </c>
      <c r="G8">
        <v>0</v>
      </c>
      <c r="H8">
        <v>0</v>
      </c>
      <c r="I8">
        <v>8.6377604963264951E-3</v>
      </c>
      <c r="J8">
        <v>0</v>
      </c>
      <c r="K8">
        <v>0</v>
      </c>
      <c r="L8">
        <v>0</v>
      </c>
      <c r="M8">
        <v>0</v>
      </c>
      <c r="N8">
        <v>0</v>
      </c>
      <c r="O8">
        <v>8.7618853808568497E-5</v>
      </c>
      <c r="P8">
        <v>0</v>
      </c>
      <c r="Q8">
        <v>0</v>
      </c>
      <c r="R8">
        <v>0</v>
      </c>
      <c r="S8">
        <v>0</v>
      </c>
      <c r="T8">
        <v>1.114251251922895E-2</v>
      </c>
      <c r="U8">
        <v>0</v>
      </c>
      <c r="V8">
        <v>7.5678410412303001E-3</v>
      </c>
      <c r="W8">
        <v>0</v>
      </c>
      <c r="X8">
        <v>0</v>
      </c>
      <c r="Y8">
        <v>0</v>
      </c>
      <c r="Z8">
        <v>0</v>
      </c>
      <c r="AA8">
        <v>5.5085781161117505E-4</v>
      </c>
      <c r="AB8">
        <v>0</v>
      </c>
      <c r="AC8">
        <v>0</v>
      </c>
      <c r="AD8">
        <v>0</v>
      </c>
      <c r="AE8">
        <v>0</v>
      </c>
      <c r="AF8">
        <v>0</v>
      </c>
      <c r="AG8">
        <v>1.06245058592646E-2</v>
      </c>
      <c r="AH8">
        <v>0</v>
      </c>
      <c r="AI8">
        <v>9.4549853002473999E-5</v>
      </c>
      <c r="AJ8">
        <v>0</v>
      </c>
      <c r="AK8">
        <v>0</v>
      </c>
      <c r="AL8">
        <v>3.6934259828387051E-4</v>
      </c>
      <c r="AN8">
        <f t="shared" si="2"/>
        <v>1.2622571032134375E-3</v>
      </c>
      <c r="AO8">
        <f t="shared" si="3"/>
        <v>6.0050672830487374E-3</v>
      </c>
      <c r="AP8">
        <f t="shared" si="4"/>
        <v>1.2516979115509785E-5</v>
      </c>
      <c r="AQ8">
        <f t="shared" si="5"/>
        <v>0</v>
      </c>
      <c r="AR8">
        <f t="shared" si="6"/>
        <v>4.6775883901148127E-3</v>
      </c>
      <c r="AS8">
        <f t="shared" si="7"/>
        <v>9.1809635268529175E-5</v>
      </c>
      <c r="AT8">
        <f t="shared" si="8"/>
        <v>0</v>
      </c>
      <c r="AU8">
        <f t="shared" si="9"/>
        <v>3.5730185707556913E-3</v>
      </c>
      <c r="AV8">
        <f t="shared" si="10"/>
        <v>1.2311419942795683E-4</v>
      </c>
      <c r="AX8">
        <f t="shared" si="11"/>
        <v>2.524514206426875E-3</v>
      </c>
      <c r="AY8">
        <f t="shared" si="12"/>
        <v>7.4607672980888662E-3</v>
      </c>
      <c r="AZ8">
        <f t="shared" si="13"/>
        <v>3.311681390542812E-5</v>
      </c>
      <c r="BA8">
        <f t="shared" si="14"/>
        <v>0</v>
      </c>
      <c r="BB8">
        <f t="shared" si="15"/>
        <v>5.594892631592855E-3</v>
      </c>
      <c r="BC8">
        <f t="shared" si="16"/>
        <v>2.2488675987892691E-4</v>
      </c>
      <c r="BD8">
        <f t="shared" si="17"/>
        <v>0</v>
      </c>
      <c r="BE8">
        <f t="shared" si="18"/>
        <v>6.1069501106262311E-3</v>
      </c>
      <c r="BF8">
        <f t="shared" si="19"/>
        <v>2.1324004854238846E-4</v>
      </c>
      <c r="BH8">
        <f t="shared" si="20"/>
        <v>1.2622571032134375E-3</v>
      </c>
      <c r="BI8">
        <f t="shared" si="0"/>
        <v>3.7303836490444331E-3</v>
      </c>
      <c r="BJ8">
        <f t="shared" si="21"/>
        <v>1.2516979115509786E-5</v>
      </c>
      <c r="BK8">
        <f t="shared" si="22"/>
        <v>0</v>
      </c>
      <c r="BL8">
        <f t="shared" si="0"/>
        <v>2.7974463157964275E-3</v>
      </c>
      <c r="BM8">
        <f t="shared" si="23"/>
        <v>9.1809635268529175E-5</v>
      </c>
      <c r="BN8">
        <f t="shared" si="24"/>
        <v>0</v>
      </c>
      <c r="BO8">
        <f t="shared" si="1"/>
        <v>3.5258492902976698E-3</v>
      </c>
      <c r="BP8">
        <f t="shared" si="1"/>
        <v>1.2311419942795686E-4</v>
      </c>
    </row>
    <row r="9" spans="1:68" x14ac:dyDescent="0.3">
      <c r="A9" t="s">
        <v>854</v>
      </c>
      <c r="B9">
        <v>0.54563079001879755</v>
      </c>
      <c r="C9">
        <v>0.57229462268970199</v>
      </c>
      <c r="D9">
        <v>1.1142184167552449</v>
      </c>
      <c r="E9">
        <v>0.76520731471851</v>
      </c>
      <c r="F9">
        <v>0.85124560696198959</v>
      </c>
      <c r="G9">
        <v>0.81539452371888754</v>
      </c>
      <c r="H9">
        <v>0.99062062367037906</v>
      </c>
      <c r="I9">
        <v>0.91746309669496051</v>
      </c>
      <c r="J9">
        <v>0.94654701610163761</v>
      </c>
      <c r="K9">
        <v>0.92112664696296798</v>
      </c>
      <c r="L9">
        <v>0.60020349229841541</v>
      </c>
      <c r="M9">
        <v>1.002726204294679</v>
      </c>
      <c r="N9">
        <v>1.0366170192825941</v>
      </c>
      <c r="O9">
        <v>0.99803712863982197</v>
      </c>
      <c r="P9">
        <v>0.88662883384549651</v>
      </c>
      <c r="Q9">
        <v>0.95486289146386238</v>
      </c>
      <c r="R9">
        <v>0.85860580779069839</v>
      </c>
      <c r="S9">
        <v>0.926705756290227</v>
      </c>
      <c r="T9">
        <v>0.35471570621048754</v>
      </c>
      <c r="U9">
        <v>1.1814353103689199</v>
      </c>
      <c r="V9">
        <v>0.74424359857804201</v>
      </c>
      <c r="W9">
        <v>1.0510292533575298</v>
      </c>
      <c r="X9">
        <v>0.42752575412180049</v>
      </c>
      <c r="Y9">
        <v>0.45322924483401794</v>
      </c>
      <c r="Z9">
        <v>0.51161165850467349</v>
      </c>
      <c r="AA9">
        <v>0.92398240053708303</v>
      </c>
      <c r="AB9">
        <v>0.81522779850075</v>
      </c>
      <c r="AC9">
        <v>0.40487034990752102</v>
      </c>
      <c r="AD9">
        <v>0.85395682081722502</v>
      </c>
      <c r="AE9">
        <v>0.99917718075711504</v>
      </c>
      <c r="AF9">
        <v>0.72795254497176498</v>
      </c>
      <c r="AG9">
        <v>0.78145328088940946</v>
      </c>
      <c r="AH9">
        <v>0.54098074046892797</v>
      </c>
      <c r="AI9">
        <v>0.70203506070101507</v>
      </c>
      <c r="AJ9">
        <v>1.0346719410034604</v>
      </c>
      <c r="AK9">
        <v>1.03759626658731</v>
      </c>
      <c r="AL9">
        <v>0.87465832558498446</v>
      </c>
      <c r="AN9">
        <f t="shared" si="2"/>
        <v>0.74933778604556367</v>
      </c>
      <c r="AO9">
        <f t="shared" si="3"/>
        <v>0.89368096276155418</v>
      </c>
      <c r="AP9">
        <f t="shared" si="4"/>
        <v>0.91312662020365887</v>
      </c>
      <c r="AQ9">
        <f t="shared" si="5"/>
        <v>0.91339148518159596</v>
      </c>
      <c r="AR9">
        <f t="shared" si="6"/>
        <v>0.83285596712874488</v>
      </c>
      <c r="AS9">
        <f t="shared" si="7"/>
        <v>0.58940786773430764</v>
      </c>
      <c r="AT9">
        <f t="shared" si="8"/>
        <v>0.86036218218203508</v>
      </c>
      <c r="AU9">
        <f t="shared" si="9"/>
        <v>0.6748230273531175</v>
      </c>
      <c r="AV9">
        <f t="shared" si="10"/>
        <v>0.98230884439191835</v>
      </c>
      <c r="AX9">
        <f t="shared" si="11"/>
        <v>0.26218984122749373</v>
      </c>
      <c r="AY9">
        <f t="shared" si="12"/>
        <v>7.7227831147760939E-2</v>
      </c>
      <c r="AZ9">
        <f t="shared" si="13"/>
        <v>0.1473610636762972</v>
      </c>
      <c r="BA9">
        <f t="shared" si="14"/>
        <v>4.9490493033321252E-2</v>
      </c>
      <c r="BB9">
        <f t="shared" si="15"/>
        <v>0.36768528314704307</v>
      </c>
      <c r="BC9">
        <f t="shared" si="16"/>
        <v>0.22261695390531258</v>
      </c>
      <c r="BD9">
        <f t="shared" si="17"/>
        <v>0.13572572436676802</v>
      </c>
      <c r="BE9">
        <f t="shared" si="18"/>
        <v>0.12252400476341492</v>
      </c>
      <c r="BF9">
        <f t="shared" si="19"/>
        <v>9.3239549385341819E-2</v>
      </c>
      <c r="BH9">
        <f t="shared" si="20"/>
        <v>0.13109492061374686</v>
      </c>
      <c r="BI9">
        <f t="shared" si="0"/>
        <v>3.861391557388047E-2</v>
      </c>
      <c r="BJ9">
        <f t="shared" si="21"/>
        <v>5.5697246774490845E-2</v>
      </c>
      <c r="BK9">
        <f t="shared" si="22"/>
        <v>2.8573349475115323E-2</v>
      </c>
      <c r="BL9">
        <f t="shared" si="0"/>
        <v>0.18384264157352154</v>
      </c>
      <c r="BM9">
        <f t="shared" si="23"/>
        <v>9.0882990860116461E-2</v>
      </c>
      <c r="BN9">
        <f t="shared" si="24"/>
        <v>7.8361283499110479E-2</v>
      </c>
      <c r="BO9">
        <f t="shared" si="1"/>
        <v>7.0739267132348599E-2</v>
      </c>
      <c r="BP9">
        <f t="shared" si="1"/>
        <v>5.3831878936746506E-2</v>
      </c>
    </row>
    <row r="10" spans="1:68" x14ac:dyDescent="0.3">
      <c r="A10" t="s">
        <v>855</v>
      </c>
      <c r="B10">
        <v>2.2563137495748999</v>
      </c>
      <c r="C10">
        <v>2.7438827618790302</v>
      </c>
      <c r="D10">
        <v>2.6018098078131002</v>
      </c>
      <c r="E10">
        <v>2.164670228541465</v>
      </c>
      <c r="F10">
        <v>2.3761810626213302</v>
      </c>
      <c r="G10">
        <v>1.951204750170465</v>
      </c>
      <c r="H10">
        <v>2.7964774617651549</v>
      </c>
      <c r="I10">
        <v>2.1731127556056</v>
      </c>
      <c r="J10">
        <v>2.46243188566701</v>
      </c>
      <c r="K10">
        <v>2.6828612653062303</v>
      </c>
      <c r="L10">
        <v>2.4665346690197447</v>
      </c>
      <c r="M10">
        <v>2.3023599812091899</v>
      </c>
      <c r="N10">
        <v>2.235265461601085</v>
      </c>
      <c r="O10">
        <v>2.3536485735638948</v>
      </c>
      <c r="P10">
        <v>2.1858838776465097</v>
      </c>
      <c r="Q10">
        <v>3.4383444973914852</v>
      </c>
      <c r="R10">
        <v>2.7875959624459501</v>
      </c>
      <c r="S10">
        <v>2.2375339211044949</v>
      </c>
      <c r="T10">
        <v>2.092328175180175</v>
      </c>
      <c r="U10">
        <v>2.5329619003658896</v>
      </c>
      <c r="V10">
        <v>2.0297728967834701</v>
      </c>
      <c r="W10">
        <v>2.31569699966068</v>
      </c>
      <c r="X10">
        <v>2.1429249588388801</v>
      </c>
      <c r="Y10">
        <v>2.2575468351447348</v>
      </c>
      <c r="Z10">
        <v>2.4425130423407051</v>
      </c>
      <c r="AA10">
        <v>2.2986785042563351</v>
      </c>
      <c r="AB10">
        <v>2.37252227018665</v>
      </c>
      <c r="AC10">
        <v>2.1562617778254749</v>
      </c>
      <c r="AD10">
        <v>2.8364418641944953</v>
      </c>
      <c r="AE10">
        <v>2.4488266739768201</v>
      </c>
      <c r="AF10">
        <v>2.4535898586535847</v>
      </c>
      <c r="AG10">
        <v>2.3924532524274551</v>
      </c>
      <c r="AH10">
        <v>2.3745574206246198</v>
      </c>
      <c r="AI10">
        <v>2.1756674379837397</v>
      </c>
      <c r="AJ10">
        <v>2.8419782348156604</v>
      </c>
      <c r="AK10">
        <v>2.1592359629688551</v>
      </c>
      <c r="AL10">
        <v>2.2642946223823248</v>
      </c>
      <c r="AN10">
        <f t="shared" si="2"/>
        <v>2.441669136952124</v>
      </c>
      <c r="AO10">
        <f t="shared" si="3"/>
        <v>2.3242440075406376</v>
      </c>
      <c r="AP10">
        <f t="shared" si="4"/>
        <v>2.3841408162876663</v>
      </c>
      <c r="AQ10">
        <f t="shared" si="5"/>
        <v>2.8211581269806434</v>
      </c>
      <c r="AR10">
        <f t="shared" si="6"/>
        <v>2.2426899929975539</v>
      </c>
      <c r="AS10">
        <f t="shared" si="7"/>
        <v>2.2784078980987967</v>
      </c>
      <c r="AT10">
        <f t="shared" si="8"/>
        <v>2.5796194656083</v>
      </c>
      <c r="AU10">
        <f t="shared" si="9"/>
        <v>2.3142260370119385</v>
      </c>
      <c r="AV10">
        <f t="shared" si="10"/>
        <v>2.4218362733889465</v>
      </c>
      <c r="AX10">
        <f t="shared" si="11"/>
        <v>0.27571913513919788</v>
      </c>
      <c r="AY10">
        <f t="shared" si="12"/>
        <v>0.35949076753560599</v>
      </c>
      <c r="AZ10">
        <f t="shared" si="13"/>
        <v>0.16893771632336682</v>
      </c>
      <c r="BA10">
        <f t="shared" si="14"/>
        <v>0.60110841301454498</v>
      </c>
      <c r="BB10">
        <f t="shared" si="15"/>
        <v>0.22915072866765046</v>
      </c>
      <c r="BC10">
        <f t="shared" si="16"/>
        <v>0.1182449968075156</v>
      </c>
      <c r="BD10">
        <f t="shared" si="17"/>
        <v>0.22242747198523197</v>
      </c>
      <c r="BE10">
        <f t="shared" si="18"/>
        <v>0.1203284223384968</v>
      </c>
      <c r="BF10">
        <f t="shared" si="19"/>
        <v>0.3676258713598004</v>
      </c>
      <c r="BH10">
        <f t="shared" si="20"/>
        <v>0.13785956756959894</v>
      </c>
      <c r="BI10">
        <f t="shared" si="0"/>
        <v>0.179745383767803</v>
      </c>
      <c r="BJ10">
        <f t="shared" si="21"/>
        <v>6.3852454921543664E-2</v>
      </c>
      <c r="BK10">
        <f t="shared" si="22"/>
        <v>0.34705010406609632</v>
      </c>
      <c r="BL10">
        <f t="shared" si="0"/>
        <v>0.11457536433382523</v>
      </c>
      <c r="BM10">
        <f t="shared" si="23"/>
        <v>4.8273317802573192E-2</v>
      </c>
      <c r="BN10">
        <f t="shared" si="24"/>
        <v>0.12841856082584163</v>
      </c>
      <c r="BO10">
        <f t="shared" si="1"/>
        <v>6.9471647028294115E-2</v>
      </c>
      <c r="BP10">
        <f t="shared" si="1"/>
        <v>0.21224889579065151</v>
      </c>
    </row>
    <row r="11" spans="1:68" x14ac:dyDescent="0.3">
      <c r="A11" t="s">
        <v>856</v>
      </c>
      <c r="B11">
        <v>0.37849621589476246</v>
      </c>
      <c r="C11">
        <v>0.36591961872940348</v>
      </c>
      <c r="D11">
        <v>0.30274204557363349</v>
      </c>
      <c r="E11">
        <v>0.39794301390943898</v>
      </c>
      <c r="F11">
        <v>0.46217812482076348</v>
      </c>
      <c r="G11">
        <v>0.528868978297374</v>
      </c>
      <c r="H11">
        <v>0.3470316577809715</v>
      </c>
      <c r="I11">
        <v>0.33552983800694103</v>
      </c>
      <c r="J11">
        <v>0.45202731968194598</v>
      </c>
      <c r="K11">
        <v>0.38564396402485246</v>
      </c>
      <c r="L11">
        <v>0.38831488061459896</v>
      </c>
      <c r="M11">
        <v>0.47948807811785898</v>
      </c>
      <c r="N11">
        <v>0.49120883830333301</v>
      </c>
      <c r="O11">
        <v>0.40367554825135449</v>
      </c>
      <c r="P11">
        <v>0.3612555427309605</v>
      </c>
      <c r="Q11">
        <v>0.54462111784793499</v>
      </c>
      <c r="R11">
        <v>0.42077950092545946</v>
      </c>
      <c r="S11">
        <v>0.402062509584585</v>
      </c>
      <c r="T11">
        <v>0.40852977375447852</v>
      </c>
      <c r="U11">
        <v>0.46712166382876646</v>
      </c>
      <c r="V11">
        <v>0.28857197881701646</v>
      </c>
      <c r="W11">
        <v>0.43487693908541003</v>
      </c>
      <c r="X11">
        <v>0.36718246870724852</v>
      </c>
      <c r="Y11">
        <v>0.42432366497665652</v>
      </c>
      <c r="Z11">
        <v>0.32243007963171799</v>
      </c>
      <c r="AA11">
        <v>0.39962527556679595</v>
      </c>
      <c r="AB11">
        <v>0.44802166893788903</v>
      </c>
      <c r="AC11">
        <v>0.34289904842950703</v>
      </c>
      <c r="AD11">
        <v>0.77677614354267543</v>
      </c>
      <c r="AE11">
        <v>0.54841836149797052</v>
      </c>
      <c r="AF11">
        <v>0.49240653102143594</v>
      </c>
      <c r="AG11">
        <v>0.65679706757875955</v>
      </c>
      <c r="AH11">
        <v>0.40300853658091401</v>
      </c>
      <c r="AI11">
        <v>0.36157368390776201</v>
      </c>
      <c r="AJ11">
        <v>0.35589226212737202</v>
      </c>
      <c r="AK11">
        <v>0.39036816941983499</v>
      </c>
      <c r="AL11">
        <v>0.30142297860969747</v>
      </c>
      <c r="AN11">
        <f t="shared" si="2"/>
        <v>0.36127522352680963</v>
      </c>
      <c r="AO11">
        <f t="shared" si="3"/>
        <v>0.41840214972651246</v>
      </c>
      <c r="AP11">
        <f t="shared" si="4"/>
        <v>0.42308773881784345</v>
      </c>
      <c r="AQ11">
        <f t="shared" si="5"/>
        <v>0.45582104278599317</v>
      </c>
      <c r="AR11">
        <f t="shared" si="6"/>
        <v>0.39977508887141788</v>
      </c>
      <c r="AS11">
        <f t="shared" si="7"/>
        <v>0.38408036770830251</v>
      </c>
      <c r="AT11">
        <f t="shared" si="8"/>
        <v>0.60586701202069404</v>
      </c>
      <c r="AU11">
        <f t="shared" si="9"/>
        <v>0.47379309602247854</v>
      </c>
      <c r="AV11">
        <f t="shared" si="10"/>
        <v>0.34922780338563486</v>
      </c>
      <c r="AX11">
        <f t="shared" si="11"/>
        <v>4.1185728749076812E-2</v>
      </c>
      <c r="AY11">
        <f t="shared" si="12"/>
        <v>9.3239518410473302E-2</v>
      </c>
      <c r="AZ11">
        <f t="shared" si="13"/>
        <v>5.0777658083627747E-2</v>
      </c>
      <c r="BA11">
        <f t="shared" si="14"/>
        <v>7.7470455268240465E-2</v>
      </c>
      <c r="BB11">
        <f t="shared" si="15"/>
        <v>7.7911225635557538E-2</v>
      </c>
      <c r="BC11">
        <f t="shared" si="16"/>
        <v>4.8439354261609696E-2</v>
      </c>
      <c r="BD11">
        <f t="shared" si="17"/>
        <v>0.15063790929421239</v>
      </c>
      <c r="BE11">
        <f t="shared" si="18"/>
        <v>0.15983445172440319</v>
      </c>
      <c r="BF11">
        <f t="shared" si="19"/>
        <v>4.4845546041977602E-2</v>
      </c>
      <c r="BH11">
        <f t="shared" si="20"/>
        <v>2.0592864374538406E-2</v>
      </c>
      <c r="BI11">
        <f t="shared" si="0"/>
        <v>4.6619759205236651E-2</v>
      </c>
      <c r="BJ11">
        <f t="shared" si="21"/>
        <v>1.9192150778221086E-2</v>
      </c>
      <c r="BK11">
        <f t="shared" si="22"/>
        <v>4.47275882033615E-2</v>
      </c>
      <c r="BL11">
        <f t="shared" si="0"/>
        <v>3.8955612817778769E-2</v>
      </c>
      <c r="BM11">
        <f t="shared" si="23"/>
        <v>1.9775283568475598E-2</v>
      </c>
      <c r="BN11">
        <f t="shared" si="24"/>
        <v>8.6970837481175955E-2</v>
      </c>
      <c r="BO11">
        <f t="shared" si="1"/>
        <v>9.2280463728860437E-2</v>
      </c>
      <c r="BP11">
        <f t="shared" si="1"/>
        <v>2.5891588079291525E-2</v>
      </c>
    </row>
    <row r="12" spans="1:68" x14ac:dyDescent="0.3">
      <c r="A12" t="s">
        <v>857</v>
      </c>
      <c r="B12">
        <v>1.2383861315366851</v>
      </c>
      <c r="C12">
        <v>3.0499829373400598</v>
      </c>
      <c r="D12">
        <v>3.3297748827907201</v>
      </c>
      <c r="E12">
        <v>3.5878485954922201</v>
      </c>
      <c r="F12">
        <v>6.2145769254411896</v>
      </c>
      <c r="G12">
        <v>4.7771410317973499</v>
      </c>
      <c r="H12">
        <v>4.2209600266762397</v>
      </c>
      <c r="I12">
        <v>3.1895724029328449</v>
      </c>
      <c r="J12">
        <v>4.0873781205950301</v>
      </c>
      <c r="K12">
        <v>4.9400109359724347</v>
      </c>
      <c r="L12">
        <v>2.9842299574642199</v>
      </c>
      <c r="M12">
        <v>3.80000713239887</v>
      </c>
      <c r="N12">
        <v>5.933534665144645</v>
      </c>
      <c r="O12">
        <v>4.2868843745422751</v>
      </c>
      <c r="P12">
        <v>3.4487830614121648</v>
      </c>
      <c r="Q12">
        <v>2.9371801866531397</v>
      </c>
      <c r="R12">
        <v>2.2022323413541049</v>
      </c>
      <c r="S12">
        <v>3.1953334540644196</v>
      </c>
      <c r="T12">
        <v>1.48620679323591</v>
      </c>
      <c r="U12">
        <v>4.9372662411458803</v>
      </c>
      <c r="V12">
        <v>1.996264312239505</v>
      </c>
      <c r="W12">
        <v>6.992341195122675</v>
      </c>
      <c r="X12">
        <v>1.1725241909117599</v>
      </c>
      <c r="Y12">
        <v>1.2131212922678745</v>
      </c>
      <c r="Z12">
        <v>2.8979431747664153</v>
      </c>
      <c r="AA12">
        <v>6.7100558417824292</v>
      </c>
      <c r="AB12">
        <v>5.4152506825140501</v>
      </c>
      <c r="AC12">
        <v>2.5646565808206852</v>
      </c>
      <c r="AD12">
        <v>5.5195193449589199</v>
      </c>
      <c r="AE12">
        <v>3.4400570070006551</v>
      </c>
      <c r="AF12">
        <v>3.4377262078821049</v>
      </c>
      <c r="AG12">
        <v>3.717389676643875</v>
      </c>
      <c r="AH12">
        <v>2.5781895568683302</v>
      </c>
      <c r="AI12">
        <v>2.2249136611180198</v>
      </c>
      <c r="AJ12">
        <v>4.1088758765925553</v>
      </c>
      <c r="AK12">
        <v>4.2057353338107051</v>
      </c>
      <c r="AL12">
        <v>3.1516646611867696</v>
      </c>
      <c r="AN12">
        <f t="shared" si="2"/>
        <v>2.8014981367899212</v>
      </c>
      <c r="AO12">
        <f t="shared" si="3"/>
        <v>4.6005625967119057</v>
      </c>
      <c r="AP12">
        <f t="shared" si="4"/>
        <v>4.2115468925042334</v>
      </c>
      <c r="AQ12">
        <f t="shared" si="5"/>
        <v>2.7782486606905548</v>
      </c>
      <c r="AR12">
        <f t="shared" si="6"/>
        <v>3.8530196354359925</v>
      </c>
      <c r="AS12">
        <f t="shared" si="7"/>
        <v>3.3289252938438687</v>
      </c>
      <c r="AT12">
        <f t="shared" si="8"/>
        <v>4.1324341866138932</v>
      </c>
      <c r="AU12">
        <f t="shared" si="9"/>
        <v>2.840164298210075</v>
      </c>
      <c r="AV12">
        <f t="shared" si="10"/>
        <v>3.8220919571966765</v>
      </c>
      <c r="AX12">
        <f t="shared" si="11"/>
        <v>1.0649706101324645</v>
      </c>
      <c r="AY12">
        <f t="shared" si="12"/>
        <v>1.2611124236428504</v>
      </c>
      <c r="AZ12">
        <f t="shared" si="13"/>
        <v>0.98102632202813478</v>
      </c>
      <c r="BA12">
        <f t="shared" si="14"/>
        <v>0.51527359477777523</v>
      </c>
      <c r="BB12">
        <f t="shared" si="15"/>
        <v>2.5871653675614921</v>
      </c>
      <c r="BC12">
        <f t="shared" si="16"/>
        <v>2.2663336891153301</v>
      </c>
      <c r="BD12">
        <f t="shared" si="17"/>
        <v>1.2012515496480816</v>
      </c>
      <c r="BE12">
        <f t="shared" si="18"/>
        <v>0.77996425434489569</v>
      </c>
      <c r="BF12">
        <f t="shared" si="19"/>
        <v>0.58262338439124917</v>
      </c>
      <c r="BH12">
        <f t="shared" si="20"/>
        <v>0.53248530506623226</v>
      </c>
      <c r="BI12">
        <f t="shared" si="0"/>
        <v>0.63055621182142518</v>
      </c>
      <c r="BJ12">
        <f t="shared" si="21"/>
        <v>0.37079309681354439</v>
      </c>
      <c r="BK12">
        <f t="shared" si="22"/>
        <v>0.29749334865125471</v>
      </c>
      <c r="BL12">
        <f t="shared" si="0"/>
        <v>1.293582683780746</v>
      </c>
      <c r="BM12">
        <f t="shared" si="23"/>
        <v>0.92522685420199358</v>
      </c>
      <c r="BN12">
        <f t="shared" si="24"/>
        <v>0.69354290555377507</v>
      </c>
      <c r="BO12">
        <f t="shared" si="1"/>
        <v>0.45031257220431131</v>
      </c>
      <c r="BP12">
        <f t="shared" si="1"/>
        <v>0.33637776781445855</v>
      </c>
    </row>
    <row r="13" spans="1:68" x14ac:dyDescent="0.3">
      <c r="A13" t="s">
        <v>858</v>
      </c>
      <c r="B13">
        <v>5.0331812856535693E-2</v>
      </c>
      <c r="C13">
        <v>0.12877364047213311</v>
      </c>
      <c r="D13">
        <v>0.10755300495683201</v>
      </c>
      <c r="E13">
        <v>8.0082160529537746E-2</v>
      </c>
      <c r="F13">
        <v>0.11563830278041951</v>
      </c>
      <c r="G13">
        <v>3.6069920006998803E-2</v>
      </c>
      <c r="H13">
        <v>1.4263086359037249E-2</v>
      </c>
      <c r="I13">
        <v>9.2092655156036152E-2</v>
      </c>
      <c r="J13">
        <v>3.1080684308240451E-2</v>
      </c>
      <c r="K13">
        <v>0.10234872899314455</v>
      </c>
      <c r="L13">
        <v>7.5424650063787693E-2</v>
      </c>
      <c r="M13">
        <v>0.10582917254087229</v>
      </c>
      <c r="N13">
        <v>0.13904081963533999</v>
      </c>
      <c r="O13">
        <v>7.7259317862672997E-2</v>
      </c>
      <c r="P13">
        <v>0.10141163101145245</v>
      </c>
      <c r="Q13">
        <v>0.1118503617274474</v>
      </c>
      <c r="R13">
        <v>9.93540359723247E-2</v>
      </c>
      <c r="S13">
        <v>0.14128047514050335</v>
      </c>
      <c r="T13">
        <v>2.1398706512809399E-2</v>
      </c>
      <c r="U13">
        <v>0.204258094470397</v>
      </c>
      <c r="V13">
        <v>7.3150991235180096E-2</v>
      </c>
      <c r="W13">
        <v>0.13996664289380401</v>
      </c>
      <c r="X13">
        <v>2.65765288302544E-3</v>
      </c>
      <c r="Y13">
        <v>1.426819212547145E-2</v>
      </c>
      <c r="Z13">
        <v>0.12337717204285581</v>
      </c>
      <c r="AA13">
        <v>0.12591540277215463</v>
      </c>
      <c r="AB13">
        <v>0.12211304408672494</v>
      </c>
      <c r="AC13">
        <v>3.7491545470762451E-2</v>
      </c>
      <c r="AD13">
        <v>0.15873852210912301</v>
      </c>
      <c r="AE13">
        <v>0.125785406244594</v>
      </c>
      <c r="AF13">
        <v>8.3814046249815949E-2</v>
      </c>
      <c r="AG13">
        <v>0.1027268323448014</v>
      </c>
      <c r="AH13">
        <v>2.9811267148972299E-2</v>
      </c>
      <c r="AI13">
        <v>2.0644309388273149E-2</v>
      </c>
      <c r="AJ13">
        <v>0.11452272965375149</v>
      </c>
      <c r="AK13">
        <v>0.1139081934169532</v>
      </c>
      <c r="AL13">
        <v>7.6717073387427157E-2</v>
      </c>
      <c r="AN13">
        <f t="shared" si="2"/>
        <v>9.1685154703759639E-2</v>
      </c>
      <c r="AO13">
        <f t="shared" si="3"/>
        <v>6.4515991075622919E-2</v>
      </c>
      <c r="AP13">
        <f t="shared" si="4"/>
        <v>9.0342143487930057E-2</v>
      </c>
      <c r="AQ13">
        <f t="shared" si="5"/>
        <v>0.11749495761342515</v>
      </c>
      <c r="AR13">
        <f t="shared" si="6"/>
        <v>0.10969360877804762</v>
      </c>
      <c r="AS13">
        <f t="shared" si="7"/>
        <v>7.0970501563499128E-2</v>
      </c>
      <c r="AT13">
        <f t="shared" si="8"/>
        <v>0.12277932486784431</v>
      </c>
      <c r="AU13">
        <f t="shared" si="9"/>
        <v>5.1060802960682293E-2</v>
      </c>
      <c r="AV13">
        <f t="shared" si="10"/>
        <v>0.10171599881937728</v>
      </c>
      <c r="AX13">
        <f t="shared" si="11"/>
        <v>3.4019958867235349E-2</v>
      </c>
      <c r="AY13">
        <f t="shared" si="12"/>
        <v>4.7288111781369151E-2</v>
      </c>
      <c r="AZ13">
        <f t="shared" si="13"/>
        <v>3.3624676596785953E-2</v>
      </c>
      <c r="BA13">
        <f t="shared" si="14"/>
        <v>2.1525628268827406E-2</v>
      </c>
      <c r="BB13">
        <f t="shared" si="15"/>
        <v>7.9561823365532441E-2</v>
      </c>
      <c r="BC13">
        <f t="shared" si="16"/>
        <v>5.8963715328678654E-2</v>
      </c>
      <c r="BD13">
        <f t="shared" si="17"/>
        <v>3.7552585325523337E-2</v>
      </c>
      <c r="BE13">
        <f t="shared" si="18"/>
        <v>4.4978241660686376E-2</v>
      </c>
      <c r="BF13">
        <f t="shared" si="19"/>
        <v>2.165188486623584E-2</v>
      </c>
      <c r="BH13">
        <f t="shared" si="20"/>
        <v>1.7009979433617674E-2</v>
      </c>
      <c r="BI13">
        <f t="shared" si="0"/>
        <v>2.3644055890684575E-2</v>
      </c>
      <c r="BJ13">
        <f t="shared" si="21"/>
        <v>1.2708933170009899E-2</v>
      </c>
      <c r="BK13">
        <f t="shared" si="22"/>
        <v>1.2427827275483323E-2</v>
      </c>
      <c r="BL13">
        <f t="shared" si="0"/>
        <v>3.9780911682766221E-2</v>
      </c>
      <c r="BM13">
        <f t="shared" si="23"/>
        <v>2.4071835982330939E-2</v>
      </c>
      <c r="BN13">
        <f t="shared" si="24"/>
        <v>2.168099524645729E-2</v>
      </c>
      <c r="BO13">
        <f t="shared" si="1"/>
        <v>2.5968199930473321E-2</v>
      </c>
      <c r="BP13">
        <f t="shared" si="1"/>
        <v>1.2500721555984046E-2</v>
      </c>
    </row>
    <row r="14" spans="1:68" x14ac:dyDescent="0.3">
      <c r="A14" t="s">
        <v>859</v>
      </c>
      <c r="B14">
        <v>0</v>
      </c>
      <c r="C14">
        <v>0</v>
      </c>
      <c r="D14">
        <v>4.4889530683839647E-3</v>
      </c>
      <c r="E14">
        <v>2.99878411918737E-3</v>
      </c>
      <c r="F14">
        <v>2.2892833364546051E-3</v>
      </c>
      <c r="G14">
        <v>0</v>
      </c>
      <c r="H14">
        <v>0</v>
      </c>
      <c r="I14">
        <v>5.2942004614434501E-5</v>
      </c>
      <c r="J14">
        <v>0</v>
      </c>
      <c r="K14">
        <v>0</v>
      </c>
      <c r="L14">
        <v>0</v>
      </c>
      <c r="M14">
        <v>6.4703735918339254E-3</v>
      </c>
      <c r="N14">
        <v>5.4236718775209003E-3</v>
      </c>
      <c r="O14">
        <v>8.4748413515674005E-3</v>
      </c>
      <c r="P14">
        <v>3.499808107192675E-3</v>
      </c>
      <c r="Q14">
        <v>3.3350845824222349E-3</v>
      </c>
      <c r="R14">
        <v>0</v>
      </c>
      <c r="S14">
        <v>7.0788943429233499E-3</v>
      </c>
      <c r="T14">
        <v>8.1790985187246996E-3</v>
      </c>
      <c r="U14">
        <v>1.11755586056976E-2</v>
      </c>
      <c r="V14">
        <v>7.5818946666177502E-3</v>
      </c>
      <c r="W14">
        <v>6.2747092229859994E-5</v>
      </c>
      <c r="X14">
        <v>0</v>
      </c>
      <c r="Y14">
        <v>0</v>
      </c>
      <c r="Z14">
        <v>0</v>
      </c>
      <c r="AA14">
        <v>1.6444572025913644E-2</v>
      </c>
      <c r="AB14">
        <v>0</v>
      </c>
      <c r="AC14">
        <v>0</v>
      </c>
      <c r="AD14">
        <v>2.9849529045757248E-2</v>
      </c>
      <c r="AE14">
        <v>1.17776085150478E-2</v>
      </c>
      <c r="AF14">
        <v>3.1842809978404399E-3</v>
      </c>
      <c r="AG14">
        <v>4.0892476184848352E-3</v>
      </c>
      <c r="AH14">
        <v>1.526002176792185E-2</v>
      </c>
      <c r="AI14">
        <v>0</v>
      </c>
      <c r="AJ14">
        <v>0</v>
      </c>
      <c r="AK14">
        <v>5.3116243129624503E-3</v>
      </c>
      <c r="AL14">
        <v>4.4287007968157547E-3</v>
      </c>
      <c r="AN14">
        <f t="shared" si="2"/>
        <v>1.8719342968928337E-3</v>
      </c>
      <c r="AO14">
        <f t="shared" si="3"/>
        <v>5.8555633526725991E-4</v>
      </c>
      <c r="AP14">
        <f t="shared" si="4"/>
        <v>3.4098135611592716E-3</v>
      </c>
      <c r="AQ14">
        <f t="shared" si="5"/>
        <v>3.4713263084485287E-3</v>
      </c>
      <c r="AR14">
        <f t="shared" si="6"/>
        <v>6.7498247208174775E-3</v>
      </c>
      <c r="AS14">
        <f t="shared" si="7"/>
        <v>2.7407620043189405E-3</v>
      </c>
      <c r="AT14">
        <f t="shared" si="8"/>
        <v>1.4937139519548497E-2</v>
      </c>
      <c r="AU14">
        <f t="shared" si="9"/>
        <v>6.4497564621355625E-3</v>
      </c>
      <c r="AV14">
        <f t="shared" si="10"/>
        <v>3.2467750365927348E-3</v>
      </c>
      <c r="AX14">
        <f t="shared" si="11"/>
        <v>2.2455031949884128E-3</v>
      </c>
      <c r="AY14">
        <f t="shared" si="12"/>
        <v>1.1360921563756509E-3</v>
      </c>
      <c r="AZ14">
        <f t="shared" si="13"/>
        <v>3.5110716341610381E-3</v>
      </c>
      <c r="BA14">
        <f t="shared" si="14"/>
        <v>3.5414132257477401E-3</v>
      </c>
      <c r="BB14">
        <f t="shared" si="15"/>
        <v>4.7272011315584086E-3</v>
      </c>
      <c r="BC14">
        <f t="shared" si="16"/>
        <v>6.7134684169891093E-3</v>
      </c>
      <c r="BD14">
        <f t="shared" si="17"/>
        <v>1.3610504784560114E-2</v>
      </c>
      <c r="BE14">
        <f t="shared" si="18"/>
        <v>7.8991181526849637E-3</v>
      </c>
      <c r="BF14">
        <f t="shared" si="19"/>
        <v>2.8462342819104915E-3</v>
      </c>
      <c r="BH14">
        <f t="shared" si="20"/>
        <v>1.1227515974942064E-3</v>
      </c>
      <c r="BI14">
        <f t="shared" si="0"/>
        <v>5.6804607818782547E-4</v>
      </c>
      <c r="BJ14">
        <f t="shared" si="21"/>
        <v>1.3270603399033229E-3</v>
      </c>
      <c r="BK14">
        <f t="shared" si="22"/>
        <v>2.0446358791971586E-3</v>
      </c>
      <c r="BL14">
        <f t="shared" si="0"/>
        <v>2.3636005657792043E-3</v>
      </c>
      <c r="BM14">
        <f t="shared" si="23"/>
        <v>2.7407620043189409E-3</v>
      </c>
      <c r="BN14">
        <f t="shared" si="24"/>
        <v>7.8580286011724707E-3</v>
      </c>
      <c r="BO14">
        <f t="shared" si="1"/>
        <v>4.5605579918133231E-3</v>
      </c>
      <c r="BP14">
        <f t="shared" si="1"/>
        <v>1.6432741288377635E-3</v>
      </c>
    </row>
    <row r="15" spans="1:68" x14ac:dyDescent="0.3">
      <c r="A15" t="s">
        <v>860</v>
      </c>
      <c r="B15">
        <v>2.7002759036682599E-2</v>
      </c>
      <c r="C15">
        <v>0.12233095859642699</v>
      </c>
      <c r="D15">
        <v>0.1278890466317624</v>
      </c>
      <c r="E15">
        <v>8.5068514167099651E-2</v>
      </c>
      <c r="F15">
        <v>0.22726325564053851</v>
      </c>
      <c r="G15">
        <v>0.117727718047861</v>
      </c>
      <c r="H15">
        <v>0.11327217987222456</v>
      </c>
      <c r="I15">
        <v>6.1632829868134745E-2</v>
      </c>
      <c r="J15">
        <v>8.0723708044848894E-2</v>
      </c>
      <c r="K15">
        <v>0.154378291517066</v>
      </c>
      <c r="L15">
        <v>6.4834223848093855E-2</v>
      </c>
      <c r="M15">
        <v>7.9602704263320306E-2</v>
      </c>
      <c r="N15">
        <v>0.19392887176264401</v>
      </c>
      <c r="O15">
        <v>7.2597780243787796E-2</v>
      </c>
      <c r="P15">
        <v>8.85022358899277E-2</v>
      </c>
      <c r="Q15">
        <v>6.9945273177558692E-2</v>
      </c>
      <c r="R15">
        <v>2.8496056015748603E-2</v>
      </c>
      <c r="S15">
        <v>6.3208367835917004E-2</v>
      </c>
      <c r="T15">
        <v>8.5602589932499001E-3</v>
      </c>
      <c r="U15">
        <v>7.6648620346477347E-2</v>
      </c>
      <c r="V15">
        <v>3.6666608497912548E-2</v>
      </c>
      <c r="W15">
        <v>0.22218227512470801</v>
      </c>
      <c r="X15">
        <v>2.05771313553181E-2</v>
      </c>
      <c r="Y15">
        <v>5.9921234329488052E-2</v>
      </c>
      <c r="Z15">
        <v>4.85588396233671E-2</v>
      </c>
      <c r="AA15">
        <v>0.18373734890503202</v>
      </c>
      <c r="AB15">
        <v>0.1285033750525246</v>
      </c>
      <c r="AC15">
        <v>6.6830077509535651E-2</v>
      </c>
      <c r="AD15">
        <v>9.199213308773295E-2</v>
      </c>
      <c r="AE15">
        <v>9.9482096115209057E-2</v>
      </c>
      <c r="AF15">
        <v>0.10427101739150366</v>
      </c>
      <c r="AG15">
        <v>0.12782012020785199</v>
      </c>
      <c r="AH15">
        <v>0.10575137698293945</v>
      </c>
      <c r="AI15">
        <v>7.4965624878481157E-2</v>
      </c>
      <c r="AJ15">
        <v>0.13014697216034846</v>
      </c>
      <c r="AK15">
        <v>0.12625587111799155</v>
      </c>
      <c r="AL15">
        <v>6.2775204265840295E-2</v>
      </c>
      <c r="AN15">
        <f t="shared" si="2"/>
        <v>9.0572819607992919E-2</v>
      </c>
      <c r="AO15">
        <f t="shared" si="3"/>
        <v>0.12997399585718969</v>
      </c>
      <c r="AP15">
        <f t="shared" si="4"/>
        <v>0.10493825936709837</v>
      </c>
      <c r="AQ15">
        <f t="shared" si="5"/>
        <v>5.3883232343074766E-2</v>
      </c>
      <c r="AR15">
        <f t="shared" si="6"/>
        <v>8.601444074058695E-2</v>
      </c>
      <c r="AS15">
        <f t="shared" si="7"/>
        <v>8.4688001129210919E-2</v>
      </c>
      <c r="AT15">
        <f t="shared" si="8"/>
        <v>9.858174886481523E-2</v>
      </c>
      <c r="AU15">
        <f t="shared" si="9"/>
        <v>0.10284570735642422</v>
      </c>
      <c r="AV15">
        <f t="shared" si="10"/>
        <v>0.10639268251472678</v>
      </c>
      <c r="AX15">
        <f t="shared" si="11"/>
        <v>4.6449004907622118E-2</v>
      </c>
      <c r="AY15">
        <f t="shared" si="12"/>
        <v>6.9676961795882023E-2</v>
      </c>
      <c r="AZ15">
        <f t="shared" si="13"/>
        <v>4.9187166084009269E-2</v>
      </c>
      <c r="BA15">
        <f t="shared" si="14"/>
        <v>2.2242482208638999E-2</v>
      </c>
      <c r="BB15">
        <f t="shared" si="15"/>
        <v>9.4980272565266227E-2</v>
      </c>
      <c r="BC15">
        <f t="shared" si="16"/>
        <v>6.0130488763777336E-2</v>
      </c>
      <c r="BD15">
        <f t="shared" si="17"/>
        <v>6.1887574532223716E-3</v>
      </c>
      <c r="BE15">
        <f t="shared" si="18"/>
        <v>2.654678146432176E-2</v>
      </c>
      <c r="BF15">
        <f t="shared" si="19"/>
        <v>3.7823914041575889E-2</v>
      </c>
      <c r="BH15">
        <f t="shared" si="20"/>
        <v>2.3224502453811059E-2</v>
      </c>
      <c r="BI15">
        <f t="shared" si="0"/>
        <v>3.4838480897941011E-2</v>
      </c>
      <c r="BJ15">
        <f t="shared" si="21"/>
        <v>1.8591001307759897E-2</v>
      </c>
      <c r="BK15">
        <f t="shared" si="22"/>
        <v>1.2841703090603189E-2</v>
      </c>
      <c r="BL15">
        <f t="shared" si="0"/>
        <v>4.7490136282633114E-2</v>
      </c>
      <c r="BM15">
        <f t="shared" si="23"/>
        <v>2.4548169242568623E-2</v>
      </c>
      <c r="BN15">
        <f t="shared" si="24"/>
        <v>3.5730807815672391E-3</v>
      </c>
      <c r="BO15">
        <f t="shared" si="1"/>
        <v>1.5326791424544337E-2</v>
      </c>
      <c r="BP15">
        <f t="shared" si="1"/>
        <v>2.1837646953709107E-2</v>
      </c>
    </row>
    <row r="16" spans="1:68" x14ac:dyDescent="0.3">
      <c r="A16" t="s">
        <v>861</v>
      </c>
      <c r="B16">
        <v>0.393751743037492</v>
      </c>
      <c r="C16">
        <v>0.93144202749837346</v>
      </c>
      <c r="D16">
        <v>0.708383541837731</v>
      </c>
      <c r="E16">
        <v>0.58468795988122202</v>
      </c>
      <c r="F16">
        <v>2.169711808145065</v>
      </c>
      <c r="G16">
        <v>1.5722281733577899</v>
      </c>
      <c r="H16">
        <v>0.75860943917804802</v>
      </c>
      <c r="I16">
        <v>0.80629608049233492</v>
      </c>
      <c r="J16">
        <v>1.1584302668399951</v>
      </c>
      <c r="K16">
        <v>1.2290780594145649</v>
      </c>
      <c r="L16">
        <v>0.65965019002478154</v>
      </c>
      <c r="M16">
        <v>0.969781508002864</v>
      </c>
      <c r="N16">
        <v>1.6321155780957048</v>
      </c>
      <c r="O16">
        <v>0.95495416564672841</v>
      </c>
      <c r="P16">
        <v>0.81685948891570148</v>
      </c>
      <c r="Q16">
        <v>0.93868251579054196</v>
      </c>
      <c r="R16">
        <v>0.4396265854268725</v>
      </c>
      <c r="S16">
        <v>0.84247480729419544</v>
      </c>
      <c r="T16">
        <v>0.21749384954971121</v>
      </c>
      <c r="U16">
        <v>1.0188957482348</v>
      </c>
      <c r="V16">
        <v>0.42562951326632503</v>
      </c>
      <c r="W16">
        <v>1.8210124511169798</v>
      </c>
      <c r="X16">
        <v>0.34516753503389253</v>
      </c>
      <c r="Y16">
        <v>0.30391954726207748</v>
      </c>
      <c r="Z16">
        <v>0.70355885046586453</v>
      </c>
      <c r="AA16">
        <v>1.6535553599239698</v>
      </c>
      <c r="AB16">
        <v>1.660967451676965</v>
      </c>
      <c r="AC16">
        <v>0.7319139824169455</v>
      </c>
      <c r="AD16">
        <v>1.5045898483001299</v>
      </c>
      <c r="AE16">
        <v>0.794346971294982</v>
      </c>
      <c r="AF16">
        <v>0.97240752594158852</v>
      </c>
      <c r="AG16">
        <v>0.89093375271963793</v>
      </c>
      <c r="AH16">
        <v>0.86599081912440901</v>
      </c>
      <c r="AI16">
        <v>0.46803144857311851</v>
      </c>
      <c r="AJ16">
        <v>0.85423461887423491</v>
      </c>
      <c r="AK16">
        <v>0.99988710229210853</v>
      </c>
      <c r="AL16">
        <v>0.66249211209587955</v>
      </c>
      <c r="AN16">
        <f t="shared" si="2"/>
        <v>0.65456631806370469</v>
      </c>
      <c r="AO16">
        <f t="shared" si="3"/>
        <v>1.3267113752933095</v>
      </c>
      <c r="AP16">
        <f t="shared" si="4"/>
        <v>1.0601241795629057</v>
      </c>
      <c r="AQ16">
        <f t="shared" si="5"/>
        <v>0.74026130283720326</v>
      </c>
      <c r="AR16">
        <f t="shared" si="6"/>
        <v>0.87075789054195396</v>
      </c>
      <c r="AS16">
        <f t="shared" si="7"/>
        <v>0.89984712112995247</v>
      </c>
      <c r="AT16">
        <f t="shared" si="8"/>
        <v>1.0904481151789003</v>
      </c>
      <c r="AU16">
        <f t="shared" si="9"/>
        <v>0.74165200680572185</v>
      </c>
      <c r="AV16">
        <f t="shared" si="10"/>
        <v>0.83887127775407444</v>
      </c>
      <c r="AX16">
        <f t="shared" si="11"/>
        <v>0.22543563718430262</v>
      </c>
      <c r="AY16">
        <f t="shared" si="12"/>
        <v>0.67441335415820836</v>
      </c>
      <c r="AZ16">
        <f t="shared" si="13"/>
        <v>0.3173229996003451</v>
      </c>
      <c r="BA16">
        <f t="shared" si="14"/>
        <v>0.26476386796128648</v>
      </c>
      <c r="BB16">
        <f t="shared" si="15"/>
        <v>0.71875395286681421</v>
      </c>
      <c r="BC16">
        <f t="shared" si="16"/>
        <v>0.6126842592402747</v>
      </c>
      <c r="BD16">
        <f t="shared" si="17"/>
        <v>0.36954217839748132</v>
      </c>
      <c r="BE16">
        <f t="shared" si="18"/>
        <v>0.23729031775385437</v>
      </c>
      <c r="BF16">
        <f t="shared" si="19"/>
        <v>0.16922136106342756</v>
      </c>
      <c r="BH16">
        <f t="shared" si="20"/>
        <v>0.11271781859215131</v>
      </c>
      <c r="BI16">
        <f t="shared" si="0"/>
        <v>0.33720667707910418</v>
      </c>
      <c r="BJ16">
        <f t="shared" si="21"/>
        <v>0.11993682031765165</v>
      </c>
      <c r="BK16">
        <f t="shared" si="22"/>
        <v>0.1528614904391353</v>
      </c>
      <c r="BL16">
        <f t="shared" si="0"/>
        <v>0.3593769764334071</v>
      </c>
      <c r="BM16">
        <f t="shared" si="23"/>
        <v>0.25012730142896045</v>
      </c>
      <c r="BN16">
        <f t="shared" si="24"/>
        <v>0.21335527617470657</v>
      </c>
      <c r="BO16">
        <f t="shared" si="1"/>
        <v>0.13699962883127967</v>
      </c>
      <c r="BP16">
        <f t="shared" si="1"/>
        <v>9.7699998362604762E-2</v>
      </c>
    </row>
    <row r="17" spans="1:68" x14ac:dyDescent="0.3">
      <c r="A17" t="s">
        <v>862</v>
      </c>
      <c r="B17">
        <v>2.2417381661645249E-2</v>
      </c>
      <c r="C17">
        <v>8.6930273987262108E-2</v>
      </c>
      <c r="D17">
        <v>0.1153057830300339</v>
      </c>
      <c r="E17">
        <v>9.3907349637345594E-2</v>
      </c>
      <c r="F17">
        <v>0.33997951186028802</v>
      </c>
      <c r="G17">
        <v>0.16122670838181749</v>
      </c>
      <c r="H17">
        <v>0.18034369468391051</v>
      </c>
      <c r="I17">
        <v>0.10911550032987774</v>
      </c>
      <c r="J17">
        <v>0.13557928577080999</v>
      </c>
      <c r="K17">
        <v>0.23721251711392799</v>
      </c>
      <c r="L17">
        <v>7.4523387899832705E-2</v>
      </c>
      <c r="M17">
        <v>0.179516134415585</v>
      </c>
      <c r="N17">
        <v>0.2049853136350375</v>
      </c>
      <c r="O17">
        <v>0.16195117795446951</v>
      </c>
      <c r="P17">
        <v>0.1221288030983135</v>
      </c>
      <c r="Q17">
        <v>4.6128549679414897E-2</v>
      </c>
      <c r="R17">
        <v>0.14497627336449156</v>
      </c>
      <c r="S17">
        <v>0.18476723475753148</v>
      </c>
      <c r="T17">
        <v>8.9554717562466843E-2</v>
      </c>
      <c r="U17">
        <v>0.30288193657025753</v>
      </c>
      <c r="V17">
        <v>9.4485083462393954E-2</v>
      </c>
      <c r="W17">
        <v>0.29631936353215804</v>
      </c>
      <c r="X17">
        <v>6.7056864029131899E-2</v>
      </c>
      <c r="Y17">
        <v>7.351590171978864E-2</v>
      </c>
      <c r="Z17">
        <v>7.6983475570396295E-2</v>
      </c>
      <c r="AA17">
        <v>0.24960631748474749</v>
      </c>
      <c r="AB17">
        <v>0.18518993358206051</v>
      </c>
      <c r="AC17">
        <v>7.2307818863559456E-2</v>
      </c>
      <c r="AD17">
        <v>0.16782704710900248</v>
      </c>
      <c r="AE17">
        <v>6.0615366646544398E-2</v>
      </c>
      <c r="AF17">
        <v>0.110078277025263</v>
      </c>
      <c r="AG17">
        <v>0.1611649947726761</v>
      </c>
      <c r="AH17">
        <v>0.10380310341850729</v>
      </c>
      <c r="AI17">
        <v>8.191276236496435E-2</v>
      </c>
      <c r="AJ17">
        <v>0.17858182476923301</v>
      </c>
      <c r="AK17">
        <v>0.17328313810360052</v>
      </c>
      <c r="AL17">
        <v>0.11698133219251705</v>
      </c>
      <c r="AN17">
        <f t="shared" si="2"/>
        <v>7.9640197079071717E-2</v>
      </c>
      <c r="AO17">
        <f t="shared" si="3"/>
        <v>0.19766635381397343</v>
      </c>
      <c r="AP17">
        <f t="shared" si="4"/>
        <v>0.15941380284113943</v>
      </c>
      <c r="AQ17">
        <f t="shared" si="5"/>
        <v>0.12529068593381265</v>
      </c>
      <c r="AR17">
        <f t="shared" si="6"/>
        <v>0.1958102752818191</v>
      </c>
      <c r="AS17">
        <f t="shared" si="7"/>
        <v>0.12077671854161404</v>
      </c>
      <c r="AT17">
        <f t="shared" si="8"/>
        <v>0.11284023026026996</v>
      </c>
      <c r="AU17">
        <f t="shared" si="9"/>
        <v>0.11562695351871592</v>
      </c>
      <c r="AV17">
        <f t="shared" si="10"/>
        <v>0.15628209835511686</v>
      </c>
      <c r="AX17">
        <f t="shared" si="11"/>
        <v>4.0013254008185513E-2</v>
      </c>
      <c r="AY17">
        <f t="shared" si="12"/>
        <v>9.9535941388751117E-2</v>
      </c>
      <c r="AZ17">
        <f t="shared" si="13"/>
        <v>5.432093289644066E-2</v>
      </c>
      <c r="BA17">
        <f t="shared" si="14"/>
        <v>7.1384963503636212E-2</v>
      </c>
      <c r="BB17">
        <f t="shared" si="15"/>
        <v>0.11989364108168872</v>
      </c>
      <c r="BC17">
        <f t="shared" si="16"/>
        <v>7.763068694419914E-2</v>
      </c>
      <c r="BD17">
        <f t="shared" si="17"/>
        <v>5.365917811661234E-2</v>
      </c>
      <c r="BE17">
        <f t="shared" si="18"/>
        <v>4.0927761468172653E-2</v>
      </c>
      <c r="BF17">
        <f t="shared" si="19"/>
        <v>3.4138419497988653E-2</v>
      </c>
      <c r="BH17">
        <f t="shared" si="20"/>
        <v>2.0006627004092756E-2</v>
      </c>
      <c r="BI17">
        <f t="shared" si="0"/>
        <v>4.9767970694375559E-2</v>
      </c>
      <c r="BJ17">
        <f t="shared" si="21"/>
        <v>2.0531382775572787E-2</v>
      </c>
      <c r="BK17">
        <f t="shared" si="22"/>
        <v>4.1214127894915978E-2</v>
      </c>
      <c r="BL17">
        <f t="shared" si="0"/>
        <v>5.994682054084436E-2</v>
      </c>
      <c r="BM17">
        <f t="shared" si="23"/>
        <v>3.1692595232504631E-2</v>
      </c>
      <c r="BN17">
        <f t="shared" si="24"/>
        <v>3.0980140930120213E-2</v>
      </c>
      <c r="BO17">
        <f t="shared" si="1"/>
        <v>2.3629654100978274E-2</v>
      </c>
      <c r="BP17">
        <f t="shared" si="1"/>
        <v>1.9709825686872118E-2</v>
      </c>
    </row>
    <row r="18" spans="1:68" x14ac:dyDescent="0.3">
      <c r="A18" t="s">
        <v>863</v>
      </c>
      <c r="B18">
        <v>0.26657141148688751</v>
      </c>
      <c r="C18">
        <v>0.23215309216098051</v>
      </c>
      <c r="D18">
        <v>0.47894462937978399</v>
      </c>
      <c r="E18">
        <v>0.3603689661686445</v>
      </c>
      <c r="F18">
        <v>0.65422518637075999</v>
      </c>
      <c r="G18">
        <v>0.27709524567816651</v>
      </c>
      <c r="H18">
        <v>0.52337686300159003</v>
      </c>
      <c r="I18">
        <v>0.38289817577464952</v>
      </c>
      <c r="J18">
        <v>0.54380239507508898</v>
      </c>
      <c r="K18">
        <v>0.45049516132670497</v>
      </c>
      <c r="L18">
        <v>0.47765859160873653</v>
      </c>
      <c r="M18">
        <v>0.48397124550645554</v>
      </c>
      <c r="N18">
        <v>0.62947061471952104</v>
      </c>
      <c r="O18">
        <v>0.57162874017185894</v>
      </c>
      <c r="P18">
        <v>0.46873219476316202</v>
      </c>
      <c r="Q18">
        <v>0.48457719243207348</v>
      </c>
      <c r="R18">
        <v>0.35823654216761747</v>
      </c>
      <c r="S18">
        <v>0.46782128156589597</v>
      </c>
      <c r="T18">
        <v>8.783482642470905E-2</v>
      </c>
      <c r="U18">
        <v>0.599483426516361</v>
      </c>
      <c r="V18">
        <v>0.25754250702961701</v>
      </c>
      <c r="W18">
        <v>0.55220491891963597</v>
      </c>
      <c r="X18">
        <v>7.7815982822040344E-2</v>
      </c>
      <c r="Y18">
        <v>0.17671864826883951</v>
      </c>
      <c r="Z18">
        <v>0.27548636032510199</v>
      </c>
      <c r="AA18">
        <v>0.59660047785218295</v>
      </c>
      <c r="AB18">
        <v>0.5795737699479635</v>
      </c>
      <c r="AC18">
        <v>0.24047505349634299</v>
      </c>
      <c r="AD18">
        <v>0.44445291795965902</v>
      </c>
      <c r="AE18">
        <v>0.66672366920057946</v>
      </c>
      <c r="AF18">
        <v>0.33394540703862752</v>
      </c>
      <c r="AG18">
        <v>0.46064383616669902</v>
      </c>
      <c r="AH18">
        <v>0.23646627494509698</v>
      </c>
      <c r="AI18">
        <v>0.24519731775033049</v>
      </c>
      <c r="AJ18">
        <v>0.48125675448019051</v>
      </c>
      <c r="AK18">
        <v>0.47707571987308905</v>
      </c>
      <c r="AL18">
        <v>0.407343818890189</v>
      </c>
      <c r="AN18">
        <f t="shared" ref="AN18:AN81" si="25">AVERAGE(B18:E18)</f>
        <v>0.33450952479907414</v>
      </c>
      <c r="AO18">
        <f t="shared" ref="AO18:AO81" si="26">AVERAGE(F18:I18)</f>
        <v>0.45939886770629151</v>
      </c>
      <c r="AP18">
        <f t="shared" ref="AP18:AP81" si="27">AVERAGE(J18:P18)</f>
        <v>0.51796556331021837</v>
      </c>
      <c r="AQ18">
        <f t="shared" ref="AQ18:AQ81" si="28">AVERAGE(Q18:S18)</f>
        <v>0.43687833872186227</v>
      </c>
      <c r="AR18">
        <f t="shared" ref="AR18:AR81" si="29">AVERAGE(T18:W18)</f>
        <v>0.37426641972258079</v>
      </c>
      <c r="AS18">
        <f t="shared" ref="AS18:AS81" si="30">AVERAGE(X18:AC18)</f>
        <v>0.32444504878541186</v>
      </c>
      <c r="AT18">
        <f t="shared" ref="AT18:AT81" si="31">AVERAGE(AD18:AF18)</f>
        <v>0.48170733139962207</v>
      </c>
      <c r="AU18">
        <f t="shared" ref="AU18:AU81" si="32">AVERAGE(AG18:AI18)</f>
        <v>0.31410247628737548</v>
      </c>
      <c r="AV18">
        <f t="shared" ref="AV18:AV81" si="33">AVERAGE(AJ18:AL18)</f>
        <v>0.45522543108115615</v>
      </c>
      <c r="AX18">
        <f t="shared" ref="AX18:AX81" si="34">STDEV(B18:E18)</f>
        <v>0.11048776204630524</v>
      </c>
      <c r="AY18">
        <f t="shared" ref="AY18:AY81" si="35">STDEV(F18:I18)</f>
        <v>0.16445611856150535</v>
      </c>
      <c r="AZ18">
        <f t="shared" ref="AZ18:AZ81" si="36">STDEV(J18:P18)</f>
        <v>6.549440211360967E-2</v>
      </c>
      <c r="BA18">
        <f t="shared" ref="BA18:BA81" si="37">STDEV(Q18:S18)</f>
        <v>6.8619161035371676E-2</v>
      </c>
      <c r="BB18">
        <f t="shared" ref="BB18:BB81" si="38">STDEV(T18:W18)</f>
        <v>0.24362015452965707</v>
      </c>
      <c r="BC18">
        <f t="shared" ref="BC18:BC81" si="39">STDEV(X18:AC18)</f>
        <v>0.21506098707329743</v>
      </c>
      <c r="BD18">
        <f t="shared" ref="BD18:BD81" si="40">STDEV(AD18:AF18)</f>
        <v>0.16948823390562806</v>
      </c>
      <c r="BE18">
        <f t="shared" ref="BE18:BE81" si="41">STDEV(AG18:AI18)</f>
        <v>0.12698360285319424</v>
      </c>
      <c r="BF18">
        <f t="shared" ref="BF18:BF81" si="42">STDEV(AJ18:AL18)</f>
        <v>4.1519355150352204E-2</v>
      </c>
      <c r="BH18">
        <f t="shared" ref="BH18:BH81" si="43">AX18/SQRT(4)</f>
        <v>5.524388102315262E-2</v>
      </c>
      <c r="BI18">
        <f t="shared" ref="BI18:BI81" si="44">AY18/SQRT(4)</f>
        <v>8.2228059280752677E-2</v>
      </c>
      <c r="BJ18">
        <f t="shared" ref="BJ18:BJ81" si="45">AZ18/SQRT(7)</f>
        <v>2.4754557179924894E-2</v>
      </c>
      <c r="BK18">
        <f t="shared" ref="BK18:BK81" si="46">BA18/SQRT(3)</f>
        <v>3.9617291095338118E-2</v>
      </c>
      <c r="BL18">
        <f t="shared" ref="BL18:BL81" si="47">BB18/SQRT(4)</f>
        <v>0.12181007726482854</v>
      </c>
      <c r="BM18">
        <f t="shared" ref="BM18:BM81" si="48">BC18/SQRT(6)</f>
        <v>8.7798280318144628E-2</v>
      </c>
      <c r="BN18">
        <f t="shared" ref="BN18:BN81" si="49">BD18/SQRT(3)</f>
        <v>9.7854077469888626E-2</v>
      </c>
      <c r="BO18">
        <f t="shared" ref="BO18:BO81" si="50">BE18/SQRT(3)</f>
        <v>7.3314017289960232E-2</v>
      </c>
      <c r="BP18">
        <f t="shared" ref="BP18:BP81" si="51">BF18/SQRT(3)</f>
        <v>2.3971210872635523E-2</v>
      </c>
    </row>
    <row r="19" spans="1:68" x14ac:dyDescent="0.3">
      <c r="A19" t="s">
        <v>864</v>
      </c>
      <c r="B19">
        <v>1.5938173122834101</v>
      </c>
      <c r="C19">
        <v>2.6877545597626051</v>
      </c>
      <c r="D19">
        <v>3.3377075227051902</v>
      </c>
      <c r="E19">
        <v>2.9611639761666746</v>
      </c>
      <c r="F19">
        <v>5.4553797857168949</v>
      </c>
      <c r="G19">
        <v>4.4507295885148856</v>
      </c>
      <c r="H19">
        <v>3.5977638950884003</v>
      </c>
      <c r="I19">
        <v>2.6043359932403698</v>
      </c>
      <c r="J19">
        <v>3.2393888004269549</v>
      </c>
      <c r="K19">
        <v>4.2709431799232895</v>
      </c>
      <c r="L19">
        <v>3.8671555804861848</v>
      </c>
      <c r="M19">
        <v>3.9780474283280949</v>
      </c>
      <c r="N19">
        <v>4.8527309918853696</v>
      </c>
      <c r="O19">
        <v>4.0318843316807351</v>
      </c>
      <c r="P19">
        <v>3.3104673511733598</v>
      </c>
      <c r="Q19">
        <v>2.3199280301561251</v>
      </c>
      <c r="R19">
        <v>2.19664307066691</v>
      </c>
      <c r="S19">
        <v>3.4961515587122052</v>
      </c>
      <c r="T19">
        <v>1.193484992618965</v>
      </c>
      <c r="U19">
        <v>4.8414267009684995</v>
      </c>
      <c r="V19">
        <v>2.212159161500455</v>
      </c>
      <c r="W19">
        <v>5.07427072882607</v>
      </c>
      <c r="X19">
        <v>0.62437190964945899</v>
      </c>
      <c r="Y19">
        <v>1.4174441932029849</v>
      </c>
      <c r="Z19">
        <v>1.8584513308721</v>
      </c>
      <c r="AA19">
        <v>5.1738195727140752</v>
      </c>
      <c r="AB19">
        <v>4.3688551027524252</v>
      </c>
      <c r="AC19">
        <v>1.4481332449566402</v>
      </c>
      <c r="AD19">
        <v>5.0321724090150948</v>
      </c>
      <c r="AE19">
        <v>4.3982640142084151</v>
      </c>
      <c r="AF19">
        <v>2.632552915465145</v>
      </c>
      <c r="AG19">
        <v>4.0165427234827495</v>
      </c>
      <c r="AH19">
        <v>2.1119092910039949</v>
      </c>
      <c r="AI19">
        <v>2.420260773008855</v>
      </c>
      <c r="AJ19">
        <v>4.6915110639608102</v>
      </c>
      <c r="AK19">
        <v>3.6308705481595651</v>
      </c>
      <c r="AL19">
        <v>2.556490229477125</v>
      </c>
      <c r="AN19">
        <f t="shared" si="25"/>
        <v>2.6451108427294701</v>
      </c>
      <c r="AO19">
        <f t="shared" si="26"/>
        <v>4.0270523156401374</v>
      </c>
      <c r="AP19">
        <f t="shared" si="27"/>
        <v>3.9358025234148548</v>
      </c>
      <c r="AQ19">
        <f t="shared" si="28"/>
        <v>2.6709075531784134</v>
      </c>
      <c r="AR19">
        <f t="shared" si="29"/>
        <v>3.3303353959784974</v>
      </c>
      <c r="AS19">
        <f t="shared" si="30"/>
        <v>2.4818458923579474</v>
      </c>
      <c r="AT19">
        <f t="shared" si="31"/>
        <v>4.0209964462295522</v>
      </c>
      <c r="AU19">
        <f t="shared" si="32"/>
        <v>2.8495709291651998</v>
      </c>
      <c r="AV19">
        <f t="shared" si="33"/>
        <v>3.6262906138658337</v>
      </c>
      <c r="AX19">
        <f t="shared" si="34"/>
        <v>0.74980360051349593</v>
      </c>
      <c r="AY19">
        <f t="shared" si="35"/>
        <v>1.2149118041198148</v>
      </c>
      <c r="AZ19">
        <f t="shared" si="36"/>
        <v>0.55450307720652148</v>
      </c>
      <c r="BA19">
        <f t="shared" si="37"/>
        <v>0.71733572810167168</v>
      </c>
      <c r="BB19">
        <f t="shared" si="38"/>
        <v>1.9271010278706076</v>
      </c>
      <c r="BC19">
        <f t="shared" si="39"/>
        <v>1.8356399018399097</v>
      </c>
      <c r="BD19">
        <f t="shared" si="40"/>
        <v>1.2434997152563974</v>
      </c>
      <c r="BE19">
        <f t="shared" si="41"/>
        <v>1.0223196836915491</v>
      </c>
      <c r="BF19">
        <f t="shared" si="42"/>
        <v>1.0675177856918598</v>
      </c>
      <c r="BH19">
        <f t="shared" si="43"/>
        <v>0.37490180025674796</v>
      </c>
      <c r="BI19">
        <f t="shared" si="44"/>
        <v>0.6074559020599074</v>
      </c>
      <c r="BJ19">
        <f t="shared" si="45"/>
        <v>0.20958246335835773</v>
      </c>
      <c r="BK19">
        <f t="shared" si="46"/>
        <v>0.41415397571883639</v>
      </c>
      <c r="BL19">
        <f t="shared" si="47"/>
        <v>0.96355051393530378</v>
      </c>
      <c r="BM19">
        <f t="shared" si="48"/>
        <v>0.74939685183339655</v>
      </c>
      <c r="BN19">
        <f t="shared" si="49"/>
        <v>0.71793489534050403</v>
      </c>
      <c r="BO19">
        <f t="shared" si="50"/>
        <v>0.59023654457716901</v>
      </c>
      <c r="BP19">
        <f t="shared" si="51"/>
        <v>0.61633168093390855</v>
      </c>
    </row>
    <row r="20" spans="1:68" x14ac:dyDescent="0.3">
      <c r="A20" t="s">
        <v>865</v>
      </c>
      <c r="B20">
        <v>3.9394493117444848E-2</v>
      </c>
      <c r="C20">
        <v>2.4135281449462698E-2</v>
      </c>
      <c r="D20">
        <v>7.4856964540145954E-2</v>
      </c>
      <c r="E20">
        <v>3.8103320241518246E-2</v>
      </c>
      <c r="F20">
        <v>6.3234541177785403E-2</v>
      </c>
      <c r="G20">
        <v>2.7552546579096351E-2</v>
      </c>
      <c r="H20">
        <v>3.6246520984774447E-2</v>
      </c>
      <c r="I20">
        <v>3.7513775645068151E-2</v>
      </c>
      <c r="J20">
        <v>3.0548091952699551E-2</v>
      </c>
      <c r="K20">
        <v>3.3714773486784651E-2</v>
      </c>
      <c r="L20">
        <v>0.1039254880615218</v>
      </c>
      <c r="M20">
        <v>6.4875578581064949E-2</v>
      </c>
      <c r="N20">
        <v>4.2269488261721701E-2</v>
      </c>
      <c r="O20">
        <v>2.56333390822364E-2</v>
      </c>
      <c r="P20">
        <v>3.6496610417097897E-2</v>
      </c>
      <c r="Q20">
        <v>3.5981532079964351E-2</v>
      </c>
      <c r="R20">
        <v>1.78317765225002E-2</v>
      </c>
      <c r="S20">
        <v>5.2301857064352801E-2</v>
      </c>
      <c r="T20">
        <v>1.03856370614905E-2</v>
      </c>
      <c r="U20">
        <v>4.2515065261442497E-2</v>
      </c>
      <c r="V20">
        <v>2.5463684407443499E-2</v>
      </c>
      <c r="W20">
        <v>5.7042525494284346E-2</v>
      </c>
      <c r="X20">
        <v>8.7231637549889992E-3</v>
      </c>
      <c r="Y20">
        <v>1.25311366429473E-2</v>
      </c>
      <c r="Z20">
        <v>0</v>
      </c>
      <c r="AA20">
        <v>3.7186436913203502E-2</v>
      </c>
      <c r="AB20">
        <v>5.9700979118154453E-2</v>
      </c>
      <c r="AC20">
        <v>7.1715792609234504E-3</v>
      </c>
      <c r="AD20">
        <v>2.8495863601217801E-2</v>
      </c>
      <c r="AE20">
        <v>4.5800751753784803E-3</v>
      </c>
      <c r="AF20">
        <v>1.1696227757769099E-2</v>
      </c>
      <c r="AG20">
        <v>7.1205574270635855E-2</v>
      </c>
      <c r="AH20">
        <v>1.210353004829565E-2</v>
      </c>
      <c r="AI20">
        <v>4.6442405094089104E-2</v>
      </c>
      <c r="AJ20">
        <v>8.1355666558232301E-2</v>
      </c>
      <c r="AK20">
        <v>5.9414454589976004E-2</v>
      </c>
      <c r="AL20">
        <v>4.806323627341675E-2</v>
      </c>
      <c r="AN20">
        <f t="shared" si="25"/>
        <v>4.412251483714294E-2</v>
      </c>
      <c r="AO20">
        <f t="shared" si="26"/>
        <v>4.1136846096681084E-2</v>
      </c>
      <c r="AP20">
        <f t="shared" si="27"/>
        <v>4.8209052834732424E-2</v>
      </c>
      <c r="AQ20">
        <f t="shared" si="28"/>
        <v>3.5371721888939119E-2</v>
      </c>
      <c r="AR20">
        <f t="shared" si="29"/>
        <v>3.3851728056165209E-2</v>
      </c>
      <c r="AS20">
        <f t="shared" si="30"/>
        <v>2.0885549281702952E-2</v>
      </c>
      <c r="AT20">
        <f t="shared" si="31"/>
        <v>1.4924055511455127E-2</v>
      </c>
      <c r="AU20">
        <f t="shared" si="32"/>
        <v>4.3250503137673535E-2</v>
      </c>
      <c r="AV20">
        <f t="shared" si="33"/>
        <v>6.2944452473875021E-2</v>
      </c>
      <c r="AX20">
        <f t="shared" si="34"/>
        <v>2.1623141846965375E-2</v>
      </c>
      <c r="AY20">
        <f t="shared" si="35"/>
        <v>1.5382709346085212E-2</v>
      </c>
      <c r="AZ20">
        <f t="shared" si="36"/>
        <v>2.7647213524649068E-2</v>
      </c>
      <c r="BA20">
        <f t="shared" si="37"/>
        <v>1.7243129486617548E-2</v>
      </c>
      <c r="BB20">
        <f t="shared" si="38"/>
        <v>2.0280394474889853E-2</v>
      </c>
      <c r="BC20">
        <f t="shared" si="39"/>
        <v>2.2866374901726771E-2</v>
      </c>
      <c r="BD20">
        <f t="shared" si="40"/>
        <v>1.228028452491948E-2</v>
      </c>
      <c r="BE20">
        <f t="shared" si="41"/>
        <v>2.968002840951119E-2</v>
      </c>
      <c r="BF20">
        <f t="shared" si="42"/>
        <v>1.6924601689923911E-2</v>
      </c>
      <c r="BH20">
        <f t="shared" si="43"/>
        <v>1.0811570923482687E-2</v>
      </c>
      <c r="BI20">
        <f t="shared" si="44"/>
        <v>7.6913546730426061E-3</v>
      </c>
      <c r="BJ20">
        <f t="shared" si="45"/>
        <v>1.0449664490017564E-2</v>
      </c>
      <c r="BK20">
        <f t="shared" si="46"/>
        <v>9.9553254507702155E-3</v>
      </c>
      <c r="BL20">
        <f t="shared" si="47"/>
        <v>1.0140197237444927E-2</v>
      </c>
      <c r="BM20">
        <f t="shared" si="48"/>
        <v>9.3351584627357383E-3</v>
      </c>
      <c r="BN20">
        <f t="shared" si="49"/>
        <v>7.0900255761874578E-3</v>
      </c>
      <c r="BO20">
        <f t="shared" si="50"/>
        <v>1.7135772391787027E-2</v>
      </c>
      <c r="BP20">
        <f t="shared" si="51"/>
        <v>9.7714233416047649E-3</v>
      </c>
    </row>
    <row r="21" spans="1:68" x14ac:dyDescent="0.3">
      <c r="A21" t="s">
        <v>866</v>
      </c>
      <c r="B21">
        <v>0</v>
      </c>
      <c r="C21">
        <v>1.3349143116644049E-2</v>
      </c>
      <c r="D21">
        <v>0</v>
      </c>
      <c r="E21">
        <v>9.0013222268874003E-3</v>
      </c>
      <c r="F21">
        <v>1.47140898746021E-2</v>
      </c>
      <c r="G21">
        <v>1.041857011869975E-2</v>
      </c>
      <c r="H21">
        <v>2.5664604616643549E-2</v>
      </c>
      <c r="I21">
        <v>3.7155432673929836E-3</v>
      </c>
      <c r="J21">
        <v>1.838199637786795E-2</v>
      </c>
      <c r="K21">
        <v>0</v>
      </c>
      <c r="L21">
        <v>0</v>
      </c>
      <c r="M21">
        <v>2.1999954235852651E-3</v>
      </c>
      <c r="N21">
        <v>7.0082792566677496E-3</v>
      </c>
      <c r="O21">
        <v>3.0532029760922751E-2</v>
      </c>
      <c r="P21">
        <v>6.1459372615985499E-3</v>
      </c>
      <c r="Q21">
        <v>0</v>
      </c>
      <c r="R21">
        <v>0</v>
      </c>
      <c r="S21">
        <v>5.3943034351497899E-3</v>
      </c>
      <c r="T21">
        <v>0</v>
      </c>
      <c r="U21">
        <v>0</v>
      </c>
      <c r="V21">
        <v>0</v>
      </c>
      <c r="W21">
        <v>9.5071870558003004E-3</v>
      </c>
      <c r="X21">
        <v>0</v>
      </c>
      <c r="Y21">
        <v>0</v>
      </c>
      <c r="Z21">
        <v>1.5992064260362648E-2</v>
      </c>
      <c r="AA21">
        <v>1.321032554120625E-2</v>
      </c>
      <c r="AB21">
        <v>2.4343610504021101E-2</v>
      </c>
      <c r="AC21">
        <v>9.6233981706132007E-5</v>
      </c>
      <c r="AD21">
        <v>0</v>
      </c>
      <c r="AE21">
        <v>9.1287512502028004E-3</v>
      </c>
      <c r="AF21">
        <v>1.8604609065125601E-3</v>
      </c>
      <c r="AG21">
        <v>1.62307512974256E-2</v>
      </c>
      <c r="AH21">
        <v>1.296200485549855E-2</v>
      </c>
      <c r="AI21">
        <v>3.8485189652417051E-3</v>
      </c>
      <c r="AJ21">
        <v>3.4274884561121127E-2</v>
      </c>
      <c r="AK21">
        <v>1.1569974752302269E-2</v>
      </c>
      <c r="AL21">
        <v>0</v>
      </c>
      <c r="AN21">
        <f t="shared" si="25"/>
        <v>5.5876163358828624E-3</v>
      </c>
      <c r="AO21">
        <f t="shared" si="26"/>
        <v>1.3628201969334596E-2</v>
      </c>
      <c r="AP21">
        <f t="shared" si="27"/>
        <v>9.1811768686631805E-3</v>
      </c>
      <c r="AQ21">
        <f t="shared" si="28"/>
        <v>1.79810114504993E-3</v>
      </c>
      <c r="AR21">
        <f t="shared" si="29"/>
        <v>2.3767967639500751E-3</v>
      </c>
      <c r="AS21">
        <f t="shared" si="30"/>
        <v>8.9403723812160208E-3</v>
      </c>
      <c r="AT21">
        <f t="shared" si="31"/>
        <v>3.6630707189051204E-3</v>
      </c>
      <c r="AU21">
        <f t="shared" si="32"/>
        <v>1.1013758372721951E-2</v>
      </c>
      <c r="AV21">
        <f t="shared" si="33"/>
        <v>1.5281619771141133E-2</v>
      </c>
      <c r="AX21">
        <f t="shared" si="34"/>
        <v>6.6917261976464203E-3</v>
      </c>
      <c r="AY21">
        <f t="shared" si="35"/>
        <v>9.212612376315793E-3</v>
      </c>
      <c r="AZ21">
        <f t="shared" si="36"/>
        <v>1.1341465764535855E-2</v>
      </c>
      <c r="BA21">
        <f t="shared" si="37"/>
        <v>3.1144025403742545E-3</v>
      </c>
      <c r="BB21">
        <f t="shared" si="38"/>
        <v>4.7535935279001502E-3</v>
      </c>
      <c r="BC21">
        <f t="shared" si="39"/>
        <v>1.0423990633860668E-2</v>
      </c>
      <c r="BD21">
        <f t="shared" si="40"/>
        <v>4.8239585869719335E-3</v>
      </c>
      <c r="BE21">
        <f t="shared" si="41"/>
        <v>6.4169048341302061E-3</v>
      </c>
      <c r="BF21">
        <f t="shared" si="42"/>
        <v>1.7436288580972393E-2</v>
      </c>
      <c r="BH21">
        <f t="shared" si="43"/>
        <v>3.3458630988232102E-3</v>
      </c>
      <c r="BI21">
        <f t="shared" si="44"/>
        <v>4.6063061881578965E-3</v>
      </c>
      <c r="BJ21">
        <f t="shared" si="45"/>
        <v>4.2866711308449865E-3</v>
      </c>
      <c r="BK21">
        <f t="shared" si="46"/>
        <v>1.7981011450499303E-3</v>
      </c>
      <c r="BL21">
        <f t="shared" si="47"/>
        <v>2.3767967639500751E-3</v>
      </c>
      <c r="BM21">
        <f t="shared" si="48"/>
        <v>4.2555763560849381E-3</v>
      </c>
      <c r="BN21">
        <f t="shared" si="49"/>
        <v>2.7851137887478527E-3</v>
      </c>
      <c r="BO21">
        <f t="shared" si="50"/>
        <v>3.7048017333492856E-3</v>
      </c>
      <c r="BP21">
        <f t="shared" si="51"/>
        <v>1.0066845905892409E-2</v>
      </c>
    </row>
    <row r="22" spans="1:68" x14ac:dyDescent="0.3">
      <c r="A22" t="s">
        <v>867</v>
      </c>
      <c r="B22">
        <v>0.1041927902259969</v>
      </c>
      <c r="C22">
        <v>7.3215793347826852E-2</v>
      </c>
      <c r="D22">
        <v>9.9123911296751854E-2</v>
      </c>
      <c r="E22">
        <v>6.0060047117281801E-2</v>
      </c>
      <c r="F22">
        <v>0.1397099876707924</v>
      </c>
      <c r="G22">
        <v>0.15917994260440799</v>
      </c>
      <c r="H22">
        <v>7.3563986717061047E-2</v>
      </c>
      <c r="I22">
        <v>8.4693635015032701E-2</v>
      </c>
      <c r="J22">
        <v>0.200300055095125</v>
      </c>
      <c r="K22">
        <v>0.14626826401163651</v>
      </c>
      <c r="L22">
        <v>4.4823489274943701E-2</v>
      </c>
      <c r="M22">
        <v>0.1126260163954089</v>
      </c>
      <c r="N22">
        <v>9.5572501375296492E-2</v>
      </c>
      <c r="O22">
        <v>7.2934412884049504E-2</v>
      </c>
      <c r="P22">
        <v>7.1110598330967903E-2</v>
      </c>
      <c r="Q22">
        <v>0.14988926444739509</v>
      </c>
      <c r="R22">
        <v>9.4636999636158653E-2</v>
      </c>
      <c r="S22">
        <v>5.6510964213562595E-2</v>
      </c>
      <c r="T22">
        <v>6.4010753607341847E-2</v>
      </c>
      <c r="U22">
        <v>9.4136763779435945E-2</v>
      </c>
      <c r="V22">
        <v>3.4646590309353895E-2</v>
      </c>
      <c r="W22">
        <v>0.14139055068146</v>
      </c>
      <c r="X22">
        <v>7.2842239847978857E-2</v>
      </c>
      <c r="Y22">
        <v>1.4257154289674299E-2</v>
      </c>
      <c r="Z22">
        <v>7.1033993486298699E-2</v>
      </c>
      <c r="AA22">
        <v>0.13860224820057099</v>
      </c>
      <c r="AB22">
        <v>0.16127934028947549</v>
      </c>
      <c r="AC22">
        <v>4.8620664156713247E-2</v>
      </c>
      <c r="AD22">
        <v>9.5513755866266148E-2</v>
      </c>
      <c r="AE22">
        <v>9.1990909479703301E-2</v>
      </c>
      <c r="AF22">
        <v>7.3712971987271003E-2</v>
      </c>
      <c r="AG22">
        <v>7.7297422609738597E-2</v>
      </c>
      <c r="AH22">
        <v>6.84003614010876E-2</v>
      </c>
      <c r="AI22">
        <v>2.9542768637900105E-2</v>
      </c>
      <c r="AJ22">
        <v>4.3135839477730198E-2</v>
      </c>
      <c r="AK22">
        <v>0.17282964693795974</v>
      </c>
      <c r="AL22">
        <v>7.2840598948319207E-2</v>
      </c>
      <c r="AN22">
        <f t="shared" si="25"/>
        <v>8.4148135496964357E-2</v>
      </c>
      <c r="AO22">
        <f t="shared" si="26"/>
        <v>0.11428688800182353</v>
      </c>
      <c r="AP22">
        <f t="shared" si="27"/>
        <v>0.10623361962391829</v>
      </c>
      <c r="AQ22">
        <f t="shared" si="28"/>
        <v>0.10034574276570545</v>
      </c>
      <c r="AR22">
        <f t="shared" si="29"/>
        <v>8.3546164594397926E-2</v>
      </c>
      <c r="AS22">
        <f t="shared" si="30"/>
        <v>8.4439273378451932E-2</v>
      </c>
      <c r="AT22">
        <f t="shared" si="31"/>
        <v>8.7072545777746813E-2</v>
      </c>
      <c r="AU22">
        <f t="shared" si="32"/>
        <v>5.8413517549575432E-2</v>
      </c>
      <c r="AV22">
        <f t="shared" si="33"/>
        <v>9.6268695121336387E-2</v>
      </c>
      <c r="AX22">
        <f t="shared" si="34"/>
        <v>2.1022322664767796E-2</v>
      </c>
      <c r="AY22">
        <f t="shared" si="35"/>
        <v>4.1616645947335676E-2</v>
      </c>
      <c r="AZ22">
        <f t="shared" si="36"/>
        <v>5.2788030707779147E-2</v>
      </c>
      <c r="BA22">
        <f t="shared" si="37"/>
        <v>4.6950176248117592E-2</v>
      </c>
      <c r="BB22">
        <f t="shared" si="38"/>
        <v>4.5573875705931056E-2</v>
      </c>
      <c r="BC22">
        <f t="shared" si="39"/>
        <v>5.5426923144870584E-2</v>
      </c>
      <c r="BD22">
        <f t="shared" si="40"/>
        <v>1.1703045354231818E-2</v>
      </c>
      <c r="BE22">
        <f t="shared" si="41"/>
        <v>2.5395462814809523E-2</v>
      </c>
      <c r="BF22">
        <f t="shared" si="42"/>
        <v>6.7946874034806634E-2</v>
      </c>
      <c r="BH22">
        <f t="shared" si="43"/>
        <v>1.0511161332383898E-2</v>
      </c>
      <c r="BI22">
        <f t="shared" si="44"/>
        <v>2.0808322973667838E-2</v>
      </c>
      <c r="BJ22">
        <f t="shared" si="45"/>
        <v>1.995200020766065E-2</v>
      </c>
      <c r="BK22">
        <f t="shared" si="46"/>
        <v>2.7106696895351067E-2</v>
      </c>
      <c r="BL22">
        <f t="shared" si="47"/>
        <v>2.2786937852965528E-2</v>
      </c>
      <c r="BM22">
        <f t="shared" si="48"/>
        <v>2.2627946619565339E-2</v>
      </c>
      <c r="BN22">
        <f t="shared" si="49"/>
        <v>6.7567563856041398E-3</v>
      </c>
      <c r="BO22">
        <f t="shared" si="50"/>
        <v>1.4662077292325409E-2</v>
      </c>
      <c r="BP22">
        <f t="shared" si="51"/>
        <v>3.9229146014589204E-2</v>
      </c>
    </row>
    <row r="23" spans="1:68" x14ac:dyDescent="0.3">
      <c r="A23" t="s">
        <v>868</v>
      </c>
      <c r="B23">
        <v>1.060474250606115E-2</v>
      </c>
      <c r="C23">
        <v>2.397752011786345E-2</v>
      </c>
      <c r="D23">
        <v>1.7666179737969401E-2</v>
      </c>
      <c r="E23">
        <v>3.6559965721310247E-2</v>
      </c>
      <c r="F23">
        <v>3.9324639623878402E-2</v>
      </c>
      <c r="G23">
        <v>6.9949975718535298E-2</v>
      </c>
      <c r="H23">
        <v>1.910980826200695E-2</v>
      </c>
      <c r="I23">
        <v>2.523219369503945E-2</v>
      </c>
      <c r="J23">
        <v>1.262504552278265E-2</v>
      </c>
      <c r="K23">
        <v>6.858352045623485E-2</v>
      </c>
      <c r="L23">
        <v>5.6707055436150303E-2</v>
      </c>
      <c r="M23">
        <v>2.6699633932683549E-2</v>
      </c>
      <c r="N23">
        <v>6.1035457469812551E-2</v>
      </c>
      <c r="O23">
        <v>3.4241658401661101E-2</v>
      </c>
      <c r="P23">
        <v>2.0636855797053003E-2</v>
      </c>
      <c r="Q23">
        <v>5.33456572238677E-2</v>
      </c>
      <c r="R23">
        <v>0</v>
      </c>
      <c r="S23">
        <v>9.3557008355263493E-3</v>
      </c>
      <c r="T23">
        <v>7.8541778789515508E-3</v>
      </c>
      <c r="U23">
        <v>8.6754827839318802E-2</v>
      </c>
      <c r="V23">
        <v>2.7907842316689795E-2</v>
      </c>
      <c r="W23">
        <v>4.3753934816772498E-2</v>
      </c>
      <c r="X23">
        <v>7.6534019048197996E-3</v>
      </c>
      <c r="Y23">
        <v>0</v>
      </c>
      <c r="Z23">
        <v>2.0706433103198349E-2</v>
      </c>
      <c r="AA23">
        <v>2.5973963435915751E-2</v>
      </c>
      <c r="AB23">
        <v>1.8667973830437799E-2</v>
      </c>
      <c r="AC23">
        <v>2.190016530458715E-2</v>
      </c>
      <c r="AD23">
        <v>7.3651747857175653E-2</v>
      </c>
      <c r="AE23">
        <v>2.9409146201672003E-2</v>
      </c>
      <c r="AF23">
        <v>2.4059312929971897E-2</v>
      </c>
      <c r="AG23">
        <v>2.5719284266181051E-2</v>
      </c>
      <c r="AH23">
        <v>4.2844888436946199E-2</v>
      </c>
      <c r="AI23">
        <v>1.2951891159498401E-2</v>
      </c>
      <c r="AJ23">
        <v>4.0649897862678801E-2</v>
      </c>
      <c r="AK23">
        <v>7.3667215142436904E-2</v>
      </c>
      <c r="AL23">
        <v>2.568610831488935E-2</v>
      </c>
      <c r="AN23">
        <f t="shared" si="25"/>
        <v>2.2202102020801064E-2</v>
      </c>
      <c r="AO23">
        <f t="shared" si="26"/>
        <v>3.8404154324865027E-2</v>
      </c>
      <c r="AP23">
        <f t="shared" si="27"/>
        <v>4.007560385948257E-2</v>
      </c>
      <c r="AQ23">
        <f t="shared" si="28"/>
        <v>2.090045268646468E-2</v>
      </c>
      <c r="AR23">
        <f t="shared" si="29"/>
        <v>4.1567695712933166E-2</v>
      </c>
      <c r="AS23">
        <f t="shared" si="30"/>
        <v>1.581698959649314E-2</v>
      </c>
      <c r="AT23">
        <f t="shared" si="31"/>
        <v>4.237340232960652E-2</v>
      </c>
      <c r="AU23">
        <f t="shared" si="32"/>
        <v>2.7172021287541887E-2</v>
      </c>
      <c r="AV23">
        <f t="shared" si="33"/>
        <v>4.6667740440001687E-2</v>
      </c>
      <c r="AX23">
        <f t="shared" si="34"/>
        <v>1.1020793954033631E-2</v>
      </c>
      <c r="AY23">
        <f t="shared" si="35"/>
        <v>2.2669792510549111E-2</v>
      </c>
      <c r="AZ23">
        <f t="shared" si="36"/>
        <v>2.1882152255203832E-2</v>
      </c>
      <c r="BA23">
        <f t="shared" si="37"/>
        <v>2.8485097114744142E-2</v>
      </c>
      <c r="BB23">
        <f t="shared" si="38"/>
        <v>3.3515416506316648E-2</v>
      </c>
      <c r="BC23">
        <f t="shared" si="39"/>
        <v>9.8896434422372972E-3</v>
      </c>
      <c r="BD23">
        <f t="shared" si="40"/>
        <v>2.7219595022983902E-2</v>
      </c>
      <c r="BE23">
        <f t="shared" si="41"/>
        <v>1.4999355159382661E-2</v>
      </c>
      <c r="BF23">
        <f t="shared" si="42"/>
        <v>2.4550101324907241E-2</v>
      </c>
      <c r="BH23">
        <f t="shared" si="43"/>
        <v>5.5103969770168154E-3</v>
      </c>
      <c r="BI23">
        <f t="shared" si="44"/>
        <v>1.1334896255274556E-2</v>
      </c>
      <c r="BJ23">
        <f t="shared" si="45"/>
        <v>8.2706761454457885E-3</v>
      </c>
      <c r="BK23">
        <f t="shared" si="46"/>
        <v>1.6445878487090164E-2</v>
      </c>
      <c r="BL23">
        <f t="shared" si="47"/>
        <v>1.6757708253158324E-2</v>
      </c>
      <c r="BM23">
        <f t="shared" si="48"/>
        <v>4.0374300285905308E-3</v>
      </c>
      <c r="BN23">
        <f t="shared" si="49"/>
        <v>1.5715240513752355E-2</v>
      </c>
      <c r="BO23">
        <f t="shared" si="50"/>
        <v>8.6598817389403823E-3</v>
      </c>
      <c r="BP23">
        <f t="shared" si="51"/>
        <v>1.4174007608567785E-2</v>
      </c>
    </row>
    <row r="24" spans="1:68" x14ac:dyDescent="0.3">
      <c r="A24" t="s">
        <v>869</v>
      </c>
      <c r="B24">
        <v>0.12667979344495839</v>
      </c>
      <c r="C24">
        <v>0.100188458605492</v>
      </c>
      <c r="D24">
        <v>0.218262637675018</v>
      </c>
      <c r="E24">
        <v>0.174711160645415</v>
      </c>
      <c r="F24">
        <v>0.25035527010352748</v>
      </c>
      <c r="G24">
        <v>0.19344190542138651</v>
      </c>
      <c r="H24">
        <v>0.25307974411301903</v>
      </c>
      <c r="I24">
        <v>0.15545669947217849</v>
      </c>
      <c r="J24">
        <v>0.26962663995594749</v>
      </c>
      <c r="K24">
        <v>0.13101751422801633</v>
      </c>
      <c r="L24">
        <v>0.24299398926683002</v>
      </c>
      <c r="M24">
        <v>0.15919067636113199</v>
      </c>
      <c r="N24">
        <v>0.214968093005863</v>
      </c>
      <c r="O24">
        <v>0.272694792382355</v>
      </c>
      <c r="P24">
        <v>0.15596435793556701</v>
      </c>
      <c r="Q24">
        <v>0.20290430735640752</v>
      </c>
      <c r="R24">
        <v>0.10998633739387625</v>
      </c>
      <c r="S24">
        <v>0.17400955481130698</v>
      </c>
      <c r="T24">
        <v>4.1419617897800395E-2</v>
      </c>
      <c r="U24">
        <v>0.27694522218462098</v>
      </c>
      <c r="V24">
        <v>8.9563814078875953E-2</v>
      </c>
      <c r="W24">
        <v>0.16127729487321452</v>
      </c>
      <c r="X24">
        <v>5.9283578891742898E-2</v>
      </c>
      <c r="Y24">
        <v>6.2602029925688141E-2</v>
      </c>
      <c r="Z24">
        <v>0.12034376636409951</v>
      </c>
      <c r="AA24">
        <v>0.21952435617872151</v>
      </c>
      <c r="AB24">
        <v>0.1554371182203135</v>
      </c>
      <c r="AC24">
        <v>9.1140750608357107E-2</v>
      </c>
      <c r="AD24">
        <v>0.24892847408097651</v>
      </c>
      <c r="AE24">
        <v>0.13838830758068499</v>
      </c>
      <c r="AF24">
        <v>0.1069198449328975</v>
      </c>
      <c r="AG24">
        <v>0.17242684981303572</v>
      </c>
      <c r="AH24">
        <v>8.4351109961982945E-2</v>
      </c>
      <c r="AI24">
        <v>0.1234232925219685</v>
      </c>
      <c r="AJ24">
        <v>0.15679623379034105</v>
      </c>
      <c r="AK24">
        <v>0.158620767742786</v>
      </c>
      <c r="AL24">
        <v>0.227837722566683</v>
      </c>
      <c r="AN24">
        <f t="shared" si="25"/>
        <v>0.15496051259272084</v>
      </c>
      <c r="AO24">
        <f t="shared" si="26"/>
        <v>0.21308340477752785</v>
      </c>
      <c r="AP24">
        <f t="shared" si="27"/>
        <v>0.20663658044795868</v>
      </c>
      <c r="AQ24">
        <f t="shared" si="28"/>
        <v>0.16230006652053025</v>
      </c>
      <c r="AR24">
        <f t="shared" si="29"/>
        <v>0.14230148725862796</v>
      </c>
      <c r="AS24">
        <f t="shared" si="30"/>
        <v>0.11805526669815379</v>
      </c>
      <c r="AT24">
        <f t="shared" si="31"/>
        <v>0.16474554219818635</v>
      </c>
      <c r="AU24">
        <f t="shared" si="32"/>
        <v>0.12673375076566237</v>
      </c>
      <c r="AV24">
        <f t="shared" si="33"/>
        <v>0.18108490803327001</v>
      </c>
      <c r="AX24">
        <f t="shared" si="34"/>
        <v>5.2271802825649465E-2</v>
      </c>
      <c r="AY24">
        <f t="shared" si="35"/>
        <v>4.724237069420531E-2</v>
      </c>
      <c r="AZ24">
        <f t="shared" si="36"/>
        <v>5.8108721897337075E-2</v>
      </c>
      <c r="BA24">
        <f t="shared" si="37"/>
        <v>4.7552827176870795E-2</v>
      </c>
      <c r="BB24">
        <f t="shared" si="38"/>
        <v>0.10238396744216724</v>
      </c>
      <c r="BC24">
        <f t="shared" si="39"/>
        <v>6.1566517046957522E-2</v>
      </c>
      <c r="BD24">
        <f t="shared" si="40"/>
        <v>7.4583111698565241E-2</v>
      </c>
      <c r="BE24">
        <f t="shared" si="41"/>
        <v>4.4131092643566093E-2</v>
      </c>
      <c r="BF24">
        <f t="shared" si="42"/>
        <v>4.049940099720864E-2</v>
      </c>
      <c r="BH24">
        <f t="shared" si="43"/>
        <v>2.6135901412824732E-2</v>
      </c>
      <c r="BI24">
        <f t="shared" si="44"/>
        <v>2.3621185347102655E-2</v>
      </c>
      <c r="BJ24">
        <f t="shared" si="45"/>
        <v>2.1963032449166749E-2</v>
      </c>
      <c r="BK24">
        <f t="shared" si="46"/>
        <v>2.7454637571294106E-2</v>
      </c>
      <c r="BL24">
        <f t="shared" si="47"/>
        <v>5.119198372108362E-2</v>
      </c>
      <c r="BM24">
        <f t="shared" si="48"/>
        <v>2.513442533423469E-2</v>
      </c>
      <c r="BN24">
        <f t="shared" si="49"/>
        <v>4.3060579616166571E-2</v>
      </c>
      <c r="BO24">
        <f t="shared" si="50"/>
        <v>2.5479098217395198E-2</v>
      </c>
      <c r="BP24">
        <f t="shared" si="51"/>
        <v>2.3382340067757006E-2</v>
      </c>
    </row>
    <row r="25" spans="1:68" x14ac:dyDescent="0.3">
      <c r="A25" t="s">
        <v>870</v>
      </c>
      <c r="B25">
        <v>1.56110234700954</v>
      </c>
      <c r="C25">
        <v>2.0390388711257952</v>
      </c>
      <c r="D25">
        <v>3.3664740111933948</v>
      </c>
      <c r="E25">
        <v>2.5605887757166901</v>
      </c>
      <c r="F25">
        <v>4.7221252073208504</v>
      </c>
      <c r="G25">
        <v>3.4395786054468598</v>
      </c>
      <c r="H25">
        <v>4.58382734183962</v>
      </c>
      <c r="I25">
        <v>2.2929165796566799</v>
      </c>
      <c r="J25">
        <v>3.83008088031744</v>
      </c>
      <c r="K25">
        <v>3.2537942661618997</v>
      </c>
      <c r="L25">
        <v>4.1057442586973751</v>
      </c>
      <c r="M25">
        <v>3.3060966799894898</v>
      </c>
      <c r="N25">
        <v>3.6275907827628853</v>
      </c>
      <c r="O25">
        <v>3.5289374570284897</v>
      </c>
      <c r="P25">
        <v>2.8067159866015201</v>
      </c>
      <c r="Q25">
        <v>3.0884811027210199</v>
      </c>
      <c r="R25">
        <v>2.305625715340605</v>
      </c>
      <c r="S25">
        <v>3.055894658743425</v>
      </c>
      <c r="T25">
        <v>1.3932176749560501</v>
      </c>
      <c r="U25">
        <v>4.9275422501150752</v>
      </c>
      <c r="V25">
        <v>2.514833876992725</v>
      </c>
      <c r="W25">
        <v>3.7198550886471997</v>
      </c>
      <c r="X25">
        <v>1.04520245134164</v>
      </c>
      <c r="Y25">
        <v>1.06879030971195</v>
      </c>
      <c r="Z25">
        <v>2.0281819217934398</v>
      </c>
      <c r="AA25">
        <v>3.84675695590964</v>
      </c>
      <c r="AB25">
        <v>2.9215979344323797</v>
      </c>
      <c r="AC25">
        <v>1.3129215275970298</v>
      </c>
      <c r="AD25">
        <v>4.6862488428206399</v>
      </c>
      <c r="AE25">
        <v>3.6779201364320553</v>
      </c>
      <c r="AF25">
        <v>2.0039906639498799</v>
      </c>
      <c r="AG25">
        <v>4.2191307117530297</v>
      </c>
      <c r="AH25">
        <v>1.4397888935840548</v>
      </c>
      <c r="AI25">
        <v>2.7110235787380947</v>
      </c>
      <c r="AJ25">
        <v>4.5136473290259547</v>
      </c>
      <c r="AK25">
        <v>2.7534621744584751</v>
      </c>
      <c r="AL25">
        <v>3.0749775146585252</v>
      </c>
      <c r="AN25">
        <f t="shared" si="25"/>
        <v>2.3818010012613549</v>
      </c>
      <c r="AO25">
        <f t="shared" si="26"/>
        <v>3.7596119335660028</v>
      </c>
      <c r="AP25">
        <f t="shared" si="27"/>
        <v>3.4941371873655855</v>
      </c>
      <c r="AQ25">
        <f t="shared" si="28"/>
        <v>2.8166671589350165</v>
      </c>
      <c r="AR25">
        <f t="shared" si="29"/>
        <v>3.1388622226777629</v>
      </c>
      <c r="AS25">
        <f t="shared" si="30"/>
        <v>2.037241850131013</v>
      </c>
      <c r="AT25">
        <f t="shared" si="31"/>
        <v>3.4560532144008587</v>
      </c>
      <c r="AU25">
        <f t="shared" si="32"/>
        <v>2.7899810613583931</v>
      </c>
      <c r="AV25">
        <f t="shared" si="33"/>
        <v>3.4473623393809851</v>
      </c>
      <c r="AX25">
        <f t="shared" si="34"/>
        <v>0.77299809480772586</v>
      </c>
      <c r="AY25">
        <f t="shared" si="35"/>
        <v>1.134222117235145</v>
      </c>
      <c r="AZ25">
        <f t="shared" si="36"/>
        <v>0.42261372332922953</v>
      </c>
      <c r="BA25">
        <f t="shared" si="37"/>
        <v>0.44287468530734186</v>
      </c>
      <c r="BB25">
        <f t="shared" si="38"/>
        <v>1.5246436976191586</v>
      </c>
      <c r="BC25">
        <f t="shared" si="39"/>
        <v>1.1404554501346851</v>
      </c>
      <c r="BD25">
        <f t="shared" si="40"/>
        <v>1.3548232109203284</v>
      </c>
      <c r="BE25">
        <f t="shared" si="41"/>
        <v>1.3913522014939301</v>
      </c>
      <c r="BF25">
        <f t="shared" si="42"/>
        <v>0.93731840259999977</v>
      </c>
      <c r="BH25">
        <f t="shared" si="43"/>
        <v>0.38649904740386293</v>
      </c>
      <c r="BI25">
        <f t="shared" si="44"/>
        <v>0.56711105861757249</v>
      </c>
      <c r="BJ25">
        <f t="shared" si="45"/>
        <v>0.15973297322459959</v>
      </c>
      <c r="BK25">
        <f t="shared" si="46"/>
        <v>0.25569381877946462</v>
      </c>
      <c r="BL25">
        <f t="shared" si="47"/>
        <v>0.76232184880957932</v>
      </c>
      <c r="BM25">
        <f t="shared" si="48"/>
        <v>0.4655889878676806</v>
      </c>
      <c r="BN25">
        <f t="shared" si="49"/>
        <v>0.7822075455292048</v>
      </c>
      <c r="BO25">
        <f t="shared" si="50"/>
        <v>0.803297568070099</v>
      </c>
      <c r="BP25">
        <f t="shared" si="51"/>
        <v>0.54116103205749988</v>
      </c>
    </row>
    <row r="26" spans="1:68" x14ac:dyDescent="0.3">
      <c r="A26" t="s">
        <v>871</v>
      </c>
      <c r="B26">
        <v>0.32663295108097601</v>
      </c>
      <c r="C26">
        <v>0.37056003730633652</v>
      </c>
      <c r="D26">
        <v>0.79909704956441541</v>
      </c>
      <c r="E26">
        <v>0.71310872727310559</v>
      </c>
      <c r="F26">
        <v>1.1365780588133545</v>
      </c>
      <c r="G26">
        <v>0.55654022570456796</v>
      </c>
      <c r="H26">
        <v>1.3162226528928049</v>
      </c>
      <c r="I26">
        <v>0.46540367671819249</v>
      </c>
      <c r="J26">
        <v>0.87639791249283649</v>
      </c>
      <c r="K26">
        <v>0.51032638049988399</v>
      </c>
      <c r="L26">
        <v>0.99566161015946852</v>
      </c>
      <c r="M26">
        <v>0.66155818613379291</v>
      </c>
      <c r="N26">
        <v>0.69885658282342744</v>
      </c>
      <c r="O26">
        <v>0.9063550888917965</v>
      </c>
      <c r="P26">
        <v>0.62736517011904802</v>
      </c>
      <c r="Q26">
        <v>1.0317741394360449</v>
      </c>
      <c r="R26">
        <v>0.51380244010000953</v>
      </c>
      <c r="S26">
        <v>0.75412809983937446</v>
      </c>
      <c r="T26">
        <v>0.22345037695659298</v>
      </c>
      <c r="U26">
        <v>0.86940608035031097</v>
      </c>
      <c r="V26">
        <v>0.59556789625865003</v>
      </c>
      <c r="W26">
        <v>0.67972095858534798</v>
      </c>
      <c r="X26">
        <v>0.3565309770896225</v>
      </c>
      <c r="Y26">
        <v>0.29974893231587102</v>
      </c>
      <c r="Z26">
        <v>0.4248995226005865</v>
      </c>
      <c r="AA26">
        <v>0.68152738402800495</v>
      </c>
      <c r="AB26">
        <v>0.64121261095732196</v>
      </c>
      <c r="AC26">
        <v>0.19873102290108299</v>
      </c>
      <c r="AD26">
        <v>1.120663663223556</v>
      </c>
      <c r="AE26">
        <v>0.68581040039051056</v>
      </c>
      <c r="AF26">
        <v>0.3995872319688295</v>
      </c>
      <c r="AG26">
        <v>0.7587114422789295</v>
      </c>
      <c r="AH26">
        <v>0.30187365152835</v>
      </c>
      <c r="AI26">
        <v>0.5203619559279925</v>
      </c>
      <c r="AJ26">
        <v>0.78289614421937603</v>
      </c>
      <c r="AK26">
        <v>0.77285809155014507</v>
      </c>
      <c r="AL26">
        <v>0.83196126577468354</v>
      </c>
      <c r="AN26">
        <f t="shared" si="25"/>
        <v>0.55234969130620837</v>
      </c>
      <c r="AO26">
        <f t="shared" si="26"/>
        <v>0.86868615353223</v>
      </c>
      <c r="AP26">
        <f t="shared" si="27"/>
        <v>0.75378870444575052</v>
      </c>
      <c r="AQ26">
        <f t="shared" si="28"/>
        <v>0.76656822645847633</v>
      </c>
      <c r="AR26">
        <f t="shared" si="29"/>
        <v>0.59203632803772555</v>
      </c>
      <c r="AS26">
        <f t="shared" si="30"/>
        <v>0.43377507498208162</v>
      </c>
      <c r="AT26">
        <f t="shared" si="31"/>
        <v>0.73535376519429863</v>
      </c>
      <c r="AU26">
        <f t="shared" si="32"/>
        <v>0.5269823499117573</v>
      </c>
      <c r="AV26">
        <f t="shared" si="33"/>
        <v>0.79590516718140147</v>
      </c>
      <c r="AX26">
        <f t="shared" si="34"/>
        <v>0.23855345422756463</v>
      </c>
      <c r="AY26">
        <f t="shared" si="35"/>
        <v>0.42115983804240958</v>
      </c>
      <c r="AZ26">
        <f t="shared" si="36"/>
        <v>0.17492514674667262</v>
      </c>
      <c r="BA26">
        <f t="shared" si="37"/>
        <v>0.2592098337081164</v>
      </c>
      <c r="BB26">
        <f t="shared" si="38"/>
        <v>0.27110308570769409</v>
      </c>
      <c r="BC26">
        <f t="shared" si="39"/>
        <v>0.19165890399091881</v>
      </c>
      <c r="BD26">
        <f t="shared" si="40"/>
        <v>0.36308224092459285</v>
      </c>
      <c r="BE26">
        <f t="shared" si="41"/>
        <v>0.22849084002831022</v>
      </c>
      <c r="BF26">
        <f t="shared" si="42"/>
        <v>3.1626291430926864E-2</v>
      </c>
      <c r="BH26">
        <f t="shared" si="43"/>
        <v>0.11927672711378232</v>
      </c>
      <c r="BI26">
        <f t="shared" si="44"/>
        <v>0.21057991902120479</v>
      </c>
      <c r="BJ26">
        <f t="shared" si="45"/>
        <v>6.6115490906167848E-2</v>
      </c>
      <c r="BK26">
        <f t="shared" si="46"/>
        <v>0.14965486726797914</v>
      </c>
      <c r="BL26">
        <f t="shared" si="47"/>
        <v>0.13555154285384705</v>
      </c>
      <c r="BM26">
        <f t="shared" si="48"/>
        <v>7.8244419906470269E-2</v>
      </c>
      <c r="BN26">
        <f t="shared" si="49"/>
        <v>0.20962562953578626</v>
      </c>
      <c r="BO26">
        <f t="shared" si="50"/>
        <v>0.13191924799770863</v>
      </c>
      <c r="BP26">
        <f t="shared" si="51"/>
        <v>1.8259447871115182E-2</v>
      </c>
    </row>
    <row r="27" spans="1:68" x14ac:dyDescent="0.3">
      <c r="A27" t="s">
        <v>872</v>
      </c>
      <c r="B27">
        <v>5.2921818704111008</v>
      </c>
      <c r="C27">
        <v>4.8665070381152802</v>
      </c>
      <c r="D27">
        <v>12.27860604451995</v>
      </c>
      <c r="E27">
        <v>7.8187540401795008</v>
      </c>
      <c r="F27">
        <v>14.030452016074701</v>
      </c>
      <c r="G27">
        <v>9.9094969783415152</v>
      </c>
      <c r="H27">
        <v>18.163934532337048</v>
      </c>
      <c r="I27">
        <v>7.041813534345315</v>
      </c>
      <c r="J27">
        <v>12.5624643584321</v>
      </c>
      <c r="K27">
        <v>9.5097595230998309</v>
      </c>
      <c r="L27">
        <v>12.40829675154205</v>
      </c>
      <c r="M27">
        <v>10.67564897149505</v>
      </c>
      <c r="N27">
        <v>10.120303343222364</v>
      </c>
      <c r="O27">
        <v>10.291738612164863</v>
      </c>
      <c r="P27">
        <v>8.7856530103423349</v>
      </c>
      <c r="Q27">
        <v>12.685679065816</v>
      </c>
      <c r="R27">
        <v>10.8770766691189</v>
      </c>
      <c r="S27">
        <v>10.319686389423001</v>
      </c>
      <c r="T27">
        <v>4.1866558616437404</v>
      </c>
      <c r="U27">
        <v>14.8414890532099</v>
      </c>
      <c r="V27">
        <v>8.2157551655889005</v>
      </c>
      <c r="W27">
        <v>10.33615948971835</v>
      </c>
      <c r="X27">
        <v>3.5724533987397802</v>
      </c>
      <c r="Y27">
        <v>3.874624209018485</v>
      </c>
      <c r="Z27">
        <v>4.7669541115982801</v>
      </c>
      <c r="AA27">
        <v>11.028921676522851</v>
      </c>
      <c r="AB27">
        <v>7.7648247759179956</v>
      </c>
      <c r="AC27">
        <v>3.2725454955477602</v>
      </c>
      <c r="AD27">
        <v>14.829046305878901</v>
      </c>
      <c r="AE27">
        <v>13.68411715986195</v>
      </c>
      <c r="AF27">
        <v>5.4020473329756804</v>
      </c>
      <c r="AG27">
        <v>13.453504445811149</v>
      </c>
      <c r="AH27">
        <v>3.7614996994312149</v>
      </c>
      <c r="AI27">
        <v>9.3934789529252249</v>
      </c>
      <c r="AJ27">
        <v>14.236824770797449</v>
      </c>
      <c r="AK27">
        <v>9.3254445173812197</v>
      </c>
      <c r="AL27">
        <v>10.287150395829471</v>
      </c>
      <c r="AN27">
        <f t="shared" si="25"/>
        <v>7.564012248306458</v>
      </c>
      <c r="AO27">
        <f t="shared" si="26"/>
        <v>12.286424265274645</v>
      </c>
      <c r="AP27">
        <f t="shared" si="27"/>
        <v>10.621980652899797</v>
      </c>
      <c r="AQ27">
        <f t="shared" si="28"/>
        <v>11.294147374785966</v>
      </c>
      <c r="AR27">
        <f t="shared" si="29"/>
        <v>9.3950148925402228</v>
      </c>
      <c r="AS27">
        <f t="shared" si="30"/>
        <v>5.7133872778908588</v>
      </c>
      <c r="AT27">
        <f t="shared" si="31"/>
        <v>11.305070266238843</v>
      </c>
      <c r="AU27">
        <f t="shared" si="32"/>
        <v>8.8694943660558625</v>
      </c>
      <c r="AV27">
        <f t="shared" si="33"/>
        <v>11.283139894669381</v>
      </c>
      <c r="AX27">
        <f t="shared" si="34"/>
        <v>3.4024518448102561</v>
      </c>
      <c r="AY27">
        <f t="shared" si="35"/>
        <v>4.8560094996245278</v>
      </c>
      <c r="AZ27">
        <f t="shared" si="36"/>
        <v>1.4100329479031171</v>
      </c>
      <c r="BA27">
        <f t="shared" si="37"/>
        <v>1.236907965990415</v>
      </c>
      <c r="BB27">
        <f t="shared" si="38"/>
        <v>4.4372473161473378</v>
      </c>
      <c r="BC27">
        <f t="shared" si="39"/>
        <v>3.0751062939153191</v>
      </c>
      <c r="BD27">
        <f t="shared" si="40"/>
        <v>5.1441204787915806</v>
      </c>
      <c r="BE27">
        <f t="shared" si="41"/>
        <v>4.8672023675228742</v>
      </c>
      <c r="BF27">
        <f t="shared" si="42"/>
        <v>2.6027697381369017</v>
      </c>
      <c r="BH27">
        <f t="shared" si="43"/>
        <v>1.701225922405128</v>
      </c>
      <c r="BI27">
        <f t="shared" si="44"/>
        <v>2.4280047498122639</v>
      </c>
      <c r="BJ27">
        <f t="shared" si="45"/>
        <v>0.53294236007984874</v>
      </c>
      <c r="BK27">
        <f t="shared" si="46"/>
        <v>0.71412914712735864</v>
      </c>
      <c r="BL27">
        <f t="shared" si="47"/>
        <v>2.2186236580736689</v>
      </c>
      <c r="BM27">
        <f t="shared" si="48"/>
        <v>1.2554068874855946</v>
      </c>
      <c r="BN27">
        <f t="shared" si="49"/>
        <v>2.9699593431741858</v>
      </c>
      <c r="BO27">
        <f t="shared" si="50"/>
        <v>2.8100805970897156</v>
      </c>
      <c r="BP27">
        <f t="shared" si="51"/>
        <v>1.5027098089519519</v>
      </c>
    </row>
    <row r="28" spans="1:68" x14ac:dyDescent="0.3">
      <c r="A28" t="s">
        <v>873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1.14702634664056E-4</v>
      </c>
      <c r="N28">
        <v>0</v>
      </c>
      <c r="O28">
        <v>0</v>
      </c>
      <c r="P28">
        <v>6.1459372615985499E-3</v>
      </c>
      <c r="Q28">
        <v>0</v>
      </c>
      <c r="R28">
        <v>0</v>
      </c>
      <c r="S28">
        <v>0</v>
      </c>
      <c r="T28">
        <v>2.0766023973764298E-3</v>
      </c>
      <c r="U28">
        <v>0</v>
      </c>
      <c r="V28">
        <v>0</v>
      </c>
      <c r="W28">
        <v>8.9178567677062996E-4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1.13658237935231E-2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7.9751233754748498E-4</v>
      </c>
      <c r="AN28">
        <f t="shared" si="25"/>
        <v>0</v>
      </c>
      <c r="AO28">
        <f t="shared" si="26"/>
        <v>0</v>
      </c>
      <c r="AP28">
        <f t="shared" si="27"/>
        <v>8.9437712803751518E-4</v>
      </c>
      <c r="AQ28">
        <f t="shared" si="28"/>
        <v>0</v>
      </c>
      <c r="AR28">
        <f t="shared" si="29"/>
        <v>7.4209701853676494E-4</v>
      </c>
      <c r="AS28">
        <f t="shared" si="30"/>
        <v>0</v>
      </c>
      <c r="AT28">
        <f t="shared" si="31"/>
        <v>3.7886079311743666E-3</v>
      </c>
      <c r="AU28">
        <f t="shared" si="32"/>
        <v>0</v>
      </c>
      <c r="AV28">
        <f t="shared" si="33"/>
        <v>2.6583744584916168E-4</v>
      </c>
      <c r="AX28">
        <f t="shared" si="34"/>
        <v>0</v>
      </c>
      <c r="AY28">
        <f t="shared" si="35"/>
        <v>0</v>
      </c>
      <c r="AZ28">
        <f t="shared" si="36"/>
        <v>2.3161148643007011E-3</v>
      </c>
      <c r="BA28">
        <f t="shared" si="37"/>
        <v>0</v>
      </c>
      <c r="BB28">
        <f t="shared" si="38"/>
        <v>9.8399310133051978E-4</v>
      </c>
      <c r="BC28">
        <f t="shared" si="39"/>
        <v>0</v>
      </c>
      <c r="BD28">
        <f t="shared" si="40"/>
        <v>6.5620614267524148E-3</v>
      </c>
      <c r="BE28">
        <f t="shared" si="41"/>
        <v>0</v>
      </c>
      <c r="BF28">
        <f t="shared" si="42"/>
        <v>4.6044396276508813E-4</v>
      </c>
      <c r="BH28">
        <f t="shared" si="43"/>
        <v>0</v>
      </c>
      <c r="BI28">
        <f t="shared" si="44"/>
        <v>0</v>
      </c>
      <c r="BJ28">
        <f t="shared" si="45"/>
        <v>8.7540913411425232E-4</v>
      </c>
      <c r="BK28">
        <f t="shared" si="46"/>
        <v>0</v>
      </c>
      <c r="BL28">
        <f t="shared" si="47"/>
        <v>4.9199655066525989E-4</v>
      </c>
      <c r="BM28">
        <f t="shared" si="48"/>
        <v>0</v>
      </c>
      <c r="BN28">
        <f t="shared" si="49"/>
        <v>3.7886079311743666E-3</v>
      </c>
      <c r="BO28">
        <f t="shared" si="50"/>
        <v>0</v>
      </c>
      <c r="BP28">
        <f t="shared" si="51"/>
        <v>2.6583744584916168E-4</v>
      </c>
    </row>
    <row r="29" spans="1:68" x14ac:dyDescent="0.3">
      <c r="A29" t="s">
        <v>874</v>
      </c>
      <c r="B29">
        <v>1.192667650038225E-2</v>
      </c>
      <c r="C29">
        <v>5.2274827916867E-3</v>
      </c>
      <c r="D29">
        <v>5.0370707004307198E-3</v>
      </c>
      <c r="E29">
        <v>9.6920456837281503E-3</v>
      </c>
      <c r="F29">
        <v>0</v>
      </c>
      <c r="G29">
        <v>1.5222289172779414E-2</v>
      </c>
      <c r="H29">
        <v>0</v>
      </c>
      <c r="I29">
        <v>9.7495143906138493E-3</v>
      </c>
      <c r="J29">
        <v>1.450310995615775E-2</v>
      </c>
      <c r="K29">
        <v>1.7450515133429999E-2</v>
      </c>
      <c r="L29">
        <v>6.4645264277575004E-3</v>
      </c>
      <c r="M29">
        <v>3.7529758630345752E-3</v>
      </c>
      <c r="N29">
        <v>1.3215145833287785E-2</v>
      </c>
      <c r="O29">
        <v>2.2043024426751799E-3</v>
      </c>
      <c r="P29">
        <v>4.6121367072657999E-3</v>
      </c>
      <c r="Q29">
        <v>1.43847669355184E-3</v>
      </c>
      <c r="R29">
        <v>0</v>
      </c>
      <c r="S29">
        <v>1.2033643999255699E-2</v>
      </c>
      <c r="T29">
        <v>0</v>
      </c>
      <c r="U29">
        <v>1.133796575970665E-2</v>
      </c>
      <c r="V29">
        <v>0</v>
      </c>
      <c r="W29">
        <v>1.04016037907683E-2</v>
      </c>
      <c r="X29">
        <v>0</v>
      </c>
      <c r="Y29">
        <v>8.6462827254478007E-3</v>
      </c>
      <c r="Z29">
        <v>0</v>
      </c>
      <c r="AA29">
        <v>5.1948682567286549E-3</v>
      </c>
      <c r="AB29">
        <v>3.3781846329095648E-3</v>
      </c>
      <c r="AC29">
        <v>0</v>
      </c>
      <c r="AD29">
        <v>2.9340935017532498E-2</v>
      </c>
      <c r="AE29">
        <v>0</v>
      </c>
      <c r="AF29">
        <v>1.9392132886764349E-2</v>
      </c>
      <c r="AG29">
        <v>0</v>
      </c>
      <c r="AH29">
        <v>1.296200485549855E-2</v>
      </c>
      <c r="AI29">
        <v>0</v>
      </c>
      <c r="AJ29">
        <v>2.1914533207617951E-2</v>
      </c>
      <c r="AK29">
        <v>1.8354598857972249E-2</v>
      </c>
      <c r="AL29">
        <v>1.45676434595945E-2</v>
      </c>
      <c r="AN29">
        <f t="shared" si="25"/>
        <v>7.9708189190569566E-3</v>
      </c>
      <c r="AO29">
        <f t="shared" si="26"/>
        <v>6.2429508908483158E-3</v>
      </c>
      <c r="AP29">
        <f t="shared" si="27"/>
        <v>8.8861017662297988E-3</v>
      </c>
      <c r="AQ29">
        <f t="shared" si="28"/>
        <v>4.4907068976025128E-3</v>
      </c>
      <c r="AR29">
        <f t="shared" si="29"/>
        <v>5.4348923876187376E-3</v>
      </c>
      <c r="AS29">
        <f t="shared" si="30"/>
        <v>2.869889269181003E-3</v>
      </c>
      <c r="AT29">
        <f t="shared" si="31"/>
        <v>1.624435596809895E-2</v>
      </c>
      <c r="AU29">
        <f t="shared" si="32"/>
        <v>4.3206682851661829E-3</v>
      </c>
      <c r="AV29">
        <f t="shared" si="33"/>
        <v>1.8278925175061567E-2</v>
      </c>
      <c r="AX29">
        <f t="shared" si="34"/>
        <v>3.403145726000022E-3</v>
      </c>
      <c r="AY29">
        <f t="shared" si="35"/>
        <v>7.5470386070813408E-3</v>
      </c>
      <c r="AZ29">
        <f t="shared" si="36"/>
        <v>6.0383056128903182E-3</v>
      </c>
      <c r="BA29">
        <f t="shared" si="37"/>
        <v>6.5718512528126416E-3</v>
      </c>
      <c r="BB29">
        <f t="shared" si="38"/>
        <v>6.2873048791041745E-3</v>
      </c>
      <c r="BC29">
        <f t="shared" si="39"/>
        <v>3.5704175129250286E-3</v>
      </c>
      <c r="BD29">
        <f t="shared" si="40"/>
        <v>1.4921594806622652E-2</v>
      </c>
      <c r="BE29">
        <f t="shared" si="41"/>
        <v>7.483616992559324E-3</v>
      </c>
      <c r="BF29">
        <f t="shared" si="42"/>
        <v>3.6740294122552925E-3</v>
      </c>
      <c r="BH29">
        <f t="shared" si="43"/>
        <v>1.701572863000011E-3</v>
      </c>
      <c r="BI29">
        <f t="shared" si="44"/>
        <v>3.7735193035406704E-3</v>
      </c>
      <c r="BJ29">
        <f t="shared" si="45"/>
        <v>2.2822649988447478E-3</v>
      </c>
      <c r="BK29">
        <f t="shared" si="46"/>
        <v>3.794260089885558E-3</v>
      </c>
      <c r="BL29">
        <f t="shared" si="47"/>
        <v>3.1436524395520873E-3</v>
      </c>
      <c r="BM29">
        <f t="shared" si="48"/>
        <v>1.4576168458938807E-3</v>
      </c>
      <c r="BN29">
        <f t="shared" si="49"/>
        <v>8.6149867783421111E-3</v>
      </c>
      <c r="BO29">
        <f t="shared" si="50"/>
        <v>4.3206682851661838E-3</v>
      </c>
      <c r="BP29">
        <f t="shared" si="51"/>
        <v>2.1212018701761959E-3</v>
      </c>
    </row>
    <row r="30" spans="1:68" x14ac:dyDescent="0.3">
      <c r="A30" t="s">
        <v>875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3.4246685167047051E-3</v>
      </c>
      <c r="AL30">
        <v>5.4221086137582501E-3</v>
      </c>
      <c r="AN30">
        <f t="shared" si="25"/>
        <v>0</v>
      </c>
      <c r="AO30">
        <f t="shared" si="26"/>
        <v>0</v>
      </c>
      <c r="AP30">
        <f t="shared" si="27"/>
        <v>0</v>
      </c>
      <c r="AQ30">
        <f t="shared" si="28"/>
        <v>0</v>
      </c>
      <c r="AR30">
        <f t="shared" si="29"/>
        <v>0</v>
      </c>
      <c r="AS30">
        <f t="shared" si="30"/>
        <v>0</v>
      </c>
      <c r="AT30">
        <f t="shared" si="31"/>
        <v>0</v>
      </c>
      <c r="AU30">
        <f t="shared" si="32"/>
        <v>0</v>
      </c>
      <c r="AV30">
        <f t="shared" si="33"/>
        <v>2.9489257101543184E-3</v>
      </c>
      <c r="AX30">
        <f t="shared" si="34"/>
        <v>0</v>
      </c>
      <c r="AY30">
        <f t="shared" si="35"/>
        <v>0</v>
      </c>
      <c r="AZ30">
        <f t="shared" si="36"/>
        <v>0</v>
      </c>
      <c r="BA30">
        <f t="shared" si="37"/>
        <v>0</v>
      </c>
      <c r="BB30">
        <f t="shared" si="38"/>
        <v>0</v>
      </c>
      <c r="BC30">
        <f t="shared" si="39"/>
        <v>0</v>
      </c>
      <c r="BD30">
        <f t="shared" si="40"/>
        <v>0</v>
      </c>
      <c r="BE30">
        <f t="shared" si="41"/>
        <v>0</v>
      </c>
      <c r="BF30">
        <f t="shared" si="42"/>
        <v>2.7421823185806195E-3</v>
      </c>
      <c r="BH30">
        <f t="shared" si="43"/>
        <v>0</v>
      </c>
      <c r="BI30">
        <f t="shared" si="44"/>
        <v>0</v>
      </c>
      <c r="BJ30">
        <f t="shared" si="45"/>
        <v>0</v>
      </c>
      <c r="BK30">
        <f t="shared" si="46"/>
        <v>0</v>
      </c>
      <c r="BL30">
        <f t="shared" si="47"/>
        <v>0</v>
      </c>
      <c r="BM30">
        <f t="shared" si="48"/>
        <v>0</v>
      </c>
      <c r="BN30">
        <f t="shared" si="49"/>
        <v>0</v>
      </c>
      <c r="BO30">
        <f t="shared" si="50"/>
        <v>0</v>
      </c>
      <c r="BP30">
        <f t="shared" si="51"/>
        <v>1.5831996997995529E-3</v>
      </c>
    </row>
    <row r="31" spans="1:68" x14ac:dyDescent="0.3">
      <c r="A31" t="s">
        <v>876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1.7673038554912349E-3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1.9941282963885751E-3</v>
      </c>
      <c r="AL31">
        <v>0</v>
      </c>
      <c r="AN31">
        <f t="shared" si="25"/>
        <v>0</v>
      </c>
      <c r="AO31">
        <f t="shared" si="26"/>
        <v>0</v>
      </c>
      <c r="AP31">
        <f t="shared" si="27"/>
        <v>0</v>
      </c>
      <c r="AQ31">
        <f t="shared" si="28"/>
        <v>0</v>
      </c>
      <c r="AR31">
        <f t="shared" si="29"/>
        <v>0</v>
      </c>
      <c r="AS31">
        <f t="shared" si="30"/>
        <v>2.9455064258187251E-4</v>
      </c>
      <c r="AT31">
        <f t="shared" si="31"/>
        <v>0</v>
      </c>
      <c r="AU31">
        <f t="shared" si="32"/>
        <v>0</v>
      </c>
      <c r="AV31">
        <f t="shared" si="33"/>
        <v>6.6470943212952507E-4</v>
      </c>
      <c r="AX31">
        <f t="shared" si="34"/>
        <v>0</v>
      </c>
      <c r="AY31">
        <f t="shared" si="35"/>
        <v>0</v>
      </c>
      <c r="AZ31">
        <f t="shared" si="36"/>
        <v>0</v>
      </c>
      <c r="BA31">
        <f t="shared" si="37"/>
        <v>0</v>
      </c>
      <c r="BB31">
        <f t="shared" si="38"/>
        <v>0</v>
      </c>
      <c r="BC31">
        <f t="shared" si="39"/>
        <v>7.2149877773449063E-4</v>
      </c>
      <c r="BD31">
        <f t="shared" si="40"/>
        <v>0</v>
      </c>
      <c r="BE31">
        <f t="shared" si="41"/>
        <v>0</v>
      </c>
      <c r="BF31">
        <f t="shared" si="42"/>
        <v>1.1513105087185937E-3</v>
      </c>
      <c r="BH31">
        <f t="shared" si="43"/>
        <v>0</v>
      </c>
      <c r="BI31">
        <f t="shared" si="44"/>
        <v>0</v>
      </c>
      <c r="BJ31">
        <f t="shared" si="45"/>
        <v>0</v>
      </c>
      <c r="BK31">
        <f t="shared" si="46"/>
        <v>0</v>
      </c>
      <c r="BL31">
        <f t="shared" si="47"/>
        <v>0</v>
      </c>
      <c r="BM31">
        <f t="shared" si="48"/>
        <v>2.9455064258187251E-4</v>
      </c>
      <c r="BN31">
        <f t="shared" si="49"/>
        <v>0</v>
      </c>
      <c r="BO31">
        <f t="shared" si="50"/>
        <v>0</v>
      </c>
      <c r="BP31">
        <f t="shared" si="51"/>
        <v>6.6470943212952507E-4</v>
      </c>
    </row>
    <row r="32" spans="1:68" x14ac:dyDescent="0.3">
      <c r="A32" t="s">
        <v>877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4.2664856191182952E-3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N32">
        <f t="shared" si="25"/>
        <v>0</v>
      </c>
      <c r="AO32">
        <f t="shared" si="26"/>
        <v>0</v>
      </c>
      <c r="AP32">
        <f t="shared" si="27"/>
        <v>6.0949794558832788E-4</v>
      </c>
      <c r="AQ32">
        <f t="shared" si="28"/>
        <v>0</v>
      </c>
      <c r="AR32">
        <f t="shared" si="29"/>
        <v>0</v>
      </c>
      <c r="AS32">
        <f t="shared" si="30"/>
        <v>0</v>
      </c>
      <c r="AT32">
        <f t="shared" si="31"/>
        <v>0</v>
      </c>
      <c r="AU32">
        <f t="shared" si="32"/>
        <v>0</v>
      </c>
      <c r="AV32">
        <f t="shared" si="33"/>
        <v>0</v>
      </c>
      <c r="AX32">
        <f t="shared" si="34"/>
        <v>0</v>
      </c>
      <c r="AY32">
        <f t="shared" si="35"/>
        <v>0</v>
      </c>
      <c r="AZ32">
        <f t="shared" si="36"/>
        <v>1.6125799886314929E-3</v>
      </c>
      <c r="BA32">
        <f t="shared" si="37"/>
        <v>0</v>
      </c>
      <c r="BB32">
        <f t="shared" si="38"/>
        <v>0</v>
      </c>
      <c r="BC32">
        <f t="shared" si="39"/>
        <v>0</v>
      </c>
      <c r="BD32">
        <f t="shared" si="40"/>
        <v>0</v>
      </c>
      <c r="BE32">
        <f t="shared" si="41"/>
        <v>0</v>
      </c>
      <c r="BF32">
        <f t="shared" si="42"/>
        <v>0</v>
      </c>
      <c r="BH32">
        <f t="shared" si="43"/>
        <v>0</v>
      </c>
      <c r="BI32">
        <f t="shared" si="44"/>
        <v>0</v>
      </c>
      <c r="BJ32">
        <f t="shared" si="45"/>
        <v>6.0949794558832788E-4</v>
      </c>
      <c r="BK32">
        <f t="shared" si="46"/>
        <v>0</v>
      </c>
      <c r="BL32">
        <f t="shared" si="47"/>
        <v>0</v>
      </c>
      <c r="BM32">
        <f t="shared" si="48"/>
        <v>0</v>
      </c>
      <c r="BN32">
        <f t="shared" si="49"/>
        <v>0</v>
      </c>
      <c r="BO32">
        <f t="shared" si="50"/>
        <v>0</v>
      </c>
      <c r="BP32">
        <f t="shared" si="51"/>
        <v>0</v>
      </c>
    </row>
    <row r="33" spans="1:68" x14ac:dyDescent="0.3">
      <c r="A33" t="s">
        <v>878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3.8101347591950898E-3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4.5889307977317502E-3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N33">
        <f t="shared" si="25"/>
        <v>0</v>
      </c>
      <c r="AO33">
        <f t="shared" si="26"/>
        <v>9.5253368979877245E-4</v>
      </c>
      <c r="AP33">
        <f t="shared" si="27"/>
        <v>0</v>
      </c>
      <c r="AQ33">
        <f t="shared" si="28"/>
        <v>0</v>
      </c>
      <c r="AR33">
        <f t="shared" si="29"/>
        <v>0</v>
      </c>
      <c r="AS33">
        <f t="shared" si="30"/>
        <v>0</v>
      </c>
      <c r="AT33">
        <f t="shared" si="31"/>
        <v>1.5296435992439167E-3</v>
      </c>
      <c r="AU33">
        <f t="shared" si="32"/>
        <v>0</v>
      </c>
      <c r="AV33">
        <f t="shared" si="33"/>
        <v>0</v>
      </c>
      <c r="AX33">
        <f t="shared" si="34"/>
        <v>0</v>
      </c>
      <c r="AY33">
        <f t="shared" si="35"/>
        <v>1.9050673795975449E-3</v>
      </c>
      <c r="AZ33">
        <f t="shared" si="36"/>
        <v>0</v>
      </c>
      <c r="BA33">
        <f t="shared" si="37"/>
        <v>0</v>
      </c>
      <c r="BB33">
        <f t="shared" si="38"/>
        <v>0</v>
      </c>
      <c r="BC33">
        <f t="shared" si="39"/>
        <v>0</v>
      </c>
      <c r="BD33">
        <f t="shared" si="40"/>
        <v>2.64942043136299E-3</v>
      </c>
      <c r="BE33">
        <f t="shared" si="41"/>
        <v>0</v>
      </c>
      <c r="BF33">
        <f t="shared" si="42"/>
        <v>0</v>
      </c>
      <c r="BH33">
        <f t="shared" si="43"/>
        <v>0</v>
      </c>
      <c r="BI33">
        <f t="shared" si="44"/>
        <v>9.5253368979877245E-4</v>
      </c>
      <c r="BJ33">
        <f t="shared" si="45"/>
        <v>0</v>
      </c>
      <c r="BK33">
        <f t="shared" si="46"/>
        <v>0</v>
      </c>
      <c r="BL33">
        <f t="shared" si="47"/>
        <v>0</v>
      </c>
      <c r="BM33">
        <f t="shared" si="48"/>
        <v>0</v>
      </c>
      <c r="BN33">
        <f t="shared" si="49"/>
        <v>1.5296435992439169E-3</v>
      </c>
      <c r="BO33">
        <f t="shared" si="50"/>
        <v>0</v>
      </c>
      <c r="BP33">
        <f t="shared" si="51"/>
        <v>0</v>
      </c>
    </row>
    <row r="34" spans="1:68" x14ac:dyDescent="0.3">
      <c r="A34" t="s">
        <v>879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2.620125501455095E-3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N34">
        <f t="shared" si="25"/>
        <v>0</v>
      </c>
      <c r="AO34">
        <f t="shared" si="26"/>
        <v>6.5503137536377374E-4</v>
      </c>
      <c r="AP34">
        <f t="shared" si="27"/>
        <v>0</v>
      </c>
      <c r="AQ34">
        <f t="shared" si="28"/>
        <v>0</v>
      </c>
      <c r="AR34">
        <f t="shared" si="29"/>
        <v>0</v>
      </c>
      <c r="AS34">
        <f t="shared" si="30"/>
        <v>0</v>
      </c>
      <c r="AT34">
        <f t="shared" si="31"/>
        <v>0</v>
      </c>
      <c r="AU34">
        <f t="shared" si="32"/>
        <v>0</v>
      </c>
      <c r="AV34">
        <f t="shared" si="33"/>
        <v>0</v>
      </c>
      <c r="AX34">
        <f t="shared" si="34"/>
        <v>0</v>
      </c>
      <c r="AY34">
        <f t="shared" si="35"/>
        <v>1.3100627507275475E-3</v>
      </c>
      <c r="AZ34">
        <f t="shared" si="36"/>
        <v>0</v>
      </c>
      <c r="BA34">
        <f t="shared" si="37"/>
        <v>0</v>
      </c>
      <c r="BB34">
        <f t="shared" si="38"/>
        <v>0</v>
      </c>
      <c r="BC34">
        <f t="shared" si="39"/>
        <v>0</v>
      </c>
      <c r="BD34">
        <f t="shared" si="40"/>
        <v>0</v>
      </c>
      <c r="BE34">
        <f t="shared" si="41"/>
        <v>0</v>
      </c>
      <c r="BF34">
        <f t="shared" si="42"/>
        <v>0</v>
      </c>
      <c r="BH34">
        <f t="shared" si="43"/>
        <v>0</v>
      </c>
      <c r="BI34">
        <f t="shared" si="44"/>
        <v>6.5503137536377374E-4</v>
      </c>
      <c r="BJ34">
        <f t="shared" si="45"/>
        <v>0</v>
      </c>
      <c r="BK34">
        <f t="shared" si="46"/>
        <v>0</v>
      </c>
      <c r="BL34">
        <f t="shared" si="47"/>
        <v>0</v>
      </c>
      <c r="BM34">
        <f t="shared" si="48"/>
        <v>0</v>
      </c>
      <c r="BN34">
        <f t="shared" si="49"/>
        <v>0</v>
      </c>
      <c r="BO34">
        <f t="shared" si="50"/>
        <v>0</v>
      </c>
      <c r="BP34">
        <f t="shared" si="51"/>
        <v>0</v>
      </c>
    </row>
    <row r="35" spans="1:68" x14ac:dyDescent="0.3">
      <c r="A35" t="s">
        <v>880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2.0546697954231301E-2</v>
      </c>
      <c r="M35">
        <v>5.00264206191375E-4</v>
      </c>
      <c r="N35">
        <v>0</v>
      </c>
      <c r="O35">
        <v>0</v>
      </c>
      <c r="P35">
        <v>1.9515251147490351E-3</v>
      </c>
      <c r="Q35">
        <v>0</v>
      </c>
      <c r="R35">
        <v>0</v>
      </c>
      <c r="S35">
        <v>0</v>
      </c>
      <c r="T35">
        <v>0</v>
      </c>
      <c r="U35">
        <v>0</v>
      </c>
      <c r="V35">
        <v>4.6027230691575204E-3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1.3358439194459301E-2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4.4287007968157547E-3</v>
      </c>
      <c r="AN35">
        <f t="shared" si="25"/>
        <v>0</v>
      </c>
      <c r="AO35">
        <f t="shared" si="26"/>
        <v>0</v>
      </c>
      <c r="AP35">
        <f t="shared" si="27"/>
        <v>3.2854981821673875E-3</v>
      </c>
      <c r="AQ35">
        <f t="shared" si="28"/>
        <v>0</v>
      </c>
      <c r="AR35">
        <f t="shared" si="29"/>
        <v>1.1506807672893801E-3</v>
      </c>
      <c r="AS35">
        <f t="shared" si="30"/>
        <v>0</v>
      </c>
      <c r="AT35">
        <f t="shared" si="31"/>
        <v>4.4528130648197667E-3</v>
      </c>
      <c r="AU35">
        <f t="shared" si="32"/>
        <v>0</v>
      </c>
      <c r="AV35">
        <f t="shared" si="33"/>
        <v>1.4762335989385849E-3</v>
      </c>
      <c r="AX35">
        <f t="shared" si="34"/>
        <v>0</v>
      </c>
      <c r="AY35">
        <f t="shared" si="35"/>
        <v>0</v>
      </c>
      <c r="AZ35">
        <f t="shared" si="36"/>
        <v>7.6448678126432067E-3</v>
      </c>
      <c r="BA35">
        <f t="shared" si="37"/>
        <v>0</v>
      </c>
      <c r="BB35">
        <f t="shared" si="38"/>
        <v>2.3013615345787602E-3</v>
      </c>
      <c r="BC35">
        <f t="shared" si="39"/>
        <v>0</v>
      </c>
      <c r="BD35">
        <f t="shared" si="40"/>
        <v>7.7124984648743247E-3</v>
      </c>
      <c r="BE35">
        <f t="shared" si="41"/>
        <v>0</v>
      </c>
      <c r="BF35">
        <f t="shared" si="42"/>
        <v>2.5569115972018863E-3</v>
      </c>
      <c r="BH35">
        <f t="shared" si="43"/>
        <v>0</v>
      </c>
      <c r="BI35">
        <f t="shared" si="44"/>
        <v>0</v>
      </c>
      <c r="BJ35">
        <f t="shared" si="45"/>
        <v>2.8894884340308932E-3</v>
      </c>
      <c r="BK35">
        <f t="shared" si="46"/>
        <v>0</v>
      </c>
      <c r="BL35">
        <f t="shared" si="47"/>
        <v>1.1506807672893801E-3</v>
      </c>
      <c r="BM35">
        <f t="shared" si="48"/>
        <v>0</v>
      </c>
      <c r="BN35">
        <f t="shared" si="49"/>
        <v>4.4528130648197675E-3</v>
      </c>
      <c r="BO35">
        <f t="shared" si="50"/>
        <v>0</v>
      </c>
      <c r="BP35">
        <f t="shared" si="51"/>
        <v>1.4762335989385851E-3</v>
      </c>
    </row>
    <row r="36" spans="1:68" x14ac:dyDescent="0.3">
      <c r="A36" t="s">
        <v>881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2.67492928729081E-3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N36">
        <f t="shared" si="25"/>
        <v>0</v>
      </c>
      <c r="AO36">
        <f t="shared" si="26"/>
        <v>6.687323218227025E-4</v>
      </c>
      <c r="AP36">
        <f t="shared" si="27"/>
        <v>0</v>
      </c>
      <c r="AQ36">
        <f t="shared" si="28"/>
        <v>0</v>
      </c>
      <c r="AR36">
        <f t="shared" si="29"/>
        <v>0</v>
      </c>
      <c r="AS36">
        <f t="shared" si="30"/>
        <v>0</v>
      </c>
      <c r="AT36">
        <f t="shared" si="31"/>
        <v>0</v>
      </c>
      <c r="AU36">
        <f t="shared" si="32"/>
        <v>0</v>
      </c>
      <c r="AV36">
        <f t="shared" si="33"/>
        <v>0</v>
      </c>
      <c r="AX36">
        <f t="shared" si="34"/>
        <v>0</v>
      </c>
      <c r="AY36">
        <f t="shared" si="35"/>
        <v>1.337464643645405E-3</v>
      </c>
      <c r="AZ36">
        <f t="shared" si="36"/>
        <v>0</v>
      </c>
      <c r="BA36">
        <f t="shared" si="37"/>
        <v>0</v>
      </c>
      <c r="BB36">
        <f t="shared" si="38"/>
        <v>0</v>
      </c>
      <c r="BC36">
        <f t="shared" si="39"/>
        <v>0</v>
      </c>
      <c r="BD36">
        <f t="shared" si="40"/>
        <v>0</v>
      </c>
      <c r="BE36">
        <f t="shared" si="41"/>
        <v>0</v>
      </c>
      <c r="BF36">
        <f t="shared" si="42"/>
        <v>0</v>
      </c>
      <c r="BH36">
        <f t="shared" si="43"/>
        <v>0</v>
      </c>
      <c r="BI36">
        <f t="shared" si="44"/>
        <v>6.687323218227025E-4</v>
      </c>
      <c r="BJ36">
        <f t="shared" si="45"/>
        <v>0</v>
      </c>
      <c r="BK36">
        <f t="shared" si="46"/>
        <v>0</v>
      </c>
      <c r="BL36">
        <f t="shared" si="47"/>
        <v>0</v>
      </c>
      <c r="BM36">
        <f t="shared" si="48"/>
        <v>0</v>
      </c>
      <c r="BN36">
        <f t="shared" si="49"/>
        <v>0</v>
      </c>
      <c r="BO36">
        <f t="shared" si="50"/>
        <v>0</v>
      </c>
      <c r="BP36">
        <f t="shared" si="51"/>
        <v>0</v>
      </c>
    </row>
    <row r="37" spans="1:68" x14ac:dyDescent="0.3">
      <c r="A37" t="s">
        <v>882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2.5521553970364449E-3</v>
      </c>
      <c r="I37">
        <v>0</v>
      </c>
      <c r="J37">
        <v>0</v>
      </c>
      <c r="K37">
        <v>0</v>
      </c>
      <c r="L37">
        <v>2.1048003080693451E-2</v>
      </c>
      <c r="M37">
        <v>0</v>
      </c>
      <c r="N37">
        <v>0</v>
      </c>
      <c r="O37">
        <v>0</v>
      </c>
      <c r="P37">
        <v>0</v>
      </c>
      <c r="Q37">
        <v>0</v>
      </c>
      <c r="R37">
        <v>1.4149381241727051E-2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5.7772427141546496E-3</v>
      </c>
      <c r="AC37">
        <v>0</v>
      </c>
      <c r="AD37">
        <v>7.3870861432776503E-3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3.1224376449969552E-3</v>
      </c>
      <c r="AN37">
        <f t="shared" si="25"/>
        <v>0</v>
      </c>
      <c r="AO37">
        <f t="shared" si="26"/>
        <v>6.3803884925911123E-4</v>
      </c>
      <c r="AP37">
        <f t="shared" si="27"/>
        <v>3.0068575829562071E-3</v>
      </c>
      <c r="AQ37">
        <f t="shared" si="28"/>
        <v>4.7164604139090169E-3</v>
      </c>
      <c r="AR37">
        <f t="shared" si="29"/>
        <v>0</v>
      </c>
      <c r="AS37">
        <f t="shared" si="30"/>
        <v>9.628737856924416E-4</v>
      </c>
      <c r="AT37">
        <f t="shared" si="31"/>
        <v>2.4623620477592168E-3</v>
      </c>
      <c r="AU37">
        <f t="shared" si="32"/>
        <v>0</v>
      </c>
      <c r="AV37">
        <f t="shared" si="33"/>
        <v>1.0408125483323185E-3</v>
      </c>
      <c r="AX37">
        <f t="shared" si="34"/>
        <v>0</v>
      </c>
      <c r="AY37">
        <f t="shared" si="35"/>
        <v>1.2760776985182225E-3</v>
      </c>
      <c r="AZ37">
        <f t="shared" si="36"/>
        <v>7.9553973922908902E-3</v>
      </c>
      <c r="BA37">
        <f t="shared" si="37"/>
        <v>8.1691490687777531E-3</v>
      </c>
      <c r="BB37">
        <f t="shared" si="38"/>
        <v>0</v>
      </c>
      <c r="BC37">
        <f t="shared" si="39"/>
        <v>2.3585494616484436E-3</v>
      </c>
      <c r="BD37">
        <f t="shared" si="40"/>
        <v>4.2649361733483057E-3</v>
      </c>
      <c r="BE37">
        <f t="shared" si="41"/>
        <v>0</v>
      </c>
      <c r="BF37">
        <f t="shared" si="42"/>
        <v>1.8027402148668133E-3</v>
      </c>
      <c r="BH37">
        <f t="shared" si="43"/>
        <v>0</v>
      </c>
      <c r="BI37">
        <f t="shared" si="44"/>
        <v>6.3803884925911123E-4</v>
      </c>
      <c r="BJ37">
        <f t="shared" si="45"/>
        <v>3.0068575829562067E-3</v>
      </c>
      <c r="BK37">
        <f t="shared" si="46"/>
        <v>4.7164604139090169E-3</v>
      </c>
      <c r="BL37">
        <f t="shared" si="47"/>
        <v>0</v>
      </c>
      <c r="BM37">
        <f t="shared" si="48"/>
        <v>9.628737856924416E-4</v>
      </c>
      <c r="BN37">
        <f t="shared" si="49"/>
        <v>2.4623620477592168E-3</v>
      </c>
      <c r="BO37">
        <f t="shared" si="50"/>
        <v>0</v>
      </c>
      <c r="BP37">
        <f t="shared" si="51"/>
        <v>1.0408125483323185E-3</v>
      </c>
    </row>
    <row r="38" spans="1:68" x14ac:dyDescent="0.3">
      <c r="A38" t="s">
        <v>883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N38">
        <f t="shared" si="25"/>
        <v>0</v>
      </c>
      <c r="AO38">
        <f t="shared" si="26"/>
        <v>0</v>
      </c>
      <c r="AP38">
        <f t="shared" si="27"/>
        <v>0</v>
      </c>
      <c r="AQ38">
        <f t="shared" si="28"/>
        <v>0</v>
      </c>
      <c r="AR38">
        <f t="shared" si="29"/>
        <v>0</v>
      </c>
      <c r="AS38">
        <f t="shared" si="30"/>
        <v>0</v>
      </c>
      <c r="AT38">
        <f t="shared" si="31"/>
        <v>0</v>
      </c>
      <c r="AU38">
        <f t="shared" si="32"/>
        <v>0</v>
      </c>
      <c r="AV38">
        <f t="shared" si="33"/>
        <v>0</v>
      </c>
      <c r="AX38">
        <f t="shared" si="34"/>
        <v>0</v>
      </c>
      <c r="AY38">
        <f t="shared" si="35"/>
        <v>0</v>
      </c>
      <c r="AZ38">
        <f t="shared" si="36"/>
        <v>0</v>
      </c>
      <c r="BA38">
        <f t="shared" si="37"/>
        <v>0</v>
      </c>
      <c r="BB38">
        <f t="shared" si="38"/>
        <v>0</v>
      </c>
      <c r="BC38">
        <f t="shared" si="39"/>
        <v>0</v>
      </c>
      <c r="BD38">
        <f t="shared" si="40"/>
        <v>0</v>
      </c>
      <c r="BE38">
        <f t="shared" si="41"/>
        <v>0</v>
      </c>
      <c r="BF38">
        <f t="shared" si="42"/>
        <v>0</v>
      </c>
      <c r="BH38">
        <f t="shared" si="43"/>
        <v>0</v>
      </c>
      <c r="BI38">
        <f t="shared" si="44"/>
        <v>0</v>
      </c>
      <c r="BJ38">
        <f t="shared" si="45"/>
        <v>0</v>
      </c>
      <c r="BK38">
        <f t="shared" si="46"/>
        <v>0</v>
      </c>
      <c r="BL38">
        <f t="shared" si="47"/>
        <v>0</v>
      </c>
      <c r="BM38">
        <f t="shared" si="48"/>
        <v>0</v>
      </c>
      <c r="BN38">
        <f t="shared" si="49"/>
        <v>0</v>
      </c>
      <c r="BO38">
        <f t="shared" si="50"/>
        <v>0</v>
      </c>
      <c r="BP38">
        <f t="shared" si="51"/>
        <v>0</v>
      </c>
    </row>
    <row r="39" spans="1:68" x14ac:dyDescent="0.3">
      <c r="A39" t="s">
        <v>884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1.634640195568E-2</v>
      </c>
      <c r="L39">
        <v>0</v>
      </c>
      <c r="M39">
        <v>4.3852809392306395E-3</v>
      </c>
      <c r="N39">
        <v>0</v>
      </c>
      <c r="O39">
        <v>0</v>
      </c>
      <c r="P39">
        <v>0</v>
      </c>
      <c r="Q39">
        <v>0</v>
      </c>
      <c r="R39">
        <v>0</v>
      </c>
      <c r="S39">
        <v>3.059267570072115E-3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8.2201159153203508E-3</v>
      </c>
      <c r="AC39">
        <v>0</v>
      </c>
      <c r="AD39">
        <v>0</v>
      </c>
      <c r="AE39">
        <v>0</v>
      </c>
      <c r="AF39">
        <v>1.650188884625215E-3</v>
      </c>
      <c r="AG39">
        <v>0</v>
      </c>
      <c r="AH39">
        <v>0</v>
      </c>
      <c r="AI39">
        <v>6.1646082932041997E-5</v>
      </c>
      <c r="AJ39">
        <v>0</v>
      </c>
      <c r="AK39">
        <v>4.3240190095615704E-3</v>
      </c>
      <c r="AL39">
        <v>0</v>
      </c>
      <c r="AN39">
        <f t="shared" si="25"/>
        <v>0</v>
      </c>
      <c r="AO39">
        <f t="shared" si="26"/>
        <v>0</v>
      </c>
      <c r="AP39">
        <f t="shared" si="27"/>
        <v>2.9616689849872343E-3</v>
      </c>
      <c r="AQ39">
        <f t="shared" si="28"/>
        <v>1.0197558566907049E-3</v>
      </c>
      <c r="AR39">
        <f t="shared" si="29"/>
        <v>0</v>
      </c>
      <c r="AS39">
        <f t="shared" si="30"/>
        <v>1.3700193192200585E-3</v>
      </c>
      <c r="AT39">
        <f t="shared" si="31"/>
        <v>5.500629615417383E-4</v>
      </c>
      <c r="AU39">
        <f t="shared" si="32"/>
        <v>2.0548694310680666E-5</v>
      </c>
      <c r="AV39">
        <f t="shared" si="33"/>
        <v>1.4413396698538569E-3</v>
      </c>
      <c r="AX39">
        <f t="shared" si="34"/>
        <v>0</v>
      </c>
      <c r="AY39">
        <f t="shared" si="35"/>
        <v>0</v>
      </c>
      <c r="AZ39">
        <f t="shared" si="36"/>
        <v>6.1242028539257162E-3</v>
      </c>
      <c r="BA39">
        <f t="shared" si="37"/>
        <v>1.766268955104228E-3</v>
      </c>
      <c r="BB39">
        <f t="shared" si="38"/>
        <v>0</v>
      </c>
      <c r="BC39">
        <f t="shared" si="39"/>
        <v>3.355848269844326E-3</v>
      </c>
      <c r="BD39">
        <f t="shared" si="40"/>
        <v>9.5273699675209615E-4</v>
      </c>
      <c r="BE39">
        <f t="shared" si="41"/>
        <v>3.5591382575300445E-5</v>
      </c>
      <c r="BF39">
        <f t="shared" si="42"/>
        <v>2.4964735391514318E-3</v>
      </c>
      <c r="BH39">
        <f t="shared" si="43"/>
        <v>0</v>
      </c>
      <c r="BI39">
        <f t="shared" si="44"/>
        <v>0</v>
      </c>
      <c r="BJ39">
        <f t="shared" si="45"/>
        <v>2.3147311042856387E-3</v>
      </c>
      <c r="BK39">
        <f t="shared" si="46"/>
        <v>1.0197558566907051E-3</v>
      </c>
      <c r="BL39">
        <f t="shared" si="47"/>
        <v>0</v>
      </c>
      <c r="BM39">
        <f t="shared" si="48"/>
        <v>1.3700193192200587E-3</v>
      </c>
      <c r="BN39">
        <f t="shared" si="49"/>
        <v>5.500629615417383E-4</v>
      </c>
      <c r="BO39">
        <f t="shared" si="50"/>
        <v>2.0548694310680669E-5</v>
      </c>
      <c r="BP39">
        <f t="shared" si="51"/>
        <v>1.4413396698538569E-3</v>
      </c>
    </row>
    <row r="40" spans="1:68" x14ac:dyDescent="0.3">
      <c r="A40" t="s">
        <v>885</v>
      </c>
      <c r="B40">
        <v>0</v>
      </c>
      <c r="C40">
        <v>0</v>
      </c>
      <c r="D40">
        <v>0</v>
      </c>
      <c r="E40">
        <v>0</v>
      </c>
      <c r="F40">
        <v>1.47140898746021E-2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2.6341159878638248E-3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1.6055378779421901E-3</v>
      </c>
      <c r="AJ40">
        <v>0</v>
      </c>
      <c r="AK40">
        <v>0</v>
      </c>
      <c r="AL40">
        <v>0</v>
      </c>
      <c r="AN40">
        <f t="shared" si="25"/>
        <v>0</v>
      </c>
      <c r="AO40">
        <f t="shared" si="26"/>
        <v>3.6785224686505251E-3</v>
      </c>
      <c r="AP40">
        <f t="shared" si="27"/>
        <v>0</v>
      </c>
      <c r="AQ40">
        <f t="shared" si="28"/>
        <v>0</v>
      </c>
      <c r="AR40">
        <f t="shared" si="29"/>
        <v>0</v>
      </c>
      <c r="AS40">
        <f t="shared" si="30"/>
        <v>4.3901933131063747E-4</v>
      </c>
      <c r="AT40">
        <f t="shared" si="31"/>
        <v>0</v>
      </c>
      <c r="AU40">
        <f t="shared" si="32"/>
        <v>5.3517929264739665E-4</v>
      </c>
      <c r="AV40">
        <f t="shared" si="33"/>
        <v>0</v>
      </c>
      <c r="AX40">
        <f t="shared" si="34"/>
        <v>0</v>
      </c>
      <c r="AY40">
        <f t="shared" si="35"/>
        <v>7.3570449373010502E-3</v>
      </c>
      <c r="AZ40">
        <f t="shared" si="36"/>
        <v>0</v>
      </c>
      <c r="BA40">
        <f t="shared" si="37"/>
        <v>0</v>
      </c>
      <c r="BB40">
        <f t="shared" si="38"/>
        <v>0</v>
      </c>
      <c r="BC40">
        <f t="shared" si="39"/>
        <v>1.0753733489289362E-3</v>
      </c>
      <c r="BD40">
        <f t="shared" si="40"/>
        <v>0</v>
      </c>
      <c r="BE40">
        <f t="shared" si="41"/>
        <v>9.2695772602406396E-4</v>
      </c>
      <c r="BF40">
        <f t="shared" si="42"/>
        <v>0</v>
      </c>
      <c r="BH40">
        <f t="shared" si="43"/>
        <v>0</v>
      </c>
      <c r="BI40">
        <f t="shared" si="44"/>
        <v>3.6785224686505251E-3</v>
      </c>
      <c r="BJ40">
        <f t="shared" si="45"/>
        <v>0</v>
      </c>
      <c r="BK40">
        <f t="shared" si="46"/>
        <v>0</v>
      </c>
      <c r="BL40">
        <f t="shared" si="47"/>
        <v>0</v>
      </c>
      <c r="BM40">
        <f t="shared" si="48"/>
        <v>4.3901933131063753E-4</v>
      </c>
      <c r="BN40">
        <f t="shared" si="49"/>
        <v>0</v>
      </c>
      <c r="BO40">
        <f t="shared" si="50"/>
        <v>5.3517929264739676E-4</v>
      </c>
      <c r="BP40">
        <f t="shared" si="51"/>
        <v>0</v>
      </c>
    </row>
    <row r="41" spans="1:68" x14ac:dyDescent="0.3">
      <c r="A41" t="s">
        <v>886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N41">
        <f t="shared" si="25"/>
        <v>0</v>
      </c>
      <c r="AO41">
        <f t="shared" si="26"/>
        <v>0</v>
      </c>
      <c r="AP41">
        <f t="shared" si="27"/>
        <v>0</v>
      </c>
      <c r="AQ41">
        <f t="shared" si="28"/>
        <v>0</v>
      </c>
      <c r="AR41">
        <f t="shared" si="29"/>
        <v>0</v>
      </c>
      <c r="AS41">
        <f t="shared" si="30"/>
        <v>0</v>
      </c>
      <c r="AT41">
        <f t="shared" si="31"/>
        <v>0</v>
      </c>
      <c r="AU41">
        <f t="shared" si="32"/>
        <v>0</v>
      </c>
      <c r="AV41">
        <f t="shared" si="33"/>
        <v>0</v>
      </c>
      <c r="AX41">
        <f t="shared" si="34"/>
        <v>0</v>
      </c>
      <c r="AY41">
        <f t="shared" si="35"/>
        <v>0</v>
      </c>
      <c r="AZ41">
        <f t="shared" si="36"/>
        <v>0</v>
      </c>
      <c r="BA41">
        <f t="shared" si="37"/>
        <v>0</v>
      </c>
      <c r="BB41">
        <f t="shared" si="38"/>
        <v>0</v>
      </c>
      <c r="BC41">
        <f t="shared" si="39"/>
        <v>0</v>
      </c>
      <c r="BD41">
        <f t="shared" si="40"/>
        <v>0</v>
      </c>
      <c r="BE41">
        <f t="shared" si="41"/>
        <v>0</v>
      </c>
      <c r="BF41">
        <f t="shared" si="42"/>
        <v>0</v>
      </c>
      <c r="BH41">
        <f t="shared" si="43"/>
        <v>0</v>
      </c>
      <c r="BI41">
        <f t="shared" si="44"/>
        <v>0</v>
      </c>
      <c r="BJ41">
        <f t="shared" si="45"/>
        <v>0</v>
      </c>
      <c r="BK41">
        <f t="shared" si="46"/>
        <v>0</v>
      </c>
      <c r="BL41">
        <f t="shared" si="47"/>
        <v>0</v>
      </c>
      <c r="BM41">
        <f t="shared" si="48"/>
        <v>0</v>
      </c>
      <c r="BN41">
        <f t="shared" si="49"/>
        <v>0</v>
      </c>
      <c r="BO41">
        <f t="shared" si="50"/>
        <v>0</v>
      </c>
      <c r="BP41">
        <f t="shared" si="51"/>
        <v>0</v>
      </c>
    </row>
    <row r="42" spans="1:68" x14ac:dyDescent="0.3">
      <c r="A42" t="s">
        <v>887</v>
      </c>
      <c r="B42">
        <v>7.9438759560353997E-3</v>
      </c>
      <c r="C42">
        <v>1.411804313605795E-2</v>
      </c>
      <c r="D42">
        <v>3.7171715458103952E-3</v>
      </c>
      <c r="E42">
        <v>1.1555620396506545E-2</v>
      </c>
      <c r="F42">
        <v>0</v>
      </c>
      <c r="G42">
        <v>3.9785590248775848E-3</v>
      </c>
      <c r="H42">
        <v>0</v>
      </c>
      <c r="I42">
        <v>5.7992528095810502E-3</v>
      </c>
      <c r="J42">
        <v>0</v>
      </c>
      <c r="K42">
        <v>0</v>
      </c>
      <c r="L42">
        <v>6.3736170844744505E-4</v>
      </c>
      <c r="M42">
        <v>2.8503072763869102E-3</v>
      </c>
      <c r="N42">
        <v>6.2531189666097499E-4</v>
      </c>
      <c r="O42">
        <v>1.031118229442411E-2</v>
      </c>
      <c r="P42">
        <v>0</v>
      </c>
      <c r="Q42">
        <v>0</v>
      </c>
      <c r="R42">
        <v>3.0825363483428449E-3</v>
      </c>
      <c r="S42">
        <v>3.3955739217101351E-3</v>
      </c>
      <c r="T42">
        <v>5.307794280897905E-3</v>
      </c>
      <c r="U42">
        <v>3.1402612551420751E-3</v>
      </c>
      <c r="V42">
        <v>2.8857128891477696E-3</v>
      </c>
      <c r="W42">
        <v>3.3459392222260596E-3</v>
      </c>
      <c r="X42">
        <v>2.8963150798804699E-3</v>
      </c>
      <c r="Y42">
        <v>0</v>
      </c>
      <c r="Z42">
        <v>0</v>
      </c>
      <c r="AA42">
        <v>2.4960171015061643E-3</v>
      </c>
      <c r="AB42">
        <v>6.6422212071890504E-4</v>
      </c>
      <c r="AC42">
        <v>9.586058213708705E-3</v>
      </c>
      <c r="AD42">
        <v>0</v>
      </c>
      <c r="AE42">
        <v>5.09275361835045E-4</v>
      </c>
      <c r="AF42">
        <v>3.037901970546565E-3</v>
      </c>
      <c r="AG42">
        <v>0</v>
      </c>
      <c r="AH42">
        <v>3.2090791064897E-3</v>
      </c>
      <c r="AI42">
        <v>7.2095950978281998E-4</v>
      </c>
      <c r="AJ42">
        <v>2.1081454607137251E-3</v>
      </c>
      <c r="AK42">
        <v>5.878359803903205E-3</v>
      </c>
      <c r="AL42">
        <v>1.0915378967710231E-2</v>
      </c>
      <c r="AN42">
        <f t="shared" si="25"/>
        <v>9.3336777586025717E-3</v>
      </c>
      <c r="AO42">
        <f t="shared" si="26"/>
        <v>2.4444529586146587E-3</v>
      </c>
      <c r="AP42">
        <f t="shared" si="27"/>
        <v>2.060594739417063E-3</v>
      </c>
      <c r="AQ42">
        <f t="shared" si="28"/>
        <v>2.1593700900176603E-3</v>
      </c>
      <c r="AR42">
        <f t="shared" si="29"/>
        <v>3.6699269118534521E-3</v>
      </c>
      <c r="AS42">
        <f t="shared" si="30"/>
        <v>2.6071020859690409E-3</v>
      </c>
      <c r="AT42">
        <f t="shared" si="31"/>
        <v>1.1823924441272033E-3</v>
      </c>
      <c r="AU42">
        <f t="shared" si="32"/>
        <v>1.31001287209084E-3</v>
      </c>
      <c r="AV42">
        <f t="shared" si="33"/>
        <v>6.3006280774423875E-3</v>
      </c>
      <c r="AX42">
        <f t="shared" si="34"/>
        <v>4.5204672413325315E-3</v>
      </c>
      <c r="AY42">
        <f t="shared" si="35"/>
        <v>2.9188390384048669E-3</v>
      </c>
      <c r="AZ42">
        <f t="shared" si="36"/>
        <v>3.7753503597542067E-3</v>
      </c>
      <c r="BA42">
        <f t="shared" si="37"/>
        <v>1.876607982459863E-3</v>
      </c>
      <c r="BB42">
        <f t="shared" si="38"/>
        <v>1.1080184840393257E-3</v>
      </c>
      <c r="BC42">
        <f t="shared" si="39"/>
        <v>3.6378718447805151E-3</v>
      </c>
      <c r="BD42">
        <f t="shared" si="40"/>
        <v>1.6269686691875189E-3</v>
      </c>
      <c r="BE42">
        <f t="shared" si="41"/>
        <v>1.6836819995658236E-3</v>
      </c>
      <c r="BF42">
        <f t="shared" si="42"/>
        <v>4.4187750998233456E-3</v>
      </c>
      <c r="BH42">
        <f t="shared" si="43"/>
        <v>2.2602336206662657E-3</v>
      </c>
      <c r="BI42">
        <f t="shared" si="44"/>
        <v>1.4594195192024334E-3</v>
      </c>
      <c r="BJ42">
        <f t="shared" si="45"/>
        <v>1.4269483091496951E-3</v>
      </c>
      <c r="BK42">
        <f t="shared" si="46"/>
        <v>1.0834601238366025E-3</v>
      </c>
      <c r="BL42">
        <f t="shared" si="47"/>
        <v>5.5400924201966283E-4</v>
      </c>
      <c r="BM42">
        <f t="shared" si="48"/>
        <v>1.4851549615582651E-3</v>
      </c>
      <c r="BN42">
        <f t="shared" si="49"/>
        <v>9.3933079911850124E-4</v>
      </c>
      <c r="BO42">
        <f t="shared" si="50"/>
        <v>9.7207425567905569E-4</v>
      </c>
      <c r="BP42">
        <f t="shared" si="51"/>
        <v>2.5511809933714243E-3</v>
      </c>
    </row>
    <row r="43" spans="1:68" x14ac:dyDescent="0.3">
      <c r="A43" t="s">
        <v>888</v>
      </c>
      <c r="B43">
        <v>0</v>
      </c>
      <c r="C43">
        <v>0</v>
      </c>
      <c r="D43">
        <v>0</v>
      </c>
      <c r="E43">
        <v>2.5911483501507098E-3</v>
      </c>
      <c r="F43">
        <v>3.0165524524783448E-4</v>
      </c>
      <c r="G43">
        <v>0</v>
      </c>
      <c r="H43">
        <v>0</v>
      </c>
      <c r="I43">
        <v>1.87220586762583E-3</v>
      </c>
      <c r="J43">
        <v>0</v>
      </c>
      <c r="K43">
        <v>0</v>
      </c>
      <c r="L43">
        <v>0</v>
      </c>
      <c r="M43">
        <v>0</v>
      </c>
      <c r="N43">
        <v>2.0363519377773098E-3</v>
      </c>
      <c r="O43">
        <v>1.8689353192007335E-3</v>
      </c>
      <c r="P43">
        <v>2.1390217097157298E-3</v>
      </c>
      <c r="Q43">
        <v>3.5014762988432352E-3</v>
      </c>
      <c r="R43">
        <v>2.6197054185002951E-3</v>
      </c>
      <c r="S43">
        <v>0</v>
      </c>
      <c r="T43">
        <v>0</v>
      </c>
      <c r="U43">
        <v>0</v>
      </c>
      <c r="V43">
        <v>0</v>
      </c>
      <c r="W43">
        <v>0</v>
      </c>
      <c r="X43">
        <v>1.071265677104025E-3</v>
      </c>
      <c r="Y43">
        <v>2.5004529164886599E-3</v>
      </c>
      <c r="Z43">
        <v>0</v>
      </c>
      <c r="AA43">
        <v>0</v>
      </c>
      <c r="AB43">
        <v>3.083184313071015E-5</v>
      </c>
      <c r="AC43">
        <v>0</v>
      </c>
      <c r="AD43">
        <v>0</v>
      </c>
      <c r="AE43">
        <v>0</v>
      </c>
      <c r="AF43">
        <v>2.41129654435967E-3</v>
      </c>
      <c r="AG43">
        <v>0</v>
      </c>
      <c r="AH43">
        <v>0</v>
      </c>
      <c r="AI43">
        <v>0</v>
      </c>
      <c r="AJ43">
        <v>0</v>
      </c>
      <c r="AK43">
        <v>3.1809311232761453E-5</v>
      </c>
      <c r="AL43">
        <v>4.2670088849528751E-4</v>
      </c>
      <c r="AN43">
        <f t="shared" si="25"/>
        <v>6.4778708753767745E-4</v>
      </c>
      <c r="AO43">
        <f t="shared" si="26"/>
        <v>5.4346527821841611E-4</v>
      </c>
      <c r="AP43">
        <f t="shared" si="27"/>
        <v>8.6347270952768194E-4</v>
      </c>
      <c r="AQ43">
        <f t="shared" si="28"/>
        <v>2.0403939057811768E-3</v>
      </c>
      <c r="AR43">
        <f t="shared" si="29"/>
        <v>0</v>
      </c>
      <c r="AS43">
        <f t="shared" si="30"/>
        <v>6.0042507278723254E-4</v>
      </c>
      <c r="AT43">
        <f t="shared" si="31"/>
        <v>8.0376551478655671E-4</v>
      </c>
      <c r="AU43">
        <f t="shared" si="32"/>
        <v>0</v>
      </c>
      <c r="AV43">
        <f t="shared" si="33"/>
        <v>1.5283673324268299E-4</v>
      </c>
      <c r="AX43">
        <f t="shared" si="34"/>
        <v>1.2955741750753549E-3</v>
      </c>
      <c r="AY43">
        <f t="shared" si="35"/>
        <v>8.9716826055503398E-4</v>
      </c>
      <c r="AZ43">
        <f t="shared" si="36"/>
        <v>1.0798122117438615E-3</v>
      </c>
      <c r="BA43">
        <f t="shared" si="37"/>
        <v>1.821204392542725E-3</v>
      </c>
      <c r="BB43">
        <f t="shared" si="38"/>
        <v>0</v>
      </c>
      <c r="BC43">
        <f t="shared" si="39"/>
        <v>1.0235002621278909E-3</v>
      </c>
      <c r="BD43">
        <f t="shared" si="40"/>
        <v>1.3921627089820698E-3</v>
      </c>
      <c r="BE43">
        <f t="shared" si="41"/>
        <v>0</v>
      </c>
      <c r="BF43">
        <f t="shared" si="42"/>
        <v>2.3770599428588811E-4</v>
      </c>
      <c r="BH43">
        <f t="shared" si="43"/>
        <v>6.4778708753767745E-4</v>
      </c>
      <c r="BI43">
        <f t="shared" si="44"/>
        <v>4.4858413027751699E-4</v>
      </c>
      <c r="BJ43">
        <f t="shared" si="45"/>
        <v>4.0813065356069665E-4</v>
      </c>
      <c r="BK43">
        <f t="shared" si="46"/>
        <v>1.0514728462838712E-3</v>
      </c>
      <c r="BL43">
        <f t="shared" si="47"/>
        <v>0</v>
      </c>
      <c r="BM43">
        <f t="shared" si="48"/>
        <v>4.1784223230302716E-4</v>
      </c>
      <c r="BN43">
        <f t="shared" si="49"/>
        <v>8.0376551478655671E-4</v>
      </c>
      <c r="BO43">
        <f t="shared" si="50"/>
        <v>0</v>
      </c>
      <c r="BP43">
        <f t="shared" si="51"/>
        <v>1.3723961978894515E-4</v>
      </c>
    </row>
    <row r="44" spans="1:68" x14ac:dyDescent="0.3">
      <c r="A44" t="s">
        <v>889</v>
      </c>
      <c r="B44">
        <v>0</v>
      </c>
      <c r="C44">
        <v>8.7936839206712494E-3</v>
      </c>
      <c r="D44">
        <v>1.686353841146375E-3</v>
      </c>
      <c r="E44">
        <v>0</v>
      </c>
      <c r="F44">
        <v>2.6105779829713452E-3</v>
      </c>
      <c r="G44">
        <v>0</v>
      </c>
      <c r="H44">
        <v>0</v>
      </c>
      <c r="I44">
        <v>4.3322669623006046E-4</v>
      </c>
      <c r="J44">
        <v>0</v>
      </c>
      <c r="K44">
        <v>0</v>
      </c>
      <c r="L44">
        <v>0</v>
      </c>
      <c r="M44">
        <v>1.6639976853115551E-3</v>
      </c>
      <c r="N44">
        <v>2.4942573989996499E-3</v>
      </c>
      <c r="O44">
        <v>0</v>
      </c>
      <c r="P44">
        <v>9.3223304851925998E-4</v>
      </c>
      <c r="Q44">
        <v>0</v>
      </c>
      <c r="R44">
        <v>1.7840927030654799E-3</v>
      </c>
      <c r="S44">
        <v>0</v>
      </c>
      <c r="T44">
        <v>0</v>
      </c>
      <c r="U44">
        <v>0</v>
      </c>
      <c r="V44">
        <v>2.1263997436791501E-3</v>
      </c>
      <c r="W44">
        <v>1.4072053719065849E-4</v>
      </c>
      <c r="X44">
        <v>0</v>
      </c>
      <c r="Y44">
        <v>0</v>
      </c>
      <c r="Z44">
        <v>0</v>
      </c>
      <c r="AA44">
        <v>0</v>
      </c>
      <c r="AB44">
        <v>7.5600031602536697E-3</v>
      </c>
      <c r="AC44">
        <v>1.869124236927701E-3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4.8641209057135402E-3</v>
      </c>
      <c r="AL44">
        <v>1.4246487090617299E-4</v>
      </c>
      <c r="AN44">
        <f t="shared" si="25"/>
        <v>2.620009440454406E-3</v>
      </c>
      <c r="AO44">
        <f t="shared" si="26"/>
        <v>7.6095116980035146E-4</v>
      </c>
      <c r="AP44">
        <f t="shared" si="27"/>
        <v>7.2721259040435212E-4</v>
      </c>
      <c r="AQ44">
        <f t="shared" si="28"/>
        <v>5.9469756768849326E-4</v>
      </c>
      <c r="AR44">
        <f t="shared" si="29"/>
        <v>5.667800702174521E-4</v>
      </c>
      <c r="AS44">
        <f t="shared" si="30"/>
        <v>1.5715212328635618E-3</v>
      </c>
      <c r="AT44">
        <f t="shared" si="31"/>
        <v>0</v>
      </c>
      <c r="AU44">
        <f t="shared" si="32"/>
        <v>0</v>
      </c>
      <c r="AV44">
        <f t="shared" si="33"/>
        <v>1.6688619255399043E-3</v>
      </c>
      <c r="AX44">
        <f t="shared" si="34"/>
        <v>4.1918519495938132E-3</v>
      </c>
      <c r="AY44">
        <f t="shared" si="35"/>
        <v>1.2498821336722192E-3</v>
      </c>
      <c r="AZ44">
        <f t="shared" si="36"/>
        <v>1.0130317257651218E-3</v>
      </c>
      <c r="BA44">
        <f t="shared" si="37"/>
        <v>1.0300464023741019E-3</v>
      </c>
      <c r="BB44">
        <f t="shared" si="38"/>
        <v>1.0418604429134105E-3</v>
      </c>
      <c r="BC44">
        <f t="shared" si="39"/>
        <v>3.0275138078651263E-3</v>
      </c>
      <c r="BD44">
        <f t="shared" si="40"/>
        <v>0</v>
      </c>
      <c r="BE44">
        <f t="shared" si="41"/>
        <v>0</v>
      </c>
      <c r="BF44">
        <f t="shared" si="42"/>
        <v>2.7680921268349746E-3</v>
      </c>
      <c r="BH44">
        <f t="shared" si="43"/>
        <v>2.0959259747969066E-3</v>
      </c>
      <c r="BI44">
        <f t="shared" si="44"/>
        <v>6.2494106683610962E-4</v>
      </c>
      <c r="BJ44">
        <f t="shared" si="45"/>
        <v>3.8289000237044221E-4</v>
      </c>
      <c r="BK44">
        <f t="shared" si="46"/>
        <v>5.9469756768849337E-4</v>
      </c>
      <c r="BL44">
        <f t="shared" si="47"/>
        <v>5.2093022145670526E-4</v>
      </c>
      <c r="BM44">
        <f t="shared" si="48"/>
        <v>1.2359773364166782E-3</v>
      </c>
      <c r="BN44">
        <f t="shared" si="49"/>
        <v>0</v>
      </c>
      <c r="BO44">
        <f t="shared" si="50"/>
        <v>0</v>
      </c>
      <c r="BP44">
        <f t="shared" si="51"/>
        <v>1.5981587345698565E-3</v>
      </c>
    </row>
    <row r="45" spans="1:68" x14ac:dyDescent="0.3">
      <c r="A45" t="s">
        <v>890</v>
      </c>
      <c r="B45">
        <v>3.0477535273341948E-3</v>
      </c>
      <c r="C45">
        <v>4.5336608665597051E-4</v>
      </c>
      <c r="D45">
        <v>6.1525269075041753E-3</v>
      </c>
      <c r="E45">
        <v>3.082128702144165E-2</v>
      </c>
      <c r="F45">
        <v>4.6155898569029451E-3</v>
      </c>
      <c r="G45">
        <v>3.6248630511771501E-3</v>
      </c>
      <c r="H45">
        <v>0</v>
      </c>
      <c r="I45">
        <v>7.7405126119692545E-3</v>
      </c>
      <c r="J45">
        <v>1.10267029230132E-2</v>
      </c>
      <c r="K45">
        <v>2.9290427714387104E-3</v>
      </c>
      <c r="L45">
        <v>2.2822150265839499E-4</v>
      </c>
      <c r="M45">
        <v>1.2446582127264459E-2</v>
      </c>
      <c r="N45">
        <v>2.0263107454078451E-2</v>
      </c>
      <c r="O45">
        <v>9.2877552613500596E-3</v>
      </c>
      <c r="P45">
        <v>4.5922267539116497E-3</v>
      </c>
      <c r="Q45">
        <v>2.1291596774324899E-2</v>
      </c>
      <c r="R45">
        <v>2.4927558564612202E-3</v>
      </c>
      <c r="S45">
        <v>6.7437209620345197E-3</v>
      </c>
      <c r="T45">
        <v>3.6525025768440202E-3</v>
      </c>
      <c r="U45">
        <v>2.8179732734522852E-3</v>
      </c>
      <c r="V45">
        <v>7.6564614999918706E-3</v>
      </c>
      <c r="W45">
        <v>1.5012105191102054E-2</v>
      </c>
      <c r="X45">
        <v>0</v>
      </c>
      <c r="Y45">
        <v>8.7929121064670192E-3</v>
      </c>
      <c r="Z45">
        <v>4.8899595288510204E-3</v>
      </c>
      <c r="AA45">
        <v>8.8115870101901101E-3</v>
      </c>
      <c r="AB45">
        <v>2.5752483734467251E-2</v>
      </c>
      <c r="AC45">
        <v>1.9310802280651351E-2</v>
      </c>
      <c r="AD45">
        <v>2.7828167880183351E-3</v>
      </c>
      <c r="AE45">
        <v>1.5769642766041151E-4</v>
      </c>
      <c r="AF45">
        <v>3.8047595168676151E-3</v>
      </c>
      <c r="AG45">
        <v>0</v>
      </c>
      <c r="AH45">
        <v>2.5198740117313399E-3</v>
      </c>
      <c r="AI45">
        <v>1.0286675642927505E-2</v>
      </c>
      <c r="AJ45">
        <v>3.3407465328633831E-3</v>
      </c>
      <c r="AK45">
        <v>2.18938751527941E-2</v>
      </c>
      <c r="AL45">
        <v>1.62558018401067E-2</v>
      </c>
      <c r="AN45">
        <f t="shared" si="25"/>
        <v>1.0118733385733998E-2</v>
      </c>
      <c r="AO45">
        <f t="shared" si="26"/>
        <v>3.9952413800123376E-3</v>
      </c>
      <c r="AP45">
        <f t="shared" si="27"/>
        <v>8.6819483991021334E-3</v>
      </c>
      <c r="AQ45">
        <f t="shared" si="28"/>
        <v>1.0176024530940212E-2</v>
      </c>
      <c r="AR45">
        <f t="shared" si="29"/>
        <v>7.2847606353475571E-3</v>
      </c>
      <c r="AS45">
        <f t="shared" si="30"/>
        <v>1.1259624110104458E-2</v>
      </c>
      <c r="AT45">
        <f t="shared" si="31"/>
        <v>2.2484242441821209E-3</v>
      </c>
      <c r="AU45">
        <f t="shared" si="32"/>
        <v>4.2688498848862813E-3</v>
      </c>
      <c r="AV45">
        <f t="shared" si="33"/>
        <v>1.3830141175254726E-2</v>
      </c>
      <c r="AX45">
        <f t="shared" si="34"/>
        <v>1.3996959218002635E-2</v>
      </c>
      <c r="AY45">
        <f t="shared" si="35"/>
        <v>3.1890971880632196E-3</v>
      </c>
      <c r="AZ45">
        <f t="shared" si="36"/>
        <v>6.7755422000902454E-3</v>
      </c>
      <c r="BA45">
        <f t="shared" si="37"/>
        <v>9.858226808388439E-3</v>
      </c>
      <c r="BB45">
        <f t="shared" si="38"/>
        <v>5.5676297576879525E-3</v>
      </c>
      <c r="BC45">
        <f t="shared" si="39"/>
        <v>9.5319857926388276E-3</v>
      </c>
      <c r="BD45">
        <f t="shared" si="40"/>
        <v>1.8813422966980787E-3</v>
      </c>
      <c r="BE45">
        <f t="shared" si="41"/>
        <v>5.3617265315715288E-3</v>
      </c>
      <c r="BF45">
        <f t="shared" si="42"/>
        <v>9.5114414072043109E-3</v>
      </c>
      <c r="BH45">
        <f t="shared" si="43"/>
        <v>6.9984796090013174E-3</v>
      </c>
      <c r="BI45">
        <f t="shared" si="44"/>
        <v>1.5945485940316098E-3</v>
      </c>
      <c r="BJ45">
        <f t="shared" si="45"/>
        <v>2.5609142370088896E-3</v>
      </c>
      <c r="BK45">
        <f t="shared" si="46"/>
        <v>5.691649901555451E-3</v>
      </c>
      <c r="BL45">
        <f t="shared" si="47"/>
        <v>2.7838148788439762E-3</v>
      </c>
      <c r="BM45">
        <f t="shared" si="48"/>
        <v>3.8914169045706319E-3</v>
      </c>
      <c r="BN45">
        <f t="shared" si="49"/>
        <v>1.0861934814364645E-3</v>
      </c>
      <c r="BO45">
        <f t="shared" si="50"/>
        <v>3.0955942563239808E-3</v>
      </c>
      <c r="BP45">
        <f t="shared" si="51"/>
        <v>5.4914332568307619E-3</v>
      </c>
    </row>
    <row r="46" spans="1:68" x14ac:dyDescent="0.3">
      <c r="A46" t="s">
        <v>891</v>
      </c>
      <c r="B46">
        <v>0</v>
      </c>
      <c r="C46">
        <v>0</v>
      </c>
      <c r="D46">
        <v>2.7253010636240299E-3</v>
      </c>
      <c r="E46">
        <v>6.1200070975735302E-3</v>
      </c>
      <c r="F46">
        <v>0</v>
      </c>
      <c r="G46">
        <v>1.7108205951929399E-3</v>
      </c>
      <c r="H46">
        <v>0</v>
      </c>
      <c r="I46">
        <v>0</v>
      </c>
      <c r="J46">
        <v>0</v>
      </c>
      <c r="K46">
        <v>0</v>
      </c>
      <c r="L46">
        <v>3.2776864869935251E-3</v>
      </c>
      <c r="M46">
        <v>0</v>
      </c>
      <c r="N46">
        <v>0</v>
      </c>
      <c r="O46">
        <v>2.9474451829755999E-3</v>
      </c>
      <c r="P46">
        <v>2.4104428112079052E-3</v>
      </c>
      <c r="Q46">
        <v>0</v>
      </c>
      <c r="R46">
        <v>0</v>
      </c>
      <c r="S46">
        <v>0</v>
      </c>
      <c r="T46">
        <v>0</v>
      </c>
      <c r="U46">
        <v>0</v>
      </c>
      <c r="V46">
        <v>9.6165850325184005E-4</v>
      </c>
      <c r="W46">
        <v>0</v>
      </c>
      <c r="X46">
        <v>0</v>
      </c>
      <c r="Y46">
        <v>0</v>
      </c>
      <c r="Z46">
        <v>0</v>
      </c>
      <c r="AA46">
        <v>0</v>
      </c>
      <c r="AB46">
        <v>9.7144043525954505E-4</v>
      </c>
      <c r="AC46">
        <v>2.19995839674492E-3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2.29009249625904E-3</v>
      </c>
      <c r="AJ46">
        <v>0</v>
      </c>
      <c r="AK46">
        <v>0</v>
      </c>
      <c r="AL46">
        <v>9.2843578967508002E-4</v>
      </c>
      <c r="AN46">
        <f t="shared" si="25"/>
        <v>2.21132704029939E-3</v>
      </c>
      <c r="AO46">
        <f t="shared" si="26"/>
        <v>4.2770514879823498E-4</v>
      </c>
      <c r="AP46">
        <f t="shared" si="27"/>
        <v>1.2336534973110044E-3</v>
      </c>
      <c r="AQ46">
        <f t="shared" si="28"/>
        <v>0</v>
      </c>
      <c r="AR46">
        <f t="shared" si="29"/>
        <v>2.4041462581296001E-4</v>
      </c>
      <c r="AS46">
        <f t="shared" si="30"/>
        <v>5.2856647200074422E-4</v>
      </c>
      <c r="AT46">
        <f t="shared" si="31"/>
        <v>0</v>
      </c>
      <c r="AU46">
        <f t="shared" si="32"/>
        <v>7.6336416541968001E-4</v>
      </c>
      <c r="AV46">
        <f t="shared" si="33"/>
        <v>3.0947859655836002E-4</v>
      </c>
      <c r="AX46">
        <f t="shared" si="34"/>
        <v>2.9052758701543654E-3</v>
      </c>
      <c r="AY46">
        <f t="shared" si="35"/>
        <v>8.5541029759647006E-4</v>
      </c>
      <c r="AZ46">
        <f t="shared" si="36"/>
        <v>1.5592514069138106E-3</v>
      </c>
      <c r="BA46">
        <f t="shared" si="37"/>
        <v>0</v>
      </c>
      <c r="BB46">
        <f t="shared" si="38"/>
        <v>4.8082925162591997E-4</v>
      </c>
      <c r="BC46">
        <f t="shared" si="39"/>
        <v>9.0633529940368671E-4</v>
      </c>
      <c r="BD46">
        <f t="shared" si="40"/>
        <v>0</v>
      </c>
      <c r="BE46">
        <f t="shared" si="41"/>
        <v>1.3221855191842989E-3</v>
      </c>
      <c r="BF46">
        <f t="shared" si="42"/>
        <v>5.3603265309419014E-4</v>
      </c>
      <c r="BH46">
        <f t="shared" si="43"/>
        <v>1.4526379350771827E-3</v>
      </c>
      <c r="BI46">
        <f t="shared" si="44"/>
        <v>4.2770514879823503E-4</v>
      </c>
      <c r="BJ46">
        <f t="shared" si="45"/>
        <v>5.8934163630307453E-4</v>
      </c>
      <c r="BK46">
        <f t="shared" si="46"/>
        <v>0</v>
      </c>
      <c r="BL46">
        <f t="shared" si="47"/>
        <v>2.4041462581295999E-4</v>
      </c>
      <c r="BM46">
        <f t="shared" si="48"/>
        <v>3.7000983656860858E-4</v>
      </c>
      <c r="BN46">
        <f t="shared" si="49"/>
        <v>0</v>
      </c>
      <c r="BO46">
        <f t="shared" si="50"/>
        <v>7.6336416541968012E-4</v>
      </c>
      <c r="BP46">
        <f t="shared" si="51"/>
        <v>3.0947859655835997E-4</v>
      </c>
    </row>
    <row r="47" spans="1:68" x14ac:dyDescent="0.3">
      <c r="A47" t="s">
        <v>892</v>
      </c>
      <c r="B47">
        <v>0</v>
      </c>
      <c r="C47">
        <v>0</v>
      </c>
      <c r="D47">
        <v>3.550655113675245E-4</v>
      </c>
      <c r="E47">
        <v>7.0471969967081003E-4</v>
      </c>
      <c r="F47">
        <v>2.6105779829713452E-3</v>
      </c>
      <c r="G47">
        <v>1.817460343444395E-4</v>
      </c>
      <c r="H47">
        <v>2.5974309601645902E-3</v>
      </c>
      <c r="I47">
        <v>1.82500354896838E-3</v>
      </c>
      <c r="J47">
        <v>0</v>
      </c>
      <c r="K47">
        <v>0</v>
      </c>
      <c r="L47">
        <v>0</v>
      </c>
      <c r="M47">
        <v>0</v>
      </c>
      <c r="N47">
        <v>6.1832106572427999E-4</v>
      </c>
      <c r="O47">
        <v>4.3139292261954853E-3</v>
      </c>
      <c r="P47">
        <v>2.913608818598265E-3</v>
      </c>
      <c r="Q47">
        <v>0</v>
      </c>
      <c r="R47">
        <v>0</v>
      </c>
      <c r="S47">
        <v>6.83561829327315E-4</v>
      </c>
      <c r="T47">
        <v>0</v>
      </c>
      <c r="U47">
        <v>0</v>
      </c>
      <c r="V47">
        <v>5.3804029328522005E-4</v>
      </c>
      <c r="W47">
        <v>6.3756931504561996E-4</v>
      </c>
      <c r="X47">
        <v>2.1236212987050902E-3</v>
      </c>
      <c r="Y47">
        <v>0</v>
      </c>
      <c r="Z47">
        <v>0</v>
      </c>
      <c r="AA47">
        <v>0</v>
      </c>
      <c r="AB47">
        <v>2.2011092930732897E-3</v>
      </c>
      <c r="AC47">
        <v>6.0503186979114854E-3</v>
      </c>
      <c r="AD47">
        <v>3.2082047412415552E-3</v>
      </c>
      <c r="AE47">
        <v>4.4375927043395448E-3</v>
      </c>
      <c r="AF47">
        <v>0</v>
      </c>
      <c r="AG47">
        <v>0</v>
      </c>
      <c r="AH47">
        <v>0</v>
      </c>
      <c r="AI47">
        <v>1.9810931181286199E-3</v>
      </c>
      <c r="AJ47">
        <v>0</v>
      </c>
      <c r="AK47">
        <v>0</v>
      </c>
      <c r="AL47">
        <v>0</v>
      </c>
      <c r="AN47">
        <f t="shared" si="25"/>
        <v>2.6494630275958363E-4</v>
      </c>
      <c r="AO47">
        <f t="shared" si="26"/>
        <v>1.8036896316121886E-3</v>
      </c>
      <c r="AP47">
        <f t="shared" si="27"/>
        <v>1.1208370157882901E-3</v>
      </c>
      <c r="AQ47">
        <f t="shared" si="28"/>
        <v>2.27853943109105E-4</v>
      </c>
      <c r="AR47">
        <f t="shared" si="29"/>
        <v>2.9390240208270997E-4</v>
      </c>
      <c r="AS47">
        <f t="shared" si="30"/>
        <v>1.7291748816149778E-3</v>
      </c>
      <c r="AT47">
        <f t="shared" si="31"/>
        <v>2.5485991485270335E-3</v>
      </c>
      <c r="AU47">
        <f t="shared" si="32"/>
        <v>6.6036437270953997E-4</v>
      </c>
      <c r="AV47">
        <f t="shared" si="33"/>
        <v>0</v>
      </c>
      <c r="AX47">
        <f t="shared" si="34"/>
        <v>3.3759699795412207E-4</v>
      </c>
      <c r="AY47">
        <f t="shared" si="35"/>
        <v>1.1419645972332274E-3</v>
      </c>
      <c r="AZ47">
        <f t="shared" si="36"/>
        <v>1.7648179011363169E-3</v>
      </c>
      <c r="BA47">
        <f t="shared" si="37"/>
        <v>3.9465460616987832E-4</v>
      </c>
      <c r="BB47">
        <f t="shared" si="38"/>
        <v>3.4179306648235707E-4</v>
      </c>
      <c r="BC47">
        <f t="shared" si="39"/>
        <v>2.3673078067465497E-3</v>
      </c>
      <c r="BD47">
        <f t="shared" si="40"/>
        <v>2.291149690844554E-3</v>
      </c>
      <c r="BE47">
        <f t="shared" si="41"/>
        <v>1.1437846450412738E-3</v>
      </c>
      <c r="BF47">
        <f t="shared" si="42"/>
        <v>0</v>
      </c>
      <c r="BH47">
        <f t="shared" si="43"/>
        <v>1.6879849897706104E-4</v>
      </c>
      <c r="BI47">
        <f t="shared" si="44"/>
        <v>5.7098229861661368E-4</v>
      </c>
      <c r="BJ47">
        <f t="shared" si="45"/>
        <v>6.6703846796023849E-4</v>
      </c>
      <c r="BK47">
        <f t="shared" si="46"/>
        <v>2.27853943109105E-4</v>
      </c>
      <c r="BL47">
        <f t="shared" si="47"/>
        <v>1.7089653324117853E-4</v>
      </c>
      <c r="BM47">
        <f t="shared" si="48"/>
        <v>9.6644936510603598E-4</v>
      </c>
      <c r="BN47">
        <f t="shared" si="49"/>
        <v>1.3227958907628312E-3</v>
      </c>
      <c r="BO47">
        <f t="shared" si="50"/>
        <v>6.6036437270953997E-4</v>
      </c>
      <c r="BP47">
        <f t="shared" si="51"/>
        <v>0</v>
      </c>
    </row>
    <row r="48" spans="1:68" x14ac:dyDescent="0.3">
      <c r="A48" t="s">
        <v>893</v>
      </c>
      <c r="B48">
        <v>7.4019551589846004E-4</v>
      </c>
      <c r="C48">
        <v>0</v>
      </c>
      <c r="D48">
        <v>4.8564256785866402E-3</v>
      </c>
      <c r="E48">
        <v>7.1356777331320499E-3</v>
      </c>
      <c r="F48">
        <v>0</v>
      </c>
      <c r="G48">
        <v>0</v>
      </c>
      <c r="H48">
        <v>0</v>
      </c>
      <c r="I48">
        <v>1.772197280084325E-3</v>
      </c>
      <c r="J48">
        <v>0</v>
      </c>
      <c r="K48">
        <v>0</v>
      </c>
      <c r="L48">
        <v>0</v>
      </c>
      <c r="M48">
        <v>1.3754228557364149E-3</v>
      </c>
      <c r="N48">
        <v>1.079633150924965E-4</v>
      </c>
      <c r="O48">
        <v>1.8614914448202E-3</v>
      </c>
      <c r="P48">
        <v>3.75380543988408E-4</v>
      </c>
      <c r="Q48">
        <v>0</v>
      </c>
      <c r="R48">
        <v>0</v>
      </c>
      <c r="S48">
        <v>0</v>
      </c>
      <c r="T48">
        <v>0</v>
      </c>
      <c r="U48">
        <v>2.1036521918738498E-3</v>
      </c>
      <c r="V48">
        <v>2.3814384071319059E-3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1.0421891939551449E-3</v>
      </c>
      <c r="AF48">
        <v>0</v>
      </c>
      <c r="AG48">
        <v>0</v>
      </c>
      <c r="AH48">
        <v>0</v>
      </c>
      <c r="AI48">
        <v>1.5743842313373851E-3</v>
      </c>
      <c r="AJ48">
        <v>0</v>
      </c>
      <c r="AK48">
        <v>0</v>
      </c>
      <c r="AL48">
        <v>5.8933282670708947E-3</v>
      </c>
      <c r="AN48">
        <f t="shared" si="25"/>
        <v>3.1830747319042873E-3</v>
      </c>
      <c r="AO48">
        <f t="shared" si="26"/>
        <v>4.4304932002108124E-4</v>
      </c>
      <c r="AP48">
        <f t="shared" si="27"/>
        <v>5.3146545137678855E-4</v>
      </c>
      <c r="AQ48">
        <f t="shared" si="28"/>
        <v>0</v>
      </c>
      <c r="AR48">
        <f t="shared" si="29"/>
        <v>1.1212726497514388E-3</v>
      </c>
      <c r="AS48">
        <f t="shared" si="30"/>
        <v>0</v>
      </c>
      <c r="AT48">
        <f t="shared" si="31"/>
        <v>3.4739639798504832E-4</v>
      </c>
      <c r="AU48">
        <f t="shared" si="32"/>
        <v>5.2479474377912832E-4</v>
      </c>
      <c r="AV48">
        <f t="shared" si="33"/>
        <v>1.9644427556902984E-3</v>
      </c>
      <c r="AX48">
        <f t="shared" si="34"/>
        <v>3.3922852419845358E-3</v>
      </c>
      <c r="AY48">
        <f t="shared" si="35"/>
        <v>8.8609864004216248E-4</v>
      </c>
      <c r="AZ48">
        <f t="shared" si="36"/>
        <v>7.672805201252202E-4</v>
      </c>
      <c r="BA48">
        <f t="shared" si="37"/>
        <v>0</v>
      </c>
      <c r="BB48">
        <f t="shared" si="38"/>
        <v>1.2996912467987864E-3</v>
      </c>
      <c r="BC48">
        <f t="shared" si="39"/>
        <v>0</v>
      </c>
      <c r="BD48">
        <f t="shared" si="40"/>
        <v>6.0170821167652207E-4</v>
      </c>
      <c r="BE48">
        <f t="shared" si="41"/>
        <v>9.0897115977054126E-4</v>
      </c>
      <c r="BF48">
        <f t="shared" si="42"/>
        <v>3.4025146614162114E-3</v>
      </c>
      <c r="BH48">
        <f t="shared" si="43"/>
        <v>1.6961426209922679E-3</v>
      </c>
      <c r="BI48">
        <f t="shared" si="44"/>
        <v>4.4304932002108124E-4</v>
      </c>
      <c r="BJ48">
        <f t="shared" si="45"/>
        <v>2.9000477743937461E-4</v>
      </c>
      <c r="BK48">
        <f t="shared" si="46"/>
        <v>0</v>
      </c>
      <c r="BL48">
        <f t="shared" si="47"/>
        <v>6.4984562339939322E-4</v>
      </c>
      <c r="BM48">
        <f t="shared" si="48"/>
        <v>0</v>
      </c>
      <c r="BN48">
        <f t="shared" si="49"/>
        <v>3.4739639798504838E-4</v>
      </c>
      <c r="BO48">
        <f t="shared" si="50"/>
        <v>5.2479474377912832E-4</v>
      </c>
      <c r="BP48">
        <f t="shared" si="51"/>
        <v>1.9644427556902984E-3</v>
      </c>
    </row>
    <row r="49" spans="1:68" x14ac:dyDescent="0.3">
      <c r="A49" t="s">
        <v>894</v>
      </c>
      <c r="B49">
        <v>1.524589741327605E-3</v>
      </c>
      <c r="C49">
        <v>0</v>
      </c>
      <c r="D49">
        <v>0</v>
      </c>
      <c r="E49">
        <v>5.6362257887433691E-3</v>
      </c>
      <c r="F49">
        <v>0</v>
      </c>
      <c r="G49">
        <v>0</v>
      </c>
      <c r="H49">
        <v>0</v>
      </c>
      <c r="I49">
        <v>6.3481659053624649E-3</v>
      </c>
      <c r="J49">
        <v>2.7594951069455751E-3</v>
      </c>
      <c r="K49">
        <v>1.075110982129565E-2</v>
      </c>
      <c r="L49">
        <v>1.665539894493175E-3</v>
      </c>
      <c r="M49">
        <v>6.0574513053383997E-3</v>
      </c>
      <c r="N49">
        <v>1.900140219076613E-3</v>
      </c>
      <c r="O49">
        <v>0</v>
      </c>
      <c r="P49">
        <v>2.1390217097157298E-3</v>
      </c>
      <c r="Q49">
        <v>1.531860093807455E-3</v>
      </c>
      <c r="R49">
        <v>3.1988208639997552E-3</v>
      </c>
      <c r="S49">
        <v>0</v>
      </c>
      <c r="T49">
        <v>0</v>
      </c>
      <c r="U49">
        <v>4.5566910476555044E-3</v>
      </c>
      <c r="V49">
        <v>3.4599262281414249E-3</v>
      </c>
      <c r="W49">
        <v>3.8941260940943698E-3</v>
      </c>
      <c r="X49">
        <v>2.8963150798804699E-3</v>
      </c>
      <c r="Y49">
        <v>2.795583457264625E-3</v>
      </c>
      <c r="Z49">
        <v>0</v>
      </c>
      <c r="AA49">
        <v>0</v>
      </c>
      <c r="AB49">
        <v>2.1784750882025178E-3</v>
      </c>
      <c r="AC49">
        <v>1.81760973796088E-4</v>
      </c>
      <c r="AD49">
        <v>4.3296534130554303E-3</v>
      </c>
      <c r="AE49">
        <v>1.28032929841059E-3</v>
      </c>
      <c r="AF49">
        <v>4.0678208323337399E-3</v>
      </c>
      <c r="AG49">
        <v>0</v>
      </c>
      <c r="AH49">
        <v>1.7481975495389499E-3</v>
      </c>
      <c r="AI49">
        <v>0</v>
      </c>
      <c r="AJ49">
        <v>5.3524057317156648E-3</v>
      </c>
      <c r="AK49">
        <v>2.0626419939572807E-3</v>
      </c>
      <c r="AL49">
        <v>1.665627993918075E-4</v>
      </c>
      <c r="AN49">
        <f t="shared" si="25"/>
        <v>1.7902038825177435E-3</v>
      </c>
      <c r="AO49">
        <f t="shared" si="26"/>
        <v>1.5870414763406162E-3</v>
      </c>
      <c r="AP49">
        <f t="shared" si="27"/>
        <v>3.6103940081235915E-3</v>
      </c>
      <c r="AQ49">
        <f t="shared" si="28"/>
        <v>1.5768936526024035E-3</v>
      </c>
      <c r="AR49">
        <f t="shared" si="29"/>
        <v>2.9776858424728249E-3</v>
      </c>
      <c r="AS49">
        <f t="shared" si="30"/>
        <v>1.3420224331906168E-3</v>
      </c>
      <c r="AT49">
        <f t="shared" si="31"/>
        <v>3.2259345145999201E-3</v>
      </c>
      <c r="AU49">
        <f t="shared" si="32"/>
        <v>5.8273251651298329E-4</v>
      </c>
      <c r="AV49">
        <f t="shared" si="33"/>
        <v>2.5272035083549176E-3</v>
      </c>
      <c r="AX49">
        <f t="shared" si="34"/>
        <v>2.6628365362980117E-3</v>
      </c>
      <c r="AY49">
        <f t="shared" si="35"/>
        <v>3.1740829526812325E-3</v>
      </c>
      <c r="AZ49">
        <f t="shared" si="36"/>
        <v>3.6425551371035134E-3</v>
      </c>
      <c r="BA49">
        <f t="shared" si="37"/>
        <v>1.599885854070014E-3</v>
      </c>
      <c r="BB49">
        <f t="shared" si="38"/>
        <v>2.0357053600508308E-3</v>
      </c>
      <c r="BC49">
        <f t="shared" si="39"/>
        <v>1.4266445529891277E-3</v>
      </c>
      <c r="BD49">
        <f t="shared" si="40"/>
        <v>1.6900218395124935E-3</v>
      </c>
      <c r="BE49">
        <f t="shared" si="41"/>
        <v>1.0093223258229567E-3</v>
      </c>
      <c r="BF49">
        <f t="shared" si="42"/>
        <v>2.6239483188847095E-3</v>
      </c>
      <c r="BH49">
        <f t="shared" si="43"/>
        <v>1.3314182681490058E-3</v>
      </c>
      <c r="BI49">
        <f t="shared" si="44"/>
        <v>1.5870414763406162E-3</v>
      </c>
      <c r="BJ49">
        <f t="shared" si="45"/>
        <v>1.3767564328023827E-3</v>
      </c>
      <c r="BK49">
        <f t="shared" si="46"/>
        <v>9.2369452851999694E-4</v>
      </c>
      <c r="BL49">
        <f t="shared" si="47"/>
        <v>1.0178526800254154E-3</v>
      </c>
      <c r="BM49">
        <f t="shared" si="48"/>
        <v>5.8242519985739346E-4</v>
      </c>
      <c r="BN49">
        <f t="shared" si="49"/>
        <v>9.7573456397888466E-4</v>
      </c>
      <c r="BO49">
        <f t="shared" si="50"/>
        <v>5.8273251651298329E-4</v>
      </c>
      <c r="BP49">
        <f t="shared" si="51"/>
        <v>1.5149372682477531E-3</v>
      </c>
    </row>
    <row r="50" spans="1:68" x14ac:dyDescent="0.3">
      <c r="A50" t="s">
        <v>895</v>
      </c>
      <c r="B50">
        <v>1.7033807285125827E-2</v>
      </c>
      <c r="C50">
        <v>2.6720446424388727E-2</v>
      </c>
      <c r="D50">
        <v>2.0331496141546005E-2</v>
      </c>
      <c r="E50">
        <v>3.4365646195445645E-2</v>
      </c>
      <c r="F50">
        <v>2.0205336303960347E-2</v>
      </c>
      <c r="G50">
        <v>5.1531919659162598E-3</v>
      </c>
      <c r="H50">
        <v>6.7735844999383694E-3</v>
      </c>
      <c r="I50">
        <v>2.089459417034125E-2</v>
      </c>
      <c r="J50">
        <v>1.9276793842332753E-2</v>
      </c>
      <c r="K50">
        <v>2.1228534323030748E-2</v>
      </c>
      <c r="L50">
        <v>8.1748865976314505E-3</v>
      </c>
      <c r="M50">
        <v>2.4466930966832549E-2</v>
      </c>
      <c r="N50">
        <v>2.3698016917095298E-2</v>
      </c>
      <c r="O50">
        <v>2.9286639932650498E-2</v>
      </c>
      <c r="P50">
        <v>3.1709657285513351E-2</v>
      </c>
      <c r="Q50">
        <v>2.4425070132951001E-2</v>
      </c>
      <c r="R50">
        <v>3.0480190317035152E-2</v>
      </c>
      <c r="S50">
        <v>2.0545092320984198E-2</v>
      </c>
      <c r="T50">
        <v>1.1648690235393326E-2</v>
      </c>
      <c r="U50">
        <v>1.1088105617530599E-2</v>
      </c>
      <c r="V50">
        <v>2.6487881999365151E-2</v>
      </c>
      <c r="W50">
        <v>2.2492336756675699E-2</v>
      </c>
      <c r="X50">
        <v>1.8706446645288751E-2</v>
      </c>
      <c r="Y50">
        <v>1.3147628873840741E-2</v>
      </c>
      <c r="Z50">
        <v>2.2574923814511649E-2</v>
      </c>
      <c r="AA50">
        <v>1.8382545783328E-2</v>
      </c>
      <c r="AB50">
        <v>3.5728804306266251E-2</v>
      </c>
      <c r="AC50">
        <v>2.6298732674035152E-2</v>
      </c>
      <c r="AD50">
        <v>9.1878127496134061E-3</v>
      </c>
      <c r="AE50">
        <v>1.5637599425954146E-2</v>
      </c>
      <c r="AF50">
        <v>1.71356270049937E-2</v>
      </c>
      <c r="AG50">
        <v>2.0647578188341429E-2</v>
      </c>
      <c r="AH50">
        <v>1.059071450800305E-2</v>
      </c>
      <c r="AI50">
        <v>1.627506392861925E-2</v>
      </c>
      <c r="AJ50">
        <v>9.4617142584449906E-3</v>
      </c>
      <c r="AK50">
        <v>1.5558772694836194E-2</v>
      </c>
      <c r="AL50">
        <v>1.6973160035416199E-2</v>
      </c>
      <c r="AN50">
        <f t="shared" si="25"/>
        <v>2.461284901162655E-2</v>
      </c>
      <c r="AO50">
        <f t="shared" si="26"/>
        <v>1.3256676735039056E-2</v>
      </c>
      <c r="AP50">
        <f t="shared" si="27"/>
        <v>2.2548779980726661E-2</v>
      </c>
      <c r="AQ50">
        <f t="shared" si="28"/>
        <v>2.5150117590323453E-2</v>
      </c>
      <c r="AR50">
        <f t="shared" si="29"/>
        <v>1.7929253652241194E-2</v>
      </c>
      <c r="AS50">
        <f t="shared" si="30"/>
        <v>2.2473180349545086E-2</v>
      </c>
      <c r="AT50">
        <f t="shared" si="31"/>
        <v>1.3987013060187084E-2</v>
      </c>
      <c r="AU50">
        <f t="shared" si="32"/>
        <v>1.5837785541654575E-2</v>
      </c>
      <c r="AV50">
        <f t="shared" si="33"/>
        <v>1.3997882329565794E-2</v>
      </c>
      <c r="AX50">
        <f t="shared" si="34"/>
        <v>7.644843047291806E-3</v>
      </c>
      <c r="AY50">
        <f t="shared" si="35"/>
        <v>8.452191094335296E-3</v>
      </c>
      <c r="AZ50">
        <f t="shared" si="36"/>
        <v>7.6743971678736606E-3</v>
      </c>
      <c r="BA50">
        <f t="shared" si="37"/>
        <v>5.0070763334869994E-3</v>
      </c>
      <c r="BB50">
        <f t="shared" si="38"/>
        <v>7.7528194842917562E-3</v>
      </c>
      <c r="BC50">
        <f t="shared" si="39"/>
        <v>7.8516782038134756E-3</v>
      </c>
      <c r="BD50">
        <f t="shared" si="40"/>
        <v>4.2231817830456478E-3</v>
      </c>
      <c r="BE50">
        <f t="shared" si="41"/>
        <v>5.0426715203359422E-3</v>
      </c>
      <c r="BF50">
        <f t="shared" si="42"/>
        <v>3.9915834532664026E-3</v>
      </c>
      <c r="BH50">
        <f t="shared" si="43"/>
        <v>3.822421523645903E-3</v>
      </c>
      <c r="BI50">
        <f t="shared" si="44"/>
        <v>4.226095547167648E-3</v>
      </c>
      <c r="BJ50">
        <f t="shared" si="45"/>
        <v>2.9006494812188741E-3</v>
      </c>
      <c r="BK50">
        <f t="shared" si="46"/>
        <v>2.8908368689917236E-3</v>
      </c>
      <c r="BL50">
        <f t="shared" si="47"/>
        <v>3.8764097421458781E-3</v>
      </c>
      <c r="BM50">
        <f t="shared" si="48"/>
        <v>3.2054342039792264E-3</v>
      </c>
      <c r="BN50">
        <f t="shared" si="49"/>
        <v>2.4382551392781284E-3</v>
      </c>
      <c r="BO50">
        <f t="shared" si="50"/>
        <v>2.9113877597008158E-3</v>
      </c>
      <c r="BP50">
        <f t="shared" si="51"/>
        <v>2.3045417812362135E-3</v>
      </c>
    </row>
    <row r="51" spans="1:68" x14ac:dyDescent="0.3">
      <c r="A51" t="s">
        <v>896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2.2681175989370151E-3</v>
      </c>
      <c r="O51">
        <v>0</v>
      </c>
      <c r="P51">
        <v>0</v>
      </c>
      <c r="Q51">
        <v>0</v>
      </c>
      <c r="R51">
        <v>0</v>
      </c>
      <c r="S51">
        <v>0</v>
      </c>
      <c r="T51">
        <v>2.866721073999795E-3</v>
      </c>
      <c r="U51">
        <v>9.7083370660787502E-4</v>
      </c>
      <c r="V51">
        <v>2.169851174790475E-3</v>
      </c>
      <c r="W51">
        <v>1.5919653772130599E-3</v>
      </c>
      <c r="X51">
        <v>0</v>
      </c>
      <c r="Y51">
        <v>0</v>
      </c>
      <c r="Z51">
        <v>1.074015459714865E-2</v>
      </c>
      <c r="AA51">
        <v>0</v>
      </c>
      <c r="AB51">
        <v>2.63178719788316E-3</v>
      </c>
      <c r="AC51">
        <v>2.13187246401055E-3</v>
      </c>
      <c r="AD51">
        <v>0</v>
      </c>
      <c r="AE51">
        <v>0</v>
      </c>
      <c r="AF51">
        <v>0</v>
      </c>
      <c r="AG51">
        <v>3.7121704890795098E-3</v>
      </c>
      <c r="AH51">
        <v>0</v>
      </c>
      <c r="AI51">
        <v>0</v>
      </c>
      <c r="AJ51">
        <v>0</v>
      </c>
      <c r="AK51">
        <v>0</v>
      </c>
      <c r="AL51">
        <v>0</v>
      </c>
      <c r="AN51">
        <f t="shared" si="25"/>
        <v>0</v>
      </c>
      <c r="AO51">
        <f t="shared" si="26"/>
        <v>0</v>
      </c>
      <c r="AP51">
        <f t="shared" si="27"/>
        <v>3.2401679984814502E-4</v>
      </c>
      <c r="AQ51">
        <f t="shared" si="28"/>
        <v>0</v>
      </c>
      <c r="AR51">
        <f t="shared" si="29"/>
        <v>1.8998428331528012E-3</v>
      </c>
      <c r="AS51">
        <f t="shared" si="30"/>
        <v>2.5839690431737265E-3</v>
      </c>
      <c r="AT51">
        <f t="shared" si="31"/>
        <v>0</v>
      </c>
      <c r="AU51">
        <f t="shared" si="32"/>
        <v>1.2373901630265032E-3</v>
      </c>
      <c r="AV51">
        <f t="shared" si="33"/>
        <v>0</v>
      </c>
      <c r="AX51">
        <f t="shared" si="34"/>
        <v>0</v>
      </c>
      <c r="AY51">
        <f t="shared" si="35"/>
        <v>0</v>
      </c>
      <c r="AZ51">
        <f t="shared" si="36"/>
        <v>8.5726787300518267E-4</v>
      </c>
      <c r="BA51">
        <f t="shared" si="37"/>
        <v>0</v>
      </c>
      <c r="BB51">
        <f t="shared" si="38"/>
        <v>8.0944518493780628E-4</v>
      </c>
      <c r="BC51">
        <f t="shared" si="39"/>
        <v>4.1655906839707744E-3</v>
      </c>
      <c r="BD51">
        <f t="shared" si="40"/>
        <v>0</v>
      </c>
      <c r="BE51">
        <f t="shared" si="41"/>
        <v>2.1432226311478395E-3</v>
      </c>
      <c r="BF51">
        <f t="shared" si="42"/>
        <v>0</v>
      </c>
      <c r="BH51">
        <f t="shared" si="43"/>
        <v>0</v>
      </c>
      <c r="BI51">
        <f t="shared" si="44"/>
        <v>0</v>
      </c>
      <c r="BJ51">
        <f t="shared" si="45"/>
        <v>3.2401679984814496E-4</v>
      </c>
      <c r="BK51">
        <f t="shared" si="46"/>
        <v>0</v>
      </c>
      <c r="BL51">
        <f t="shared" si="47"/>
        <v>4.0472259246890314E-4</v>
      </c>
      <c r="BM51">
        <f t="shared" si="48"/>
        <v>1.7005952755032626E-3</v>
      </c>
      <c r="BN51">
        <f t="shared" si="49"/>
        <v>0</v>
      </c>
      <c r="BO51">
        <f t="shared" si="50"/>
        <v>1.2373901630265032E-3</v>
      </c>
      <c r="BP51">
        <f t="shared" si="51"/>
        <v>0</v>
      </c>
    </row>
    <row r="52" spans="1:68" x14ac:dyDescent="0.3">
      <c r="A52" t="s">
        <v>897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5.7269609772917505E-4</v>
      </c>
      <c r="J52">
        <v>0</v>
      </c>
      <c r="K52">
        <v>6.2905976302178998E-3</v>
      </c>
      <c r="L52">
        <v>0</v>
      </c>
      <c r="M52">
        <v>2.2088340821610651E-3</v>
      </c>
      <c r="N52">
        <v>3.4083882681141199E-3</v>
      </c>
      <c r="O52">
        <v>0</v>
      </c>
      <c r="P52">
        <v>0</v>
      </c>
      <c r="Q52">
        <v>0</v>
      </c>
      <c r="R52">
        <v>1.9344732043002401E-3</v>
      </c>
      <c r="S52">
        <v>0</v>
      </c>
      <c r="T52">
        <v>0</v>
      </c>
      <c r="U52">
        <v>0</v>
      </c>
      <c r="V52">
        <v>1.1855906588680749E-3</v>
      </c>
      <c r="W52">
        <v>0</v>
      </c>
      <c r="X52">
        <v>0</v>
      </c>
      <c r="Y52">
        <v>2.795583457264625E-3</v>
      </c>
      <c r="Z52">
        <v>0</v>
      </c>
      <c r="AA52">
        <v>1.9008198605881101E-3</v>
      </c>
      <c r="AB52">
        <v>5.4243405878457145E-3</v>
      </c>
      <c r="AC52">
        <v>3.263606504028405E-3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5.5905640393372495E-4</v>
      </c>
      <c r="AJ52">
        <v>0</v>
      </c>
      <c r="AK52">
        <v>1.3581314652395099E-3</v>
      </c>
      <c r="AL52">
        <v>1.55058369384056E-3</v>
      </c>
      <c r="AN52">
        <f t="shared" si="25"/>
        <v>0</v>
      </c>
      <c r="AO52">
        <f t="shared" si="26"/>
        <v>1.4317402443229376E-4</v>
      </c>
      <c r="AP52">
        <f t="shared" si="27"/>
        <v>1.7011171400704405E-3</v>
      </c>
      <c r="AQ52">
        <f t="shared" si="28"/>
        <v>6.4482440143341332E-4</v>
      </c>
      <c r="AR52">
        <f t="shared" si="29"/>
        <v>2.9639766471701873E-4</v>
      </c>
      <c r="AS52">
        <f t="shared" si="30"/>
        <v>2.2307250682878092E-3</v>
      </c>
      <c r="AT52">
        <f t="shared" si="31"/>
        <v>0</v>
      </c>
      <c r="AU52">
        <f t="shared" si="32"/>
        <v>1.8635213464457498E-4</v>
      </c>
      <c r="AV52">
        <f t="shared" si="33"/>
        <v>9.6957171969335669E-4</v>
      </c>
      <c r="AX52">
        <f t="shared" si="34"/>
        <v>0</v>
      </c>
      <c r="AY52">
        <f t="shared" si="35"/>
        <v>2.8634804886458747E-4</v>
      </c>
      <c r="AZ52">
        <f t="shared" si="36"/>
        <v>2.4430541153901094E-3</v>
      </c>
      <c r="BA52">
        <f t="shared" si="37"/>
        <v>1.1168686252428614E-3</v>
      </c>
      <c r="BB52">
        <f t="shared" si="38"/>
        <v>5.9279532943403747E-4</v>
      </c>
      <c r="BC52">
        <f t="shared" si="39"/>
        <v>2.0806823521767486E-3</v>
      </c>
      <c r="BD52">
        <f t="shared" si="40"/>
        <v>0</v>
      </c>
      <c r="BE52">
        <f t="shared" si="41"/>
        <v>3.2277136530332027E-4</v>
      </c>
      <c r="BF52">
        <f t="shared" si="42"/>
        <v>8.451694828821184E-4</v>
      </c>
      <c r="BH52">
        <f t="shared" si="43"/>
        <v>0</v>
      </c>
      <c r="BI52">
        <f t="shared" si="44"/>
        <v>1.4317402443229373E-4</v>
      </c>
      <c r="BJ52">
        <f t="shared" si="45"/>
        <v>9.2338766125644642E-4</v>
      </c>
      <c r="BK52">
        <f t="shared" si="46"/>
        <v>6.4482440143341332E-4</v>
      </c>
      <c r="BL52">
        <f t="shared" si="47"/>
        <v>2.9639766471701873E-4</v>
      </c>
      <c r="BM52">
        <f t="shared" si="48"/>
        <v>8.4943501327448703E-4</v>
      </c>
      <c r="BN52">
        <f t="shared" si="49"/>
        <v>0</v>
      </c>
      <c r="BO52">
        <f t="shared" si="50"/>
        <v>1.8635213464457501E-4</v>
      </c>
      <c r="BP52">
        <f t="shared" si="51"/>
        <v>4.8795882845284791E-4</v>
      </c>
    </row>
    <row r="53" spans="1:68" x14ac:dyDescent="0.3">
      <c r="A53" t="s">
        <v>898</v>
      </c>
      <c r="B53">
        <v>8.1708456440246546E-2</v>
      </c>
      <c r="C53">
        <v>4.1969582164151101E-2</v>
      </c>
      <c r="D53">
        <v>0.11449091121100785</v>
      </c>
      <c r="E53">
        <v>0.150834736268704</v>
      </c>
      <c r="F53">
        <v>7.3530873786044393E-2</v>
      </c>
      <c r="G53">
        <v>9.1188972373411059E-2</v>
      </c>
      <c r="H53">
        <v>7.9356725756943941E-2</v>
      </c>
      <c r="I53">
        <v>0.10549977104423611</v>
      </c>
      <c r="J53">
        <v>8.4369627505786901E-2</v>
      </c>
      <c r="K53">
        <v>8.4409335117470799E-2</v>
      </c>
      <c r="L53">
        <v>8.3051900606559051E-2</v>
      </c>
      <c r="M53">
        <v>0.11856898994019499</v>
      </c>
      <c r="N53">
        <v>0.108071992133148</v>
      </c>
      <c r="O53">
        <v>0.13407336773748352</v>
      </c>
      <c r="P53">
        <v>5.7618776201225796E-2</v>
      </c>
      <c r="Q53">
        <v>0.13138712791409105</v>
      </c>
      <c r="R53">
        <v>6.8252000039585051E-2</v>
      </c>
      <c r="S53">
        <v>0.11383591930277451</v>
      </c>
      <c r="T53">
        <v>8.1428065517754611E-2</v>
      </c>
      <c r="U53">
        <v>0.10717549558924866</v>
      </c>
      <c r="V53">
        <v>6.067505663000905E-2</v>
      </c>
      <c r="W53">
        <v>6.9232613726317754E-2</v>
      </c>
      <c r="X53">
        <v>6.7659294134850403E-2</v>
      </c>
      <c r="Y53">
        <v>9.1583962178978795E-2</v>
      </c>
      <c r="Z53">
        <v>0.11409676019616705</v>
      </c>
      <c r="AA53">
        <v>6.7379068751087901E-2</v>
      </c>
      <c r="AB53">
        <v>9.1316571331701554E-2</v>
      </c>
      <c r="AC53">
        <v>8.3638024768434849E-2</v>
      </c>
      <c r="AD53">
        <v>0.11394379191855494</v>
      </c>
      <c r="AE53">
        <v>0.1082391289444288</v>
      </c>
      <c r="AF53">
        <v>8.2297868458886592E-2</v>
      </c>
      <c r="AG53">
        <v>0.1552778775212095</v>
      </c>
      <c r="AH53">
        <v>7.8236956127039459E-2</v>
      </c>
      <c r="AI53">
        <v>6.9109459416552152E-2</v>
      </c>
      <c r="AJ53">
        <v>8.4899396818881798E-2</v>
      </c>
      <c r="AK53">
        <v>0.12468827895169951</v>
      </c>
      <c r="AL53">
        <v>0.11919659132888699</v>
      </c>
      <c r="AN53">
        <f t="shared" si="25"/>
        <v>9.7250921521027378E-2</v>
      </c>
      <c r="AO53">
        <f t="shared" si="26"/>
        <v>8.7394085740158875E-2</v>
      </c>
      <c r="AP53">
        <f t="shared" si="27"/>
        <v>9.5737712748838438E-2</v>
      </c>
      <c r="AQ53">
        <f t="shared" si="28"/>
        <v>0.10449168241881686</v>
      </c>
      <c r="AR53">
        <f t="shared" si="29"/>
        <v>7.9627807865832512E-2</v>
      </c>
      <c r="AS53">
        <f t="shared" si="30"/>
        <v>8.5945613560203429E-2</v>
      </c>
      <c r="AT53">
        <f t="shared" si="31"/>
        <v>0.10149359644062345</v>
      </c>
      <c r="AU53">
        <f t="shared" si="32"/>
        <v>0.1008747643549337</v>
      </c>
      <c r="AV53">
        <f t="shared" si="33"/>
        <v>0.10959475569982276</v>
      </c>
      <c r="AX53">
        <f t="shared" si="34"/>
        <v>4.6425701033304692E-2</v>
      </c>
      <c r="AY53">
        <f t="shared" si="35"/>
        <v>1.4130402283421922E-2</v>
      </c>
      <c r="AZ53">
        <f t="shared" si="36"/>
        <v>2.5866879610193506E-2</v>
      </c>
      <c r="BA53">
        <f t="shared" si="37"/>
        <v>3.2588297978571872E-2</v>
      </c>
      <c r="BB53">
        <f t="shared" si="38"/>
        <v>2.0243376423951388E-2</v>
      </c>
      <c r="BC53">
        <f t="shared" si="39"/>
        <v>1.753599868702329E-2</v>
      </c>
      <c r="BD53">
        <f t="shared" si="40"/>
        <v>1.6866913602485795E-2</v>
      </c>
      <c r="BE53">
        <f t="shared" si="41"/>
        <v>4.7334995940497879E-2</v>
      </c>
      <c r="BF53">
        <f t="shared" si="42"/>
        <v>2.1562356571824249E-2</v>
      </c>
      <c r="BH53">
        <f t="shared" si="43"/>
        <v>2.3212850516652346E-2</v>
      </c>
      <c r="BI53">
        <f t="shared" si="44"/>
        <v>7.0652011417109608E-3</v>
      </c>
      <c r="BJ53">
        <f t="shared" si="45"/>
        <v>9.7767615202599134E-3</v>
      </c>
      <c r="BK53">
        <f t="shared" si="46"/>
        <v>1.8814862610360208E-2</v>
      </c>
      <c r="BL53">
        <f t="shared" si="47"/>
        <v>1.0121688211975694E-2</v>
      </c>
      <c r="BM53">
        <f t="shared" si="48"/>
        <v>7.1590414855538052E-3</v>
      </c>
      <c r="BN53">
        <f t="shared" si="49"/>
        <v>9.7381171087933347E-3</v>
      </c>
      <c r="BO53">
        <f t="shared" si="50"/>
        <v>2.7328872648336295E-2</v>
      </c>
      <c r="BP53">
        <f t="shared" si="51"/>
        <v>1.2449032371105426E-2</v>
      </c>
    </row>
    <row r="54" spans="1:68" x14ac:dyDescent="0.3">
      <c r="A54" t="s">
        <v>899</v>
      </c>
      <c r="B54">
        <v>1.1450221316707065</v>
      </c>
      <c r="C54">
        <v>1.2298904199048102</v>
      </c>
      <c r="D54">
        <v>1.3540245361614849</v>
      </c>
      <c r="E54">
        <v>2.1857962596011151</v>
      </c>
      <c r="F54">
        <v>1.3903613553491549</v>
      </c>
      <c r="G54">
        <v>1.2746206894145748</v>
      </c>
      <c r="H54">
        <v>1.1366889292739866</v>
      </c>
      <c r="I54">
        <v>1.3465512953070249</v>
      </c>
      <c r="J54">
        <v>1.2097606434296651</v>
      </c>
      <c r="K54">
        <v>1.181875435722725</v>
      </c>
      <c r="L54">
        <v>1.138271422179395</v>
      </c>
      <c r="M54">
        <v>1.4337327104127651</v>
      </c>
      <c r="N54">
        <v>1.9133869095533751</v>
      </c>
      <c r="O54">
        <v>1.9717236279489649</v>
      </c>
      <c r="P54">
        <v>1.2989358948080749</v>
      </c>
      <c r="Q54">
        <v>1.435858146443195</v>
      </c>
      <c r="R54">
        <v>1.16690077804447</v>
      </c>
      <c r="S54">
        <v>1.486642996430295</v>
      </c>
      <c r="T54">
        <v>1.2708681587113748</v>
      </c>
      <c r="U54">
        <v>1.323065943095395</v>
      </c>
      <c r="V54">
        <v>1.4640297089567449</v>
      </c>
      <c r="W54">
        <v>1.5479544091783302</v>
      </c>
      <c r="X54">
        <v>1.163473262267225</v>
      </c>
      <c r="Y54">
        <v>1.056892071756135</v>
      </c>
      <c r="Z54">
        <v>1.2256580782799049</v>
      </c>
      <c r="AA54">
        <v>1.3202994501183549</v>
      </c>
      <c r="AB54">
        <v>2.0230922757169951</v>
      </c>
      <c r="AC54">
        <v>1.9993575549002249</v>
      </c>
      <c r="AD54">
        <v>1.3995145225737551</v>
      </c>
      <c r="AE54">
        <v>1.245759910386395</v>
      </c>
      <c r="AF54">
        <v>1.3042429227536299</v>
      </c>
      <c r="AG54">
        <v>1.12417004740058</v>
      </c>
      <c r="AH54">
        <v>1.17022898758286</v>
      </c>
      <c r="AI54">
        <v>1.30630008708342</v>
      </c>
      <c r="AJ54">
        <v>1.113759320878805</v>
      </c>
      <c r="AK54">
        <v>1.769843972836195</v>
      </c>
      <c r="AL54">
        <v>1.5210732393952551</v>
      </c>
      <c r="AN54">
        <f t="shared" si="25"/>
        <v>1.4786833368345293</v>
      </c>
      <c r="AO54">
        <f t="shared" si="26"/>
        <v>1.2870555673361852</v>
      </c>
      <c r="AP54">
        <f t="shared" si="27"/>
        <v>1.4496695205792809</v>
      </c>
      <c r="AQ54">
        <f t="shared" si="28"/>
        <v>1.3631339736393198</v>
      </c>
      <c r="AR54">
        <f t="shared" si="29"/>
        <v>1.4014795549854613</v>
      </c>
      <c r="AS54">
        <f t="shared" si="30"/>
        <v>1.4647954488398067</v>
      </c>
      <c r="AT54">
        <f t="shared" si="31"/>
        <v>1.3165057852379267</v>
      </c>
      <c r="AU54">
        <f t="shared" si="32"/>
        <v>1.2002330406889534</v>
      </c>
      <c r="AV54">
        <f t="shared" si="33"/>
        <v>1.4682255110367517</v>
      </c>
      <c r="AX54">
        <f t="shared" si="34"/>
        <v>0.47915766976174468</v>
      </c>
      <c r="AY54">
        <f t="shared" si="35"/>
        <v>0.1110203877895323</v>
      </c>
      <c r="AZ54">
        <f t="shared" si="36"/>
        <v>0.35042536833143662</v>
      </c>
      <c r="BA54">
        <f t="shared" si="37"/>
        <v>0.17182949553868579</v>
      </c>
      <c r="BB54">
        <f t="shared" si="38"/>
        <v>0.12724705109741688</v>
      </c>
      <c r="BC54">
        <f t="shared" si="39"/>
        <v>0.43190230213298125</v>
      </c>
      <c r="BD54">
        <f t="shared" si="40"/>
        <v>7.7607367816805606E-2</v>
      </c>
      <c r="BE54">
        <f t="shared" si="41"/>
        <v>9.4699631682563443E-2</v>
      </c>
      <c r="BF54">
        <f t="shared" si="42"/>
        <v>0.33121960906323622</v>
      </c>
      <c r="BH54">
        <f t="shared" si="43"/>
        <v>0.23957883488087234</v>
      </c>
      <c r="BI54">
        <f t="shared" si="44"/>
        <v>5.5510193894766149E-2</v>
      </c>
      <c r="BJ54">
        <f t="shared" si="45"/>
        <v>0.13244833967045577</v>
      </c>
      <c r="BK54">
        <f t="shared" si="46"/>
        <v>9.920580550397784E-2</v>
      </c>
      <c r="BL54">
        <f t="shared" si="47"/>
        <v>6.362352554870844E-2</v>
      </c>
      <c r="BM54">
        <f t="shared" si="48"/>
        <v>0.17632337649319646</v>
      </c>
      <c r="BN54">
        <f t="shared" si="49"/>
        <v>4.4806634700131021E-2</v>
      </c>
      <c r="BO54">
        <f t="shared" si="50"/>
        <v>5.4674857844086419E-2</v>
      </c>
      <c r="BP54">
        <f t="shared" si="51"/>
        <v>0.19122973045354205</v>
      </c>
    </row>
    <row r="55" spans="1:68" x14ac:dyDescent="0.3">
      <c r="A55" t="s">
        <v>900</v>
      </c>
      <c r="B55">
        <v>2.4785048968208501E-4</v>
      </c>
      <c r="C55">
        <v>3.62072899501046E-3</v>
      </c>
      <c r="D55">
        <v>7.131711681359015E-3</v>
      </c>
      <c r="E55">
        <v>0</v>
      </c>
      <c r="F55">
        <v>2.7905245197161052E-3</v>
      </c>
      <c r="G55">
        <v>1.23029477859231E-3</v>
      </c>
      <c r="H55">
        <v>0</v>
      </c>
      <c r="I55">
        <v>7.1151164403831348E-3</v>
      </c>
      <c r="J55">
        <v>2.4574223034190151E-3</v>
      </c>
      <c r="K55">
        <v>3.537877764819375E-3</v>
      </c>
      <c r="L55">
        <v>4.0219427110171251E-3</v>
      </c>
      <c r="M55">
        <v>1.72985313110511E-3</v>
      </c>
      <c r="N55">
        <v>2.3410373825922801E-3</v>
      </c>
      <c r="O55">
        <v>6.4194201551901796E-3</v>
      </c>
      <c r="P55">
        <v>4.0025992183799451E-3</v>
      </c>
      <c r="Q55">
        <v>3.5014762988432352E-3</v>
      </c>
      <c r="R55">
        <v>5.98883135275675E-3</v>
      </c>
      <c r="S55">
        <v>0</v>
      </c>
      <c r="T55">
        <v>0</v>
      </c>
      <c r="U55">
        <v>5.3010442551204497E-4</v>
      </c>
      <c r="V55">
        <v>1.9957768962754201E-3</v>
      </c>
      <c r="W55">
        <v>1.7810208759557549E-3</v>
      </c>
      <c r="X55">
        <v>3.7180172203078151E-3</v>
      </c>
      <c r="Y55">
        <v>1.53932673454244E-3</v>
      </c>
      <c r="Z55">
        <v>9.6884990539671E-4</v>
      </c>
      <c r="AA55">
        <v>5.6345358894710502E-3</v>
      </c>
      <c r="AB55">
        <v>7.8260523650795361E-3</v>
      </c>
      <c r="AC55">
        <v>6.399691498285E-3</v>
      </c>
      <c r="AD55">
        <v>2.2994614570395599E-3</v>
      </c>
      <c r="AE55">
        <v>2.6548677208722751E-3</v>
      </c>
      <c r="AF55">
        <v>0</v>
      </c>
      <c r="AG55">
        <v>4.92828554539487E-3</v>
      </c>
      <c r="AH55">
        <v>3.2090791064897E-3</v>
      </c>
      <c r="AI55">
        <v>1.5381911307930101E-3</v>
      </c>
      <c r="AJ55">
        <v>2.6208589658662401E-3</v>
      </c>
      <c r="AK55">
        <v>0</v>
      </c>
      <c r="AL55">
        <v>0</v>
      </c>
      <c r="AN55">
        <f t="shared" si="25"/>
        <v>2.7500727915128901E-3</v>
      </c>
      <c r="AO55">
        <f t="shared" si="26"/>
        <v>2.7839839346728876E-3</v>
      </c>
      <c r="AP55">
        <f t="shared" si="27"/>
        <v>3.5014503809318613E-3</v>
      </c>
      <c r="AQ55">
        <f t="shared" si="28"/>
        <v>3.1634358838666617E-3</v>
      </c>
      <c r="AR55">
        <f t="shared" si="29"/>
        <v>1.076725549435805E-3</v>
      </c>
      <c r="AS55">
        <f t="shared" si="30"/>
        <v>4.3477456021804254E-3</v>
      </c>
      <c r="AT55">
        <f t="shared" si="31"/>
        <v>1.6514430593039451E-3</v>
      </c>
      <c r="AU55">
        <f t="shared" si="32"/>
        <v>3.2251852608925265E-3</v>
      </c>
      <c r="AV55">
        <f t="shared" si="33"/>
        <v>8.7361965528874673E-4</v>
      </c>
      <c r="AX55">
        <f t="shared" si="34"/>
        <v>3.3556329950348534E-3</v>
      </c>
      <c r="AY55">
        <f t="shared" si="35"/>
        <v>3.1050103651738825E-3</v>
      </c>
      <c r="AZ55">
        <f t="shared" si="36"/>
        <v>1.5606113518788888E-3</v>
      </c>
      <c r="BA55">
        <f t="shared" si="37"/>
        <v>3.0086921967125038E-3</v>
      </c>
      <c r="BB55">
        <f t="shared" si="38"/>
        <v>9.6588816588896807E-4</v>
      </c>
      <c r="BC55">
        <f t="shared" si="39"/>
        <v>2.7446544278513468E-3</v>
      </c>
      <c r="BD55">
        <f t="shared" si="40"/>
        <v>1.4411892785769892E-3</v>
      </c>
      <c r="BE55">
        <f t="shared" si="41"/>
        <v>1.6951045959279086E-3</v>
      </c>
      <c r="BF55">
        <f t="shared" si="42"/>
        <v>1.513153629450918E-3</v>
      </c>
      <c r="BH55">
        <f t="shared" si="43"/>
        <v>1.6778164975174267E-3</v>
      </c>
      <c r="BI55">
        <f t="shared" si="44"/>
        <v>1.5525051825869413E-3</v>
      </c>
      <c r="BJ55">
        <f t="shared" si="45"/>
        <v>5.8985564718512181E-4</v>
      </c>
      <c r="BK55">
        <f t="shared" si="46"/>
        <v>1.7370692496806906E-3</v>
      </c>
      <c r="BL55">
        <f t="shared" si="47"/>
        <v>4.8294408294448403E-4</v>
      </c>
      <c r="BM55">
        <f t="shared" si="48"/>
        <v>1.1205004780843845E-3</v>
      </c>
      <c r="BN55">
        <f t="shared" si="49"/>
        <v>8.3207101793962731E-4</v>
      </c>
      <c r="BO55">
        <f t="shared" si="50"/>
        <v>9.7866909476354981E-4</v>
      </c>
      <c r="BP55">
        <f t="shared" si="51"/>
        <v>8.7361965528874673E-4</v>
      </c>
    </row>
    <row r="56" spans="1:68" x14ac:dyDescent="0.3">
      <c r="A56" t="s">
        <v>901</v>
      </c>
      <c r="B56">
        <v>0</v>
      </c>
      <c r="C56">
        <v>6.3696553378703004E-3</v>
      </c>
      <c r="D56">
        <v>0</v>
      </c>
      <c r="E56">
        <v>7.1443388278728502E-3</v>
      </c>
      <c r="F56">
        <v>0</v>
      </c>
      <c r="G56">
        <v>2.3607054044935852E-3</v>
      </c>
      <c r="H56">
        <v>2.9650243784853248E-3</v>
      </c>
      <c r="I56">
        <v>1.2081289401735501E-3</v>
      </c>
      <c r="J56">
        <v>0</v>
      </c>
      <c r="K56">
        <v>2.5136646107825349E-3</v>
      </c>
      <c r="L56">
        <v>0</v>
      </c>
      <c r="M56">
        <v>0</v>
      </c>
      <c r="N56">
        <v>0</v>
      </c>
      <c r="O56">
        <v>5.0565665845357446E-3</v>
      </c>
      <c r="P56">
        <v>2.113404270432355E-3</v>
      </c>
      <c r="Q56">
        <v>0</v>
      </c>
      <c r="R56">
        <v>0</v>
      </c>
      <c r="S56">
        <v>3.8039321606512049E-3</v>
      </c>
      <c r="T56">
        <v>6.2718705072217003E-4</v>
      </c>
      <c r="U56">
        <v>0</v>
      </c>
      <c r="V56">
        <v>0</v>
      </c>
      <c r="W56">
        <v>2.2158842489841692E-3</v>
      </c>
      <c r="X56">
        <v>6.3366168734994995E-4</v>
      </c>
      <c r="Y56">
        <v>2.1505546250987851E-3</v>
      </c>
      <c r="Z56">
        <v>0</v>
      </c>
      <c r="AA56">
        <v>1.454607747101455E-3</v>
      </c>
      <c r="AB56">
        <v>0</v>
      </c>
      <c r="AC56">
        <v>2.5058492340892949E-4</v>
      </c>
      <c r="AD56">
        <v>2.8964188514602799E-3</v>
      </c>
      <c r="AE56">
        <v>0</v>
      </c>
      <c r="AF56">
        <v>2.6178303266457951E-4</v>
      </c>
      <c r="AG56">
        <v>3.7121704890795098E-3</v>
      </c>
      <c r="AH56">
        <v>0</v>
      </c>
      <c r="AI56">
        <v>0</v>
      </c>
      <c r="AJ56">
        <v>0</v>
      </c>
      <c r="AK56">
        <v>0</v>
      </c>
      <c r="AL56">
        <v>0</v>
      </c>
      <c r="AN56">
        <f t="shared" si="25"/>
        <v>3.3784985414357874E-3</v>
      </c>
      <c r="AO56">
        <f t="shared" si="26"/>
        <v>1.6334646807881152E-3</v>
      </c>
      <c r="AP56">
        <f t="shared" si="27"/>
        <v>1.3833764951072334E-3</v>
      </c>
      <c r="AQ56">
        <f t="shared" si="28"/>
        <v>1.2679773868837349E-3</v>
      </c>
      <c r="AR56">
        <f t="shared" si="29"/>
        <v>7.1076782492658478E-4</v>
      </c>
      <c r="AS56">
        <f t="shared" si="30"/>
        <v>7.4823483049318645E-4</v>
      </c>
      <c r="AT56">
        <f t="shared" si="31"/>
        <v>1.0527339613749531E-3</v>
      </c>
      <c r="AU56">
        <f t="shared" si="32"/>
        <v>1.2373901630265032E-3</v>
      </c>
      <c r="AV56">
        <f t="shared" si="33"/>
        <v>0</v>
      </c>
      <c r="AX56">
        <f t="shared" si="34"/>
        <v>3.91395268378725E-3</v>
      </c>
      <c r="AY56">
        <f t="shared" si="35"/>
        <v>1.3103495277181449E-3</v>
      </c>
      <c r="AZ56">
        <f t="shared" si="36"/>
        <v>1.956090459697587E-3</v>
      </c>
      <c r="BA56">
        <f t="shared" si="37"/>
        <v>2.1962012569310481E-3</v>
      </c>
      <c r="BB56">
        <f t="shared" si="38"/>
        <v>1.0460629359151446E-3</v>
      </c>
      <c r="BC56">
        <f t="shared" si="39"/>
        <v>8.7703553655908218E-4</v>
      </c>
      <c r="BD56">
        <f t="shared" si="40"/>
        <v>1.6020340413032657E-3</v>
      </c>
      <c r="BE56">
        <f t="shared" si="41"/>
        <v>2.1432226311478395E-3</v>
      </c>
      <c r="BF56">
        <f t="shared" si="42"/>
        <v>0</v>
      </c>
      <c r="BH56">
        <f t="shared" si="43"/>
        <v>1.956976341893625E-3</v>
      </c>
      <c r="BI56">
        <f t="shared" si="44"/>
        <v>6.5517476385907247E-4</v>
      </c>
      <c r="BJ56">
        <f t="shared" si="45"/>
        <v>7.3933269975797551E-4</v>
      </c>
      <c r="BK56">
        <f t="shared" si="46"/>
        <v>1.2679773868837351E-3</v>
      </c>
      <c r="BL56">
        <f t="shared" si="47"/>
        <v>5.230314679575723E-4</v>
      </c>
      <c r="BM56">
        <f t="shared" si="48"/>
        <v>3.5804825847630218E-4</v>
      </c>
      <c r="BN56">
        <f t="shared" si="49"/>
        <v>9.2493478499738456E-4</v>
      </c>
      <c r="BO56">
        <f t="shared" si="50"/>
        <v>1.2373901630265032E-3</v>
      </c>
      <c r="BP56">
        <f t="shared" si="51"/>
        <v>0</v>
      </c>
    </row>
    <row r="57" spans="1:68" x14ac:dyDescent="0.3">
      <c r="A57" t="s">
        <v>902</v>
      </c>
      <c r="B57">
        <v>0.32140027500892454</v>
      </c>
      <c r="C57">
        <v>0.190167580300622</v>
      </c>
      <c r="D57">
        <v>0.22177405132959999</v>
      </c>
      <c r="E57">
        <v>0.30994766760869252</v>
      </c>
      <c r="F57">
        <v>0.20980088596569751</v>
      </c>
      <c r="G57">
        <v>0.21482822022651299</v>
      </c>
      <c r="H57">
        <v>0.23341591251924601</v>
      </c>
      <c r="I57">
        <v>0.24640013083575701</v>
      </c>
      <c r="J57">
        <v>0.29826735444049046</v>
      </c>
      <c r="K57">
        <v>0.23594483811116751</v>
      </c>
      <c r="L57">
        <v>0.249198560655886</v>
      </c>
      <c r="M57">
        <v>0.21191540130224501</v>
      </c>
      <c r="N57">
        <v>0.25432025114770951</v>
      </c>
      <c r="O57">
        <v>0.29347849025711847</v>
      </c>
      <c r="P57">
        <v>0.1910561153338145</v>
      </c>
      <c r="Q57">
        <v>0.332802706797726</v>
      </c>
      <c r="R57">
        <v>0.18450491445054901</v>
      </c>
      <c r="S57">
        <v>0.27361954779630898</v>
      </c>
      <c r="T57">
        <v>0.25204769610766098</v>
      </c>
      <c r="U57">
        <v>0.26501013762924852</v>
      </c>
      <c r="V57">
        <v>0.15500879580545002</v>
      </c>
      <c r="W57">
        <v>0.20849924533772801</v>
      </c>
      <c r="X57">
        <v>0.24389816142652801</v>
      </c>
      <c r="Y57">
        <v>0.241676584922494</v>
      </c>
      <c r="Z57">
        <v>0.19909229696916753</v>
      </c>
      <c r="AA57">
        <v>0.19439901492186751</v>
      </c>
      <c r="AB57">
        <v>0.20008852759269552</v>
      </c>
      <c r="AC57">
        <v>0.19744786388854652</v>
      </c>
      <c r="AD57">
        <v>0.28428577477575701</v>
      </c>
      <c r="AE57">
        <v>0.27834573279569652</v>
      </c>
      <c r="AF57">
        <v>0.22980865565178499</v>
      </c>
      <c r="AG57">
        <v>0.21979673580793901</v>
      </c>
      <c r="AH57">
        <v>0.2388959476096455</v>
      </c>
      <c r="AI57">
        <v>0.19746567286074751</v>
      </c>
      <c r="AJ57">
        <v>0.2729150448657815</v>
      </c>
      <c r="AK57">
        <v>0.31385048064951249</v>
      </c>
      <c r="AL57">
        <v>0.20072816298062601</v>
      </c>
      <c r="AN57">
        <f t="shared" si="25"/>
        <v>0.26082239356195974</v>
      </c>
      <c r="AO57">
        <f t="shared" si="26"/>
        <v>0.22611128738680336</v>
      </c>
      <c r="AP57">
        <f t="shared" si="27"/>
        <v>0.24774014446406165</v>
      </c>
      <c r="AQ57">
        <f t="shared" si="28"/>
        <v>0.26364238968152803</v>
      </c>
      <c r="AR57">
        <f t="shared" si="29"/>
        <v>0.22014146872002188</v>
      </c>
      <c r="AS57">
        <f t="shared" si="30"/>
        <v>0.21276707495354982</v>
      </c>
      <c r="AT57">
        <f t="shared" si="31"/>
        <v>0.26414672107441284</v>
      </c>
      <c r="AU57">
        <f t="shared" si="32"/>
        <v>0.21871945209277732</v>
      </c>
      <c r="AV57">
        <f t="shared" si="33"/>
        <v>0.26249789616530667</v>
      </c>
      <c r="AX57">
        <f t="shared" si="34"/>
        <v>6.4807015923841541E-2</v>
      </c>
      <c r="AY57">
        <f t="shared" si="35"/>
        <v>1.6914801367272955E-2</v>
      </c>
      <c r="AZ57">
        <f t="shared" si="36"/>
        <v>3.9425120246385122E-2</v>
      </c>
      <c r="BA57">
        <f t="shared" si="37"/>
        <v>7.4650630049565653E-2</v>
      </c>
      <c r="BB57">
        <f t="shared" si="38"/>
        <v>4.9695778633861688E-2</v>
      </c>
      <c r="BC57">
        <f t="shared" si="39"/>
        <v>2.3344006874218084E-2</v>
      </c>
      <c r="BD57">
        <f t="shared" si="40"/>
        <v>2.9885583103023489E-2</v>
      </c>
      <c r="BE57">
        <f t="shared" si="41"/>
        <v>2.073613564757204E-2</v>
      </c>
      <c r="BF57">
        <f t="shared" si="42"/>
        <v>5.7276106964256758E-2</v>
      </c>
      <c r="BH57">
        <f t="shared" si="43"/>
        <v>3.240350796192077E-2</v>
      </c>
      <c r="BI57">
        <f t="shared" si="44"/>
        <v>8.4574006836364776E-3</v>
      </c>
      <c r="BJ57">
        <f t="shared" si="45"/>
        <v>1.4901294797250367E-2</v>
      </c>
      <c r="BK57">
        <f t="shared" si="46"/>
        <v>4.3099561354291896E-2</v>
      </c>
      <c r="BL57">
        <f t="shared" si="47"/>
        <v>2.4847889316930844E-2</v>
      </c>
      <c r="BM57">
        <f t="shared" si="48"/>
        <v>9.5301508989762002E-3</v>
      </c>
      <c r="BN57">
        <f t="shared" si="49"/>
        <v>1.7254449449419545E-2</v>
      </c>
      <c r="BO57">
        <f t="shared" si="50"/>
        <v>1.1972013498078313E-2</v>
      </c>
      <c r="BP57">
        <f t="shared" si="51"/>
        <v>3.3068375773947438E-2</v>
      </c>
    </row>
    <row r="58" spans="1:68" x14ac:dyDescent="0.3">
      <c r="A58" t="s">
        <v>903</v>
      </c>
      <c r="B58">
        <v>1.37158999908253</v>
      </c>
      <c r="C58">
        <v>1.261859117799125</v>
      </c>
      <c r="D58">
        <v>1.084387271859969</v>
      </c>
      <c r="E58">
        <v>1.078164340057395</v>
      </c>
      <c r="F58">
        <v>1.26229983952109</v>
      </c>
      <c r="G58">
        <v>1.1089548167851251</v>
      </c>
      <c r="H58">
        <v>1.2203642844725451</v>
      </c>
      <c r="I58">
        <v>1.14654231754727</v>
      </c>
      <c r="J58">
        <v>1.444550495785065</v>
      </c>
      <c r="K58">
        <v>1.3218462293437652</v>
      </c>
      <c r="L58">
        <v>1.25962694403537</v>
      </c>
      <c r="M58">
        <v>1.21312099234157</v>
      </c>
      <c r="N58">
        <v>1.110096007106085</v>
      </c>
      <c r="O58">
        <v>1.2960916295344349</v>
      </c>
      <c r="P58">
        <v>0.96746975344789454</v>
      </c>
      <c r="Q58">
        <v>1.5031660621788601</v>
      </c>
      <c r="R58">
        <v>1.234996096489805</v>
      </c>
      <c r="S58">
        <v>1.06803389707032</v>
      </c>
      <c r="T58">
        <v>1.4324842113562051</v>
      </c>
      <c r="U58">
        <v>1.1880996938242498</v>
      </c>
      <c r="V58">
        <v>0.85391586184463852</v>
      </c>
      <c r="W58">
        <v>0.99495195487951094</v>
      </c>
      <c r="X58">
        <v>1.4101563693062149</v>
      </c>
      <c r="Y58">
        <v>1.1788354885703201</v>
      </c>
      <c r="Z58">
        <v>1.3204799403364951</v>
      </c>
      <c r="AA58">
        <v>1.0903286228113449</v>
      </c>
      <c r="AB58">
        <v>1.1658819604432999</v>
      </c>
      <c r="AC58">
        <v>1.125793951744676</v>
      </c>
      <c r="AD58">
        <v>1.320594560091815</v>
      </c>
      <c r="AE58">
        <v>1.2279404596776251</v>
      </c>
      <c r="AF58">
        <v>1.1156400027059301</v>
      </c>
      <c r="AG58">
        <v>1.414715076994695</v>
      </c>
      <c r="AH58">
        <v>1.220615924879815</v>
      </c>
      <c r="AI58">
        <v>0.90729305158626294</v>
      </c>
      <c r="AJ58">
        <v>1.1926922495095451</v>
      </c>
      <c r="AK58">
        <v>1.3461263475418099</v>
      </c>
      <c r="AL58">
        <v>0.96417420170856594</v>
      </c>
      <c r="AN58">
        <f t="shared" si="25"/>
        <v>1.1990001821997547</v>
      </c>
      <c r="AO58">
        <f t="shared" si="26"/>
        <v>1.1845403145815077</v>
      </c>
      <c r="AP58">
        <f t="shared" si="27"/>
        <v>1.2304002930848834</v>
      </c>
      <c r="AQ58">
        <f t="shared" si="28"/>
        <v>1.2687320185796616</v>
      </c>
      <c r="AR58">
        <f t="shared" si="29"/>
        <v>1.1173629304761512</v>
      </c>
      <c r="AS58">
        <f t="shared" si="30"/>
        <v>1.2152460555353917</v>
      </c>
      <c r="AT58">
        <f t="shared" si="31"/>
        <v>1.2213916741584567</v>
      </c>
      <c r="AU58">
        <f t="shared" si="32"/>
        <v>1.1808746844869245</v>
      </c>
      <c r="AV58">
        <f t="shared" si="33"/>
        <v>1.167664266253307</v>
      </c>
      <c r="AX58">
        <f t="shared" si="34"/>
        <v>0.14315016665390778</v>
      </c>
      <c r="AY58">
        <f t="shared" si="35"/>
        <v>6.9490804651465413E-2</v>
      </c>
      <c r="AZ58">
        <f t="shared" si="36"/>
        <v>0.1545403838903997</v>
      </c>
      <c r="BA58">
        <f t="shared" si="37"/>
        <v>0.21951898461739353</v>
      </c>
      <c r="BB58">
        <f t="shared" si="38"/>
        <v>0.25079468114343317</v>
      </c>
      <c r="BC58">
        <f t="shared" si="39"/>
        <v>0.12363881920052733</v>
      </c>
      <c r="BD58">
        <f t="shared" si="40"/>
        <v>0.10263409566095978</v>
      </c>
      <c r="BE58">
        <f t="shared" si="41"/>
        <v>0.25603476835846545</v>
      </c>
      <c r="BF58">
        <f t="shared" si="42"/>
        <v>0.19220213418706</v>
      </c>
      <c r="BH58">
        <f t="shared" si="43"/>
        <v>7.1575083326953892E-2</v>
      </c>
      <c r="BI58">
        <f t="shared" si="44"/>
        <v>3.4745402325732706E-2</v>
      </c>
      <c r="BJ58">
        <f t="shared" si="45"/>
        <v>5.8410774755778591E-2</v>
      </c>
      <c r="BK58">
        <f t="shared" si="46"/>
        <v>0.12673934486108548</v>
      </c>
      <c r="BL58">
        <f t="shared" si="47"/>
        <v>0.12539734057171659</v>
      </c>
      <c r="BM58">
        <f t="shared" si="48"/>
        <v>5.0475336573585931E-2</v>
      </c>
      <c r="BN58">
        <f t="shared" si="49"/>
        <v>5.9255822757888932E-2</v>
      </c>
      <c r="BO58">
        <f t="shared" si="50"/>
        <v>0.1478217424336635</v>
      </c>
      <c r="BP58">
        <f t="shared" si="51"/>
        <v>0.11096795391171967</v>
      </c>
    </row>
    <row r="59" spans="1:68" x14ac:dyDescent="0.3">
      <c r="A59" t="s">
        <v>904</v>
      </c>
      <c r="B59">
        <v>0.15076666650322701</v>
      </c>
      <c r="C59">
        <v>0.1261199874244702</v>
      </c>
      <c r="D59">
        <v>0.145727001667664</v>
      </c>
      <c r="E59">
        <v>0.1193815795281552</v>
      </c>
      <c r="F59">
        <v>0.12639827474295201</v>
      </c>
      <c r="G59">
        <v>0.126057007105604</v>
      </c>
      <c r="H59">
        <v>0.17036474454974299</v>
      </c>
      <c r="I59">
        <v>8.3742901584025947E-2</v>
      </c>
      <c r="J59">
        <v>0.15582426726548249</v>
      </c>
      <c r="K59">
        <v>0.1473165269943115</v>
      </c>
      <c r="L59">
        <v>0.13294163405808351</v>
      </c>
      <c r="M59">
        <v>0.11237218747582059</v>
      </c>
      <c r="N59">
        <v>8.2290028327630244E-2</v>
      </c>
      <c r="O59">
        <v>0.127155463558486</v>
      </c>
      <c r="P59">
        <v>9.8777048062506811E-2</v>
      </c>
      <c r="Q59">
        <v>0.1539477666087995</v>
      </c>
      <c r="R59">
        <v>0.11640610129253551</v>
      </c>
      <c r="S59">
        <v>7.3516460034099548E-2</v>
      </c>
      <c r="T59">
        <v>0.1129298946202795</v>
      </c>
      <c r="U59">
        <v>0.1391277616300525</v>
      </c>
      <c r="V59">
        <v>9.6405983364505288E-2</v>
      </c>
      <c r="W59">
        <v>0.1005556298699133</v>
      </c>
      <c r="X59">
        <v>0.113977913815085</v>
      </c>
      <c r="Y59">
        <v>0.11875613001568999</v>
      </c>
      <c r="Z59">
        <v>0.13884593916360899</v>
      </c>
      <c r="AA59">
        <v>0.1118040546259835</v>
      </c>
      <c r="AB59">
        <v>8.9800701706302499E-2</v>
      </c>
      <c r="AC59">
        <v>0.107754610755638</v>
      </c>
      <c r="AD59">
        <v>0.13173208909155848</v>
      </c>
      <c r="AE59">
        <v>0.1184890521789865</v>
      </c>
      <c r="AF59">
        <v>0.11960914368127906</v>
      </c>
      <c r="AG59">
        <v>0.13123360500915751</v>
      </c>
      <c r="AH59">
        <v>0.104399938970752</v>
      </c>
      <c r="AI59">
        <v>0.10003951705912689</v>
      </c>
      <c r="AJ59">
        <v>0.1081687356424495</v>
      </c>
      <c r="AK59">
        <v>0.112857073148548</v>
      </c>
      <c r="AL59">
        <v>0.10255257667739484</v>
      </c>
      <c r="AN59">
        <f t="shared" si="25"/>
        <v>0.13549880878087911</v>
      </c>
      <c r="AO59">
        <f t="shared" si="26"/>
        <v>0.12664073199558123</v>
      </c>
      <c r="AP59">
        <f t="shared" si="27"/>
        <v>0.1223824508203316</v>
      </c>
      <c r="AQ59">
        <f t="shared" si="28"/>
        <v>0.11462344264514485</v>
      </c>
      <c r="AR59">
        <f t="shared" si="29"/>
        <v>0.11225481737118764</v>
      </c>
      <c r="AS59">
        <f t="shared" si="30"/>
        <v>0.11348989168038466</v>
      </c>
      <c r="AT59">
        <f t="shared" si="31"/>
        <v>0.12327676165060801</v>
      </c>
      <c r="AU59">
        <f t="shared" si="32"/>
        <v>0.11189102034634546</v>
      </c>
      <c r="AV59">
        <f t="shared" si="33"/>
        <v>0.10785946182279744</v>
      </c>
      <c r="AX59">
        <f t="shared" si="34"/>
        <v>1.5115673741511123E-2</v>
      </c>
      <c r="AY59">
        <f t="shared" si="35"/>
        <v>3.5366710562908264E-2</v>
      </c>
      <c r="AZ59">
        <f t="shared" si="36"/>
        <v>2.62651987617546E-2</v>
      </c>
      <c r="BA59">
        <f t="shared" si="37"/>
        <v>4.0245275166386679E-2</v>
      </c>
      <c r="BB59">
        <f t="shared" si="38"/>
        <v>1.9241165851663321E-2</v>
      </c>
      <c r="BC59">
        <f t="shared" si="39"/>
        <v>1.5923654048412641E-2</v>
      </c>
      <c r="BD59">
        <f t="shared" si="40"/>
        <v>7.3439140002892495E-3</v>
      </c>
      <c r="BE59">
        <f t="shared" si="41"/>
        <v>1.6892454110945112E-2</v>
      </c>
      <c r="BF59">
        <f t="shared" si="42"/>
        <v>5.1592053266606465E-3</v>
      </c>
      <c r="BH59">
        <f t="shared" si="43"/>
        <v>7.5578368707555615E-3</v>
      </c>
      <c r="BI59">
        <f t="shared" si="44"/>
        <v>1.7683355281454132E-2</v>
      </c>
      <c r="BJ59">
        <f t="shared" si="45"/>
        <v>9.9273120084691843E-3</v>
      </c>
      <c r="BK59">
        <f t="shared" si="46"/>
        <v>2.3235620450923911E-2</v>
      </c>
      <c r="BL59">
        <f t="shared" si="47"/>
        <v>9.6205829258316604E-3</v>
      </c>
      <c r="BM59">
        <f t="shared" si="48"/>
        <v>6.5008045432024325E-3</v>
      </c>
      <c r="BN59">
        <f t="shared" si="49"/>
        <v>4.2400107249724595E-3</v>
      </c>
      <c r="BO59">
        <f t="shared" si="50"/>
        <v>9.7528629282275618E-3</v>
      </c>
      <c r="BP59">
        <f t="shared" si="51"/>
        <v>2.9786685841520755E-3</v>
      </c>
    </row>
    <row r="60" spans="1:68" x14ac:dyDescent="0.3">
      <c r="A60" t="s">
        <v>905</v>
      </c>
      <c r="B60">
        <v>1.3384165736581379E-2</v>
      </c>
      <c r="C60">
        <v>1.7550006799190731E-2</v>
      </c>
      <c r="D60">
        <v>1.6159439277480803E-2</v>
      </c>
      <c r="E60">
        <v>1.5433726622011149E-2</v>
      </c>
      <c r="F60">
        <v>1.0998928240131101E-2</v>
      </c>
      <c r="G60">
        <v>7.0820920368675003E-3</v>
      </c>
      <c r="H60">
        <v>1.417808339995435E-2</v>
      </c>
      <c r="I60">
        <v>1.3241848002185325E-2</v>
      </c>
      <c r="J60">
        <v>9.7488634726084194E-3</v>
      </c>
      <c r="K60">
        <v>2.7225929467267298E-3</v>
      </c>
      <c r="L60">
        <v>8.4367137543440163E-3</v>
      </c>
      <c r="M60">
        <v>1.100330902485871E-2</v>
      </c>
      <c r="N60">
        <v>7.171265008554235E-3</v>
      </c>
      <c r="O60">
        <v>8.8444802344295245E-3</v>
      </c>
      <c r="P60">
        <v>6.0785675702102245E-3</v>
      </c>
      <c r="Q60">
        <v>2.1117744478845301E-2</v>
      </c>
      <c r="R60">
        <v>1.662761852928955E-2</v>
      </c>
      <c r="S60">
        <v>1.1735340517061021E-2</v>
      </c>
      <c r="T60">
        <v>1.2556169112816245E-2</v>
      </c>
      <c r="U60">
        <v>1.46715072509278E-2</v>
      </c>
      <c r="V60">
        <v>7.62497564530565E-3</v>
      </c>
      <c r="W60">
        <v>1.6867595026207594E-2</v>
      </c>
      <c r="X60">
        <v>2.0851627301731651E-2</v>
      </c>
      <c r="Y60">
        <v>2.1686633310507498E-2</v>
      </c>
      <c r="Z60">
        <v>1.3041436342340999E-2</v>
      </c>
      <c r="AA60">
        <v>1.1091656394750469E-2</v>
      </c>
      <c r="AB60">
        <v>8.5910409012151349E-3</v>
      </c>
      <c r="AC60">
        <v>1.6867638086856406E-3</v>
      </c>
      <c r="AD60">
        <v>5.6426357080153E-3</v>
      </c>
      <c r="AE60">
        <v>1.5546109612263775E-2</v>
      </c>
      <c r="AF60">
        <v>6.578394981803415E-3</v>
      </c>
      <c r="AG60">
        <v>2.6077746464120401E-2</v>
      </c>
      <c r="AH60">
        <v>1.9769069902954649E-2</v>
      </c>
      <c r="AI60">
        <v>4.1974344069226595E-3</v>
      </c>
      <c r="AJ60">
        <v>1.55840349015565E-2</v>
      </c>
      <c r="AK60">
        <v>6.9511999802840604E-3</v>
      </c>
      <c r="AL60">
        <v>1.31657606577284E-2</v>
      </c>
      <c r="AN60">
        <f t="shared" si="25"/>
        <v>1.5631834608816016E-2</v>
      </c>
      <c r="AO60">
        <f t="shared" si="26"/>
        <v>1.1375237919784568E-2</v>
      </c>
      <c r="AP60">
        <f t="shared" si="27"/>
        <v>7.7151131445331233E-3</v>
      </c>
      <c r="AQ60">
        <f t="shared" si="28"/>
        <v>1.6493567841731959E-2</v>
      </c>
      <c r="AR60">
        <f t="shared" si="29"/>
        <v>1.2930061758814324E-2</v>
      </c>
      <c r="AS60">
        <f t="shared" si="30"/>
        <v>1.2824859676538567E-2</v>
      </c>
      <c r="AT60">
        <f t="shared" si="31"/>
        <v>9.2557134340274967E-3</v>
      </c>
      <c r="AU60">
        <f t="shared" si="32"/>
        <v>1.6681416924665904E-2</v>
      </c>
      <c r="AV60">
        <f t="shared" si="33"/>
        <v>1.1900331846522985E-2</v>
      </c>
      <c r="AX60">
        <f t="shared" si="34"/>
        <v>1.7367607177321243E-3</v>
      </c>
      <c r="AY60">
        <f t="shared" si="35"/>
        <v>3.1576830394260602E-3</v>
      </c>
      <c r="AZ60">
        <f t="shared" si="36"/>
        <v>2.7277542700148479E-3</v>
      </c>
      <c r="BA60">
        <f t="shared" si="37"/>
        <v>4.6926381935593923E-3</v>
      </c>
      <c r="BB60">
        <f t="shared" si="38"/>
        <v>3.9505499624020645E-3</v>
      </c>
      <c r="BC60">
        <f t="shared" si="39"/>
        <v>7.5893785055232161E-3</v>
      </c>
      <c r="BD60">
        <f t="shared" si="40"/>
        <v>5.4676982738623469E-3</v>
      </c>
      <c r="BE60">
        <f t="shared" si="41"/>
        <v>1.1262202920203475E-2</v>
      </c>
      <c r="BF60">
        <f t="shared" si="42"/>
        <v>4.4533630271578802E-3</v>
      </c>
      <c r="BH60">
        <f t="shared" si="43"/>
        <v>8.6838035886606217E-4</v>
      </c>
      <c r="BI60">
        <f t="shared" si="44"/>
        <v>1.5788415197130301E-3</v>
      </c>
      <c r="BJ60">
        <f t="shared" si="45"/>
        <v>1.0309942051648312E-3</v>
      </c>
      <c r="BK60">
        <f t="shared" si="46"/>
        <v>2.7092959242610345E-3</v>
      </c>
      <c r="BL60">
        <f t="shared" si="47"/>
        <v>1.9752749812010323E-3</v>
      </c>
      <c r="BM60">
        <f t="shared" si="48"/>
        <v>3.0983508005630409E-3</v>
      </c>
      <c r="BN60">
        <f t="shared" si="49"/>
        <v>3.1567770702620782E-3</v>
      </c>
      <c r="BO60">
        <f t="shared" si="50"/>
        <v>6.5022358876476657E-3</v>
      </c>
      <c r="BP60">
        <f t="shared" si="51"/>
        <v>2.5711503425287288E-3</v>
      </c>
    </row>
    <row r="61" spans="1:68" x14ac:dyDescent="0.3">
      <c r="A61" t="s">
        <v>906</v>
      </c>
      <c r="B61">
        <v>4.4886491525735803E-2</v>
      </c>
      <c r="C61">
        <v>4.9438588645913994E-2</v>
      </c>
      <c r="D61">
        <v>4.462076925212375E-2</v>
      </c>
      <c r="E61">
        <v>8.0452959209675698E-2</v>
      </c>
      <c r="F61">
        <v>5.5956322372045605E-2</v>
      </c>
      <c r="G61">
        <v>4.900116612879165E-2</v>
      </c>
      <c r="H61">
        <v>3.6960140678393802E-2</v>
      </c>
      <c r="I61">
        <v>3.7601262093721805E-2</v>
      </c>
      <c r="J61">
        <v>5.0029060333493747E-2</v>
      </c>
      <c r="K61">
        <v>3.431388498366425E-2</v>
      </c>
      <c r="L61">
        <v>5.2392628470972299E-2</v>
      </c>
      <c r="M61">
        <v>4.4119346043667046E-2</v>
      </c>
      <c r="N61">
        <v>4.6590550185900151E-2</v>
      </c>
      <c r="O61">
        <v>4.0832879697273901E-2</v>
      </c>
      <c r="P61">
        <v>2.727600687632285E-2</v>
      </c>
      <c r="Q61">
        <v>5.6657568060574953E-2</v>
      </c>
      <c r="R61">
        <v>6.5839194289171704E-2</v>
      </c>
      <c r="S61">
        <v>4.3738215421249303E-2</v>
      </c>
      <c r="T61">
        <v>4.162413959247515E-2</v>
      </c>
      <c r="U61">
        <v>3.0133753840575948E-2</v>
      </c>
      <c r="V61">
        <v>3.6766655522333852E-2</v>
      </c>
      <c r="W61">
        <v>4.6594745047291053E-2</v>
      </c>
      <c r="X61">
        <v>4.5323859301946795E-2</v>
      </c>
      <c r="Y61">
        <v>5.3329978524546295E-2</v>
      </c>
      <c r="Z61">
        <v>1.1847361828082886E-2</v>
      </c>
      <c r="AA61">
        <v>4.0180542293311451E-2</v>
      </c>
      <c r="AB61">
        <v>5.9937610522907053E-2</v>
      </c>
      <c r="AC61">
        <v>5.0299758200104794E-2</v>
      </c>
      <c r="AD61">
        <v>6.3551404820332058E-2</v>
      </c>
      <c r="AE61">
        <v>4.6695430813424504E-2</v>
      </c>
      <c r="AF61">
        <v>2.67486270065833E-2</v>
      </c>
      <c r="AG61">
        <v>8.653638126863275E-2</v>
      </c>
      <c r="AH61">
        <v>3.2040198659184498E-2</v>
      </c>
      <c r="AI61">
        <v>5.4918085776629308E-2</v>
      </c>
      <c r="AJ61">
        <v>4.9595848047679747E-2</v>
      </c>
      <c r="AK61">
        <v>8.5866516266833809E-2</v>
      </c>
      <c r="AL61">
        <v>4.253806514542325E-2</v>
      </c>
      <c r="AN61">
        <f t="shared" si="25"/>
        <v>5.484970215836231E-2</v>
      </c>
      <c r="AO61">
        <f t="shared" si="26"/>
        <v>4.4879722818238217E-2</v>
      </c>
      <c r="AP61">
        <f t="shared" si="27"/>
        <v>4.2222050941613465E-2</v>
      </c>
      <c r="AQ61">
        <f t="shared" si="28"/>
        <v>5.5411659256998654E-2</v>
      </c>
      <c r="AR61">
        <f t="shared" si="29"/>
        <v>3.8779823500668997E-2</v>
      </c>
      <c r="AS61">
        <f t="shared" si="30"/>
        <v>4.348651844514987E-2</v>
      </c>
      <c r="AT61">
        <f t="shared" si="31"/>
        <v>4.5665154213446614E-2</v>
      </c>
      <c r="AU61">
        <f t="shared" si="32"/>
        <v>5.7831555234815514E-2</v>
      </c>
      <c r="AV61">
        <f t="shared" si="33"/>
        <v>5.9333476486645602E-2</v>
      </c>
      <c r="AX61">
        <f t="shared" si="34"/>
        <v>1.7211464740986303E-2</v>
      </c>
      <c r="AY61">
        <f t="shared" si="35"/>
        <v>9.2262871626959172E-3</v>
      </c>
      <c r="AZ61">
        <f t="shared" si="36"/>
        <v>8.8968784417475001E-3</v>
      </c>
      <c r="BA61">
        <f t="shared" si="37"/>
        <v>1.1103041623366523E-2</v>
      </c>
      <c r="BB61">
        <f t="shared" si="38"/>
        <v>7.0230690984816064E-3</v>
      </c>
      <c r="BC61">
        <f t="shared" si="39"/>
        <v>1.6907358776721386E-2</v>
      </c>
      <c r="BD61">
        <f t="shared" si="40"/>
        <v>1.8423007792062244E-2</v>
      </c>
      <c r="BE61">
        <f t="shared" si="41"/>
        <v>2.7364661663602217E-2</v>
      </c>
      <c r="BF61">
        <f t="shared" si="42"/>
        <v>2.3247682139444205E-2</v>
      </c>
      <c r="BH61">
        <f t="shared" si="43"/>
        <v>8.6057323704931514E-3</v>
      </c>
      <c r="BI61">
        <f t="shared" si="44"/>
        <v>4.6131435813479586E-3</v>
      </c>
      <c r="BJ61">
        <f t="shared" si="45"/>
        <v>3.3627039716622484E-3</v>
      </c>
      <c r="BK61">
        <f t="shared" si="46"/>
        <v>6.4103440700742816E-3</v>
      </c>
      <c r="BL61">
        <f t="shared" si="47"/>
        <v>3.5115345492408032E-3</v>
      </c>
      <c r="BM61">
        <f t="shared" si="48"/>
        <v>6.9024003168556966E-3</v>
      </c>
      <c r="BN61">
        <f t="shared" si="49"/>
        <v>1.063652850802971E-2</v>
      </c>
      <c r="BO61">
        <f t="shared" si="50"/>
        <v>1.5798994777763774E-2</v>
      </c>
      <c r="BP61">
        <f t="shared" si="51"/>
        <v>1.3422055541242968E-2</v>
      </c>
    </row>
    <row r="62" spans="1:68" x14ac:dyDescent="0.3">
      <c r="A62" t="s">
        <v>907</v>
      </c>
      <c r="B62">
        <v>0.85584585913121392</v>
      </c>
      <c r="C62">
        <v>0.79236296486250946</v>
      </c>
      <c r="D62">
        <v>0.5631935416701741</v>
      </c>
      <c r="E62">
        <v>0.60807651156879949</v>
      </c>
      <c r="F62">
        <v>0.71635028783627197</v>
      </c>
      <c r="G62">
        <v>0.80453318057781253</v>
      </c>
      <c r="H62">
        <v>0.50211023485548156</v>
      </c>
      <c r="I62">
        <v>0.46013903604374706</v>
      </c>
      <c r="J62">
        <v>0.79374734751875597</v>
      </c>
      <c r="K62">
        <v>0.41368741765091949</v>
      </c>
      <c r="L62">
        <v>0.58212646857936101</v>
      </c>
      <c r="M62">
        <v>0.47754209995250996</v>
      </c>
      <c r="N62">
        <v>0.47653249123552599</v>
      </c>
      <c r="O62">
        <v>0.53461246749831004</v>
      </c>
      <c r="P62">
        <v>0.52654748547468411</v>
      </c>
      <c r="Q62">
        <v>0.72490251250797155</v>
      </c>
      <c r="R62">
        <v>0.63726169536821708</v>
      </c>
      <c r="S62">
        <v>0.58685431374410246</v>
      </c>
      <c r="T62">
        <v>0.71294962755635205</v>
      </c>
      <c r="U62">
        <v>0.66237632777912248</v>
      </c>
      <c r="V62">
        <v>0.53694888139309604</v>
      </c>
      <c r="W62">
        <v>0.50923418635263695</v>
      </c>
      <c r="X62">
        <v>0.769078379130676</v>
      </c>
      <c r="Y62">
        <v>0.71798758747882951</v>
      </c>
      <c r="Z62">
        <v>0.54223153596372553</v>
      </c>
      <c r="AA62">
        <v>0.54214798520141549</v>
      </c>
      <c r="AB62">
        <v>0.57627051076180402</v>
      </c>
      <c r="AC62">
        <v>0.56921699372329493</v>
      </c>
      <c r="AD62">
        <v>0.85463842242272392</v>
      </c>
      <c r="AE62">
        <v>0.84559994856758558</v>
      </c>
      <c r="AF62">
        <v>0.49003744973900154</v>
      </c>
      <c r="AG62">
        <v>0.84732367167593547</v>
      </c>
      <c r="AH62">
        <v>0.57079465437523103</v>
      </c>
      <c r="AI62">
        <v>0.76347491568088399</v>
      </c>
      <c r="AJ62">
        <v>0.80749008927136856</v>
      </c>
      <c r="AK62">
        <v>0.63175579073880606</v>
      </c>
      <c r="AL62">
        <v>0.50970450793070954</v>
      </c>
      <c r="AN62">
        <f t="shared" si="25"/>
        <v>0.70486971930817421</v>
      </c>
      <c r="AO62">
        <f t="shared" si="26"/>
        <v>0.62078318482832817</v>
      </c>
      <c r="AP62">
        <f t="shared" si="27"/>
        <v>0.54354225398715239</v>
      </c>
      <c r="AQ62">
        <f t="shared" si="28"/>
        <v>0.649672840540097</v>
      </c>
      <c r="AR62">
        <f t="shared" si="29"/>
        <v>0.60537725577030188</v>
      </c>
      <c r="AS62">
        <f t="shared" si="30"/>
        <v>0.61948883204329086</v>
      </c>
      <c r="AT62">
        <f t="shared" si="31"/>
        <v>0.73009194024310364</v>
      </c>
      <c r="AU62">
        <f t="shared" si="32"/>
        <v>0.72719774724401687</v>
      </c>
      <c r="AV62">
        <f t="shared" si="33"/>
        <v>0.64965012931362809</v>
      </c>
      <c r="AX62">
        <f t="shared" si="34"/>
        <v>0.14129157463450007</v>
      </c>
      <c r="AY62">
        <f t="shared" si="35"/>
        <v>0.16611937846946861</v>
      </c>
      <c r="AZ62">
        <f t="shared" si="36"/>
        <v>0.1225890838294887</v>
      </c>
      <c r="BA62">
        <f t="shared" si="37"/>
        <v>6.9855949559398917E-2</v>
      </c>
      <c r="BB62">
        <f t="shared" si="38"/>
        <v>9.7888783147849004E-2</v>
      </c>
      <c r="BC62">
        <f t="shared" si="39"/>
        <v>9.8411802981517388E-2</v>
      </c>
      <c r="BD62">
        <f t="shared" si="40"/>
        <v>0.20794240142596121</v>
      </c>
      <c r="BE62">
        <f t="shared" si="41"/>
        <v>0.14178892433709628</v>
      </c>
      <c r="BF62">
        <f t="shared" si="42"/>
        <v>0.14969708957882685</v>
      </c>
      <c r="BH62">
        <f t="shared" si="43"/>
        <v>7.0645787317250033E-2</v>
      </c>
      <c r="BI62">
        <f t="shared" si="44"/>
        <v>8.3059689234734307E-2</v>
      </c>
      <c r="BJ62">
        <f t="shared" si="45"/>
        <v>4.6334318466296674E-2</v>
      </c>
      <c r="BK62">
        <f t="shared" si="46"/>
        <v>4.0331351282615883E-2</v>
      </c>
      <c r="BL62">
        <f t="shared" si="47"/>
        <v>4.8944391573924502E-2</v>
      </c>
      <c r="BM62">
        <f t="shared" si="48"/>
        <v>4.0176450328670975E-2</v>
      </c>
      <c r="BN62">
        <f t="shared" si="49"/>
        <v>0.12005560143921593</v>
      </c>
      <c r="BO62">
        <f t="shared" si="50"/>
        <v>8.1861873634130014E-2</v>
      </c>
      <c r="BP62">
        <f t="shared" si="51"/>
        <v>8.6427654965239215E-2</v>
      </c>
    </row>
    <row r="63" spans="1:68" x14ac:dyDescent="0.3">
      <c r="A63" t="s">
        <v>908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1.53290696343245E-3</v>
      </c>
      <c r="J63">
        <v>0</v>
      </c>
      <c r="K63">
        <v>2.19174542155803E-3</v>
      </c>
      <c r="L63">
        <v>4.8417192777288403E-3</v>
      </c>
      <c r="M63">
        <v>0</v>
      </c>
      <c r="N63">
        <v>4.4609619876997807E-3</v>
      </c>
      <c r="O63">
        <v>0</v>
      </c>
      <c r="P63">
        <v>1.6979450469173001E-3</v>
      </c>
      <c r="Q63">
        <v>0</v>
      </c>
      <c r="R63">
        <v>1.65323154265849E-3</v>
      </c>
      <c r="S63">
        <v>3.432988370559165E-3</v>
      </c>
      <c r="T63">
        <v>0</v>
      </c>
      <c r="U63">
        <v>2.63482972275995E-3</v>
      </c>
      <c r="V63">
        <v>0</v>
      </c>
      <c r="W63">
        <v>0</v>
      </c>
      <c r="X63">
        <v>5.1141930142837503E-4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1.496398278143625E-3</v>
      </c>
      <c r="AJ63">
        <v>0</v>
      </c>
      <c r="AK63">
        <v>2.2831350710745199E-3</v>
      </c>
      <c r="AL63">
        <v>1.673932473411525E-3</v>
      </c>
      <c r="AN63">
        <f t="shared" si="25"/>
        <v>0</v>
      </c>
      <c r="AO63">
        <f t="shared" si="26"/>
        <v>3.8322674085811251E-4</v>
      </c>
      <c r="AP63">
        <f t="shared" si="27"/>
        <v>1.8846245334148499E-3</v>
      </c>
      <c r="AQ63">
        <f t="shared" si="28"/>
        <v>1.6954066377392184E-3</v>
      </c>
      <c r="AR63">
        <f t="shared" si="29"/>
        <v>6.5870743068998749E-4</v>
      </c>
      <c r="AS63">
        <f t="shared" si="30"/>
        <v>8.5236550238062506E-5</v>
      </c>
      <c r="AT63">
        <f t="shared" si="31"/>
        <v>0</v>
      </c>
      <c r="AU63">
        <f t="shared" si="32"/>
        <v>4.98799426047875E-4</v>
      </c>
      <c r="AV63">
        <f t="shared" si="33"/>
        <v>1.3190225148286816E-3</v>
      </c>
      <c r="AX63">
        <f t="shared" si="34"/>
        <v>0</v>
      </c>
      <c r="AY63">
        <f t="shared" si="35"/>
        <v>7.6645348171622502E-4</v>
      </c>
      <c r="AZ63">
        <f t="shared" si="36"/>
        <v>2.0883217093981255E-3</v>
      </c>
      <c r="BA63">
        <f t="shared" si="37"/>
        <v>1.7168827397590141E-3</v>
      </c>
      <c r="BB63">
        <f t="shared" si="38"/>
        <v>1.317414861379975E-3</v>
      </c>
      <c r="BC63">
        <f t="shared" si="39"/>
        <v>2.0878605551835714E-4</v>
      </c>
      <c r="BD63">
        <f t="shared" si="40"/>
        <v>0</v>
      </c>
      <c r="BE63">
        <f t="shared" si="41"/>
        <v>8.6394594870111438E-4</v>
      </c>
      <c r="BF63">
        <f t="shared" si="42"/>
        <v>1.1822213190509508E-3</v>
      </c>
      <c r="BH63">
        <f t="shared" si="43"/>
        <v>0</v>
      </c>
      <c r="BI63">
        <f t="shared" si="44"/>
        <v>3.8322674085811251E-4</v>
      </c>
      <c r="BJ63">
        <f t="shared" si="45"/>
        <v>7.8931141436639103E-4</v>
      </c>
      <c r="BK63">
        <f t="shared" si="46"/>
        <v>9.9124271196688912E-4</v>
      </c>
      <c r="BL63">
        <f t="shared" si="47"/>
        <v>6.5870743068998749E-4</v>
      </c>
      <c r="BM63">
        <f t="shared" si="48"/>
        <v>8.5236550238062506E-5</v>
      </c>
      <c r="BN63">
        <f t="shared" si="49"/>
        <v>0</v>
      </c>
      <c r="BO63">
        <f t="shared" si="50"/>
        <v>4.98799426047875E-4</v>
      </c>
      <c r="BP63">
        <f t="shared" si="51"/>
        <v>6.8255579679578099E-4</v>
      </c>
    </row>
    <row r="64" spans="1:68" x14ac:dyDescent="0.3">
      <c r="A64" t="s">
        <v>909</v>
      </c>
      <c r="B64">
        <v>0.20721465818587298</v>
      </c>
      <c r="C64">
        <v>0.12208816866365679</v>
      </c>
      <c r="D64">
        <v>0.120715123721814</v>
      </c>
      <c r="E64">
        <v>0.19348887328818951</v>
      </c>
      <c r="F64">
        <v>0.19403135888580297</v>
      </c>
      <c r="G64">
        <v>0.1564993898322915</v>
      </c>
      <c r="H64">
        <v>0.1214906354928576</v>
      </c>
      <c r="I64">
        <v>0.12724842527890901</v>
      </c>
      <c r="J64">
        <v>0.14673298389317502</v>
      </c>
      <c r="K64">
        <v>0.1567120696305585</v>
      </c>
      <c r="L64">
        <v>0.12435888521369151</v>
      </c>
      <c r="M64">
        <v>0.1076334005298875</v>
      </c>
      <c r="N64">
        <v>0.22797967638386901</v>
      </c>
      <c r="O64">
        <v>0.13614328817636251</v>
      </c>
      <c r="P64">
        <v>7.7789563488819102E-2</v>
      </c>
      <c r="Q64">
        <v>0.18132820213776402</v>
      </c>
      <c r="R64">
        <v>0.1382577558757625</v>
      </c>
      <c r="S64">
        <v>0.14059190196080551</v>
      </c>
      <c r="T64">
        <v>0.11738627627607701</v>
      </c>
      <c r="U64">
        <v>9.9756848492611599E-2</v>
      </c>
      <c r="V64">
        <v>0.1088300689903664</v>
      </c>
      <c r="W64">
        <v>0.14996081087961749</v>
      </c>
      <c r="X64">
        <v>0.134851144223917</v>
      </c>
      <c r="Y64">
        <v>0.11354322301290851</v>
      </c>
      <c r="Z64">
        <v>0.140686281524639</v>
      </c>
      <c r="AA64">
        <v>0.15574684046527651</v>
      </c>
      <c r="AB64">
        <v>0.1752418406793225</v>
      </c>
      <c r="AC64">
        <v>0.19798637105556249</v>
      </c>
      <c r="AD64">
        <v>0.17530590738991247</v>
      </c>
      <c r="AE64">
        <v>0.1331128124624435</v>
      </c>
      <c r="AF64">
        <v>0.1267337206605465</v>
      </c>
      <c r="AG64">
        <v>0.10688066012615055</v>
      </c>
      <c r="AH64">
        <v>0.15893483932875602</v>
      </c>
      <c r="AI64">
        <v>9.3236953873501144E-2</v>
      </c>
      <c r="AJ64">
        <v>0.14576396178412399</v>
      </c>
      <c r="AK64">
        <v>0.175388260796734</v>
      </c>
      <c r="AL64">
        <v>0.12199001049353</v>
      </c>
      <c r="AN64">
        <f t="shared" si="25"/>
        <v>0.16087670596488332</v>
      </c>
      <c r="AO64">
        <f t="shared" si="26"/>
        <v>0.14981745237246527</v>
      </c>
      <c r="AP64">
        <f t="shared" si="27"/>
        <v>0.13962140961662328</v>
      </c>
      <c r="AQ64">
        <f t="shared" si="28"/>
        <v>0.15339261999144402</v>
      </c>
      <c r="AR64">
        <f t="shared" si="29"/>
        <v>0.11898350115966812</v>
      </c>
      <c r="AS64">
        <f t="shared" si="30"/>
        <v>0.15300928349360435</v>
      </c>
      <c r="AT64">
        <f t="shared" si="31"/>
        <v>0.14505081350430082</v>
      </c>
      <c r="AU64">
        <f t="shared" si="32"/>
        <v>0.11968415110946924</v>
      </c>
      <c r="AV64">
        <f t="shared" si="33"/>
        <v>0.14771407769146264</v>
      </c>
      <c r="AX64">
        <f t="shared" si="34"/>
        <v>4.5928431963195043E-2</v>
      </c>
      <c r="AY64">
        <f t="shared" si="35"/>
        <v>3.3222920581368248E-2</v>
      </c>
      <c r="AZ64">
        <f t="shared" si="36"/>
        <v>4.6977477503096235E-2</v>
      </c>
      <c r="BA64">
        <f t="shared" si="37"/>
        <v>2.4221057406251308E-2</v>
      </c>
      <c r="BB64">
        <f t="shared" si="38"/>
        <v>2.1870080036514784E-2</v>
      </c>
      <c r="BC64">
        <f t="shared" si="39"/>
        <v>3.0212128531024927E-2</v>
      </c>
      <c r="BD64">
        <f t="shared" si="40"/>
        <v>2.6395098646806399E-2</v>
      </c>
      <c r="BE64">
        <f t="shared" si="41"/>
        <v>3.466987271887343E-2</v>
      </c>
      <c r="BF64">
        <f t="shared" si="42"/>
        <v>2.6752485826553759E-2</v>
      </c>
      <c r="BH64">
        <f t="shared" si="43"/>
        <v>2.2964215981597522E-2</v>
      </c>
      <c r="BI64">
        <f t="shared" si="44"/>
        <v>1.6611460290684124E-2</v>
      </c>
      <c r="BJ64">
        <f t="shared" si="45"/>
        <v>1.7755817527760596E-2</v>
      </c>
      <c r="BK64">
        <f t="shared" si="46"/>
        <v>1.3984034013556572E-2</v>
      </c>
      <c r="BL64">
        <f t="shared" si="47"/>
        <v>1.0935040018257392E-2</v>
      </c>
      <c r="BM64">
        <f t="shared" si="48"/>
        <v>1.2334049824065428E-2</v>
      </c>
      <c r="BN64">
        <f t="shared" si="49"/>
        <v>1.5239217309020402E-2</v>
      </c>
      <c r="BO64">
        <f t="shared" si="50"/>
        <v>2.001666034701164E-2</v>
      </c>
      <c r="BP64">
        <f t="shared" si="51"/>
        <v>1.5445554893452462E-2</v>
      </c>
    </row>
    <row r="65" spans="1:68" x14ac:dyDescent="0.3">
      <c r="A65" t="s">
        <v>910</v>
      </c>
      <c r="B65">
        <v>2.1132168191482301</v>
      </c>
      <c r="C65">
        <v>1.9337741871550498</v>
      </c>
      <c r="D65">
        <v>1.26024336480447</v>
      </c>
      <c r="E65">
        <v>1.6996881589391899</v>
      </c>
      <c r="F65">
        <v>2.227342141279895</v>
      </c>
      <c r="G65">
        <v>1.941035738195245</v>
      </c>
      <c r="H65">
        <v>1.4153861013686799</v>
      </c>
      <c r="I65">
        <v>1.3327006993982351</v>
      </c>
      <c r="J65">
        <v>2.2303946812758251</v>
      </c>
      <c r="K65">
        <v>2.0193544662273148</v>
      </c>
      <c r="L65">
        <v>1.3140652469348599</v>
      </c>
      <c r="M65">
        <v>1.4083742006038049</v>
      </c>
      <c r="N65">
        <v>1.8328830916268801</v>
      </c>
      <c r="O65">
        <v>1.3887234640883501</v>
      </c>
      <c r="P65">
        <v>1.0206663596907375</v>
      </c>
      <c r="Q65">
        <v>1.8862977179609999</v>
      </c>
      <c r="R65">
        <v>1.31160920143251</v>
      </c>
      <c r="S65">
        <v>1.0840727196555591</v>
      </c>
      <c r="T65">
        <v>1.7256631331193351</v>
      </c>
      <c r="U65">
        <v>1.4214510833525951</v>
      </c>
      <c r="V65">
        <v>0.87287463128600251</v>
      </c>
      <c r="W65">
        <v>1.6757392094934351</v>
      </c>
      <c r="X65">
        <v>1.9084135951939851</v>
      </c>
      <c r="Y65">
        <v>1.317324631043495</v>
      </c>
      <c r="Z65">
        <v>1.996930910911705</v>
      </c>
      <c r="AA65">
        <v>1.6300686337505401</v>
      </c>
      <c r="AB65">
        <v>1.7156769475742402</v>
      </c>
      <c r="AC65">
        <v>1.7963679681165849</v>
      </c>
      <c r="AD65">
        <v>2.0482164244533649</v>
      </c>
      <c r="AE65">
        <v>1.508050165281045</v>
      </c>
      <c r="AF65">
        <v>1.7072341022919</v>
      </c>
      <c r="AG65">
        <v>1.6496864001655052</v>
      </c>
      <c r="AH65">
        <v>1.8912666945898551</v>
      </c>
      <c r="AI65">
        <v>0.99872502102661409</v>
      </c>
      <c r="AJ65">
        <v>1.604246113930595</v>
      </c>
      <c r="AK65">
        <v>1.634608970884055</v>
      </c>
      <c r="AL65">
        <v>1.0671961642155949</v>
      </c>
      <c r="AN65">
        <f t="shared" si="25"/>
        <v>1.751730632511735</v>
      </c>
      <c r="AO65">
        <f t="shared" si="26"/>
        <v>1.7291161700605138</v>
      </c>
      <c r="AP65">
        <f t="shared" si="27"/>
        <v>1.6020659300639675</v>
      </c>
      <c r="AQ65">
        <f t="shared" si="28"/>
        <v>1.4273265463496898</v>
      </c>
      <c r="AR65">
        <f t="shared" si="29"/>
        <v>1.423932014312842</v>
      </c>
      <c r="AS65">
        <f t="shared" si="30"/>
        <v>1.727463781098425</v>
      </c>
      <c r="AT65">
        <f t="shared" si="31"/>
        <v>1.7545002306754365</v>
      </c>
      <c r="AU65">
        <f t="shared" si="32"/>
        <v>1.5132260385939915</v>
      </c>
      <c r="AV65">
        <f t="shared" si="33"/>
        <v>1.4353504163434152</v>
      </c>
      <c r="AX65">
        <f t="shared" si="34"/>
        <v>0.36881805464215361</v>
      </c>
      <c r="AY65">
        <f t="shared" si="35"/>
        <v>0.42767230568028919</v>
      </c>
      <c r="AZ65">
        <f t="shared" si="36"/>
        <v>0.43324447521916876</v>
      </c>
      <c r="BA65">
        <f t="shared" si="37"/>
        <v>0.4134417914441546</v>
      </c>
      <c r="BB65">
        <f t="shared" si="38"/>
        <v>0.39077654570003351</v>
      </c>
      <c r="BC65">
        <f t="shared" si="39"/>
        <v>0.23997584163364605</v>
      </c>
      <c r="BD65">
        <f t="shared" si="40"/>
        <v>0.2731674615621914</v>
      </c>
      <c r="BE65">
        <f t="shared" si="41"/>
        <v>0.46165326000358603</v>
      </c>
      <c r="BF65">
        <f t="shared" si="42"/>
        <v>0.31919216906189807</v>
      </c>
      <c r="BH65">
        <f t="shared" si="43"/>
        <v>0.18440902732107681</v>
      </c>
      <c r="BI65">
        <f t="shared" si="44"/>
        <v>0.21383615284014459</v>
      </c>
      <c r="BJ65">
        <f t="shared" si="45"/>
        <v>0.16375101976037232</v>
      </c>
      <c r="BK65">
        <f t="shared" si="46"/>
        <v>0.23870072958452379</v>
      </c>
      <c r="BL65">
        <f t="shared" si="47"/>
        <v>0.19538827285001675</v>
      </c>
      <c r="BM65">
        <f t="shared" si="48"/>
        <v>9.7969727099562726E-2</v>
      </c>
      <c r="BN65">
        <f t="shared" si="49"/>
        <v>0.15771330746677797</v>
      </c>
      <c r="BO65">
        <f t="shared" si="50"/>
        <v>0.26653563393533869</v>
      </c>
      <c r="BP65">
        <f t="shared" si="51"/>
        <v>0.1842856847311074</v>
      </c>
    </row>
    <row r="66" spans="1:68" x14ac:dyDescent="0.3">
      <c r="A66" t="s">
        <v>911</v>
      </c>
      <c r="B66">
        <v>1.5945153777043002</v>
      </c>
      <c r="C66">
        <v>1.36048538796069</v>
      </c>
      <c r="D66">
        <v>1.1622606512147</v>
      </c>
      <c r="E66">
        <v>1.19748712660561</v>
      </c>
      <c r="F66">
        <v>1.4704129210393451</v>
      </c>
      <c r="G66">
        <v>1.326609274628235</v>
      </c>
      <c r="H66">
        <v>1.32296536270669</v>
      </c>
      <c r="I66">
        <v>1.0176760397461195</v>
      </c>
      <c r="J66">
        <v>1.6179571208126799</v>
      </c>
      <c r="K66">
        <v>1.471876257336215</v>
      </c>
      <c r="L66">
        <v>1.0575481137523548</v>
      </c>
      <c r="M66">
        <v>1.220278789174525</v>
      </c>
      <c r="N66">
        <v>1.218806337820965</v>
      </c>
      <c r="O66">
        <v>1.0028850936594624</v>
      </c>
      <c r="P66">
        <v>0.79387201308392652</v>
      </c>
      <c r="Q66">
        <v>1.70112912293569</v>
      </c>
      <c r="R66">
        <v>1.3198234052315749</v>
      </c>
      <c r="S66">
        <v>0.91331877116719506</v>
      </c>
      <c r="T66">
        <v>1.8483197019465352</v>
      </c>
      <c r="U66">
        <v>1.1486218197187998</v>
      </c>
      <c r="V66">
        <v>0.80972858073092358</v>
      </c>
      <c r="W66">
        <v>1.065935838957335</v>
      </c>
      <c r="X66">
        <v>1.5544711606380952</v>
      </c>
      <c r="Y66">
        <v>1.0411304585062902</v>
      </c>
      <c r="Z66">
        <v>1.4032391546335599</v>
      </c>
      <c r="AA66">
        <v>1.2296801785171452</v>
      </c>
      <c r="AB66">
        <v>1.1189504970804101</v>
      </c>
      <c r="AC66">
        <v>1.3541787095185851</v>
      </c>
      <c r="AD66">
        <v>1.372853741980135</v>
      </c>
      <c r="AE66">
        <v>1.1500641463143899</v>
      </c>
      <c r="AF66">
        <v>1.17200236520553</v>
      </c>
      <c r="AG66">
        <v>1.3450282602656349</v>
      </c>
      <c r="AH66">
        <v>1.1841029164023298</v>
      </c>
      <c r="AI66">
        <v>0.9168971933682345</v>
      </c>
      <c r="AJ66">
        <v>1.3141786393925701</v>
      </c>
      <c r="AK66">
        <v>1.1222510825920251</v>
      </c>
      <c r="AL66">
        <v>0.94570512291147346</v>
      </c>
      <c r="AN66">
        <f t="shared" si="25"/>
        <v>1.328687135871325</v>
      </c>
      <c r="AO66">
        <f t="shared" si="26"/>
        <v>1.2844158995300972</v>
      </c>
      <c r="AP66">
        <f t="shared" si="27"/>
        <v>1.1976033893771612</v>
      </c>
      <c r="AQ66">
        <f t="shared" si="28"/>
        <v>1.3114237664448201</v>
      </c>
      <c r="AR66">
        <f t="shared" si="29"/>
        <v>1.2181514853383983</v>
      </c>
      <c r="AS66">
        <f t="shared" si="30"/>
        <v>1.2836083598156811</v>
      </c>
      <c r="AT66">
        <f t="shared" si="31"/>
        <v>1.2316400845000182</v>
      </c>
      <c r="AU66">
        <f t="shared" si="32"/>
        <v>1.1486761233453997</v>
      </c>
      <c r="AV66">
        <f t="shared" si="33"/>
        <v>1.1273782816320228</v>
      </c>
      <c r="AX66">
        <f t="shared" si="34"/>
        <v>0.19713531750080887</v>
      </c>
      <c r="AY66">
        <f t="shared" si="35"/>
        <v>0.19062300212834182</v>
      </c>
      <c r="AZ66">
        <f t="shared" si="36"/>
        <v>0.28089628083752022</v>
      </c>
      <c r="BA66">
        <f t="shared" si="37"/>
        <v>0.39397233790865333</v>
      </c>
      <c r="BB66">
        <f t="shared" si="38"/>
        <v>0.44419411208594534</v>
      </c>
      <c r="BC66">
        <f t="shared" si="39"/>
        <v>0.1905121262898673</v>
      </c>
      <c r="BD66">
        <f t="shared" si="40"/>
        <v>0.1227855616764963</v>
      </c>
      <c r="BE66">
        <f t="shared" si="41"/>
        <v>0.21625296728692697</v>
      </c>
      <c r="BF66">
        <f t="shared" si="42"/>
        <v>0.18429025805636978</v>
      </c>
      <c r="BH66">
        <f t="shared" si="43"/>
        <v>9.8567658750404435E-2</v>
      </c>
      <c r="BI66">
        <f t="shared" si="44"/>
        <v>9.5311501064170912E-2</v>
      </c>
      <c r="BJ66">
        <f t="shared" si="45"/>
        <v>0.10616881475700522</v>
      </c>
      <c r="BK66">
        <f t="shared" si="46"/>
        <v>0.22746003534482723</v>
      </c>
      <c r="BL66">
        <f t="shared" si="47"/>
        <v>0.22209705604297267</v>
      </c>
      <c r="BM66">
        <f t="shared" si="48"/>
        <v>7.7776249870473907E-2</v>
      </c>
      <c r="BN66">
        <f t="shared" si="49"/>
        <v>7.0890277086524539E-2</v>
      </c>
      <c r="BO66">
        <f t="shared" si="50"/>
        <v>0.12485370887616262</v>
      </c>
      <c r="BP66">
        <f t="shared" si="51"/>
        <v>0.1064000300978707</v>
      </c>
    </row>
    <row r="67" spans="1:68" x14ac:dyDescent="0.3">
      <c r="A67" t="s">
        <v>912</v>
      </c>
      <c r="B67">
        <v>0.35655077924846346</v>
      </c>
      <c r="C67">
        <v>0.2211668188950445</v>
      </c>
      <c r="D67">
        <v>0.28301149073988197</v>
      </c>
      <c r="E67">
        <v>0.24281457276277449</v>
      </c>
      <c r="F67">
        <v>0.28574326416644402</v>
      </c>
      <c r="G67">
        <v>0.27395327742514702</v>
      </c>
      <c r="H67">
        <v>0.31230649177388103</v>
      </c>
      <c r="I67">
        <v>0.20697215194690249</v>
      </c>
      <c r="J67">
        <v>0.36529357299986598</v>
      </c>
      <c r="K67">
        <v>0.28287717708829202</v>
      </c>
      <c r="L67">
        <v>0.26210513065596353</v>
      </c>
      <c r="M67">
        <v>0.24444258332676599</v>
      </c>
      <c r="N67">
        <v>0.29414857595495197</v>
      </c>
      <c r="O67">
        <v>0.21827260617567451</v>
      </c>
      <c r="P67">
        <v>0.1685228418461045</v>
      </c>
      <c r="Q67">
        <v>0.37080793186330696</v>
      </c>
      <c r="R67">
        <v>0.267501261230431</v>
      </c>
      <c r="S67">
        <v>0.26276965649624096</v>
      </c>
      <c r="T67">
        <v>0.34639375679830253</v>
      </c>
      <c r="U67">
        <v>0.2669518631187105</v>
      </c>
      <c r="V67">
        <v>0.199317445584622</v>
      </c>
      <c r="W67">
        <v>0.18011225009908599</v>
      </c>
      <c r="X67">
        <v>0.26997722422114701</v>
      </c>
      <c r="Y67">
        <v>0.24128717636852598</v>
      </c>
      <c r="Z67">
        <v>0.30772308970824602</v>
      </c>
      <c r="AA67">
        <v>0.212099589338405</v>
      </c>
      <c r="AB67">
        <v>0.23128067400820501</v>
      </c>
      <c r="AC67">
        <v>0.2198293351999025</v>
      </c>
      <c r="AD67">
        <v>0.34044772300975601</v>
      </c>
      <c r="AE67">
        <v>0.31048760009321552</v>
      </c>
      <c r="AF67">
        <v>0.23570941791174149</v>
      </c>
      <c r="AG67">
        <v>0.30147898747096002</v>
      </c>
      <c r="AH67">
        <v>0.27349202399352301</v>
      </c>
      <c r="AI67">
        <v>0.22570001035205051</v>
      </c>
      <c r="AJ67">
        <v>0.2448877990935065</v>
      </c>
      <c r="AK67">
        <v>0.38940735924278946</v>
      </c>
      <c r="AL67">
        <v>0.26417521228429852</v>
      </c>
      <c r="AN67">
        <f t="shared" si="25"/>
        <v>0.27588591541154112</v>
      </c>
      <c r="AO67">
        <f t="shared" si="26"/>
        <v>0.26974379632809364</v>
      </c>
      <c r="AP67">
        <f t="shared" si="27"/>
        <v>0.26223749829251691</v>
      </c>
      <c r="AQ67">
        <f t="shared" si="28"/>
        <v>0.30035961652999293</v>
      </c>
      <c r="AR67">
        <f t="shared" si="29"/>
        <v>0.24819382890018027</v>
      </c>
      <c r="AS67">
        <f t="shared" si="30"/>
        <v>0.24703284814073859</v>
      </c>
      <c r="AT67">
        <f t="shared" si="31"/>
        <v>0.29554824700490434</v>
      </c>
      <c r="AU67">
        <f t="shared" si="32"/>
        <v>0.2668903406055112</v>
      </c>
      <c r="AV67">
        <f t="shared" si="33"/>
        <v>0.29949012354019816</v>
      </c>
      <c r="AX67">
        <f t="shared" si="34"/>
        <v>5.9569251883173295E-2</v>
      </c>
      <c r="AY67">
        <f t="shared" si="35"/>
        <v>4.4816533720441344E-2</v>
      </c>
      <c r="AZ67">
        <f t="shared" si="36"/>
        <v>6.2044195060190412E-2</v>
      </c>
      <c r="BA67">
        <f t="shared" si="37"/>
        <v>6.105588317940145E-2</v>
      </c>
      <c r="BB67">
        <f t="shared" si="38"/>
        <v>7.53195235978006E-2</v>
      </c>
      <c r="BC67">
        <f t="shared" si="39"/>
        <v>3.5920070256418989E-2</v>
      </c>
      <c r="BD67">
        <f t="shared" si="40"/>
        <v>5.3943640419646374E-2</v>
      </c>
      <c r="BE67">
        <f t="shared" si="41"/>
        <v>3.8318403032533782E-2</v>
      </c>
      <c r="BF67">
        <f t="shared" si="42"/>
        <v>7.846548944723801E-2</v>
      </c>
      <c r="BH67">
        <f t="shared" si="43"/>
        <v>2.9784625941586648E-2</v>
      </c>
      <c r="BI67">
        <f t="shared" si="44"/>
        <v>2.2408266860220672E-2</v>
      </c>
      <c r="BJ67">
        <f t="shared" si="45"/>
        <v>2.3450501489206566E-2</v>
      </c>
      <c r="BK67">
        <f t="shared" si="46"/>
        <v>3.5250630589237775E-2</v>
      </c>
      <c r="BL67">
        <f t="shared" si="47"/>
        <v>3.76597617989003E-2</v>
      </c>
      <c r="BM67">
        <f t="shared" si="48"/>
        <v>1.4664307275524906E-2</v>
      </c>
      <c r="BN67">
        <f t="shared" si="49"/>
        <v>3.1144375317351213E-2</v>
      </c>
      <c r="BO67">
        <f t="shared" si="50"/>
        <v>2.2123140305749953E-2</v>
      </c>
      <c r="BP67">
        <f t="shared" si="51"/>
        <v>4.5302071454458609E-2</v>
      </c>
    </row>
    <row r="68" spans="1:68" x14ac:dyDescent="0.3">
      <c r="A68" t="s">
        <v>913</v>
      </c>
      <c r="B68">
        <v>1.3360558407018601</v>
      </c>
      <c r="C68">
        <v>0.97684828293647896</v>
      </c>
      <c r="D68">
        <v>1.0131132487874601</v>
      </c>
      <c r="E68">
        <v>1.2159773687388951</v>
      </c>
      <c r="F68">
        <v>1.0153875334865654</v>
      </c>
      <c r="G68">
        <v>0.97248543599404003</v>
      </c>
      <c r="H68">
        <v>1.1965972221183701</v>
      </c>
      <c r="I68">
        <v>0.85185120009685145</v>
      </c>
      <c r="J68">
        <v>1.3767889331132099</v>
      </c>
      <c r="K68">
        <v>0.97495485296020346</v>
      </c>
      <c r="L68">
        <v>1.0453766290213351</v>
      </c>
      <c r="M68">
        <v>0.93341645539018403</v>
      </c>
      <c r="N68">
        <v>0.8873754787718795</v>
      </c>
      <c r="O68">
        <v>0.90711018243705099</v>
      </c>
      <c r="P68">
        <v>0.68075406386724746</v>
      </c>
      <c r="Q68">
        <v>1.4838886032807102</v>
      </c>
      <c r="R68">
        <v>1.2327109579688851</v>
      </c>
      <c r="S68">
        <v>0.99929311410084609</v>
      </c>
      <c r="T68">
        <v>1.4303879488237701</v>
      </c>
      <c r="U68">
        <v>1.0094608929901765</v>
      </c>
      <c r="V68">
        <v>0.68978425557148304</v>
      </c>
      <c r="W68">
        <v>0.64512281000782146</v>
      </c>
      <c r="X68">
        <v>1.21748968039576</v>
      </c>
      <c r="Y68">
        <v>1.1107453926144149</v>
      </c>
      <c r="Z68">
        <v>0.96245406972043201</v>
      </c>
      <c r="AA68">
        <v>0.79495734303412502</v>
      </c>
      <c r="AB68">
        <v>0.84124950767062945</v>
      </c>
      <c r="AC68">
        <v>0.87115801461099407</v>
      </c>
      <c r="AD68">
        <v>1.11677027265525</v>
      </c>
      <c r="AE68">
        <v>1.1120254489764552</v>
      </c>
      <c r="AF68">
        <v>0.85966718353148697</v>
      </c>
      <c r="AG68">
        <v>1.232931932473345</v>
      </c>
      <c r="AH68">
        <v>0.80203202103255555</v>
      </c>
      <c r="AI68">
        <v>0.82845334279993799</v>
      </c>
      <c r="AJ68">
        <v>1.0902659297767698</v>
      </c>
      <c r="AK68">
        <v>1.052238505775601</v>
      </c>
      <c r="AL68">
        <v>0.93117102124965345</v>
      </c>
      <c r="AN68">
        <f t="shared" si="25"/>
        <v>1.1354986852911737</v>
      </c>
      <c r="AO68">
        <f t="shared" si="26"/>
        <v>1.0090803479239567</v>
      </c>
      <c r="AP68">
        <f t="shared" si="27"/>
        <v>0.97225379936587297</v>
      </c>
      <c r="AQ68">
        <f t="shared" si="28"/>
        <v>1.2386308917834805</v>
      </c>
      <c r="AR68">
        <f t="shared" si="29"/>
        <v>0.94368897684831277</v>
      </c>
      <c r="AS68">
        <f t="shared" si="30"/>
        <v>0.96634233467439257</v>
      </c>
      <c r="AT68">
        <f t="shared" si="31"/>
        <v>1.0294876350543973</v>
      </c>
      <c r="AU68">
        <f t="shared" si="32"/>
        <v>0.9544724321019461</v>
      </c>
      <c r="AV68">
        <f t="shared" si="33"/>
        <v>1.0245584856006749</v>
      </c>
      <c r="AX68">
        <f t="shared" si="34"/>
        <v>0.17014516969479759</v>
      </c>
      <c r="AY68">
        <f t="shared" si="35"/>
        <v>0.1429015409328637</v>
      </c>
      <c r="AZ68">
        <f t="shared" si="36"/>
        <v>0.21092311931112007</v>
      </c>
      <c r="BA68">
        <f t="shared" si="37"/>
        <v>0.24235197801058797</v>
      </c>
      <c r="BB68">
        <f t="shared" si="38"/>
        <v>0.36277228750435542</v>
      </c>
      <c r="BC68">
        <f t="shared" si="39"/>
        <v>0.16614658378849098</v>
      </c>
      <c r="BD68">
        <f t="shared" si="40"/>
        <v>0.14708795890391324</v>
      </c>
      <c r="BE68">
        <f t="shared" si="41"/>
        <v>0.24151457838255014</v>
      </c>
      <c r="BF68">
        <f t="shared" si="42"/>
        <v>8.3080895020913953E-2</v>
      </c>
      <c r="BH68">
        <f t="shared" si="43"/>
        <v>8.5072584847398797E-2</v>
      </c>
      <c r="BI68">
        <f t="shared" si="44"/>
        <v>7.1450770466431848E-2</v>
      </c>
      <c r="BJ68">
        <f t="shared" si="45"/>
        <v>7.9721445635889857E-2</v>
      </c>
      <c r="BK68">
        <f t="shared" si="46"/>
        <v>0.13992197974305123</v>
      </c>
      <c r="BL68">
        <f t="shared" si="47"/>
        <v>0.18138614375217771</v>
      </c>
      <c r="BM68">
        <f t="shared" si="48"/>
        <v>6.7829058798062433E-2</v>
      </c>
      <c r="BN68">
        <f t="shared" si="49"/>
        <v>8.4921272667726921E-2</v>
      </c>
      <c r="BO68">
        <f t="shared" si="50"/>
        <v>0.13943850684238429</v>
      </c>
      <c r="BP68">
        <f t="shared" si="51"/>
        <v>4.7966777104839715E-2</v>
      </c>
    </row>
    <row r="69" spans="1:68" x14ac:dyDescent="0.3">
      <c r="A69" t="s">
        <v>914</v>
      </c>
      <c r="B69">
        <v>7.2460823878608652E-2</v>
      </c>
      <c r="C69">
        <v>4.3596214354792398E-2</v>
      </c>
      <c r="D69">
        <v>4.70537982036403E-2</v>
      </c>
      <c r="E69">
        <v>3.18628208149387E-2</v>
      </c>
      <c r="F69">
        <v>4.95864356245454E-2</v>
      </c>
      <c r="G69">
        <v>6.2525413868916802E-2</v>
      </c>
      <c r="H69">
        <v>4.07951289657996E-2</v>
      </c>
      <c r="I69">
        <v>3.8368190404830901E-2</v>
      </c>
      <c r="J69">
        <v>5.6879838383913944E-2</v>
      </c>
      <c r="K69">
        <v>3.7258971632626897E-2</v>
      </c>
      <c r="L69">
        <v>6.2918469468127847E-2</v>
      </c>
      <c r="M69">
        <v>4.8608252337432802E-2</v>
      </c>
      <c r="N69">
        <v>2.995993641791355E-2</v>
      </c>
      <c r="O69">
        <v>4.208441915949275E-2</v>
      </c>
      <c r="P69">
        <v>4.9587054257122551E-2</v>
      </c>
      <c r="Q69">
        <v>5.4880242874411997E-2</v>
      </c>
      <c r="R69">
        <v>6.8071801960055661E-2</v>
      </c>
      <c r="S69">
        <v>2.0957202522605647E-2</v>
      </c>
      <c r="T69">
        <v>6.7695359619134643E-2</v>
      </c>
      <c r="U69">
        <v>6.7128014394489052E-2</v>
      </c>
      <c r="V69">
        <v>3.928439781944465E-2</v>
      </c>
      <c r="W69">
        <v>2.2296636816986841E-2</v>
      </c>
      <c r="X69">
        <v>8.1529897005200802E-2</v>
      </c>
      <c r="Y69">
        <v>3.1379474863230651E-2</v>
      </c>
      <c r="Z69">
        <v>6.8597296141667957E-2</v>
      </c>
      <c r="AA69">
        <v>3.5786249790740451E-2</v>
      </c>
      <c r="AB69">
        <v>4.2690183976067803E-2</v>
      </c>
      <c r="AC69">
        <v>4.9990982439195503E-2</v>
      </c>
      <c r="AD69">
        <v>5.0915195190737894E-2</v>
      </c>
      <c r="AE69">
        <v>5.131436524448145E-2</v>
      </c>
      <c r="AF69">
        <v>3.3235918073553451E-2</v>
      </c>
      <c r="AG69">
        <v>5.9672161752434547E-2</v>
      </c>
      <c r="AH69">
        <v>5.0371957657267249E-2</v>
      </c>
      <c r="AI69">
        <v>5.0653689448163147E-2</v>
      </c>
      <c r="AJ69">
        <v>2.830543119775215E-2</v>
      </c>
      <c r="AK69">
        <v>5.1503210622730056E-2</v>
      </c>
      <c r="AL69">
        <v>4.1719228316109198E-2</v>
      </c>
      <c r="AN69">
        <f t="shared" si="25"/>
        <v>4.8743414312995018E-2</v>
      </c>
      <c r="AO69">
        <f t="shared" si="26"/>
        <v>4.781879221602317E-2</v>
      </c>
      <c r="AP69">
        <f t="shared" si="27"/>
        <v>4.6756705950947199E-2</v>
      </c>
      <c r="AQ69">
        <f t="shared" si="28"/>
        <v>4.7969749119024435E-2</v>
      </c>
      <c r="AR69">
        <f t="shared" si="29"/>
        <v>4.9101102162513802E-2</v>
      </c>
      <c r="AS69">
        <f t="shared" si="30"/>
        <v>5.1662347369350527E-2</v>
      </c>
      <c r="AT69">
        <f t="shared" si="31"/>
        <v>4.5155159502924265E-2</v>
      </c>
      <c r="AU69">
        <f t="shared" si="32"/>
        <v>5.3565936285954983E-2</v>
      </c>
      <c r="AV69">
        <f t="shared" si="33"/>
        <v>4.0509290045530472E-2</v>
      </c>
      <c r="AX69">
        <f t="shared" si="34"/>
        <v>1.7095988061105575E-2</v>
      </c>
      <c r="AY69">
        <f t="shared" si="35"/>
        <v>1.0924818895635522E-2</v>
      </c>
      <c r="AZ69">
        <f t="shared" si="36"/>
        <v>1.1323192965363013E-2</v>
      </c>
      <c r="BA69">
        <f t="shared" si="37"/>
        <v>2.430560764505341E-2</v>
      </c>
      <c r="BB69">
        <f t="shared" si="38"/>
        <v>2.2252812718105419E-2</v>
      </c>
      <c r="BC69">
        <f t="shared" si="39"/>
        <v>1.96244825627662E-2</v>
      </c>
      <c r="BD69">
        <f t="shared" si="40"/>
        <v>1.0324295199754479E-2</v>
      </c>
      <c r="BE69">
        <f t="shared" si="41"/>
        <v>5.2900222387163029E-3</v>
      </c>
      <c r="BF69">
        <f t="shared" si="42"/>
        <v>1.1646124055944094E-2</v>
      </c>
      <c r="BH69">
        <f t="shared" si="43"/>
        <v>8.5479940305527875E-3</v>
      </c>
      <c r="BI69">
        <f t="shared" si="44"/>
        <v>5.4624094478177608E-3</v>
      </c>
      <c r="BJ69">
        <f t="shared" si="45"/>
        <v>4.2797646619352194E-3</v>
      </c>
      <c r="BK69">
        <f t="shared" si="46"/>
        <v>1.4032849116689013E-2</v>
      </c>
      <c r="BL69">
        <f t="shared" si="47"/>
        <v>1.112640635905271E-2</v>
      </c>
      <c r="BM69">
        <f t="shared" si="48"/>
        <v>8.011661457487192E-3</v>
      </c>
      <c r="BN69">
        <f t="shared" si="49"/>
        <v>5.9607346127714097E-3</v>
      </c>
      <c r="BO69">
        <f t="shared" si="50"/>
        <v>3.0541957635419645E-3</v>
      </c>
      <c r="BP69">
        <f t="shared" si="51"/>
        <v>6.7238928587150994E-3</v>
      </c>
    </row>
    <row r="70" spans="1:68" x14ac:dyDescent="0.3">
      <c r="A70" t="s">
        <v>915</v>
      </c>
      <c r="B70">
        <v>2.3977916803336302E-2</v>
      </c>
      <c r="C70">
        <v>1.4030921288380929E-2</v>
      </c>
      <c r="D70">
        <v>2.596659627334575E-2</v>
      </c>
      <c r="E70">
        <v>2.9199124853183149E-2</v>
      </c>
      <c r="F70">
        <v>1.5307665240640901E-2</v>
      </c>
      <c r="G70">
        <v>1.952907991070605E-2</v>
      </c>
      <c r="H70">
        <v>1.532275126648565E-2</v>
      </c>
      <c r="I70">
        <v>1.9766442552366752E-2</v>
      </c>
      <c r="J70">
        <v>1.7413880716202309E-2</v>
      </c>
      <c r="K70">
        <v>1.4054676247433255E-2</v>
      </c>
      <c r="L70">
        <v>1.5501597290350649E-2</v>
      </c>
      <c r="M70">
        <v>1.7683143448023401E-2</v>
      </c>
      <c r="N70">
        <v>2.9787581333897847E-2</v>
      </c>
      <c r="O70">
        <v>2.8583897080535499E-2</v>
      </c>
      <c r="P70">
        <v>1.0403819407303151E-2</v>
      </c>
      <c r="Q70">
        <v>4.6576784772736204E-2</v>
      </c>
      <c r="R70">
        <v>2.7103901948052997E-2</v>
      </c>
      <c r="S70">
        <v>1.4648430364287705E-2</v>
      </c>
      <c r="T70">
        <v>6.3877426298029703E-3</v>
      </c>
      <c r="U70">
        <v>1.969998948108645E-2</v>
      </c>
      <c r="V70">
        <v>2.6622305496775151E-2</v>
      </c>
      <c r="W70">
        <v>1.0280430427835639E-2</v>
      </c>
      <c r="X70">
        <v>2.34006318146463E-2</v>
      </c>
      <c r="Y70">
        <v>4.5494806785993849E-3</v>
      </c>
      <c r="Z70">
        <v>2.6267684899444296E-2</v>
      </c>
      <c r="AA70">
        <v>1.8564634021885101E-2</v>
      </c>
      <c r="AB70">
        <v>2.0469933716223507E-2</v>
      </c>
      <c r="AC70">
        <v>2.4339204087335798E-2</v>
      </c>
      <c r="AD70">
        <v>5.3940135271476047E-3</v>
      </c>
      <c r="AE70">
        <v>1.25898922719829E-2</v>
      </c>
      <c r="AF70">
        <v>1.88693894814712E-2</v>
      </c>
      <c r="AG70">
        <v>2.0775328580680721E-2</v>
      </c>
      <c r="AH70">
        <v>2.2970989378361652E-2</v>
      </c>
      <c r="AI70">
        <v>8.4921378439884003E-3</v>
      </c>
      <c r="AJ70">
        <v>1.9971561916129001E-2</v>
      </c>
      <c r="AK70">
        <v>1.3796338649728434E-2</v>
      </c>
      <c r="AL70">
        <v>1.15237000205548E-2</v>
      </c>
      <c r="AN70">
        <f t="shared" si="25"/>
        <v>2.3293639804561533E-2</v>
      </c>
      <c r="AO70">
        <f t="shared" si="26"/>
        <v>1.748148474254984E-2</v>
      </c>
      <c r="AP70">
        <f t="shared" si="27"/>
        <v>1.9061227931963732E-2</v>
      </c>
      <c r="AQ70">
        <f t="shared" si="28"/>
        <v>2.9443039028358969E-2</v>
      </c>
      <c r="AR70">
        <f t="shared" si="29"/>
        <v>1.5747617008875052E-2</v>
      </c>
      <c r="AS70">
        <f t="shared" si="30"/>
        <v>1.9598594869689064E-2</v>
      </c>
      <c r="AT70">
        <f t="shared" si="31"/>
        <v>1.2284431760200568E-2</v>
      </c>
      <c r="AU70">
        <f t="shared" si="32"/>
        <v>1.7412818601010255E-2</v>
      </c>
      <c r="AV70">
        <f t="shared" si="33"/>
        <v>1.5097200195470744E-2</v>
      </c>
      <c r="AX70">
        <f t="shared" si="34"/>
        <v>6.5392568197656809E-3</v>
      </c>
      <c r="AY70">
        <f t="shared" si="35"/>
        <v>2.5032844832912193E-3</v>
      </c>
      <c r="AZ70">
        <f t="shared" si="36"/>
        <v>7.3375291839050446E-3</v>
      </c>
      <c r="BA70">
        <f t="shared" si="37"/>
        <v>1.6092191445487469E-2</v>
      </c>
      <c r="BB70">
        <f t="shared" si="38"/>
        <v>9.1538238889888515E-3</v>
      </c>
      <c r="BC70">
        <f t="shared" si="39"/>
        <v>7.8703210463991289E-3</v>
      </c>
      <c r="BD70">
        <f t="shared" si="40"/>
        <v>6.7428791232517589E-3</v>
      </c>
      <c r="BE70">
        <f t="shared" si="41"/>
        <v>7.8031493937475898E-3</v>
      </c>
      <c r="BF70">
        <f t="shared" si="42"/>
        <v>4.3715870370572519E-3</v>
      </c>
      <c r="BH70">
        <f t="shared" si="43"/>
        <v>3.2696284098828405E-3</v>
      </c>
      <c r="BI70">
        <f t="shared" si="44"/>
        <v>1.2516422416456096E-3</v>
      </c>
      <c r="BJ70">
        <f t="shared" si="45"/>
        <v>2.7733253511844952E-3</v>
      </c>
      <c r="BK70">
        <f t="shared" si="46"/>
        <v>9.2908310629031838E-3</v>
      </c>
      <c r="BL70">
        <f t="shared" si="47"/>
        <v>4.5769119444944257E-3</v>
      </c>
      <c r="BM70">
        <f t="shared" si="48"/>
        <v>3.213045112594206E-3</v>
      </c>
      <c r="BN70">
        <f t="shared" si="49"/>
        <v>3.8930030769225108E-3</v>
      </c>
      <c r="BO70">
        <f t="shared" si="50"/>
        <v>4.505150403007036E-3</v>
      </c>
      <c r="BP70">
        <f t="shared" si="51"/>
        <v>2.5239369526308831E-3</v>
      </c>
    </row>
    <row r="71" spans="1:68" x14ac:dyDescent="0.3">
      <c r="A71" t="s">
        <v>916</v>
      </c>
      <c r="B71">
        <v>3.5136403368804252E-3</v>
      </c>
      <c r="C71">
        <v>2.0160385818321102E-3</v>
      </c>
      <c r="D71">
        <v>2.4485247449786015E-3</v>
      </c>
      <c r="E71">
        <v>3.0581475999137452E-3</v>
      </c>
      <c r="F71">
        <v>0</v>
      </c>
      <c r="G71">
        <v>0</v>
      </c>
      <c r="H71">
        <v>4.6259049171618501E-3</v>
      </c>
      <c r="I71">
        <v>0</v>
      </c>
      <c r="J71">
        <v>1.5618520708612651E-3</v>
      </c>
      <c r="K71">
        <v>4.5642723310735598E-4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4.0480137980969996E-3</v>
      </c>
      <c r="S71">
        <v>0</v>
      </c>
      <c r="T71">
        <v>0</v>
      </c>
      <c r="U71">
        <v>0</v>
      </c>
      <c r="V71">
        <v>3.4049878415027398E-3</v>
      </c>
      <c r="W71">
        <v>4.6464184509837402E-3</v>
      </c>
      <c r="X71">
        <v>0</v>
      </c>
      <c r="Y71">
        <v>0</v>
      </c>
      <c r="Z71">
        <v>4.1295001880407248E-3</v>
      </c>
      <c r="AA71">
        <v>1.3809302231436199E-3</v>
      </c>
      <c r="AB71">
        <v>1.2979717570765E-3</v>
      </c>
      <c r="AC71">
        <v>0</v>
      </c>
      <c r="AD71">
        <v>0</v>
      </c>
      <c r="AE71">
        <v>3.2082377001627499E-3</v>
      </c>
      <c r="AF71">
        <v>2.41129654435967E-3</v>
      </c>
      <c r="AG71">
        <v>0</v>
      </c>
      <c r="AH71">
        <v>3.817534237050375E-3</v>
      </c>
      <c r="AI71">
        <v>0</v>
      </c>
      <c r="AJ71">
        <v>3.5240118944687498E-4</v>
      </c>
      <c r="AK71">
        <v>0</v>
      </c>
      <c r="AL71">
        <v>0</v>
      </c>
      <c r="AN71">
        <f t="shared" si="25"/>
        <v>2.7590878159012202E-3</v>
      </c>
      <c r="AO71">
        <f t="shared" si="26"/>
        <v>1.1564762292904625E-3</v>
      </c>
      <c r="AP71">
        <f t="shared" si="27"/>
        <v>2.8832561485266013E-4</v>
      </c>
      <c r="AQ71">
        <f t="shared" si="28"/>
        <v>1.3493379326989998E-3</v>
      </c>
      <c r="AR71">
        <f t="shared" si="29"/>
        <v>2.01285157312162E-3</v>
      </c>
      <c r="AS71">
        <f t="shared" si="30"/>
        <v>1.1347336947101407E-3</v>
      </c>
      <c r="AT71">
        <f t="shared" si="31"/>
        <v>1.8731780815074734E-3</v>
      </c>
      <c r="AU71">
        <f t="shared" si="32"/>
        <v>1.272511412350125E-3</v>
      </c>
      <c r="AV71">
        <f t="shared" si="33"/>
        <v>1.1746706314895833E-4</v>
      </c>
      <c r="AX71">
        <f t="shared" si="34"/>
        <v>6.6014085532338485E-4</v>
      </c>
      <c r="AY71">
        <f t="shared" si="35"/>
        <v>2.312952458580925E-3</v>
      </c>
      <c r="AZ71">
        <f t="shared" si="36"/>
        <v>5.8676884845660011E-4</v>
      </c>
      <c r="BA71">
        <f t="shared" si="37"/>
        <v>2.3371218560146218E-3</v>
      </c>
      <c r="BB71">
        <f t="shared" si="38"/>
        <v>2.3788555231981411E-3</v>
      </c>
      <c r="BC71">
        <f t="shared" si="39"/>
        <v>1.6074045799937839E-3</v>
      </c>
      <c r="BD71">
        <f t="shared" si="40"/>
        <v>1.6704418263540938E-3</v>
      </c>
      <c r="BE71">
        <f t="shared" si="41"/>
        <v>2.2040544194016467E-3</v>
      </c>
      <c r="BF71">
        <f t="shared" si="42"/>
        <v>2.0345892158989758E-4</v>
      </c>
      <c r="BH71">
        <f t="shared" si="43"/>
        <v>3.3007042766169243E-4</v>
      </c>
      <c r="BI71">
        <f t="shared" si="44"/>
        <v>1.1564762292904625E-3</v>
      </c>
      <c r="BJ71">
        <f t="shared" si="45"/>
        <v>2.2177777858512995E-4</v>
      </c>
      <c r="BK71">
        <f t="shared" si="46"/>
        <v>1.3493379326989998E-3</v>
      </c>
      <c r="BL71">
        <f t="shared" si="47"/>
        <v>1.1894277615990705E-3</v>
      </c>
      <c r="BM71">
        <f t="shared" si="48"/>
        <v>6.5622017186624606E-4</v>
      </c>
      <c r="BN71">
        <f t="shared" si="49"/>
        <v>9.6443003811114624E-4</v>
      </c>
      <c r="BO71">
        <f t="shared" si="50"/>
        <v>1.272511412350125E-3</v>
      </c>
      <c r="BP71">
        <f t="shared" si="51"/>
        <v>1.1746706314895833E-4</v>
      </c>
    </row>
    <row r="72" spans="1:68" x14ac:dyDescent="0.3">
      <c r="A72" t="s">
        <v>917</v>
      </c>
      <c r="B72">
        <v>2.5908021558841102E-2</v>
      </c>
      <c r="C72">
        <v>2.8327775546063347E-2</v>
      </c>
      <c r="D72">
        <v>2.74813650422236E-2</v>
      </c>
      <c r="E72">
        <v>9.5149750632735702E-2</v>
      </c>
      <c r="F72">
        <v>3.3780903897207851E-2</v>
      </c>
      <c r="G72">
        <v>1.7063989767480248E-2</v>
      </c>
      <c r="H72">
        <v>1.8311966056096397E-2</v>
      </c>
      <c r="I72">
        <v>2.8721113548410497E-2</v>
      </c>
      <c r="J72">
        <v>9.0278536854547908E-3</v>
      </c>
      <c r="K72">
        <v>3.7983934150534845E-2</v>
      </c>
      <c r="L72">
        <v>1.5484824960735451E-2</v>
      </c>
      <c r="M72">
        <v>1.7730717675598352E-2</v>
      </c>
      <c r="N72">
        <v>6.7444289843627006E-2</v>
      </c>
      <c r="O72">
        <v>5.5571254632821553E-2</v>
      </c>
      <c r="P72">
        <v>9.833236143788629E-3</v>
      </c>
      <c r="Q72">
        <v>3.8910528980058749E-2</v>
      </c>
      <c r="R72">
        <v>6.3203007572816255E-3</v>
      </c>
      <c r="S72">
        <v>2.4201452634011952E-2</v>
      </c>
      <c r="T72">
        <v>1.0730639026723349E-2</v>
      </c>
      <c r="U72">
        <v>2.1720638993476749E-2</v>
      </c>
      <c r="V72">
        <v>1.4019876495464195E-2</v>
      </c>
      <c r="W72">
        <v>3.3072316343751948E-2</v>
      </c>
      <c r="X72">
        <v>1.3833138054511866E-2</v>
      </c>
      <c r="Y72">
        <v>1.6417031105906948E-2</v>
      </c>
      <c r="Z72">
        <v>3.502024867115805E-2</v>
      </c>
      <c r="AA72">
        <v>3.5275668386777495E-2</v>
      </c>
      <c r="AB72">
        <v>5.1871651580679003E-2</v>
      </c>
      <c r="AC72">
        <v>8.3303758299353103E-2</v>
      </c>
      <c r="AD72">
        <v>3.1384383267969149E-2</v>
      </c>
      <c r="AE72">
        <v>1.0599441115818085E-2</v>
      </c>
      <c r="AF72">
        <v>4.5401855019295154E-2</v>
      </c>
      <c r="AG72">
        <v>1.4815015334814819E-2</v>
      </c>
      <c r="AH72">
        <v>2.1633257953440659E-2</v>
      </c>
      <c r="AI72">
        <v>2.3203536028063798E-2</v>
      </c>
      <c r="AJ72">
        <v>7.9498626344970194E-3</v>
      </c>
      <c r="AK72">
        <v>4.7380839736188854E-2</v>
      </c>
      <c r="AL72">
        <v>4.2384452273464102E-2</v>
      </c>
      <c r="AN72">
        <f t="shared" si="25"/>
        <v>4.4216728194965936E-2</v>
      </c>
      <c r="AO72">
        <f t="shared" si="26"/>
        <v>2.4469493317298752E-2</v>
      </c>
      <c r="AP72">
        <f t="shared" si="27"/>
        <v>3.0439444441794378E-2</v>
      </c>
      <c r="AQ72">
        <f t="shared" si="28"/>
        <v>2.3144094123784108E-2</v>
      </c>
      <c r="AR72">
        <f t="shared" si="29"/>
        <v>1.9885867714854059E-2</v>
      </c>
      <c r="AS72">
        <f t="shared" si="30"/>
        <v>3.9286916016397742E-2</v>
      </c>
      <c r="AT72">
        <f t="shared" si="31"/>
        <v>2.9128559801027465E-2</v>
      </c>
      <c r="AU72">
        <f t="shared" si="32"/>
        <v>1.9883936438773092E-2</v>
      </c>
      <c r="AV72">
        <f t="shared" si="33"/>
        <v>3.2571718214716661E-2</v>
      </c>
      <c r="AX72">
        <f t="shared" si="34"/>
        <v>3.3970147234826033E-2</v>
      </c>
      <c r="AY72">
        <f t="shared" si="35"/>
        <v>8.1144986778002529E-3</v>
      </c>
      <c r="AZ72">
        <f t="shared" si="36"/>
        <v>2.3544674594748252E-2</v>
      </c>
      <c r="BA72">
        <f t="shared" si="37"/>
        <v>1.6320822564060252E-2</v>
      </c>
      <c r="BB72">
        <f t="shared" si="38"/>
        <v>9.9243283300072364E-3</v>
      </c>
      <c r="BC72">
        <f t="shared" si="39"/>
        <v>2.5694664737717841E-2</v>
      </c>
      <c r="BD72">
        <f t="shared" si="40"/>
        <v>1.7510527062676803E-2</v>
      </c>
      <c r="BE72">
        <f t="shared" si="41"/>
        <v>4.4594746525264276E-3</v>
      </c>
      <c r="BF72">
        <f t="shared" si="42"/>
        <v>2.1468996275543783E-2</v>
      </c>
      <c r="BH72">
        <f t="shared" si="43"/>
        <v>1.6985073617413016E-2</v>
      </c>
      <c r="BI72">
        <f t="shared" si="44"/>
        <v>4.0572493389001265E-3</v>
      </c>
      <c r="BJ72">
        <f t="shared" si="45"/>
        <v>8.8990505253777625E-3</v>
      </c>
      <c r="BK72">
        <f t="shared" si="46"/>
        <v>9.4228313007563048E-3</v>
      </c>
      <c r="BL72">
        <f t="shared" si="47"/>
        <v>4.9621641650036182E-3</v>
      </c>
      <c r="BM72">
        <f t="shared" si="48"/>
        <v>1.0489802953215412E-2</v>
      </c>
      <c r="BN72">
        <f t="shared" si="49"/>
        <v>1.010970751328868E-2</v>
      </c>
      <c r="BO72">
        <f t="shared" si="50"/>
        <v>2.5746788910804459E-3</v>
      </c>
      <c r="BP72">
        <f t="shared" si="51"/>
        <v>1.2395130778916276E-2</v>
      </c>
    </row>
    <row r="73" spans="1:68" x14ac:dyDescent="0.3">
      <c r="A73" t="s">
        <v>918</v>
      </c>
      <c r="B73">
        <v>0.15311693474952298</v>
      </c>
      <c r="C73">
        <v>0.16618906146398499</v>
      </c>
      <c r="D73">
        <v>0.22811805377222599</v>
      </c>
      <c r="E73">
        <v>0.3771902544672075</v>
      </c>
      <c r="F73">
        <v>0.207004478311476</v>
      </c>
      <c r="G73">
        <v>0.18481967491374202</v>
      </c>
      <c r="H73">
        <v>0.14228453021277049</v>
      </c>
      <c r="I73">
        <v>0.18734793861923349</v>
      </c>
      <c r="J73">
        <v>0.14658381158356198</v>
      </c>
      <c r="K73">
        <v>0.24847829227772</v>
      </c>
      <c r="L73">
        <v>0.147653134229074</v>
      </c>
      <c r="M73">
        <v>0.1718837672453675</v>
      </c>
      <c r="N73">
        <v>0.38848772552083255</v>
      </c>
      <c r="O73">
        <v>0.26690097795310952</v>
      </c>
      <c r="P73">
        <v>0.13408090893147351</v>
      </c>
      <c r="Q73">
        <v>0.1557707737580255</v>
      </c>
      <c r="R73">
        <v>8.404219062000709E-2</v>
      </c>
      <c r="S73">
        <v>0.130655920940145</v>
      </c>
      <c r="T73">
        <v>0.10835979084998221</v>
      </c>
      <c r="U73">
        <v>0.122115026670483</v>
      </c>
      <c r="V73">
        <v>0.17089137823414849</v>
      </c>
      <c r="W73">
        <v>0.25518787223273948</v>
      </c>
      <c r="X73">
        <v>9.0508731383606947E-2</v>
      </c>
      <c r="Y73">
        <v>7.0341670576900411E-2</v>
      </c>
      <c r="Z73">
        <v>0.22857655039033703</v>
      </c>
      <c r="AA73">
        <v>0.22178036344857849</v>
      </c>
      <c r="AB73">
        <v>0.37599292680299551</v>
      </c>
      <c r="AC73">
        <v>0.33057398001409155</v>
      </c>
      <c r="AD73">
        <v>0.149834063209694</v>
      </c>
      <c r="AE73">
        <v>9.2923439352506548E-2</v>
      </c>
      <c r="AF73">
        <v>0.25300418434271599</v>
      </c>
      <c r="AG73">
        <v>0.13502547198979689</v>
      </c>
      <c r="AH73">
        <v>0.20642683562286401</v>
      </c>
      <c r="AI73">
        <v>6.5672848788705107E-2</v>
      </c>
      <c r="AJ73">
        <v>0.10339984429376001</v>
      </c>
      <c r="AK73">
        <v>0.22676593110572951</v>
      </c>
      <c r="AL73">
        <v>0.19756206897540002</v>
      </c>
      <c r="AN73">
        <f t="shared" si="25"/>
        <v>0.23115357611323534</v>
      </c>
      <c r="AO73">
        <f t="shared" si="26"/>
        <v>0.18036415551430549</v>
      </c>
      <c r="AP73">
        <f t="shared" si="27"/>
        <v>0.21486694539159126</v>
      </c>
      <c r="AQ73">
        <f t="shared" si="28"/>
        <v>0.12348962843939253</v>
      </c>
      <c r="AR73">
        <f t="shared" si="29"/>
        <v>0.16413851699683829</v>
      </c>
      <c r="AS73">
        <f t="shared" si="30"/>
        <v>0.2196290371027517</v>
      </c>
      <c r="AT73">
        <f t="shared" si="31"/>
        <v>0.16525389563497217</v>
      </c>
      <c r="AU73">
        <f t="shared" si="32"/>
        <v>0.13570838546712199</v>
      </c>
      <c r="AV73">
        <f t="shared" si="33"/>
        <v>0.17590928145829654</v>
      </c>
      <c r="AX73">
        <f t="shared" si="34"/>
        <v>0.10270675307152503</v>
      </c>
      <c r="AY73">
        <f t="shared" si="35"/>
        <v>2.7254293493063839E-2</v>
      </c>
      <c r="AZ73">
        <f t="shared" si="36"/>
        <v>9.2678349270402652E-2</v>
      </c>
      <c r="BA73">
        <f t="shared" si="37"/>
        <v>3.6397310627320538E-2</v>
      </c>
      <c r="BB73">
        <f t="shared" si="38"/>
        <v>6.6364715156823448E-2</v>
      </c>
      <c r="BC73">
        <f t="shared" si="39"/>
        <v>0.12312749791342098</v>
      </c>
      <c r="BD73">
        <f t="shared" si="40"/>
        <v>8.1146716835451022E-2</v>
      </c>
      <c r="BE73">
        <f t="shared" si="41"/>
        <v>7.0379478404864457E-2</v>
      </c>
      <c r="BF73">
        <f t="shared" si="42"/>
        <v>6.4470382729360398E-2</v>
      </c>
      <c r="BH73">
        <f t="shared" si="43"/>
        <v>5.1353376535762517E-2</v>
      </c>
      <c r="BI73">
        <f t="shared" si="44"/>
        <v>1.3627146746531919E-2</v>
      </c>
      <c r="BJ73">
        <f t="shared" si="45"/>
        <v>3.5029123441352839E-2</v>
      </c>
      <c r="BK73">
        <f t="shared" si="46"/>
        <v>2.1013997088461939E-2</v>
      </c>
      <c r="BL73">
        <f t="shared" si="47"/>
        <v>3.3182357578411724E-2</v>
      </c>
      <c r="BM73">
        <f t="shared" si="48"/>
        <v>5.0266590532246982E-2</v>
      </c>
      <c r="BN73">
        <f t="shared" si="49"/>
        <v>4.6850078808801987E-2</v>
      </c>
      <c r="BO73">
        <f t="shared" si="50"/>
        <v>4.0633610802473949E-2</v>
      </c>
      <c r="BP73">
        <f t="shared" si="51"/>
        <v>3.7221992823554428E-2</v>
      </c>
    </row>
    <row r="74" spans="1:68" x14ac:dyDescent="0.3">
      <c r="A74" t="s">
        <v>919</v>
      </c>
      <c r="B74">
        <v>0.25355192782147601</v>
      </c>
      <c r="C74">
        <v>0.20856490053236601</v>
      </c>
      <c r="D74">
        <v>0.170972554493413</v>
      </c>
      <c r="E74">
        <v>0.214646305814754</v>
      </c>
      <c r="F74">
        <v>0.222200361380438</v>
      </c>
      <c r="G74">
        <v>0.19743973836814199</v>
      </c>
      <c r="H74">
        <v>0.1430101744234</v>
      </c>
      <c r="I74">
        <v>0.14943026324490949</v>
      </c>
      <c r="J74">
        <v>0.24582824419854948</v>
      </c>
      <c r="K74">
        <v>0.24237640998146601</v>
      </c>
      <c r="L74">
        <v>0.13988191950307999</v>
      </c>
      <c r="M74">
        <v>0.15536809647522348</v>
      </c>
      <c r="N74">
        <v>0.2186002544720215</v>
      </c>
      <c r="O74">
        <v>0.16595553721078249</v>
      </c>
      <c r="P74">
        <v>0.10500794419472151</v>
      </c>
      <c r="Q74">
        <v>0.2647963723487165</v>
      </c>
      <c r="R74">
        <v>0.12297248687263448</v>
      </c>
      <c r="S74">
        <v>0.1534411227981185</v>
      </c>
      <c r="T74">
        <v>0.187899523899965</v>
      </c>
      <c r="U74">
        <v>0.166923339266837</v>
      </c>
      <c r="V74">
        <v>0.1017056946958068</v>
      </c>
      <c r="W74">
        <v>0.19580929441320949</v>
      </c>
      <c r="X74">
        <v>0.24791068777908148</v>
      </c>
      <c r="Y74">
        <v>0.12261902557681001</v>
      </c>
      <c r="Z74">
        <v>0.26413435412667152</v>
      </c>
      <c r="AA74">
        <v>0.22564016791711849</v>
      </c>
      <c r="AB74">
        <v>0.27379726348419398</v>
      </c>
      <c r="AC74">
        <v>0.24423315311209248</v>
      </c>
      <c r="AD74">
        <v>0.2221840221995855</v>
      </c>
      <c r="AE74">
        <v>0.15513485822065451</v>
      </c>
      <c r="AF74">
        <v>0.21279662612915601</v>
      </c>
      <c r="AG74">
        <v>0.20597239872005901</v>
      </c>
      <c r="AH74">
        <v>0.24078483806109549</v>
      </c>
      <c r="AI74">
        <v>8.7576202823301447E-2</v>
      </c>
      <c r="AJ74">
        <v>0.15734537420191599</v>
      </c>
      <c r="AK74">
        <v>0.19054799020421401</v>
      </c>
      <c r="AL74">
        <v>0.13346340619630659</v>
      </c>
      <c r="AN74">
        <f t="shared" si="25"/>
        <v>0.21193392216550225</v>
      </c>
      <c r="AO74">
        <f t="shared" si="26"/>
        <v>0.17802013435422237</v>
      </c>
      <c r="AP74">
        <f t="shared" si="27"/>
        <v>0.18185977229083491</v>
      </c>
      <c r="AQ74">
        <f t="shared" si="28"/>
        <v>0.18040332733982314</v>
      </c>
      <c r="AR74">
        <f t="shared" si="29"/>
        <v>0.16308446306895458</v>
      </c>
      <c r="AS74">
        <f t="shared" si="30"/>
        <v>0.22972244199932798</v>
      </c>
      <c r="AT74">
        <f t="shared" si="31"/>
        <v>0.19670516884979863</v>
      </c>
      <c r="AU74">
        <f t="shared" si="32"/>
        <v>0.17811114653481866</v>
      </c>
      <c r="AV74">
        <f t="shared" si="33"/>
        <v>0.16045225686747885</v>
      </c>
      <c r="AX74">
        <f t="shared" si="34"/>
        <v>3.3806307932958427E-2</v>
      </c>
      <c r="AY74">
        <f t="shared" si="35"/>
        <v>3.8175434966089182E-2</v>
      </c>
      <c r="AZ74">
        <f t="shared" si="36"/>
        <v>5.4355602369763854E-2</v>
      </c>
      <c r="BA74">
        <f t="shared" si="37"/>
        <v>7.4657377252316845E-2</v>
      </c>
      <c r="BB74">
        <f t="shared" si="38"/>
        <v>4.2695792173717668E-2</v>
      </c>
      <c r="BC74">
        <f t="shared" si="39"/>
        <v>5.5056242839088193E-2</v>
      </c>
      <c r="BD74">
        <f t="shared" si="40"/>
        <v>3.6305631045313744E-2</v>
      </c>
      <c r="BE74">
        <f t="shared" si="41"/>
        <v>8.0314435239588242E-2</v>
      </c>
      <c r="BF74">
        <f t="shared" si="42"/>
        <v>2.8668832776416648E-2</v>
      </c>
      <c r="BH74">
        <f t="shared" si="43"/>
        <v>1.6903153966479213E-2</v>
      </c>
      <c r="BI74">
        <f t="shared" si="44"/>
        <v>1.9087717483044591E-2</v>
      </c>
      <c r="BJ74">
        <f t="shared" si="45"/>
        <v>2.0544486604786898E-2</v>
      </c>
      <c r="BK74">
        <f t="shared" si="46"/>
        <v>4.3103456853616579E-2</v>
      </c>
      <c r="BL74">
        <f t="shared" si="47"/>
        <v>2.1347896086858834E-2</v>
      </c>
      <c r="BM74">
        <f t="shared" si="48"/>
        <v>2.2476617018421057E-2</v>
      </c>
      <c r="BN74">
        <f t="shared" si="49"/>
        <v>2.0961065857111126E-2</v>
      </c>
      <c r="BO74">
        <f t="shared" si="50"/>
        <v>4.6369560805389037E-2</v>
      </c>
      <c r="BP74">
        <f t="shared" si="51"/>
        <v>1.6551958320816518E-2</v>
      </c>
    </row>
    <row r="75" spans="1:68" x14ac:dyDescent="0.3">
      <c r="A75" t="s">
        <v>920</v>
      </c>
      <c r="B75">
        <v>1.7985198726294351</v>
      </c>
      <c r="C75">
        <v>1.1968100808401099</v>
      </c>
      <c r="D75">
        <v>1.3843795242133252</v>
      </c>
      <c r="E75">
        <v>1.6927343355595101</v>
      </c>
      <c r="F75">
        <v>1.6716010878524101</v>
      </c>
      <c r="G75">
        <v>1.223446435833345</v>
      </c>
      <c r="H75">
        <v>1.3664711096831099</v>
      </c>
      <c r="I75">
        <v>1.078070945051685</v>
      </c>
      <c r="J75">
        <v>1.82166538814924</v>
      </c>
      <c r="K75">
        <v>1.35441630889017</v>
      </c>
      <c r="L75">
        <v>1.0525462488065456</v>
      </c>
      <c r="M75">
        <v>1.186998757311575</v>
      </c>
      <c r="N75">
        <v>1.4380728494860899</v>
      </c>
      <c r="O75">
        <v>1.4089016999719601</v>
      </c>
      <c r="P75">
        <v>0.81830814985554357</v>
      </c>
      <c r="Q75">
        <v>2.1404856109319752</v>
      </c>
      <c r="R75">
        <v>1.0801573626288441</v>
      </c>
      <c r="S75">
        <v>1.2624229677509349</v>
      </c>
      <c r="T75">
        <v>1.51269358025543</v>
      </c>
      <c r="U75">
        <v>1.3261098627380599</v>
      </c>
      <c r="V75">
        <v>1.156447924101375</v>
      </c>
      <c r="W75">
        <v>1.1856165666142751</v>
      </c>
      <c r="X75">
        <v>1.279943333528325</v>
      </c>
      <c r="Y75">
        <v>1.1958144943676898</v>
      </c>
      <c r="Z75">
        <v>1.2009461959537799</v>
      </c>
      <c r="AA75">
        <v>1.0993355000028249</v>
      </c>
      <c r="AB75">
        <v>1.40516024428828</v>
      </c>
      <c r="AC75">
        <v>1.4181340269571301</v>
      </c>
      <c r="AD75">
        <v>1.620284963105435</v>
      </c>
      <c r="AE75">
        <v>1.2658484170928399</v>
      </c>
      <c r="AF75">
        <v>1.17196750560287</v>
      </c>
      <c r="AG75">
        <v>1.3691220751675499</v>
      </c>
      <c r="AH75">
        <v>1.31520743657742</v>
      </c>
      <c r="AI75">
        <v>0.9323879548945625</v>
      </c>
      <c r="AJ75">
        <v>1.2752060573588351</v>
      </c>
      <c r="AK75">
        <v>1.5683442676509549</v>
      </c>
      <c r="AL75">
        <v>1.1853141215781848</v>
      </c>
      <c r="AN75">
        <f t="shared" si="25"/>
        <v>1.518110953310595</v>
      </c>
      <c r="AO75">
        <f t="shared" si="26"/>
        <v>1.3348973946051377</v>
      </c>
      <c r="AP75">
        <f t="shared" si="27"/>
        <v>1.2972727717815891</v>
      </c>
      <c r="AQ75">
        <f t="shared" si="28"/>
        <v>1.4943553137705845</v>
      </c>
      <c r="AR75">
        <f t="shared" si="29"/>
        <v>1.2952169834272849</v>
      </c>
      <c r="AS75">
        <f t="shared" si="30"/>
        <v>1.2665556325163381</v>
      </c>
      <c r="AT75">
        <f t="shared" si="31"/>
        <v>1.3527002952670484</v>
      </c>
      <c r="AU75">
        <f t="shared" si="32"/>
        <v>1.205572488879844</v>
      </c>
      <c r="AV75">
        <f t="shared" si="33"/>
        <v>1.3429548155293249</v>
      </c>
      <c r="AX75">
        <f t="shared" si="34"/>
        <v>0.27703238886473402</v>
      </c>
      <c r="AY75">
        <f t="shared" si="35"/>
        <v>0.25347413933283347</v>
      </c>
      <c r="AZ75">
        <f t="shared" si="36"/>
        <v>0.31937366250111721</v>
      </c>
      <c r="BA75">
        <f t="shared" si="37"/>
        <v>0.56693779057761817</v>
      </c>
      <c r="BB75">
        <f t="shared" si="38"/>
        <v>0.16280821370746473</v>
      </c>
      <c r="BC75">
        <f t="shared" si="39"/>
        <v>0.12620456260733587</v>
      </c>
      <c r="BD75">
        <f t="shared" si="40"/>
        <v>0.23644147739383872</v>
      </c>
      <c r="BE75">
        <f t="shared" si="41"/>
        <v>0.23811560064418869</v>
      </c>
      <c r="BF75">
        <f t="shared" si="42"/>
        <v>0.20030088336141805</v>
      </c>
      <c r="BH75">
        <f t="shared" si="43"/>
        <v>0.13851619443236701</v>
      </c>
      <c r="BI75">
        <f t="shared" si="44"/>
        <v>0.12673706966641674</v>
      </c>
      <c r="BJ75">
        <f t="shared" si="45"/>
        <v>0.12071189804026156</v>
      </c>
      <c r="BK75">
        <f t="shared" si="46"/>
        <v>0.32732168600375955</v>
      </c>
      <c r="BL75">
        <f t="shared" si="47"/>
        <v>8.1404106853732366E-2</v>
      </c>
      <c r="BM75">
        <f t="shared" si="48"/>
        <v>5.1522796933184442E-2</v>
      </c>
      <c r="BN75">
        <f t="shared" si="49"/>
        <v>0.1365095506209256</v>
      </c>
      <c r="BO75">
        <f t="shared" si="50"/>
        <v>0.13747610613017178</v>
      </c>
      <c r="BP75">
        <f t="shared" si="51"/>
        <v>0.11564376892763455</v>
      </c>
    </row>
    <row r="76" spans="1:68" x14ac:dyDescent="0.3">
      <c r="A76" t="s">
        <v>921</v>
      </c>
      <c r="B76">
        <v>14.521076373319151</v>
      </c>
      <c r="C76">
        <v>10.400200933768179</v>
      </c>
      <c r="D76">
        <v>9.6859548393335402</v>
      </c>
      <c r="E76">
        <v>8.0681512908804009</v>
      </c>
      <c r="F76">
        <v>11.45986705556415</v>
      </c>
      <c r="G76">
        <v>10.222436201540004</v>
      </c>
      <c r="H76">
        <v>11.80556422607715</v>
      </c>
      <c r="I76">
        <v>7.9302609939869093</v>
      </c>
      <c r="J76">
        <v>14.80739473899285</v>
      </c>
      <c r="K76">
        <v>10.655519242731049</v>
      </c>
      <c r="L76">
        <v>9.1650739954228797</v>
      </c>
      <c r="M76">
        <v>8.7168917840731055</v>
      </c>
      <c r="N76">
        <v>8.5418058917340041</v>
      </c>
      <c r="O76">
        <v>7.9779731242470096</v>
      </c>
      <c r="P76">
        <v>6.4360630334547402</v>
      </c>
      <c r="Q76">
        <v>15.665805825434951</v>
      </c>
      <c r="R76">
        <v>11.0142043471515</v>
      </c>
      <c r="S76">
        <v>8.3487232874676547</v>
      </c>
      <c r="T76">
        <v>13.3137169928343</v>
      </c>
      <c r="U76">
        <v>10.229311748843514</v>
      </c>
      <c r="V76">
        <v>7.8099970161161743</v>
      </c>
      <c r="W76">
        <v>7.2596995064486851</v>
      </c>
      <c r="X76">
        <v>12.3342974245998</v>
      </c>
      <c r="Y76">
        <v>9.8815854317536314</v>
      </c>
      <c r="Z76">
        <v>9.996103637209</v>
      </c>
      <c r="AA76">
        <v>8.2375982373157193</v>
      </c>
      <c r="AB76">
        <v>8.0898574748629049</v>
      </c>
      <c r="AC76">
        <v>7.304003056456045</v>
      </c>
      <c r="AD76">
        <v>12.205742065950901</v>
      </c>
      <c r="AE76">
        <v>10.3728463762142</v>
      </c>
      <c r="AF76">
        <v>9.2240268334132249</v>
      </c>
      <c r="AG76">
        <v>11.884858780555401</v>
      </c>
      <c r="AH76">
        <v>9.8961922177628594</v>
      </c>
      <c r="AI76">
        <v>7.9380608166145805</v>
      </c>
      <c r="AJ76">
        <v>10.643088627648151</v>
      </c>
      <c r="AK76">
        <v>9.222617056629705</v>
      </c>
      <c r="AL76">
        <v>7.9481522233539952</v>
      </c>
      <c r="AN76">
        <f t="shared" si="25"/>
        <v>10.668845859325318</v>
      </c>
      <c r="AO76">
        <f t="shared" si="26"/>
        <v>10.354532119292053</v>
      </c>
      <c r="AP76">
        <f t="shared" si="27"/>
        <v>9.4715316872365189</v>
      </c>
      <c r="AQ76">
        <f t="shared" si="28"/>
        <v>11.676244486684702</v>
      </c>
      <c r="AR76">
        <f t="shared" si="29"/>
        <v>9.6531813160606692</v>
      </c>
      <c r="AS76">
        <f t="shared" si="30"/>
        <v>9.3072408770328519</v>
      </c>
      <c r="AT76">
        <f t="shared" si="31"/>
        <v>10.600871758526109</v>
      </c>
      <c r="AU76">
        <f t="shared" si="32"/>
        <v>9.9063706049776137</v>
      </c>
      <c r="AV76">
        <f t="shared" si="33"/>
        <v>9.2712859692106164</v>
      </c>
      <c r="AX76">
        <f t="shared" si="34"/>
        <v>2.7472129528240163</v>
      </c>
      <c r="AY76">
        <f t="shared" si="35"/>
        <v>1.7532635585045315</v>
      </c>
      <c r="AZ76">
        <f t="shared" si="36"/>
        <v>2.6722598402530786</v>
      </c>
      <c r="BA76">
        <f t="shared" si="37"/>
        <v>3.7031941721467101</v>
      </c>
      <c r="BB76">
        <f t="shared" si="38"/>
        <v>2.7602856888986702</v>
      </c>
      <c r="BC76">
        <f t="shared" si="39"/>
        <v>1.8224485947445508</v>
      </c>
      <c r="BD76">
        <f t="shared" si="40"/>
        <v>1.5038793546095008</v>
      </c>
      <c r="BE76">
        <f t="shared" si="41"/>
        <v>1.9734186686348609</v>
      </c>
      <c r="BF76">
        <f t="shared" si="42"/>
        <v>1.348127239204953</v>
      </c>
      <c r="BH76">
        <f t="shared" si="43"/>
        <v>1.3736064764120082</v>
      </c>
      <c r="BI76">
        <f t="shared" si="44"/>
        <v>0.87663177925226576</v>
      </c>
      <c r="BJ76">
        <f t="shared" si="45"/>
        <v>1.0100192822649765</v>
      </c>
      <c r="BK76">
        <f t="shared" si="46"/>
        <v>2.1380401521503565</v>
      </c>
      <c r="BL76">
        <f t="shared" si="47"/>
        <v>1.3801428444493351</v>
      </c>
      <c r="BM76">
        <f t="shared" si="48"/>
        <v>0.74401152326273245</v>
      </c>
      <c r="BN76">
        <f t="shared" si="49"/>
        <v>0.86826515021251605</v>
      </c>
      <c r="BO76">
        <f t="shared" si="50"/>
        <v>1.1393537995601699</v>
      </c>
      <c r="BP76">
        <f t="shared" si="51"/>
        <v>0.77834162445684674</v>
      </c>
    </row>
    <row r="77" spans="1:68" x14ac:dyDescent="0.3">
      <c r="A77" t="s">
        <v>922</v>
      </c>
      <c r="B77">
        <v>2.279785510295135</v>
      </c>
      <c r="C77">
        <v>1.3865868197494899</v>
      </c>
      <c r="D77">
        <v>1.6606077988866601</v>
      </c>
      <c r="E77">
        <v>1.8258242339477999</v>
      </c>
      <c r="F77">
        <v>1.812591482803795</v>
      </c>
      <c r="G77">
        <v>1.392075561022275</v>
      </c>
      <c r="H77">
        <v>1.76629732790092</v>
      </c>
      <c r="I77">
        <v>1.32716526148915</v>
      </c>
      <c r="J77">
        <v>2.4327708443952401</v>
      </c>
      <c r="K77">
        <v>1.4309778686965449</v>
      </c>
      <c r="L77">
        <v>1.2037092791042496</v>
      </c>
      <c r="M77">
        <v>1.3544242424353299</v>
      </c>
      <c r="N77">
        <v>1.45590583459217</v>
      </c>
      <c r="O77">
        <v>1.4292314886020301</v>
      </c>
      <c r="P77">
        <v>1.0018313428146135</v>
      </c>
      <c r="Q77">
        <v>2.4984206559283804</v>
      </c>
      <c r="R77">
        <v>1.6874114142016201</v>
      </c>
      <c r="S77">
        <v>1.458688999508825</v>
      </c>
      <c r="T77">
        <v>2.034325560849755</v>
      </c>
      <c r="U77">
        <v>1.647554533833995</v>
      </c>
      <c r="V77">
        <v>1.10426107328198</v>
      </c>
      <c r="W77">
        <v>1.2293050479488701</v>
      </c>
      <c r="X77">
        <v>1.9264365422613701</v>
      </c>
      <c r="Y77">
        <v>1.5238478046503701</v>
      </c>
      <c r="Z77">
        <v>1.52196588919433</v>
      </c>
      <c r="AA77">
        <v>1.2498898522855701</v>
      </c>
      <c r="AB77">
        <v>1.2921183590168801</v>
      </c>
      <c r="AC77">
        <v>1.3817036671641401</v>
      </c>
      <c r="AD77">
        <v>1.9334316277898851</v>
      </c>
      <c r="AE77">
        <v>1.635846747094815</v>
      </c>
      <c r="AF77">
        <v>1.521333131313285</v>
      </c>
      <c r="AG77">
        <v>1.8026557344558349</v>
      </c>
      <c r="AH77">
        <v>1.4309864079756052</v>
      </c>
      <c r="AI77">
        <v>1.2503039528550048</v>
      </c>
      <c r="AJ77">
        <v>1.6940783595773499</v>
      </c>
      <c r="AK77">
        <v>1.6622123508865749</v>
      </c>
      <c r="AL77">
        <v>1.3858789523561401</v>
      </c>
      <c r="AN77">
        <f t="shared" si="25"/>
        <v>1.7882010907197712</v>
      </c>
      <c r="AO77">
        <f t="shared" si="26"/>
        <v>1.5745324083040351</v>
      </c>
      <c r="AP77">
        <f t="shared" si="27"/>
        <v>1.4726929858057398</v>
      </c>
      <c r="AQ77">
        <f t="shared" si="28"/>
        <v>1.8815070232129418</v>
      </c>
      <c r="AR77">
        <f t="shared" si="29"/>
        <v>1.50386155397865</v>
      </c>
      <c r="AS77">
        <f t="shared" si="30"/>
        <v>1.4826603524287769</v>
      </c>
      <c r="AT77">
        <f t="shared" si="31"/>
        <v>1.6968705020659949</v>
      </c>
      <c r="AU77">
        <f t="shared" si="32"/>
        <v>1.494648698428815</v>
      </c>
      <c r="AV77">
        <f t="shared" si="33"/>
        <v>1.5807232209400215</v>
      </c>
      <c r="AX77">
        <f t="shared" si="34"/>
        <v>0.37445285116794275</v>
      </c>
      <c r="AY77">
        <f t="shared" si="35"/>
        <v>0.25028444736806837</v>
      </c>
      <c r="AZ77">
        <f t="shared" si="36"/>
        <v>0.45345171972031773</v>
      </c>
      <c r="BA77">
        <f t="shared" si="37"/>
        <v>0.54636554468445786</v>
      </c>
      <c r="BB77">
        <f t="shared" si="38"/>
        <v>0.42312391968222401</v>
      </c>
      <c r="BC77">
        <f t="shared" si="39"/>
        <v>0.24529950973990386</v>
      </c>
      <c r="BD77">
        <f t="shared" si="40"/>
        <v>0.21271863271151381</v>
      </c>
      <c r="BE77">
        <f t="shared" si="41"/>
        <v>0.28162526179076081</v>
      </c>
      <c r="BF77">
        <f t="shared" si="42"/>
        <v>0.16949064097306657</v>
      </c>
      <c r="BH77">
        <f t="shared" si="43"/>
        <v>0.18722642558397137</v>
      </c>
      <c r="BI77">
        <f t="shared" si="44"/>
        <v>0.12514222368403419</v>
      </c>
      <c r="BJ77">
        <f t="shared" si="45"/>
        <v>0.17138864027921769</v>
      </c>
      <c r="BK77">
        <f t="shared" si="46"/>
        <v>0.31544429429950827</v>
      </c>
      <c r="BL77">
        <f t="shared" si="47"/>
        <v>0.21156195984111201</v>
      </c>
      <c r="BM77">
        <f t="shared" si="48"/>
        <v>0.10014310550293948</v>
      </c>
      <c r="BN77">
        <f t="shared" si="49"/>
        <v>0.12281315985764164</v>
      </c>
      <c r="BO77">
        <f t="shared" si="50"/>
        <v>0.1625964207054946</v>
      </c>
      <c r="BP77">
        <f t="shared" si="51"/>
        <v>9.785546719092221E-2</v>
      </c>
    </row>
    <row r="78" spans="1:68" x14ac:dyDescent="0.3">
      <c r="A78" t="s">
        <v>923</v>
      </c>
      <c r="B78">
        <v>6.0434240646670698</v>
      </c>
      <c r="C78">
        <v>3.4368501542382752</v>
      </c>
      <c r="D78">
        <v>4.1472181864507753</v>
      </c>
      <c r="E78">
        <v>3.9339912353452502</v>
      </c>
      <c r="F78">
        <v>4.0673059941007796</v>
      </c>
      <c r="G78">
        <v>3.63026373118517</v>
      </c>
      <c r="H78">
        <v>4.9287032769195953</v>
      </c>
      <c r="I78">
        <v>3.65896356541319</v>
      </c>
      <c r="J78">
        <v>6.1120690526533394</v>
      </c>
      <c r="K78">
        <v>3.844640398094135</v>
      </c>
      <c r="L78">
        <v>3.6215623003918052</v>
      </c>
      <c r="M78">
        <v>4.33006977461873</v>
      </c>
      <c r="N78">
        <v>3.15307218382031</v>
      </c>
      <c r="O78">
        <v>3.7563424777371699</v>
      </c>
      <c r="P78">
        <v>2.9490018634758153</v>
      </c>
      <c r="Q78">
        <v>6.0915557307064905</v>
      </c>
      <c r="R78">
        <v>4.2830262492652853</v>
      </c>
      <c r="S78">
        <v>4.3550283267734997</v>
      </c>
      <c r="T78">
        <v>5.5394098471500399</v>
      </c>
      <c r="U78">
        <v>4.3947610851988106</v>
      </c>
      <c r="V78">
        <v>3.0990477212091601</v>
      </c>
      <c r="W78">
        <v>2.697358224198525</v>
      </c>
      <c r="X78">
        <v>4.8315958598268605</v>
      </c>
      <c r="Y78">
        <v>4.2772491256716201</v>
      </c>
      <c r="Z78">
        <v>3.63701456001069</v>
      </c>
      <c r="AA78">
        <v>2.98638706078169</v>
      </c>
      <c r="AB78">
        <v>3.0015084426175349</v>
      </c>
      <c r="AC78">
        <v>2.6330190219187899</v>
      </c>
      <c r="AD78">
        <v>5.3329372633688648</v>
      </c>
      <c r="AE78">
        <v>4.8662971456680655</v>
      </c>
      <c r="AF78">
        <v>3.2993347922168148</v>
      </c>
      <c r="AG78">
        <v>5.7414968100850849</v>
      </c>
      <c r="AH78">
        <v>3.7778230525798451</v>
      </c>
      <c r="AI78">
        <v>3.109578245187175</v>
      </c>
      <c r="AJ78">
        <v>4.5581411397171951</v>
      </c>
      <c r="AK78">
        <v>4.28940637751806</v>
      </c>
      <c r="AL78">
        <v>3.0718715434481298</v>
      </c>
      <c r="AN78">
        <f t="shared" si="25"/>
        <v>4.390370910175343</v>
      </c>
      <c r="AO78">
        <f t="shared" si="26"/>
        <v>4.0713091419046838</v>
      </c>
      <c r="AP78">
        <f t="shared" si="27"/>
        <v>3.9666797215416154</v>
      </c>
      <c r="AQ78">
        <f t="shared" si="28"/>
        <v>4.9098701022484255</v>
      </c>
      <c r="AR78">
        <f t="shared" si="29"/>
        <v>3.9326442194391342</v>
      </c>
      <c r="AS78">
        <f t="shared" si="30"/>
        <v>3.5611290118045305</v>
      </c>
      <c r="AT78">
        <f t="shared" si="31"/>
        <v>4.4995230670845814</v>
      </c>
      <c r="AU78">
        <f t="shared" si="32"/>
        <v>4.2096327026173679</v>
      </c>
      <c r="AV78">
        <f t="shared" si="33"/>
        <v>3.9731396868944615</v>
      </c>
      <c r="AX78">
        <f t="shared" si="34"/>
        <v>1.1415183190573444</v>
      </c>
      <c r="AY78">
        <f t="shared" si="35"/>
        <v>0.60544492089678625</v>
      </c>
      <c r="AZ78">
        <f t="shared" si="36"/>
        <v>1.0496518905441599</v>
      </c>
      <c r="BA78">
        <f t="shared" si="37"/>
        <v>1.024002816485202</v>
      </c>
      <c r="BB78">
        <f t="shared" si="38"/>
        <v>1.2930664318989473</v>
      </c>
      <c r="BC78">
        <f t="shared" si="39"/>
        <v>0.85294364302500103</v>
      </c>
      <c r="BD78">
        <f t="shared" si="40"/>
        <v>1.065259203766628</v>
      </c>
      <c r="BE78">
        <f t="shared" si="41"/>
        <v>1.3680619552720266</v>
      </c>
      <c r="BF78">
        <f t="shared" si="42"/>
        <v>0.79200239450203369</v>
      </c>
      <c r="BH78">
        <f t="shared" si="43"/>
        <v>0.57075915952867218</v>
      </c>
      <c r="BI78">
        <f t="shared" si="44"/>
        <v>0.30272246044839313</v>
      </c>
      <c r="BJ78">
        <f t="shared" si="45"/>
        <v>0.39673112365266244</v>
      </c>
      <c r="BK78">
        <f t="shared" si="46"/>
        <v>0.59120830174866634</v>
      </c>
      <c r="BL78">
        <f t="shared" si="47"/>
        <v>0.64653321594947366</v>
      </c>
      <c r="BM78">
        <f t="shared" si="48"/>
        <v>0.34821278412697615</v>
      </c>
      <c r="BN78">
        <f t="shared" si="49"/>
        <v>0.61502768805138908</v>
      </c>
      <c r="BO78">
        <f t="shared" si="50"/>
        <v>0.78985093814439034</v>
      </c>
      <c r="BP78">
        <f t="shared" si="51"/>
        <v>0.45726279566457734</v>
      </c>
    </row>
    <row r="79" spans="1:68" x14ac:dyDescent="0.3">
      <c r="A79" t="s">
        <v>924</v>
      </c>
      <c r="B79">
        <v>0.15979967947177048</v>
      </c>
      <c r="C79">
        <v>0.111911543325835</v>
      </c>
      <c r="D79">
        <v>0.13848068034890898</v>
      </c>
      <c r="E79">
        <v>0.13108334638152852</v>
      </c>
      <c r="F79">
        <v>0.10879210027928096</v>
      </c>
      <c r="G79">
        <v>9.8725524465878747E-2</v>
      </c>
      <c r="H79">
        <v>0.127681992678669</v>
      </c>
      <c r="I79">
        <v>8.159474630083996E-2</v>
      </c>
      <c r="J79">
        <v>0.198628087023839</v>
      </c>
      <c r="K79">
        <v>0.1324176261197455</v>
      </c>
      <c r="L79">
        <v>0.12902786715379949</v>
      </c>
      <c r="M79">
        <v>0.112261742208926</v>
      </c>
      <c r="N79">
        <v>9.3717552516811853E-2</v>
      </c>
      <c r="O79">
        <v>0.11606819711944701</v>
      </c>
      <c r="P79">
        <v>7.7343554394304043E-2</v>
      </c>
      <c r="Q79">
        <v>0.21345835799711649</v>
      </c>
      <c r="R79">
        <v>0.1430438019469335</v>
      </c>
      <c r="S79">
        <v>0.13032940213246952</v>
      </c>
      <c r="T79">
        <v>0.18395044753966949</v>
      </c>
      <c r="U79">
        <v>0.17592580921505399</v>
      </c>
      <c r="V79">
        <v>8.8423562838467695E-2</v>
      </c>
      <c r="W79">
        <v>9.2788336246157538E-2</v>
      </c>
      <c r="X79">
        <v>0.209240849009801</v>
      </c>
      <c r="Y79">
        <v>0.176241572380163</v>
      </c>
      <c r="Z79">
        <v>7.3491637165533849E-2</v>
      </c>
      <c r="AA79">
        <v>0.10255538705841361</v>
      </c>
      <c r="AB79">
        <v>8.6956760326480503E-2</v>
      </c>
      <c r="AC79">
        <v>8.1928506124442441E-2</v>
      </c>
      <c r="AD79">
        <v>0.19684311678305649</v>
      </c>
      <c r="AE79">
        <v>0.14485343529441499</v>
      </c>
      <c r="AF79">
        <v>0.11778680687483289</v>
      </c>
      <c r="AG79">
        <v>0.19057701402556598</v>
      </c>
      <c r="AH79">
        <v>0.124506379443887</v>
      </c>
      <c r="AI79">
        <v>0.119769521178094</v>
      </c>
      <c r="AJ79">
        <v>0.17482463094067749</v>
      </c>
      <c r="AK79">
        <v>0.12983748839491249</v>
      </c>
      <c r="AL79">
        <v>0.10369071741573216</v>
      </c>
      <c r="AN79">
        <f t="shared" si="25"/>
        <v>0.13531881238201077</v>
      </c>
      <c r="AO79">
        <f t="shared" si="26"/>
        <v>0.10419859093116718</v>
      </c>
      <c r="AP79">
        <f t="shared" si="27"/>
        <v>0.12278066093383899</v>
      </c>
      <c r="AQ79">
        <f t="shared" si="28"/>
        <v>0.16227718735883984</v>
      </c>
      <c r="AR79">
        <f t="shared" si="29"/>
        <v>0.13527203895983717</v>
      </c>
      <c r="AS79">
        <f t="shared" si="30"/>
        <v>0.12173578534413908</v>
      </c>
      <c r="AT79">
        <f t="shared" si="31"/>
        <v>0.15316111965076815</v>
      </c>
      <c r="AU79">
        <f t="shared" si="32"/>
        <v>0.14495097154918232</v>
      </c>
      <c r="AV79">
        <f t="shared" si="33"/>
        <v>0.13611761225044069</v>
      </c>
      <c r="AX79">
        <f t="shared" si="34"/>
        <v>1.9791830632999483E-2</v>
      </c>
      <c r="AY79">
        <f t="shared" si="35"/>
        <v>1.9265329258984106E-2</v>
      </c>
      <c r="AZ79">
        <f t="shared" si="36"/>
        <v>3.8621303428662414E-2</v>
      </c>
      <c r="BA79">
        <f t="shared" si="37"/>
        <v>4.4777764142359844E-2</v>
      </c>
      <c r="BB79">
        <f t="shared" si="38"/>
        <v>5.1710608869579421E-2</v>
      </c>
      <c r="BC79">
        <f t="shared" si="39"/>
        <v>5.677605579728133E-2</v>
      </c>
      <c r="BD79">
        <f t="shared" si="40"/>
        <v>4.0177583906948248E-2</v>
      </c>
      <c r="BE79">
        <f t="shared" si="41"/>
        <v>3.9584230074616034E-2</v>
      </c>
      <c r="BF79">
        <f t="shared" si="42"/>
        <v>3.5980388826056107E-2</v>
      </c>
      <c r="BH79">
        <f t="shared" si="43"/>
        <v>9.8959153164997413E-3</v>
      </c>
      <c r="BI79">
        <f t="shared" si="44"/>
        <v>9.6326646294920531E-3</v>
      </c>
      <c r="BJ79">
        <f t="shared" si="45"/>
        <v>1.4597480597343849E-2</v>
      </c>
      <c r="BK79">
        <f t="shared" si="46"/>
        <v>2.585245418130103E-2</v>
      </c>
      <c r="BL79">
        <f t="shared" si="47"/>
        <v>2.585530443478971E-2</v>
      </c>
      <c r="BM79">
        <f t="shared" si="48"/>
        <v>2.3178727718521003E-2</v>
      </c>
      <c r="BN79">
        <f t="shared" si="49"/>
        <v>2.3196538884065348E-2</v>
      </c>
      <c r="BO79">
        <f t="shared" si="50"/>
        <v>2.2853965889243648E-2</v>
      </c>
      <c r="BP79">
        <f t="shared" si="51"/>
        <v>2.0773287174270898E-2</v>
      </c>
    </row>
    <row r="80" spans="1:68" x14ac:dyDescent="0.3">
      <c r="A80" t="s">
        <v>925</v>
      </c>
      <c r="B80">
        <v>1.0704343746553395E-2</v>
      </c>
      <c r="C80">
        <v>0</v>
      </c>
      <c r="D80">
        <v>8.8589778048506944E-5</v>
      </c>
      <c r="E80">
        <v>1.0921203623789452E-2</v>
      </c>
      <c r="F80">
        <v>0</v>
      </c>
      <c r="G80">
        <v>1.0747921538500814E-2</v>
      </c>
      <c r="H80">
        <v>4.8669976466845996E-3</v>
      </c>
      <c r="I80">
        <v>3.122738458812425E-3</v>
      </c>
      <c r="J80">
        <v>6.2629262602916947E-3</v>
      </c>
      <c r="K80">
        <v>2.850823311002035E-3</v>
      </c>
      <c r="L80">
        <v>0</v>
      </c>
      <c r="M80">
        <v>8.0227583785300351E-3</v>
      </c>
      <c r="N80">
        <v>0</v>
      </c>
      <c r="O80">
        <v>0</v>
      </c>
      <c r="P80">
        <v>1.9727834049311499E-3</v>
      </c>
      <c r="Q80">
        <v>0</v>
      </c>
      <c r="R80">
        <v>7.3823766151531302E-3</v>
      </c>
      <c r="S80">
        <v>7.6095752431675993E-3</v>
      </c>
      <c r="T80">
        <v>5.1972756438460749E-3</v>
      </c>
      <c r="U80">
        <v>6.5479959042699359E-3</v>
      </c>
      <c r="V80">
        <v>4.3740576912580792E-3</v>
      </c>
      <c r="W80">
        <v>5.3239151218541954E-3</v>
      </c>
      <c r="X80">
        <v>5.9158948509611294E-3</v>
      </c>
      <c r="Y80">
        <v>1.33650145386043E-2</v>
      </c>
      <c r="Z80">
        <v>7.8760743088764004E-3</v>
      </c>
      <c r="AA80">
        <v>1.934897327182454E-3</v>
      </c>
      <c r="AB80">
        <v>6.6016752555805198E-3</v>
      </c>
      <c r="AC80">
        <v>1.84313879859758E-3</v>
      </c>
      <c r="AD80">
        <v>5.3332137731038655E-3</v>
      </c>
      <c r="AE80">
        <v>7.8722691022690312E-3</v>
      </c>
      <c r="AF80">
        <v>4.1409652065253454E-3</v>
      </c>
      <c r="AG80">
        <v>1.1501934932289921E-2</v>
      </c>
      <c r="AH80">
        <v>9.3474202008271504E-3</v>
      </c>
      <c r="AI80">
        <v>1.058582992505225E-2</v>
      </c>
      <c r="AJ80">
        <v>1.0677674816536944E-2</v>
      </c>
      <c r="AK80">
        <v>0</v>
      </c>
      <c r="AL80">
        <v>0</v>
      </c>
      <c r="AN80">
        <f t="shared" si="25"/>
        <v>5.428534287097839E-3</v>
      </c>
      <c r="AO80">
        <f t="shared" si="26"/>
        <v>4.6844144109994598E-3</v>
      </c>
      <c r="AP80">
        <f t="shared" si="27"/>
        <v>2.7298987649649878E-3</v>
      </c>
      <c r="AQ80">
        <f t="shared" si="28"/>
        <v>4.9973172861069101E-3</v>
      </c>
      <c r="AR80">
        <f t="shared" si="29"/>
        <v>5.3608110903070718E-3</v>
      </c>
      <c r="AS80">
        <f t="shared" si="30"/>
        <v>6.2561158466337289E-3</v>
      </c>
      <c r="AT80">
        <f t="shared" si="31"/>
        <v>5.7821493606327471E-3</v>
      </c>
      <c r="AU80">
        <f t="shared" si="32"/>
        <v>1.0478395019389774E-2</v>
      </c>
      <c r="AV80">
        <f t="shared" si="33"/>
        <v>3.5592249388456481E-3</v>
      </c>
      <c r="AX80">
        <f t="shared" si="34"/>
        <v>6.2179196349646266E-3</v>
      </c>
      <c r="AY80">
        <f t="shared" si="35"/>
        <v>4.5159725964931657E-3</v>
      </c>
      <c r="AZ80">
        <f t="shared" si="36"/>
        <v>3.2517055623869141E-3</v>
      </c>
      <c r="BA80">
        <f t="shared" si="37"/>
        <v>4.3292943821897937E-3</v>
      </c>
      <c r="BB80">
        <f t="shared" si="38"/>
        <v>8.965108677117926E-4</v>
      </c>
      <c r="BC80">
        <f t="shared" si="39"/>
        <v>4.2788588100670776E-3</v>
      </c>
      <c r="BD80">
        <f t="shared" si="40"/>
        <v>1.9057320278335118E-3</v>
      </c>
      <c r="BE80">
        <f t="shared" si="41"/>
        <v>1.0812678327956271E-3</v>
      </c>
      <c r="BF80">
        <f t="shared" si="42"/>
        <v>6.1647584296468929E-3</v>
      </c>
      <c r="BH80">
        <f t="shared" si="43"/>
        <v>3.1089598174823133E-3</v>
      </c>
      <c r="BI80">
        <f t="shared" si="44"/>
        <v>2.2579862982465828E-3</v>
      </c>
      <c r="BJ80">
        <f t="shared" si="45"/>
        <v>1.2290291792687428E-3</v>
      </c>
      <c r="BK80">
        <f t="shared" si="46"/>
        <v>2.4995192769584123E-3</v>
      </c>
      <c r="BL80">
        <f t="shared" si="47"/>
        <v>4.482554338558963E-4</v>
      </c>
      <c r="BM80">
        <f t="shared" si="48"/>
        <v>1.7468367943461237E-3</v>
      </c>
      <c r="BN80">
        <f t="shared" si="49"/>
        <v>1.1002748992729695E-3</v>
      </c>
      <c r="BO80">
        <f t="shared" si="50"/>
        <v>6.2427027433063862E-4</v>
      </c>
      <c r="BP80">
        <f t="shared" si="51"/>
        <v>3.5592249388456485E-3</v>
      </c>
    </row>
    <row r="81" spans="1:68" x14ac:dyDescent="0.3">
      <c r="A81" t="s">
        <v>926</v>
      </c>
      <c r="B81">
        <v>2.6148853340204402E-3</v>
      </c>
      <c r="C81">
        <v>0</v>
      </c>
      <c r="D81">
        <v>7.5715802491095E-4</v>
      </c>
      <c r="E81">
        <v>8.3749120367696845E-3</v>
      </c>
      <c r="F81">
        <v>5.1072724691927657E-3</v>
      </c>
      <c r="G81">
        <v>7.42879312190035E-4</v>
      </c>
      <c r="H81">
        <v>3.0431918579859251E-3</v>
      </c>
      <c r="I81">
        <v>0</v>
      </c>
      <c r="J81">
        <v>0</v>
      </c>
      <c r="K81">
        <v>2.3043987441535249E-3</v>
      </c>
      <c r="L81">
        <v>1.5029453032150251E-4</v>
      </c>
      <c r="M81">
        <v>3.0822056493961599E-3</v>
      </c>
      <c r="N81">
        <v>2.6832187095154401E-3</v>
      </c>
      <c r="O81">
        <v>2.3274699670200899E-3</v>
      </c>
      <c r="P81">
        <v>2.817547535921655E-4</v>
      </c>
      <c r="Q81">
        <v>1.0469093083248095E-2</v>
      </c>
      <c r="R81">
        <v>0</v>
      </c>
      <c r="S81">
        <v>0</v>
      </c>
      <c r="T81">
        <v>2.1009988389945251E-3</v>
      </c>
      <c r="U81">
        <v>5.1689396257753999E-5</v>
      </c>
      <c r="V81">
        <v>6.5908041668830499E-4</v>
      </c>
      <c r="W81">
        <v>5.3296109850037247E-3</v>
      </c>
      <c r="X81">
        <v>6.0578655682992453E-3</v>
      </c>
      <c r="Y81">
        <v>1.9204132996234135E-3</v>
      </c>
      <c r="Z81">
        <v>5.8281943977086898E-3</v>
      </c>
      <c r="AA81">
        <v>1.9008198605881101E-3</v>
      </c>
      <c r="AB81">
        <v>4.6805351229894203E-3</v>
      </c>
      <c r="AC81">
        <v>1.4305891257712449E-4</v>
      </c>
      <c r="AD81">
        <v>0</v>
      </c>
      <c r="AE81">
        <v>2.5703068848014548E-3</v>
      </c>
      <c r="AF81">
        <v>6.8066308837772004E-4</v>
      </c>
      <c r="AG81">
        <v>4.6764862703015352E-3</v>
      </c>
      <c r="AH81">
        <v>0</v>
      </c>
      <c r="AI81">
        <v>0</v>
      </c>
      <c r="AJ81">
        <v>1.8682698731280198E-3</v>
      </c>
      <c r="AK81">
        <v>7.1990205160813998E-4</v>
      </c>
      <c r="AL81">
        <v>1.2395726758004249E-3</v>
      </c>
      <c r="AN81">
        <f t="shared" si="25"/>
        <v>2.9367388489252686E-3</v>
      </c>
      <c r="AO81">
        <f t="shared" si="26"/>
        <v>2.2233359098421815E-3</v>
      </c>
      <c r="AP81">
        <f t="shared" si="27"/>
        <v>1.547048907714126E-3</v>
      </c>
      <c r="AQ81">
        <f t="shared" si="28"/>
        <v>3.4896976944160316E-3</v>
      </c>
      <c r="AR81">
        <f t="shared" si="29"/>
        <v>2.0353449092360772E-3</v>
      </c>
      <c r="AS81">
        <f t="shared" si="30"/>
        <v>3.4218145269643337E-3</v>
      </c>
      <c r="AT81">
        <f t="shared" si="31"/>
        <v>1.0836566577263915E-3</v>
      </c>
      <c r="AU81">
        <f t="shared" si="32"/>
        <v>1.5588287567671784E-3</v>
      </c>
      <c r="AV81">
        <f t="shared" si="33"/>
        <v>1.2759148668455283E-3</v>
      </c>
      <c r="AX81">
        <f t="shared" si="34"/>
        <v>3.7882416739715512E-3</v>
      </c>
      <c r="AY81">
        <f t="shared" si="35"/>
        <v>2.3183491367487546E-3</v>
      </c>
      <c r="AZ81">
        <f t="shared" si="36"/>
        <v>1.3401166774265217E-3</v>
      </c>
      <c r="BA81">
        <f t="shared" si="37"/>
        <v>6.0443337097845365E-3</v>
      </c>
      <c r="BB81">
        <f t="shared" si="38"/>
        <v>2.3583534202251772E-3</v>
      </c>
      <c r="BC81">
        <f t="shared" si="39"/>
        <v>2.4348172626784802E-3</v>
      </c>
      <c r="BD81">
        <f t="shared" si="40"/>
        <v>1.3316990024839421E-3</v>
      </c>
      <c r="BE81">
        <f t="shared" si="41"/>
        <v>2.6999706070201805E-3</v>
      </c>
      <c r="BF81">
        <f t="shared" si="42"/>
        <v>5.7504584992246297E-4</v>
      </c>
      <c r="BH81">
        <f t="shared" si="43"/>
        <v>1.8941208369857756E-3</v>
      </c>
      <c r="BI81">
        <f t="shared" si="44"/>
        <v>1.1591745683743773E-3</v>
      </c>
      <c r="BJ81">
        <f t="shared" si="45"/>
        <v>5.065164937543918E-4</v>
      </c>
      <c r="BK81">
        <f t="shared" si="46"/>
        <v>3.4896976944160316E-3</v>
      </c>
      <c r="BL81">
        <f t="shared" si="47"/>
        <v>1.1791767101125886E-3</v>
      </c>
      <c r="BM81">
        <f t="shared" si="48"/>
        <v>9.9400998508039217E-4</v>
      </c>
      <c r="BN81">
        <f t="shared" si="49"/>
        <v>7.6885677756366011E-4</v>
      </c>
      <c r="BO81">
        <f t="shared" si="50"/>
        <v>1.5588287567671786E-3</v>
      </c>
      <c r="BP81">
        <f t="shared" si="51"/>
        <v>3.3200287624911116E-4</v>
      </c>
    </row>
    <row r="82" spans="1:68" x14ac:dyDescent="0.3">
      <c r="A82" t="s">
        <v>927</v>
      </c>
      <c r="B82">
        <v>1.5998527972032148E-2</v>
      </c>
      <c r="C82">
        <v>3.122132820914E-2</v>
      </c>
      <c r="D82">
        <v>8.8287446610615956E-3</v>
      </c>
      <c r="E82">
        <v>3.2325995683130201E-2</v>
      </c>
      <c r="F82">
        <v>1.604935185815955E-2</v>
      </c>
      <c r="G82">
        <v>2.840024479355675E-2</v>
      </c>
      <c r="H82">
        <v>1.0630451624534149E-2</v>
      </c>
      <c r="I82">
        <v>2.2323706563018353E-2</v>
      </c>
      <c r="J82">
        <v>2.304393443747655E-2</v>
      </c>
      <c r="K82">
        <v>2.8225312289649099E-2</v>
      </c>
      <c r="L82">
        <v>1.81505016058385E-2</v>
      </c>
      <c r="M82">
        <v>1.337589462588195E-2</v>
      </c>
      <c r="N82">
        <v>3.64990942139123E-2</v>
      </c>
      <c r="O82">
        <v>3.5096750443637401E-2</v>
      </c>
      <c r="P82">
        <v>1.93798149445993E-2</v>
      </c>
      <c r="Q82">
        <v>1.3733728425926749E-2</v>
      </c>
      <c r="R82">
        <v>1.489320527488561E-2</v>
      </c>
      <c r="S82">
        <v>1.263160613227703E-2</v>
      </c>
      <c r="T82">
        <v>1.723705661162505E-2</v>
      </c>
      <c r="U82">
        <v>1.1266026150497866E-2</v>
      </c>
      <c r="V82">
        <v>1.06176548065848E-2</v>
      </c>
      <c r="W82">
        <v>2.9584238758064603E-2</v>
      </c>
      <c r="X82">
        <v>1.0484966136811356E-2</v>
      </c>
      <c r="Y82">
        <v>4.7136285266290399E-3</v>
      </c>
      <c r="Z82">
        <v>2.2912713485870751E-2</v>
      </c>
      <c r="AA82">
        <v>2.3527078283115999E-2</v>
      </c>
      <c r="AB82">
        <v>3.4182989093696402E-2</v>
      </c>
      <c r="AC82">
        <v>3.6686840289351597E-2</v>
      </c>
      <c r="AD82">
        <v>1.6879741831066802E-2</v>
      </c>
      <c r="AE82">
        <v>2.4323652742874652E-2</v>
      </c>
      <c r="AF82">
        <v>3.2926151288655801E-2</v>
      </c>
      <c r="AG82">
        <v>8.3085537852532493E-3</v>
      </c>
      <c r="AH82">
        <v>6.3743915804120154E-3</v>
      </c>
      <c r="AI82">
        <v>6.24755133945644E-3</v>
      </c>
      <c r="AJ82">
        <v>1.54014797503785E-2</v>
      </c>
      <c r="AK82">
        <v>2.7765326993129551E-2</v>
      </c>
      <c r="AL82">
        <v>2.2913714042855499E-2</v>
      </c>
      <c r="AN82">
        <f t="shared" ref="AN82:AN145" si="52">AVERAGE(B82:E82)</f>
        <v>2.2093649131340987E-2</v>
      </c>
      <c r="AO82">
        <f t="shared" ref="AO82:AO145" si="53">AVERAGE(F82:I82)</f>
        <v>1.93509387098172E-2</v>
      </c>
      <c r="AP82">
        <f t="shared" ref="AP82:AP145" si="54">AVERAGE(J82:P82)</f>
        <v>2.4824471794427871E-2</v>
      </c>
      <c r="AQ82">
        <f t="shared" ref="AQ82:AQ145" si="55">AVERAGE(Q82:S82)</f>
        <v>1.3752846611029795E-2</v>
      </c>
      <c r="AR82">
        <f t="shared" ref="AR82:AR145" si="56">AVERAGE(T82:W82)</f>
        <v>1.717624408169308E-2</v>
      </c>
      <c r="AS82">
        <f t="shared" ref="AS82:AS145" si="57">AVERAGE(X82:AC82)</f>
        <v>2.2084702635912525E-2</v>
      </c>
      <c r="AT82">
        <f t="shared" ref="AT82:AT145" si="58">AVERAGE(AD82:AF82)</f>
        <v>2.4709848620865754E-2</v>
      </c>
      <c r="AU82">
        <f t="shared" ref="AU82:AU145" si="59">AVERAGE(AG82:AI82)</f>
        <v>6.9768322350405683E-3</v>
      </c>
      <c r="AV82">
        <f t="shared" ref="AV82:AV145" si="60">AVERAGE(AJ82:AL82)</f>
        <v>2.2026840262121181E-2</v>
      </c>
      <c r="AX82">
        <f t="shared" ref="AX82:AX145" si="61">STDEV(B82:E82)</f>
        <v>1.1563212267870535E-2</v>
      </c>
      <c r="AY82">
        <f t="shared" ref="AY82:AY145" si="62">STDEV(F82:I82)</f>
        <v>7.6957707010595336E-3</v>
      </c>
      <c r="AZ82">
        <f t="shared" ref="AZ82:AZ145" si="63">STDEV(J82:P82)</f>
        <v>8.773146832927986E-3</v>
      </c>
      <c r="BA82">
        <f t="shared" ref="BA82:BA145" si="64">STDEV(Q82:S82)</f>
        <v>1.1309207749498605E-3</v>
      </c>
      <c r="BB82">
        <f t="shared" ref="BB82:BB145" si="65">STDEV(T82:W82)</f>
        <v>8.7921897031105097E-3</v>
      </c>
      <c r="BC82">
        <f t="shared" ref="BC82:BC145" si="66">STDEV(X82:AC82)</f>
        <v>1.2638553012894103E-2</v>
      </c>
      <c r="BD82">
        <f t="shared" ref="BD82:BD145" si="67">STDEV(AD82:AF82)</f>
        <v>8.030172760425721E-3</v>
      </c>
      <c r="BE82">
        <f t="shared" ref="BE82:BE145" si="68">STDEV(AG82:AI82)</f>
        <v>1.1550471103626324E-3</v>
      </c>
      <c r="BF82">
        <f t="shared" ref="BF82:BF145" si="69">STDEV(AJ82:AL82)</f>
        <v>6.2294533056871113E-3</v>
      </c>
      <c r="BH82">
        <f t="shared" ref="BH82:BH145" si="70">AX82/SQRT(4)</f>
        <v>5.7816061339352673E-3</v>
      </c>
      <c r="BI82">
        <f t="shared" ref="BI82:BI145" si="71">AY82/SQRT(4)</f>
        <v>3.8478853505297668E-3</v>
      </c>
      <c r="BJ82">
        <f t="shared" ref="BJ82:BJ145" si="72">AZ82/SQRT(7)</f>
        <v>3.315937819340197E-3</v>
      </c>
      <c r="BK82">
        <f t="shared" ref="BK82:BK145" si="73">BA82/SQRT(3)</f>
        <v>6.5293741384944216E-4</v>
      </c>
      <c r="BL82">
        <f t="shared" ref="BL82:BL145" si="74">BB82/SQRT(4)</f>
        <v>4.3960948515552548E-3</v>
      </c>
      <c r="BM82">
        <f t="shared" ref="BM82:BM145" si="75">BC82/SQRT(6)</f>
        <v>5.1596676614509233E-3</v>
      </c>
      <c r="BN82">
        <f t="shared" ref="BN82:BN145" si="76">BD82/SQRT(3)</f>
        <v>4.6362224048709906E-3</v>
      </c>
      <c r="BO82">
        <f t="shared" ref="BO82:BO145" si="77">BE82/SQRT(3)</f>
        <v>6.668667600945652E-4</v>
      </c>
      <c r="BP82">
        <f t="shared" ref="BP82:BP145" si="78">BF82/SQRT(3)</f>
        <v>3.596576542942658E-3</v>
      </c>
    </row>
    <row r="83" spans="1:68" x14ac:dyDescent="0.3">
      <c r="A83" t="s">
        <v>928</v>
      </c>
      <c r="B83">
        <v>2.3408441605155102E-2</v>
      </c>
      <c r="C83">
        <v>6.1535547126598897E-3</v>
      </c>
      <c r="D83">
        <v>5.9313931217545E-4</v>
      </c>
      <c r="E83">
        <v>1.1423439481308315E-2</v>
      </c>
      <c r="F83">
        <v>6.5185375287308903E-3</v>
      </c>
      <c r="G83">
        <v>2.8597423306345199E-3</v>
      </c>
      <c r="H83">
        <v>8.0798666462723254E-3</v>
      </c>
      <c r="I83">
        <v>6.1934839067619802E-3</v>
      </c>
      <c r="J83">
        <v>1.72296064956186E-2</v>
      </c>
      <c r="K83">
        <v>6.0063084955241999E-3</v>
      </c>
      <c r="L83">
        <v>2.290845399493935E-3</v>
      </c>
      <c r="M83">
        <v>7.3377506044809996E-4</v>
      </c>
      <c r="N83">
        <v>7.5937960449291497E-3</v>
      </c>
      <c r="O83">
        <v>5.6524027776448001E-3</v>
      </c>
      <c r="P83">
        <v>2.6231951598720401E-3</v>
      </c>
      <c r="Q83">
        <v>1.21323682887601E-2</v>
      </c>
      <c r="R83">
        <v>2.5757650165670748E-3</v>
      </c>
      <c r="S83">
        <v>5.59155490705757E-3</v>
      </c>
      <c r="T83">
        <v>3.430977383327375E-3</v>
      </c>
      <c r="U83">
        <v>1.2868127561327766E-2</v>
      </c>
      <c r="V83">
        <v>0</v>
      </c>
      <c r="W83">
        <v>3.5047196391237452E-5</v>
      </c>
      <c r="X83">
        <v>5.3674119966628502E-3</v>
      </c>
      <c r="Y83">
        <v>1.2907417161309109E-2</v>
      </c>
      <c r="Z83">
        <v>3.3961208671010397E-3</v>
      </c>
      <c r="AA83">
        <v>2.6045654786951101E-3</v>
      </c>
      <c r="AB83">
        <v>1.9276785125146849E-3</v>
      </c>
      <c r="AC83">
        <v>3.5309312092390239E-3</v>
      </c>
      <c r="AD83">
        <v>2.2279305076747949E-3</v>
      </c>
      <c r="AE83">
        <v>1.8208935621236481E-3</v>
      </c>
      <c r="AF83">
        <v>1.6841065275822475E-3</v>
      </c>
      <c r="AG83">
        <v>5.5522288755494101E-3</v>
      </c>
      <c r="AH83">
        <v>2.2182945625659101E-3</v>
      </c>
      <c r="AI83">
        <v>4.3902074690731849E-3</v>
      </c>
      <c r="AJ83">
        <v>2.6413460568874736E-3</v>
      </c>
      <c r="AK83">
        <v>5.12399575036005E-4</v>
      </c>
      <c r="AL83">
        <v>4.5521554535210449E-3</v>
      </c>
      <c r="AN83">
        <f t="shared" si="52"/>
        <v>1.0394643777824689E-2</v>
      </c>
      <c r="AO83">
        <f t="shared" si="53"/>
        <v>5.9129076030999287E-3</v>
      </c>
      <c r="AP83">
        <f t="shared" si="54"/>
        <v>6.0185613476472595E-3</v>
      </c>
      <c r="AQ83">
        <f t="shared" si="55"/>
        <v>6.7665627374615817E-3</v>
      </c>
      <c r="AR83">
        <f t="shared" si="56"/>
        <v>4.0835380352615943E-3</v>
      </c>
      <c r="AS83">
        <f t="shared" si="57"/>
        <v>4.95568753758697E-3</v>
      </c>
      <c r="AT83">
        <f t="shared" si="58"/>
        <v>1.9109768657935634E-3</v>
      </c>
      <c r="AU83">
        <f t="shared" si="59"/>
        <v>4.0535769690628349E-3</v>
      </c>
      <c r="AV83">
        <f t="shared" si="60"/>
        <v>2.5686336951481746E-3</v>
      </c>
      <c r="AX83">
        <f t="shared" si="61"/>
        <v>9.7377903164071484E-3</v>
      </c>
      <c r="AY83">
        <f t="shared" si="62"/>
        <v>2.1956806343950107E-3</v>
      </c>
      <c r="AZ83">
        <f t="shared" si="63"/>
        <v>5.5023701519241706E-3</v>
      </c>
      <c r="BA83">
        <f t="shared" si="64"/>
        <v>4.8854528015994233E-3</v>
      </c>
      <c r="BB83">
        <f t="shared" si="65"/>
        <v>6.0734506804553216E-3</v>
      </c>
      <c r="BC83">
        <f t="shared" si="66"/>
        <v>4.0634545260299576E-3</v>
      </c>
      <c r="BD83">
        <f t="shared" si="67"/>
        <v>2.8288227503855647E-4</v>
      </c>
      <c r="BE83">
        <f t="shared" si="68"/>
        <v>1.6922675825575292E-3</v>
      </c>
      <c r="BF83">
        <f t="shared" si="69"/>
        <v>2.0208592739478144E-3</v>
      </c>
      <c r="BH83">
        <f t="shared" si="70"/>
        <v>4.8688951582035742E-3</v>
      </c>
      <c r="BI83">
        <f t="shared" si="71"/>
        <v>1.0978403171975053E-3</v>
      </c>
      <c r="BJ83">
        <f t="shared" si="72"/>
        <v>2.0797004347737208E-3</v>
      </c>
      <c r="BK83">
        <f t="shared" si="73"/>
        <v>2.8206174901166388E-3</v>
      </c>
      <c r="BL83">
        <f t="shared" si="74"/>
        <v>3.0367253402276608E-3</v>
      </c>
      <c r="BM83">
        <f t="shared" si="75"/>
        <v>1.6588983636293771E-3</v>
      </c>
      <c r="BN83">
        <f t="shared" si="76"/>
        <v>1.6332215764248433E-4</v>
      </c>
      <c r="BO83">
        <f t="shared" si="77"/>
        <v>9.770311443304668E-4</v>
      </c>
      <c r="BP83">
        <f t="shared" si="78"/>
        <v>1.1667436458081223E-3</v>
      </c>
    </row>
    <row r="84" spans="1:68" x14ac:dyDescent="0.3">
      <c r="A84" t="s">
        <v>929</v>
      </c>
      <c r="B84">
        <v>2.7828629968794649E-2</v>
      </c>
      <c r="C84">
        <v>3.1359891783995099E-2</v>
      </c>
      <c r="D84">
        <v>2.4895285936451451E-2</v>
      </c>
      <c r="E84">
        <v>6.4407689407931248E-2</v>
      </c>
      <c r="F84">
        <v>3.5829717572109746E-2</v>
      </c>
      <c r="G84">
        <v>3.6994107029770545E-2</v>
      </c>
      <c r="H84">
        <v>6.1858634709018E-3</v>
      </c>
      <c r="I84">
        <v>2.57791164237656E-2</v>
      </c>
      <c r="J84">
        <v>3.248896301364855E-2</v>
      </c>
      <c r="K84">
        <v>5.5724999581283297E-2</v>
      </c>
      <c r="L84">
        <v>8.5150940938474688E-3</v>
      </c>
      <c r="M84">
        <v>1.5420382173719421E-2</v>
      </c>
      <c r="N84">
        <v>4.96567101064391E-2</v>
      </c>
      <c r="O84">
        <v>4.1820770461292102E-2</v>
      </c>
      <c r="P84">
        <v>2.4463571645841949E-2</v>
      </c>
      <c r="Q84">
        <v>4.0287815722393455E-2</v>
      </c>
      <c r="R84">
        <v>3.705511871037815E-2</v>
      </c>
      <c r="S84">
        <v>2.995799700037155E-2</v>
      </c>
      <c r="T84">
        <v>4.9370377445216447E-2</v>
      </c>
      <c r="U84">
        <v>1.8270412346963798E-2</v>
      </c>
      <c r="V84">
        <v>2.4385615716599501E-2</v>
      </c>
      <c r="W84">
        <v>4.648069010490595E-2</v>
      </c>
      <c r="X84">
        <v>1.4103773392732499E-2</v>
      </c>
      <c r="Y84">
        <v>1.346269983496955E-2</v>
      </c>
      <c r="Z84">
        <v>3.2534924188957003E-2</v>
      </c>
      <c r="AA84">
        <v>3.7874132509591353E-2</v>
      </c>
      <c r="AB84">
        <v>5.8238953736056649E-2</v>
      </c>
      <c r="AC84">
        <v>6.3143667222172101E-2</v>
      </c>
      <c r="AD84">
        <v>2.3163282742950798E-2</v>
      </c>
      <c r="AE84">
        <v>1.9400047799444455E-2</v>
      </c>
      <c r="AF84">
        <v>4.52854069831512E-2</v>
      </c>
      <c r="AG84">
        <v>3.2238116388864799E-2</v>
      </c>
      <c r="AH84">
        <v>2.2314669313308701E-2</v>
      </c>
      <c r="AI84">
        <v>1.52671672389745E-2</v>
      </c>
      <c r="AJ84">
        <v>2.2632819124487148E-2</v>
      </c>
      <c r="AK84">
        <v>4.8906903414412395E-2</v>
      </c>
      <c r="AL84">
        <v>2.7899929640427999E-2</v>
      </c>
      <c r="AN84">
        <f t="shared" si="52"/>
        <v>3.7122874274293116E-2</v>
      </c>
      <c r="AO84">
        <f t="shared" si="53"/>
        <v>2.6197201124136923E-2</v>
      </c>
      <c r="AP84">
        <f t="shared" si="54"/>
        <v>3.258435586801027E-2</v>
      </c>
      <c r="AQ84">
        <f t="shared" si="55"/>
        <v>3.5766977144381047E-2</v>
      </c>
      <c r="AR84">
        <f t="shared" si="56"/>
        <v>3.4626773903421421E-2</v>
      </c>
      <c r="AS84">
        <f t="shared" si="57"/>
        <v>3.6559691814079857E-2</v>
      </c>
      <c r="AT84">
        <f t="shared" si="58"/>
        <v>2.9282912508515484E-2</v>
      </c>
      <c r="AU84">
        <f t="shared" si="59"/>
        <v>2.3273317647049332E-2</v>
      </c>
      <c r="AV84">
        <f t="shared" si="60"/>
        <v>3.3146550726442514E-2</v>
      </c>
      <c r="AX84">
        <f t="shared" si="61"/>
        <v>1.8380877725055287E-2</v>
      </c>
      <c r="AY84">
        <f t="shared" si="62"/>
        <v>1.4259347574416383E-2</v>
      </c>
      <c r="AZ84">
        <f t="shared" si="63"/>
        <v>1.7569640561477987E-2</v>
      </c>
      <c r="BA84">
        <f t="shared" si="64"/>
        <v>5.2840108088454607E-3</v>
      </c>
      <c r="BB84">
        <f t="shared" si="65"/>
        <v>1.5602361563585222E-2</v>
      </c>
      <c r="BC84">
        <f t="shared" si="66"/>
        <v>2.1129902817510888E-2</v>
      </c>
      <c r="BD84">
        <f t="shared" si="67"/>
        <v>1.398571973006991E-2</v>
      </c>
      <c r="BE84">
        <f t="shared" si="68"/>
        <v>8.525991656861874E-3</v>
      </c>
      <c r="BF84">
        <f t="shared" si="69"/>
        <v>1.3900616926369956E-2</v>
      </c>
      <c r="BH84">
        <f t="shared" si="70"/>
        <v>9.1904388625276435E-3</v>
      </c>
      <c r="BI84">
        <f t="shared" si="71"/>
        <v>7.1296737872081914E-3</v>
      </c>
      <c r="BJ84">
        <f t="shared" si="72"/>
        <v>6.6406999357805701E-3</v>
      </c>
      <c r="BK84">
        <f t="shared" si="73"/>
        <v>3.0507250628878189E-3</v>
      </c>
      <c r="BL84">
        <f t="shared" si="74"/>
        <v>7.8011807817926111E-3</v>
      </c>
      <c r="BM84">
        <f t="shared" si="75"/>
        <v>8.6262467029163837E-3</v>
      </c>
      <c r="BN84">
        <f t="shared" si="76"/>
        <v>8.0746590509665223E-3</v>
      </c>
      <c r="BO84">
        <f t="shared" si="77"/>
        <v>4.9224835781977068E-3</v>
      </c>
      <c r="BP84">
        <f t="shared" si="78"/>
        <v>8.0255249243415625E-3</v>
      </c>
    </row>
    <row r="85" spans="1:68" x14ac:dyDescent="0.3">
      <c r="A85" t="s">
        <v>930</v>
      </c>
      <c r="B85">
        <v>0.347268247869499</v>
      </c>
      <c r="C85">
        <v>0.20133262921360801</v>
      </c>
      <c r="D85">
        <v>0.34599209283591503</v>
      </c>
      <c r="E85">
        <v>0.68704858901085308</v>
      </c>
      <c r="F85">
        <v>0.26532858188613151</v>
      </c>
      <c r="G85">
        <v>0.19985687427426049</v>
      </c>
      <c r="H85">
        <v>0.2211419189085635</v>
      </c>
      <c r="I85">
        <v>0.29995114952200252</v>
      </c>
      <c r="J85">
        <v>0.35465396361981649</v>
      </c>
      <c r="K85">
        <v>0.29764497287567449</v>
      </c>
      <c r="L85">
        <v>0.29712067389418195</v>
      </c>
      <c r="M85">
        <v>0.25385945705655499</v>
      </c>
      <c r="N85">
        <v>0.54406822386245846</v>
      </c>
      <c r="O85">
        <v>0.43029207143250348</v>
      </c>
      <c r="P85">
        <v>0.20312876584122552</v>
      </c>
      <c r="Q85">
        <v>0.27158028842422299</v>
      </c>
      <c r="R85">
        <v>0.14518285838915301</v>
      </c>
      <c r="S85">
        <v>0.33840412831767652</v>
      </c>
      <c r="T85">
        <v>0.1958559564941165</v>
      </c>
      <c r="U85">
        <v>0.24793941772253347</v>
      </c>
      <c r="V85">
        <v>0.24896790019019099</v>
      </c>
      <c r="W85">
        <v>0.343119402369848</v>
      </c>
      <c r="X85">
        <v>0.19444196951646298</v>
      </c>
      <c r="Y85">
        <v>0.16993322739125949</v>
      </c>
      <c r="Z85">
        <v>0.2370794183527685</v>
      </c>
      <c r="AA85">
        <v>0.34839523623676749</v>
      </c>
      <c r="AB85">
        <v>0.48624768822609998</v>
      </c>
      <c r="AC85">
        <v>0.53683808229507046</v>
      </c>
      <c r="AD85">
        <v>0.314470170807373</v>
      </c>
      <c r="AE85">
        <v>0.197886578398137</v>
      </c>
      <c r="AF85">
        <v>0.453950076997506</v>
      </c>
      <c r="AG85">
        <v>0.21652972369564999</v>
      </c>
      <c r="AH85">
        <v>0.25940791996399049</v>
      </c>
      <c r="AI85">
        <v>0.166645290438519</v>
      </c>
      <c r="AJ85">
        <v>0.1981561768791465</v>
      </c>
      <c r="AK85">
        <v>0.50737567220775404</v>
      </c>
      <c r="AL85">
        <v>0.38441773510062999</v>
      </c>
      <c r="AN85">
        <f t="shared" si="52"/>
        <v>0.39541038973246878</v>
      </c>
      <c r="AO85">
        <f t="shared" si="53"/>
        <v>0.2465696311477395</v>
      </c>
      <c r="AP85">
        <f t="shared" si="54"/>
        <v>0.34010973265463079</v>
      </c>
      <c r="AQ85">
        <f t="shared" si="55"/>
        <v>0.25172242504368419</v>
      </c>
      <c r="AR85">
        <f t="shared" si="56"/>
        <v>0.25897066919417222</v>
      </c>
      <c r="AS85">
        <f t="shared" si="57"/>
        <v>0.32882260366973814</v>
      </c>
      <c r="AT85">
        <f t="shared" si="58"/>
        <v>0.32210227540100533</v>
      </c>
      <c r="AU85">
        <f t="shared" si="59"/>
        <v>0.21419431136605316</v>
      </c>
      <c r="AV85">
        <f t="shared" si="60"/>
        <v>0.36331652806251014</v>
      </c>
      <c r="AX85">
        <f t="shared" si="61"/>
        <v>0.20613818205083134</v>
      </c>
      <c r="AY85">
        <f t="shared" si="62"/>
        <v>4.4833525183677538E-2</v>
      </c>
      <c r="AZ85">
        <f t="shared" si="63"/>
        <v>0.11532393891676182</v>
      </c>
      <c r="BA85">
        <f t="shared" si="64"/>
        <v>9.8129332218903603E-2</v>
      </c>
      <c r="BB85">
        <f t="shared" si="65"/>
        <v>6.1335743116770106E-2</v>
      </c>
      <c r="BC85">
        <f t="shared" si="66"/>
        <v>0.1550206343185396</v>
      </c>
      <c r="BD85">
        <f t="shared" si="67"/>
        <v>0.12820224488726142</v>
      </c>
      <c r="BE85">
        <f t="shared" si="68"/>
        <v>4.6425391459651633E-2</v>
      </c>
      <c r="BF85">
        <f t="shared" si="69"/>
        <v>0.15568596525271297</v>
      </c>
      <c r="BH85">
        <f t="shared" si="70"/>
        <v>0.10306909102541567</v>
      </c>
      <c r="BI85">
        <f t="shared" si="71"/>
        <v>2.2416762591838769E-2</v>
      </c>
      <c r="BJ85">
        <f t="shared" si="72"/>
        <v>4.3588351798022187E-2</v>
      </c>
      <c r="BK85">
        <f t="shared" si="73"/>
        <v>5.6654996371982215E-2</v>
      </c>
      <c r="BL85">
        <f t="shared" si="74"/>
        <v>3.0667871558385053E-2</v>
      </c>
      <c r="BM85">
        <f t="shared" si="75"/>
        <v>6.3286908947167458E-2</v>
      </c>
      <c r="BN85">
        <f t="shared" si="76"/>
        <v>7.4017600596374716E-2</v>
      </c>
      <c r="BO85">
        <f t="shared" si="77"/>
        <v>2.6803712256463625E-2</v>
      </c>
      <c r="BP85">
        <f t="shared" si="78"/>
        <v>8.9885333947700569E-2</v>
      </c>
    </row>
    <row r="86" spans="1:68" x14ac:dyDescent="0.3">
      <c r="A86" t="s">
        <v>931</v>
      </c>
      <c r="B86">
        <v>2.5346679845990798</v>
      </c>
      <c r="C86">
        <v>1.836512573983385</v>
      </c>
      <c r="D86">
        <v>1.3216505710806752</v>
      </c>
      <c r="E86">
        <v>1.6746285742430049</v>
      </c>
      <c r="F86">
        <v>2.0598638799973852</v>
      </c>
      <c r="G86">
        <v>1.8680104712195851</v>
      </c>
      <c r="H86">
        <v>1.4988238527349451</v>
      </c>
      <c r="I86">
        <v>1.33287625102652</v>
      </c>
      <c r="J86">
        <v>2.6062046609005902</v>
      </c>
      <c r="K86">
        <v>1.95277074477867</v>
      </c>
      <c r="L86">
        <v>1.69636185500072</v>
      </c>
      <c r="M86">
        <v>1.37240757976353</v>
      </c>
      <c r="N86">
        <v>1.63491956375619</v>
      </c>
      <c r="O86">
        <v>1.339866323214675</v>
      </c>
      <c r="P86">
        <v>1.010269966756967</v>
      </c>
      <c r="Q86">
        <v>2.1043586703268402</v>
      </c>
      <c r="R86">
        <v>1.3227874960098052</v>
      </c>
      <c r="S86">
        <v>1.22894656450914</v>
      </c>
      <c r="T86">
        <v>1.7196153553362099</v>
      </c>
      <c r="U86">
        <v>1.85518439149046</v>
      </c>
      <c r="V86">
        <v>0.96772811943820991</v>
      </c>
      <c r="W86">
        <v>1.40222939385486</v>
      </c>
      <c r="X86">
        <v>1.7317523765711851</v>
      </c>
      <c r="Y86">
        <v>1.8114867423074852</v>
      </c>
      <c r="Z86">
        <v>1.8406271132141399</v>
      </c>
      <c r="AA86">
        <v>1.4692944556904151</v>
      </c>
      <c r="AB86">
        <v>1.78131433578097</v>
      </c>
      <c r="AC86">
        <v>1.4179125581378349</v>
      </c>
      <c r="AD86">
        <v>2.1978562540767101</v>
      </c>
      <c r="AE86">
        <v>1.73213528047458</v>
      </c>
      <c r="AF86">
        <v>1.46498163707523</v>
      </c>
      <c r="AG86">
        <v>2.0587433168821896</v>
      </c>
      <c r="AH86">
        <v>1.825660299106485</v>
      </c>
      <c r="AI86">
        <v>0.98668608139092506</v>
      </c>
      <c r="AJ86">
        <v>1.7807944113117049</v>
      </c>
      <c r="AK86">
        <v>1.84654084745088</v>
      </c>
      <c r="AL86">
        <v>0.95533839803575193</v>
      </c>
      <c r="AN86">
        <f t="shared" si="52"/>
        <v>1.8418649259765361</v>
      </c>
      <c r="AO86">
        <f t="shared" si="53"/>
        <v>1.6898936137446088</v>
      </c>
      <c r="AP86">
        <f t="shared" si="54"/>
        <v>1.6589715277387633</v>
      </c>
      <c r="AQ86">
        <f t="shared" si="55"/>
        <v>1.5520309102819283</v>
      </c>
      <c r="AR86">
        <f t="shared" si="56"/>
        <v>1.486189315029935</v>
      </c>
      <c r="AS86">
        <f t="shared" si="57"/>
        <v>1.6753979302836715</v>
      </c>
      <c r="AT86">
        <f t="shared" si="58"/>
        <v>1.7983243905421735</v>
      </c>
      <c r="AU86">
        <f t="shared" si="59"/>
        <v>1.6236965657931999</v>
      </c>
      <c r="AV86">
        <f t="shared" si="60"/>
        <v>1.5275578855994458</v>
      </c>
      <c r="AX86">
        <f t="shared" si="61"/>
        <v>0.50944273413520835</v>
      </c>
      <c r="AY86">
        <f t="shared" si="62"/>
        <v>0.332952781278057</v>
      </c>
      <c r="AZ86">
        <f t="shared" si="63"/>
        <v>0.51483101840810142</v>
      </c>
      <c r="BA86">
        <f t="shared" si="64"/>
        <v>0.48062562977165602</v>
      </c>
      <c r="BB86">
        <f t="shared" si="65"/>
        <v>0.3943333456367854</v>
      </c>
      <c r="BC86">
        <f t="shared" si="66"/>
        <v>0.18384358315059926</v>
      </c>
      <c r="BD86">
        <f t="shared" si="67"/>
        <v>0.3708935828238627</v>
      </c>
      <c r="BE86">
        <f t="shared" si="68"/>
        <v>0.56384278945701927</v>
      </c>
      <c r="BF86">
        <f t="shared" si="69"/>
        <v>0.49664575396049854</v>
      </c>
      <c r="BH86">
        <f t="shared" si="70"/>
        <v>0.25472136706760418</v>
      </c>
      <c r="BI86">
        <f t="shared" si="71"/>
        <v>0.1664763906390285</v>
      </c>
      <c r="BJ86">
        <f t="shared" si="72"/>
        <v>0.19458783456142181</v>
      </c>
      <c r="BK86">
        <f t="shared" si="73"/>
        <v>0.277489336728099</v>
      </c>
      <c r="BL86">
        <f t="shared" si="74"/>
        <v>0.1971666728183927</v>
      </c>
      <c r="BM86">
        <f t="shared" si="75"/>
        <v>7.5053828533983208E-2</v>
      </c>
      <c r="BN86">
        <f t="shared" si="76"/>
        <v>0.21413550988406191</v>
      </c>
      <c r="BO86">
        <f t="shared" si="77"/>
        <v>0.32553478627363958</v>
      </c>
      <c r="BP86">
        <f t="shared" si="78"/>
        <v>0.2867385597409785</v>
      </c>
    </row>
    <row r="87" spans="1:68" x14ac:dyDescent="0.3">
      <c r="A87" t="s">
        <v>932</v>
      </c>
      <c r="B87">
        <v>3.1549898051288601</v>
      </c>
      <c r="C87">
        <v>1.864917429188055</v>
      </c>
      <c r="D87">
        <v>1.65115609859952</v>
      </c>
      <c r="E87">
        <v>2.0929121416345398</v>
      </c>
      <c r="F87">
        <v>2.1780705946663899</v>
      </c>
      <c r="G87">
        <v>1.7615459078444899</v>
      </c>
      <c r="H87">
        <v>2.04555394697267</v>
      </c>
      <c r="I87">
        <v>1.52300407861989</v>
      </c>
      <c r="J87">
        <v>2.8381524740913902</v>
      </c>
      <c r="K87">
        <v>1.9508690205484549</v>
      </c>
      <c r="L87">
        <v>1.866701541372715</v>
      </c>
      <c r="M87">
        <v>1.6980016760445151</v>
      </c>
      <c r="N87">
        <v>1.8677335752245399</v>
      </c>
      <c r="O87">
        <v>1.9362829506734398</v>
      </c>
      <c r="P87">
        <v>1.13424655428578</v>
      </c>
      <c r="Q87">
        <v>2.544305196163255</v>
      </c>
      <c r="R87">
        <v>1.502512846462035</v>
      </c>
      <c r="S87">
        <v>1.617815014993945</v>
      </c>
      <c r="T87">
        <v>2.2363713520872248</v>
      </c>
      <c r="U87">
        <v>1.8740019689620251</v>
      </c>
      <c r="V87">
        <v>1.1870217394311</v>
      </c>
      <c r="W87">
        <v>1.4766341284155251</v>
      </c>
      <c r="X87">
        <v>1.9194423230935649</v>
      </c>
      <c r="Y87">
        <v>1.7276228080754952</v>
      </c>
      <c r="Z87">
        <v>1.789409211295065</v>
      </c>
      <c r="AA87">
        <v>1.5135901413968749</v>
      </c>
      <c r="AB87">
        <v>1.84518982520069</v>
      </c>
      <c r="AC87">
        <v>1.7234605091081252</v>
      </c>
      <c r="AD87">
        <v>2.4608428913051901</v>
      </c>
      <c r="AE87">
        <v>2.07448232311397</v>
      </c>
      <c r="AF87">
        <v>1.7661427466670951</v>
      </c>
      <c r="AG87">
        <v>2.121578852056285</v>
      </c>
      <c r="AH87">
        <v>1.7739252325074601</v>
      </c>
      <c r="AI87">
        <v>1.1567628523855999</v>
      </c>
      <c r="AJ87">
        <v>2.075824361472915</v>
      </c>
      <c r="AK87">
        <v>1.91943793749738</v>
      </c>
      <c r="AL87">
        <v>1.460042002622455</v>
      </c>
      <c r="AN87">
        <f t="shared" si="52"/>
        <v>2.1909938686377437</v>
      </c>
      <c r="AO87">
        <f t="shared" si="53"/>
        <v>1.8770436320258601</v>
      </c>
      <c r="AP87">
        <f t="shared" si="54"/>
        <v>1.898855398891548</v>
      </c>
      <c r="AQ87">
        <f t="shared" si="55"/>
        <v>1.8882110192064117</v>
      </c>
      <c r="AR87">
        <f t="shared" si="56"/>
        <v>1.6935072972239689</v>
      </c>
      <c r="AS87">
        <f t="shared" si="57"/>
        <v>1.7531191363616359</v>
      </c>
      <c r="AT87">
        <f t="shared" si="58"/>
        <v>2.1004893203620849</v>
      </c>
      <c r="AU87">
        <f t="shared" si="59"/>
        <v>1.684088978983115</v>
      </c>
      <c r="AV87">
        <f t="shared" si="60"/>
        <v>1.8184347671975833</v>
      </c>
      <c r="AX87">
        <f t="shared" si="61"/>
        <v>0.66749752885119229</v>
      </c>
      <c r="AY87">
        <f t="shared" si="62"/>
        <v>0.29308513447291978</v>
      </c>
      <c r="AZ87">
        <f t="shared" si="63"/>
        <v>0.50222116237799308</v>
      </c>
      <c r="BA87">
        <f t="shared" si="64"/>
        <v>0.57111148149424251</v>
      </c>
      <c r="BB87">
        <f t="shared" si="65"/>
        <v>0.45856344533414833</v>
      </c>
      <c r="BC87">
        <f t="shared" si="66"/>
        <v>0.13882450798191348</v>
      </c>
      <c r="BD87">
        <f t="shared" si="67"/>
        <v>0.34807951055677844</v>
      </c>
      <c r="BE87">
        <f t="shared" si="68"/>
        <v>0.48864137426194704</v>
      </c>
      <c r="BF87">
        <f t="shared" si="69"/>
        <v>0.32007531719240229</v>
      </c>
      <c r="BH87">
        <f t="shared" si="70"/>
        <v>0.33374876442559614</v>
      </c>
      <c r="BI87">
        <f t="shared" si="71"/>
        <v>0.14654256723645989</v>
      </c>
      <c r="BJ87">
        <f t="shared" si="72"/>
        <v>0.18982175697227968</v>
      </c>
      <c r="BK87">
        <f t="shared" si="73"/>
        <v>0.32973136757798693</v>
      </c>
      <c r="BL87">
        <f t="shared" si="74"/>
        <v>0.22928172266707417</v>
      </c>
      <c r="BM87">
        <f t="shared" si="75"/>
        <v>5.6674868058103088E-2</v>
      </c>
      <c r="BN87">
        <f t="shared" si="76"/>
        <v>0.20096379911934922</v>
      </c>
      <c r="BO87">
        <f t="shared" si="77"/>
        <v>0.28211722896732383</v>
      </c>
      <c r="BP87">
        <f t="shared" si="78"/>
        <v>0.18479557054198834</v>
      </c>
    </row>
    <row r="88" spans="1:68" x14ac:dyDescent="0.3">
      <c r="A88" t="s">
        <v>933</v>
      </c>
      <c r="B88">
        <v>22.306433645836801</v>
      </c>
      <c r="C88">
        <v>14.3697494938686</v>
      </c>
      <c r="D88">
        <v>11.530105319924649</v>
      </c>
      <c r="E88">
        <v>11.259181650035501</v>
      </c>
      <c r="F88">
        <v>16.058604154092102</v>
      </c>
      <c r="G88">
        <v>14.7779993292214</v>
      </c>
      <c r="H88">
        <v>15.254627679706649</v>
      </c>
      <c r="I88">
        <v>10.819139964467499</v>
      </c>
      <c r="J88">
        <v>21.526186706066451</v>
      </c>
      <c r="K88">
        <v>15.3844071666355</v>
      </c>
      <c r="L88">
        <v>14.541382371752601</v>
      </c>
      <c r="M88">
        <v>12.58604208951115</v>
      </c>
      <c r="N88">
        <v>11.690405335817051</v>
      </c>
      <c r="O88">
        <v>10.7098546828636</v>
      </c>
      <c r="P88">
        <v>8.3227653930517356</v>
      </c>
      <c r="Q88">
        <v>18.967364946051198</v>
      </c>
      <c r="R88">
        <v>12.437572359073201</v>
      </c>
      <c r="S88">
        <v>12.148901843499551</v>
      </c>
      <c r="T88">
        <v>18.391981207744401</v>
      </c>
      <c r="U88">
        <v>14.789186996369351</v>
      </c>
      <c r="V88">
        <v>7.7037801912049151</v>
      </c>
      <c r="W88">
        <v>9.4417555349829847</v>
      </c>
      <c r="X88">
        <v>15.535536923164649</v>
      </c>
      <c r="Y88">
        <v>14.430045406429699</v>
      </c>
      <c r="Z88">
        <v>15.48085868185645</v>
      </c>
      <c r="AA88">
        <v>10.850250869882149</v>
      </c>
      <c r="AB88">
        <v>10.364163854707101</v>
      </c>
      <c r="AC88">
        <v>9.0412738134474395</v>
      </c>
      <c r="AD88">
        <v>18.901171448359847</v>
      </c>
      <c r="AE88">
        <v>15.340891066941101</v>
      </c>
      <c r="AF88">
        <v>13.046891238471</v>
      </c>
      <c r="AG88">
        <v>17.882191647151849</v>
      </c>
      <c r="AH88">
        <v>14.14067991932245</v>
      </c>
      <c r="AI88">
        <v>8.9643957832800751</v>
      </c>
      <c r="AJ88">
        <v>16.324579890988801</v>
      </c>
      <c r="AK88">
        <v>13.048425980908501</v>
      </c>
      <c r="AL88">
        <v>8.7225592860831007</v>
      </c>
      <c r="AN88">
        <f t="shared" si="52"/>
        <v>14.866367527416388</v>
      </c>
      <c r="AO88">
        <f t="shared" si="53"/>
        <v>14.227592781871913</v>
      </c>
      <c r="AP88">
        <f t="shared" si="54"/>
        <v>13.537291963671157</v>
      </c>
      <c r="AQ88">
        <f t="shared" si="55"/>
        <v>14.51794638287465</v>
      </c>
      <c r="AR88">
        <f t="shared" si="56"/>
        <v>12.581675982575412</v>
      </c>
      <c r="AS88">
        <f t="shared" si="57"/>
        <v>12.617021591581249</v>
      </c>
      <c r="AT88">
        <f t="shared" si="58"/>
        <v>15.762984584590647</v>
      </c>
      <c r="AU88">
        <f t="shared" si="59"/>
        <v>13.662422449918125</v>
      </c>
      <c r="AV88">
        <f t="shared" si="60"/>
        <v>12.6985217193268</v>
      </c>
      <c r="AX88">
        <f t="shared" si="61"/>
        <v>5.1556974564982001</v>
      </c>
      <c r="AY88">
        <f t="shared" si="62"/>
        <v>2.3329452988591632</v>
      </c>
      <c r="AZ88">
        <f t="shared" si="63"/>
        <v>4.2376099159299336</v>
      </c>
      <c r="BA88">
        <f t="shared" si="64"/>
        <v>3.8560117776525864</v>
      </c>
      <c r="BB88">
        <f t="shared" si="65"/>
        <v>4.908690234483017</v>
      </c>
      <c r="BC88">
        <f t="shared" si="66"/>
        <v>2.8631859496723733</v>
      </c>
      <c r="BD88">
        <f t="shared" si="67"/>
        <v>2.949876505416023</v>
      </c>
      <c r="BE88">
        <f t="shared" si="68"/>
        <v>4.4780931681579412</v>
      </c>
      <c r="BF88">
        <f t="shared" si="69"/>
        <v>3.8130701624226022</v>
      </c>
      <c r="BH88">
        <f t="shared" si="70"/>
        <v>2.5778487282491001</v>
      </c>
      <c r="BI88">
        <f t="shared" si="71"/>
        <v>1.1664726494295816</v>
      </c>
      <c r="BJ88">
        <f t="shared" si="72"/>
        <v>1.601665998693133</v>
      </c>
      <c r="BK88">
        <f t="shared" si="73"/>
        <v>2.2262694378260881</v>
      </c>
      <c r="BL88">
        <f t="shared" si="74"/>
        <v>2.4543451172415085</v>
      </c>
      <c r="BM88">
        <f t="shared" si="75"/>
        <v>1.1688907692338986</v>
      </c>
      <c r="BN88">
        <f t="shared" si="76"/>
        <v>1.7031119944780935</v>
      </c>
      <c r="BO88">
        <f t="shared" si="77"/>
        <v>2.5854282960922115</v>
      </c>
      <c r="BP88">
        <f t="shared" si="78"/>
        <v>2.2014770847136194</v>
      </c>
    </row>
    <row r="89" spans="1:68" x14ac:dyDescent="0.3">
      <c r="A89" t="s">
        <v>934</v>
      </c>
      <c r="B89">
        <v>3.2549166555636901</v>
      </c>
      <c r="C89">
        <v>2.08702094051031</v>
      </c>
      <c r="D89">
        <v>1.6671446826445351</v>
      </c>
      <c r="E89">
        <v>1.84031957419121</v>
      </c>
      <c r="F89">
        <v>2.2879515293692299</v>
      </c>
      <c r="G89">
        <v>1.919929803029905</v>
      </c>
      <c r="H89">
        <v>1.9777803504415701</v>
      </c>
      <c r="I89">
        <v>1.2868285453129551</v>
      </c>
      <c r="J89">
        <v>3.0874681736114047</v>
      </c>
      <c r="K89">
        <v>2.0092164564435997</v>
      </c>
      <c r="L89">
        <v>1.730486056759825</v>
      </c>
      <c r="M89">
        <v>1.5288560270825551</v>
      </c>
      <c r="N89">
        <v>1.808959872018215</v>
      </c>
      <c r="O89">
        <v>1.5419720324410999</v>
      </c>
      <c r="P89">
        <v>1.1462157865895151</v>
      </c>
      <c r="Q89">
        <v>2.8819957301611652</v>
      </c>
      <c r="R89">
        <v>2.0255370467092351</v>
      </c>
      <c r="S89">
        <v>1.4465393268288551</v>
      </c>
      <c r="T89">
        <v>2.6173626051939549</v>
      </c>
      <c r="U89">
        <v>2.004732534590675</v>
      </c>
      <c r="V89">
        <v>1.2015998068138649</v>
      </c>
      <c r="W89">
        <v>1.3721131061338949</v>
      </c>
      <c r="X89">
        <v>2.4281484075417348</v>
      </c>
      <c r="Y89">
        <v>1.9097993409400451</v>
      </c>
      <c r="Z89">
        <v>1.7274791638690199</v>
      </c>
      <c r="AA89">
        <v>1.4313418338534851</v>
      </c>
      <c r="AB89">
        <v>1.64884080092355</v>
      </c>
      <c r="AC89">
        <v>1.4567235590130099</v>
      </c>
      <c r="AD89">
        <v>2.4579487345933799</v>
      </c>
      <c r="AE89">
        <v>2.3338220302192099</v>
      </c>
      <c r="AF89">
        <v>1.5087792028319651</v>
      </c>
      <c r="AG89">
        <v>2.52142606183055</v>
      </c>
      <c r="AH89">
        <v>1.662124099658095</v>
      </c>
      <c r="AI89">
        <v>1.44397788735142</v>
      </c>
      <c r="AJ89">
        <v>2.1399708543580549</v>
      </c>
      <c r="AK89">
        <v>1.807182796231495</v>
      </c>
      <c r="AL89">
        <v>1.26636425816683</v>
      </c>
      <c r="AN89">
        <f t="shared" si="52"/>
        <v>2.2123504632274362</v>
      </c>
      <c r="AO89">
        <f t="shared" si="53"/>
        <v>1.868122557038415</v>
      </c>
      <c r="AP89">
        <f t="shared" si="54"/>
        <v>1.8361677721351737</v>
      </c>
      <c r="AQ89">
        <f t="shared" si="55"/>
        <v>2.1180240345664187</v>
      </c>
      <c r="AR89">
        <f t="shared" si="56"/>
        <v>1.7989520131830976</v>
      </c>
      <c r="AS89">
        <f t="shared" si="57"/>
        <v>1.7670555176901408</v>
      </c>
      <c r="AT89">
        <f t="shared" si="58"/>
        <v>2.100183322548185</v>
      </c>
      <c r="AU89">
        <f t="shared" si="59"/>
        <v>1.8758426829466883</v>
      </c>
      <c r="AV89">
        <f t="shared" si="60"/>
        <v>1.7378393029187933</v>
      </c>
      <c r="AX89">
        <f t="shared" si="61"/>
        <v>0.71607915769257335</v>
      </c>
      <c r="AY89">
        <f t="shared" si="62"/>
        <v>0.41986820014043263</v>
      </c>
      <c r="AZ89">
        <f t="shared" si="63"/>
        <v>0.61436048333866722</v>
      </c>
      <c r="BA89">
        <f t="shared" si="64"/>
        <v>0.72218360107323365</v>
      </c>
      <c r="BB89">
        <f t="shared" si="65"/>
        <v>0.64579734466561622</v>
      </c>
      <c r="BC89">
        <f t="shared" si="66"/>
        <v>0.36931564202504891</v>
      </c>
      <c r="BD89">
        <f t="shared" si="67"/>
        <v>0.51591761386648249</v>
      </c>
      <c r="BE89">
        <f t="shared" si="68"/>
        <v>0.56963178177157969</v>
      </c>
      <c r="BF89">
        <f t="shared" si="69"/>
        <v>0.44091213555062347</v>
      </c>
      <c r="BH89">
        <f t="shared" si="70"/>
        <v>0.35803957884628668</v>
      </c>
      <c r="BI89">
        <f t="shared" si="71"/>
        <v>0.20993410007021632</v>
      </c>
      <c r="BJ89">
        <f t="shared" si="72"/>
        <v>0.23220643632279347</v>
      </c>
      <c r="BK89">
        <f t="shared" si="73"/>
        <v>0.41695289648396477</v>
      </c>
      <c r="BL89">
        <f t="shared" si="74"/>
        <v>0.32289867233280811</v>
      </c>
      <c r="BM89">
        <f t="shared" si="75"/>
        <v>0.15077247949829023</v>
      </c>
      <c r="BN89">
        <f t="shared" si="76"/>
        <v>0.29786517324548306</v>
      </c>
      <c r="BO89">
        <f t="shared" si="77"/>
        <v>0.32887706254478771</v>
      </c>
      <c r="BP89">
        <f t="shared" si="78"/>
        <v>0.25456074014912522</v>
      </c>
    </row>
    <row r="90" spans="1:68" x14ac:dyDescent="0.3">
      <c r="A90" t="s">
        <v>935</v>
      </c>
      <c r="B90">
        <v>0.2465653390099985</v>
      </c>
      <c r="C90">
        <v>0.188793790449093</v>
      </c>
      <c r="D90">
        <v>0.132963320898493</v>
      </c>
      <c r="E90">
        <v>0.1300678253597865</v>
      </c>
      <c r="F90">
        <v>0.20246173609385851</v>
      </c>
      <c r="G90">
        <v>0.19839661846196299</v>
      </c>
      <c r="H90">
        <v>0.20226776970492999</v>
      </c>
      <c r="I90">
        <v>0.12864290387055449</v>
      </c>
      <c r="J90">
        <v>0.29238623101586247</v>
      </c>
      <c r="K90">
        <v>0.18080785795091198</v>
      </c>
      <c r="L90">
        <v>0.16301174490488152</v>
      </c>
      <c r="M90">
        <v>0.13743225187785851</v>
      </c>
      <c r="N90">
        <v>0.13916423719599999</v>
      </c>
      <c r="O90">
        <v>0.1220796048790215</v>
      </c>
      <c r="P90">
        <v>0.1111619124312055</v>
      </c>
      <c r="Q90">
        <v>0.27039858868002947</v>
      </c>
      <c r="R90">
        <v>0.18071903028081099</v>
      </c>
      <c r="S90">
        <v>0.12868772887697849</v>
      </c>
      <c r="T90">
        <v>0.23671128672957603</v>
      </c>
      <c r="U90">
        <v>0.18440612600485251</v>
      </c>
      <c r="V90">
        <v>0.10375654717445901</v>
      </c>
      <c r="W90">
        <v>0.12758516960563454</v>
      </c>
      <c r="X90">
        <v>0.23152042294035149</v>
      </c>
      <c r="Y90">
        <v>0.19946199916114149</v>
      </c>
      <c r="Z90">
        <v>0.16072848502352649</v>
      </c>
      <c r="AA90">
        <v>0.1159623458267795</v>
      </c>
      <c r="AB90">
        <v>0.11298782325176775</v>
      </c>
      <c r="AC90">
        <v>0.1169714237390455</v>
      </c>
      <c r="AD90">
        <v>0.20334323831527201</v>
      </c>
      <c r="AE90">
        <v>0.219086843121787</v>
      </c>
      <c r="AF90">
        <v>0.1362486122933505</v>
      </c>
      <c r="AG90">
        <v>0.249515828898037</v>
      </c>
      <c r="AH90">
        <v>0.17765553637728998</v>
      </c>
      <c r="AI90">
        <v>0.1188390262411655</v>
      </c>
      <c r="AJ90">
        <v>0.19773342735233801</v>
      </c>
      <c r="AK90">
        <v>0.18031865321320351</v>
      </c>
      <c r="AL90">
        <v>9.0790300055407308E-2</v>
      </c>
      <c r="AN90">
        <f t="shared" si="52"/>
        <v>0.17459756892934275</v>
      </c>
      <c r="AO90">
        <f t="shared" si="53"/>
        <v>0.18294225703282652</v>
      </c>
      <c r="AP90">
        <f t="shared" si="54"/>
        <v>0.16372054860796309</v>
      </c>
      <c r="AQ90">
        <f t="shared" si="55"/>
        <v>0.19326844927927297</v>
      </c>
      <c r="AR90">
        <f t="shared" si="56"/>
        <v>0.16311478237863053</v>
      </c>
      <c r="AS90">
        <f t="shared" si="57"/>
        <v>0.15627208332376871</v>
      </c>
      <c r="AT90">
        <f t="shared" si="58"/>
        <v>0.18622623124346985</v>
      </c>
      <c r="AU90">
        <f t="shared" si="59"/>
        <v>0.18200346383883081</v>
      </c>
      <c r="AV90">
        <f t="shared" si="60"/>
        <v>0.15628079354031629</v>
      </c>
      <c r="AX90">
        <f t="shared" si="61"/>
        <v>5.5067235592151938E-2</v>
      </c>
      <c r="AY90">
        <f t="shared" si="62"/>
        <v>3.6247954166992738E-2</v>
      </c>
      <c r="AZ90">
        <f t="shared" si="63"/>
        <v>6.1424481790366615E-2</v>
      </c>
      <c r="BA90">
        <f t="shared" si="64"/>
        <v>7.1684083898932688E-2</v>
      </c>
      <c r="BB90">
        <f t="shared" si="65"/>
        <v>5.9597316036997791E-2</v>
      </c>
      <c r="BC90">
        <f t="shared" si="66"/>
        <v>5.0180643503352246E-2</v>
      </c>
      <c r="BD90">
        <f t="shared" si="67"/>
        <v>4.3991897776959062E-2</v>
      </c>
      <c r="BE90">
        <f t="shared" si="68"/>
        <v>6.5446810793680865E-2</v>
      </c>
      <c r="BF90">
        <f t="shared" si="69"/>
        <v>5.7380938840802642E-2</v>
      </c>
      <c r="BH90">
        <f t="shared" si="70"/>
        <v>2.7533617796075969E-2</v>
      </c>
      <c r="BI90">
        <f t="shared" si="71"/>
        <v>1.8123977083496369E-2</v>
      </c>
      <c r="BJ90">
        <f t="shared" si="72"/>
        <v>2.3216271889760789E-2</v>
      </c>
      <c r="BK90">
        <f t="shared" si="73"/>
        <v>4.1386825135660506E-2</v>
      </c>
      <c r="BL90">
        <f t="shared" si="74"/>
        <v>2.9798658018498896E-2</v>
      </c>
      <c r="BM90">
        <f t="shared" si="75"/>
        <v>2.0486161924620109E-2</v>
      </c>
      <c r="BN90">
        <f t="shared" si="76"/>
        <v>2.5398734023689817E-2</v>
      </c>
      <c r="BO90">
        <f t="shared" si="77"/>
        <v>3.7785733829334152E-2</v>
      </c>
      <c r="BP90">
        <f t="shared" si="78"/>
        <v>3.3128900486090858E-2</v>
      </c>
    </row>
    <row r="91" spans="1:68" x14ac:dyDescent="0.3">
      <c r="A91" t="s">
        <v>936</v>
      </c>
      <c r="B91">
        <v>0.45164768226688751</v>
      </c>
      <c r="C91">
        <v>0.32934735291894746</v>
      </c>
      <c r="D91">
        <v>0.19540104366868949</v>
      </c>
      <c r="E91">
        <v>0.26433895384851502</v>
      </c>
      <c r="F91">
        <v>0.28076264426752451</v>
      </c>
      <c r="G91">
        <v>0.26611901202194649</v>
      </c>
      <c r="H91">
        <v>0.2274213099647055</v>
      </c>
      <c r="I91">
        <v>0.18547398973739948</v>
      </c>
      <c r="J91">
        <v>0.46855468069365347</v>
      </c>
      <c r="K91">
        <v>0.17469121605837751</v>
      </c>
      <c r="L91">
        <v>0.21031361405729049</v>
      </c>
      <c r="M91">
        <v>0.18096112938608949</v>
      </c>
      <c r="N91">
        <v>0.15780102205054899</v>
      </c>
      <c r="O91">
        <v>0.19533533069037251</v>
      </c>
      <c r="P91">
        <v>0.11505541843097325</v>
      </c>
      <c r="Q91">
        <v>0.47638502633602353</v>
      </c>
      <c r="R91">
        <v>0.2928378905234395</v>
      </c>
      <c r="S91">
        <v>0.25595674850879901</v>
      </c>
      <c r="T91">
        <v>0.36280122656929847</v>
      </c>
      <c r="U91">
        <v>0.31514317973848749</v>
      </c>
      <c r="V91">
        <v>0.15145562303712801</v>
      </c>
      <c r="W91">
        <v>0.122083730216757</v>
      </c>
      <c r="X91">
        <v>0.3735222237942365</v>
      </c>
      <c r="Y91">
        <v>0.36208568593157153</v>
      </c>
      <c r="Z91">
        <v>0.2408983713284425</v>
      </c>
      <c r="AA91">
        <v>0.16348679105094999</v>
      </c>
      <c r="AB91">
        <v>0.18510378530594401</v>
      </c>
      <c r="AC91">
        <v>0.16807612958892199</v>
      </c>
      <c r="AD91">
        <v>0.44670653492783052</v>
      </c>
      <c r="AE91">
        <v>0.38136222548072352</v>
      </c>
      <c r="AF91">
        <v>0.145678916038044</v>
      </c>
      <c r="AG91">
        <v>0.42121586327113303</v>
      </c>
      <c r="AH91">
        <v>0.19345968907747252</v>
      </c>
      <c r="AI91">
        <v>0.24324947951041301</v>
      </c>
      <c r="AJ91">
        <v>0.28759474798665696</v>
      </c>
      <c r="AK91">
        <v>0.26671031132955952</v>
      </c>
      <c r="AL91">
        <v>0.17884026027897448</v>
      </c>
      <c r="AN91">
        <f t="shared" si="52"/>
        <v>0.31018375817575988</v>
      </c>
      <c r="AO91">
        <f t="shared" si="53"/>
        <v>0.23994423899789399</v>
      </c>
      <c r="AP91">
        <f t="shared" si="54"/>
        <v>0.21467320162390083</v>
      </c>
      <c r="AQ91">
        <f t="shared" si="55"/>
        <v>0.34172655512275402</v>
      </c>
      <c r="AR91">
        <f t="shared" si="56"/>
        <v>0.23787093989041774</v>
      </c>
      <c r="AS91">
        <f t="shared" si="57"/>
        <v>0.24886216450001108</v>
      </c>
      <c r="AT91">
        <f t="shared" si="58"/>
        <v>0.32458255881553266</v>
      </c>
      <c r="AU91">
        <f t="shared" si="59"/>
        <v>0.28597501061967284</v>
      </c>
      <c r="AV91">
        <f t="shared" si="60"/>
        <v>0.24438177319839696</v>
      </c>
      <c r="AX91">
        <f t="shared" si="61"/>
        <v>0.10902003304615845</v>
      </c>
      <c r="AY91">
        <f t="shared" si="62"/>
        <v>4.2720380607258752E-2</v>
      </c>
      <c r="AZ91">
        <f t="shared" si="63"/>
        <v>0.11600429244404697</v>
      </c>
      <c r="BA91">
        <f t="shared" si="64"/>
        <v>0.11806664457499071</v>
      </c>
      <c r="BB91">
        <f t="shared" si="65"/>
        <v>0.11895778031395804</v>
      </c>
      <c r="BC91">
        <f t="shared" si="66"/>
        <v>9.623262122166179E-2</v>
      </c>
      <c r="BD91">
        <f t="shared" si="67"/>
        <v>0.15834252348491643</v>
      </c>
      <c r="BE91">
        <f t="shared" si="68"/>
        <v>0.11973855676956988</v>
      </c>
      <c r="BF91">
        <f t="shared" si="69"/>
        <v>5.7713147206214684E-2</v>
      </c>
      <c r="BH91">
        <f t="shared" si="70"/>
        <v>5.4510016523079227E-2</v>
      </c>
      <c r="BI91">
        <f t="shared" si="71"/>
        <v>2.1360190303629376E-2</v>
      </c>
      <c r="BJ91">
        <f t="shared" si="72"/>
        <v>4.3845501260422491E-2</v>
      </c>
      <c r="BK91">
        <f t="shared" si="73"/>
        <v>6.8165809027686763E-2</v>
      </c>
      <c r="BL91">
        <f t="shared" si="74"/>
        <v>5.947889015697902E-2</v>
      </c>
      <c r="BM91">
        <f t="shared" si="75"/>
        <v>3.9286803100599892E-2</v>
      </c>
      <c r="BN91">
        <f t="shared" si="76"/>
        <v>9.1419098558181144E-2</v>
      </c>
      <c r="BO91">
        <f t="shared" si="77"/>
        <v>6.9131087983288458E-2</v>
      </c>
      <c r="BP91">
        <f t="shared" si="78"/>
        <v>3.3320701075288547E-2</v>
      </c>
    </row>
    <row r="92" spans="1:68" x14ac:dyDescent="0.3">
      <c r="A92" t="s">
        <v>937</v>
      </c>
      <c r="B92">
        <v>7.0341369917995503E-3</v>
      </c>
      <c r="C92">
        <v>2.9276643709697848E-3</v>
      </c>
      <c r="D92">
        <v>2.0813252908228452E-3</v>
      </c>
      <c r="E92">
        <v>0</v>
      </c>
      <c r="F92">
        <v>0</v>
      </c>
      <c r="G92">
        <v>0</v>
      </c>
      <c r="H92">
        <v>0</v>
      </c>
      <c r="I92">
        <v>1.8422606027713453E-3</v>
      </c>
      <c r="J92">
        <v>2.9772280010997802E-3</v>
      </c>
      <c r="K92">
        <v>0</v>
      </c>
      <c r="L92">
        <v>0</v>
      </c>
      <c r="M92">
        <v>3.72766350937244E-3</v>
      </c>
      <c r="N92">
        <v>4.3919013319727897E-3</v>
      </c>
      <c r="O92">
        <v>0</v>
      </c>
      <c r="P92">
        <v>0</v>
      </c>
      <c r="Q92">
        <v>0</v>
      </c>
      <c r="R92">
        <v>0</v>
      </c>
      <c r="S92">
        <v>2.7064761001765049E-3</v>
      </c>
      <c r="T92">
        <v>0</v>
      </c>
      <c r="U92">
        <v>0</v>
      </c>
      <c r="V92">
        <v>0</v>
      </c>
      <c r="W92">
        <v>1.9714960234588652E-3</v>
      </c>
      <c r="X92">
        <v>3.5006495587123549E-4</v>
      </c>
      <c r="Y92">
        <v>2.416545962609015E-3</v>
      </c>
      <c r="Z92">
        <v>4.0328499207748052E-3</v>
      </c>
      <c r="AA92">
        <v>0</v>
      </c>
      <c r="AB92">
        <v>1.8404363214861599E-3</v>
      </c>
      <c r="AC92">
        <v>1.5207701063533849E-3</v>
      </c>
      <c r="AD92">
        <v>0</v>
      </c>
      <c r="AE92">
        <v>0</v>
      </c>
      <c r="AF92">
        <v>7.1882882630293502E-3</v>
      </c>
      <c r="AG92">
        <v>4.486738364459125E-4</v>
      </c>
      <c r="AH92">
        <v>0</v>
      </c>
      <c r="AI92">
        <v>0</v>
      </c>
      <c r="AJ92">
        <v>0</v>
      </c>
      <c r="AK92">
        <v>2.5503033129906502E-3</v>
      </c>
      <c r="AL92">
        <v>0</v>
      </c>
      <c r="AN92">
        <f t="shared" si="52"/>
        <v>3.010781663398045E-3</v>
      </c>
      <c r="AO92">
        <f t="shared" si="53"/>
        <v>4.6056515069283632E-4</v>
      </c>
      <c r="AP92">
        <f t="shared" si="54"/>
        <v>1.5852561203492873E-3</v>
      </c>
      <c r="AQ92">
        <f t="shared" si="55"/>
        <v>9.0215870005883492E-4</v>
      </c>
      <c r="AR92">
        <f t="shared" si="56"/>
        <v>4.9287400586471629E-4</v>
      </c>
      <c r="AS92">
        <f t="shared" si="57"/>
        <v>1.693444544515767E-3</v>
      </c>
      <c r="AT92">
        <f t="shared" si="58"/>
        <v>2.3960960876764502E-3</v>
      </c>
      <c r="AU92">
        <f t="shared" si="59"/>
        <v>1.4955794548197082E-4</v>
      </c>
      <c r="AV92">
        <f t="shared" si="60"/>
        <v>8.5010110433021669E-4</v>
      </c>
      <c r="AX92">
        <f t="shared" si="61"/>
        <v>2.9508751219512234E-3</v>
      </c>
      <c r="AY92">
        <f t="shared" si="62"/>
        <v>9.2113030138567264E-4</v>
      </c>
      <c r="AZ92">
        <f t="shared" si="63"/>
        <v>2.0189477601665717E-3</v>
      </c>
      <c r="BA92">
        <f t="shared" si="64"/>
        <v>1.5625847049921936E-3</v>
      </c>
      <c r="BB92">
        <f t="shared" si="65"/>
        <v>9.8574801172943258E-4</v>
      </c>
      <c r="BC92">
        <f t="shared" si="66"/>
        <v>1.4642089580347972E-3</v>
      </c>
      <c r="BD92">
        <f t="shared" si="67"/>
        <v>4.1501601636726223E-3</v>
      </c>
      <c r="BE92">
        <f t="shared" si="68"/>
        <v>2.5904196025038973E-4</v>
      </c>
      <c r="BF92">
        <f t="shared" si="69"/>
        <v>1.4724183042703464E-3</v>
      </c>
      <c r="BH92">
        <f t="shared" si="70"/>
        <v>1.4754375609756117E-3</v>
      </c>
      <c r="BI92">
        <f t="shared" si="71"/>
        <v>4.6056515069283632E-4</v>
      </c>
      <c r="BJ92">
        <f t="shared" si="72"/>
        <v>7.6309052620451791E-4</v>
      </c>
      <c r="BK92">
        <f t="shared" si="73"/>
        <v>9.0215870005883503E-4</v>
      </c>
      <c r="BL92">
        <f t="shared" si="74"/>
        <v>4.9287400586471629E-4</v>
      </c>
      <c r="BM92">
        <f t="shared" si="75"/>
        <v>5.9776080399958015E-4</v>
      </c>
      <c r="BN92">
        <f t="shared" si="76"/>
        <v>2.3960960876764498E-3</v>
      </c>
      <c r="BO92">
        <f t="shared" si="77"/>
        <v>1.4955794548197085E-4</v>
      </c>
      <c r="BP92">
        <f t="shared" si="78"/>
        <v>8.501011043302168E-4</v>
      </c>
    </row>
    <row r="93" spans="1:68" x14ac:dyDescent="0.3">
      <c r="A93" t="s">
        <v>938</v>
      </c>
      <c r="B93">
        <v>8.0597124264307207E-3</v>
      </c>
      <c r="C93">
        <v>2.539947232489985E-3</v>
      </c>
      <c r="D93">
        <v>5.1252025886097301E-3</v>
      </c>
      <c r="E93">
        <v>5.1228391716706505E-3</v>
      </c>
      <c r="F93">
        <v>6.6363770361083001E-3</v>
      </c>
      <c r="G93">
        <v>2.4822842530379998E-3</v>
      </c>
      <c r="H93">
        <v>2.9667368550678201E-3</v>
      </c>
      <c r="I93">
        <v>0</v>
      </c>
      <c r="J93">
        <v>9.1311190979864992E-3</v>
      </c>
      <c r="K93">
        <v>0</v>
      </c>
      <c r="L93">
        <v>1.103605222954559E-2</v>
      </c>
      <c r="M93">
        <v>1.4583460515828553E-3</v>
      </c>
      <c r="N93">
        <v>2.0039522374732801E-2</v>
      </c>
      <c r="O93">
        <v>3.6866648384702148E-3</v>
      </c>
      <c r="P93">
        <v>4.3005575483662352E-3</v>
      </c>
      <c r="Q93">
        <v>9.5491991535743854E-3</v>
      </c>
      <c r="R93">
        <v>5.327942455893E-3</v>
      </c>
      <c r="S93">
        <v>0</v>
      </c>
      <c r="T93">
        <v>5.2066008019852651E-3</v>
      </c>
      <c r="U93">
        <v>2.0657443678489583E-3</v>
      </c>
      <c r="V93">
        <v>0</v>
      </c>
      <c r="W93">
        <v>7.60526253346204E-3</v>
      </c>
      <c r="X93">
        <v>7.0024577721248642E-3</v>
      </c>
      <c r="Y93">
        <v>8.3153570442311281E-3</v>
      </c>
      <c r="Z93">
        <v>1.1307621728173785E-2</v>
      </c>
      <c r="AA93">
        <v>8.4345209837307349E-3</v>
      </c>
      <c r="AB93">
        <v>8.3515635641780907E-3</v>
      </c>
      <c r="AC93">
        <v>3.8351971189076852E-3</v>
      </c>
      <c r="AD93">
        <v>1.096995293849916E-2</v>
      </c>
      <c r="AE93">
        <v>1.2322074452980026E-2</v>
      </c>
      <c r="AF93">
        <v>1.1287372706085225E-2</v>
      </c>
      <c r="AG93">
        <v>0</v>
      </c>
      <c r="AH93">
        <v>4.2554738420987753E-3</v>
      </c>
      <c r="AI93">
        <v>3.2371168365656049E-3</v>
      </c>
      <c r="AJ93">
        <v>4.5724842731686196E-3</v>
      </c>
      <c r="AK93">
        <v>2.5800596557138391E-3</v>
      </c>
      <c r="AL93">
        <v>1.513215162988875E-3</v>
      </c>
      <c r="AN93">
        <f t="shared" si="52"/>
        <v>5.2119253548002717E-3</v>
      </c>
      <c r="AO93">
        <f t="shared" si="53"/>
        <v>3.0213495360535301E-3</v>
      </c>
      <c r="AP93">
        <f t="shared" si="54"/>
        <v>7.0931803058120286E-3</v>
      </c>
      <c r="AQ93">
        <f t="shared" si="55"/>
        <v>4.9590472031557954E-3</v>
      </c>
      <c r="AR93">
        <f t="shared" si="56"/>
        <v>3.7194019258240656E-3</v>
      </c>
      <c r="AS93">
        <f t="shared" si="57"/>
        <v>7.8744530352243824E-3</v>
      </c>
      <c r="AT93">
        <f t="shared" si="58"/>
        <v>1.1526466699188137E-2</v>
      </c>
      <c r="AU93">
        <f t="shared" si="59"/>
        <v>2.4975302262214599E-3</v>
      </c>
      <c r="AV93">
        <f t="shared" si="60"/>
        <v>2.8885863639571113E-3</v>
      </c>
      <c r="AX93">
        <f t="shared" si="61"/>
        <v>2.2557198021659428E-3</v>
      </c>
      <c r="AY93">
        <f t="shared" si="62"/>
        <v>2.7380376652778285E-3</v>
      </c>
      <c r="AZ93">
        <f t="shared" si="63"/>
        <v>6.9375170859989092E-3</v>
      </c>
      <c r="BA93">
        <f t="shared" si="64"/>
        <v>4.785275739105894E-3</v>
      </c>
      <c r="BB93">
        <f t="shared" si="65"/>
        <v>3.3605657839179239E-3</v>
      </c>
      <c r="BC93">
        <f t="shared" si="66"/>
        <v>2.4330358928530494E-3</v>
      </c>
      <c r="BD93">
        <f t="shared" si="67"/>
        <v>7.0705912103156455E-4</v>
      </c>
      <c r="BE93">
        <f t="shared" si="68"/>
        <v>2.2220498803687968E-3</v>
      </c>
      <c r="BF93">
        <f t="shared" si="69"/>
        <v>1.5527953565745757E-3</v>
      </c>
      <c r="BH93">
        <f t="shared" si="70"/>
        <v>1.1278599010829714E-3</v>
      </c>
      <c r="BI93">
        <f t="shared" si="71"/>
        <v>1.3690188326389143E-3</v>
      </c>
      <c r="BJ93">
        <f t="shared" si="72"/>
        <v>2.6221349894020875E-3</v>
      </c>
      <c r="BK93">
        <f t="shared" si="73"/>
        <v>2.7627802361193735E-3</v>
      </c>
      <c r="BL93">
        <f t="shared" si="74"/>
        <v>1.6802828919589619E-3</v>
      </c>
      <c r="BM93">
        <f t="shared" si="75"/>
        <v>9.9328274389447603E-4</v>
      </c>
      <c r="BN93">
        <f t="shared" si="76"/>
        <v>4.0822077386055403E-4</v>
      </c>
      <c r="BO93">
        <f t="shared" si="77"/>
        <v>1.2829010965837006E-3</v>
      </c>
      <c r="BP93">
        <f t="shared" si="78"/>
        <v>8.9650681711473225E-4</v>
      </c>
    </row>
    <row r="94" spans="1:68" x14ac:dyDescent="0.3">
      <c r="A94" t="s">
        <v>939</v>
      </c>
      <c r="B94">
        <v>0.24959845446603601</v>
      </c>
      <c r="C94">
        <v>0.16847220081505898</v>
      </c>
      <c r="D94">
        <v>0.10476279695910626</v>
      </c>
      <c r="E94">
        <v>0.13523419235095249</v>
      </c>
      <c r="F94">
        <v>0.15132289381008401</v>
      </c>
      <c r="G94">
        <v>0.15118627801552398</v>
      </c>
      <c r="H94">
        <v>0.10036617784396605</v>
      </c>
      <c r="I94">
        <v>0.125000867585636</v>
      </c>
      <c r="J94">
        <v>0.283950149881317</v>
      </c>
      <c r="K94">
        <v>0.1113655255449745</v>
      </c>
      <c r="L94">
        <v>0.123963160557818</v>
      </c>
      <c r="M94">
        <v>0.11759518961356885</v>
      </c>
      <c r="N94">
        <v>0.12421015296938084</v>
      </c>
      <c r="O94">
        <v>0.11583220669032895</v>
      </c>
      <c r="P94">
        <v>8.4512113874988248E-2</v>
      </c>
      <c r="Q94">
        <v>0.23625289294965801</v>
      </c>
      <c r="R94">
        <v>0.21866508056835948</v>
      </c>
      <c r="S94">
        <v>0.10857439153268861</v>
      </c>
      <c r="T94">
        <v>0.173828359177534</v>
      </c>
      <c r="U94">
        <v>0.16276729148293351</v>
      </c>
      <c r="V94">
        <v>7.9087109623090596E-2</v>
      </c>
      <c r="W94">
        <v>8.7379465550383256E-2</v>
      </c>
      <c r="X94">
        <v>0.159785177248702</v>
      </c>
      <c r="Y94">
        <v>0.14324243815856699</v>
      </c>
      <c r="Z94">
        <v>0.17904543658660899</v>
      </c>
      <c r="AA94">
        <v>9.3570533197920192E-2</v>
      </c>
      <c r="AB94">
        <v>0.1078471483630665</v>
      </c>
      <c r="AC94">
        <v>0.11282084467295844</v>
      </c>
      <c r="AD94">
        <v>0.16271013962519398</v>
      </c>
      <c r="AE94">
        <v>0.1710355620739035</v>
      </c>
      <c r="AF94">
        <v>0.10251246378202636</v>
      </c>
      <c r="AG94">
        <v>0.17649049688757801</v>
      </c>
      <c r="AH94">
        <v>7.7069616374738248E-2</v>
      </c>
      <c r="AI94">
        <v>0.101148054840087</v>
      </c>
      <c r="AJ94">
        <v>0.19415958799730448</v>
      </c>
      <c r="AK94">
        <v>0.15260526931461649</v>
      </c>
      <c r="AL94">
        <v>8.3977580037516195E-2</v>
      </c>
      <c r="AN94">
        <f t="shared" si="52"/>
        <v>0.16451691114778844</v>
      </c>
      <c r="AO94">
        <f t="shared" si="53"/>
        <v>0.13196905431380251</v>
      </c>
      <c r="AP94">
        <f t="shared" si="54"/>
        <v>0.13734692844748236</v>
      </c>
      <c r="AQ94">
        <f t="shared" si="55"/>
        <v>0.18783078835023537</v>
      </c>
      <c r="AR94">
        <f t="shared" si="56"/>
        <v>0.12576555645848533</v>
      </c>
      <c r="AS94">
        <f t="shared" si="57"/>
        <v>0.13271859637130387</v>
      </c>
      <c r="AT94">
        <f t="shared" si="58"/>
        <v>0.14541938849370795</v>
      </c>
      <c r="AU94">
        <f t="shared" si="59"/>
        <v>0.11823605603413441</v>
      </c>
      <c r="AV94">
        <f t="shared" si="60"/>
        <v>0.14358081244981238</v>
      </c>
      <c r="AX94">
        <f t="shared" si="61"/>
        <v>6.2403378947979787E-2</v>
      </c>
      <c r="AY94">
        <f t="shared" si="62"/>
        <v>2.4434744507880361E-2</v>
      </c>
      <c r="AZ94">
        <f t="shared" si="63"/>
        <v>6.6035053840879987E-2</v>
      </c>
      <c r="BA94">
        <f t="shared" si="64"/>
        <v>6.9199097634761619E-2</v>
      </c>
      <c r="BB94">
        <f t="shared" si="65"/>
        <v>4.9435246448256351E-2</v>
      </c>
      <c r="BC94">
        <f t="shared" si="66"/>
        <v>3.3276440523569213E-2</v>
      </c>
      <c r="BD94">
        <f t="shared" si="67"/>
        <v>3.7390925448533577E-2</v>
      </c>
      <c r="BE94">
        <f t="shared" si="68"/>
        <v>5.1866441068314235E-2</v>
      </c>
      <c r="BF94">
        <f t="shared" si="69"/>
        <v>5.5642603603634898E-2</v>
      </c>
      <c r="BH94">
        <f t="shared" si="70"/>
        <v>3.1201689473989894E-2</v>
      </c>
      <c r="BI94">
        <f t="shared" si="71"/>
        <v>1.221737225394018E-2</v>
      </c>
      <c r="BJ94">
        <f t="shared" si="72"/>
        <v>2.4958904325104149E-2</v>
      </c>
      <c r="BK94">
        <f t="shared" si="73"/>
        <v>3.995211764710882E-2</v>
      </c>
      <c r="BL94">
        <f t="shared" si="74"/>
        <v>2.4717623224128175E-2</v>
      </c>
      <c r="BM94">
        <f t="shared" si="75"/>
        <v>1.3585049956469548E-2</v>
      </c>
      <c r="BN94">
        <f t="shared" si="76"/>
        <v>2.1587660872960091E-2</v>
      </c>
      <c r="BO94">
        <f t="shared" si="77"/>
        <v>2.9945103712699088E-2</v>
      </c>
      <c r="BP94">
        <f t="shared" si="78"/>
        <v>3.2125272168970251E-2</v>
      </c>
    </row>
    <row r="95" spans="1:68" x14ac:dyDescent="0.3">
      <c r="A95" t="s">
        <v>940</v>
      </c>
      <c r="B95">
        <v>1.3383717298884969E-2</v>
      </c>
      <c r="C95">
        <v>6.2222065129742951E-3</v>
      </c>
      <c r="D95">
        <v>5.79239944802795E-3</v>
      </c>
      <c r="E95">
        <v>9.9987176273563655E-3</v>
      </c>
      <c r="F95">
        <v>8.8224458269250301E-3</v>
      </c>
      <c r="G95">
        <v>2.34408240548041E-3</v>
      </c>
      <c r="H95">
        <v>7.7977104619669346E-3</v>
      </c>
      <c r="I95">
        <v>8.6637038761834349E-3</v>
      </c>
      <c r="J95">
        <v>1.0136711776320331E-2</v>
      </c>
      <c r="K95">
        <v>5.4499898446874352E-3</v>
      </c>
      <c r="L95">
        <v>1.8584985227817551E-2</v>
      </c>
      <c r="M95">
        <v>5.3144472777202894E-3</v>
      </c>
      <c r="N95">
        <v>9.6908747258128997E-3</v>
      </c>
      <c r="O95">
        <v>5.766840923720715E-3</v>
      </c>
      <c r="P95">
        <v>8.4523450570419944E-3</v>
      </c>
      <c r="Q95">
        <v>1.753321185184905E-2</v>
      </c>
      <c r="R95">
        <v>2.7932962302878801E-3</v>
      </c>
      <c r="S95">
        <v>1.4955291659462451E-2</v>
      </c>
      <c r="T95">
        <v>7.7091478123637999E-3</v>
      </c>
      <c r="U95">
        <v>1.815489548697655E-3</v>
      </c>
      <c r="V95">
        <v>1.0676428317200415E-2</v>
      </c>
      <c r="W95">
        <v>6.7986613942283801E-3</v>
      </c>
      <c r="X95">
        <v>7.5075791916438747E-3</v>
      </c>
      <c r="Y95">
        <v>4.6789623835826848E-3</v>
      </c>
      <c r="Z95">
        <v>8.6886732229145142E-3</v>
      </c>
      <c r="AA95">
        <v>1.5266795767013436E-3</v>
      </c>
      <c r="AB95">
        <v>2.5406648188275849E-3</v>
      </c>
      <c r="AC95">
        <v>5.5902145250099752E-3</v>
      </c>
      <c r="AD95">
        <v>8.318108830068404E-3</v>
      </c>
      <c r="AE95">
        <v>2.6799681149735207E-3</v>
      </c>
      <c r="AF95">
        <v>1.7471847645248801E-2</v>
      </c>
      <c r="AG95">
        <v>1.1667130463625101E-2</v>
      </c>
      <c r="AH95">
        <v>7.4503363233553001E-3</v>
      </c>
      <c r="AI95">
        <v>4.7886859497555598E-3</v>
      </c>
      <c r="AJ95">
        <v>1.0540726370077335E-2</v>
      </c>
      <c r="AK95">
        <v>9.3097176897001099E-3</v>
      </c>
      <c r="AL95">
        <v>4.8955395935700802E-3</v>
      </c>
      <c r="AN95">
        <f t="shared" si="52"/>
        <v>8.8492602218108955E-3</v>
      </c>
      <c r="AO95">
        <f t="shared" si="53"/>
        <v>6.9069856426389516E-3</v>
      </c>
      <c r="AP95">
        <f t="shared" si="54"/>
        <v>9.0565992618744599E-3</v>
      </c>
      <c r="AQ95">
        <f t="shared" si="55"/>
        <v>1.176059991386646E-2</v>
      </c>
      <c r="AR95">
        <f t="shared" si="56"/>
        <v>6.7499317681225619E-3</v>
      </c>
      <c r="AS95">
        <f t="shared" si="57"/>
        <v>5.0887956197799957E-3</v>
      </c>
      <c r="AT95">
        <f t="shared" si="58"/>
        <v>9.4899748634302422E-3</v>
      </c>
      <c r="AU95">
        <f t="shared" si="59"/>
        <v>7.9687175789119862E-3</v>
      </c>
      <c r="AV95">
        <f t="shared" si="60"/>
        <v>8.2486612177825082E-3</v>
      </c>
      <c r="AX95">
        <f t="shared" si="61"/>
        <v>3.5650321312434875E-3</v>
      </c>
      <c r="AY95">
        <f t="shared" si="62"/>
        <v>3.0750893388155785E-3</v>
      </c>
      <c r="AZ95">
        <f t="shared" si="63"/>
        <v>4.664726743553854E-3</v>
      </c>
      <c r="BA95">
        <f t="shared" si="64"/>
        <v>7.8721547015235972E-3</v>
      </c>
      <c r="BB95">
        <f t="shared" si="65"/>
        <v>3.6827781706547549E-3</v>
      </c>
      <c r="BC95">
        <f t="shared" si="66"/>
        <v>2.7716658603880373E-3</v>
      </c>
      <c r="BD95">
        <f t="shared" si="67"/>
        <v>7.4652446382991759E-3</v>
      </c>
      <c r="BE95">
        <f t="shared" si="68"/>
        <v>3.468398632968809E-3</v>
      </c>
      <c r="BF95">
        <f t="shared" si="69"/>
        <v>2.9684026113150088E-3</v>
      </c>
      <c r="BH95">
        <f t="shared" si="70"/>
        <v>1.7825160656217438E-3</v>
      </c>
      <c r="BI95">
        <f t="shared" si="71"/>
        <v>1.5375446694077892E-3</v>
      </c>
      <c r="BJ95">
        <f t="shared" si="72"/>
        <v>1.763100985359381E-3</v>
      </c>
      <c r="BK95">
        <f t="shared" si="73"/>
        <v>4.5449906360270275E-3</v>
      </c>
      <c r="BL95">
        <f t="shared" si="74"/>
        <v>1.8413890853273775E-3</v>
      </c>
      <c r="BM95">
        <f t="shared" si="75"/>
        <v>1.1315278492404683E-3</v>
      </c>
      <c r="BN95">
        <f t="shared" si="76"/>
        <v>4.31006100148844E-3</v>
      </c>
      <c r="BO95">
        <f t="shared" si="77"/>
        <v>2.0024808844014718E-3</v>
      </c>
      <c r="BP95">
        <f t="shared" si="78"/>
        <v>1.7138080467059085E-3</v>
      </c>
    </row>
    <row r="96" spans="1:68" x14ac:dyDescent="0.3">
      <c r="A96" t="s">
        <v>941</v>
      </c>
      <c r="B96">
        <v>5.6627038853518004E-3</v>
      </c>
      <c r="C96">
        <v>6.0645098479326E-3</v>
      </c>
      <c r="D96">
        <v>3.414882658312475E-3</v>
      </c>
      <c r="E96">
        <v>4.7494090931995744E-3</v>
      </c>
      <c r="F96">
        <v>1.5402752964505639E-2</v>
      </c>
      <c r="G96">
        <v>2.1513431184621901E-2</v>
      </c>
      <c r="H96">
        <v>8.9365339281872475E-3</v>
      </c>
      <c r="I96">
        <v>4.6753276539520947E-3</v>
      </c>
      <c r="J96">
        <v>0</v>
      </c>
      <c r="K96">
        <v>1.3974712541925279E-2</v>
      </c>
      <c r="L96">
        <v>1.23278589954029E-2</v>
      </c>
      <c r="M96">
        <v>6.8675252425966001E-3</v>
      </c>
      <c r="N96">
        <v>6.6879354316296998E-3</v>
      </c>
      <c r="O96">
        <v>3.6074494127053451E-3</v>
      </c>
      <c r="P96">
        <v>5.8781820119527192E-3</v>
      </c>
      <c r="Q96">
        <v>1.1416744842687065E-2</v>
      </c>
      <c r="R96">
        <v>0</v>
      </c>
      <c r="S96">
        <v>3.1952567825163538E-3</v>
      </c>
      <c r="T96">
        <v>2.5802260167839802E-3</v>
      </c>
      <c r="U96">
        <v>7.6159201966568496E-3</v>
      </c>
      <c r="V96">
        <v>1.7752003267903799E-3</v>
      </c>
      <c r="W96">
        <v>6.1433977252628265E-3</v>
      </c>
      <c r="X96">
        <v>9.7428798922857343E-3</v>
      </c>
      <c r="Y96">
        <v>6.2090823281250951E-3</v>
      </c>
      <c r="Z96">
        <v>5.9476900273801956E-3</v>
      </c>
      <c r="AA96">
        <v>7.6443905715445444E-3</v>
      </c>
      <c r="AB96">
        <v>2.0118553371029401E-3</v>
      </c>
      <c r="AC96">
        <v>1.354132393878648E-2</v>
      </c>
      <c r="AD96">
        <v>8.65173590290709E-3</v>
      </c>
      <c r="AE96">
        <v>6.6647714670262951E-3</v>
      </c>
      <c r="AF96">
        <v>5.9168270674315451E-3</v>
      </c>
      <c r="AG96">
        <v>0</v>
      </c>
      <c r="AH96">
        <v>0</v>
      </c>
      <c r="AI96">
        <v>1.8407854171471551E-3</v>
      </c>
      <c r="AJ96">
        <v>4.1372523354497202E-3</v>
      </c>
      <c r="AK96">
        <v>2.4041494504240851E-3</v>
      </c>
      <c r="AL96">
        <v>2.234828047336005E-4</v>
      </c>
      <c r="AN96">
        <f t="shared" si="52"/>
        <v>4.9728763711991125E-3</v>
      </c>
      <c r="AO96">
        <f t="shared" si="53"/>
        <v>1.263201143281672E-2</v>
      </c>
      <c r="AP96">
        <f t="shared" si="54"/>
        <v>7.0490948051732212E-3</v>
      </c>
      <c r="AQ96">
        <f t="shared" si="55"/>
        <v>4.8706672084011396E-3</v>
      </c>
      <c r="AR96">
        <f t="shared" si="56"/>
        <v>4.5286860663735096E-3</v>
      </c>
      <c r="AS96">
        <f t="shared" si="57"/>
        <v>7.5162036825374978E-3</v>
      </c>
      <c r="AT96">
        <f t="shared" si="58"/>
        <v>7.077778145788311E-3</v>
      </c>
      <c r="AU96">
        <f t="shared" si="59"/>
        <v>6.1359513904905166E-4</v>
      </c>
      <c r="AV96">
        <f t="shared" si="60"/>
        <v>2.2549615302024689E-3</v>
      </c>
      <c r="AX96">
        <f t="shared" si="61"/>
        <v>1.1754159094462594E-3</v>
      </c>
      <c r="AY96">
        <f t="shared" si="62"/>
        <v>7.3829081033436276E-3</v>
      </c>
      <c r="AZ96">
        <f t="shared" si="63"/>
        <v>4.8114210194764922E-3</v>
      </c>
      <c r="BA96">
        <f t="shared" si="64"/>
        <v>5.8898867367826362E-3</v>
      </c>
      <c r="BB96">
        <f t="shared" si="65"/>
        <v>2.7997909802622463E-3</v>
      </c>
      <c r="BC96">
        <f t="shared" si="66"/>
        <v>3.8921265383668581E-3</v>
      </c>
      <c r="BD96">
        <f t="shared" si="67"/>
        <v>1.4134576301103167E-3</v>
      </c>
      <c r="BE96">
        <f t="shared" si="68"/>
        <v>1.0627779561102474E-3</v>
      </c>
      <c r="BF96">
        <f t="shared" si="69"/>
        <v>1.961145267833443E-3</v>
      </c>
      <c r="BH96">
        <f t="shared" si="70"/>
        <v>5.8770795472312968E-4</v>
      </c>
      <c r="BI96">
        <f t="shared" si="71"/>
        <v>3.6914540516718138E-3</v>
      </c>
      <c r="BJ96">
        <f t="shared" si="72"/>
        <v>1.8185462100519512E-3</v>
      </c>
      <c r="BK96">
        <f t="shared" si="73"/>
        <v>3.4005276929778617E-3</v>
      </c>
      <c r="BL96">
        <f t="shared" si="74"/>
        <v>1.3998954901311231E-3</v>
      </c>
      <c r="BM96">
        <f t="shared" si="75"/>
        <v>1.5889540055573029E-3</v>
      </c>
      <c r="BN96">
        <f t="shared" si="76"/>
        <v>8.1606014323232191E-4</v>
      </c>
      <c r="BO96">
        <f t="shared" si="77"/>
        <v>6.1359513904905166E-4</v>
      </c>
      <c r="BP96">
        <f t="shared" si="78"/>
        <v>1.1322677483035992E-3</v>
      </c>
    </row>
    <row r="97" spans="1:68" x14ac:dyDescent="0.3">
      <c r="A97" t="s">
        <v>942</v>
      </c>
      <c r="B97">
        <v>2.6466820338299852E-2</v>
      </c>
      <c r="C97">
        <v>6.1852983792856347E-3</v>
      </c>
      <c r="D97">
        <v>1.044832886836318E-2</v>
      </c>
      <c r="E97">
        <v>5.1396861174307744E-3</v>
      </c>
      <c r="F97">
        <v>9.2618856370847453E-3</v>
      </c>
      <c r="G97">
        <v>5.0541954863052652E-3</v>
      </c>
      <c r="H97">
        <v>2.3839863242076801E-3</v>
      </c>
      <c r="I97">
        <v>8.0404311348738107E-3</v>
      </c>
      <c r="J97">
        <v>3.453721890220075E-3</v>
      </c>
      <c r="K97">
        <v>7.5766308902557502E-3</v>
      </c>
      <c r="L97">
        <v>1.5557852435733901E-2</v>
      </c>
      <c r="M97">
        <v>4.9371787875802948E-3</v>
      </c>
      <c r="N97">
        <v>1.1520435901718008E-2</v>
      </c>
      <c r="O97">
        <v>4.0407625734512603E-3</v>
      </c>
      <c r="P97">
        <v>3.785163546898355E-3</v>
      </c>
      <c r="Q97">
        <v>1.2892092480278224E-2</v>
      </c>
      <c r="R97">
        <v>2.0398107043856899E-3</v>
      </c>
      <c r="S97">
        <v>2.5820271457065152E-3</v>
      </c>
      <c r="T97">
        <v>1.4953973261479445E-2</v>
      </c>
      <c r="U97">
        <v>7.1373333565220099E-3</v>
      </c>
      <c r="V97">
        <v>1.1801447855425109E-2</v>
      </c>
      <c r="W97">
        <v>6.8055246180354651E-3</v>
      </c>
      <c r="X97">
        <v>2.7224217788060952E-3</v>
      </c>
      <c r="Y97">
        <v>2.4713204578227701E-3</v>
      </c>
      <c r="Z97">
        <v>3.6024152995175799E-3</v>
      </c>
      <c r="AA97">
        <v>5.9047242324707606E-3</v>
      </c>
      <c r="AB97">
        <v>1.086830030053974E-2</v>
      </c>
      <c r="AC97">
        <v>6.7320406483497002E-3</v>
      </c>
      <c r="AD97">
        <v>1.335249521610515E-2</v>
      </c>
      <c r="AE97">
        <v>1.1845047031594105E-2</v>
      </c>
      <c r="AF97">
        <v>3.6310531718861299E-3</v>
      </c>
      <c r="AG97">
        <v>1.7565577684985101E-4</v>
      </c>
      <c r="AH97">
        <v>1.203829072288979E-2</v>
      </c>
      <c r="AI97">
        <v>1.63549278438311E-3</v>
      </c>
      <c r="AJ97">
        <v>9.8496334884783411E-3</v>
      </c>
      <c r="AK97">
        <v>8.0556485872966058E-3</v>
      </c>
      <c r="AL97">
        <v>7.6475613606350207E-3</v>
      </c>
      <c r="AN97">
        <f t="shared" si="52"/>
        <v>1.2060033425844861E-2</v>
      </c>
      <c r="AO97">
        <f t="shared" si="53"/>
        <v>6.1851246456178753E-3</v>
      </c>
      <c r="AP97">
        <f t="shared" si="54"/>
        <v>7.2673922894082353E-3</v>
      </c>
      <c r="AQ97">
        <f t="shared" si="55"/>
        <v>5.8379767767901434E-3</v>
      </c>
      <c r="AR97">
        <f t="shared" si="56"/>
        <v>1.0174569772865506E-2</v>
      </c>
      <c r="AS97">
        <f t="shared" si="57"/>
        <v>5.3835371195844412E-3</v>
      </c>
      <c r="AT97">
        <f t="shared" si="58"/>
        <v>9.6095318065284614E-3</v>
      </c>
      <c r="AU97">
        <f t="shared" si="59"/>
        <v>4.6164797613742498E-3</v>
      </c>
      <c r="AV97">
        <f t="shared" si="60"/>
        <v>8.5176144788033231E-3</v>
      </c>
      <c r="AX97">
        <f t="shared" si="61"/>
        <v>9.8751678375245348E-3</v>
      </c>
      <c r="AY97">
        <f t="shared" si="62"/>
        <v>3.0895670500122423E-3</v>
      </c>
      <c r="AZ97">
        <f t="shared" si="63"/>
        <v>4.644472900396073E-3</v>
      </c>
      <c r="BA97">
        <f t="shared" si="64"/>
        <v>6.1150560860843721E-3</v>
      </c>
      <c r="BB97">
        <f t="shared" si="65"/>
        <v>3.918532901760338E-3</v>
      </c>
      <c r="BC97">
        <f t="shared" si="66"/>
        <v>3.1908513160214917E-3</v>
      </c>
      <c r="BD97">
        <f t="shared" si="67"/>
        <v>5.232088980120903E-3</v>
      </c>
      <c r="BE97">
        <f t="shared" si="68"/>
        <v>6.4687896459457613E-3</v>
      </c>
      <c r="BF97">
        <f t="shared" si="69"/>
        <v>1.1714690681971925E-3</v>
      </c>
      <c r="BH97">
        <f t="shared" si="70"/>
        <v>4.9375839187622674E-3</v>
      </c>
      <c r="BI97">
        <f t="shared" si="71"/>
        <v>1.5447835250061211E-3</v>
      </c>
      <c r="BJ97">
        <f t="shared" si="72"/>
        <v>1.7554457522038387E-3</v>
      </c>
      <c r="BK97">
        <f t="shared" si="73"/>
        <v>3.5305292774104719E-3</v>
      </c>
      <c r="BL97">
        <f t="shared" si="74"/>
        <v>1.959266450880169E-3</v>
      </c>
      <c r="BM97">
        <f t="shared" si="75"/>
        <v>1.3026595948901416E-3</v>
      </c>
      <c r="BN97">
        <f t="shared" si="76"/>
        <v>3.0207479810968781E-3</v>
      </c>
      <c r="BO97">
        <f t="shared" si="77"/>
        <v>3.7347574434178493E-3</v>
      </c>
      <c r="BP97">
        <f t="shared" si="78"/>
        <v>6.7634798187096918E-4</v>
      </c>
    </row>
    <row r="98" spans="1:68" x14ac:dyDescent="0.3">
      <c r="A98" t="s">
        <v>943</v>
      </c>
      <c r="B98">
        <v>0.10933577991689214</v>
      </c>
      <c r="C98">
        <v>6.4519637589309148E-2</v>
      </c>
      <c r="D98">
        <v>5.1012456817068549E-2</v>
      </c>
      <c r="E98">
        <v>2.6450608910711E-2</v>
      </c>
      <c r="F98">
        <v>5.3373465054768199E-2</v>
      </c>
      <c r="G98">
        <v>8.6237985741597661E-2</v>
      </c>
      <c r="H98">
        <v>5.1717637984988546E-2</v>
      </c>
      <c r="I98">
        <v>3.9824777384825052E-2</v>
      </c>
      <c r="J98">
        <v>8.2662244702853646E-2</v>
      </c>
      <c r="K98">
        <v>7.7005620469419389E-2</v>
      </c>
      <c r="L98">
        <v>4.9061667597780703E-2</v>
      </c>
      <c r="M98">
        <v>4.2838118406779702E-2</v>
      </c>
      <c r="N98">
        <v>4.3886159406860199E-2</v>
      </c>
      <c r="O98">
        <v>4.3223564463402545E-2</v>
      </c>
      <c r="P98">
        <v>3.1481653833254145E-2</v>
      </c>
      <c r="Q98">
        <v>8.3893124601391603E-2</v>
      </c>
      <c r="R98">
        <v>6.9052936278122853E-2</v>
      </c>
      <c r="S98">
        <v>5.3260252415760045E-2</v>
      </c>
      <c r="T98">
        <v>6.6997563608482746E-2</v>
      </c>
      <c r="U98">
        <v>6.9328317954333307E-2</v>
      </c>
      <c r="V98">
        <v>3.8478529296059896E-2</v>
      </c>
      <c r="W98">
        <v>3.3847100463831298E-2</v>
      </c>
      <c r="X98">
        <v>6.2451273726230501E-2</v>
      </c>
      <c r="Y98">
        <v>5.1780055384143445E-2</v>
      </c>
      <c r="Z98">
        <v>5.6446071566952652E-2</v>
      </c>
      <c r="AA98">
        <v>3.446880343527195E-2</v>
      </c>
      <c r="AB98">
        <v>5.2230210577932853E-2</v>
      </c>
      <c r="AC98">
        <v>4.2022502816765395E-2</v>
      </c>
      <c r="AD98">
        <v>6.2835629829907799E-2</v>
      </c>
      <c r="AE98">
        <v>4.7311647250575101E-2</v>
      </c>
      <c r="AF98">
        <v>5.3755716025719602E-2</v>
      </c>
      <c r="AG98">
        <v>6.1809149212689596E-2</v>
      </c>
      <c r="AH98">
        <v>4.2955287107611102E-2</v>
      </c>
      <c r="AI98">
        <v>4.8008330346439351E-2</v>
      </c>
      <c r="AJ98">
        <v>4.8508923695094297E-2</v>
      </c>
      <c r="AK98">
        <v>6.5706633022757407E-2</v>
      </c>
      <c r="AL98">
        <v>3.6230098472829902E-2</v>
      </c>
      <c r="AN98">
        <f t="shared" si="52"/>
        <v>6.2829620808495204E-2</v>
      </c>
      <c r="AO98">
        <f t="shared" si="53"/>
        <v>5.7788466541544861E-2</v>
      </c>
      <c r="AP98">
        <f t="shared" si="54"/>
        <v>5.2879861268621473E-2</v>
      </c>
      <c r="AQ98">
        <f t="shared" si="55"/>
        <v>6.87354377650915E-2</v>
      </c>
      <c r="AR98">
        <f t="shared" si="56"/>
        <v>5.2162877830676808E-2</v>
      </c>
      <c r="AS98">
        <f t="shared" si="57"/>
        <v>4.9899819584549469E-2</v>
      </c>
      <c r="AT98">
        <f t="shared" si="58"/>
        <v>5.4634331035400829E-2</v>
      </c>
      <c r="AU98">
        <f t="shared" si="59"/>
        <v>5.0924255555580021E-2</v>
      </c>
      <c r="AV98">
        <f t="shared" si="60"/>
        <v>5.0148551730227198E-2</v>
      </c>
      <c r="AX98">
        <f t="shared" si="61"/>
        <v>3.4779097473407614E-2</v>
      </c>
      <c r="AY98">
        <f t="shared" si="62"/>
        <v>1.990323648995115E-2</v>
      </c>
      <c r="AZ98">
        <f t="shared" si="63"/>
        <v>1.9220092981329276E-2</v>
      </c>
      <c r="BA98">
        <f t="shared" si="64"/>
        <v>1.5318903960944551E-2</v>
      </c>
      <c r="BB98">
        <f t="shared" si="65"/>
        <v>1.8596140568531917E-2</v>
      </c>
      <c r="BC98">
        <f t="shared" si="66"/>
        <v>1.0094818510416466E-2</v>
      </c>
      <c r="BD98">
        <f t="shared" si="67"/>
        <v>7.7991975248922259E-3</v>
      </c>
      <c r="BE98">
        <f t="shared" si="68"/>
        <v>9.7593029432590395E-3</v>
      </c>
      <c r="BF98">
        <f t="shared" si="69"/>
        <v>1.4806512328649959E-2</v>
      </c>
      <c r="BH98">
        <f t="shared" si="70"/>
        <v>1.7389548736703807E-2</v>
      </c>
      <c r="BI98">
        <f t="shared" si="71"/>
        <v>9.9516182449755752E-3</v>
      </c>
      <c r="BJ98">
        <f t="shared" si="72"/>
        <v>7.2645123148764668E-3</v>
      </c>
      <c r="BK98">
        <f t="shared" si="73"/>
        <v>8.8443733255413621E-3</v>
      </c>
      <c r="BL98">
        <f t="shared" si="74"/>
        <v>9.2980702842659583E-3</v>
      </c>
      <c r="BM98">
        <f t="shared" si="75"/>
        <v>4.1211923994204829E-3</v>
      </c>
      <c r="BN98">
        <f t="shared" si="76"/>
        <v>4.5028687904595903E-3</v>
      </c>
      <c r="BO98">
        <f t="shared" si="77"/>
        <v>5.6345361813937142E-3</v>
      </c>
      <c r="BP98">
        <f t="shared" si="78"/>
        <v>8.5485438787055671E-3</v>
      </c>
    </row>
    <row r="99" spans="1:68" x14ac:dyDescent="0.3">
      <c r="A99" t="s">
        <v>944</v>
      </c>
      <c r="B99">
        <v>8.68393989463907E-2</v>
      </c>
      <c r="C99">
        <v>4.7430706647965649E-2</v>
      </c>
      <c r="D99">
        <v>2.75229727559715E-2</v>
      </c>
      <c r="E99">
        <v>3.381966889542945E-2</v>
      </c>
      <c r="F99">
        <v>6.815803269413305E-2</v>
      </c>
      <c r="G99">
        <v>4.6921871164731697E-2</v>
      </c>
      <c r="H99">
        <v>3.8847850365942654E-2</v>
      </c>
      <c r="I99">
        <v>4.1215787234396652E-2</v>
      </c>
      <c r="J99">
        <v>7.8650835390979099E-2</v>
      </c>
      <c r="K99">
        <v>6.6621605112920895E-2</v>
      </c>
      <c r="L99">
        <v>4.31973276955466E-2</v>
      </c>
      <c r="M99">
        <v>2.2486871825518048E-2</v>
      </c>
      <c r="N99">
        <v>4.4584588667141697E-2</v>
      </c>
      <c r="O99">
        <v>3.9095951179755548E-2</v>
      </c>
      <c r="P99">
        <v>1.9531205164057999E-2</v>
      </c>
      <c r="Q99">
        <v>5.1531532422997198E-2</v>
      </c>
      <c r="R99">
        <v>5.0925309332264898E-2</v>
      </c>
      <c r="S99">
        <v>3.424842421664305E-2</v>
      </c>
      <c r="T99">
        <v>3.8181215618028452E-2</v>
      </c>
      <c r="U99">
        <v>5.902033442890775E-2</v>
      </c>
      <c r="V99">
        <v>1.9024901331853E-2</v>
      </c>
      <c r="W99">
        <v>4.1165242820923501E-2</v>
      </c>
      <c r="X99">
        <v>5.4010646791768799E-2</v>
      </c>
      <c r="Y99">
        <v>4.4859559613691653E-2</v>
      </c>
      <c r="Z99">
        <v>2.8206662287021449E-2</v>
      </c>
      <c r="AA99">
        <v>3.6498832211568452E-2</v>
      </c>
      <c r="AB99">
        <v>2.7869017412371348E-2</v>
      </c>
      <c r="AC99">
        <v>2.879482994499255E-2</v>
      </c>
      <c r="AD99">
        <v>6.4950060733024145E-2</v>
      </c>
      <c r="AE99">
        <v>3.74313396579707E-2</v>
      </c>
      <c r="AF99">
        <v>2.8798561317737101E-2</v>
      </c>
      <c r="AG99">
        <v>4.2238615627985351E-2</v>
      </c>
      <c r="AH99">
        <v>2.658653812257995E-2</v>
      </c>
      <c r="AI99">
        <v>1.984956780454545E-2</v>
      </c>
      <c r="AJ99">
        <v>5.0068407896193351E-2</v>
      </c>
      <c r="AK99">
        <v>5.1997702311662147E-2</v>
      </c>
      <c r="AL99">
        <v>2.1686643652799251E-2</v>
      </c>
      <c r="AN99">
        <f t="shared" si="52"/>
        <v>4.8903186811439327E-2</v>
      </c>
      <c r="AO99">
        <f t="shared" si="53"/>
        <v>4.878588536480101E-2</v>
      </c>
      <c r="AP99">
        <f t="shared" si="54"/>
        <v>4.488119786227427E-2</v>
      </c>
      <c r="AQ99">
        <f t="shared" si="55"/>
        <v>4.5568421990635044E-2</v>
      </c>
      <c r="AR99">
        <f t="shared" si="56"/>
        <v>3.9347923549928179E-2</v>
      </c>
      <c r="AS99">
        <f t="shared" si="57"/>
        <v>3.6706591376902381E-2</v>
      </c>
      <c r="AT99">
        <f t="shared" si="58"/>
        <v>4.3726653902910646E-2</v>
      </c>
      <c r="AU99">
        <f t="shared" si="59"/>
        <v>2.9558240518370249E-2</v>
      </c>
      <c r="AV99">
        <f t="shared" si="60"/>
        <v>4.1250917953551583E-2</v>
      </c>
      <c r="AX99">
        <f t="shared" si="61"/>
        <v>2.6620483684311406E-2</v>
      </c>
      <c r="AY99">
        <f t="shared" si="62"/>
        <v>1.3351973217841793E-2</v>
      </c>
      <c r="AZ99">
        <f t="shared" si="63"/>
        <v>2.157758933714508E-2</v>
      </c>
      <c r="BA99">
        <f t="shared" si="64"/>
        <v>9.8080904773214083E-3</v>
      </c>
      <c r="BB99">
        <f t="shared" si="65"/>
        <v>1.6377757667019609E-2</v>
      </c>
      <c r="BC99">
        <f t="shared" si="66"/>
        <v>1.0760035927529754E-2</v>
      </c>
      <c r="BD99">
        <f t="shared" si="67"/>
        <v>1.8880041408198309E-2</v>
      </c>
      <c r="BE99">
        <f t="shared" si="68"/>
        <v>1.1486541122414927E-2</v>
      </c>
      <c r="BF99">
        <f t="shared" si="69"/>
        <v>1.6970597099739838E-2</v>
      </c>
      <c r="BH99">
        <f t="shared" si="70"/>
        <v>1.3310241842155703E-2</v>
      </c>
      <c r="BI99">
        <f t="shared" si="71"/>
        <v>6.6759866089208964E-3</v>
      </c>
      <c r="BJ99">
        <f t="shared" si="72"/>
        <v>8.1555621826235603E-3</v>
      </c>
      <c r="BK99">
        <f t="shared" si="73"/>
        <v>5.6627036773177208E-3</v>
      </c>
      <c r="BL99">
        <f t="shared" si="74"/>
        <v>8.1888788335098047E-3</v>
      </c>
      <c r="BM99">
        <f t="shared" si="75"/>
        <v>4.3927662727437687E-3</v>
      </c>
      <c r="BN99">
        <f t="shared" si="76"/>
        <v>1.0900396989334576E-2</v>
      </c>
      <c r="BO99">
        <f t="shared" si="77"/>
        <v>6.6317576090839641E-3</v>
      </c>
      <c r="BP99">
        <f t="shared" si="78"/>
        <v>9.7979788038434785E-3</v>
      </c>
    </row>
    <row r="100" spans="1:68" x14ac:dyDescent="0.3">
      <c r="A100" t="s">
        <v>945</v>
      </c>
      <c r="B100">
        <v>7.4338242214519262E-2</v>
      </c>
      <c r="C100">
        <v>5.7122712083326449E-2</v>
      </c>
      <c r="D100">
        <v>5.0673048916515445E-2</v>
      </c>
      <c r="E100">
        <v>7.2754144180651348E-2</v>
      </c>
      <c r="F100">
        <v>6.1424629037536996E-2</v>
      </c>
      <c r="G100">
        <v>6.2570412729777702E-2</v>
      </c>
      <c r="H100">
        <v>4.4912476711999799E-2</v>
      </c>
      <c r="I100">
        <v>5.0342711397918155E-2</v>
      </c>
      <c r="J100">
        <v>0.11708450630403736</v>
      </c>
      <c r="K100">
        <v>4.41964104841032E-2</v>
      </c>
      <c r="L100">
        <v>6.212803906600485E-2</v>
      </c>
      <c r="M100">
        <v>3.5173171022901552E-2</v>
      </c>
      <c r="N100">
        <v>3.4634478926157501E-2</v>
      </c>
      <c r="O100">
        <v>5.0125636967376846E-2</v>
      </c>
      <c r="P100">
        <v>2.88590136214339E-2</v>
      </c>
      <c r="Q100">
        <v>4.5661804779169701E-2</v>
      </c>
      <c r="R100">
        <v>4.3503923963227956E-2</v>
      </c>
      <c r="S100">
        <v>4.0304397244959149E-2</v>
      </c>
      <c r="T100">
        <v>5.2746968173318448E-2</v>
      </c>
      <c r="U100">
        <v>6.2488201912049901E-2</v>
      </c>
      <c r="V100">
        <v>2.7295917291572103E-2</v>
      </c>
      <c r="W100">
        <v>4.1652898962627999E-2</v>
      </c>
      <c r="X100">
        <v>4.5399236236819795E-2</v>
      </c>
      <c r="Y100">
        <v>5.1800174282557648E-2</v>
      </c>
      <c r="Z100">
        <v>6.6607615252360253E-2</v>
      </c>
      <c r="AA100">
        <v>3.7997340115752801E-2</v>
      </c>
      <c r="AB100">
        <v>6.0106642371562907E-2</v>
      </c>
      <c r="AC100">
        <v>4.9401905099266799E-2</v>
      </c>
      <c r="AD100">
        <v>7.874543447166725E-2</v>
      </c>
      <c r="AE100">
        <v>6.2219224997995148E-2</v>
      </c>
      <c r="AF100">
        <v>5.3241363084483198E-2</v>
      </c>
      <c r="AG100">
        <v>6.861706577218285E-2</v>
      </c>
      <c r="AH100">
        <v>3.3317449862458E-2</v>
      </c>
      <c r="AI100">
        <v>3.2362658915972051E-2</v>
      </c>
      <c r="AJ100">
        <v>6.7182098909911697E-2</v>
      </c>
      <c r="AK100">
        <v>5.29791404011608E-2</v>
      </c>
      <c r="AL100">
        <v>3.8310422956558551E-2</v>
      </c>
      <c r="AN100">
        <f t="shared" si="52"/>
        <v>6.3722036848753133E-2</v>
      </c>
      <c r="AO100">
        <f t="shared" si="53"/>
        <v>5.4812557469308167E-2</v>
      </c>
      <c r="AP100">
        <f t="shared" si="54"/>
        <v>5.3171608056002177E-2</v>
      </c>
      <c r="AQ100">
        <f t="shared" si="55"/>
        <v>4.3156708662452269E-2</v>
      </c>
      <c r="AR100">
        <f t="shared" si="56"/>
        <v>4.6045996584892113E-2</v>
      </c>
      <c r="AS100">
        <f t="shared" si="57"/>
        <v>5.1885485559720036E-2</v>
      </c>
      <c r="AT100">
        <f t="shared" si="58"/>
        <v>6.473534085138187E-2</v>
      </c>
      <c r="AU100">
        <f t="shared" si="59"/>
        <v>4.4765724850204303E-2</v>
      </c>
      <c r="AV100">
        <f t="shared" si="60"/>
        <v>5.2823887422543681E-2</v>
      </c>
      <c r="AX100">
        <f t="shared" si="61"/>
        <v>1.16634750773273E-2</v>
      </c>
      <c r="AY100">
        <f t="shared" si="62"/>
        <v>8.6002893666225211E-3</v>
      </c>
      <c r="AZ100">
        <f t="shared" si="63"/>
        <v>3.0313856761055708E-2</v>
      </c>
      <c r="BA100">
        <f t="shared" si="64"/>
        <v>2.6955282823082306E-3</v>
      </c>
      <c r="BB100">
        <f t="shared" si="65"/>
        <v>1.512298379370336E-2</v>
      </c>
      <c r="BC100">
        <f t="shared" si="66"/>
        <v>1.0251399768626679E-2</v>
      </c>
      <c r="BD100">
        <f t="shared" si="67"/>
        <v>1.2936867610491867E-2</v>
      </c>
      <c r="BE100">
        <f t="shared" si="68"/>
        <v>2.0661383164498177E-2</v>
      </c>
      <c r="BF100">
        <f t="shared" si="69"/>
        <v>1.4436464099785135E-2</v>
      </c>
      <c r="BH100">
        <f t="shared" si="70"/>
        <v>5.8317375386636502E-3</v>
      </c>
      <c r="BI100">
        <f t="shared" si="71"/>
        <v>4.3001446833112605E-3</v>
      </c>
      <c r="BJ100">
        <f t="shared" si="72"/>
        <v>1.1457560895569621E-2</v>
      </c>
      <c r="BK100">
        <f t="shared" si="73"/>
        <v>1.5562639793989066E-3</v>
      </c>
      <c r="BL100">
        <f t="shared" si="74"/>
        <v>7.5614918968516798E-3</v>
      </c>
      <c r="BM100">
        <f t="shared" si="75"/>
        <v>4.1851164304034828E-3</v>
      </c>
      <c r="BN100">
        <f t="shared" si="76"/>
        <v>7.4691039973880302E-3</v>
      </c>
      <c r="BO100">
        <f t="shared" si="77"/>
        <v>1.1928855131853025E-2</v>
      </c>
      <c r="BP100">
        <f t="shared" si="78"/>
        <v>8.3348964341573156E-3</v>
      </c>
    </row>
    <row r="101" spans="1:68" x14ac:dyDescent="0.3">
      <c r="A101" t="s">
        <v>946</v>
      </c>
      <c r="B101">
        <v>0.26409347543387851</v>
      </c>
      <c r="C101">
        <v>0.17082815002291402</v>
      </c>
      <c r="D101">
        <v>9.7583947088174597E-2</v>
      </c>
      <c r="E101">
        <v>0.1239531506648195</v>
      </c>
      <c r="F101">
        <v>0.17702048802520698</v>
      </c>
      <c r="G101">
        <v>0.1781178882136755</v>
      </c>
      <c r="H101">
        <v>7.8706380192689995E-2</v>
      </c>
      <c r="I101">
        <v>9.6206894142564392E-2</v>
      </c>
      <c r="J101">
        <v>0.2658289321931725</v>
      </c>
      <c r="K101">
        <v>0.15137773236935351</v>
      </c>
      <c r="L101">
        <v>9.1287031949213698E-2</v>
      </c>
      <c r="M101">
        <v>0.1220025395801255</v>
      </c>
      <c r="N101">
        <v>8.6274806642458651E-2</v>
      </c>
      <c r="O101">
        <v>0.11872255263002951</v>
      </c>
      <c r="P101">
        <v>6.5668126116225953E-2</v>
      </c>
      <c r="Q101">
        <v>0.19031759536399151</v>
      </c>
      <c r="R101">
        <v>0.1682432992139134</v>
      </c>
      <c r="S101">
        <v>0.10787975971508251</v>
      </c>
      <c r="T101">
        <v>0.139761113111594</v>
      </c>
      <c r="U101">
        <v>0.17748651555047601</v>
      </c>
      <c r="V101">
        <v>6.8066314949585205E-2</v>
      </c>
      <c r="W101">
        <v>9.2340795495701206E-2</v>
      </c>
      <c r="X101">
        <v>0.16701652869498901</v>
      </c>
      <c r="Y101">
        <v>0.124782258955905</v>
      </c>
      <c r="Z101">
        <v>0.115319851327807</v>
      </c>
      <c r="AA101">
        <v>0.11641645416656896</v>
      </c>
      <c r="AB101">
        <v>0.13345803298904452</v>
      </c>
      <c r="AC101">
        <v>0.11440733125174704</v>
      </c>
      <c r="AD101">
        <v>0.2297740351334715</v>
      </c>
      <c r="AE101">
        <v>0.16983314967069801</v>
      </c>
      <c r="AF101">
        <v>0.137343761208682</v>
      </c>
      <c r="AG101">
        <v>0.18818917895548598</v>
      </c>
      <c r="AH101">
        <v>0.1335907526192425</v>
      </c>
      <c r="AI101">
        <v>8.1892491693612651E-2</v>
      </c>
      <c r="AJ101">
        <v>0.13054999934727848</v>
      </c>
      <c r="AK101">
        <v>0.130554552901372</v>
      </c>
      <c r="AL101">
        <v>8.0001921376873592E-2</v>
      </c>
      <c r="AN101">
        <f t="shared" si="52"/>
        <v>0.16411468080244665</v>
      </c>
      <c r="AO101">
        <f t="shared" si="53"/>
        <v>0.13251291264353421</v>
      </c>
      <c r="AP101">
        <f t="shared" si="54"/>
        <v>0.12873738878293992</v>
      </c>
      <c r="AQ101">
        <f t="shared" si="55"/>
        <v>0.15548021809766246</v>
      </c>
      <c r="AR101">
        <f t="shared" si="56"/>
        <v>0.11941368477683911</v>
      </c>
      <c r="AS101">
        <f t="shared" si="57"/>
        <v>0.12856674289767692</v>
      </c>
      <c r="AT101">
        <f t="shared" si="58"/>
        <v>0.17898364867095051</v>
      </c>
      <c r="AU101">
        <f t="shared" si="59"/>
        <v>0.1345574744227804</v>
      </c>
      <c r="AV101">
        <f t="shared" si="60"/>
        <v>0.11370215787517468</v>
      </c>
      <c r="AX101">
        <f t="shared" si="61"/>
        <v>7.321228739422346E-2</v>
      </c>
      <c r="AY101">
        <f t="shared" si="62"/>
        <v>5.2516689337406476E-2</v>
      </c>
      <c r="AZ101">
        <f t="shared" si="63"/>
        <v>6.6627901527311004E-2</v>
      </c>
      <c r="BA101">
        <f t="shared" si="64"/>
        <v>4.2675184431987437E-2</v>
      </c>
      <c r="BB101">
        <f t="shared" si="65"/>
        <v>4.8839755787360321E-2</v>
      </c>
      <c r="BC101">
        <f t="shared" si="66"/>
        <v>2.0200156712237124E-2</v>
      </c>
      <c r="BD101">
        <f t="shared" si="67"/>
        <v>4.6889632206044418E-2</v>
      </c>
      <c r="BE101">
        <f t="shared" si="68"/>
        <v>5.3154937155415721E-2</v>
      </c>
      <c r="BF101">
        <f t="shared" si="69"/>
        <v>2.9185261009879341E-2</v>
      </c>
      <c r="BH101">
        <f t="shared" si="70"/>
        <v>3.660614369711173E-2</v>
      </c>
      <c r="BI101">
        <f t="shared" si="71"/>
        <v>2.6258344668703238E-2</v>
      </c>
      <c r="BJ101">
        <f t="shared" si="72"/>
        <v>2.5182979688480787E-2</v>
      </c>
      <c r="BK101">
        <f t="shared" si="73"/>
        <v>2.4638529219524873E-2</v>
      </c>
      <c r="BL101">
        <f t="shared" si="74"/>
        <v>2.4419877893680161E-2</v>
      </c>
      <c r="BM101">
        <f t="shared" si="75"/>
        <v>8.2466794448729334E-3</v>
      </c>
      <c r="BN101">
        <f t="shared" si="76"/>
        <v>2.7071741776362294E-2</v>
      </c>
      <c r="BO101">
        <f t="shared" si="77"/>
        <v>3.0689017275436908E-2</v>
      </c>
      <c r="BP101">
        <f t="shared" si="78"/>
        <v>1.6850118300423326E-2</v>
      </c>
    </row>
    <row r="102" spans="1:68" x14ac:dyDescent="0.3">
      <c r="A102" t="s">
        <v>947</v>
      </c>
      <c r="B102">
        <v>0.33573285428507549</v>
      </c>
      <c r="C102">
        <v>0.20961026080019651</v>
      </c>
      <c r="D102">
        <v>0.20827255956714552</v>
      </c>
      <c r="E102">
        <v>0.13864245478333448</v>
      </c>
      <c r="F102">
        <v>0.20143641079098901</v>
      </c>
      <c r="G102">
        <v>0.209411985950023</v>
      </c>
      <c r="H102">
        <v>0.1504407706587485</v>
      </c>
      <c r="I102">
        <v>0.1191975587405345</v>
      </c>
      <c r="J102">
        <v>0.32600763703003699</v>
      </c>
      <c r="K102">
        <v>0.16278630150849549</v>
      </c>
      <c r="L102">
        <v>0.158210236030666</v>
      </c>
      <c r="M102">
        <v>0.15538924194817449</v>
      </c>
      <c r="N102">
        <v>0.1316401044426585</v>
      </c>
      <c r="O102">
        <v>0.14190794394540202</v>
      </c>
      <c r="P102">
        <v>8.610891696879594E-2</v>
      </c>
      <c r="Q102">
        <v>0.34404119524037846</v>
      </c>
      <c r="R102">
        <v>0.25355564620371501</v>
      </c>
      <c r="S102">
        <v>0.15872359868880898</v>
      </c>
      <c r="T102">
        <v>0.24587046987043748</v>
      </c>
      <c r="U102">
        <v>0.2010526326279255</v>
      </c>
      <c r="V102">
        <v>0.12795485430899226</v>
      </c>
      <c r="W102">
        <v>0.12462798169644899</v>
      </c>
      <c r="X102">
        <v>0.19057155434373801</v>
      </c>
      <c r="Y102">
        <v>0.22391788088494002</v>
      </c>
      <c r="Z102">
        <v>0.15070347781183285</v>
      </c>
      <c r="AA102">
        <v>0.14718048356133451</v>
      </c>
      <c r="AB102">
        <v>0.1485276137402535</v>
      </c>
      <c r="AC102">
        <v>0.136671117798981</v>
      </c>
      <c r="AD102">
        <v>0.2294853220933285</v>
      </c>
      <c r="AE102">
        <v>0.18005999340328099</v>
      </c>
      <c r="AF102">
        <v>0.166345564813597</v>
      </c>
      <c r="AG102">
        <v>0.21354543547659149</v>
      </c>
      <c r="AH102">
        <v>0.125909524173454</v>
      </c>
      <c r="AI102">
        <v>0.16021726130256148</v>
      </c>
      <c r="AJ102">
        <v>0.22593197813021149</v>
      </c>
      <c r="AK102">
        <v>0.15030294917054848</v>
      </c>
      <c r="AL102">
        <v>0.1068947441946204</v>
      </c>
      <c r="AN102">
        <f t="shared" si="52"/>
        <v>0.223064532358938</v>
      </c>
      <c r="AO102">
        <f t="shared" si="53"/>
        <v>0.17012168153507376</v>
      </c>
      <c r="AP102">
        <f t="shared" si="54"/>
        <v>0.16600719741060418</v>
      </c>
      <c r="AQ102">
        <f t="shared" si="55"/>
        <v>0.25210681337763413</v>
      </c>
      <c r="AR102">
        <f t="shared" si="56"/>
        <v>0.17487648462595104</v>
      </c>
      <c r="AS102">
        <f t="shared" si="57"/>
        <v>0.16626202135684665</v>
      </c>
      <c r="AT102">
        <f t="shared" si="58"/>
        <v>0.19196362677006884</v>
      </c>
      <c r="AU102">
        <f t="shared" si="59"/>
        <v>0.16655740698420232</v>
      </c>
      <c r="AV102">
        <f t="shared" si="60"/>
        <v>0.16104322383179345</v>
      </c>
      <c r="AX102">
        <f t="shared" si="61"/>
        <v>8.209965048663416E-2</v>
      </c>
      <c r="AY102">
        <f t="shared" si="62"/>
        <v>4.2836685308684563E-2</v>
      </c>
      <c r="AZ102">
        <f t="shared" si="63"/>
        <v>7.5199351446662205E-2</v>
      </c>
      <c r="BA102">
        <f t="shared" si="64"/>
        <v>9.2667293234080281E-2</v>
      </c>
      <c r="BB102">
        <f t="shared" si="65"/>
        <v>5.9025102296602565E-2</v>
      </c>
      <c r="BC102">
        <f t="shared" si="66"/>
        <v>3.3797797800241537E-2</v>
      </c>
      <c r="BD102">
        <f t="shared" si="67"/>
        <v>3.3210383960954458E-2</v>
      </c>
      <c r="BE102">
        <f t="shared" si="68"/>
        <v>4.4160630916362298E-2</v>
      </c>
      <c r="BF102">
        <f t="shared" si="69"/>
        <v>6.0241023319731184E-2</v>
      </c>
      <c r="BH102">
        <f t="shared" si="70"/>
        <v>4.104982524331708E-2</v>
      </c>
      <c r="BI102">
        <f t="shared" si="71"/>
        <v>2.1418342654342282E-2</v>
      </c>
      <c r="BJ102">
        <f t="shared" si="72"/>
        <v>2.8422683240173347E-2</v>
      </c>
      <c r="BK102">
        <f t="shared" si="73"/>
        <v>5.3501486693770237E-2</v>
      </c>
      <c r="BL102">
        <f t="shared" si="74"/>
        <v>2.9512551148301282E-2</v>
      </c>
      <c r="BM102">
        <f t="shared" si="75"/>
        <v>1.3797893173391919E-2</v>
      </c>
      <c r="BN102">
        <f t="shared" si="76"/>
        <v>1.9174024119747887E-2</v>
      </c>
      <c r="BO102">
        <f t="shared" si="77"/>
        <v>2.5496152147145484E-2</v>
      </c>
      <c r="BP102">
        <f t="shared" si="78"/>
        <v>3.4780171029905327E-2</v>
      </c>
    </row>
    <row r="103" spans="1:68" x14ac:dyDescent="0.3">
      <c r="A103" t="s">
        <v>948</v>
      </c>
      <c r="B103">
        <v>1.592179832317715</v>
      </c>
      <c r="C103">
        <v>1.0653410377246504</v>
      </c>
      <c r="D103">
        <v>0.7592138322334715</v>
      </c>
      <c r="E103">
        <v>0.85112199030198044</v>
      </c>
      <c r="F103">
        <v>1.34723916967066</v>
      </c>
      <c r="G103">
        <v>1.13774267488069</v>
      </c>
      <c r="H103">
        <v>0.7585555798946455</v>
      </c>
      <c r="I103">
        <v>0.63186754792144051</v>
      </c>
      <c r="J103">
        <v>1.82678710829029</v>
      </c>
      <c r="K103">
        <v>0.82540705850594698</v>
      </c>
      <c r="L103">
        <v>0.84822835529000551</v>
      </c>
      <c r="M103">
        <v>0.7508026342377</v>
      </c>
      <c r="N103">
        <v>0.63000198078185043</v>
      </c>
      <c r="O103">
        <v>0.74646811979372796</v>
      </c>
      <c r="P103">
        <v>0.50809107318576907</v>
      </c>
      <c r="Q103">
        <v>1.5580564531015249</v>
      </c>
      <c r="R103">
        <v>1.160507781555385</v>
      </c>
      <c r="S103">
        <v>0.79286186102584855</v>
      </c>
      <c r="T103">
        <v>1.367545445811315</v>
      </c>
      <c r="U103">
        <v>1.109128781128135</v>
      </c>
      <c r="V103">
        <v>0.52519939647469349</v>
      </c>
      <c r="W103">
        <v>0.50762915801160646</v>
      </c>
      <c r="X103">
        <v>1.15742064719542</v>
      </c>
      <c r="Y103">
        <v>0.95995057697319397</v>
      </c>
      <c r="Z103">
        <v>0.88412827840367503</v>
      </c>
      <c r="AA103">
        <v>0.66371432138483644</v>
      </c>
      <c r="AB103">
        <v>0.76615332718502849</v>
      </c>
      <c r="AC103">
        <v>0.72172420983574148</v>
      </c>
      <c r="AD103">
        <v>1.4362734376983799</v>
      </c>
      <c r="AE103">
        <v>1.2802837847970951</v>
      </c>
      <c r="AF103">
        <v>0.73969501172253094</v>
      </c>
      <c r="AG103">
        <v>1.3309990477410849</v>
      </c>
      <c r="AH103">
        <v>0.74868231760721449</v>
      </c>
      <c r="AI103">
        <v>0.77501414256998946</v>
      </c>
      <c r="AJ103">
        <v>1.2032376797808251</v>
      </c>
      <c r="AK103">
        <v>0.98053164317775843</v>
      </c>
      <c r="AL103">
        <v>0.600402694628272</v>
      </c>
      <c r="AN103">
        <f t="shared" si="52"/>
        <v>1.0669641731444544</v>
      </c>
      <c r="AO103">
        <f t="shared" si="53"/>
        <v>0.96885124309185899</v>
      </c>
      <c r="AP103">
        <f t="shared" si="54"/>
        <v>0.87654090429789855</v>
      </c>
      <c r="AQ103">
        <f t="shared" si="55"/>
        <v>1.1704753652275861</v>
      </c>
      <c r="AR103">
        <f t="shared" si="56"/>
        <v>0.87737569535643745</v>
      </c>
      <c r="AS103">
        <f t="shared" si="57"/>
        <v>0.85884856016298261</v>
      </c>
      <c r="AT103">
        <f t="shared" si="58"/>
        <v>1.1520840780726687</v>
      </c>
      <c r="AU103">
        <f t="shared" si="59"/>
        <v>0.95156516930609636</v>
      </c>
      <c r="AV103">
        <f t="shared" si="60"/>
        <v>0.9280573391956185</v>
      </c>
      <c r="AX103">
        <f t="shared" si="61"/>
        <v>0.37289508955130368</v>
      </c>
      <c r="AY103">
        <f t="shared" si="62"/>
        <v>0.33140308562361093</v>
      </c>
      <c r="AZ103">
        <f t="shared" si="63"/>
        <v>0.43505744438716709</v>
      </c>
      <c r="BA103">
        <f t="shared" si="64"/>
        <v>0.38269466350951653</v>
      </c>
      <c r="BB103">
        <f t="shared" si="65"/>
        <v>0.43000640475781959</v>
      </c>
      <c r="BC103">
        <f t="shared" si="66"/>
        <v>0.18192242188656058</v>
      </c>
      <c r="BD103">
        <f t="shared" si="67"/>
        <v>0.36555676643569224</v>
      </c>
      <c r="BE103">
        <f t="shared" si="68"/>
        <v>0.32886302973978448</v>
      </c>
      <c r="BF103">
        <f t="shared" si="69"/>
        <v>0.30482399719309716</v>
      </c>
      <c r="BH103">
        <f t="shared" si="70"/>
        <v>0.18644754477565184</v>
      </c>
      <c r="BI103">
        <f t="shared" si="71"/>
        <v>0.16570154281180546</v>
      </c>
      <c r="BJ103">
        <f t="shared" si="72"/>
        <v>0.16443625769653678</v>
      </c>
      <c r="BK103">
        <f t="shared" si="73"/>
        <v>0.22094886699465263</v>
      </c>
      <c r="BL103">
        <f t="shared" si="74"/>
        <v>0.2150032023789098</v>
      </c>
      <c r="BM103">
        <f t="shared" si="75"/>
        <v>7.4269517732234017E-2</v>
      </c>
      <c r="BN103">
        <f t="shared" si="76"/>
        <v>0.21105429750573607</v>
      </c>
      <c r="BO103">
        <f t="shared" si="77"/>
        <v>0.18986915874678048</v>
      </c>
      <c r="BP103">
        <f t="shared" si="78"/>
        <v>0.17599021683489238</v>
      </c>
    </row>
    <row r="104" spans="1:68" x14ac:dyDescent="0.3">
      <c r="A104" t="s">
        <v>949</v>
      </c>
      <c r="B104">
        <v>0</v>
      </c>
      <c r="C104">
        <v>0</v>
      </c>
      <c r="D104">
        <v>0</v>
      </c>
      <c r="E104">
        <v>3.0581475999137452E-3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N104">
        <f t="shared" si="52"/>
        <v>7.645368999784363E-4</v>
      </c>
      <c r="AO104">
        <f t="shared" si="53"/>
        <v>0</v>
      </c>
      <c r="AP104">
        <f t="shared" si="54"/>
        <v>0</v>
      </c>
      <c r="AQ104">
        <f t="shared" si="55"/>
        <v>0</v>
      </c>
      <c r="AR104">
        <f t="shared" si="56"/>
        <v>0</v>
      </c>
      <c r="AS104">
        <f t="shared" si="57"/>
        <v>0</v>
      </c>
      <c r="AT104">
        <f t="shared" si="58"/>
        <v>0</v>
      </c>
      <c r="AU104">
        <f t="shared" si="59"/>
        <v>0</v>
      </c>
      <c r="AV104">
        <f t="shared" si="60"/>
        <v>0</v>
      </c>
      <c r="AX104">
        <f t="shared" si="61"/>
        <v>1.5290737999568726E-3</v>
      </c>
      <c r="AY104">
        <f t="shared" si="62"/>
        <v>0</v>
      </c>
      <c r="AZ104">
        <f t="shared" si="63"/>
        <v>0</v>
      </c>
      <c r="BA104">
        <f t="shared" si="64"/>
        <v>0</v>
      </c>
      <c r="BB104">
        <f t="shared" si="65"/>
        <v>0</v>
      </c>
      <c r="BC104">
        <f t="shared" si="66"/>
        <v>0</v>
      </c>
      <c r="BD104">
        <f t="shared" si="67"/>
        <v>0</v>
      </c>
      <c r="BE104">
        <f t="shared" si="68"/>
        <v>0</v>
      </c>
      <c r="BF104">
        <f t="shared" si="69"/>
        <v>0</v>
      </c>
      <c r="BH104">
        <f t="shared" si="70"/>
        <v>7.645368999784363E-4</v>
      </c>
      <c r="BI104">
        <f t="shared" si="71"/>
        <v>0</v>
      </c>
      <c r="BJ104">
        <f t="shared" si="72"/>
        <v>0</v>
      </c>
      <c r="BK104">
        <f t="shared" si="73"/>
        <v>0</v>
      </c>
      <c r="BL104">
        <f t="shared" si="74"/>
        <v>0</v>
      </c>
      <c r="BM104">
        <f t="shared" si="75"/>
        <v>0</v>
      </c>
      <c r="BN104">
        <f t="shared" si="76"/>
        <v>0</v>
      </c>
      <c r="BO104">
        <f t="shared" si="77"/>
        <v>0</v>
      </c>
      <c r="BP104">
        <f t="shared" si="78"/>
        <v>0</v>
      </c>
    </row>
    <row r="105" spans="1:68" x14ac:dyDescent="0.3">
      <c r="A105" t="s">
        <v>950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3.52768064523364E-3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2.6525230221699152E-3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N105">
        <f t="shared" si="52"/>
        <v>0</v>
      </c>
      <c r="AO105">
        <f t="shared" si="53"/>
        <v>8.8192016130841E-4</v>
      </c>
      <c r="AP105">
        <f t="shared" si="54"/>
        <v>0</v>
      </c>
      <c r="AQ105">
        <f t="shared" si="55"/>
        <v>0</v>
      </c>
      <c r="AR105">
        <f t="shared" si="56"/>
        <v>0</v>
      </c>
      <c r="AS105">
        <f t="shared" si="57"/>
        <v>4.4208717036165254E-4</v>
      </c>
      <c r="AT105">
        <f t="shared" si="58"/>
        <v>0</v>
      </c>
      <c r="AU105">
        <f t="shared" si="59"/>
        <v>0</v>
      </c>
      <c r="AV105">
        <f t="shared" si="60"/>
        <v>0</v>
      </c>
      <c r="AX105">
        <f t="shared" si="61"/>
        <v>0</v>
      </c>
      <c r="AY105">
        <f t="shared" si="62"/>
        <v>1.76384032261682E-3</v>
      </c>
      <c r="AZ105">
        <f t="shared" si="63"/>
        <v>0</v>
      </c>
      <c r="BA105">
        <f t="shared" si="64"/>
        <v>0</v>
      </c>
      <c r="BB105">
        <f t="shared" si="65"/>
        <v>0</v>
      </c>
      <c r="BC105">
        <f t="shared" si="66"/>
        <v>1.0828879892169072E-3</v>
      </c>
      <c r="BD105">
        <f t="shared" si="67"/>
        <v>0</v>
      </c>
      <c r="BE105">
        <f t="shared" si="68"/>
        <v>0</v>
      </c>
      <c r="BF105">
        <f t="shared" si="69"/>
        <v>0</v>
      </c>
      <c r="BH105">
        <f t="shared" si="70"/>
        <v>0</v>
      </c>
      <c r="BI105">
        <f t="shared" si="71"/>
        <v>8.8192016130841E-4</v>
      </c>
      <c r="BJ105">
        <f t="shared" si="72"/>
        <v>0</v>
      </c>
      <c r="BK105">
        <f t="shared" si="73"/>
        <v>0</v>
      </c>
      <c r="BL105">
        <f t="shared" si="74"/>
        <v>0</v>
      </c>
      <c r="BM105">
        <f t="shared" si="75"/>
        <v>4.4208717036165254E-4</v>
      </c>
      <c r="BN105">
        <f t="shared" si="76"/>
        <v>0</v>
      </c>
      <c r="BO105">
        <f t="shared" si="77"/>
        <v>0</v>
      </c>
      <c r="BP105">
        <f t="shared" si="78"/>
        <v>0</v>
      </c>
    </row>
    <row r="106" spans="1:68" x14ac:dyDescent="0.3">
      <c r="A106" t="s">
        <v>951</v>
      </c>
      <c r="B106">
        <v>0.31513789629126299</v>
      </c>
      <c r="C106">
        <v>0.1572592468457345</v>
      </c>
      <c r="D106">
        <v>0.18807021020627851</v>
      </c>
      <c r="E106">
        <v>0.16523319819571949</v>
      </c>
      <c r="F106">
        <v>0.2298135522167995</v>
      </c>
      <c r="G106">
        <v>0.22272419334033</v>
      </c>
      <c r="H106">
        <v>0.22622349250697749</v>
      </c>
      <c r="I106">
        <v>0.16415898362304548</v>
      </c>
      <c r="J106">
        <v>0.29144354650354698</v>
      </c>
      <c r="K106">
        <v>0.23250976659307648</v>
      </c>
      <c r="L106">
        <v>0.2115362693309305</v>
      </c>
      <c r="M106">
        <v>0.178330237471267</v>
      </c>
      <c r="N106">
        <v>0.19318860809914801</v>
      </c>
      <c r="O106">
        <v>0.1795911619973915</v>
      </c>
      <c r="P106">
        <v>0.12820065096164102</v>
      </c>
      <c r="Q106">
        <v>0.31908101032303499</v>
      </c>
      <c r="R106">
        <v>0.19675970384944652</v>
      </c>
      <c r="S106">
        <v>0.22558675719656451</v>
      </c>
      <c r="T106">
        <v>0.2358511543168105</v>
      </c>
      <c r="U106">
        <v>0.17485478367972751</v>
      </c>
      <c r="V106">
        <v>0.157591117704726</v>
      </c>
      <c r="W106">
        <v>0.14589254911583549</v>
      </c>
      <c r="X106">
        <v>0.26577271128694901</v>
      </c>
      <c r="Y106">
        <v>0.19472493550968201</v>
      </c>
      <c r="Z106">
        <v>0.13898925987237751</v>
      </c>
      <c r="AA106">
        <v>0.1564622403221605</v>
      </c>
      <c r="AB106">
        <v>0.15293633481421701</v>
      </c>
      <c r="AC106">
        <v>0.15217852763774001</v>
      </c>
      <c r="AD106">
        <v>0.23488635514728001</v>
      </c>
      <c r="AE106">
        <v>0.25519690851002852</v>
      </c>
      <c r="AF106">
        <v>0.18461873564464951</v>
      </c>
      <c r="AG106">
        <v>0.24823804467289901</v>
      </c>
      <c r="AH106">
        <v>0.168722051723077</v>
      </c>
      <c r="AI106">
        <v>0.16022366202145999</v>
      </c>
      <c r="AJ106">
        <v>0.22536771938448749</v>
      </c>
      <c r="AK106">
        <v>0.197063606150436</v>
      </c>
      <c r="AL106">
        <v>0.14281865037804548</v>
      </c>
      <c r="AN106">
        <f t="shared" si="52"/>
        <v>0.20642513788474887</v>
      </c>
      <c r="AO106">
        <f t="shared" si="53"/>
        <v>0.21073005542178813</v>
      </c>
      <c r="AP106">
        <f t="shared" si="54"/>
        <v>0.20211432013671451</v>
      </c>
      <c r="AQ106">
        <f t="shared" si="55"/>
        <v>0.24714249045634865</v>
      </c>
      <c r="AR106">
        <f t="shared" si="56"/>
        <v>0.17854740120427487</v>
      </c>
      <c r="AS106">
        <f t="shared" si="57"/>
        <v>0.17684400157385435</v>
      </c>
      <c r="AT106">
        <f t="shared" si="58"/>
        <v>0.22490066643398601</v>
      </c>
      <c r="AU106">
        <f t="shared" si="59"/>
        <v>0.19239458613914531</v>
      </c>
      <c r="AV106">
        <f t="shared" si="60"/>
        <v>0.18841665863765633</v>
      </c>
      <c r="AX106">
        <f t="shared" si="61"/>
        <v>7.3641989714745129E-2</v>
      </c>
      <c r="AY106">
        <f t="shared" si="62"/>
        <v>3.1181995422201382E-2</v>
      </c>
      <c r="AZ106">
        <f t="shared" si="63"/>
        <v>5.100366170237567E-2</v>
      </c>
      <c r="BA106">
        <f t="shared" si="64"/>
        <v>6.3946170578281225E-2</v>
      </c>
      <c r="BB106">
        <f t="shared" si="65"/>
        <v>4.001191792452323E-2</v>
      </c>
      <c r="BC106">
        <f t="shared" si="66"/>
        <v>4.7447661702222761E-2</v>
      </c>
      <c r="BD106">
        <f t="shared" si="67"/>
        <v>3.6333250688080763E-2</v>
      </c>
      <c r="BE106">
        <f t="shared" si="68"/>
        <v>4.8548167345827301E-2</v>
      </c>
      <c r="BF106">
        <f t="shared" si="69"/>
        <v>4.1948354847647529E-2</v>
      </c>
      <c r="BH106">
        <f t="shared" si="70"/>
        <v>3.6820994857372565E-2</v>
      </c>
      <c r="BI106">
        <f t="shared" si="71"/>
        <v>1.5590997711100691E-2</v>
      </c>
      <c r="BJ106">
        <f t="shared" si="72"/>
        <v>1.9277572116879325E-2</v>
      </c>
      <c r="BK106">
        <f t="shared" si="73"/>
        <v>3.6919338797016393E-2</v>
      </c>
      <c r="BL106">
        <f t="shared" si="74"/>
        <v>2.0005958962261615E-2</v>
      </c>
      <c r="BM106">
        <f t="shared" si="75"/>
        <v>1.9370426776440148E-2</v>
      </c>
      <c r="BN106">
        <f t="shared" si="76"/>
        <v>2.0977012065297587E-2</v>
      </c>
      <c r="BO106">
        <f t="shared" si="77"/>
        <v>2.8029297485776393E-2</v>
      </c>
      <c r="BP106">
        <f t="shared" si="78"/>
        <v>2.4218893963351244E-2</v>
      </c>
    </row>
    <row r="107" spans="1:68" x14ac:dyDescent="0.3">
      <c r="A107" t="s">
        <v>952</v>
      </c>
      <c r="B107">
        <v>7.4137424858209497E-2</v>
      </c>
      <c r="C107">
        <v>2.6041174014378547E-2</v>
      </c>
      <c r="D107">
        <v>4.9975812062224095E-2</v>
      </c>
      <c r="E107">
        <v>3.4024604110899297E-2</v>
      </c>
      <c r="F107">
        <v>5.392968394327935E-2</v>
      </c>
      <c r="G107">
        <v>5.1096183581994498E-2</v>
      </c>
      <c r="H107">
        <v>6.1110694509980842E-2</v>
      </c>
      <c r="I107">
        <v>5.110683414514635E-2</v>
      </c>
      <c r="J107">
        <v>8.532689817867356E-2</v>
      </c>
      <c r="K107">
        <v>5.1338493632101502E-2</v>
      </c>
      <c r="L107">
        <v>5.0427448859909199E-2</v>
      </c>
      <c r="M107">
        <v>6.4778289251535698E-2</v>
      </c>
      <c r="N107">
        <v>3.9192134114206648E-2</v>
      </c>
      <c r="O107">
        <v>3.674524950888175E-2</v>
      </c>
      <c r="P107">
        <v>3.4774923551337197E-2</v>
      </c>
      <c r="Q107">
        <v>9.6132962686727608E-2</v>
      </c>
      <c r="R107">
        <v>5.3148882585076954E-2</v>
      </c>
      <c r="S107">
        <v>6.1806433106525747E-2</v>
      </c>
      <c r="T107">
        <v>6.1085589805471852E-2</v>
      </c>
      <c r="U107">
        <v>3.4923069388253153E-2</v>
      </c>
      <c r="V107">
        <v>4.5484137074353399E-2</v>
      </c>
      <c r="W107">
        <v>2.6617231232153149E-2</v>
      </c>
      <c r="X107">
        <v>6.8056338037383993E-2</v>
      </c>
      <c r="Y107">
        <v>3.7590966631019448E-2</v>
      </c>
      <c r="Z107">
        <v>2.452703564951705E-2</v>
      </c>
      <c r="AA107">
        <v>3.952137697865285E-2</v>
      </c>
      <c r="AB107">
        <v>6.2448233407266046E-2</v>
      </c>
      <c r="AC107">
        <v>4.9909008817124102E-2</v>
      </c>
      <c r="AD107">
        <v>6.0635309382368746E-2</v>
      </c>
      <c r="AE107">
        <v>5.7672413916760895E-2</v>
      </c>
      <c r="AF107">
        <v>4.4349223176058203E-2</v>
      </c>
      <c r="AG107">
        <v>6.4113454128853595E-2</v>
      </c>
      <c r="AH107">
        <v>4.2284391847505098E-2</v>
      </c>
      <c r="AI107">
        <v>4.8802295433224355E-2</v>
      </c>
      <c r="AJ107">
        <v>4.1493316768777905E-2</v>
      </c>
      <c r="AK107">
        <v>9.1041278300820899E-2</v>
      </c>
      <c r="AL107">
        <v>4.929210543484995E-2</v>
      </c>
      <c r="AN107">
        <f t="shared" si="52"/>
        <v>4.6044753761427859E-2</v>
      </c>
      <c r="AO107">
        <f t="shared" si="53"/>
        <v>5.4310849045100258E-2</v>
      </c>
      <c r="AP107">
        <f t="shared" si="54"/>
        <v>5.1797633870949364E-2</v>
      </c>
      <c r="AQ107">
        <f t="shared" si="55"/>
        <v>7.0362759459443439E-2</v>
      </c>
      <c r="AR107">
        <f t="shared" si="56"/>
        <v>4.2027506875057886E-2</v>
      </c>
      <c r="AS107">
        <f t="shared" si="57"/>
        <v>4.700882658682725E-2</v>
      </c>
      <c r="AT107">
        <f t="shared" si="58"/>
        <v>5.4218982158395955E-2</v>
      </c>
      <c r="AU107">
        <f t="shared" si="59"/>
        <v>5.1733380469861014E-2</v>
      </c>
      <c r="AV107">
        <f t="shared" si="60"/>
        <v>6.0608900168149592E-2</v>
      </c>
      <c r="AX107">
        <f t="shared" si="61"/>
        <v>2.1207534738341419E-2</v>
      </c>
      <c r="AY107">
        <f t="shared" si="62"/>
        <v>4.7252150109779777E-3</v>
      </c>
      <c r="AZ107">
        <f t="shared" si="63"/>
        <v>1.8120167225020637E-2</v>
      </c>
      <c r="BA107">
        <f t="shared" si="64"/>
        <v>2.2733583660292201E-2</v>
      </c>
      <c r="BB107">
        <f t="shared" si="65"/>
        <v>1.4867284494390568E-2</v>
      </c>
      <c r="BC107">
        <f t="shared" si="66"/>
        <v>1.6370540551419448E-2</v>
      </c>
      <c r="BD107">
        <f t="shared" si="67"/>
        <v>8.6748944755603036E-3</v>
      </c>
      <c r="BE107">
        <f t="shared" si="68"/>
        <v>1.1205821462068033E-2</v>
      </c>
      <c r="BF107">
        <f t="shared" si="69"/>
        <v>2.6642119008666178E-2</v>
      </c>
      <c r="BH107">
        <f t="shared" si="70"/>
        <v>1.060376736917071E-2</v>
      </c>
      <c r="BI107">
        <f t="shared" si="71"/>
        <v>2.3626075054889888E-3</v>
      </c>
      <c r="BJ107">
        <f t="shared" si="72"/>
        <v>6.8487794560439961E-3</v>
      </c>
      <c r="BK107">
        <f t="shared" si="73"/>
        <v>1.312524064591458E-2</v>
      </c>
      <c r="BL107">
        <f t="shared" si="74"/>
        <v>7.4336422471952841E-3</v>
      </c>
      <c r="BM107">
        <f t="shared" si="75"/>
        <v>6.6832451940863355E-3</v>
      </c>
      <c r="BN107">
        <f t="shared" si="76"/>
        <v>5.0084526606563387E-3</v>
      </c>
      <c r="BO107">
        <f t="shared" si="77"/>
        <v>6.4696840376158651E-3</v>
      </c>
      <c r="BP107">
        <f t="shared" si="78"/>
        <v>1.5381834581435464E-2</v>
      </c>
    </row>
    <row r="108" spans="1:68" x14ac:dyDescent="0.3">
      <c r="A108" t="s">
        <v>953</v>
      </c>
      <c r="B108">
        <v>0.12006824708972524</v>
      </c>
      <c r="C108">
        <v>5.1936259564309195E-2</v>
      </c>
      <c r="D108">
        <v>8.4189219432893092E-2</v>
      </c>
      <c r="E108">
        <v>5.3328764767090447E-2</v>
      </c>
      <c r="F108">
        <v>9.6357851753560458E-2</v>
      </c>
      <c r="G108">
        <v>5.0766515097686801E-2</v>
      </c>
      <c r="H108">
        <v>0.121738101304725</v>
      </c>
      <c r="I108">
        <v>9.0033837523943297E-2</v>
      </c>
      <c r="J108">
        <v>0.13309871953647351</v>
      </c>
      <c r="K108">
        <v>7.5388985238911549E-2</v>
      </c>
      <c r="L108">
        <v>7.0335402838548194E-2</v>
      </c>
      <c r="M108">
        <v>0.1019395891514068</v>
      </c>
      <c r="N108">
        <v>4.6176813350127244E-2</v>
      </c>
      <c r="O108">
        <v>6.6048441052741852E-2</v>
      </c>
      <c r="P108">
        <v>6.3161286340338005E-2</v>
      </c>
      <c r="Q108">
        <v>0.15655153730312399</v>
      </c>
      <c r="R108">
        <v>8.6219011063509959E-2</v>
      </c>
      <c r="S108">
        <v>0.11573697012169665</v>
      </c>
      <c r="T108">
        <v>0.112739220558527</v>
      </c>
      <c r="U108">
        <v>0.1138296499389515</v>
      </c>
      <c r="V108">
        <v>0.10088145615088245</v>
      </c>
      <c r="W108">
        <v>4.1439196178303855E-2</v>
      </c>
      <c r="X108">
        <v>0.1478265081798435</v>
      </c>
      <c r="Y108">
        <v>0.10055103591836075</v>
      </c>
      <c r="Z108">
        <v>7.5808543874080203E-2</v>
      </c>
      <c r="AA108">
        <v>7.74127885214142E-2</v>
      </c>
      <c r="AB108">
        <v>7.45398796557281E-2</v>
      </c>
      <c r="AC108">
        <v>6.0677739101638192E-2</v>
      </c>
      <c r="AD108">
        <v>0.11208057786514206</v>
      </c>
      <c r="AE108">
        <v>0.11199098553742701</v>
      </c>
      <c r="AF108">
        <v>8.5719175455540947E-2</v>
      </c>
      <c r="AG108">
        <v>0.11064472098063086</v>
      </c>
      <c r="AH108">
        <v>6.3069542318445498E-2</v>
      </c>
      <c r="AI108">
        <v>7.5989937301863042E-2</v>
      </c>
      <c r="AJ108">
        <v>0.10991377370303451</v>
      </c>
      <c r="AK108">
        <v>9.7999487488633241E-2</v>
      </c>
      <c r="AL108">
        <v>9.1834706278381556E-2</v>
      </c>
      <c r="AN108">
        <f t="shared" si="52"/>
        <v>7.7380622713504488E-2</v>
      </c>
      <c r="AO108">
        <f t="shared" si="53"/>
        <v>8.9724076419978885E-2</v>
      </c>
      <c r="AP108">
        <f t="shared" si="54"/>
        <v>7.9449891072649589E-2</v>
      </c>
      <c r="AQ108">
        <f t="shared" si="55"/>
        <v>0.11950250616277687</v>
      </c>
      <c r="AR108">
        <f t="shared" si="56"/>
        <v>9.222238070666619E-2</v>
      </c>
      <c r="AS108">
        <f t="shared" si="57"/>
        <v>8.9469415875177483E-2</v>
      </c>
      <c r="AT108">
        <f t="shared" si="58"/>
        <v>0.10326357961937001</v>
      </c>
      <c r="AU108">
        <f t="shared" si="59"/>
        <v>8.3234733533646466E-2</v>
      </c>
      <c r="AV108">
        <f t="shared" si="60"/>
        <v>9.9915989156683094E-2</v>
      </c>
      <c r="AX108">
        <f t="shared" si="61"/>
        <v>3.2116962034181663E-2</v>
      </c>
      <c r="AY108">
        <f t="shared" si="62"/>
        <v>2.9363766224261605E-2</v>
      </c>
      <c r="AZ108">
        <f t="shared" si="63"/>
        <v>2.8969994175195316E-2</v>
      </c>
      <c r="BA108">
        <f t="shared" si="64"/>
        <v>3.5317141844563291E-2</v>
      </c>
      <c r="BB108">
        <f t="shared" si="65"/>
        <v>3.4359502419630171E-2</v>
      </c>
      <c r="BC108">
        <f t="shared" si="66"/>
        <v>3.1343853991411111E-2</v>
      </c>
      <c r="BD108">
        <f t="shared" si="67"/>
        <v>1.5193965736243077E-2</v>
      </c>
      <c r="BE108">
        <f t="shared" si="68"/>
        <v>2.4601111977200569E-2</v>
      </c>
      <c r="BF108">
        <f t="shared" si="69"/>
        <v>9.1906421820792984E-3</v>
      </c>
      <c r="BH108">
        <f t="shared" si="70"/>
        <v>1.6058481017090832E-2</v>
      </c>
      <c r="BI108">
        <f t="shared" si="71"/>
        <v>1.4681883112130803E-2</v>
      </c>
      <c r="BJ108">
        <f t="shared" si="72"/>
        <v>1.0949628581508079E-2</v>
      </c>
      <c r="BK108">
        <f t="shared" si="73"/>
        <v>2.0390361350966814E-2</v>
      </c>
      <c r="BL108">
        <f t="shared" si="74"/>
        <v>1.7179751209815085E-2</v>
      </c>
      <c r="BM108">
        <f t="shared" si="75"/>
        <v>1.2796074808542517E-2</v>
      </c>
      <c r="BN108">
        <f t="shared" si="76"/>
        <v>8.7722402078778908E-3</v>
      </c>
      <c r="BO108">
        <f t="shared" si="77"/>
        <v>1.4203458622400876E-2</v>
      </c>
      <c r="BP108">
        <f t="shared" si="78"/>
        <v>5.3062197378490128E-3</v>
      </c>
    </row>
    <row r="109" spans="1:68" x14ac:dyDescent="0.3">
      <c r="A109" t="s">
        <v>954</v>
      </c>
      <c r="B109">
        <v>0</v>
      </c>
      <c r="C109">
        <v>0</v>
      </c>
      <c r="D109">
        <v>3.03384224223658E-4</v>
      </c>
      <c r="E109">
        <v>5.6459035273034299E-3</v>
      </c>
      <c r="F109">
        <v>0</v>
      </c>
      <c r="G109">
        <v>6.6727321048139004E-3</v>
      </c>
      <c r="H109">
        <v>0</v>
      </c>
      <c r="I109">
        <v>0</v>
      </c>
      <c r="J109">
        <v>9.818336784982399E-4</v>
      </c>
      <c r="K109">
        <v>1.6686680409571701E-3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3.4248901625029502E-3</v>
      </c>
      <c r="S109">
        <v>3.8039321606512049E-3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8.3515622404525998E-4</v>
      </c>
      <c r="AE109">
        <v>0</v>
      </c>
      <c r="AF109">
        <v>0</v>
      </c>
      <c r="AG109">
        <v>0</v>
      </c>
      <c r="AH109">
        <v>0</v>
      </c>
      <c r="AI109">
        <v>1.525688550349385E-4</v>
      </c>
      <c r="AJ109">
        <v>2.7315467658494252E-3</v>
      </c>
      <c r="AK109">
        <v>1.9766481355287849E-3</v>
      </c>
      <c r="AL109">
        <v>0</v>
      </c>
      <c r="AN109">
        <f t="shared" si="52"/>
        <v>1.487321937881772E-3</v>
      </c>
      <c r="AO109">
        <f t="shared" si="53"/>
        <v>1.6681830262034751E-3</v>
      </c>
      <c r="AP109">
        <f t="shared" si="54"/>
        <v>3.7864310277934424E-4</v>
      </c>
      <c r="AQ109">
        <f t="shared" si="55"/>
        <v>2.4096074410513853E-3</v>
      </c>
      <c r="AR109">
        <f t="shared" si="56"/>
        <v>0</v>
      </c>
      <c r="AS109">
        <f t="shared" si="57"/>
        <v>0</v>
      </c>
      <c r="AT109">
        <f t="shared" si="58"/>
        <v>2.7838540801508664E-4</v>
      </c>
      <c r="AU109">
        <f t="shared" si="59"/>
        <v>5.085628501164617E-5</v>
      </c>
      <c r="AV109">
        <f t="shared" si="60"/>
        <v>1.5693983004594035E-3</v>
      </c>
      <c r="AX109">
        <f t="shared" si="61"/>
        <v>2.776074112813966E-3</v>
      </c>
      <c r="AY109">
        <f t="shared" si="62"/>
        <v>3.3363660524069502E-3</v>
      </c>
      <c r="AZ109">
        <f t="shared" si="63"/>
        <v>6.7636974702803916E-4</v>
      </c>
      <c r="BA109">
        <f t="shared" si="64"/>
        <v>2.0953697105923113E-3</v>
      </c>
      <c r="BB109">
        <f t="shared" si="65"/>
        <v>0</v>
      </c>
      <c r="BC109">
        <f t="shared" si="66"/>
        <v>0</v>
      </c>
      <c r="BD109">
        <f t="shared" si="67"/>
        <v>4.821776707679223E-4</v>
      </c>
      <c r="BE109">
        <f t="shared" si="68"/>
        <v>8.8085669524374738E-5</v>
      </c>
      <c r="BF109">
        <f t="shared" si="69"/>
        <v>1.4105765681552496E-3</v>
      </c>
      <c r="BH109">
        <f t="shared" si="70"/>
        <v>1.388037056406983E-3</v>
      </c>
      <c r="BI109">
        <f t="shared" si="71"/>
        <v>1.6681830262034751E-3</v>
      </c>
      <c r="BJ109">
        <f t="shared" si="72"/>
        <v>2.5564373499483713E-4</v>
      </c>
      <c r="BK109">
        <f t="shared" si="73"/>
        <v>1.2097622664622592E-3</v>
      </c>
      <c r="BL109">
        <f t="shared" si="74"/>
        <v>0</v>
      </c>
      <c r="BM109">
        <f t="shared" si="75"/>
        <v>0</v>
      </c>
      <c r="BN109">
        <f t="shared" si="76"/>
        <v>2.7838540801508669E-4</v>
      </c>
      <c r="BO109">
        <f t="shared" si="77"/>
        <v>5.085628501164617E-5</v>
      </c>
      <c r="BP109">
        <f t="shared" si="78"/>
        <v>8.1439676133701188E-4</v>
      </c>
    </row>
    <row r="110" spans="1:68" x14ac:dyDescent="0.3">
      <c r="A110" t="s">
        <v>955</v>
      </c>
      <c r="B110">
        <v>0</v>
      </c>
      <c r="C110">
        <v>0</v>
      </c>
      <c r="D110">
        <v>0</v>
      </c>
      <c r="E110">
        <v>0</v>
      </c>
      <c r="F110">
        <v>1.013500567954195E-3</v>
      </c>
      <c r="G110">
        <v>2.8597423306345199E-3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3.4942796040522348E-4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2.008336664212935E-3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4.1783739762785952E-4</v>
      </c>
      <c r="AH110">
        <v>0</v>
      </c>
      <c r="AI110">
        <v>0</v>
      </c>
      <c r="AJ110">
        <v>0</v>
      </c>
      <c r="AK110">
        <v>0</v>
      </c>
      <c r="AL110">
        <v>0</v>
      </c>
      <c r="AN110">
        <f t="shared" si="52"/>
        <v>0</v>
      </c>
      <c r="AO110">
        <f t="shared" si="53"/>
        <v>9.6831072464717875E-4</v>
      </c>
      <c r="AP110">
        <f t="shared" si="54"/>
        <v>4.9918280057889069E-5</v>
      </c>
      <c r="AQ110">
        <f t="shared" si="55"/>
        <v>0</v>
      </c>
      <c r="AR110">
        <f t="shared" si="56"/>
        <v>5.0208416605323374E-4</v>
      </c>
      <c r="AS110">
        <f t="shared" si="57"/>
        <v>0</v>
      </c>
      <c r="AT110">
        <f t="shared" si="58"/>
        <v>0</v>
      </c>
      <c r="AU110">
        <f t="shared" si="59"/>
        <v>1.3927913254261983E-4</v>
      </c>
      <c r="AV110">
        <f t="shared" si="60"/>
        <v>0</v>
      </c>
      <c r="AX110">
        <f t="shared" si="61"/>
        <v>0</v>
      </c>
      <c r="AY110">
        <f t="shared" si="62"/>
        <v>1.3484320476018872E-3</v>
      </c>
      <c r="AZ110">
        <f t="shared" si="63"/>
        <v>1.3207135490924941E-4</v>
      </c>
      <c r="BA110">
        <f t="shared" si="64"/>
        <v>0</v>
      </c>
      <c r="BB110">
        <f t="shared" si="65"/>
        <v>1.0041683321064675E-3</v>
      </c>
      <c r="BC110">
        <f t="shared" si="66"/>
        <v>0</v>
      </c>
      <c r="BD110">
        <f t="shared" si="67"/>
        <v>0</v>
      </c>
      <c r="BE110">
        <f t="shared" si="68"/>
        <v>2.412385339979374E-4</v>
      </c>
      <c r="BF110">
        <f t="shared" si="69"/>
        <v>0</v>
      </c>
      <c r="BH110">
        <f t="shared" si="70"/>
        <v>0</v>
      </c>
      <c r="BI110">
        <f t="shared" si="71"/>
        <v>6.7421602380094358E-4</v>
      </c>
      <c r="BJ110">
        <f t="shared" si="72"/>
        <v>4.9918280057889069E-5</v>
      </c>
      <c r="BK110">
        <f t="shared" si="73"/>
        <v>0</v>
      </c>
      <c r="BL110">
        <f t="shared" si="74"/>
        <v>5.0208416605323374E-4</v>
      </c>
      <c r="BM110">
        <f t="shared" si="75"/>
        <v>0</v>
      </c>
      <c r="BN110">
        <f t="shared" si="76"/>
        <v>0</v>
      </c>
      <c r="BO110">
        <f t="shared" si="77"/>
        <v>1.3927913254261986E-4</v>
      </c>
      <c r="BP110">
        <f t="shared" si="78"/>
        <v>0</v>
      </c>
    </row>
    <row r="111" spans="1:68" x14ac:dyDescent="0.3">
      <c r="A111" t="s">
        <v>956</v>
      </c>
      <c r="B111">
        <v>0</v>
      </c>
      <c r="C111">
        <v>9.5351895084036103E-3</v>
      </c>
      <c r="D111">
        <v>1.9758931231694749E-3</v>
      </c>
      <c r="E111">
        <v>1.8069629114137551E-3</v>
      </c>
      <c r="F111">
        <v>5.8954577369398054E-4</v>
      </c>
      <c r="G111">
        <v>0</v>
      </c>
      <c r="H111">
        <v>0</v>
      </c>
      <c r="I111">
        <v>1.6193907772687249E-3</v>
      </c>
      <c r="J111">
        <v>0</v>
      </c>
      <c r="K111">
        <v>0</v>
      </c>
      <c r="L111">
        <v>0</v>
      </c>
      <c r="M111">
        <v>2.155991099143635E-3</v>
      </c>
      <c r="N111">
        <v>1.8553270202354151E-3</v>
      </c>
      <c r="O111">
        <v>0</v>
      </c>
      <c r="P111">
        <v>1.8288609787694449E-3</v>
      </c>
      <c r="Q111">
        <v>2.3846360248584576E-3</v>
      </c>
      <c r="R111">
        <v>1.4665235296920599E-3</v>
      </c>
      <c r="S111">
        <v>0</v>
      </c>
      <c r="T111">
        <v>5.174408415614575E-3</v>
      </c>
      <c r="U111">
        <v>1.53182393600659E-3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1.267916889457571E-3</v>
      </c>
      <c r="AB111">
        <v>0</v>
      </c>
      <c r="AC111">
        <v>1.77816586674856E-3</v>
      </c>
      <c r="AD111">
        <v>3.03434614838957E-3</v>
      </c>
      <c r="AE111">
        <v>4.1182836384137849E-3</v>
      </c>
      <c r="AF111">
        <v>0</v>
      </c>
      <c r="AG111">
        <v>3.09654900380665E-3</v>
      </c>
      <c r="AH111">
        <v>3.6312519244717802E-3</v>
      </c>
      <c r="AI111">
        <v>0</v>
      </c>
      <c r="AJ111">
        <v>0</v>
      </c>
      <c r="AK111">
        <v>1.50689374821533E-3</v>
      </c>
      <c r="AL111">
        <v>0</v>
      </c>
      <c r="AN111">
        <f t="shared" si="52"/>
        <v>3.32951138574671E-3</v>
      </c>
      <c r="AO111">
        <f t="shared" si="53"/>
        <v>5.5223413774067637E-4</v>
      </c>
      <c r="AP111">
        <f t="shared" si="54"/>
        <v>8.3431129973549924E-4</v>
      </c>
      <c r="AQ111">
        <f t="shared" si="55"/>
        <v>1.283719851516839E-3</v>
      </c>
      <c r="AR111">
        <f t="shared" si="56"/>
        <v>1.6765580879052912E-3</v>
      </c>
      <c r="AS111">
        <f t="shared" si="57"/>
        <v>5.0768045936768846E-4</v>
      </c>
      <c r="AT111">
        <f t="shared" si="58"/>
        <v>2.3842099289344515E-3</v>
      </c>
      <c r="AU111">
        <f t="shared" si="59"/>
        <v>2.2426003094261435E-3</v>
      </c>
      <c r="AV111">
        <f t="shared" si="60"/>
        <v>5.0229791607177667E-4</v>
      </c>
      <c r="AX111">
        <f t="shared" si="61"/>
        <v>4.2326714687580648E-3</v>
      </c>
      <c r="AY111">
        <f t="shared" si="62"/>
        <v>7.6379328295001511E-4</v>
      </c>
      <c r="AZ111">
        <f t="shared" si="63"/>
        <v>1.0458442392953303E-3</v>
      </c>
      <c r="BA111">
        <f t="shared" si="64"/>
        <v>1.2027822460150379E-3</v>
      </c>
      <c r="BB111">
        <f t="shared" si="65"/>
        <v>2.441147198485654E-3</v>
      </c>
      <c r="BC111">
        <f t="shared" si="66"/>
        <v>8.0287612933735886E-4</v>
      </c>
      <c r="BD111">
        <f t="shared" si="67"/>
        <v>2.1347301608147617E-3</v>
      </c>
      <c r="BE111">
        <f t="shared" si="68"/>
        <v>1.9604639538182353E-3</v>
      </c>
      <c r="BF111">
        <f t="shared" si="69"/>
        <v>8.7000551117228481E-4</v>
      </c>
      <c r="BH111">
        <f t="shared" si="70"/>
        <v>2.1163357343790324E-3</v>
      </c>
      <c r="BI111">
        <f t="shared" si="71"/>
        <v>3.8189664147500756E-4</v>
      </c>
      <c r="BJ111">
        <f t="shared" si="72"/>
        <v>3.9529196675499564E-4</v>
      </c>
      <c r="BK111">
        <f t="shared" si="73"/>
        <v>6.9442665351328488E-4</v>
      </c>
      <c r="BL111">
        <f t="shared" si="74"/>
        <v>1.220573599242827E-3</v>
      </c>
      <c r="BM111">
        <f t="shared" si="75"/>
        <v>3.2777280725622014E-4</v>
      </c>
      <c r="BN111">
        <f t="shared" si="76"/>
        <v>1.2324870329936159E-3</v>
      </c>
      <c r="BO111">
        <f t="shared" si="77"/>
        <v>1.1318743914735163E-3</v>
      </c>
      <c r="BP111">
        <f t="shared" si="78"/>
        <v>5.0229791607177667E-4</v>
      </c>
    </row>
    <row r="112" spans="1:68" x14ac:dyDescent="0.3">
      <c r="A112" t="s">
        <v>957</v>
      </c>
      <c r="B112">
        <v>0</v>
      </c>
      <c r="C112">
        <v>0</v>
      </c>
      <c r="D112">
        <v>0</v>
      </c>
      <c r="E112">
        <v>0</v>
      </c>
      <c r="F112">
        <v>2.6105779829713452E-3</v>
      </c>
      <c r="G112">
        <v>5.4406346616270502E-4</v>
      </c>
      <c r="H112">
        <v>6.89434164088075E-4</v>
      </c>
      <c r="I112">
        <v>3.82647027712648E-3</v>
      </c>
      <c r="J112">
        <v>7.0116929578385495E-4</v>
      </c>
      <c r="K112">
        <v>0</v>
      </c>
      <c r="L112">
        <v>0</v>
      </c>
      <c r="M112">
        <v>1.6508828057081801E-3</v>
      </c>
      <c r="N112">
        <v>4.0335810999951351E-3</v>
      </c>
      <c r="O112">
        <v>3.1362323497042752E-3</v>
      </c>
      <c r="P112">
        <v>8.5607857694819794E-3</v>
      </c>
      <c r="Q112">
        <v>2.3482742530443598E-3</v>
      </c>
      <c r="R112">
        <v>1.143152361624075E-3</v>
      </c>
      <c r="S112">
        <v>0</v>
      </c>
      <c r="T112">
        <v>3.3727642839364849E-3</v>
      </c>
      <c r="U112">
        <v>5.9691985001158001E-4</v>
      </c>
      <c r="V112">
        <v>0</v>
      </c>
      <c r="W112">
        <v>1.9714960234588652E-3</v>
      </c>
      <c r="X112">
        <v>3.7125718879969152E-3</v>
      </c>
      <c r="Y112">
        <v>5.9312946389180503E-4</v>
      </c>
      <c r="Z112">
        <v>0</v>
      </c>
      <c r="AA112">
        <v>0</v>
      </c>
      <c r="AB112">
        <v>2.7075036167830699E-3</v>
      </c>
      <c r="AC112">
        <v>1.850667701873565E-3</v>
      </c>
      <c r="AD112">
        <v>0</v>
      </c>
      <c r="AE112">
        <v>1.1562431456872649E-3</v>
      </c>
      <c r="AF112">
        <v>1.70793830795955E-3</v>
      </c>
      <c r="AG112">
        <v>3.7121704890795098E-3</v>
      </c>
      <c r="AH112">
        <v>0</v>
      </c>
      <c r="AI112">
        <v>7.3955059256790496E-4</v>
      </c>
      <c r="AJ112">
        <v>2.7315467658494252E-3</v>
      </c>
      <c r="AK112">
        <v>0</v>
      </c>
      <c r="AL112">
        <v>1.6750977466940299E-3</v>
      </c>
      <c r="AN112">
        <f t="shared" si="52"/>
        <v>0</v>
      </c>
      <c r="AO112">
        <f t="shared" si="53"/>
        <v>1.9176364725871512E-3</v>
      </c>
      <c r="AP112">
        <f t="shared" si="54"/>
        <v>2.5832359029533463E-3</v>
      </c>
      <c r="AQ112">
        <f t="shared" si="55"/>
        <v>1.1638088715561449E-3</v>
      </c>
      <c r="AR112">
        <f t="shared" si="56"/>
        <v>1.4852950393517326E-3</v>
      </c>
      <c r="AS112">
        <f t="shared" si="57"/>
        <v>1.4773121117575593E-3</v>
      </c>
      <c r="AT112">
        <f t="shared" si="58"/>
        <v>9.5472715121560497E-4</v>
      </c>
      <c r="AU112">
        <f t="shared" si="59"/>
        <v>1.4839070272158049E-3</v>
      </c>
      <c r="AV112">
        <f t="shared" si="60"/>
        <v>1.4688815041811517E-3</v>
      </c>
      <c r="AX112">
        <f t="shared" si="61"/>
        <v>0</v>
      </c>
      <c r="AY112">
        <f t="shared" si="62"/>
        <v>1.5831401438013387E-3</v>
      </c>
      <c r="AZ112">
        <f t="shared" si="63"/>
        <v>3.052269132408361E-3</v>
      </c>
      <c r="BA112">
        <f t="shared" si="64"/>
        <v>1.1742733967989277E-3</v>
      </c>
      <c r="BB112">
        <f t="shared" si="65"/>
        <v>1.5049079016292099E-3</v>
      </c>
      <c r="BC112">
        <f t="shared" si="66"/>
        <v>1.5359578710927894E-3</v>
      </c>
      <c r="BD112">
        <f t="shared" si="67"/>
        <v>8.7161908995263477E-4</v>
      </c>
      <c r="BE112">
        <f t="shared" si="68"/>
        <v>1.9648415486622581E-3</v>
      </c>
      <c r="BF112">
        <f t="shared" si="69"/>
        <v>1.3774000099871901E-3</v>
      </c>
      <c r="BH112">
        <f t="shared" si="70"/>
        <v>0</v>
      </c>
      <c r="BI112">
        <f t="shared" si="71"/>
        <v>7.9157007190066935E-4</v>
      </c>
      <c r="BJ112">
        <f t="shared" si="72"/>
        <v>1.1536492941130573E-3</v>
      </c>
      <c r="BK112">
        <f t="shared" si="73"/>
        <v>6.7796706174407721E-4</v>
      </c>
      <c r="BL112">
        <f t="shared" si="74"/>
        <v>7.5245395081460493E-4</v>
      </c>
      <c r="BM112">
        <f t="shared" si="75"/>
        <v>6.2705217509814585E-4</v>
      </c>
      <c r="BN112">
        <f t="shared" si="76"/>
        <v>5.032295162149703E-4</v>
      </c>
      <c r="BO112">
        <f t="shared" si="77"/>
        <v>1.134401797035116E-3</v>
      </c>
      <c r="BP112">
        <f t="shared" si="78"/>
        <v>7.9524226654789751E-4</v>
      </c>
    </row>
    <row r="113" spans="1:68" x14ac:dyDescent="0.3">
      <c r="A113" t="s">
        <v>958</v>
      </c>
      <c r="B113">
        <v>0</v>
      </c>
      <c r="C113">
        <v>0</v>
      </c>
      <c r="D113">
        <v>1.5625153068463101E-3</v>
      </c>
      <c r="E113">
        <v>5.2641393577015499E-3</v>
      </c>
      <c r="F113">
        <v>7.0580792093396603E-3</v>
      </c>
      <c r="G113">
        <v>0</v>
      </c>
      <c r="H113">
        <v>0</v>
      </c>
      <c r="I113">
        <v>8.1725336121323499E-4</v>
      </c>
      <c r="J113">
        <v>4.5596092063712049E-3</v>
      </c>
      <c r="K113">
        <v>1.22230351155111E-3</v>
      </c>
      <c r="L113">
        <v>0</v>
      </c>
      <c r="M113">
        <v>5.6835856462089003E-3</v>
      </c>
      <c r="N113">
        <v>0</v>
      </c>
      <c r="O113">
        <v>4.8208662828564303E-4</v>
      </c>
      <c r="P113">
        <v>1.9842299993823448E-3</v>
      </c>
      <c r="Q113">
        <v>3.5014762988432352E-3</v>
      </c>
      <c r="R113">
        <v>5.327942455893E-3</v>
      </c>
      <c r="S113">
        <v>0</v>
      </c>
      <c r="T113">
        <v>1.4697655907100449E-3</v>
      </c>
      <c r="U113">
        <v>0</v>
      </c>
      <c r="V113">
        <v>6.1409623831130845E-3</v>
      </c>
      <c r="W113">
        <v>4.6464184509837402E-3</v>
      </c>
      <c r="X113">
        <v>0</v>
      </c>
      <c r="Y113">
        <v>0</v>
      </c>
      <c r="Z113">
        <v>4.1295001880407248E-3</v>
      </c>
      <c r="AA113">
        <v>1.6756102165293449E-3</v>
      </c>
      <c r="AB113">
        <v>1.9124991281395201E-3</v>
      </c>
      <c r="AC113">
        <v>1.02598514003397E-3</v>
      </c>
      <c r="AD113">
        <v>3.0530284793183898E-3</v>
      </c>
      <c r="AE113">
        <v>0</v>
      </c>
      <c r="AF113">
        <v>0</v>
      </c>
      <c r="AG113">
        <v>3.2159557542502199E-3</v>
      </c>
      <c r="AH113">
        <v>5.0728953962872652E-3</v>
      </c>
      <c r="AI113">
        <v>1.7815381059834449E-3</v>
      </c>
      <c r="AJ113">
        <v>1.7437874552703851E-3</v>
      </c>
      <c r="AK113">
        <v>5.7890050079284E-3</v>
      </c>
      <c r="AL113">
        <v>1.9929015769286598E-3</v>
      </c>
      <c r="AN113">
        <f t="shared" si="52"/>
        <v>1.706663666136965E-3</v>
      </c>
      <c r="AO113">
        <f t="shared" si="53"/>
        <v>1.9688331426382238E-3</v>
      </c>
      <c r="AP113">
        <f t="shared" si="54"/>
        <v>1.9902592845427434E-3</v>
      </c>
      <c r="AQ113">
        <f t="shared" si="55"/>
        <v>2.9431395849120784E-3</v>
      </c>
      <c r="AR113">
        <f t="shared" si="56"/>
        <v>3.0642866062017176E-3</v>
      </c>
      <c r="AS113">
        <f t="shared" si="57"/>
        <v>1.4572657787905936E-3</v>
      </c>
      <c r="AT113">
        <f t="shared" si="58"/>
        <v>1.0176761597727967E-3</v>
      </c>
      <c r="AU113">
        <f t="shared" si="59"/>
        <v>3.3567964188403101E-3</v>
      </c>
      <c r="AV113">
        <f t="shared" si="60"/>
        <v>3.1752313467091481E-3</v>
      </c>
      <c r="AX113">
        <f t="shared" si="61"/>
        <v>2.4833991345320256E-3</v>
      </c>
      <c r="AY113">
        <f t="shared" si="62"/>
        <v>3.4146336752046216E-3</v>
      </c>
      <c r="AZ113">
        <f t="shared" si="63"/>
        <v>2.2740880903718893E-3</v>
      </c>
      <c r="BA113">
        <f t="shared" si="64"/>
        <v>2.7074984058941503E-3</v>
      </c>
      <c r="BB113">
        <f t="shared" si="65"/>
        <v>2.8226125418542285E-3</v>
      </c>
      <c r="BC113">
        <f t="shared" si="66"/>
        <v>1.538115634356918E-3</v>
      </c>
      <c r="BD113">
        <f t="shared" si="67"/>
        <v>1.7626668143780663E-3</v>
      </c>
      <c r="BE113">
        <f t="shared" si="68"/>
        <v>1.6501924956533586E-3</v>
      </c>
      <c r="BF113">
        <f t="shared" si="69"/>
        <v>2.2670187527819466E-3</v>
      </c>
      <c r="BH113">
        <f t="shared" si="70"/>
        <v>1.2416995672660128E-3</v>
      </c>
      <c r="BI113">
        <f t="shared" si="71"/>
        <v>1.7073168376023108E-3</v>
      </c>
      <c r="BJ113">
        <f t="shared" si="72"/>
        <v>8.5952450665397102E-4</v>
      </c>
      <c r="BK113">
        <f t="shared" si="73"/>
        <v>1.5631749334734705E-3</v>
      </c>
      <c r="BL113">
        <f t="shared" si="74"/>
        <v>1.4113062709271143E-3</v>
      </c>
      <c r="BM113">
        <f t="shared" si="75"/>
        <v>6.2793307826195205E-4</v>
      </c>
      <c r="BN113">
        <f t="shared" si="76"/>
        <v>1.0176761597727967E-3</v>
      </c>
      <c r="BO113">
        <f t="shared" si="77"/>
        <v>9.5273908158016697E-4</v>
      </c>
      <c r="BP113">
        <f t="shared" si="78"/>
        <v>1.3088638871765865E-3</v>
      </c>
    </row>
    <row r="114" spans="1:68" x14ac:dyDescent="0.3">
      <c r="A114" t="s">
        <v>959</v>
      </c>
      <c r="B114">
        <v>2.13584909565121E-2</v>
      </c>
      <c r="C114">
        <v>2.510323945797548E-3</v>
      </c>
      <c r="D114">
        <v>2.0314682832581369E-2</v>
      </c>
      <c r="E114">
        <v>1.1121777952725745E-2</v>
      </c>
      <c r="F114">
        <v>1.6244211014699451E-2</v>
      </c>
      <c r="G114">
        <v>4.9948530678179098E-3</v>
      </c>
      <c r="H114">
        <v>9.729672461990229E-3</v>
      </c>
      <c r="I114">
        <v>6.5203395235077502E-3</v>
      </c>
      <c r="J114">
        <v>2.3819191433664386E-3</v>
      </c>
      <c r="K114">
        <v>0</v>
      </c>
      <c r="L114">
        <v>0</v>
      </c>
      <c r="M114">
        <v>5.9736415806485605E-3</v>
      </c>
      <c r="N114">
        <v>5.8617381849695093E-3</v>
      </c>
      <c r="O114">
        <v>7.3343036321820449E-3</v>
      </c>
      <c r="P114">
        <v>8.2092443094825846E-3</v>
      </c>
      <c r="Q114">
        <v>8.5205097142801774E-3</v>
      </c>
      <c r="R114">
        <v>9.5322669466394293E-3</v>
      </c>
      <c r="S114">
        <v>7.3119816318314504E-3</v>
      </c>
      <c r="T114">
        <v>2.1406607400436449E-2</v>
      </c>
      <c r="U114">
        <v>4.2748469981383052E-3</v>
      </c>
      <c r="V114">
        <v>6.868016175378383E-3</v>
      </c>
      <c r="W114">
        <v>4.9289597459978253E-3</v>
      </c>
      <c r="X114">
        <v>5.0437631389227498E-3</v>
      </c>
      <c r="Y114">
        <v>1.0766788579141401E-2</v>
      </c>
      <c r="Z114">
        <v>3.09779241070234E-3</v>
      </c>
      <c r="AA114">
        <v>2.4201269731316749E-3</v>
      </c>
      <c r="AB114">
        <v>1.9760440354541536E-2</v>
      </c>
      <c r="AC114">
        <v>1.69159731503313E-2</v>
      </c>
      <c r="AD114">
        <v>8.1854831121919401E-3</v>
      </c>
      <c r="AE114">
        <v>2.583745821493095E-3</v>
      </c>
      <c r="AF114">
        <v>1.1114067152270476E-2</v>
      </c>
      <c r="AG114">
        <v>9.0154717973762559E-3</v>
      </c>
      <c r="AH114">
        <v>5.4460197730288457E-3</v>
      </c>
      <c r="AI114">
        <v>5.03397414061815E-3</v>
      </c>
      <c r="AJ114">
        <v>6.9202487799716744E-3</v>
      </c>
      <c r="AK114">
        <v>1.0309263944809405E-2</v>
      </c>
      <c r="AL114">
        <v>1.2800032591050416E-2</v>
      </c>
      <c r="AN114">
        <f t="shared" si="52"/>
        <v>1.3826318921904189E-2</v>
      </c>
      <c r="AO114">
        <f t="shared" si="53"/>
        <v>9.3722690170038349E-3</v>
      </c>
      <c r="AP114">
        <f t="shared" si="54"/>
        <v>4.2515495500927338E-3</v>
      </c>
      <c r="AQ114">
        <f t="shared" si="55"/>
        <v>8.4549194309170191E-3</v>
      </c>
      <c r="AR114">
        <f t="shared" si="56"/>
        <v>9.3696075799877404E-3</v>
      </c>
      <c r="AS114">
        <f t="shared" si="57"/>
        <v>9.6674807677951669E-3</v>
      </c>
      <c r="AT114">
        <f t="shared" si="58"/>
        <v>7.294432028651837E-3</v>
      </c>
      <c r="AU114">
        <f t="shared" si="59"/>
        <v>6.4984885703410836E-3</v>
      </c>
      <c r="AV114">
        <f t="shared" si="60"/>
        <v>1.0009848438610499E-2</v>
      </c>
      <c r="AX114">
        <f t="shared" si="61"/>
        <v>8.8355110387862857E-3</v>
      </c>
      <c r="AY114">
        <f t="shared" si="62"/>
        <v>4.9882059657503182E-3</v>
      </c>
      <c r="AZ114">
        <f t="shared" si="63"/>
        <v>3.4247115195364377E-3</v>
      </c>
      <c r="BA114">
        <f t="shared" si="64"/>
        <v>1.1115949279039269E-3</v>
      </c>
      <c r="BB114">
        <f t="shared" si="65"/>
        <v>8.0998613734018891E-3</v>
      </c>
      <c r="BC114">
        <f t="shared" si="66"/>
        <v>7.3848582863770195E-3</v>
      </c>
      <c r="BD114">
        <f t="shared" si="67"/>
        <v>4.3344059023916288E-3</v>
      </c>
      <c r="BE114">
        <f t="shared" si="68"/>
        <v>2.1894859727067157E-3</v>
      </c>
      <c r="BF114">
        <f t="shared" si="69"/>
        <v>2.9513050757707469E-3</v>
      </c>
      <c r="BH114">
        <f t="shared" si="70"/>
        <v>4.4177555193931429E-3</v>
      </c>
      <c r="BI114">
        <f t="shared" si="71"/>
        <v>2.4941029828751591E-3</v>
      </c>
      <c r="BJ114">
        <f t="shared" si="72"/>
        <v>1.2944192846902195E-3</v>
      </c>
      <c r="BK114">
        <f t="shared" si="73"/>
        <v>6.4177963085515488E-4</v>
      </c>
      <c r="BL114">
        <f t="shared" si="74"/>
        <v>4.0499306867009446E-3</v>
      </c>
      <c r="BM114">
        <f t="shared" si="75"/>
        <v>3.0148557707313116E-3</v>
      </c>
      <c r="BN114">
        <f t="shared" si="76"/>
        <v>2.5024704145229096E-3</v>
      </c>
      <c r="BO114">
        <f t="shared" si="77"/>
        <v>1.2641003157291321E-3</v>
      </c>
      <c r="BP114">
        <f t="shared" si="78"/>
        <v>1.7039367799569496E-3</v>
      </c>
    </row>
    <row r="115" spans="1:68" x14ac:dyDescent="0.3">
      <c r="A115" t="s">
        <v>960</v>
      </c>
      <c r="B115">
        <v>2.3536623957969599E-2</v>
      </c>
      <c r="C115">
        <v>1.7550314737229901E-3</v>
      </c>
      <c r="D115">
        <v>1.6801073391122349E-2</v>
      </c>
      <c r="E115">
        <v>1.3995976190119891E-2</v>
      </c>
      <c r="F115">
        <v>1.352440321061313E-2</v>
      </c>
      <c r="G115">
        <v>1.6793925525894749E-2</v>
      </c>
      <c r="H115">
        <v>2.0419979655995884E-2</v>
      </c>
      <c r="I115">
        <v>1.275192223881404E-2</v>
      </c>
      <c r="J115">
        <v>6.7886439964466947E-3</v>
      </c>
      <c r="K115">
        <v>1.0324045953173801E-2</v>
      </c>
      <c r="L115">
        <v>9.0254591434954339E-3</v>
      </c>
      <c r="M115">
        <v>9.0806815606010501E-3</v>
      </c>
      <c r="N115">
        <v>4.0690020673576303E-3</v>
      </c>
      <c r="O115">
        <v>6.6928704627375948E-3</v>
      </c>
      <c r="P115">
        <v>1.42748228161003E-2</v>
      </c>
      <c r="Q115">
        <v>1.68024421778462E-2</v>
      </c>
      <c r="R115">
        <v>8.1267553687207252E-3</v>
      </c>
      <c r="S115">
        <v>0</v>
      </c>
      <c r="T115">
        <v>2.68354906637388E-2</v>
      </c>
      <c r="U115">
        <v>5.0959947439510895E-3</v>
      </c>
      <c r="V115">
        <v>3.4033322865873903E-3</v>
      </c>
      <c r="W115">
        <v>1.1146328272077399E-2</v>
      </c>
      <c r="X115">
        <v>8.3444810560206507E-3</v>
      </c>
      <c r="Y115">
        <v>1.4869121584812899E-2</v>
      </c>
      <c r="Z115">
        <v>8.2313558790113699E-3</v>
      </c>
      <c r="AA115">
        <v>7.9032330599854948E-3</v>
      </c>
      <c r="AB115">
        <v>2.6363536680973198E-3</v>
      </c>
      <c r="AC115">
        <v>4.3195040627681201E-5</v>
      </c>
      <c r="AD115">
        <v>2.0313838802511201E-2</v>
      </c>
      <c r="AE115">
        <v>1.1808221306075679E-2</v>
      </c>
      <c r="AF115">
        <v>1.043085711292108E-2</v>
      </c>
      <c r="AG115">
        <v>1.115571485313506E-2</v>
      </c>
      <c r="AH115">
        <v>1.32783979465479E-2</v>
      </c>
      <c r="AI115">
        <v>1.118513153633055E-2</v>
      </c>
      <c r="AJ115">
        <v>8.923814713550686E-3</v>
      </c>
      <c r="AK115">
        <v>9.9074914228614447E-3</v>
      </c>
      <c r="AL115">
        <v>1.2768514997202975E-2</v>
      </c>
      <c r="AN115">
        <f t="shared" si="52"/>
        <v>1.4022176253233707E-2</v>
      </c>
      <c r="AO115">
        <f t="shared" si="53"/>
        <v>1.587255765782945E-2</v>
      </c>
      <c r="AP115">
        <f t="shared" si="54"/>
        <v>8.6079322857017856E-3</v>
      </c>
      <c r="AQ115">
        <f t="shared" si="55"/>
        <v>8.3097325155223074E-3</v>
      </c>
      <c r="AR115">
        <f t="shared" si="56"/>
        <v>1.162028649158867E-2</v>
      </c>
      <c r="AS115">
        <f t="shared" si="57"/>
        <v>7.0046233814259028E-3</v>
      </c>
      <c r="AT115">
        <f t="shared" si="58"/>
        <v>1.4184305740502653E-2</v>
      </c>
      <c r="AU115">
        <f t="shared" si="59"/>
        <v>1.1873081445337837E-2</v>
      </c>
      <c r="AV115">
        <f t="shared" si="60"/>
        <v>1.0533273711205035E-2</v>
      </c>
      <c r="AX115">
        <f t="shared" si="61"/>
        <v>9.1055022177784356E-3</v>
      </c>
      <c r="AY115">
        <f t="shared" si="62"/>
        <v>3.5014359104090643E-3</v>
      </c>
      <c r="AZ115">
        <f t="shared" si="63"/>
        <v>3.2412876594879927E-3</v>
      </c>
      <c r="BA115">
        <f t="shared" si="64"/>
        <v>8.4027154100418631E-3</v>
      </c>
      <c r="BB115">
        <f t="shared" si="65"/>
        <v>1.0674139990485373E-2</v>
      </c>
      <c r="BC115">
        <f t="shared" si="66"/>
        <v>5.1672272523420803E-3</v>
      </c>
      <c r="BD115">
        <f t="shared" si="67"/>
        <v>5.3528183883668297E-3</v>
      </c>
      <c r="BE115">
        <f t="shared" si="68"/>
        <v>1.2171286648265771E-3</v>
      </c>
      <c r="BF115">
        <f t="shared" si="69"/>
        <v>1.9972813202156583E-3</v>
      </c>
      <c r="BH115">
        <f t="shared" si="70"/>
        <v>4.5527511088892178E-3</v>
      </c>
      <c r="BI115">
        <f t="shared" si="71"/>
        <v>1.7507179552045322E-3</v>
      </c>
      <c r="BJ115">
        <f t="shared" si="72"/>
        <v>1.2250915820896907E-3</v>
      </c>
      <c r="BK115">
        <f t="shared" si="73"/>
        <v>4.8513100039114868E-3</v>
      </c>
      <c r="BL115">
        <f t="shared" si="74"/>
        <v>5.3370699952426867E-3</v>
      </c>
      <c r="BM115">
        <f t="shared" si="75"/>
        <v>2.1095116922069386E-3</v>
      </c>
      <c r="BN115">
        <f t="shared" si="76"/>
        <v>3.0904511374467681E-3</v>
      </c>
      <c r="BO115">
        <f t="shared" si="77"/>
        <v>7.0270956227603415E-4</v>
      </c>
      <c r="BP115">
        <f t="shared" si="78"/>
        <v>1.1531309078739215E-3</v>
      </c>
    </row>
    <row r="116" spans="1:68" x14ac:dyDescent="0.3">
      <c r="A116" t="s">
        <v>961</v>
      </c>
      <c r="B116">
        <v>8.9422602816251806E-2</v>
      </c>
      <c r="C116">
        <v>3.5105431540232504E-2</v>
      </c>
      <c r="D116">
        <v>4.2137562954607251E-2</v>
      </c>
      <c r="E116">
        <v>6.0378269034074353E-2</v>
      </c>
      <c r="F116">
        <v>5.7929474834633801E-2</v>
      </c>
      <c r="G116">
        <v>3.5804592749060803E-2</v>
      </c>
      <c r="H116">
        <v>4.7066621247088998E-2</v>
      </c>
      <c r="I116">
        <v>4.8262734208892197E-2</v>
      </c>
      <c r="J116">
        <v>6.20834142618681E-2</v>
      </c>
      <c r="K116">
        <v>2.9712336015845199E-2</v>
      </c>
      <c r="L116">
        <v>2.6142907273074299E-2</v>
      </c>
      <c r="M116">
        <v>4.30027262436831E-2</v>
      </c>
      <c r="N116">
        <v>3.7399526145403199E-2</v>
      </c>
      <c r="O116">
        <v>2.8811237377748451E-2</v>
      </c>
      <c r="P116">
        <v>2.7169464645206799E-2</v>
      </c>
      <c r="Q116">
        <v>7.6781568904966999E-2</v>
      </c>
      <c r="R116">
        <v>5.717708599414785E-2</v>
      </c>
      <c r="S116">
        <v>6.2669108488165953E-2</v>
      </c>
      <c r="T116">
        <v>3.4307399637206595E-2</v>
      </c>
      <c r="U116">
        <v>2.7705718459466303E-2</v>
      </c>
      <c r="V116">
        <v>3.5540453697577745E-2</v>
      </c>
      <c r="W116">
        <v>4.7952781450742096E-2</v>
      </c>
      <c r="X116">
        <v>4.0528747202196048E-2</v>
      </c>
      <c r="Y116">
        <v>2.7133061025838852E-2</v>
      </c>
      <c r="Z116">
        <v>4.8880781409465404E-2</v>
      </c>
      <c r="AA116">
        <v>3.1055298835073249E-2</v>
      </c>
      <c r="AB116">
        <v>3.1136847033399404E-2</v>
      </c>
      <c r="AC116">
        <v>3.7835378438931498E-2</v>
      </c>
      <c r="AD116">
        <v>6.8182138433622599E-2</v>
      </c>
      <c r="AE116">
        <v>4.31248129391682E-2</v>
      </c>
      <c r="AF116">
        <v>4.4559664585305352E-2</v>
      </c>
      <c r="AG116">
        <v>4.843679929582545E-2</v>
      </c>
      <c r="AH116">
        <v>3.8439839523528446E-2</v>
      </c>
      <c r="AI116">
        <v>3.1720379027011601E-2</v>
      </c>
      <c r="AJ116">
        <v>4.0807767589857144E-2</v>
      </c>
      <c r="AK116">
        <v>3.9320663318330951E-2</v>
      </c>
      <c r="AL116">
        <v>5.0057861589555198E-2</v>
      </c>
      <c r="AN116">
        <f t="shared" si="52"/>
        <v>5.6760966586291484E-2</v>
      </c>
      <c r="AO116">
        <f t="shared" si="53"/>
        <v>4.7265855759918943E-2</v>
      </c>
      <c r="AP116">
        <f t="shared" si="54"/>
        <v>3.6331658851832739E-2</v>
      </c>
      <c r="AQ116">
        <f t="shared" si="55"/>
        <v>6.5542587795760263E-2</v>
      </c>
      <c r="AR116">
        <f t="shared" si="56"/>
        <v>3.6376588311248181E-2</v>
      </c>
      <c r="AS116">
        <f t="shared" si="57"/>
        <v>3.6095018990817414E-2</v>
      </c>
      <c r="AT116">
        <f t="shared" si="58"/>
        <v>5.1955538652698717E-2</v>
      </c>
      <c r="AU116">
        <f t="shared" si="59"/>
        <v>3.9532339282121833E-2</v>
      </c>
      <c r="AV116">
        <f t="shared" si="60"/>
        <v>4.33954308325811E-2</v>
      </c>
      <c r="AX116">
        <f t="shared" si="61"/>
        <v>2.4239592200387329E-2</v>
      </c>
      <c r="AY116">
        <f t="shared" si="62"/>
        <v>9.0573502859614893E-3</v>
      </c>
      <c r="AZ116">
        <f t="shared" si="63"/>
        <v>1.2890080312460242E-2</v>
      </c>
      <c r="BA116">
        <f t="shared" si="64"/>
        <v>1.0113189410296299E-2</v>
      </c>
      <c r="BB116">
        <f t="shared" si="65"/>
        <v>8.4493174172112339E-3</v>
      </c>
      <c r="BC116">
        <f t="shared" si="66"/>
        <v>7.955645246750364E-3</v>
      </c>
      <c r="BD116">
        <f t="shared" si="67"/>
        <v>1.4070948978278437E-2</v>
      </c>
      <c r="BE116">
        <f t="shared" si="68"/>
        <v>8.4115898284924159E-3</v>
      </c>
      <c r="BF116">
        <f t="shared" si="69"/>
        <v>5.8175473760171247E-3</v>
      </c>
      <c r="BH116">
        <f t="shared" si="70"/>
        <v>1.2119796100193665E-2</v>
      </c>
      <c r="BI116">
        <f t="shared" si="71"/>
        <v>4.5286751429807447E-3</v>
      </c>
      <c r="BJ116">
        <f t="shared" si="72"/>
        <v>4.8719924123456501E-3</v>
      </c>
      <c r="BK116">
        <f t="shared" si="73"/>
        <v>5.838852628400241E-3</v>
      </c>
      <c r="BL116">
        <f t="shared" si="74"/>
        <v>4.224658708605617E-3</v>
      </c>
      <c r="BM116">
        <f t="shared" si="75"/>
        <v>3.247878571522794E-3</v>
      </c>
      <c r="BN116">
        <f t="shared" si="76"/>
        <v>8.1238661803625465E-3</v>
      </c>
      <c r="BO116">
        <f t="shared" si="77"/>
        <v>4.8564336517928144E-3</v>
      </c>
      <c r="BP116">
        <f t="shared" si="78"/>
        <v>3.3587625435668881E-3</v>
      </c>
    </row>
    <row r="117" spans="1:68" x14ac:dyDescent="0.3">
      <c r="A117" t="s">
        <v>962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N117">
        <f t="shared" si="52"/>
        <v>0</v>
      </c>
      <c r="AO117">
        <f t="shared" si="53"/>
        <v>0</v>
      </c>
      <c r="AP117">
        <f t="shared" si="54"/>
        <v>0</v>
      </c>
      <c r="AQ117">
        <f t="shared" si="55"/>
        <v>0</v>
      </c>
      <c r="AR117">
        <f t="shared" si="56"/>
        <v>0</v>
      </c>
      <c r="AS117">
        <f t="shared" si="57"/>
        <v>0</v>
      </c>
      <c r="AT117">
        <f t="shared" si="58"/>
        <v>0</v>
      </c>
      <c r="AU117">
        <f t="shared" si="59"/>
        <v>0</v>
      </c>
      <c r="AV117">
        <f t="shared" si="60"/>
        <v>0</v>
      </c>
      <c r="AX117">
        <f t="shared" si="61"/>
        <v>0</v>
      </c>
      <c r="AY117">
        <f t="shared" si="62"/>
        <v>0</v>
      </c>
      <c r="AZ117">
        <f t="shared" si="63"/>
        <v>0</v>
      </c>
      <c r="BA117">
        <f t="shared" si="64"/>
        <v>0</v>
      </c>
      <c r="BB117">
        <f t="shared" si="65"/>
        <v>0</v>
      </c>
      <c r="BC117">
        <f t="shared" si="66"/>
        <v>0</v>
      </c>
      <c r="BD117">
        <f t="shared" si="67"/>
        <v>0</v>
      </c>
      <c r="BE117">
        <f t="shared" si="68"/>
        <v>0</v>
      </c>
      <c r="BF117">
        <f t="shared" si="69"/>
        <v>0</v>
      </c>
      <c r="BH117">
        <f t="shared" si="70"/>
        <v>0</v>
      </c>
      <c r="BI117">
        <f t="shared" si="71"/>
        <v>0</v>
      </c>
      <c r="BJ117">
        <f t="shared" si="72"/>
        <v>0</v>
      </c>
      <c r="BK117">
        <f t="shared" si="73"/>
        <v>0</v>
      </c>
      <c r="BL117">
        <f t="shared" si="74"/>
        <v>0</v>
      </c>
      <c r="BM117">
        <f t="shared" si="75"/>
        <v>0</v>
      </c>
      <c r="BN117">
        <f t="shared" si="76"/>
        <v>0</v>
      </c>
      <c r="BO117">
        <f t="shared" si="77"/>
        <v>0</v>
      </c>
      <c r="BP117">
        <f t="shared" si="78"/>
        <v>0</v>
      </c>
    </row>
    <row r="118" spans="1:68" x14ac:dyDescent="0.3">
      <c r="A118" t="s">
        <v>963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1.0543037739523E-3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N118">
        <f t="shared" si="52"/>
        <v>0</v>
      </c>
      <c r="AO118">
        <f t="shared" si="53"/>
        <v>0</v>
      </c>
      <c r="AP118">
        <f t="shared" si="54"/>
        <v>0</v>
      </c>
      <c r="AQ118">
        <f t="shared" si="55"/>
        <v>0</v>
      </c>
      <c r="AR118">
        <f t="shared" si="56"/>
        <v>0</v>
      </c>
      <c r="AS118">
        <f t="shared" si="57"/>
        <v>0</v>
      </c>
      <c r="AT118">
        <f t="shared" si="58"/>
        <v>3.514345913174333E-4</v>
      </c>
      <c r="AU118">
        <f t="shared" si="59"/>
        <v>0</v>
      </c>
      <c r="AV118">
        <f t="shared" si="60"/>
        <v>0</v>
      </c>
      <c r="AX118">
        <f t="shared" si="61"/>
        <v>0</v>
      </c>
      <c r="AY118">
        <f t="shared" si="62"/>
        <v>0</v>
      </c>
      <c r="AZ118">
        <f t="shared" si="63"/>
        <v>0</v>
      </c>
      <c r="BA118">
        <f t="shared" si="64"/>
        <v>0</v>
      </c>
      <c r="BB118">
        <f t="shared" si="65"/>
        <v>0</v>
      </c>
      <c r="BC118">
        <f t="shared" si="66"/>
        <v>0</v>
      </c>
      <c r="BD118">
        <f t="shared" si="67"/>
        <v>6.0870256769899873E-4</v>
      </c>
      <c r="BE118">
        <f t="shared" si="68"/>
        <v>0</v>
      </c>
      <c r="BF118">
        <f t="shared" si="69"/>
        <v>0</v>
      </c>
      <c r="BH118">
        <f t="shared" si="70"/>
        <v>0</v>
      </c>
      <c r="BI118">
        <f t="shared" si="71"/>
        <v>0</v>
      </c>
      <c r="BJ118">
        <f t="shared" si="72"/>
        <v>0</v>
      </c>
      <c r="BK118">
        <f t="shared" si="73"/>
        <v>0</v>
      </c>
      <c r="BL118">
        <f t="shared" si="74"/>
        <v>0</v>
      </c>
      <c r="BM118">
        <f t="shared" si="75"/>
        <v>0</v>
      </c>
      <c r="BN118">
        <f t="shared" si="76"/>
        <v>3.5143459131743336E-4</v>
      </c>
      <c r="BO118">
        <f t="shared" si="77"/>
        <v>0</v>
      </c>
      <c r="BP118">
        <f t="shared" si="78"/>
        <v>0</v>
      </c>
    </row>
    <row r="119" spans="1:68" x14ac:dyDescent="0.3">
      <c r="A119" t="s">
        <v>964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N119">
        <f t="shared" si="52"/>
        <v>0</v>
      </c>
      <c r="AO119">
        <f t="shared" si="53"/>
        <v>0</v>
      </c>
      <c r="AP119">
        <f t="shared" si="54"/>
        <v>0</v>
      </c>
      <c r="AQ119">
        <f t="shared" si="55"/>
        <v>0</v>
      </c>
      <c r="AR119">
        <f t="shared" si="56"/>
        <v>0</v>
      </c>
      <c r="AS119">
        <f t="shared" si="57"/>
        <v>0</v>
      </c>
      <c r="AT119">
        <f t="shared" si="58"/>
        <v>0</v>
      </c>
      <c r="AU119">
        <f t="shared" si="59"/>
        <v>0</v>
      </c>
      <c r="AV119">
        <f t="shared" si="60"/>
        <v>0</v>
      </c>
      <c r="AX119">
        <f t="shared" si="61"/>
        <v>0</v>
      </c>
      <c r="AY119">
        <f t="shared" si="62"/>
        <v>0</v>
      </c>
      <c r="AZ119">
        <f t="shared" si="63"/>
        <v>0</v>
      </c>
      <c r="BA119">
        <f t="shared" si="64"/>
        <v>0</v>
      </c>
      <c r="BB119">
        <f t="shared" si="65"/>
        <v>0</v>
      </c>
      <c r="BC119">
        <f t="shared" si="66"/>
        <v>0</v>
      </c>
      <c r="BD119">
        <f t="shared" si="67"/>
        <v>0</v>
      </c>
      <c r="BE119">
        <f t="shared" si="68"/>
        <v>0</v>
      </c>
      <c r="BF119">
        <f t="shared" si="69"/>
        <v>0</v>
      </c>
      <c r="BH119">
        <f t="shared" si="70"/>
        <v>0</v>
      </c>
      <c r="BI119">
        <f t="shared" si="71"/>
        <v>0</v>
      </c>
      <c r="BJ119">
        <f t="shared" si="72"/>
        <v>0</v>
      </c>
      <c r="BK119">
        <f t="shared" si="73"/>
        <v>0</v>
      </c>
      <c r="BL119">
        <f t="shared" si="74"/>
        <v>0</v>
      </c>
      <c r="BM119">
        <f t="shared" si="75"/>
        <v>0</v>
      </c>
      <c r="BN119">
        <f t="shared" si="76"/>
        <v>0</v>
      </c>
      <c r="BO119">
        <f t="shared" si="77"/>
        <v>0</v>
      </c>
      <c r="BP119">
        <f t="shared" si="78"/>
        <v>0</v>
      </c>
    </row>
    <row r="120" spans="1:68" x14ac:dyDescent="0.3">
      <c r="A120" t="s">
        <v>965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6.7716186338617995E-4</v>
      </c>
      <c r="AB120">
        <v>1.1113076438230101E-3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1.9929015769286598E-3</v>
      </c>
      <c r="AN120">
        <f t="shared" si="52"/>
        <v>0</v>
      </c>
      <c r="AO120">
        <f t="shared" si="53"/>
        <v>0</v>
      </c>
      <c r="AP120">
        <f t="shared" si="54"/>
        <v>0</v>
      </c>
      <c r="AQ120">
        <f t="shared" si="55"/>
        <v>0</v>
      </c>
      <c r="AR120">
        <f t="shared" si="56"/>
        <v>0</v>
      </c>
      <c r="AS120">
        <f t="shared" si="57"/>
        <v>2.9807825120153165E-4</v>
      </c>
      <c r="AT120">
        <f t="shared" si="58"/>
        <v>0</v>
      </c>
      <c r="AU120">
        <f t="shared" si="59"/>
        <v>0</v>
      </c>
      <c r="AV120">
        <f t="shared" si="60"/>
        <v>6.6430052564288658E-4</v>
      </c>
      <c r="AX120">
        <f t="shared" si="61"/>
        <v>0</v>
      </c>
      <c r="AY120">
        <f t="shared" si="62"/>
        <v>0</v>
      </c>
      <c r="AZ120">
        <f t="shared" si="63"/>
        <v>0</v>
      </c>
      <c r="BA120">
        <f t="shared" si="64"/>
        <v>0</v>
      </c>
      <c r="BB120">
        <f t="shared" si="65"/>
        <v>0</v>
      </c>
      <c r="BC120">
        <f t="shared" si="66"/>
        <v>4.8175699380661059E-4</v>
      </c>
      <c r="BD120">
        <f t="shared" si="67"/>
        <v>0</v>
      </c>
      <c r="BE120">
        <f t="shared" si="68"/>
        <v>0</v>
      </c>
      <c r="BF120">
        <f t="shared" si="69"/>
        <v>1.1506022619081915E-3</v>
      </c>
      <c r="BH120">
        <f t="shared" si="70"/>
        <v>0</v>
      </c>
      <c r="BI120">
        <f t="shared" si="71"/>
        <v>0</v>
      </c>
      <c r="BJ120">
        <f t="shared" si="72"/>
        <v>0</v>
      </c>
      <c r="BK120">
        <f t="shared" si="73"/>
        <v>0</v>
      </c>
      <c r="BL120">
        <f t="shared" si="74"/>
        <v>0</v>
      </c>
      <c r="BM120">
        <f t="shared" si="75"/>
        <v>1.9667646914055863E-4</v>
      </c>
      <c r="BN120">
        <f t="shared" si="76"/>
        <v>0</v>
      </c>
      <c r="BO120">
        <f t="shared" si="77"/>
        <v>0</v>
      </c>
      <c r="BP120">
        <f t="shared" si="78"/>
        <v>6.6430052564288669E-4</v>
      </c>
    </row>
    <row r="121" spans="1:68" x14ac:dyDescent="0.3">
      <c r="A121" t="s">
        <v>966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1.088215896613615E-3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1.8955168327151599E-3</v>
      </c>
      <c r="AN121">
        <f t="shared" si="52"/>
        <v>0</v>
      </c>
      <c r="AO121">
        <f t="shared" si="53"/>
        <v>0</v>
      </c>
      <c r="AP121">
        <f t="shared" si="54"/>
        <v>1.5545941380194498E-4</v>
      </c>
      <c r="AQ121">
        <f t="shared" si="55"/>
        <v>0</v>
      </c>
      <c r="AR121">
        <f t="shared" si="56"/>
        <v>0</v>
      </c>
      <c r="AS121">
        <f t="shared" si="57"/>
        <v>0</v>
      </c>
      <c r="AT121">
        <f t="shared" si="58"/>
        <v>0</v>
      </c>
      <c r="AU121">
        <f t="shared" si="59"/>
        <v>0</v>
      </c>
      <c r="AV121">
        <f t="shared" si="60"/>
        <v>6.3183894423838661E-4</v>
      </c>
      <c r="AX121">
        <f t="shared" si="61"/>
        <v>0</v>
      </c>
      <c r="AY121">
        <f t="shared" si="62"/>
        <v>0</v>
      </c>
      <c r="AZ121">
        <f t="shared" si="63"/>
        <v>4.1130694788382873E-4</v>
      </c>
      <c r="BA121">
        <f t="shared" si="64"/>
        <v>0</v>
      </c>
      <c r="BB121">
        <f t="shared" si="65"/>
        <v>0</v>
      </c>
      <c r="BC121">
        <f t="shared" si="66"/>
        <v>0</v>
      </c>
      <c r="BD121">
        <f t="shared" si="67"/>
        <v>0</v>
      </c>
      <c r="BE121">
        <f t="shared" si="68"/>
        <v>0</v>
      </c>
      <c r="BF121">
        <f t="shared" si="69"/>
        <v>1.0943771536215644E-3</v>
      </c>
      <c r="BH121">
        <f t="shared" si="70"/>
        <v>0</v>
      </c>
      <c r="BI121">
        <f t="shared" si="71"/>
        <v>0</v>
      </c>
      <c r="BJ121">
        <f t="shared" si="72"/>
        <v>1.5545941380194501E-4</v>
      </c>
      <c r="BK121">
        <f t="shared" si="73"/>
        <v>0</v>
      </c>
      <c r="BL121">
        <f t="shared" si="74"/>
        <v>0</v>
      </c>
      <c r="BM121">
        <f t="shared" si="75"/>
        <v>0</v>
      </c>
      <c r="BN121">
        <f t="shared" si="76"/>
        <v>0</v>
      </c>
      <c r="BO121">
        <f t="shared" si="77"/>
        <v>0</v>
      </c>
      <c r="BP121">
        <f t="shared" si="78"/>
        <v>6.3183894423838661E-4</v>
      </c>
    </row>
    <row r="122" spans="1:68" x14ac:dyDescent="0.3">
      <c r="A122" t="s">
        <v>967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N122">
        <f t="shared" si="52"/>
        <v>0</v>
      </c>
      <c r="AO122">
        <f t="shared" si="53"/>
        <v>0</v>
      </c>
      <c r="AP122">
        <f t="shared" si="54"/>
        <v>0</v>
      </c>
      <c r="AQ122">
        <f t="shared" si="55"/>
        <v>0</v>
      </c>
      <c r="AR122">
        <f t="shared" si="56"/>
        <v>0</v>
      </c>
      <c r="AS122">
        <f t="shared" si="57"/>
        <v>0</v>
      </c>
      <c r="AT122">
        <f t="shared" si="58"/>
        <v>0</v>
      </c>
      <c r="AU122">
        <f t="shared" si="59"/>
        <v>0</v>
      </c>
      <c r="AV122">
        <f t="shared" si="60"/>
        <v>0</v>
      </c>
      <c r="AX122">
        <f t="shared" si="61"/>
        <v>0</v>
      </c>
      <c r="AY122">
        <f t="shared" si="62"/>
        <v>0</v>
      </c>
      <c r="AZ122">
        <f t="shared" si="63"/>
        <v>0</v>
      </c>
      <c r="BA122">
        <f t="shared" si="64"/>
        <v>0</v>
      </c>
      <c r="BB122">
        <f t="shared" si="65"/>
        <v>0</v>
      </c>
      <c r="BC122">
        <f t="shared" si="66"/>
        <v>0</v>
      </c>
      <c r="BD122">
        <f t="shared" si="67"/>
        <v>0</v>
      </c>
      <c r="BE122">
        <f t="shared" si="68"/>
        <v>0</v>
      </c>
      <c r="BF122">
        <f t="shared" si="69"/>
        <v>0</v>
      </c>
      <c r="BH122">
        <f t="shared" si="70"/>
        <v>0</v>
      </c>
      <c r="BI122">
        <f t="shared" si="71"/>
        <v>0</v>
      </c>
      <c r="BJ122">
        <f t="shared" si="72"/>
        <v>0</v>
      </c>
      <c r="BK122">
        <f t="shared" si="73"/>
        <v>0</v>
      </c>
      <c r="BL122">
        <f t="shared" si="74"/>
        <v>0</v>
      </c>
      <c r="BM122">
        <f t="shared" si="75"/>
        <v>0</v>
      </c>
      <c r="BN122">
        <f t="shared" si="76"/>
        <v>0</v>
      </c>
      <c r="BO122">
        <f t="shared" si="77"/>
        <v>0</v>
      </c>
      <c r="BP122">
        <f t="shared" si="78"/>
        <v>0</v>
      </c>
    </row>
    <row r="123" spans="1:68" x14ac:dyDescent="0.3">
      <c r="A123" t="s">
        <v>968</v>
      </c>
      <c r="B123">
        <v>3.7262447803407652E-3</v>
      </c>
      <c r="C123">
        <v>1.044032891038235E-2</v>
      </c>
      <c r="D123">
        <v>6.1652114781862652E-3</v>
      </c>
      <c r="E123">
        <v>1.4453702682558675E-2</v>
      </c>
      <c r="F123">
        <v>1.1000787210597074E-2</v>
      </c>
      <c r="G123">
        <v>3.147986782714302E-3</v>
      </c>
      <c r="H123">
        <v>1.4236439226508101E-2</v>
      </c>
      <c r="I123">
        <v>1.1346199849375065E-2</v>
      </c>
      <c r="J123">
        <v>3.7630930349491099E-3</v>
      </c>
      <c r="K123">
        <v>1.139105615394758E-2</v>
      </c>
      <c r="L123">
        <v>9.7629046769402358E-3</v>
      </c>
      <c r="M123">
        <v>9.6392547243079711E-3</v>
      </c>
      <c r="N123">
        <v>1.4967958448384899E-2</v>
      </c>
      <c r="O123">
        <v>1.7083623061195249E-2</v>
      </c>
      <c r="P123">
        <v>1.122161400908815E-2</v>
      </c>
      <c r="Q123">
        <v>2.9328755665568701E-3</v>
      </c>
      <c r="R123">
        <v>2.4723901159318549E-3</v>
      </c>
      <c r="S123">
        <v>1.0299411928852545E-2</v>
      </c>
      <c r="T123">
        <v>3.3727642839364849E-3</v>
      </c>
      <c r="U123">
        <v>9.9203769943159992E-3</v>
      </c>
      <c r="V123">
        <v>6.2924330832681496E-4</v>
      </c>
      <c r="W123">
        <v>1.46327757322758E-2</v>
      </c>
      <c r="X123">
        <v>7.7580529270635506E-3</v>
      </c>
      <c r="Y123">
        <v>7.3210494204545102E-3</v>
      </c>
      <c r="Z123">
        <v>3.6709752270867001E-3</v>
      </c>
      <c r="AA123">
        <v>5.391893039924235E-3</v>
      </c>
      <c r="AB123">
        <v>1.2873928576527149E-2</v>
      </c>
      <c r="AC123">
        <v>8.7742977995492848E-3</v>
      </c>
      <c r="AD123">
        <v>1.2900214105703935E-2</v>
      </c>
      <c r="AE123">
        <v>6.8539192338600251E-3</v>
      </c>
      <c r="AF123">
        <v>1.6989262291973402E-2</v>
      </c>
      <c r="AG123">
        <v>8.6568757620476E-3</v>
      </c>
      <c r="AH123">
        <v>8.7702958594448148E-3</v>
      </c>
      <c r="AI123">
        <v>7.7607637602492147E-3</v>
      </c>
      <c r="AJ123">
        <v>1.0506674448685169E-2</v>
      </c>
      <c r="AK123">
        <v>7.8925495225556103E-3</v>
      </c>
      <c r="AL123">
        <v>7.2227034731243301E-3</v>
      </c>
      <c r="AN123">
        <f t="shared" si="52"/>
        <v>8.6963719628670132E-3</v>
      </c>
      <c r="AO123">
        <f t="shared" si="53"/>
        <v>9.9328532672986348E-3</v>
      </c>
      <c r="AP123">
        <f t="shared" si="54"/>
        <v>1.1118500586973315E-2</v>
      </c>
      <c r="AQ123">
        <f t="shared" si="55"/>
        <v>5.2348925371137568E-3</v>
      </c>
      <c r="AR123">
        <f t="shared" si="56"/>
        <v>7.1387900797137745E-3</v>
      </c>
      <c r="AS123">
        <f t="shared" si="57"/>
        <v>7.6316994984342397E-3</v>
      </c>
      <c r="AT123">
        <f t="shared" si="58"/>
        <v>1.2247798543845787E-2</v>
      </c>
      <c r="AU123">
        <f t="shared" si="59"/>
        <v>8.3959784605805426E-3</v>
      </c>
      <c r="AV123">
        <f t="shared" si="60"/>
        <v>8.5406424814550366E-3</v>
      </c>
      <c r="AX123">
        <f t="shared" si="61"/>
        <v>4.7362847767840133E-3</v>
      </c>
      <c r="AY123">
        <f t="shared" si="62"/>
        <v>4.750203391794809E-3</v>
      </c>
      <c r="AZ123">
        <f t="shared" si="63"/>
        <v>4.254678987578372E-3</v>
      </c>
      <c r="BA123">
        <f t="shared" si="64"/>
        <v>4.3920415770496764E-3</v>
      </c>
      <c r="BB123">
        <f t="shared" si="65"/>
        <v>6.3365131365135455E-3</v>
      </c>
      <c r="BC123">
        <f t="shared" si="66"/>
        <v>3.1496995085250131E-3</v>
      </c>
      <c r="BD123">
        <f t="shared" si="67"/>
        <v>5.0990714130543192E-3</v>
      </c>
      <c r="BE123">
        <f t="shared" si="68"/>
        <v>5.530274100450746E-4</v>
      </c>
      <c r="BF123">
        <f t="shared" si="69"/>
        <v>1.7352621429088928E-3</v>
      </c>
      <c r="BH123">
        <f t="shared" si="70"/>
        <v>2.3681423883920067E-3</v>
      </c>
      <c r="BI123">
        <f t="shared" si="71"/>
        <v>2.3751016958974045E-3</v>
      </c>
      <c r="BJ123">
        <f t="shared" si="72"/>
        <v>1.6081175013634918E-3</v>
      </c>
      <c r="BK123">
        <f t="shared" si="73"/>
        <v>2.5357463868016595E-3</v>
      </c>
      <c r="BL123">
        <f t="shared" si="74"/>
        <v>3.1682565682567727E-3</v>
      </c>
      <c r="BM123">
        <f t="shared" si="75"/>
        <v>1.2858594398302062E-3</v>
      </c>
      <c r="BN123">
        <f t="shared" si="76"/>
        <v>2.9439502529440367E-3</v>
      </c>
      <c r="BO123">
        <f t="shared" si="77"/>
        <v>3.1929052405876536E-4</v>
      </c>
      <c r="BP123">
        <f t="shared" si="78"/>
        <v>1.0018540653230162E-3</v>
      </c>
    </row>
    <row r="124" spans="1:68" x14ac:dyDescent="0.3">
      <c r="A124" t="s">
        <v>969</v>
      </c>
      <c r="B124">
        <v>6.2636919718322753E-3</v>
      </c>
      <c r="C124">
        <v>7.5273834606675999E-3</v>
      </c>
      <c r="D124">
        <v>8.3334437518376055E-3</v>
      </c>
      <c r="E124">
        <v>1.1317430647087755E-2</v>
      </c>
      <c r="F124">
        <v>1.066378750289285E-2</v>
      </c>
      <c r="G124">
        <v>7.2552446836252997E-3</v>
      </c>
      <c r="H124">
        <v>1.153428532632755E-2</v>
      </c>
      <c r="I124">
        <v>5.0817988602643001E-3</v>
      </c>
      <c r="J124">
        <v>1.1689728362221601E-4</v>
      </c>
      <c r="K124">
        <v>0</v>
      </c>
      <c r="L124">
        <v>0</v>
      </c>
      <c r="M124">
        <v>1.49110935938151E-3</v>
      </c>
      <c r="N124">
        <v>5.1237953616158956E-3</v>
      </c>
      <c r="O124">
        <v>1.0681760104712775E-2</v>
      </c>
      <c r="P124">
        <v>3.4958460633052199E-3</v>
      </c>
      <c r="Q124">
        <v>3.5014762988432352E-3</v>
      </c>
      <c r="R124">
        <v>8.0164933688044501E-3</v>
      </c>
      <c r="S124">
        <v>1.3913011217081394E-2</v>
      </c>
      <c r="T124">
        <v>8.5425837035982E-3</v>
      </c>
      <c r="U124">
        <v>7.8026332888127149E-3</v>
      </c>
      <c r="V124">
        <v>4.0490695336203846E-3</v>
      </c>
      <c r="W124">
        <v>1.0759269517176401E-2</v>
      </c>
      <c r="X124">
        <v>1.8727027911938051E-3</v>
      </c>
      <c r="Y124">
        <v>1.3068750309966626E-2</v>
      </c>
      <c r="Z124">
        <v>4.1441489969501954E-3</v>
      </c>
      <c r="AA124">
        <v>1.2325056348402755E-2</v>
      </c>
      <c r="AB124">
        <v>7.2090047716761047E-3</v>
      </c>
      <c r="AC124">
        <v>3.5562375297839201E-3</v>
      </c>
      <c r="AD124">
        <v>1.1606019648363634E-2</v>
      </c>
      <c r="AE124">
        <v>1.0113397621774961E-2</v>
      </c>
      <c r="AF124">
        <v>5.0966753173122504E-3</v>
      </c>
      <c r="AG124">
        <v>9.3283457790348696E-3</v>
      </c>
      <c r="AH124">
        <v>1.54538708909764E-2</v>
      </c>
      <c r="AI124">
        <v>5.8210842320083854E-3</v>
      </c>
      <c r="AJ124">
        <v>2.4875497792969099E-3</v>
      </c>
      <c r="AK124">
        <v>7.1484441849225758E-3</v>
      </c>
      <c r="AL124">
        <v>7.7374103981063449E-3</v>
      </c>
      <c r="AN124">
        <f t="shared" si="52"/>
        <v>8.3604874578563082E-3</v>
      </c>
      <c r="AO124">
        <f t="shared" si="53"/>
        <v>8.6337790932774997E-3</v>
      </c>
      <c r="AP124">
        <f t="shared" si="54"/>
        <v>2.9870583103768023E-3</v>
      </c>
      <c r="AQ124">
        <f t="shared" si="55"/>
        <v>8.4769936282430274E-3</v>
      </c>
      <c r="AR124">
        <f t="shared" si="56"/>
        <v>7.7883890108019251E-3</v>
      </c>
      <c r="AS124">
        <f t="shared" si="57"/>
        <v>7.0293167913289016E-3</v>
      </c>
      <c r="AT124">
        <f t="shared" si="58"/>
        <v>8.9386975291502833E-3</v>
      </c>
      <c r="AU124">
        <f t="shared" si="59"/>
        <v>1.0201100300673218E-2</v>
      </c>
      <c r="AV124">
        <f t="shared" si="60"/>
        <v>5.791134787441944E-3</v>
      </c>
      <c r="AX124">
        <f t="shared" si="61"/>
        <v>2.1474681190276168E-3</v>
      </c>
      <c r="AY124">
        <f t="shared" si="62"/>
        <v>3.0028204100691117E-3</v>
      </c>
      <c r="AZ124">
        <f t="shared" si="63"/>
        <v>3.9232993808377709E-3</v>
      </c>
      <c r="BA124">
        <f t="shared" si="64"/>
        <v>5.2210209925962125E-3</v>
      </c>
      <c r="BB124">
        <f t="shared" si="65"/>
        <v>2.7915141452673586E-3</v>
      </c>
      <c r="BC124">
        <f t="shared" si="66"/>
        <v>4.7229025642663023E-3</v>
      </c>
      <c r="BD124">
        <f t="shared" si="67"/>
        <v>3.4099605768625821E-3</v>
      </c>
      <c r="BE124">
        <f t="shared" si="68"/>
        <v>4.8753379416793443E-3</v>
      </c>
      <c r="BF124">
        <f t="shared" si="69"/>
        <v>2.8761042626439096E-3</v>
      </c>
      <c r="BH124">
        <f t="shared" si="70"/>
        <v>1.0737340595138084E-3</v>
      </c>
      <c r="BI124">
        <f t="shared" si="71"/>
        <v>1.5014102050345559E-3</v>
      </c>
      <c r="BJ124">
        <f t="shared" si="72"/>
        <v>1.4828677829357756E-3</v>
      </c>
      <c r="BK124">
        <f t="shared" si="73"/>
        <v>3.0143578755201105E-3</v>
      </c>
      <c r="BL124">
        <f t="shared" si="74"/>
        <v>1.3957570726336793E-3</v>
      </c>
      <c r="BM124">
        <f t="shared" si="75"/>
        <v>1.928116897889113E-3</v>
      </c>
      <c r="BN124">
        <f t="shared" si="76"/>
        <v>1.9687416569776233E-3</v>
      </c>
      <c r="BO124">
        <f t="shared" si="77"/>
        <v>2.8147776730189657E-3</v>
      </c>
      <c r="BP124">
        <f t="shared" si="78"/>
        <v>1.6605195702548915E-3</v>
      </c>
    </row>
    <row r="125" spans="1:68" x14ac:dyDescent="0.3">
      <c r="A125" t="s">
        <v>970</v>
      </c>
      <c r="B125">
        <v>0</v>
      </c>
      <c r="C125">
        <v>0</v>
      </c>
      <c r="D125">
        <v>1.3034635767447051E-3</v>
      </c>
      <c r="E125">
        <v>0</v>
      </c>
      <c r="F125">
        <v>3.7805986835242398E-3</v>
      </c>
      <c r="G125">
        <v>7.6991818872109506E-5</v>
      </c>
      <c r="H125">
        <v>0</v>
      </c>
      <c r="I125">
        <v>2.0734611513176871E-3</v>
      </c>
      <c r="J125">
        <v>0</v>
      </c>
      <c r="K125">
        <v>2.15122756180244E-3</v>
      </c>
      <c r="L125">
        <v>0</v>
      </c>
      <c r="M125">
        <v>0</v>
      </c>
      <c r="N125">
        <v>2.4405766521004551E-3</v>
      </c>
      <c r="O125">
        <v>0</v>
      </c>
      <c r="P125">
        <v>9.1642266531474499E-4</v>
      </c>
      <c r="Q125">
        <v>7.1143191307872708E-3</v>
      </c>
      <c r="R125">
        <v>0</v>
      </c>
      <c r="S125">
        <v>4.2092407959117301E-3</v>
      </c>
      <c r="T125">
        <v>0</v>
      </c>
      <c r="U125">
        <v>3.8933402233354E-3</v>
      </c>
      <c r="V125">
        <v>0</v>
      </c>
      <c r="W125">
        <v>2.642653493413155E-4</v>
      </c>
      <c r="X125">
        <v>0</v>
      </c>
      <c r="Y125">
        <v>7.0944355929825E-4</v>
      </c>
      <c r="Z125">
        <v>0</v>
      </c>
      <c r="AA125">
        <v>2.1185378915496494E-3</v>
      </c>
      <c r="AB125">
        <v>0</v>
      </c>
      <c r="AC125">
        <v>1.45151386968918E-3</v>
      </c>
      <c r="AD125">
        <v>2.6302400175418901E-3</v>
      </c>
      <c r="AE125">
        <v>1.3853151045310249E-3</v>
      </c>
      <c r="AF125">
        <v>4.2646115324309151E-3</v>
      </c>
      <c r="AG125">
        <v>3.2159557542502199E-3</v>
      </c>
      <c r="AH125">
        <v>8.6505257039205495E-3</v>
      </c>
      <c r="AI125">
        <v>1.1709702591944449E-3</v>
      </c>
      <c r="AJ125">
        <v>0</v>
      </c>
      <c r="AK125">
        <v>0</v>
      </c>
      <c r="AL125">
        <v>0</v>
      </c>
      <c r="AN125">
        <f t="shared" si="52"/>
        <v>3.2586589418617627E-4</v>
      </c>
      <c r="AO125">
        <f t="shared" si="53"/>
        <v>1.4827629134285091E-3</v>
      </c>
      <c r="AP125">
        <f t="shared" si="54"/>
        <v>7.8688955417394863E-4</v>
      </c>
      <c r="AQ125">
        <f t="shared" si="55"/>
        <v>3.7745199755663335E-3</v>
      </c>
      <c r="AR125">
        <f t="shared" si="56"/>
        <v>1.0394013931691788E-3</v>
      </c>
      <c r="AS125">
        <f t="shared" si="57"/>
        <v>7.1324922008951313E-4</v>
      </c>
      <c r="AT125">
        <f t="shared" si="58"/>
        <v>2.7600555515012765E-3</v>
      </c>
      <c r="AU125">
        <f t="shared" si="59"/>
        <v>4.3458172391217381E-3</v>
      </c>
      <c r="AV125">
        <f t="shared" si="60"/>
        <v>0</v>
      </c>
      <c r="AX125">
        <f t="shared" si="61"/>
        <v>6.5173178837235255E-4</v>
      </c>
      <c r="AY125">
        <f t="shared" si="62"/>
        <v>1.8077381689380165E-3</v>
      </c>
      <c r="AZ125">
        <f t="shared" si="63"/>
        <v>1.0870187613884123E-3</v>
      </c>
      <c r="BA125">
        <f t="shared" si="64"/>
        <v>3.577026812508227E-3</v>
      </c>
      <c r="BB125">
        <f t="shared" si="65"/>
        <v>1.9066998754406097E-3</v>
      </c>
      <c r="BC125">
        <f t="shared" si="66"/>
        <v>8.9956197962249033E-4</v>
      </c>
      <c r="BD125">
        <f t="shared" si="67"/>
        <v>1.4440311750693396E-3</v>
      </c>
      <c r="BE125">
        <f t="shared" si="68"/>
        <v>3.8656665200104932E-3</v>
      </c>
      <c r="BF125">
        <f t="shared" si="69"/>
        <v>0</v>
      </c>
      <c r="BH125">
        <f t="shared" si="70"/>
        <v>3.2586589418617627E-4</v>
      </c>
      <c r="BI125">
        <f t="shared" si="71"/>
        <v>9.0386908446900825E-4</v>
      </c>
      <c r="BJ125">
        <f t="shared" si="72"/>
        <v>4.1085447329931418E-4</v>
      </c>
      <c r="BK125">
        <f t="shared" si="73"/>
        <v>2.065197393100134E-3</v>
      </c>
      <c r="BL125">
        <f t="shared" si="74"/>
        <v>9.5334993772030487E-4</v>
      </c>
      <c r="BM125">
        <f t="shared" si="75"/>
        <v>3.6724464034717011E-4</v>
      </c>
      <c r="BN125">
        <f t="shared" si="76"/>
        <v>8.3371178764449487E-4</v>
      </c>
      <c r="BO125">
        <f t="shared" si="77"/>
        <v>2.2318436059253822E-3</v>
      </c>
      <c r="BP125">
        <f t="shared" si="78"/>
        <v>0</v>
      </c>
    </row>
    <row r="126" spans="1:68" x14ac:dyDescent="0.3">
      <c r="A126" t="s">
        <v>971</v>
      </c>
      <c r="B126">
        <v>1.4368924039758476E-2</v>
      </c>
      <c r="C126">
        <v>3.6605682756645899E-2</v>
      </c>
      <c r="D126">
        <v>1.9826362201371499E-2</v>
      </c>
      <c r="E126">
        <v>1.9576420101771824E-2</v>
      </c>
      <c r="F126">
        <v>2.6425845614023349E-2</v>
      </c>
      <c r="G126">
        <v>1.1766288526314344E-2</v>
      </c>
      <c r="H126">
        <v>2.1156678080071451E-2</v>
      </c>
      <c r="I126">
        <v>2.4343578003389849E-2</v>
      </c>
      <c r="J126">
        <v>2.2535373945300398E-2</v>
      </c>
      <c r="K126">
        <v>8.8218565545897503E-3</v>
      </c>
      <c r="L126">
        <v>1.9111027708359523E-2</v>
      </c>
      <c r="M126">
        <v>2.5842951220080353E-2</v>
      </c>
      <c r="N126">
        <v>1.0711107589773266E-2</v>
      </c>
      <c r="O126">
        <v>2.504252273751215E-2</v>
      </c>
      <c r="P126">
        <v>1.610510696767525E-2</v>
      </c>
      <c r="Q126">
        <v>2.8981216858696902E-2</v>
      </c>
      <c r="R126">
        <v>5.1606971542581996E-3</v>
      </c>
      <c r="S126">
        <v>1.4969079678851801E-2</v>
      </c>
      <c r="T126">
        <v>1.3766074018979916E-2</v>
      </c>
      <c r="U126">
        <v>2.446724500617525E-2</v>
      </c>
      <c r="V126">
        <v>1.7852131011049949E-2</v>
      </c>
      <c r="W126">
        <v>1.941057778056645E-2</v>
      </c>
      <c r="X126">
        <v>1.2150963814264809E-2</v>
      </c>
      <c r="Y126">
        <v>2.0110883118985248E-2</v>
      </c>
      <c r="Z126">
        <v>2.34289801262808E-2</v>
      </c>
      <c r="AA126">
        <v>2.0598754730618798E-2</v>
      </c>
      <c r="AB126">
        <v>3.1326437368998948E-2</v>
      </c>
      <c r="AC126">
        <v>3.1669263393529254E-2</v>
      </c>
      <c r="AD126">
        <v>2.2082975768982029E-2</v>
      </c>
      <c r="AE126">
        <v>2.7040485167372653E-2</v>
      </c>
      <c r="AF126">
        <v>1.4633649221017248E-2</v>
      </c>
      <c r="AG126">
        <v>2.703920502756756E-2</v>
      </c>
      <c r="AH126">
        <v>1.311937912899061E-2</v>
      </c>
      <c r="AI126">
        <v>1.0945883979349206E-2</v>
      </c>
      <c r="AJ126">
        <v>1.7947280502485452E-2</v>
      </c>
      <c r="AK126">
        <v>1.6284856591582249E-2</v>
      </c>
      <c r="AL126">
        <v>2.0014736283722655E-2</v>
      </c>
      <c r="AN126">
        <f t="shared" si="52"/>
        <v>2.2594347274886926E-2</v>
      </c>
      <c r="AO126">
        <f t="shared" si="53"/>
        <v>2.092309755594975E-2</v>
      </c>
      <c r="AP126">
        <f t="shared" si="54"/>
        <v>1.8309992389041525E-2</v>
      </c>
      <c r="AQ126">
        <f t="shared" si="55"/>
        <v>1.6370331230602303E-2</v>
      </c>
      <c r="AR126">
        <f t="shared" si="56"/>
        <v>1.887400695419289E-2</v>
      </c>
      <c r="AS126">
        <f t="shared" si="57"/>
        <v>2.3214213758779644E-2</v>
      </c>
      <c r="AT126">
        <f t="shared" si="58"/>
        <v>2.1252370052457309E-2</v>
      </c>
      <c r="AU126">
        <f t="shared" si="59"/>
        <v>1.7034822711969124E-2</v>
      </c>
      <c r="AV126">
        <f t="shared" si="60"/>
        <v>1.8082291125930117E-2</v>
      </c>
      <c r="AX126">
        <f t="shared" si="61"/>
        <v>9.6737572012949788E-3</v>
      </c>
      <c r="AY126">
        <f t="shared" si="62"/>
        <v>6.4776959419332149E-3</v>
      </c>
      <c r="AZ126">
        <f t="shared" si="63"/>
        <v>6.7478049770386241E-3</v>
      </c>
      <c r="BA126">
        <f t="shared" si="64"/>
        <v>1.1971922117222884E-2</v>
      </c>
      <c r="BB126">
        <f t="shared" si="65"/>
        <v>4.4237024263869898E-3</v>
      </c>
      <c r="BC126">
        <f t="shared" si="66"/>
        <v>7.4324820503459199E-3</v>
      </c>
      <c r="BD126">
        <f t="shared" si="67"/>
        <v>6.2449839024761936E-3</v>
      </c>
      <c r="BE126">
        <f t="shared" si="68"/>
        <v>8.7319396143624821E-3</v>
      </c>
      <c r="BF126">
        <f t="shared" si="69"/>
        <v>1.8686014906321093E-3</v>
      </c>
      <c r="BH126">
        <f t="shared" si="70"/>
        <v>4.8368786006474894E-3</v>
      </c>
      <c r="BI126">
        <f t="shared" si="71"/>
        <v>3.2388479709666075E-3</v>
      </c>
      <c r="BJ126">
        <f t="shared" si="72"/>
        <v>2.5504305521154439E-3</v>
      </c>
      <c r="BK126">
        <f t="shared" si="73"/>
        <v>6.9119924570958668E-3</v>
      </c>
      <c r="BL126">
        <f t="shared" si="74"/>
        <v>2.2118512131934949E-3</v>
      </c>
      <c r="BM126">
        <f t="shared" si="75"/>
        <v>3.0342980909570695E-3</v>
      </c>
      <c r="BN126">
        <f t="shared" si="76"/>
        <v>3.6055431371795101E-3</v>
      </c>
      <c r="BO126">
        <f t="shared" si="77"/>
        <v>5.0413876868997363E-3</v>
      </c>
      <c r="BP126">
        <f t="shared" si="78"/>
        <v>1.0788375736245843E-3</v>
      </c>
    </row>
    <row r="127" spans="1:68" x14ac:dyDescent="0.3">
      <c r="A127" t="s">
        <v>972</v>
      </c>
      <c r="B127">
        <v>0.11464579684352</v>
      </c>
      <c r="C127">
        <v>0.12487704086549765</v>
      </c>
      <c r="D127">
        <v>8.5701330135111192E-2</v>
      </c>
      <c r="E127">
        <v>9.7314797764127853E-2</v>
      </c>
      <c r="F127">
        <v>9.5275817078317504E-2</v>
      </c>
      <c r="G127">
        <v>0.1070485189512025</v>
      </c>
      <c r="H127">
        <v>8.4404984238832137E-2</v>
      </c>
      <c r="I127">
        <v>0.1007831904993664</v>
      </c>
      <c r="J127">
        <v>0.12651763062698826</v>
      </c>
      <c r="K127">
        <v>0.10490137714327345</v>
      </c>
      <c r="L127">
        <v>9.4091040344901039E-2</v>
      </c>
      <c r="M127">
        <v>0.10214654574793125</v>
      </c>
      <c r="N127">
        <v>0.11110802187811364</v>
      </c>
      <c r="O127">
        <v>0.104461146694173</v>
      </c>
      <c r="P127">
        <v>0.11795268019075235</v>
      </c>
      <c r="Q127">
        <v>8.1571610450523455E-2</v>
      </c>
      <c r="R127">
        <v>7.5112828885675248E-2</v>
      </c>
      <c r="S127">
        <v>0.1213947225260215</v>
      </c>
      <c r="T127">
        <v>8.24045317922774E-2</v>
      </c>
      <c r="U127">
        <v>9.8581441414144752E-2</v>
      </c>
      <c r="V127">
        <v>5.2476952152432997E-2</v>
      </c>
      <c r="W127">
        <v>8.1547952317104155E-2</v>
      </c>
      <c r="X127">
        <v>0.11225489640979419</v>
      </c>
      <c r="Y127">
        <v>0.112705804348012</v>
      </c>
      <c r="Z127">
        <v>0.170389154316373</v>
      </c>
      <c r="AA127">
        <v>0.126314300919638</v>
      </c>
      <c r="AB127">
        <v>0.12106669123259226</v>
      </c>
      <c r="AC127">
        <v>0.10613344429388899</v>
      </c>
      <c r="AD127">
        <v>0.1153385166523595</v>
      </c>
      <c r="AE127">
        <v>0.10195701262639645</v>
      </c>
      <c r="AF127">
        <v>0.11973682673084349</v>
      </c>
      <c r="AG127">
        <v>8.9301682922379597E-2</v>
      </c>
      <c r="AH127">
        <v>0.108680878602567</v>
      </c>
      <c r="AI127">
        <v>7.1226463354303798E-2</v>
      </c>
      <c r="AJ127">
        <v>0.1332977309443</v>
      </c>
      <c r="AK127">
        <v>0.13024306870570851</v>
      </c>
      <c r="AL127">
        <v>6.8590878007685402E-2</v>
      </c>
      <c r="AN127">
        <f t="shared" si="52"/>
        <v>0.10563474140206419</v>
      </c>
      <c r="AO127">
        <f t="shared" si="53"/>
        <v>9.6878127691929633E-2</v>
      </c>
      <c r="AP127">
        <f t="shared" si="54"/>
        <v>0.10873977751801898</v>
      </c>
      <c r="AQ127">
        <f t="shared" si="55"/>
        <v>9.2693053954073401E-2</v>
      </c>
      <c r="AR127">
        <f t="shared" si="56"/>
        <v>7.8752719418989828E-2</v>
      </c>
      <c r="AS127">
        <f t="shared" si="57"/>
        <v>0.12481071525338309</v>
      </c>
      <c r="AT127">
        <f t="shared" si="58"/>
        <v>0.11234411866986649</v>
      </c>
      <c r="AU127">
        <f t="shared" si="59"/>
        <v>8.9736341626416791E-2</v>
      </c>
      <c r="AV127">
        <f t="shared" si="60"/>
        <v>0.1107105592192313</v>
      </c>
      <c r="AX127">
        <f t="shared" si="61"/>
        <v>1.7493118224846407E-2</v>
      </c>
      <c r="AY127">
        <f t="shared" si="62"/>
        <v>9.606127919211482E-3</v>
      </c>
      <c r="AZ127">
        <f t="shared" si="63"/>
        <v>1.0782968231392038E-2</v>
      </c>
      <c r="BA127">
        <f t="shared" si="64"/>
        <v>2.5065280747202292E-2</v>
      </c>
      <c r="BB127">
        <f t="shared" si="65"/>
        <v>1.9189782194106959E-2</v>
      </c>
      <c r="BC127">
        <f t="shared" si="66"/>
        <v>2.3437962789018295E-2</v>
      </c>
      <c r="BD127">
        <f t="shared" si="67"/>
        <v>9.2604136978507706E-3</v>
      </c>
      <c r="BE127">
        <f t="shared" si="68"/>
        <v>1.8730990404649799E-2</v>
      </c>
      <c r="BF127">
        <f t="shared" si="69"/>
        <v>3.6508675672635112E-2</v>
      </c>
      <c r="BH127">
        <f t="shared" si="70"/>
        <v>8.7465591124232037E-3</v>
      </c>
      <c r="BI127">
        <f t="shared" si="71"/>
        <v>4.803063959605741E-3</v>
      </c>
      <c r="BJ127">
        <f t="shared" si="72"/>
        <v>4.0755789050533307E-3</v>
      </c>
      <c r="BK127">
        <f t="shared" si="73"/>
        <v>1.4471446586710788E-2</v>
      </c>
      <c r="BL127">
        <f t="shared" si="74"/>
        <v>9.5948910970534793E-3</v>
      </c>
      <c r="BM127">
        <f t="shared" si="75"/>
        <v>9.5685082405723553E-3</v>
      </c>
      <c r="BN127">
        <f t="shared" si="76"/>
        <v>5.3465023412614405E-3</v>
      </c>
      <c r="BO127">
        <f t="shared" si="77"/>
        <v>1.0814342352312859E-2</v>
      </c>
      <c r="BP127">
        <f t="shared" si="78"/>
        <v>2.1078293727352624E-2</v>
      </c>
    </row>
    <row r="128" spans="1:68" x14ac:dyDescent="0.3">
      <c r="A128" t="s">
        <v>973</v>
      </c>
      <c r="B128">
        <v>9.0201677467780461E-2</v>
      </c>
      <c r="C128">
        <v>8.4312286746853399E-2</v>
      </c>
      <c r="D128">
        <v>4.1754125401704853E-2</v>
      </c>
      <c r="E128">
        <v>5.1922210813873798E-2</v>
      </c>
      <c r="F128">
        <v>8.1404091446251894E-2</v>
      </c>
      <c r="G128">
        <v>9.1174729363042661E-2</v>
      </c>
      <c r="H128">
        <v>3.9936136117221299E-2</v>
      </c>
      <c r="I128">
        <v>3.9297310037989752E-2</v>
      </c>
      <c r="J128">
        <v>7.398845489017869E-2</v>
      </c>
      <c r="K128">
        <v>0.12268125972507901</v>
      </c>
      <c r="L128">
        <v>4.0202512509299904E-2</v>
      </c>
      <c r="M128">
        <v>5.1723045536038445E-2</v>
      </c>
      <c r="N128">
        <v>7.766649807116574E-2</v>
      </c>
      <c r="O128">
        <v>4.3830609238594054E-2</v>
      </c>
      <c r="P128">
        <v>3.5910157677136748E-2</v>
      </c>
      <c r="Q128">
        <v>4.70287319361068E-2</v>
      </c>
      <c r="R128">
        <v>6.5456694871259602E-2</v>
      </c>
      <c r="S128">
        <v>4.6814119838076151E-2</v>
      </c>
      <c r="T128">
        <v>7.7214029520556351E-2</v>
      </c>
      <c r="U128">
        <v>5.1968184682227601E-2</v>
      </c>
      <c r="V128">
        <v>3.6859973929030551E-2</v>
      </c>
      <c r="W128">
        <v>7.8044610789849589E-2</v>
      </c>
      <c r="X128">
        <v>8.5816982512687795E-2</v>
      </c>
      <c r="Y128">
        <v>8.1309641614598999E-2</v>
      </c>
      <c r="Z128">
        <v>8.170958757912189E-2</v>
      </c>
      <c r="AA128">
        <v>8.6216873005804606E-2</v>
      </c>
      <c r="AB128">
        <v>6.5604479075504901E-2</v>
      </c>
      <c r="AC128">
        <v>0.10251910291166394</v>
      </c>
      <c r="AD128">
        <v>4.9379613162159497E-2</v>
      </c>
      <c r="AE128">
        <v>5.6855308779152403E-2</v>
      </c>
      <c r="AF128">
        <v>8.5610376477171957E-2</v>
      </c>
      <c r="AG128">
        <v>4.6135836072216205E-2</v>
      </c>
      <c r="AH128">
        <v>0.11592081286779235</v>
      </c>
      <c r="AI128">
        <v>3.4976103760930848E-2</v>
      </c>
      <c r="AJ128">
        <v>5.1449222532139349E-2</v>
      </c>
      <c r="AK128">
        <v>8.2178787220597044E-2</v>
      </c>
      <c r="AL128">
        <v>4.0262712018672146E-2</v>
      </c>
      <c r="AN128">
        <f t="shared" si="52"/>
        <v>6.7047575107553131E-2</v>
      </c>
      <c r="AO128">
        <f t="shared" si="53"/>
        <v>6.2953066741126398E-2</v>
      </c>
      <c r="AP128">
        <f t="shared" si="54"/>
        <v>6.3714648235356081E-2</v>
      </c>
      <c r="AQ128">
        <f t="shared" si="55"/>
        <v>5.3099848881814182E-2</v>
      </c>
      <c r="AR128">
        <f t="shared" si="56"/>
        <v>6.1021699730416018E-2</v>
      </c>
      <c r="AS128">
        <f t="shared" si="57"/>
        <v>8.3862777783230369E-2</v>
      </c>
      <c r="AT128">
        <f t="shared" si="58"/>
        <v>6.394843280616129E-2</v>
      </c>
      <c r="AU128">
        <f t="shared" si="59"/>
        <v>6.567758423364646E-2</v>
      </c>
      <c r="AV128">
        <f t="shared" si="60"/>
        <v>5.7963573923802851E-2</v>
      </c>
      <c r="AX128">
        <f t="shared" si="61"/>
        <v>2.3823783404648819E-2</v>
      </c>
      <c r="AY128">
        <f t="shared" si="62"/>
        <v>2.7241368506728102E-2</v>
      </c>
      <c r="AZ128">
        <f t="shared" si="63"/>
        <v>3.0665806830320566E-2</v>
      </c>
      <c r="BA128">
        <f t="shared" si="64"/>
        <v>1.0701880521352805E-2</v>
      </c>
      <c r="BB128">
        <f t="shared" si="65"/>
        <v>2.0147176587958646E-2</v>
      </c>
      <c r="BC128">
        <f t="shared" si="66"/>
        <v>1.1848538743579823E-2</v>
      </c>
      <c r="BD128">
        <f t="shared" si="67"/>
        <v>1.9128548270687239E-2</v>
      </c>
      <c r="BE128">
        <f t="shared" si="68"/>
        <v>4.3868227956029612E-2</v>
      </c>
      <c r="BF128">
        <f t="shared" si="69"/>
        <v>2.1704076129241395E-2</v>
      </c>
      <c r="BH128">
        <f t="shared" si="70"/>
        <v>1.191189170232441E-2</v>
      </c>
      <c r="BI128">
        <f t="shared" si="71"/>
        <v>1.3620684253364051E-2</v>
      </c>
      <c r="BJ128">
        <f t="shared" si="72"/>
        <v>1.1590585518024873E-2</v>
      </c>
      <c r="BK128">
        <f t="shared" si="73"/>
        <v>6.1787335998382551E-3</v>
      </c>
      <c r="BL128">
        <f t="shared" si="74"/>
        <v>1.0073588293979323E-2</v>
      </c>
      <c r="BM128">
        <f t="shared" si="75"/>
        <v>4.8371456865613106E-3</v>
      </c>
      <c r="BN128">
        <f t="shared" si="76"/>
        <v>1.1043872493288028E-2</v>
      </c>
      <c r="BO128">
        <f t="shared" si="77"/>
        <v>2.5327333219285566E-2</v>
      </c>
      <c r="BP128">
        <f t="shared" si="78"/>
        <v>1.253085419572965E-2</v>
      </c>
    </row>
    <row r="129" spans="1:68" x14ac:dyDescent="0.3">
      <c r="A129" t="s">
        <v>974</v>
      </c>
      <c r="B129">
        <v>0</v>
      </c>
      <c r="C129">
        <v>0</v>
      </c>
      <c r="D129">
        <v>6.451700096867915E-3</v>
      </c>
      <c r="E129">
        <v>5.3527786088040496E-3</v>
      </c>
      <c r="F129">
        <v>2.4230254043164602E-3</v>
      </c>
      <c r="G129">
        <v>6.7143940167838454E-3</v>
      </c>
      <c r="H129">
        <v>5.3202239222501502E-3</v>
      </c>
      <c r="I129">
        <v>1.4793783011589664E-3</v>
      </c>
      <c r="J129">
        <v>0</v>
      </c>
      <c r="K129">
        <v>3.8982213755293857E-3</v>
      </c>
      <c r="L129">
        <v>2.5335507340171698E-3</v>
      </c>
      <c r="M129">
        <v>4.7120405892694698E-3</v>
      </c>
      <c r="N129">
        <v>6.1416514150587995E-3</v>
      </c>
      <c r="O129">
        <v>1.951536642795139E-3</v>
      </c>
      <c r="P129">
        <v>0</v>
      </c>
      <c r="Q129">
        <v>6.9798447377748003E-3</v>
      </c>
      <c r="R129">
        <v>2.686077882044505E-3</v>
      </c>
      <c r="S129">
        <v>9.715573399470755E-3</v>
      </c>
      <c r="T129">
        <v>3.6138008718825752E-3</v>
      </c>
      <c r="U129">
        <v>4.4916230718069598E-3</v>
      </c>
      <c r="V129">
        <v>2.3952663506726199E-3</v>
      </c>
      <c r="W129">
        <v>3.480065094328032E-3</v>
      </c>
      <c r="X129">
        <v>5.4133565020626504E-3</v>
      </c>
      <c r="Y129">
        <v>4.2937467749785399E-3</v>
      </c>
      <c r="Z129">
        <v>1.2646692531809649E-2</v>
      </c>
      <c r="AA129">
        <v>1.4894007393184486E-3</v>
      </c>
      <c r="AB129">
        <v>7.268394874956171E-3</v>
      </c>
      <c r="AC129">
        <v>1.848072054487308E-3</v>
      </c>
      <c r="AD129">
        <v>5.4532785391850601E-3</v>
      </c>
      <c r="AE129">
        <v>2.5085753464438201E-3</v>
      </c>
      <c r="AF129">
        <v>5.6887653439869502E-3</v>
      </c>
      <c r="AG129">
        <v>8.6655752175579543E-3</v>
      </c>
      <c r="AH129">
        <v>2.55886478355041E-3</v>
      </c>
      <c r="AI129">
        <v>0</v>
      </c>
      <c r="AJ129">
        <v>6.2223329996560503E-3</v>
      </c>
      <c r="AK129">
        <v>8.9451191792908648E-3</v>
      </c>
      <c r="AL129">
        <v>1.212136340462265E-4</v>
      </c>
      <c r="AN129">
        <f t="shared" si="52"/>
        <v>2.9511196764179914E-3</v>
      </c>
      <c r="AO129">
        <f t="shared" si="53"/>
        <v>3.9842554111273552E-3</v>
      </c>
      <c r="AP129">
        <f t="shared" si="54"/>
        <v>2.7481429652385669E-3</v>
      </c>
      <c r="AQ129">
        <f t="shared" si="55"/>
        <v>6.4604986730966872E-3</v>
      </c>
      <c r="AR129">
        <f t="shared" si="56"/>
        <v>3.4951888471725467E-3</v>
      </c>
      <c r="AS129">
        <f t="shared" si="57"/>
        <v>5.4932772462687948E-3</v>
      </c>
      <c r="AT129">
        <f t="shared" si="58"/>
        <v>4.5502064098719439E-3</v>
      </c>
      <c r="AU129">
        <f t="shared" si="59"/>
        <v>3.7414800003694546E-3</v>
      </c>
      <c r="AV129">
        <f t="shared" si="60"/>
        <v>5.0962219376643808E-3</v>
      </c>
      <c r="AX129">
        <f t="shared" si="61"/>
        <v>3.4370648135014833E-3</v>
      </c>
      <c r="AY129">
        <f t="shared" si="62"/>
        <v>2.4461069163753501E-3</v>
      </c>
      <c r="AZ129">
        <f t="shared" si="63"/>
        <v>2.3266816427382317E-3</v>
      </c>
      <c r="BA129">
        <f t="shared" si="64"/>
        <v>3.5434082545695218E-3</v>
      </c>
      <c r="BB129">
        <f t="shared" si="65"/>
        <v>8.5965268231523396E-4</v>
      </c>
      <c r="BC129">
        <f t="shared" si="66"/>
        <v>4.1251957891255096E-3</v>
      </c>
      <c r="BD129">
        <f t="shared" si="67"/>
        <v>1.7720204734073867E-3</v>
      </c>
      <c r="BE129">
        <f t="shared" si="68"/>
        <v>4.4521885097194179E-3</v>
      </c>
      <c r="BF129">
        <f t="shared" si="69"/>
        <v>4.5184534810933678E-3</v>
      </c>
      <c r="BH129">
        <f t="shared" si="70"/>
        <v>1.7185324067507416E-3</v>
      </c>
      <c r="BI129">
        <f t="shared" si="71"/>
        <v>1.2230534581876751E-3</v>
      </c>
      <c r="BJ129">
        <f t="shared" si="72"/>
        <v>8.7940300095779879E-4</v>
      </c>
      <c r="BK129">
        <f t="shared" si="73"/>
        <v>2.0457877096244554E-3</v>
      </c>
      <c r="BL129">
        <f t="shared" si="74"/>
        <v>4.2982634115761698E-4</v>
      </c>
      <c r="BM129">
        <f t="shared" si="75"/>
        <v>1.6841041287392158E-3</v>
      </c>
      <c r="BN129">
        <f t="shared" si="76"/>
        <v>1.0230764973312829E-3</v>
      </c>
      <c r="BO129">
        <f t="shared" si="77"/>
        <v>2.5704722345694648E-3</v>
      </c>
      <c r="BP129">
        <f t="shared" si="78"/>
        <v>2.6087303336300577E-3</v>
      </c>
    </row>
    <row r="130" spans="1:68" x14ac:dyDescent="0.3">
      <c r="A130" t="s">
        <v>975</v>
      </c>
      <c r="B130">
        <v>0</v>
      </c>
      <c r="C130">
        <v>3.0994392284493049E-3</v>
      </c>
      <c r="D130">
        <v>5.3856355786549553E-3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2.7482697818128799E-3</v>
      </c>
      <c r="K130">
        <v>0</v>
      </c>
      <c r="L130">
        <v>2.7787898920672502E-3</v>
      </c>
      <c r="M130">
        <v>0</v>
      </c>
      <c r="N130">
        <v>1.5356884903539451E-3</v>
      </c>
      <c r="O130">
        <v>1.3068223342511699E-3</v>
      </c>
      <c r="P130">
        <v>2.0044846759214299E-3</v>
      </c>
      <c r="Q130">
        <v>0</v>
      </c>
      <c r="R130">
        <v>2.2049225850973449E-3</v>
      </c>
      <c r="S130">
        <v>0</v>
      </c>
      <c r="T130">
        <v>0</v>
      </c>
      <c r="U130">
        <v>2.1314586016715998E-3</v>
      </c>
      <c r="V130">
        <v>1.4393631924218401E-3</v>
      </c>
      <c r="W130">
        <v>1.9913221932787448E-3</v>
      </c>
      <c r="X130">
        <v>0</v>
      </c>
      <c r="Y130">
        <v>0</v>
      </c>
      <c r="Z130">
        <v>0</v>
      </c>
      <c r="AA130">
        <v>1.9008198605881101E-3</v>
      </c>
      <c r="AB130">
        <v>1.63124717644632E-3</v>
      </c>
      <c r="AC130">
        <v>0</v>
      </c>
      <c r="AD130">
        <v>5.3088494088531996E-3</v>
      </c>
      <c r="AE130">
        <v>0</v>
      </c>
      <c r="AF130">
        <v>5.8136726892134109E-4</v>
      </c>
      <c r="AG130">
        <v>0</v>
      </c>
      <c r="AH130">
        <v>2.7159304779042401E-3</v>
      </c>
      <c r="AI130">
        <v>1.7815381059834449E-3</v>
      </c>
      <c r="AJ130">
        <v>0</v>
      </c>
      <c r="AK130">
        <v>1.91161330789747E-3</v>
      </c>
      <c r="AL130">
        <v>2.39728431913314E-3</v>
      </c>
      <c r="AN130">
        <f t="shared" si="52"/>
        <v>2.1212687017760651E-3</v>
      </c>
      <c r="AO130">
        <f t="shared" si="53"/>
        <v>0</v>
      </c>
      <c r="AP130">
        <f t="shared" si="54"/>
        <v>1.4820078820580961E-3</v>
      </c>
      <c r="AQ130">
        <f t="shared" si="55"/>
        <v>7.3497419503244831E-4</v>
      </c>
      <c r="AR130">
        <f t="shared" si="56"/>
        <v>1.3905359968430461E-3</v>
      </c>
      <c r="AS130">
        <f t="shared" si="57"/>
        <v>5.8867783950573838E-4</v>
      </c>
      <c r="AT130">
        <f t="shared" si="58"/>
        <v>1.9634055592581802E-3</v>
      </c>
      <c r="AU130">
        <f t="shared" si="59"/>
        <v>1.4991561946292283E-3</v>
      </c>
      <c r="AV130">
        <f t="shared" si="60"/>
        <v>1.4362992090102035E-3</v>
      </c>
      <c r="AX130">
        <f t="shared" si="61"/>
        <v>2.6212255719024304E-3</v>
      </c>
      <c r="AY130">
        <f t="shared" si="62"/>
        <v>0</v>
      </c>
      <c r="AZ130">
        <f t="shared" si="63"/>
        <v>1.1535677331083018E-3</v>
      </c>
      <c r="BA130">
        <f t="shared" si="64"/>
        <v>1.2730126480482377E-3</v>
      </c>
      <c r="BB130">
        <f t="shared" si="65"/>
        <v>9.7397549827463604E-4</v>
      </c>
      <c r="BC130">
        <f t="shared" si="66"/>
        <v>9.1595129791047637E-4</v>
      </c>
      <c r="BD130">
        <f t="shared" si="67"/>
        <v>2.9117851720959981E-3</v>
      </c>
      <c r="BE130">
        <f t="shared" si="68"/>
        <v>1.3798094970311422E-3</v>
      </c>
      <c r="BF130">
        <f t="shared" si="69"/>
        <v>1.2673537967517875E-3</v>
      </c>
      <c r="BH130">
        <f t="shared" si="70"/>
        <v>1.3106127859512152E-3</v>
      </c>
      <c r="BI130">
        <f t="shared" si="71"/>
        <v>0</v>
      </c>
      <c r="BJ130">
        <f t="shared" si="72"/>
        <v>4.3600762032472814E-4</v>
      </c>
      <c r="BK130">
        <f t="shared" si="73"/>
        <v>7.3497419503244842E-4</v>
      </c>
      <c r="BL130">
        <f t="shared" si="74"/>
        <v>4.8698774913731802E-4</v>
      </c>
      <c r="BM130">
        <f t="shared" si="75"/>
        <v>3.7393555152010849E-4</v>
      </c>
      <c r="BN130">
        <f t="shared" si="76"/>
        <v>1.6811199529319853E-3</v>
      </c>
      <c r="BO130">
        <f t="shared" si="77"/>
        <v>7.966333845413322E-4</v>
      </c>
      <c r="BP130">
        <f t="shared" si="78"/>
        <v>7.3170705571313881E-4</v>
      </c>
    </row>
    <row r="131" spans="1:68" x14ac:dyDescent="0.3">
      <c r="A131" t="s">
        <v>976</v>
      </c>
      <c r="B131">
        <v>6.3992557521761403E-2</v>
      </c>
      <c r="C131">
        <v>0.1186870581439939</v>
      </c>
      <c r="D131">
        <v>3.7046229219339248E-2</v>
      </c>
      <c r="E131">
        <v>4.0949585217870454E-2</v>
      </c>
      <c r="F131">
        <v>9.9524661417990795E-2</v>
      </c>
      <c r="G131">
        <v>4.4592796780029545E-2</v>
      </c>
      <c r="H131">
        <v>3.1601652379187502E-2</v>
      </c>
      <c r="I131">
        <v>5.1352742093047798E-2</v>
      </c>
      <c r="J131">
        <v>7.4706621865048339E-2</v>
      </c>
      <c r="K131">
        <v>9.6759526857382955E-2</v>
      </c>
      <c r="L131">
        <v>2.7607970350804551E-2</v>
      </c>
      <c r="M131">
        <v>3.6498681518348501E-2</v>
      </c>
      <c r="N131">
        <v>6.2942613890148907E-2</v>
      </c>
      <c r="O131">
        <v>5.1119954190189151E-2</v>
      </c>
      <c r="P131">
        <v>2.3102197327869299E-2</v>
      </c>
      <c r="Q131">
        <v>5.33262926588162E-2</v>
      </c>
      <c r="R131">
        <v>4.3735698869404101E-2</v>
      </c>
      <c r="S131">
        <v>2.0488470676258672E-2</v>
      </c>
      <c r="T131">
        <v>3.2799741024611952E-2</v>
      </c>
      <c r="U131">
        <v>3.8604754072595948E-2</v>
      </c>
      <c r="V131">
        <v>2.1768462655313649E-2</v>
      </c>
      <c r="W131">
        <v>7.4842581812903541E-2</v>
      </c>
      <c r="X131">
        <v>3.7330027176213899E-2</v>
      </c>
      <c r="Y131">
        <v>3.5839644454823752E-2</v>
      </c>
      <c r="Z131">
        <v>6.4337959365068642E-2</v>
      </c>
      <c r="AA131">
        <v>6.4451120559945799E-2</v>
      </c>
      <c r="AB131">
        <v>4.9694103988615956E-2</v>
      </c>
      <c r="AC131">
        <v>5.3316069565618351E-2</v>
      </c>
      <c r="AD131">
        <v>4.3162867384881398E-2</v>
      </c>
      <c r="AE131">
        <v>3.7234112589290949E-2</v>
      </c>
      <c r="AF131">
        <v>7.6556096599406598E-2</v>
      </c>
      <c r="AG131">
        <v>3.0824406770814904E-2</v>
      </c>
      <c r="AH131">
        <v>8.2622853777489402E-2</v>
      </c>
      <c r="AI131">
        <v>2.7696674610272299E-2</v>
      </c>
      <c r="AJ131">
        <v>4.7905745824924351E-2</v>
      </c>
      <c r="AK131">
        <v>4.5588483048489753E-2</v>
      </c>
      <c r="AL131">
        <v>2.1087597154168101E-2</v>
      </c>
      <c r="AN131">
        <f t="shared" si="52"/>
        <v>6.5168857525741253E-2</v>
      </c>
      <c r="AO131">
        <f t="shared" si="53"/>
        <v>5.6767963167563912E-2</v>
      </c>
      <c r="AP131">
        <f t="shared" si="54"/>
        <v>5.3248223714255957E-2</v>
      </c>
      <c r="AQ131">
        <f t="shared" si="55"/>
        <v>3.9183487401492988E-2</v>
      </c>
      <c r="AR131">
        <f t="shared" si="56"/>
        <v>4.2003884891356272E-2</v>
      </c>
      <c r="AS131">
        <f t="shared" si="57"/>
        <v>5.0828154185047734E-2</v>
      </c>
      <c r="AT131">
        <f t="shared" si="58"/>
        <v>5.2317692191192977E-2</v>
      </c>
      <c r="AU131">
        <f t="shared" si="59"/>
        <v>4.7047978386192207E-2</v>
      </c>
      <c r="AV131">
        <f t="shared" si="60"/>
        <v>3.8193942009194071E-2</v>
      </c>
      <c r="AX131">
        <f t="shared" si="61"/>
        <v>3.7607786663126634E-2</v>
      </c>
      <c r="AY131">
        <f t="shared" si="62"/>
        <v>2.9659387158341845E-2</v>
      </c>
      <c r="AZ131">
        <f t="shared" si="63"/>
        <v>2.6767392313732916E-2</v>
      </c>
      <c r="BA131">
        <f t="shared" si="64"/>
        <v>1.6885574022696734E-2</v>
      </c>
      <c r="BB131">
        <f t="shared" si="65"/>
        <v>2.2979140419221805E-2</v>
      </c>
      <c r="BC131">
        <f t="shared" si="66"/>
        <v>1.2509442020508028E-2</v>
      </c>
      <c r="BD131">
        <f t="shared" si="67"/>
        <v>2.1199356583364547E-2</v>
      </c>
      <c r="BE131">
        <f t="shared" si="68"/>
        <v>3.0848411570885855E-2</v>
      </c>
      <c r="BF131">
        <f t="shared" si="69"/>
        <v>1.4859767912658233E-2</v>
      </c>
      <c r="BH131">
        <f t="shared" si="70"/>
        <v>1.8803893331563317E-2</v>
      </c>
      <c r="BI131">
        <f t="shared" si="71"/>
        <v>1.4829693579170923E-2</v>
      </c>
      <c r="BJ131">
        <f t="shared" si="72"/>
        <v>1.0117123329691301E-2</v>
      </c>
      <c r="BK131">
        <f t="shared" si="73"/>
        <v>9.7488907074253124E-3</v>
      </c>
      <c r="BL131">
        <f t="shared" si="74"/>
        <v>1.1489570209610903E-2</v>
      </c>
      <c r="BM131">
        <f t="shared" si="75"/>
        <v>5.1069583195292156E-3</v>
      </c>
      <c r="BN131">
        <f t="shared" si="76"/>
        <v>1.2239454230052387E-2</v>
      </c>
      <c r="BO131">
        <f t="shared" si="77"/>
        <v>1.7810338724523315E-2</v>
      </c>
      <c r="BP131">
        <f t="shared" si="78"/>
        <v>8.5792910044685949E-3</v>
      </c>
    </row>
    <row r="132" spans="1:68" x14ac:dyDescent="0.3">
      <c r="A132" t="s">
        <v>977</v>
      </c>
      <c r="B132">
        <v>0.132972436700527</v>
      </c>
      <c r="C132">
        <v>0.19090884164747202</v>
      </c>
      <c r="D132">
        <v>5.850946761431175E-2</v>
      </c>
      <c r="E132">
        <v>7.9375600774083205E-2</v>
      </c>
      <c r="F132">
        <v>0.1530577804303335</v>
      </c>
      <c r="G132">
        <v>0.16777545631475602</v>
      </c>
      <c r="H132">
        <v>5.3076326502534549E-2</v>
      </c>
      <c r="I132">
        <v>0.10146464011393659</v>
      </c>
      <c r="J132">
        <v>0.13677914468833402</v>
      </c>
      <c r="K132">
        <v>0.18139526622018601</v>
      </c>
      <c r="L132">
        <v>3.6997978943809448E-2</v>
      </c>
      <c r="M132">
        <v>6.972763066302004E-2</v>
      </c>
      <c r="N132">
        <v>0.147952130437667</v>
      </c>
      <c r="O132">
        <v>0.1048294929272339</v>
      </c>
      <c r="P132">
        <v>6.1491034400285596E-2</v>
      </c>
      <c r="Q132">
        <v>0.11856445672412</v>
      </c>
      <c r="R132">
        <v>6.6695415138559699E-2</v>
      </c>
      <c r="S132">
        <v>5.2646400033979954E-2</v>
      </c>
      <c r="T132">
        <v>9.1600487079729648E-2</v>
      </c>
      <c r="U132">
        <v>0.109915345310684</v>
      </c>
      <c r="V132">
        <v>3.2194355698872301E-2</v>
      </c>
      <c r="W132">
        <v>0.10255122045247915</v>
      </c>
      <c r="X132">
        <v>8.6860472924214754E-2</v>
      </c>
      <c r="Y132">
        <v>6.1510874620592952E-2</v>
      </c>
      <c r="Z132">
        <v>0.133799449285114</v>
      </c>
      <c r="AA132">
        <v>0.113847707975438</v>
      </c>
      <c r="AB132">
        <v>0.14757661593827048</v>
      </c>
      <c r="AC132">
        <v>0.15652462656895749</v>
      </c>
      <c r="AD132">
        <v>0.11555243498969051</v>
      </c>
      <c r="AE132">
        <v>8.1449798280851152E-2</v>
      </c>
      <c r="AF132">
        <v>0.13472913087288751</v>
      </c>
      <c r="AG132">
        <v>9.9938396221347051E-2</v>
      </c>
      <c r="AH132">
        <v>0.19802495261249001</v>
      </c>
      <c r="AI132">
        <v>4.5779533978693498E-2</v>
      </c>
      <c r="AJ132">
        <v>5.2689026590385352E-2</v>
      </c>
      <c r="AK132">
        <v>0.11221093140043401</v>
      </c>
      <c r="AL132">
        <v>5.2115690134172304E-2</v>
      </c>
      <c r="AN132">
        <f t="shared" si="52"/>
        <v>0.11544158668409849</v>
      </c>
      <c r="AO132">
        <f t="shared" si="53"/>
        <v>0.11884355084039015</v>
      </c>
      <c r="AP132">
        <f t="shared" si="54"/>
        <v>0.10559609689721942</v>
      </c>
      <c r="AQ132">
        <f t="shared" si="55"/>
        <v>7.9302090632219879E-2</v>
      </c>
      <c r="AR132">
        <f t="shared" si="56"/>
        <v>8.4065352135441279E-2</v>
      </c>
      <c r="AS132">
        <f t="shared" si="57"/>
        <v>0.11668662455209795</v>
      </c>
      <c r="AT132">
        <f t="shared" si="58"/>
        <v>0.11057712138114306</v>
      </c>
      <c r="AU132">
        <f t="shared" si="59"/>
        <v>0.11458096093751019</v>
      </c>
      <c r="AV132">
        <f t="shared" si="60"/>
        <v>7.2338549374997216E-2</v>
      </c>
      <c r="AX132">
        <f t="shared" si="61"/>
        <v>5.9286476241616107E-2</v>
      </c>
      <c r="AY132">
        <f t="shared" si="62"/>
        <v>5.2256735498656094E-2</v>
      </c>
      <c r="AZ132">
        <f t="shared" si="63"/>
        <v>5.2360963501962829E-2</v>
      </c>
      <c r="BA132">
        <f t="shared" si="64"/>
        <v>3.4720221049166292E-2</v>
      </c>
      <c r="BB132">
        <f t="shared" si="65"/>
        <v>3.5389866744338694E-2</v>
      </c>
      <c r="BC132">
        <f t="shared" si="66"/>
        <v>3.6813391290775502E-2</v>
      </c>
      <c r="BD132">
        <f t="shared" si="67"/>
        <v>2.6985869070510857E-2</v>
      </c>
      <c r="BE132">
        <f t="shared" si="68"/>
        <v>7.7171694291658877E-2</v>
      </c>
      <c r="BF132">
        <f t="shared" si="69"/>
        <v>3.4531685666352674E-2</v>
      </c>
      <c r="BH132">
        <f t="shared" si="70"/>
        <v>2.9643238120808053E-2</v>
      </c>
      <c r="BI132">
        <f t="shared" si="71"/>
        <v>2.6128367749328047E-2</v>
      </c>
      <c r="BJ132">
        <f t="shared" si="72"/>
        <v>1.9790583976274759E-2</v>
      </c>
      <c r="BK132">
        <f t="shared" si="73"/>
        <v>2.004572896905947E-2</v>
      </c>
      <c r="BL132">
        <f t="shared" si="74"/>
        <v>1.7694933372169347E-2</v>
      </c>
      <c r="BM132">
        <f t="shared" si="75"/>
        <v>1.5029004060636363E-2</v>
      </c>
      <c r="BN132">
        <f t="shared" si="76"/>
        <v>1.5580298772175439E-2</v>
      </c>
      <c r="BO132">
        <f t="shared" si="77"/>
        <v>4.4555098473108762E-2</v>
      </c>
      <c r="BP132">
        <f t="shared" si="78"/>
        <v>1.9936878015040259E-2</v>
      </c>
    </row>
    <row r="133" spans="1:68" x14ac:dyDescent="0.3">
      <c r="A133" t="s">
        <v>978</v>
      </c>
      <c r="B133">
        <v>0.13712438407303401</v>
      </c>
      <c r="C133">
        <v>0.14194968553610449</v>
      </c>
      <c r="D133">
        <v>7.4239986799400359E-2</v>
      </c>
      <c r="E133">
        <v>8.3674952798261759E-2</v>
      </c>
      <c r="F133">
        <v>0.15396976482769398</v>
      </c>
      <c r="G133">
        <v>0.14088952448970449</v>
      </c>
      <c r="H133">
        <v>7.3764482463119591E-2</v>
      </c>
      <c r="I133">
        <v>0.10513675452576704</v>
      </c>
      <c r="J133">
        <v>0.10549226616615601</v>
      </c>
      <c r="K133">
        <v>0.1536282025532075</v>
      </c>
      <c r="L133">
        <v>7.6923380005935946E-2</v>
      </c>
      <c r="M133">
        <v>6.0526734286897248E-2</v>
      </c>
      <c r="N133">
        <v>0.14938470237329898</v>
      </c>
      <c r="O133">
        <v>8.4326631222409743E-2</v>
      </c>
      <c r="P133">
        <v>7.3244323427618996E-2</v>
      </c>
      <c r="Q133">
        <v>0.10256415186634535</v>
      </c>
      <c r="R133">
        <v>9.0273634234224159E-2</v>
      </c>
      <c r="S133">
        <v>6.0192790208229402E-2</v>
      </c>
      <c r="T133">
        <v>0.10440426567435876</v>
      </c>
      <c r="U133">
        <v>8.7979973593638156E-2</v>
      </c>
      <c r="V133">
        <v>3.5957356008433097E-2</v>
      </c>
      <c r="W133">
        <v>0.10618794093057429</v>
      </c>
      <c r="X133">
        <v>0.12987499828878751</v>
      </c>
      <c r="Y133">
        <v>0.10304293292784365</v>
      </c>
      <c r="Z133">
        <v>0.18789204921394348</v>
      </c>
      <c r="AA133">
        <v>0.1117960982702805</v>
      </c>
      <c r="AB133">
        <v>0.12240576652654001</v>
      </c>
      <c r="AC133">
        <v>0.15613342172446848</v>
      </c>
      <c r="AD133">
        <v>0.13476032502706747</v>
      </c>
      <c r="AE133">
        <v>7.8326803430219055E-2</v>
      </c>
      <c r="AF133">
        <v>0.14026308313858549</v>
      </c>
      <c r="AG133">
        <v>9.3024991023299641E-2</v>
      </c>
      <c r="AH133">
        <v>0.12628751904816701</v>
      </c>
      <c r="AI133">
        <v>3.76244578570223E-2</v>
      </c>
      <c r="AJ133">
        <v>8.1962367036466102E-2</v>
      </c>
      <c r="AK133">
        <v>8.093442651948754E-2</v>
      </c>
      <c r="AL133">
        <v>5.9221508518608301E-2</v>
      </c>
      <c r="AN133">
        <f t="shared" si="52"/>
        <v>0.10924725230170015</v>
      </c>
      <c r="AO133">
        <f t="shared" si="53"/>
        <v>0.11844013157657128</v>
      </c>
      <c r="AP133">
        <f t="shared" si="54"/>
        <v>0.10050374857650349</v>
      </c>
      <c r="AQ133">
        <f t="shared" si="55"/>
        <v>8.434352543626629E-2</v>
      </c>
      <c r="AR133">
        <f t="shared" si="56"/>
        <v>8.363238405175108E-2</v>
      </c>
      <c r="AS133">
        <f t="shared" si="57"/>
        <v>0.13519087782531061</v>
      </c>
      <c r="AT133">
        <f t="shared" si="58"/>
        <v>0.11778340386529067</v>
      </c>
      <c r="AU133">
        <f t="shared" si="59"/>
        <v>8.5645655976162985E-2</v>
      </c>
      <c r="AV133">
        <f t="shared" si="60"/>
        <v>7.4039434024853981E-2</v>
      </c>
      <c r="AX133">
        <f t="shared" si="61"/>
        <v>3.5242184736898524E-2</v>
      </c>
      <c r="AY133">
        <f t="shared" si="62"/>
        <v>3.623637006191259E-2</v>
      </c>
      <c r="AZ133">
        <f t="shared" si="63"/>
        <v>3.7406352849305768E-2</v>
      </c>
      <c r="BA133">
        <f t="shared" si="64"/>
        <v>2.1799259504795762E-2</v>
      </c>
      <c r="BB133">
        <f t="shared" si="65"/>
        <v>3.2822929211215206E-2</v>
      </c>
      <c r="BC133">
        <f t="shared" si="66"/>
        <v>3.1586475993469094E-2</v>
      </c>
      <c r="BD133">
        <f t="shared" si="67"/>
        <v>3.4281008957265893E-2</v>
      </c>
      <c r="BE133">
        <f t="shared" si="68"/>
        <v>4.47897928578554E-2</v>
      </c>
      <c r="BF133">
        <f t="shared" si="69"/>
        <v>1.2842988462896592E-2</v>
      </c>
      <c r="BH133">
        <f t="shared" si="70"/>
        <v>1.7621092368449262E-2</v>
      </c>
      <c r="BI133">
        <f t="shared" si="71"/>
        <v>1.8118185030956295E-2</v>
      </c>
      <c r="BJ133">
        <f t="shared" si="72"/>
        <v>1.413827244188506E-2</v>
      </c>
      <c r="BK133">
        <f t="shared" si="73"/>
        <v>1.2585808343228342E-2</v>
      </c>
      <c r="BL133">
        <f t="shared" si="74"/>
        <v>1.6411464605607603E-2</v>
      </c>
      <c r="BM133">
        <f t="shared" si="75"/>
        <v>1.2895124826111609E-2</v>
      </c>
      <c r="BN133">
        <f t="shared" si="76"/>
        <v>1.9792149749569436E-2</v>
      </c>
      <c r="BO133">
        <f t="shared" si="77"/>
        <v>2.5859398963430393E-2</v>
      </c>
      <c r="BP133">
        <f t="shared" si="78"/>
        <v>7.4149028462526063E-3</v>
      </c>
    </row>
    <row r="134" spans="1:68" x14ac:dyDescent="0.3">
      <c r="A134" t="s">
        <v>979</v>
      </c>
      <c r="B134">
        <v>0.1894503345371715</v>
      </c>
      <c r="C134">
        <v>0.1811449470164605</v>
      </c>
      <c r="D134">
        <v>8.7132821585705261E-2</v>
      </c>
      <c r="E134">
        <v>9.9763482707273143E-2</v>
      </c>
      <c r="F134">
        <v>0.11694009015657494</v>
      </c>
      <c r="G134">
        <v>0.13653483703469149</v>
      </c>
      <c r="H134">
        <v>0.11570074752256079</v>
      </c>
      <c r="I134">
        <v>6.3008473012957755E-2</v>
      </c>
      <c r="J134">
        <v>0.1083124300554332</v>
      </c>
      <c r="K134">
        <v>0.1087798494987635</v>
      </c>
      <c r="L134">
        <v>0.11716043512006265</v>
      </c>
      <c r="M134">
        <v>8.1956709012643791E-2</v>
      </c>
      <c r="N134">
        <v>9.931564860363E-2</v>
      </c>
      <c r="O134">
        <v>0.11952634661893199</v>
      </c>
      <c r="P134">
        <v>5.70622746774537E-2</v>
      </c>
      <c r="Q134">
        <v>9.1707664769649297E-2</v>
      </c>
      <c r="R134">
        <v>8.5846406025729904E-2</v>
      </c>
      <c r="S134">
        <v>8.4714938011215657E-2</v>
      </c>
      <c r="T134">
        <v>0.1091818248174445</v>
      </c>
      <c r="U134">
        <v>0.12329310195762699</v>
      </c>
      <c r="V134">
        <v>5.263014016888895E-2</v>
      </c>
      <c r="W134">
        <v>0.10349890944580731</v>
      </c>
      <c r="X134">
        <v>0.12001542815657</v>
      </c>
      <c r="Y134">
        <v>0.13217118292552751</v>
      </c>
      <c r="Z134">
        <v>0.15857274584467301</v>
      </c>
      <c r="AA134">
        <v>9.3871134334622353E-2</v>
      </c>
      <c r="AB134">
        <v>0.13318896101271249</v>
      </c>
      <c r="AC134">
        <v>9.1652229804289692E-2</v>
      </c>
      <c r="AD134">
        <v>0.151748828831027</v>
      </c>
      <c r="AE134">
        <v>0.12902598566776749</v>
      </c>
      <c r="AF134">
        <v>8.3204017817602852E-2</v>
      </c>
      <c r="AG134">
        <v>0.11925761294739699</v>
      </c>
      <c r="AH134">
        <v>0.1051441775442884</v>
      </c>
      <c r="AI134">
        <v>7.2130266085578251E-2</v>
      </c>
      <c r="AJ134">
        <v>0.1294097988937285</v>
      </c>
      <c r="AK134">
        <v>0.1205647413538215</v>
      </c>
      <c r="AL134">
        <v>7.1675969443857152E-2</v>
      </c>
      <c r="AN134">
        <f t="shared" si="52"/>
        <v>0.13937289646165257</v>
      </c>
      <c r="AO134">
        <f t="shared" si="53"/>
        <v>0.10804603693169623</v>
      </c>
      <c r="AP134">
        <f t="shared" si="54"/>
        <v>9.8873384798131264E-2</v>
      </c>
      <c r="AQ134">
        <f t="shared" si="55"/>
        <v>8.7423002935531624E-2</v>
      </c>
      <c r="AR134">
        <f t="shared" si="56"/>
        <v>9.7150994097441934E-2</v>
      </c>
      <c r="AS134">
        <f t="shared" si="57"/>
        <v>0.12157861367973249</v>
      </c>
      <c r="AT134">
        <f t="shared" si="58"/>
        <v>0.1213262774387991</v>
      </c>
      <c r="AU134">
        <f t="shared" si="59"/>
        <v>9.884401885908789E-2</v>
      </c>
      <c r="AV134">
        <f t="shared" si="60"/>
        <v>0.10721683656380239</v>
      </c>
      <c r="AX134">
        <f t="shared" si="61"/>
        <v>5.3387217860867212E-2</v>
      </c>
      <c r="AY134">
        <f t="shared" si="62"/>
        <v>3.1504987287939844E-2</v>
      </c>
      <c r="AZ134">
        <f t="shared" si="63"/>
        <v>2.2296236999812848E-2</v>
      </c>
      <c r="BA134">
        <f t="shared" si="64"/>
        <v>3.7535050608099221E-3</v>
      </c>
      <c r="BB134">
        <f t="shared" si="65"/>
        <v>3.0825060989312335E-2</v>
      </c>
      <c r="BC134">
        <f t="shared" si="66"/>
        <v>2.5617591282383983E-2</v>
      </c>
      <c r="BD134">
        <f t="shared" si="67"/>
        <v>3.4915067081776344E-2</v>
      </c>
      <c r="BE134">
        <f t="shared" si="68"/>
        <v>2.4187097906788507E-2</v>
      </c>
      <c r="BF134">
        <f t="shared" si="69"/>
        <v>3.1095396563627642E-2</v>
      </c>
      <c r="BH134">
        <f t="shared" si="70"/>
        <v>2.6693608930433606E-2</v>
      </c>
      <c r="BI134">
        <f t="shared" si="71"/>
        <v>1.5752493643969922E-2</v>
      </c>
      <c r="BJ134">
        <f t="shared" si="72"/>
        <v>8.4271854677230966E-3</v>
      </c>
      <c r="BK134">
        <f t="shared" si="73"/>
        <v>2.1670871572632313E-3</v>
      </c>
      <c r="BL134">
        <f t="shared" si="74"/>
        <v>1.5412530494656167E-2</v>
      </c>
      <c r="BM134">
        <f t="shared" si="75"/>
        <v>1.0458337846835222E-2</v>
      </c>
      <c r="BN134">
        <f t="shared" si="76"/>
        <v>2.0158223378437413E-2</v>
      </c>
      <c r="BO134">
        <f t="shared" si="77"/>
        <v>1.3964427487400179E-2</v>
      </c>
      <c r="BP134">
        <f t="shared" si="78"/>
        <v>1.7952935576568584E-2</v>
      </c>
    </row>
    <row r="135" spans="1:68" x14ac:dyDescent="0.3">
      <c r="A135" t="s">
        <v>980</v>
      </c>
      <c r="B135">
        <v>0.11552924517936715</v>
      </c>
      <c r="C135">
        <v>0.14911592168781701</v>
      </c>
      <c r="D135">
        <v>3.1218085720071249E-2</v>
      </c>
      <c r="E135">
        <v>6.9616055838572652E-2</v>
      </c>
      <c r="F135">
        <v>0.105606565438154</v>
      </c>
      <c r="G135">
        <v>0.1032691761029981</v>
      </c>
      <c r="H135">
        <v>7.2202554656851395E-2</v>
      </c>
      <c r="I135">
        <v>6.2448163659414246E-2</v>
      </c>
      <c r="J135">
        <v>8.267388457120009E-2</v>
      </c>
      <c r="K135">
        <v>0.12077731029336949</v>
      </c>
      <c r="L135">
        <v>6.6920307659553507E-2</v>
      </c>
      <c r="M135">
        <v>4.5867881123278248E-2</v>
      </c>
      <c r="N135">
        <v>8.6951590356795089E-2</v>
      </c>
      <c r="O135">
        <v>4.0253656934348597E-2</v>
      </c>
      <c r="P135">
        <v>4.9693559224885095E-2</v>
      </c>
      <c r="Q135">
        <v>5.4231912210069198E-2</v>
      </c>
      <c r="R135">
        <v>4.3525800084049902E-2</v>
      </c>
      <c r="S135">
        <v>6.9517332309777746E-2</v>
      </c>
      <c r="T135">
        <v>5.470909165330675E-2</v>
      </c>
      <c r="U135">
        <v>6.4817403930509998E-2</v>
      </c>
      <c r="V135">
        <v>3.2254075040661703E-2</v>
      </c>
      <c r="W135">
        <v>6.74709891801126E-2</v>
      </c>
      <c r="X135">
        <v>5.7824480389250699E-2</v>
      </c>
      <c r="Y135">
        <v>8.0655465009111055E-2</v>
      </c>
      <c r="Z135">
        <v>0.17421379825525352</v>
      </c>
      <c r="AA135">
        <v>8.4841152117198199E-2</v>
      </c>
      <c r="AB135">
        <v>0.10068343514728589</v>
      </c>
      <c r="AC135">
        <v>0.1229710075170955</v>
      </c>
      <c r="AD135">
        <v>7.4457185853756908E-2</v>
      </c>
      <c r="AE135">
        <v>5.9821545011385452E-2</v>
      </c>
      <c r="AF135">
        <v>0.114886008695954</v>
      </c>
      <c r="AG135">
        <v>5.7436222739440601E-2</v>
      </c>
      <c r="AH135">
        <v>0.14345447949177301</v>
      </c>
      <c r="AI135">
        <v>2.9234879053047801E-2</v>
      </c>
      <c r="AJ135">
        <v>6.103248499814995E-2</v>
      </c>
      <c r="AK135">
        <v>5.0695661474435348E-2</v>
      </c>
      <c r="AL135">
        <v>4.3897849197208696E-2</v>
      </c>
      <c r="AN135">
        <f t="shared" si="52"/>
        <v>9.1369827106457011E-2</v>
      </c>
      <c r="AO135">
        <f t="shared" si="53"/>
        <v>8.5881614964354439E-2</v>
      </c>
      <c r="AP135">
        <f t="shared" si="54"/>
        <v>7.0448312880490013E-2</v>
      </c>
      <c r="AQ135">
        <f t="shared" si="55"/>
        <v>5.5758348201298956E-2</v>
      </c>
      <c r="AR135">
        <f t="shared" si="56"/>
        <v>5.4812889951147768E-2</v>
      </c>
      <c r="AS135">
        <f t="shared" si="57"/>
        <v>0.10353155640586581</v>
      </c>
      <c r="AT135">
        <f t="shared" si="58"/>
        <v>8.305491318703212E-2</v>
      </c>
      <c r="AU135">
        <f t="shared" si="59"/>
        <v>7.6708527094753801E-2</v>
      </c>
      <c r="AV135">
        <f t="shared" si="60"/>
        <v>5.1875331889931341E-2</v>
      </c>
      <c r="AX135">
        <f t="shared" si="61"/>
        <v>5.1671228219745596E-2</v>
      </c>
      <c r="AY135">
        <f t="shared" si="62"/>
        <v>2.1814706694500235E-2</v>
      </c>
      <c r="AZ135">
        <f t="shared" si="63"/>
        <v>2.8618036982617692E-2</v>
      </c>
      <c r="BA135">
        <f t="shared" si="64"/>
        <v>1.3062826722679602E-2</v>
      </c>
      <c r="BB135">
        <f t="shared" si="65"/>
        <v>1.6012793638273279E-2</v>
      </c>
      <c r="BC135">
        <f t="shared" si="66"/>
        <v>4.0850378052399848E-2</v>
      </c>
      <c r="BD135">
        <f t="shared" si="67"/>
        <v>2.8521298650136941E-2</v>
      </c>
      <c r="BE135">
        <f t="shared" si="68"/>
        <v>5.9498702233480506E-2</v>
      </c>
      <c r="BF135">
        <f t="shared" si="69"/>
        <v>8.6280155728081578E-3</v>
      </c>
      <c r="BH135">
        <f t="shared" si="70"/>
        <v>2.5835614109872798E-2</v>
      </c>
      <c r="BI135">
        <f t="shared" si="71"/>
        <v>1.0907353347250117E-2</v>
      </c>
      <c r="BJ135">
        <f t="shared" si="72"/>
        <v>1.0816601266693671E-2</v>
      </c>
      <c r="BK135">
        <f t="shared" si="73"/>
        <v>7.5418265247165052E-3</v>
      </c>
      <c r="BL135">
        <f t="shared" si="74"/>
        <v>8.0063968191366394E-3</v>
      </c>
      <c r="BM135">
        <f t="shared" si="75"/>
        <v>1.667709700469475E-2</v>
      </c>
      <c r="BN135">
        <f t="shared" si="76"/>
        <v>1.6466779453294274E-2</v>
      </c>
      <c r="BO135">
        <f t="shared" si="77"/>
        <v>3.4351591750933358E-2</v>
      </c>
      <c r="BP135">
        <f t="shared" si="78"/>
        <v>4.981387113533073E-3</v>
      </c>
    </row>
    <row r="136" spans="1:68" x14ac:dyDescent="0.3">
      <c r="A136" t="s">
        <v>981</v>
      </c>
      <c r="B136">
        <v>2.0210250173353099E-3</v>
      </c>
      <c r="C136">
        <v>0</v>
      </c>
      <c r="D136">
        <v>1.663848486523665E-3</v>
      </c>
      <c r="E136">
        <v>4.4525615864252953E-3</v>
      </c>
      <c r="F136">
        <v>5.3211398343931855E-3</v>
      </c>
      <c r="G136">
        <v>0</v>
      </c>
      <c r="H136">
        <v>7.4887057039514605E-3</v>
      </c>
      <c r="I136">
        <v>2.9511118333066652E-3</v>
      </c>
      <c r="J136">
        <v>3.5672646086258998E-3</v>
      </c>
      <c r="K136">
        <v>5.8544476653216004E-3</v>
      </c>
      <c r="L136">
        <v>1.1465376947272276E-2</v>
      </c>
      <c r="M136">
        <v>9.1399583541616446E-3</v>
      </c>
      <c r="N136">
        <v>4.4744230607497455E-3</v>
      </c>
      <c r="O136">
        <v>2.7494130093142499E-3</v>
      </c>
      <c r="P136">
        <v>4.9773862724529997E-3</v>
      </c>
      <c r="Q136">
        <v>3.4677846329292249E-3</v>
      </c>
      <c r="R136">
        <v>5.0545756117140904E-3</v>
      </c>
      <c r="S136">
        <v>0</v>
      </c>
      <c r="T136">
        <v>3.0509495497643801E-3</v>
      </c>
      <c r="U136">
        <v>6.0878037484233E-3</v>
      </c>
      <c r="V136">
        <v>6.3860756356938996E-4</v>
      </c>
      <c r="W136">
        <v>6.1003872143907002E-3</v>
      </c>
      <c r="X136">
        <v>2.6523822858843492E-3</v>
      </c>
      <c r="Y136">
        <v>0</v>
      </c>
      <c r="Z136">
        <v>3.6327265503918E-3</v>
      </c>
      <c r="AA136">
        <v>2.3924052590619999E-3</v>
      </c>
      <c r="AB136">
        <v>1.1789211531556701E-3</v>
      </c>
      <c r="AC136">
        <v>7.7868063966580504E-4</v>
      </c>
      <c r="AD136">
        <v>0</v>
      </c>
      <c r="AE136">
        <v>7.5218688005881003E-3</v>
      </c>
      <c r="AF136">
        <v>4.0200712703184049E-3</v>
      </c>
      <c r="AG136">
        <v>2.9091030189160598E-3</v>
      </c>
      <c r="AH136">
        <v>2.4629858702532349E-3</v>
      </c>
      <c r="AI136">
        <v>3.9071015872057446E-3</v>
      </c>
      <c r="AJ136">
        <v>2.8283299710158099E-3</v>
      </c>
      <c r="AK136">
        <v>0</v>
      </c>
      <c r="AL136">
        <v>5.2394817324164147E-3</v>
      </c>
      <c r="AN136">
        <f t="shared" si="52"/>
        <v>2.0343587725710674E-3</v>
      </c>
      <c r="AO136">
        <f t="shared" si="53"/>
        <v>3.9402393429128282E-3</v>
      </c>
      <c r="AP136">
        <f t="shared" si="54"/>
        <v>6.0326099882712023E-3</v>
      </c>
      <c r="AQ136">
        <f t="shared" si="55"/>
        <v>2.8407867482144384E-3</v>
      </c>
      <c r="AR136">
        <f t="shared" si="56"/>
        <v>3.9694370190369432E-3</v>
      </c>
      <c r="AS136">
        <f t="shared" si="57"/>
        <v>1.7725193146932708E-3</v>
      </c>
      <c r="AT136">
        <f t="shared" si="58"/>
        <v>3.8473133569688349E-3</v>
      </c>
      <c r="AU136">
        <f t="shared" si="59"/>
        <v>3.0930634921250131E-3</v>
      </c>
      <c r="AV136">
        <f t="shared" si="60"/>
        <v>2.6892705678107417E-3</v>
      </c>
      <c r="AX136">
        <f t="shared" si="61"/>
        <v>1.8370062715883674E-3</v>
      </c>
      <c r="AY136">
        <f t="shared" si="62"/>
        <v>3.2146725594006851E-3</v>
      </c>
      <c r="AZ136">
        <f t="shared" si="63"/>
        <v>3.1517473023237185E-3</v>
      </c>
      <c r="BA136">
        <f t="shared" si="64"/>
        <v>2.5849619753898368E-3</v>
      </c>
      <c r="BB136">
        <f t="shared" si="65"/>
        <v>2.6436383027859055E-3</v>
      </c>
      <c r="BC136">
        <f t="shared" si="66"/>
        <v>1.3491246941751628E-3</v>
      </c>
      <c r="BD136">
        <f t="shared" si="67"/>
        <v>3.7639090764501519E-3</v>
      </c>
      <c r="BE136">
        <f t="shared" si="68"/>
        <v>7.3942453486800246E-4</v>
      </c>
      <c r="BF136">
        <f t="shared" si="69"/>
        <v>2.6225074536207022E-3</v>
      </c>
      <c r="BH136">
        <f t="shared" si="70"/>
        <v>9.1850313579418372E-4</v>
      </c>
      <c r="BI136">
        <f t="shared" si="71"/>
        <v>1.6073362797003425E-3</v>
      </c>
      <c r="BJ136">
        <f t="shared" si="72"/>
        <v>1.1912485081810378E-3</v>
      </c>
      <c r="BK136">
        <f t="shared" si="73"/>
        <v>1.492428492336269E-3</v>
      </c>
      <c r="BL136">
        <f t="shared" si="74"/>
        <v>1.3218191513929528E-3</v>
      </c>
      <c r="BM136">
        <f t="shared" si="75"/>
        <v>5.5077785001959227E-4</v>
      </c>
      <c r="BN136">
        <f t="shared" si="76"/>
        <v>2.1730939184937711E-3</v>
      </c>
      <c r="BO136">
        <f t="shared" si="77"/>
        <v>4.2690695425145504E-4</v>
      </c>
      <c r="BP136">
        <f t="shared" si="78"/>
        <v>1.5141053842997125E-3</v>
      </c>
    </row>
    <row r="137" spans="1:68" x14ac:dyDescent="0.3">
      <c r="A137" t="s">
        <v>982</v>
      </c>
      <c r="B137">
        <v>4.4697723206295753E-2</v>
      </c>
      <c r="C137">
        <v>3.725360305634115E-2</v>
      </c>
      <c r="D137">
        <v>3.0167695765156897E-2</v>
      </c>
      <c r="E137">
        <v>3.6674946183358897E-2</v>
      </c>
      <c r="F137">
        <v>8.7381444596696847E-2</v>
      </c>
      <c r="G137">
        <v>5.9693789565100651E-2</v>
      </c>
      <c r="H137">
        <v>2.7278815686045649E-2</v>
      </c>
      <c r="I137">
        <v>2.9041706580114797E-2</v>
      </c>
      <c r="J137">
        <v>4.6273254882663602E-2</v>
      </c>
      <c r="K137">
        <v>7.7196664325341849E-2</v>
      </c>
      <c r="L137">
        <v>1.9105167733475002E-2</v>
      </c>
      <c r="M137">
        <v>3.7091538921113103E-2</v>
      </c>
      <c r="N137">
        <v>5.4911852352874643E-2</v>
      </c>
      <c r="O137">
        <v>2.6380952090481698E-2</v>
      </c>
      <c r="P137">
        <v>1.5090950553455201E-2</v>
      </c>
      <c r="Q137">
        <v>3.20428516097956E-2</v>
      </c>
      <c r="R137">
        <v>3.24205800466289E-2</v>
      </c>
      <c r="S137">
        <v>3.22720644394748E-2</v>
      </c>
      <c r="T137">
        <v>4.70107868454765E-2</v>
      </c>
      <c r="U137">
        <v>2.7321592983073802E-2</v>
      </c>
      <c r="V137">
        <v>1.0066009579902335E-2</v>
      </c>
      <c r="W137">
        <v>6.2192653433478351E-2</v>
      </c>
      <c r="X137">
        <v>5.0262689812569102E-2</v>
      </c>
      <c r="Y137">
        <v>3.4608592229028498E-2</v>
      </c>
      <c r="Z137">
        <v>0.10368898142560025</v>
      </c>
      <c r="AA137">
        <v>5.875516878416865E-2</v>
      </c>
      <c r="AB137">
        <v>6.1424161501388651E-2</v>
      </c>
      <c r="AC137">
        <v>6.6573140321454796E-2</v>
      </c>
      <c r="AD137">
        <v>4.7264859942032701E-2</v>
      </c>
      <c r="AE137">
        <v>2.7661322588009098E-2</v>
      </c>
      <c r="AF137">
        <v>6.0337168143306953E-2</v>
      </c>
      <c r="AG137">
        <v>3.6271710538279399E-2</v>
      </c>
      <c r="AH137">
        <v>5.6522111499940353E-2</v>
      </c>
      <c r="AI137">
        <v>1.96106812220526E-2</v>
      </c>
      <c r="AJ137">
        <v>2.5366327423696801E-2</v>
      </c>
      <c r="AK137">
        <v>3.5261113965564153E-2</v>
      </c>
      <c r="AL137">
        <v>1.5938208076547351E-2</v>
      </c>
      <c r="AN137">
        <f t="shared" si="52"/>
        <v>3.7198492052788176E-2</v>
      </c>
      <c r="AO137">
        <f t="shared" si="53"/>
        <v>5.0848939106989482E-2</v>
      </c>
      <c r="AP137">
        <f t="shared" si="54"/>
        <v>3.9435768694200735E-2</v>
      </c>
      <c r="AQ137">
        <f t="shared" si="55"/>
        <v>3.2245165365299762E-2</v>
      </c>
      <c r="AR137">
        <f t="shared" si="56"/>
        <v>3.6647760710482744E-2</v>
      </c>
      <c r="AS137">
        <f t="shared" si="57"/>
        <v>6.255212234570165E-2</v>
      </c>
      <c r="AT137">
        <f t="shared" si="58"/>
        <v>4.5087783557782916E-2</v>
      </c>
      <c r="AU137">
        <f t="shared" si="59"/>
        <v>3.7468167753424118E-2</v>
      </c>
      <c r="AV137">
        <f t="shared" si="60"/>
        <v>2.5521883155269435E-2</v>
      </c>
      <c r="AX137">
        <f t="shared" si="61"/>
        <v>5.9427182846465533E-3</v>
      </c>
      <c r="AY137">
        <f t="shared" si="62"/>
        <v>2.8542141040582763E-2</v>
      </c>
      <c r="AZ137">
        <f t="shared" si="63"/>
        <v>2.1962364691936173E-2</v>
      </c>
      <c r="BA137">
        <f t="shared" si="64"/>
        <v>1.9029546274606086E-4</v>
      </c>
      <c r="BB137">
        <f t="shared" si="65"/>
        <v>2.275595711421367E-2</v>
      </c>
      <c r="BC137">
        <f t="shared" si="66"/>
        <v>2.3047646039903297E-2</v>
      </c>
      <c r="BD137">
        <f t="shared" si="67"/>
        <v>1.644635117208567E-2</v>
      </c>
      <c r="BE137">
        <f t="shared" si="68"/>
        <v>1.8484778973268685E-2</v>
      </c>
      <c r="BF137">
        <f t="shared" si="69"/>
        <v>9.6623921048655873E-3</v>
      </c>
      <c r="BH137">
        <f t="shared" si="70"/>
        <v>2.9713591423232767E-3</v>
      </c>
      <c r="BI137">
        <f t="shared" si="71"/>
        <v>1.4271070520291381E-2</v>
      </c>
      <c r="BJ137">
        <f t="shared" si="72"/>
        <v>8.300993596824114E-3</v>
      </c>
      <c r="BK137">
        <f t="shared" si="73"/>
        <v>1.0986713664200264E-4</v>
      </c>
      <c r="BL137">
        <f t="shared" si="74"/>
        <v>1.1377978557106835E-2</v>
      </c>
      <c r="BM137">
        <f t="shared" si="75"/>
        <v>9.4091620950067442E-3</v>
      </c>
      <c r="BN137">
        <f t="shared" si="76"/>
        <v>9.4953052763907791E-3</v>
      </c>
      <c r="BO137">
        <f t="shared" si="77"/>
        <v>1.067219211612741E-2</v>
      </c>
      <c r="BP137">
        <f t="shared" si="78"/>
        <v>5.5785846827598618E-3</v>
      </c>
    </row>
    <row r="138" spans="1:68" x14ac:dyDescent="0.3">
      <c r="A138" t="s">
        <v>983</v>
      </c>
      <c r="B138">
        <v>6.89506267751991E-2</v>
      </c>
      <c r="C138">
        <v>7.3135758976769896E-2</v>
      </c>
      <c r="D138">
        <v>5.7892234753408198E-2</v>
      </c>
      <c r="E138">
        <v>4.4528413501408098E-2</v>
      </c>
      <c r="F138">
        <v>0.10074502441335451</v>
      </c>
      <c r="G138">
        <v>8.6822938686834605E-2</v>
      </c>
      <c r="H138">
        <v>4.4765794066667003E-2</v>
      </c>
      <c r="I138">
        <v>5.47607683459988E-2</v>
      </c>
      <c r="J138">
        <v>7.092775932613346E-2</v>
      </c>
      <c r="K138">
        <v>9.8691698310781395E-2</v>
      </c>
      <c r="L138">
        <v>4.5701515214907201E-2</v>
      </c>
      <c r="M138">
        <v>4.750726530633935E-2</v>
      </c>
      <c r="N138">
        <v>8.1896694985786098E-2</v>
      </c>
      <c r="O138">
        <v>5.0766111241615702E-2</v>
      </c>
      <c r="P138">
        <v>4.1322859394919448E-2</v>
      </c>
      <c r="Q138">
        <v>7.8339052108052004E-2</v>
      </c>
      <c r="R138">
        <v>6.3421203339294852E-2</v>
      </c>
      <c r="S138">
        <v>5.1463965497388547E-2</v>
      </c>
      <c r="T138">
        <v>5.03415776642459E-2</v>
      </c>
      <c r="U138">
        <v>4.2178936351329105E-2</v>
      </c>
      <c r="V138">
        <v>3.6037316886967853E-2</v>
      </c>
      <c r="W138">
        <v>5.8856418183683951E-2</v>
      </c>
      <c r="X138">
        <v>5.8885511164731549E-2</v>
      </c>
      <c r="Y138">
        <v>6.9496707731856039E-2</v>
      </c>
      <c r="Z138">
        <v>0.10666823466892505</v>
      </c>
      <c r="AA138">
        <v>9.9970784149065045E-2</v>
      </c>
      <c r="AB138">
        <v>0.10113015836654625</v>
      </c>
      <c r="AC138">
        <v>0.10866602950565199</v>
      </c>
      <c r="AD138">
        <v>6.2783543680481502E-2</v>
      </c>
      <c r="AE138">
        <v>4.7278572663601304E-2</v>
      </c>
      <c r="AF138">
        <v>7.7499199650042955E-2</v>
      </c>
      <c r="AG138">
        <v>6.8159925514869352E-2</v>
      </c>
      <c r="AH138">
        <v>0.10916736566951885</v>
      </c>
      <c r="AI138">
        <v>2.3666703622493498E-2</v>
      </c>
      <c r="AJ138">
        <v>4.0211843602143901E-2</v>
      </c>
      <c r="AK138">
        <v>7.6770474720867843E-2</v>
      </c>
      <c r="AL138">
        <v>4.1164056273200751E-2</v>
      </c>
      <c r="AN138">
        <f t="shared" si="52"/>
        <v>6.112675850169632E-2</v>
      </c>
      <c r="AO138">
        <f t="shared" si="53"/>
        <v>7.1773631378213729E-2</v>
      </c>
      <c r="AP138">
        <f t="shared" si="54"/>
        <v>6.2401986254354669E-2</v>
      </c>
      <c r="AQ138">
        <f t="shared" si="55"/>
        <v>6.4408073648245134E-2</v>
      </c>
      <c r="AR138">
        <f t="shared" si="56"/>
        <v>4.6853562271556702E-2</v>
      </c>
      <c r="AS138">
        <f t="shared" si="57"/>
        <v>9.080290426446265E-2</v>
      </c>
      <c r="AT138">
        <f t="shared" si="58"/>
        <v>6.2520438664708591E-2</v>
      </c>
      <c r="AU138">
        <f t="shared" si="59"/>
        <v>6.6997998268960565E-2</v>
      </c>
      <c r="AV138">
        <f t="shared" si="60"/>
        <v>5.2715458198737498E-2</v>
      </c>
      <c r="AX138">
        <f t="shared" si="61"/>
        <v>1.2798388020870376E-2</v>
      </c>
      <c r="AY138">
        <f t="shared" si="62"/>
        <v>2.6360855130703402E-2</v>
      </c>
      <c r="AZ138">
        <f t="shared" si="63"/>
        <v>2.1795096152040293E-2</v>
      </c>
      <c r="BA138">
        <f t="shared" si="64"/>
        <v>1.3464694754716211E-2</v>
      </c>
      <c r="BB138">
        <f t="shared" si="65"/>
        <v>9.9176289696786841E-3</v>
      </c>
      <c r="BC138">
        <f t="shared" si="66"/>
        <v>2.1138477447827236E-2</v>
      </c>
      <c r="BD138">
        <f t="shared" si="67"/>
        <v>1.5112031367437179E-2</v>
      </c>
      <c r="BE138">
        <f t="shared" si="68"/>
        <v>4.2762172054439662E-2</v>
      </c>
      <c r="BF138">
        <f t="shared" si="69"/>
        <v>2.0837695221705844E-2</v>
      </c>
      <c r="BH138">
        <f t="shared" si="70"/>
        <v>6.3991940104351878E-3</v>
      </c>
      <c r="BI138">
        <f t="shared" si="71"/>
        <v>1.3180427565351701E-2</v>
      </c>
      <c r="BJ138">
        <f t="shared" si="72"/>
        <v>8.2377720312913454E-3</v>
      </c>
      <c r="BK138">
        <f t="shared" si="73"/>
        <v>7.7738451411915469E-3</v>
      </c>
      <c r="BL138">
        <f t="shared" si="74"/>
        <v>4.958814484839342E-3</v>
      </c>
      <c r="BM138">
        <f t="shared" si="75"/>
        <v>8.629747281084392E-3</v>
      </c>
      <c r="BN138">
        <f t="shared" si="76"/>
        <v>8.7249353779919239E-3</v>
      </c>
      <c r="BO138">
        <f t="shared" si="77"/>
        <v>2.4688751546763834E-2</v>
      </c>
      <c r="BP138">
        <f t="shared" si="78"/>
        <v>1.2030648945543249E-2</v>
      </c>
    </row>
    <row r="139" spans="1:68" x14ac:dyDescent="0.3">
      <c r="A139" t="s">
        <v>984</v>
      </c>
      <c r="B139">
        <v>0.39451091048786147</v>
      </c>
      <c r="C139">
        <v>0.28281436730435799</v>
      </c>
      <c r="D139">
        <v>0.16496900220011401</v>
      </c>
      <c r="E139">
        <v>0.233105656549802</v>
      </c>
      <c r="F139">
        <v>0.31769795538742551</v>
      </c>
      <c r="G139">
        <v>0.31606780340636653</v>
      </c>
      <c r="H139">
        <v>0.25793401084081702</v>
      </c>
      <c r="I139">
        <v>0.22298975003336352</v>
      </c>
      <c r="J139">
        <v>0.29949916069890448</v>
      </c>
      <c r="K139">
        <v>0.337989440944717</v>
      </c>
      <c r="L139">
        <v>0.21952333252610701</v>
      </c>
      <c r="M139">
        <v>0.26424178702286849</v>
      </c>
      <c r="N139">
        <v>0.30234297857296499</v>
      </c>
      <c r="O139">
        <v>0.22039809924640003</v>
      </c>
      <c r="P139">
        <v>0.185898547772258</v>
      </c>
      <c r="Q139">
        <v>0.31771298600018899</v>
      </c>
      <c r="R139">
        <v>0.19055829907812949</v>
      </c>
      <c r="S139">
        <v>0.24282189159547451</v>
      </c>
      <c r="T139">
        <v>0.22022895972801249</v>
      </c>
      <c r="U139">
        <v>0.27234384556883251</v>
      </c>
      <c r="V139">
        <v>0.15010026470395799</v>
      </c>
      <c r="W139">
        <v>0.29710872898115048</v>
      </c>
      <c r="X139">
        <v>0.18224007884486049</v>
      </c>
      <c r="Y139">
        <v>0.249851186418515</v>
      </c>
      <c r="Z139">
        <v>0.36280010733699097</v>
      </c>
      <c r="AA139">
        <v>0.27562538495597499</v>
      </c>
      <c r="AB139">
        <v>0.31644440278182701</v>
      </c>
      <c r="AC139">
        <v>0.30013538610887347</v>
      </c>
      <c r="AD139">
        <v>0.30967736043709099</v>
      </c>
      <c r="AE139">
        <v>0.27934866154465848</v>
      </c>
      <c r="AF139">
        <v>0.28590290140921848</v>
      </c>
      <c r="AG139">
        <v>0.28179319991899549</v>
      </c>
      <c r="AH139">
        <v>0.36057368010323898</v>
      </c>
      <c r="AI139">
        <v>0.1352226625542555</v>
      </c>
      <c r="AJ139">
        <v>0.29512402403647697</v>
      </c>
      <c r="AK139">
        <v>0.2725454162314605</v>
      </c>
      <c r="AL139">
        <v>0.16555099678684748</v>
      </c>
      <c r="AN139">
        <f t="shared" si="52"/>
        <v>0.26884998413553385</v>
      </c>
      <c r="AO139">
        <f t="shared" si="53"/>
        <v>0.27867237991699312</v>
      </c>
      <c r="AP139">
        <f t="shared" si="54"/>
        <v>0.26141333525488858</v>
      </c>
      <c r="AQ139">
        <f t="shared" si="55"/>
        <v>0.25036439222459766</v>
      </c>
      <c r="AR139">
        <f t="shared" si="56"/>
        <v>0.23494544974548837</v>
      </c>
      <c r="AS139">
        <f t="shared" si="57"/>
        <v>0.28118275774117363</v>
      </c>
      <c r="AT139">
        <f t="shared" si="58"/>
        <v>0.291642974463656</v>
      </c>
      <c r="AU139">
        <f t="shared" si="59"/>
        <v>0.25919651419216333</v>
      </c>
      <c r="AV139">
        <f t="shared" si="60"/>
        <v>0.24440681235159498</v>
      </c>
      <c r="AX139">
        <f t="shared" si="61"/>
        <v>9.6703305306202858E-2</v>
      </c>
      <c r="AY139">
        <f t="shared" si="62"/>
        <v>4.6375454935576411E-2</v>
      </c>
      <c r="AZ139">
        <f t="shared" si="63"/>
        <v>5.4980558603195846E-2</v>
      </c>
      <c r="BA139">
        <f t="shared" si="64"/>
        <v>6.3912014428955333E-2</v>
      </c>
      <c r="BB139">
        <f t="shared" si="65"/>
        <v>6.5008188711516507E-2</v>
      </c>
      <c r="BC139">
        <f t="shared" si="66"/>
        <v>6.1751409618020205E-2</v>
      </c>
      <c r="BD139">
        <f t="shared" si="67"/>
        <v>1.5958346503622132E-2</v>
      </c>
      <c r="BE139">
        <f t="shared" si="68"/>
        <v>0.11436226620685895</v>
      </c>
      <c r="BF139">
        <f t="shared" si="69"/>
        <v>6.9217975402992737E-2</v>
      </c>
      <c r="BH139">
        <f t="shared" si="70"/>
        <v>4.8351652653101429E-2</v>
      </c>
      <c r="BI139">
        <f t="shared" si="71"/>
        <v>2.3187727467788206E-2</v>
      </c>
      <c r="BJ139">
        <f t="shared" si="72"/>
        <v>2.0780697858209851E-2</v>
      </c>
      <c r="BK139">
        <f t="shared" si="73"/>
        <v>3.6899618735008612E-2</v>
      </c>
      <c r="BL139">
        <f t="shared" si="74"/>
        <v>3.2504094355758253E-2</v>
      </c>
      <c r="BM139">
        <f t="shared" si="75"/>
        <v>2.52099074102905E-2</v>
      </c>
      <c r="BN139">
        <f t="shared" si="76"/>
        <v>9.2135556496875607E-3</v>
      </c>
      <c r="BO139">
        <f t="shared" si="77"/>
        <v>6.6027085179665657E-2</v>
      </c>
      <c r="BP139">
        <f t="shared" si="78"/>
        <v>3.9963016731678756E-2</v>
      </c>
    </row>
    <row r="140" spans="1:68" x14ac:dyDescent="0.3">
      <c r="A140" t="s">
        <v>985</v>
      </c>
      <c r="B140">
        <v>0.51257558383735402</v>
      </c>
      <c r="C140">
        <v>0.44147588788504899</v>
      </c>
      <c r="D140">
        <v>0.20695159457666351</v>
      </c>
      <c r="E140">
        <v>0.27532576177715301</v>
      </c>
      <c r="F140">
        <v>0.33910601330749801</v>
      </c>
      <c r="G140">
        <v>0.40321966992466551</v>
      </c>
      <c r="H140">
        <v>0.29250858823959702</v>
      </c>
      <c r="I140">
        <v>0.28771352008603701</v>
      </c>
      <c r="J140">
        <v>0.488048780363595</v>
      </c>
      <c r="K140">
        <v>0.40936536510676902</v>
      </c>
      <c r="L140">
        <v>0.28385427158151799</v>
      </c>
      <c r="M140">
        <v>0.2472789512433915</v>
      </c>
      <c r="N140">
        <v>0.218854252887041</v>
      </c>
      <c r="O140">
        <v>0.20460907781592499</v>
      </c>
      <c r="P140">
        <v>0.14619691116661448</v>
      </c>
      <c r="Q140">
        <v>0.31827712425535803</v>
      </c>
      <c r="R140">
        <v>0.27571033704462999</v>
      </c>
      <c r="S140">
        <v>0.2040276580170495</v>
      </c>
      <c r="T140">
        <v>0.38582096405563404</v>
      </c>
      <c r="U140">
        <v>0.31875245707350552</v>
      </c>
      <c r="V140">
        <v>0.14111398400433001</v>
      </c>
      <c r="W140">
        <v>0.2379629313555055</v>
      </c>
      <c r="X140">
        <v>0.30185114406406099</v>
      </c>
      <c r="Y140">
        <v>0.35741217826272498</v>
      </c>
      <c r="Z140">
        <v>0.43791536699915101</v>
      </c>
      <c r="AA140">
        <v>0.24959055625403948</v>
      </c>
      <c r="AB140">
        <v>0.25658506239701151</v>
      </c>
      <c r="AC140">
        <v>0.37147166646035351</v>
      </c>
      <c r="AD140">
        <v>0.36504970305538698</v>
      </c>
      <c r="AE140">
        <v>0.29248750514489796</v>
      </c>
      <c r="AF140">
        <v>0.3234113697966135</v>
      </c>
      <c r="AG140">
        <v>0.36712413664384702</v>
      </c>
      <c r="AH140">
        <v>0.41580361419995499</v>
      </c>
      <c r="AI140">
        <v>0.1630628959457795</v>
      </c>
      <c r="AJ140">
        <v>0.29548225743618101</v>
      </c>
      <c r="AK140">
        <v>0.25712176725355951</v>
      </c>
      <c r="AL140">
        <v>0.243261925630089</v>
      </c>
      <c r="AN140">
        <f t="shared" si="52"/>
        <v>0.35908220701905486</v>
      </c>
      <c r="AO140">
        <f t="shared" si="53"/>
        <v>0.33063694788944942</v>
      </c>
      <c r="AP140">
        <f t="shared" si="54"/>
        <v>0.28545823002355059</v>
      </c>
      <c r="AQ140">
        <f t="shared" si="55"/>
        <v>0.26600503977234585</v>
      </c>
      <c r="AR140">
        <f t="shared" si="56"/>
        <v>0.27091258412224373</v>
      </c>
      <c r="AS140">
        <f t="shared" si="57"/>
        <v>0.32913766240622355</v>
      </c>
      <c r="AT140">
        <f t="shared" si="58"/>
        <v>0.32698285933229948</v>
      </c>
      <c r="AU140">
        <f t="shared" si="59"/>
        <v>0.31533021559652713</v>
      </c>
      <c r="AV140">
        <f t="shared" si="60"/>
        <v>0.26528865010660985</v>
      </c>
      <c r="AX140">
        <f t="shared" si="61"/>
        <v>0.14201854425319327</v>
      </c>
      <c r="AY140">
        <f t="shared" si="62"/>
        <v>5.3653732616596769E-2</v>
      </c>
      <c r="AZ140">
        <f t="shared" si="63"/>
        <v>0.12125904044327003</v>
      </c>
      <c r="BA140">
        <f t="shared" si="64"/>
        <v>5.7739758661533719E-2</v>
      </c>
      <c r="BB140">
        <f t="shared" si="65"/>
        <v>0.1055555863560808</v>
      </c>
      <c r="BC140">
        <f t="shared" si="66"/>
        <v>7.3157885577976478E-2</v>
      </c>
      <c r="BD140">
        <f t="shared" si="67"/>
        <v>3.641270100566394E-2</v>
      </c>
      <c r="BE140">
        <f t="shared" si="68"/>
        <v>0.13409483718249979</v>
      </c>
      <c r="BF140">
        <f t="shared" si="69"/>
        <v>2.70511412908249E-2</v>
      </c>
      <c r="BH140">
        <f t="shared" si="70"/>
        <v>7.1009272126596634E-2</v>
      </c>
      <c r="BI140">
        <f t="shared" si="71"/>
        <v>2.6826866308298385E-2</v>
      </c>
      <c r="BJ140">
        <f t="shared" si="72"/>
        <v>4.5831609318745123E-2</v>
      </c>
      <c r="BK140">
        <f t="shared" si="73"/>
        <v>3.3336065206180522E-2</v>
      </c>
      <c r="BL140">
        <f t="shared" si="74"/>
        <v>5.2777793178040398E-2</v>
      </c>
      <c r="BM140">
        <f t="shared" si="75"/>
        <v>2.9866581721159798E-2</v>
      </c>
      <c r="BN140">
        <f t="shared" si="76"/>
        <v>2.1022882727541433E-2</v>
      </c>
      <c r="BO140">
        <f t="shared" si="77"/>
        <v>7.741969034425529E-2</v>
      </c>
      <c r="BP140">
        <f t="shared" si="78"/>
        <v>1.5617983706144357E-2</v>
      </c>
    </row>
    <row r="141" spans="1:68" x14ac:dyDescent="0.3">
      <c r="A141" t="s">
        <v>986</v>
      </c>
      <c r="B141">
        <v>0.57595358872414648</v>
      </c>
      <c r="C141">
        <v>0.56921997896155452</v>
      </c>
      <c r="D141">
        <v>0.39581256314156299</v>
      </c>
      <c r="E141">
        <v>0.37351308463001198</v>
      </c>
      <c r="F141">
        <v>0.51402712307095999</v>
      </c>
      <c r="G141">
        <v>0.55705515113821347</v>
      </c>
      <c r="H141">
        <v>0.45655818529504499</v>
      </c>
      <c r="I141">
        <v>0.3536876809271905</v>
      </c>
      <c r="J141">
        <v>0.62741635146622698</v>
      </c>
      <c r="K141">
        <v>0.56960059635389193</v>
      </c>
      <c r="L141">
        <v>0.37147531159526903</v>
      </c>
      <c r="M141">
        <v>0.39342101368805404</v>
      </c>
      <c r="N141">
        <v>0.39831612939440597</v>
      </c>
      <c r="O141">
        <v>0.37996938669859548</v>
      </c>
      <c r="P141">
        <v>0.33011617859410503</v>
      </c>
      <c r="Q141">
        <v>0.69749772758226758</v>
      </c>
      <c r="R141">
        <v>0.45571337166168202</v>
      </c>
      <c r="S141">
        <v>0.37950863546959401</v>
      </c>
      <c r="T141">
        <v>0.57994391724381544</v>
      </c>
      <c r="U141">
        <v>0.46932574390354098</v>
      </c>
      <c r="V141">
        <v>0.3003902075384085</v>
      </c>
      <c r="W141">
        <v>0.31960939638786851</v>
      </c>
      <c r="X141">
        <v>0.49465000060103598</v>
      </c>
      <c r="Y141">
        <v>0.51193630583715044</v>
      </c>
      <c r="Z141">
        <v>0.53690985570694294</v>
      </c>
      <c r="AA141">
        <v>0.42426933938851097</v>
      </c>
      <c r="AB141">
        <v>0.40395095005932247</v>
      </c>
      <c r="AC141">
        <v>0.41545227701937248</v>
      </c>
      <c r="AD141">
        <v>0.52426349793019</v>
      </c>
      <c r="AE141">
        <v>0.45000810065204599</v>
      </c>
      <c r="AF141">
        <v>0.466709936975444</v>
      </c>
      <c r="AG141">
        <v>0.43335522282769801</v>
      </c>
      <c r="AH141">
        <v>0.5258085404478785</v>
      </c>
      <c r="AI141">
        <v>0.30749290165963949</v>
      </c>
      <c r="AJ141">
        <v>0.41761938749623101</v>
      </c>
      <c r="AK141">
        <v>0.37760087713455398</v>
      </c>
      <c r="AL141">
        <v>0.392849292142332</v>
      </c>
      <c r="AN141">
        <f t="shared" si="52"/>
        <v>0.47862480386431894</v>
      </c>
      <c r="AO141">
        <f t="shared" si="53"/>
        <v>0.47033203510785226</v>
      </c>
      <c r="AP141">
        <f t="shared" si="54"/>
        <v>0.43861642397007833</v>
      </c>
      <c r="AQ141">
        <f t="shared" si="55"/>
        <v>0.51090657823784791</v>
      </c>
      <c r="AR141">
        <f t="shared" si="56"/>
        <v>0.4173173162684084</v>
      </c>
      <c r="AS141">
        <f t="shared" si="57"/>
        <v>0.46452812143538919</v>
      </c>
      <c r="AT141">
        <f t="shared" si="58"/>
        <v>0.48032717851922668</v>
      </c>
      <c r="AU141">
        <f t="shared" si="59"/>
        <v>0.42221888831173865</v>
      </c>
      <c r="AV141">
        <f t="shared" si="60"/>
        <v>0.396023185591039</v>
      </c>
      <c r="AX141">
        <f t="shared" si="61"/>
        <v>0.10891390919300277</v>
      </c>
      <c r="AY141">
        <f t="shared" si="62"/>
        <v>8.7988226233226732E-2</v>
      </c>
      <c r="AZ141">
        <f t="shared" si="63"/>
        <v>0.11268592938588655</v>
      </c>
      <c r="BA141">
        <f t="shared" si="64"/>
        <v>0.16602404408633134</v>
      </c>
      <c r="BB141">
        <f t="shared" si="65"/>
        <v>0.13212503453576599</v>
      </c>
      <c r="BC141">
        <f t="shared" si="66"/>
        <v>5.6732320132120879E-2</v>
      </c>
      <c r="BD141">
        <f t="shared" si="67"/>
        <v>3.8955589543479371E-2</v>
      </c>
      <c r="BE141">
        <f t="shared" si="68"/>
        <v>0.10958304154711944</v>
      </c>
      <c r="BF141">
        <f t="shared" si="69"/>
        <v>2.019716545977979E-2</v>
      </c>
      <c r="BH141">
        <f t="shared" si="70"/>
        <v>5.4456954596501385E-2</v>
      </c>
      <c r="BI141">
        <f t="shared" si="71"/>
        <v>4.3994113116613366E-2</v>
      </c>
      <c r="BJ141">
        <f t="shared" si="72"/>
        <v>4.2591277915891602E-2</v>
      </c>
      <c r="BK141">
        <f t="shared" si="73"/>
        <v>9.5854026545193705E-2</v>
      </c>
      <c r="BL141">
        <f t="shared" si="74"/>
        <v>6.6062517267882995E-2</v>
      </c>
      <c r="BM141">
        <f t="shared" si="75"/>
        <v>2.3160872707986949E-2</v>
      </c>
      <c r="BN141">
        <f t="shared" si="76"/>
        <v>2.2491020109368386E-2</v>
      </c>
      <c r="BO141">
        <f t="shared" si="77"/>
        <v>6.3267798535847353E-2</v>
      </c>
      <c r="BP141">
        <f t="shared" si="78"/>
        <v>1.1660838915071274E-2</v>
      </c>
    </row>
    <row r="142" spans="1:68" x14ac:dyDescent="0.3">
      <c r="A142" t="s">
        <v>987</v>
      </c>
      <c r="B142">
        <v>0.32645735700378153</v>
      </c>
      <c r="C142">
        <v>0.29846106126313898</v>
      </c>
      <c r="D142">
        <v>0.20463019250716249</v>
      </c>
      <c r="E142">
        <v>0.18866893423539549</v>
      </c>
      <c r="F142">
        <v>0.27116743285501249</v>
      </c>
      <c r="G142">
        <v>0.21229923209177398</v>
      </c>
      <c r="H142">
        <v>0.2495017365331155</v>
      </c>
      <c r="I142">
        <v>0.177325619982558</v>
      </c>
      <c r="J142">
        <v>0.2864079217887075</v>
      </c>
      <c r="K142">
        <v>0.2435173622261245</v>
      </c>
      <c r="L142">
        <v>0.20879484079164651</v>
      </c>
      <c r="M142">
        <v>0.19235168664597299</v>
      </c>
      <c r="N142">
        <v>0.16847046351199452</v>
      </c>
      <c r="O142">
        <v>0.15580765431021948</v>
      </c>
      <c r="P142">
        <v>0.12894187976949656</v>
      </c>
      <c r="Q142">
        <v>0.41230124066435248</v>
      </c>
      <c r="R142">
        <v>0.30239960672461952</v>
      </c>
      <c r="S142">
        <v>0.15946856868950599</v>
      </c>
      <c r="T142">
        <v>0.32881204166667399</v>
      </c>
      <c r="U142">
        <v>0.17794747390973048</v>
      </c>
      <c r="V142">
        <v>0.13619103128016249</v>
      </c>
      <c r="W142">
        <v>0.14465351809007798</v>
      </c>
      <c r="X142">
        <v>0.3637566150118825</v>
      </c>
      <c r="Y142">
        <v>0.272096875154478</v>
      </c>
      <c r="Z142">
        <v>0.332204753139756</v>
      </c>
      <c r="AA142">
        <v>0.19236016545166351</v>
      </c>
      <c r="AB142">
        <v>0.14961774953236251</v>
      </c>
      <c r="AC142">
        <v>0.23260285549660201</v>
      </c>
      <c r="AD142">
        <v>0.29865560306032002</v>
      </c>
      <c r="AE142">
        <v>0.245171117989958</v>
      </c>
      <c r="AF142">
        <v>0.24344988712392049</v>
      </c>
      <c r="AG142">
        <v>0.2499816259630035</v>
      </c>
      <c r="AH142">
        <v>0.23188918956878149</v>
      </c>
      <c r="AI142">
        <v>0.18277893399804152</v>
      </c>
      <c r="AJ142">
        <v>0.20130444818582149</v>
      </c>
      <c r="AK142">
        <v>0.19715915174903401</v>
      </c>
      <c r="AL142">
        <v>0.16124235446781349</v>
      </c>
      <c r="AN142">
        <f t="shared" si="52"/>
        <v>0.25455438625236965</v>
      </c>
      <c r="AO142">
        <f t="shared" si="53"/>
        <v>0.22757350536561499</v>
      </c>
      <c r="AP142">
        <f t="shared" si="54"/>
        <v>0.19775597272059459</v>
      </c>
      <c r="AQ142">
        <f t="shared" si="55"/>
        <v>0.29138980535949266</v>
      </c>
      <c r="AR142">
        <f t="shared" si="56"/>
        <v>0.19690101623666123</v>
      </c>
      <c r="AS142">
        <f t="shared" si="57"/>
        <v>0.25710650229779075</v>
      </c>
      <c r="AT142">
        <f t="shared" si="58"/>
        <v>0.26242553605806618</v>
      </c>
      <c r="AU142">
        <f t="shared" si="59"/>
        <v>0.22154991650994216</v>
      </c>
      <c r="AV142">
        <f t="shared" si="60"/>
        <v>0.18656865146755633</v>
      </c>
      <c r="AX142">
        <f t="shared" si="61"/>
        <v>6.8144824264135276E-2</v>
      </c>
      <c r="AY142">
        <f t="shared" si="62"/>
        <v>4.1390140716515998E-2</v>
      </c>
      <c r="AZ142">
        <f t="shared" si="63"/>
        <v>5.3939808452054643E-2</v>
      </c>
      <c r="BA142">
        <f t="shared" si="64"/>
        <v>0.12677539902938478</v>
      </c>
      <c r="BB142">
        <f t="shared" si="65"/>
        <v>8.9768700433821902E-2</v>
      </c>
      <c r="BC142">
        <f t="shared" si="66"/>
        <v>8.1957371739765597E-2</v>
      </c>
      <c r="BD142">
        <f t="shared" si="67"/>
        <v>3.1387959079309413E-2</v>
      </c>
      <c r="BE142">
        <f t="shared" si="68"/>
        <v>3.4773925251161034E-2</v>
      </c>
      <c r="BF142">
        <f t="shared" si="69"/>
        <v>2.2030929631465811E-2</v>
      </c>
      <c r="BH142">
        <f t="shared" si="70"/>
        <v>3.4072412132067638E-2</v>
      </c>
      <c r="BI142">
        <f t="shared" si="71"/>
        <v>2.0695070358257999E-2</v>
      </c>
      <c r="BJ142">
        <f t="shared" si="72"/>
        <v>2.0387331275799492E-2</v>
      </c>
      <c r="BK142">
        <f t="shared" si="73"/>
        <v>7.3193810756237529E-2</v>
      </c>
      <c r="BL142">
        <f t="shared" si="74"/>
        <v>4.4884350216910951E-2</v>
      </c>
      <c r="BM142">
        <f t="shared" si="75"/>
        <v>3.3458956903670629E-2</v>
      </c>
      <c r="BN142">
        <f t="shared" si="76"/>
        <v>1.8121846623752248E-2</v>
      </c>
      <c r="BO142">
        <f t="shared" si="77"/>
        <v>2.0076735104537748E-2</v>
      </c>
      <c r="BP142">
        <f t="shared" si="78"/>
        <v>1.271956315322449E-2</v>
      </c>
    </row>
    <row r="143" spans="1:68" x14ac:dyDescent="0.3">
      <c r="A143" t="s">
        <v>988</v>
      </c>
      <c r="B143">
        <v>0.17530644954046348</v>
      </c>
      <c r="C143">
        <v>0.25249073958574453</v>
      </c>
      <c r="D143">
        <v>0.10671610908840901</v>
      </c>
      <c r="E143">
        <v>0.12660047455411649</v>
      </c>
      <c r="F143">
        <v>0.20414696533521451</v>
      </c>
      <c r="G143">
        <v>0.18660293762684849</v>
      </c>
      <c r="H143">
        <v>8.9221116353037005E-2</v>
      </c>
      <c r="I143">
        <v>0.14008146430610549</v>
      </c>
      <c r="J143">
        <v>0.24268019745021002</v>
      </c>
      <c r="K143">
        <v>0.21222640466432902</v>
      </c>
      <c r="L143">
        <v>0.1783093315234715</v>
      </c>
      <c r="M143">
        <v>0.14163893106935049</v>
      </c>
      <c r="N143">
        <v>0.18089064622673701</v>
      </c>
      <c r="O143">
        <v>0.1057130100700048</v>
      </c>
      <c r="P143">
        <v>8.6954211035674495E-2</v>
      </c>
      <c r="Q143">
        <v>0.14699783293707649</v>
      </c>
      <c r="R143">
        <v>0.12345574593300551</v>
      </c>
      <c r="S143">
        <v>0.1057953538109512</v>
      </c>
      <c r="T143">
        <v>0.127678007556081</v>
      </c>
      <c r="U143">
        <v>0.12533875933052901</v>
      </c>
      <c r="V143">
        <v>6.9525342169290003E-2</v>
      </c>
      <c r="W143">
        <v>0.16466942318806599</v>
      </c>
      <c r="X143">
        <v>9.9565690057411393E-2</v>
      </c>
      <c r="Y143">
        <v>0.14659698884825001</v>
      </c>
      <c r="Z143">
        <v>0.221408021309977</v>
      </c>
      <c r="AA143">
        <v>0.19139358836870701</v>
      </c>
      <c r="AB143">
        <v>0.17176037447769499</v>
      </c>
      <c r="AC143">
        <v>0.16864552658277548</v>
      </c>
      <c r="AD143">
        <v>0.17750972983357399</v>
      </c>
      <c r="AE143">
        <v>0.14695366220776951</v>
      </c>
      <c r="AF143">
        <v>0.141567402995532</v>
      </c>
      <c r="AG143">
        <v>0.16043339523254851</v>
      </c>
      <c r="AH143">
        <v>0.21657588275457951</v>
      </c>
      <c r="AI143">
        <v>8.420889948441955E-2</v>
      </c>
      <c r="AJ143">
        <v>0.15482596520633901</v>
      </c>
      <c r="AK143">
        <v>0.11631341034987476</v>
      </c>
      <c r="AL143">
        <v>8.0720503046713493E-2</v>
      </c>
      <c r="AN143">
        <f t="shared" si="52"/>
        <v>0.16527844319218338</v>
      </c>
      <c r="AO143">
        <f t="shared" si="53"/>
        <v>0.15501312090530137</v>
      </c>
      <c r="AP143">
        <f t="shared" si="54"/>
        <v>0.16405896171996817</v>
      </c>
      <c r="AQ143">
        <f t="shared" si="55"/>
        <v>0.12541631089367775</v>
      </c>
      <c r="AR143">
        <f t="shared" si="56"/>
        <v>0.1218028830609915</v>
      </c>
      <c r="AS143">
        <f t="shared" si="57"/>
        <v>0.166561698274136</v>
      </c>
      <c r="AT143">
        <f t="shared" si="58"/>
        <v>0.15534359834562517</v>
      </c>
      <c r="AU143">
        <f t="shared" si="59"/>
        <v>0.15373939249051585</v>
      </c>
      <c r="AV143">
        <f t="shared" si="60"/>
        <v>0.11728662620097574</v>
      </c>
      <c r="AX143">
        <f t="shared" si="61"/>
        <v>6.4889849712696179E-2</v>
      </c>
      <c r="AY143">
        <f t="shared" si="62"/>
        <v>5.152214223278289E-2</v>
      </c>
      <c r="AZ143">
        <f t="shared" si="63"/>
        <v>5.6035450589815843E-2</v>
      </c>
      <c r="BA143">
        <f t="shared" si="64"/>
        <v>2.0671089297820265E-2</v>
      </c>
      <c r="BB143">
        <f t="shared" si="65"/>
        <v>3.9232219127378301E-2</v>
      </c>
      <c r="BC143">
        <f t="shared" si="66"/>
        <v>4.1335614741637709E-2</v>
      </c>
      <c r="BD143">
        <f t="shared" si="67"/>
        <v>1.9384426376117682E-2</v>
      </c>
      <c r="BE143">
        <f t="shared" si="68"/>
        <v>6.6436901038078672E-2</v>
      </c>
      <c r="BF143">
        <f t="shared" si="69"/>
        <v>3.7062315662847518E-2</v>
      </c>
      <c r="BH143">
        <f t="shared" si="70"/>
        <v>3.244492485634809E-2</v>
      </c>
      <c r="BI143">
        <f t="shared" si="71"/>
        <v>2.5761071116391445E-2</v>
      </c>
      <c r="BJ143">
        <f t="shared" si="72"/>
        <v>2.1179409552014333E-2</v>
      </c>
      <c r="BK143">
        <f t="shared" si="73"/>
        <v>1.1934458970539323E-2</v>
      </c>
      <c r="BL143">
        <f t="shared" si="74"/>
        <v>1.9616109563689151E-2</v>
      </c>
      <c r="BM143">
        <f t="shared" si="75"/>
        <v>1.6875194053546452E-2</v>
      </c>
      <c r="BN143">
        <f t="shared" si="76"/>
        <v>1.1191603786338026E-2</v>
      </c>
      <c r="BO143">
        <f t="shared" si="77"/>
        <v>3.8357362698459248E-2</v>
      </c>
      <c r="BP143">
        <f t="shared" si="78"/>
        <v>2.1397937924735898E-2</v>
      </c>
    </row>
    <row r="144" spans="1:68" x14ac:dyDescent="0.3">
      <c r="A144" t="s">
        <v>989</v>
      </c>
      <c r="B144">
        <v>0.28395805957461451</v>
      </c>
      <c r="C144">
        <v>0.23125459042122801</v>
      </c>
      <c r="D144">
        <v>0.15844399578731749</v>
      </c>
      <c r="E144">
        <v>0.17137709809069701</v>
      </c>
      <c r="F144">
        <v>0.2241904840199265</v>
      </c>
      <c r="G144">
        <v>0.1745112970537995</v>
      </c>
      <c r="H144">
        <v>0.19548250012507601</v>
      </c>
      <c r="I144">
        <v>0.15609241452039699</v>
      </c>
      <c r="J144">
        <v>0.3279413405414815</v>
      </c>
      <c r="K144">
        <v>0.20578198515007101</v>
      </c>
      <c r="L144">
        <v>0.20603401842175351</v>
      </c>
      <c r="M144">
        <v>0.178219214624731</v>
      </c>
      <c r="N144">
        <v>0.169694388819221</v>
      </c>
      <c r="O144">
        <v>0.15279743389607248</v>
      </c>
      <c r="P144">
        <v>0.1197317815231955</v>
      </c>
      <c r="Q144">
        <v>0.23829243841741801</v>
      </c>
      <c r="R144">
        <v>0.12156826603572501</v>
      </c>
      <c r="S144">
        <v>0.1625569924993325</v>
      </c>
      <c r="T144">
        <v>0.2289888778496135</v>
      </c>
      <c r="U144">
        <v>0.2078653340883885</v>
      </c>
      <c r="V144">
        <v>0.123006761555764</v>
      </c>
      <c r="W144">
        <v>0.16215781337429902</v>
      </c>
      <c r="X144">
        <v>0.22900592173856349</v>
      </c>
      <c r="Y144">
        <v>0.2310390867312675</v>
      </c>
      <c r="Z144">
        <v>0.30136529422489849</v>
      </c>
      <c r="AA144">
        <v>0.19783250254878701</v>
      </c>
      <c r="AB144">
        <v>0.19566124963442749</v>
      </c>
      <c r="AC144">
        <v>0.22220821068900648</v>
      </c>
      <c r="AD144">
        <v>0.26296707111747752</v>
      </c>
      <c r="AE144">
        <v>0.1786408780930315</v>
      </c>
      <c r="AF144">
        <v>0.27491748010418204</v>
      </c>
      <c r="AG144">
        <v>0.25330514114138403</v>
      </c>
      <c r="AH144">
        <v>0.26415117218801953</v>
      </c>
      <c r="AI144">
        <v>0.1080434406097545</v>
      </c>
      <c r="AJ144">
        <v>0.2289331000605335</v>
      </c>
      <c r="AK144">
        <v>0.16852335413084552</v>
      </c>
      <c r="AL144">
        <v>0.1315373297664035</v>
      </c>
      <c r="AN144">
        <f t="shared" si="52"/>
        <v>0.21125843596846425</v>
      </c>
      <c r="AO144">
        <f t="shared" si="53"/>
        <v>0.18756917392979977</v>
      </c>
      <c r="AP144">
        <f t="shared" si="54"/>
        <v>0.19431430899664659</v>
      </c>
      <c r="AQ144">
        <f t="shared" si="55"/>
        <v>0.17413923231749184</v>
      </c>
      <c r="AR144">
        <f t="shared" si="56"/>
        <v>0.18050469671701624</v>
      </c>
      <c r="AS144">
        <f t="shared" si="57"/>
        <v>0.22951871092782505</v>
      </c>
      <c r="AT144">
        <f t="shared" si="58"/>
        <v>0.23884180977156369</v>
      </c>
      <c r="AU144">
        <f t="shared" si="59"/>
        <v>0.20849991797971934</v>
      </c>
      <c r="AV144">
        <f t="shared" si="60"/>
        <v>0.17633126131926083</v>
      </c>
      <c r="AX144">
        <f t="shared" si="61"/>
        <v>5.7922268797482059E-2</v>
      </c>
      <c r="AY144">
        <f t="shared" si="62"/>
        <v>2.9240586038451453E-2</v>
      </c>
      <c r="AZ144">
        <f t="shared" si="63"/>
        <v>6.6177085157529417E-2</v>
      </c>
      <c r="BA144">
        <f t="shared" si="64"/>
        <v>5.9217770254812938E-2</v>
      </c>
      <c r="BB144">
        <f t="shared" si="65"/>
        <v>4.7405839913330888E-2</v>
      </c>
      <c r="BC144">
        <f t="shared" si="66"/>
        <v>3.8388261036976373E-2</v>
      </c>
      <c r="BD144">
        <f t="shared" si="67"/>
        <v>5.2476825360913804E-2</v>
      </c>
      <c r="BE144">
        <f t="shared" si="68"/>
        <v>8.7166719460771508E-2</v>
      </c>
      <c r="BF144">
        <f t="shared" si="69"/>
        <v>4.9165095126460535E-2</v>
      </c>
      <c r="BH144">
        <f t="shared" si="70"/>
        <v>2.8961134398741029E-2</v>
      </c>
      <c r="BI144">
        <f t="shared" si="71"/>
        <v>1.4620293019225726E-2</v>
      </c>
      <c r="BJ144">
        <f t="shared" si="72"/>
        <v>2.5012587116852357E-2</v>
      </c>
      <c r="BK144">
        <f t="shared" si="73"/>
        <v>3.4189395597425662E-2</v>
      </c>
      <c r="BL144">
        <f t="shared" si="74"/>
        <v>2.3702919956665444E-2</v>
      </c>
      <c r="BM144">
        <f t="shared" si="75"/>
        <v>1.5671941942226129E-2</v>
      </c>
      <c r="BN144">
        <f t="shared" si="76"/>
        <v>3.0297509248340567E-2</v>
      </c>
      <c r="BO144">
        <f t="shared" si="77"/>
        <v>5.0325728945053022E-2</v>
      </c>
      <c r="BP144">
        <f t="shared" si="78"/>
        <v>2.8385480905995551E-2</v>
      </c>
    </row>
    <row r="145" spans="1:68" x14ac:dyDescent="0.3">
      <c r="A145" t="s">
        <v>990</v>
      </c>
      <c r="B145">
        <v>0.54885807941039</v>
      </c>
      <c r="C145">
        <v>0.45972355150445099</v>
      </c>
      <c r="D145">
        <v>0.356841525307942</v>
      </c>
      <c r="E145">
        <v>0.40403990531541001</v>
      </c>
      <c r="F145">
        <v>0.49054484268072901</v>
      </c>
      <c r="G145">
        <v>0.455436326152798</v>
      </c>
      <c r="H145">
        <v>0.33013726867273452</v>
      </c>
      <c r="I145">
        <v>0.30232933961435998</v>
      </c>
      <c r="J145">
        <v>0.59139439284820305</v>
      </c>
      <c r="K145">
        <v>0.42924334537098197</v>
      </c>
      <c r="L145">
        <v>0.44132790313343351</v>
      </c>
      <c r="M145">
        <v>0.36452023834009301</v>
      </c>
      <c r="N145">
        <v>0.47558030665680351</v>
      </c>
      <c r="O145">
        <v>0.36101175074305902</v>
      </c>
      <c r="P145">
        <v>0.25677355950721448</v>
      </c>
      <c r="Q145">
        <v>0.483222206749646</v>
      </c>
      <c r="R145">
        <v>0.35104443422519799</v>
      </c>
      <c r="S145">
        <v>0.35597940439492598</v>
      </c>
      <c r="T145">
        <v>0.38644580295965503</v>
      </c>
      <c r="U145">
        <v>0.42470470249242953</v>
      </c>
      <c r="V145">
        <v>0.27271442354604702</v>
      </c>
      <c r="W145">
        <v>0.34524378409738599</v>
      </c>
      <c r="X145">
        <v>0.42943648535573054</v>
      </c>
      <c r="Y145">
        <v>0.38890259973369246</v>
      </c>
      <c r="Z145">
        <v>0.46406882943294403</v>
      </c>
      <c r="AA145">
        <v>0.44317405578850799</v>
      </c>
      <c r="AB145">
        <v>0.38615575794026752</v>
      </c>
      <c r="AC145">
        <v>0.40477217317138103</v>
      </c>
      <c r="AD145">
        <v>0.46841190388264697</v>
      </c>
      <c r="AE145">
        <v>0.41706739056096853</v>
      </c>
      <c r="AF145">
        <v>0.50012180522402705</v>
      </c>
      <c r="AG145">
        <v>0.34619471055826201</v>
      </c>
      <c r="AH145">
        <v>0.426719604789909</v>
      </c>
      <c r="AI145">
        <v>0.2436454061818325</v>
      </c>
      <c r="AJ145">
        <v>0.37510901861810997</v>
      </c>
      <c r="AK145">
        <v>0.375330759107804</v>
      </c>
      <c r="AL145">
        <v>0.25055956211224251</v>
      </c>
      <c r="AN145">
        <f t="shared" si="52"/>
        <v>0.44236576538454825</v>
      </c>
      <c r="AO145">
        <f t="shared" si="53"/>
        <v>0.39461194428015539</v>
      </c>
      <c r="AP145">
        <f t="shared" si="54"/>
        <v>0.41712164237139848</v>
      </c>
      <c r="AQ145">
        <f t="shared" si="55"/>
        <v>0.39674868178992334</v>
      </c>
      <c r="AR145">
        <f t="shared" si="56"/>
        <v>0.35727717827387939</v>
      </c>
      <c r="AS145">
        <f t="shared" si="57"/>
        <v>0.41941831690375397</v>
      </c>
      <c r="AT145">
        <f t="shared" si="58"/>
        <v>0.46186703322254746</v>
      </c>
      <c r="AU145">
        <f t="shared" si="59"/>
        <v>0.33885324051000115</v>
      </c>
      <c r="AV145">
        <f t="shared" si="60"/>
        <v>0.33366644661271883</v>
      </c>
      <c r="AX145">
        <f t="shared" si="61"/>
        <v>8.251297448741618E-2</v>
      </c>
      <c r="AY145">
        <f t="shared" si="62"/>
        <v>9.233235139846592E-2</v>
      </c>
      <c r="AZ145">
        <f t="shared" si="63"/>
        <v>0.10499842939722272</v>
      </c>
      <c r="BA145">
        <f t="shared" si="64"/>
        <v>7.4928908786020904E-2</v>
      </c>
      <c r="BB145">
        <f t="shared" si="65"/>
        <v>6.5045988220820417E-2</v>
      </c>
      <c r="BC145">
        <f t="shared" si="66"/>
        <v>3.1338421937436731E-2</v>
      </c>
      <c r="BD145">
        <f t="shared" si="67"/>
        <v>4.1912235059990421E-2</v>
      </c>
      <c r="BE145">
        <f t="shared" si="68"/>
        <v>9.1757634210181724E-2</v>
      </c>
      <c r="BF145">
        <f t="shared" si="69"/>
        <v>7.1972758601729483E-2</v>
      </c>
      <c r="BH145">
        <f t="shared" si="70"/>
        <v>4.125648724370809E-2</v>
      </c>
      <c r="BI145">
        <f t="shared" si="71"/>
        <v>4.616617569923296E-2</v>
      </c>
      <c r="BJ145">
        <f t="shared" si="72"/>
        <v>3.9685676033917837E-2</v>
      </c>
      <c r="BK145">
        <f t="shared" si="73"/>
        <v>4.3260225657694086E-2</v>
      </c>
      <c r="BL145">
        <f t="shared" si="74"/>
        <v>3.2522994110410208E-2</v>
      </c>
      <c r="BM145">
        <f t="shared" si="75"/>
        <v>1.2793857181793768E-2</v>
      </c>
      <c r="BN145">
        <f t="shared" si="76"/>
        <v>2.4198040194224342E-2</v>
      </c>
      <c r="BO145">
        <f t="shared" si="77"/>
        <v>5.2976294811451635E-2</v>
      </c>
      <c r="BP145">
        <f t="shared" si="78"/>
        <v>4.1553491553028475E-2</v>
      </c>
    </row>
    <row r="146" spans="1:68" x14ac:dyDescent="0.3">
      <c r="A146" t="s">
        <v>991</v>
      </c>
      <c r="B146">
        <v>1.2934779380806127E-2</v>
      </c>
      <c r="C146">
        <v>1.99951099096933E-2</v>
      </c>
      <c r="D146">
        <v>6.0160632094225803E-3</v>
      </c>
      <c r="E146">
        <v>1.5346883646068555E-2</v>
      </c>
      <c r="F146">
        <v>2.7617858037780753E-2</v>
      </c>
      <c r="G146">
        <v>9.5906170847377351E-3</v>
      </c>
      <c r="H146">
        <v>7.5113036482881545E-3</v>
      </c>
      <c r="I146">
        <v>1.0424687801459765E-2</v>
      </c>
      <c r="J146">
        <v>1.4253561618206501E-2</v>
      </c>
      <c r="K146">
        <v>2.1111088398133103E-2</v>
      </c>
      <c r="L146">
        <v>5.5639368474784696E-3</v>
      </c>
      <c r="M146">
        <v>6.55836198584046E-3</v>
      </c>
      <c r="N146">
        <v>2.5319891839202897E-3</v>
      </c>
      <c r="O146">
        <v>1.0479257578170184E-2</v>
      </c>
      <c r="P146">
        <v>3.85050914127899E-3</v>
      </c>
      <c r="Q146">
        <v>1.5665338348448084E-2</v>
      </c>
      <c r="R146">
        <v>4.3401384077350648E-3</v>
      </c>
      <c r="S146">
        <v>1.9306974670872844E-2</v>
      </c>
      <c r="T146">
        <v>2.2993471037830199E-2</v>
      </c>
      <c r="U146">
        <v>7.4432090978766349E-3</v>
      </c>
      <c r="V146">
        <v>1.307592700656064E-2</v>
      </c>
      <c r="W146">
        <v>1.4742806177834852E-2</v>
      </c>
      <c r="X146">
        <v>6.0861627181323496E-3</v>
      </c>
      <c r="Y146">
        <v>1.2345528372251245E-2</v>
      </c>
      <c r="Z146">
        <v>1.96448621664333E-2</v>
      </c>
      <c r="AA146">
        <v>1.486055122989775E-2</v>
      </c>
      <c r="AB146">
        <v>7.0046712243603849E-3</v>
      </c>
      <c r="AC146">
        <v>1.23340999050334E-2</v>
      </c>
      <c r="AD146">
        <v>1.7716549572050249E-2</v>
      </c>
      <c r="AE146">
        <v>1.9661593224616608E-2</v>
      </c>
      <c r="AF146">
        <v>1.9164209829816349E-2</v>
      </c>
      <c r="AG146">
        <v>1.8760414057257143E-2</v>
      </c>
      <c r="AH146">
        <v>1.496661507872727E-2</v>
      </c>
      <c r="AI146">
        <v>8.2390217653257741E-3</v>
      </c>
      <c r="AJ146">
        <v>1.52475044989981E-2</v>
      </c>
      <c r="AK146">
        <v>4.4960545247418934E-3</v>
      </c>
      <c r="AL146">
        <v>5.7421889009000599E-3</v>
      </c>
      <c r="AN146">
        <f t="shared" ref="AN146:AN150" si="79">AVERAGE(B146:E146)</f>
        <v>1.3573209036497641E-2</v>
      </c>
      <c r="AO146">
        <f t="shared" ref="AO146:AO150" si="80">AVERAGE(F146:I146)</f>
        <v>1.3786116643066601E-2</v>
      </c>
      <c r="AP146">
        <f t="shared" ref="AP146:AP150" si="81">AVERAGE(J146:P146)</f>
        <v>9.1926721075754284E-3</v>
      </c>
      <c r="AQ146">
        <f t="shared" ref="AQ146:AQ150" si="82">AVERAGE(Q146:S146)</f>
        <v>1.3104150475685332E-2</v>
      </c>
      <c r="AR146">
        <f t="shared" ref="AR146:AR150" si="83">AVERAGE(T146:W146)</f>
        <v>1.4563853330025581E-2</v>
      </c>
      <c r="AS146">
        <f t="shared" ref="AS146:AS150" si="84">AVERAGE(X146:AC146)</f>
        <v>1.2045979269351406E-2</v>
      </c>
      <c r="AT146">
        <f t="shared" ref="AT146:AT150" si="85">AVERAGE(AD146:AF146)</f>
        <v>1.8847450875494404E-2</v>
      </c>
      <c r="AU146">
        <f t="shared" ref="AU146:AU150" si="86">AVERAGE(AG146:AI146)</f>
        <v>1.3988683633770061E-2</v>
      </c>
      <c r="AV146">
        <f t="shared" ref="AV146:AV150" si="87">AVERAGE(AJ146:AL146)</f>
        <v>8.4952493082133523E-3</v>
      </c>
      <c r="AX146">
        <f t="shared" ref="AX146:AX150" si="88">STDEV(B146:E146)</f>
        <v>5.8282295174072688E-3</v>
      </c>
      <c r="AY146">
        <f t="shared" ref="AY146:AY150" si="89">STDEV(F146:I146)</f>
        <v>9.3021819757662903E-3</v>
      </c>
      <c r="AZ146">
        <f t="shared" ref="AZ146:AZ150" si="90">STDEV(J146:P146)</f>
        <v>6.6122016411615673E-3</v>
      </c>
      <c r="BA146">
        <f t="shared" ref="BA146:BA150" si="91">STDEV(Q146:S146)</f>
        <v>7.8052104021342243E-3</v>
      </c>
      <c r="BB146">
        <f t="shared" ref="BB146:BB150" si="92">STDEV(T146:W146)</f>
        <v>6.429307320035031E-3</v>
      </c>
      <c r="BC146">
        <f t="shared" ref="BC146:BC150" si="93">STDEV(X146:AC146)</f>
        <v>5.0353109119315974E-3</v>
      </c>
      <c r="BD146">
        <f t="shared" ref="BD146:BD150" si="94">STDEV(AD146:AF146)</f>
        <v>1.0104706225093933E-3</v>
      </c>
      <c r="BE146">
        <f t="shared" ref="BE146:BE150" si="95">STDEV(AG146:AI146)</f>
        <v>5.3284318869115067E-3</v>
      </c>
      <c r="BF146">
        <f t="shared" ref="BF146:BF150" si="96">STDEV(AJ146:AL146)</f>
        <v>5.880724899361511E-3</v>
      </c>
      <c r="BH146">
        <f t="shared" ref="BH146:BH150" si="97">AX146/SQRT(4)</f>
        <v>2.9141147587036344E-3</v>
      </c>
      <c r="BI146">
        <f t="shared" ref="BI146:BI150" si="98">AY146/SQRT(4)</f>
        <v>4.6510909878831452E-3</v>
      </c>
      <c r="BJ146">
        <f t="shared" ref="BJ146:BJ150" si="99">AZ146/SQRT(7)</f>
        <v>2.4991773087323791E-3</v>
      </c>
      <c r="BK146">
        <f t="shared" ref="BK146:BK150" si="100">BA146/SQRT(3)</f>
        <v>4.506340326753862E-3</v>
      </c>
      <c r="BL146">
        <f t="shared" ref="BL146:BL150" si="101">BB146/SQRT(4)</f>
        <v>3.2146536600175155E-3</v>
      </c>
      <c r="BM146">
        <f t="shared" ref="BM146:BM150" si="102">BC146/SQRT(6)</f>
        <v>2.05565707175011E-3</v>
      </c>
      <c r="BN146">
        <f t="shared" ref="BN146:BN150" si="103">BD146/SQRT(3)</f>
        <v>5.8339548591400696E-4</v>
      </c>
      <c r="BO146">
        <f t="shared" ref="BO146:BO150" si="104">BE146/SQRT(3)</f>
        <v>3.0763715842669439E-3</v>
      </c>
      <c r="BP146">
        <f t="shared" ref="BP146:BP150" si="105">BF146/SQRT(3)</f>
        <v>3.3952381036765037E-3</v>
      </c>
    </row>
    <row r="147" spans="1:68" x14ac:dyDescent="0.3">
      <c r="A147" t="s">
        <v>992</v>
      </c>
      <c r="B147">
        <v>3.4132177481612749E-2</v>
      </c>
      <c r="C147">
        <v>1.3710895151301351E-2</v>
      </c>
      <c r="D147">
        <v>1.263361648729666E-2</v>
      </c>
      <c r="E147">
        <v>3.7601755209542599E-2</v>
      </c>
      <c r="F147">
        <v>1.1502097773054519E-2</v>
      </c>
      <c r="G147">
        <v>2.3878708390982703E-3</v>
      </c>
      <c r="H147">
        <v>4.1761949461062596E-3</v>
      </c>
      <c r="I147">
        <v>1.0481894155678354E-2</v>
      </c>
      <c r="J147">
        <v>3.3470036404599904E-2</v>
      </c>
      <c r="K147">
        <v>1.3784109540643401E-2</v>
      </c>
      <c r="L147">
        <v>1.5775504433669756E-2</v>
      </c>
      <c r="M147">
        <v>1.1269378790171349E-2</v>
      </c>
      <c r="N147">
        <v>2.154213023809215E-2</v>
      </c>
      <c r="O147">
        <v>1.7856265065314361E-2</v>
      </c>
      <c r="P147">
        <v>9.8578820638499046E-3</v>
      </c>
      <c r="Q147">
        <v>2.3977939396311199E-2</v>
      </c>
      <c r="R147">
        <v>9.4658934190098888E-3</v>
      </c>
      <c r="S147">
        <v>1.1473823281033265E-2</v>
      </c>
      <c r="T147">
        <v>2.1305560056580099E-2</v>
      </c>
      <c r="U147">
        <v>1.86534534303868E-2</v>
      </c>
      <c r="V147">
        <v>9.8251081623277458E-3</v>
      </c>
      <c r="W147">
        <v>1.4214089405121349E-2</v>
      </c>
      <c r="X147">
        <v>8.7025491247806411E-3</v>
      </c>
      <c r="Y147">
        <v>1.9320016240824252E-2</v>
      </c>
      <c r="Z147">
        <v>1.3112503150591849E-2</v>
      </c>
      <c r="AA147">
        <v>1.2529427488714349E-2</v>
      </c>
      <c r="AB147">
        <v>1.7673005326803725E-2</v>
      </c>
      <c r="AC147">
        <v>1.6772193309913398E-2</v>
      </c>
      <c r="AD147">
        <v>2.0836897104355302E-2</v>
      </c>
      <c r="AE147">
        <v>5.5621722532260953E-3</v>
      </c>
      <c r="AF147">
        <v>2.9031887534746299E-2</v>
      </c>
      <c r="AG147">
        <v>1.6493188005621669E-2</v>
      </c>
      <c r="AH147">
        <v>2.3860187392550501E-2</v>
      </c>
      <c r="AI147">
        <v>7.8846140775757946E-3</v>
      </c>
      <c r="AJ147">
        <v>2.3277840139047948E-2</v>
      </c>
      <c r="AK147">
        <v>1.378244946649705E-2</v>
      </c>
      <c r="AL147">
        <v>1.4783433547639151E-2</v>
      </c>
      <c r="AN147">
        <f t="shared" si="79"/>
        <v>2.4519611082438338E-2</v>
      </c>
      <c r="AO147">
        <f t="shared" si="80"/>
        <v>7.137014428484351E-3</v>
      </c>
      <c r="AP147">
        <f t="shared" si="81"/>
        <v>1.7650758076620119E-2</v>
      </c>
      <c r="AQ147">
        <f t="shared" si="82"/>
        <v>1.4972552032118119E-2</v>
      </c>
      <c r="AR147">
        <f t="shared" si="83"/>
        <v>1.5999552763604E-2</v>
      </c>
      <c r="AS147">
        <f t="shared" si="84"/>
        <v>1.4684949106938036E-2</v>
      </c>
      <c r="AT147">
        <f t="shared" si="85"/>
        <v>1.8476985630775902E-2</v>
      </c>
      <c r="AU147">
        <f t="shared" si="86"/>
        <v>1.607932982524932E-2</v>
      </c>
      <c r="AV147">
        <f t="shared" si="87"/>
        <v>1.7281241051061384E-2</v>
      </c>
      <c r="AX147">
        <f t="shared" si="88"/>
        <v>1.3186472049498526E-2</v>
      </c>
      <c r="AY147">
        <f t="shared" si="89"/>
        <v>4.5300106635000996E-3</v>
      </c>
      <c r="AZ147">
        <f t="shared" si="90"/>
        <v>8.0140817992837773E-3</v>
      </c>
      <c r="BA147">
        <f t="shared" si="91"/>
        <v>7.8632497586606995E-3</v>
      </c>
      <c r="BB147">
        <f t="shared" si="92"/>
        <v>5.050034576811642E-3</v>
      </c>
      <c r="BC147">
        <f t="shared" si="93"/>
        <v>3.9414942585354676E-3</v>
      </c>
      <c r="BD147">
        <f t="shared" si="94"/>
        <v>1.1911497406760179E-2</v>
      </c>
      <c r="BE147">
        <f t="shared" si="95"/>
        <v>7.9958235742560533E-3</v>
      </c>
      <c r="BF147">
        <f t="shared" si="96"/>
        <v>5.2172687058657354E-3</v>
      </c>
      <c r="BH147">
        <f t="shared" si="97"/>
        <v>6.5932360247492631E-3</v>
      </c>
      <c r="BI147">
        <f t="shared" si="98"/>
        <v>2.2650053317500498E-3</v>
      </c>
      <c r="BJ147">
        <f t="shared" si="99"/>
        <v>3.0290382039191324E-3</v>
      </c>
      <c r="BK147">
        <f t="shared" si="100"/>
        <v>4.5398493648680146E-3</v>
      </c>
      <c r="BL147">
        <f t="shared" si="101"/>
        <v>2.525017288405821E-3</v>
      </c>
      <c r="BM147">
        <f t="shared" si="102"/>
        <v>1.6091082929202362E-3</v>
      </c>
      <c r="BN147">
        <f t="shared" si="103"/>
        <v>6.8771062342445196E-3</v>
      </c>
      <c r="BO147">
        <f t="shared" si="104"/>
        <v>4.6163908929894885E-3</v>
      </c>
      <c r="BP147">
        <f t="shared" si="105"/>
        <v>3.0121914917661929E-3</v>
      </c>
    </row>
    <row r="148" spans="1:68" x14ac:dyDescent="0.3">
      <c r="A148" t="s">
        <v>993</v>
      </c>
      <c r="B148">
        <v>0</v>
      </c>
      <c r="C148">
        <v>0</v>
      </c>
      <c r="D148">
        <v>0</v>
      </c>
      <c r="E148">
        <v>0</v>
      </c>
      <c r="F148">
        <v>4.9959808490643454E-3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2.9505665039676601E-3</v>
      </c>
      <c r="M148">
        <v>0</v>
      </c>
      <c r="N148">
        <v>2.8792787720608752E-3</v>
      </c>
      <c r="O148">
        <v>0</v>
      </c>
      <c r="P148">
        <v>1.606421572926365E-3</v>
      </c>
      <c r="Q148">
        <v>0</v>
      </c>
      <c r="R148">
        <v>0</v>
      </c>
      <c r="S148">
        <v>1.1612536346988301E-3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5.8491279375187503E-4</v>
      </c>
      <c r="AB148">
        <v>0</v>
      </c>
      <c r="AC148">
        <v>0</v>
      </c>
      <c r="AD148">
        <v>5.236715942833035E-3</v>
      </c>
      <c r="AE148">
        <v>4.4389951370843346E-3</v>
      </c>
      <c r="AF148">
        <v>4.0448068917750797E-3</v>
      </c>
      <c r="AG148">
        <v>0</v>
      </c>
      <c r="AH148">
        <v>2.8838213058445948E-3</v>
      </c>
      <c r="AI148">
        <v>3.31292323629439E-3</v>
      </c>
      <c r="AJ148">
        <v>0</v>
      </c>
      <c r="AK148">
        <v>3.805674922297535E-3</v>
      </c>
      <c r="AL148">
        <v>0</v>
      </c>
      <c r="AN148">
        <f t="shared" si="79"/>
        <v>0</v>
      </c>
      <c r="AO148">
        <f t="shared" si="80"/>
        <v>1.2489952122660864E-3</v>
      </c>
      <c r="AP148">
        <f t="shared" si="81"/>
        <v>1.0623238355649857E-3</v>
      </c>
      <c r="AQ148">
        <f t="shared" si="82"/>
        <v>3.8708454489961002E-4</v>
      </c>
      <c r="AR148">
        <f t="shared" si="83"/>
        <v>0</v>
      </c>
      <c r="AS148">
        <f t="shared" si="84"/>
        <v>9.748546562531251E-5</v>
      </c>
      <c r="AT148">
        <f t="shared" si="85"/>
        <v>4.5735059905641501E-3</v>
      </c>
      <c r="AU148">
        <f t="shared" si="86"/>
        <v>2.0655815140463284E-3</v>
      </c>
      <c r="AV148">
        <f t="shared" si="87"/>
        <v>1.2685583074325117E-3</v>
      </c>
      <c r="AX148">
        <f t="shared" si="88"/>
        <v>0</v>
      </c>
      <c r="AY148">
        <f t="shared" si="89"/>
        <v>2.4979904245321727E-3</v>
      </c>
      <c r="AZ148">
        <f t="shared" si="90"/>
        <v>1.3950481288156943E-3</v>
      </c>
      <c r="BA148">
        <f t="shared" si="91"/>
        <v>6.7045009859080084E-4</v>
      </c>
      <c r="BB148">
        <f t="shared" si="92"/>
        <v>0</v>
      </c>
      <c r="BC148">
        <f t="shared" si="93"/>
        <v>2.387896481196451E-4</v>
      </c>
      <c r="BD148">
        <f t="shared" si="94"/>
        <v>6.0723280031333132E-4</v>
      </c>
      <c r="BE148">
        <f t="shared" si="95"/>
        <v>1.8016665507402791E-3</v>
      </c>
      <c r="BF148">
        <f t="shared" si="96"/>
        <v>2.1972074408366897E-3</v>
      </c>
      <c r="BH148">
        <f t="shared" si="97"/>
        <v>0</v>
      </c>
      <c r="BI148">
        <f t="shared" si="98"/>
        <v>1.2489952122660864E-3</v>
      </c>
      <c r="BJ148">
        <f t="shared" si="99"/>
        <v>5.2727863083033236E-4</v>
      </c>
      <c r="BK148">
        <f t="shared" si="100"/>
        <v>3.8708454489961002E-4</v>
      </c>
      <c r="BL148">
        <f t="shared" si="101"/>
        <v>0</v>
      </c>
      <c r="BM148">
        <f t="shared" si="102"/>
        <v>9.7485465625312523E-5</v>
      </c>
      <c r="BN148">
        <f t="shared" si="103"/>
        <v>3.5058602072167211E-4</v>
      </c>
      <c r="BO148">
        <f t="shared" si="104"/>
        <v>1.0401926680598448E-3</v>
      </c>
      <c r="BP148">
        <f t="shared" si="105"/>
        <v>1.2685583074325117E-3</v>
      </c>
    </row>
    <row r="150" spans="1:68" x14ac:dyDescent="0.3">
      <c r="A150" t="s">
        <v>92</v>
      </c>
      <c r="B150">
        <v>88.845327586766302</v>
      </c>
      <c r="C150">
        <v>70.582565713971462</v>
      </c>
      <c r="D150">
        <v>74.818966366576092</v>
      </c>
      <c r="E150">
        <v>70.432383313878262</v>
      </c>
      <c r="F150">
        <v>97.449279684711655</v>
      </c>
      <c r="G150">
        <v>81.138034118540958</v>
      </c>
      <c r="H150">
        <v>91.829041340442103</v>
      </c>
      <c r="I150">
        <v>61.794318128782351</v>
      </c>
      <c r="J150">
        <v>105.2373088879615</v>
      </c>
      <c r="K150">
        <v>82.890266848064357</v>
      </c>
      <c r="L150">
        <v>77.391042604646742</v>
      </c>
      <c r="M150">
        <v>73.969443736100544</v>
      </c>
      <c r="N150">
        <v>78.453322089304493</v>
      </c>
      <c r="O150">
        <v>72.724736866244513</v>
      </c>
      <c r="P150">
        <v>56.888718209652453</v>
      </c>
      <c r="Q150">
        <v>100.5097136152238</v>
      </c>
      <c r="R150">
        <v>72.596319729114043</v>
      </c>
      <c r="S150">
        <v>70.654478221457552</v>
      </c>
      <c r="T150">
        <v>75.724226198450708</v>
      </c>
      <c r="U150">
        <v>89.466826488022093</v>
      </c>
      <c r="V150">
        <v>53.664659178769398</v>
      </c>
      <c r="W150">
        <v>72.414927894683501</v>
      </c>
      <c r="X150">
        <v>68.107849751412701</v>
      </c>
      <c r="Y150">
        <v>61.987558400245199</v>
      </c>
      <c r="Z150">
        <v>69.466328556484498</v>
      </c>
      <c r="AA150">
        <v>76.3029449882157</v>
      </c>
      <c r="AB150">
        <v>71.962091403682791</v>
      </c>
      <c r="AC150">
        <v>54.507930989427749</v>
      </c>
      <c r="AD150">
        <v>102.70312916313841</v>
      </c>
      <c r="AE150">
        <v>86.183088712424194</v>
      </c>
      <c r="AF150">
        <v>66.358126509078744</v>
      </c>
      <c r="AG150">
        <v>93.173286812654794</v>
      </c>
      <c r="AH150">
        <v>65.16707933856145</v>
      </c>
      <c r="AI150">
        <v>58.026164330178048</v>
      </c>
      <c r="AJ150">
        <v>89.550649918823552</v>
      </c>
      <c r="AK150">
        <v>77.179366747954205</v>
      </c>
      <c r="AL150">
        <v>62.423155737690848</v>
      </c>
      <c r="AN150">
        <f t="shared" si="79"/>
        <v>76.169810745298037</v>
      </c>
      <c r="AO150">
        <f t="shared" si="80"/>
        <v>83.05266831811926</v>
      </c>
      <c r="AP150">
        <f t="shared" si="81"/>
        <v>78.222119891710648</v>
      </c>
      <c r="AQ150">
        <f t="shared" si="82"/>
        <v>81.253503855265137</v>
      </c>
      <c r="AR150">
        <f t="shared" si="83"/>
        <v>72.817659939981425</v>
      </c>
      <c r="AS150">
        <f t="shared" si="84"/>
        <v>67.055784014911438</v>
      </c>
      <c r="AT150">
        <f t="shared" si="85"/>
        <v>85.081448128213779</v>
      </c>
      <c r="AU150">
        <f t="shared" si="86"/>
        <v>72.12217682713144</v>
      </c>
      <c r="AV150">
        <f t="shared" si="87"/>
        <v>76.384390801489545</v>
      </c>
      <c r="AX150">
        <f t="shared" si="88"/>
        <v>8.6915454763956657</v>
      </c>
      <c r="AY150">
        <f t="shared" si="89"/>
        <v>15.704250158883086</v>
      </c>
      <c r="AZ150">
        <f t="shared" si="90"/>
        <v>14.467069954231437</v>
      </c>
      <c r="BA150">
        <f t="shared" si="91"/>
        <v>16.704607084569773</v>
      </c>
      <c r="BB150">
        <f t="shared" si="92"/>
        <v>14.749491577888003</v>
      </c>
      <c r="BC150">
        <f t="shared" si="93"/>
        <v>7.7412522499973333</v>
      </c>
      <c r="BD150">
        <f t="shared" si="94"/>
        <v>18.197527674480519</v>
      </c>
      <c r="BE150">
        <f t="shared" si="95"/>
        <v>18.57713892143213</v>
      </c>
      <c r="BF150">
        <f t="shared" si="96"/>
        <v>13.581208532506954</v>
      </c>
      <c r="BH150">
        <f t="shared" si="97"/>
        <v>4.3457727381978328</v>
      </c>
      <c r="BI150">
        <f t="shared" si="98"/>
        <v>7.8521250794415431</v>
      </c>
      <c r="BJ150">
        <f t="shared" si="99"/>
        <v>5.4680384712387102</v>
      </c>
      <c r="BK150">
        <f t="shared" si="100"/>
        <v>9.6444093969832885</v>
      </c>
      <c r="BL150">
        <f t="shared" si="101"/>
        <v>7.3747457889440016</v>
      </c>
      <c r="BM150">
        <f t="shared" si="102"/>
        <v>3.1603529971109445</v>
      </c>
      <c r="BN150">
        <f t="shared" si="103"/>
        <v>10.506347501446992</v>
      </c>
      <c r="BO150">
        <f t="shared" si="104"/>
        <v>10.725516157061914</v>
      </c>
      <c r="BP150">
        <f t="shared" si="105"/>
        <v>7.841114402163333</v>
      </c>
    </row>
    <row r="153" spans="1:68" x14ac:dyDescent="0.3">
      <c r="A153" s="13" t="s">
        <v>2061</v>
      </c>
      <c r="B153" s="33">
        <f>SUM(B126,B123,B120,B117,B104,B64,B57,B53,B49,B46,B44,B42,B40,B38,B36,B34,B32,B30,B28,B21,B15,B11,B9,B8,B7)+SUM(B71,B72,B79,B81,B89,B92,B101,B114,B142)/2</f>
        <v>3.6218649604283359</v>
      </c>
      <c r="C153" s="33">
        <f t="shared" ref="C153:AL153" si="106">SUM(C126,C123,C120,C117,C104,C64,C57,C53,C49,C46,C44,C42,C40,C38,C36,C34,C32,C30,C28,C21,C15,C11,C9,C8,C7)+SUM(C71,C72,C79,C81,C89,C92,C101,C114,C142)/2</f>
        <v>2.8500791617677947</v>
      </c>
      <c r="D153" s="33">
        <f t="shared" si="106"/>
        <v>3.1214603030282042</v>
      </c>
      <c r="E153" s="33">
        <f t="shared" si="106"/>
        <v>3.1727563627021391</v>
      </c>
      <c r="F153" s="33">
        <f t="shared" si="106"/>
        <v>3.5529299742084159</v>
      </c>
      <c r="G153" s="33">
        <f t="shared" si="106"/>
        <v>3.172114700077822</v>
      </c>
      <c r="H153" s="33">
        <f t="shared" si="106"/>
        <v>3.1809360545854855</v>
      </c>
      <c r="I153" s="33">
        <f t="shared" si="106"/>
        <v>2.699212633252146</v>
      </c>
      <c r="J153" s="33">
        <f t="shared" si="106"/>
        <v>3.983248951891901</v>
      </c>
      <c r="K153" s="33">
        <f t="shared" si="106"/>
        <v>3.257816136537226</v>
      </c>
      <c r="L153" s="33">
        <f t="shared" si="106"/>
        <v>2.6320319217852495</v>
      </c>
      <c r="M153" s="33">
        <f t="shared" si="106"/>
        <v>3.0412965506841578</v>
      </c>
      <c r="N153" s="33">
        <f t="shared" si="106"/>
        <v>3.4687356252026431</v>
      </c>
      <c r="O153" s="33">
        <f t="shared" si="106"/>
        <v>3.127178243182295</v>
      </c>
      <c r="P153" s="33">
        <f t="shared" si="106"/>
        <v>2.4261981515978501</v>
      </c>
      <c r="Q153" s="33">
        <f t="shared" si="106"/>
        <v>4.1263797998401044</v>
      </c>
      <c r="R153" s="33">
        <f t="shared" si="106"/>
        <v>3.0441567403317609</v>
      </c>
      <c r="S153" s="33">
        <f t="shared" si="106"/>
        <v>2.893300855601149</v>
      </c>
      <c r="T153" s="33">
        <f t="shared" si="106"/>
        <v>2.9119214056403884</v>
      </c>
      <c r="U153" s="33">
        <f t="shared" si="106"/>
        <v>3.5203024048854656</v>
      </c>
      <c r="V153" s="33">
        <f t="shared" si="106"/>
        <v>2.1890953584491806</v>
      </c>
      <c r="W153" s="33">
        <f t="shared" si="106"/>
        <v>3.0635265283677491</v>
      </c>
      <c r="X153" s="33">
        <f t="shared" si="106"/>
        <v>2.8841192168587582</v>
      </c>
      <c r="Y153" s="33">
        <f t="shared" si="106"/>
        <v>2.6717258434401838</v>
      </c>
      <c r="Z153" s="33">
        <f t="shared" si="106"/>
        <v>2.5298699316087134</v>
      </c>
      <c r="AA153" s="33">
        <f t="shared" si="106"/>
        <v>2.9096206522222818</v>
      </c>
      <c r="AB153" s="33">
        <f t="shared" si="106"/>
        <v>2.9885913964467932</v>
      </c>
      <c r="AC153" s="33">
        <f t="shared" si="106"/>
        <v>2.3444554547201415</v>
      </c>
      <c r="AD153" s="33">
        <f t="shared" si="106"/>
        <v>3.9469690927947942</v>
      </c>
      <c r="AE153" s="33">
        <f t="shared" si="106"/>
        <v>3.6792746290263461</v>
      </c>
      <c r="AF153" s="33">
        <f t="shared" si="106"/>
        <v>2.8411373474316726</v>
      </c>
      <c r="AG153" s="33">
        <f t="shared" si="106"/>
        <v>3.7001418440843974</v>
      </c>
      <c r="AH153" s="33">
        <f t="shared" si="106"/>
        <v>2.6571209702249479</v>
      </c>
      <c r="AI153" s="33">
        <f t="shared" si="106"/>
        <v>2.4539809342748109</v>
      </c>
      <c r="AJ153" s="33">
        <f t="shared" si="106"/>
        <v>3.4263493271191274</v>
      </c>
      <c r="AK153" s="33">
        <f t="shared" si="106"/>
        <v>3.3829716487710062</v>
      </c>
      <c r="AL153" s="33">
        <f t="shared" si="106"/>
        <v>2.562605075058396</v>
      </c>
      <c r="AM153" s="13" t="s">
        <v>2061</v>
      </c>
      <c r="AN153" s="39">
        <f t="shared" ref="AN153:AN162" si="107">AVERAGE(B153:E153)</f>
        <v>3.1915401969816184</v>
      </c>
      <c r="AO153" s="39">
        <f t="shared" ref="AO153:AO162" si="108">AVERAGE(F153:I153)</f>
        <v>3.1512983405309676</v>
      </c>
      <c r="AP153" s="39">
        <f t="shared" ref="AP153:AP162" si="109">AVERAGE(J153:P153)</f>
        <v>3.133786511554475</v>
      </c>
      <c r="AQ153" s="39">
        <f t="shared" ref="AQ153:AQ162" si="110">AVERAGE(Q153:S153)</f>
        <v>3.3546124652576714</v>
      </c>
      <c r="AR153" s="39">
        <f t="shared" ref="AR153:AR162" si="111">AVERAGE(T153:W153)</f>
        <v>2.9212114243356959</v>
      </c>
      <c r="AS153" s="39">
        <f t="shared" ref="AS153:AS162" si="112">AVERAGE(X153:AC153)</f>
        <v>2.7213970825494784</v>
      </c>
      <c r="AT153" s="39">
        <f t="shared" ref="AT153:AT162" si="113">AVERAGE(AD153:AF153)</f>
        <v>3.4891270230842708</v>
      </c>
      <c r="AU153" s="39">
        <f t="shared" ref="AU153:AU162" si="114">AVERAGE(AG153:AI153)</f>
        <v>2.9370812495280525</v>
      </c>
      <c r="AV153" s="39">
        <f t="shared" ref="AV153:AV162" si="115">AVERAGE(AJ153:AL153)</f>
        <v>3.1239753503161762</v>
      </c>
      <c r="AX153">
        <f t="shared" ref="AX153:AX162" si="116">STDEV(B153:E153)</f>
        <v>0.31991616848352122</v>
      </c>
      <c r="AY153">
        <f t="shared" ref="AY153:AY162" si="117">STDEV(F153:I153)</f>
        <v>0.34976238163233514</v>
      </c>
      <c r="AZ153">
        <f t="shared" ref="AZ153:AZ162" si="118">STDEV(J153:P153)</f>
        <v>0.51804081430654658</v>
      </c>
      <c r="BA153">
        <f t="shared" ref="BA153:BA162" si="119">STDEV(Q153:S153)</f>
        <v>0.6726128072939298</v>
      </c>
      <c r="BB153">
        <f t="shared" ref="BB153:BB162" si="120">STDEV(T153:W153)</f>
        <v>0.55234163045113227</v>
      </c>
      <c r="BC153">
        <f t="shared" ref="BC153:BC162" si="121">STDEV(X153:AC153)</f>
        <v>0.25081239159434143</v>
      </c>
      <c r="BD153">
        <f t="shared" ref="BD153:BD162" si="122">STDEV(AD153:AF153)</f>
        <v>0.57691684521891184</v>
      </c>
      <c r="BE153">
        <f t="shared" ref="BE153:BE162" si="123">STDEV(AG153:AI153)</f>
        <v>0.66858998779144474</v>
      </c>
      <c r="BF153">
        <f t="shared" ref="BF153:BF162" si="124">STDEV(AJ153:AL153)</f>
        <v>0.4866444751581645</v>
      </c>
      <c r="BH153">
        <f t="shared" ref="BH153:BH162" si="125">AX153/SQRT(4)</f>
        <v>0.15995808424176061</v>
      </c>
      <c r="BI153">
        <f t="shared" ref="BI153:BI162" si="126">AY153/SQRT(4)</f>
        <v>0.17488119081616757</v>
      </c>
      <c r="BJ153">
        <f t="shared" ref="BJ153:BJ162" si="127">AZ153/SQRT(7)</f>
        <v>0.19580102337664482</v>
      </c>
      <c r="BK153">
        <f t="shared" ref="BK153:BK162" si="128">BA153/SQRT(3)</f>
        <v>0.38833318535154027</v>
      </c>
      <c r="BL153">
        <f t="shared" ref="BL153:BL162" si="129">BB153/SQRT(4)</f>
        <v>0.27617081522556614</v>
      </c>
      <c r="BM153">
        <f t="shared" ref="BM153:BM162" si="130">BC153/SQRT(6)</f>
        <v>0.10239373009554287</v>
      </c>
      <c r="BN153">
        <f t="shared" ref="BN153:BN162" si="131">BD153/SQRT(3)</f>
        <v>0.33308309588716845</v>
      </c>
      <c r="BO153">
        <f t="shared" ref="BO153:BO162" si="132">BE153/SQRT(3)</f>
        <v>0.38601060942887927</v>
      </c>
      <c r="BP153">
        <f t="shared" ref="BP153:BP162" si="133">BF153/SQRT(3)</f>
        <v>0.28096431873221045</v>
      </c>
    </row>
    <row r="154" spans="1:68" x14ac:dyDescent="0.3">
      <c r="A154" s="13" t="s">
        <v>2062</v>
      </c>
      <c r="B154" s="33">
        <f>SUM(B131,B127,B124,B121,B118,B105,B93,B82,B73,B65,B58,B54,B50,B47,B45,B43,B41,B39,B37,B35,B33,B31,B29,B22,B16,B10,B12)+SUM(B80,B90,B102,B115)/2</f>
        <v>9.3248284035742799</v>
      </c>
      <c r="C154" s="33">
        <f t="shared" ref="C154:AL154" si="134">SUM(C131,C127,C124,C121,C118,C105,C93,C82,C73,C65,C58,C54,C50,C47,C45,C43,C41,C39,C37,C35,C33,C31,C29,C22,C16,C10,C12)+SUM(C80,C90,C102,C115)/2</f>
        <v>11.907569900964287</v>
      </c>
      <c r="D154" s="33">
        <f t="shared" si="134"/>
        <v>11.021839251770666</v>
      </c>
      <c r="E154" s="33">
        <f t="shared" si="134"/>
        <v>12.150125069509937</v>
      </c>
      <c r="F154" s="33">
        <f t="shared" si="134"/>
        <v>16.451782027670273</v>
      </c>
      <c r="G154" s="33">
        <f t="shared" si="134"/>
        <v>13.404348903307792</v>
      </c>
      <c r="H154" s="33">
        <f t="shared" si="134"/>
        <v>12.106393799778754</v>
      </c>
      <c r="I154" s="33">
        <f t="shared" si="134"/>
        <v>10.624108089936344</v>
      </c>
      <c r="J154" s="33">
        <f t="shared" si="134"/>
        <v>13.533875489455223</v>
      </c>
      <c r="K154" s="33">
        <f t="shared" si="134"/>
        <v>14.235998173112069</v>
      </c>
      <c r="L154" s="33">
        <f t="shared" si="134"/>
        <v>10.388414889192585</v>
      </c>
      <c r="M154" s="33">
        <f t="shared" si="134"/>
        <v>11.767371386898102</v>
      </c>
      <c r="N154" s="33">
        <f t="shared" si="134"/>
        <v>15.574322602803399</v>
      </c>
      <c r="O154" s="33">
        <f t="shared" si="134"/>
        <v>12.979209274258642</v>
      </c>
      <c r="P154" s="33">
        <f t="shared" si="134"/>
        <v>10.266698433458687</v>
      </c>
      <c r="Q154" s="33">
        <f t="shared" si="134"/>
        <v>12.973149204560125</v>
      </c>
      <c r="R154" s="33">
        <f t="shared" si="134"/>
        <v>9.7433602613724641</v>
      </c>
      <c r="S154" s="33">
        <f t="shared" si="134"/>
        <v>10.460262229410782</v>
      </c>
      <c r="T154" s="33">
        <f t="shared" si="134"/>
        <v>8.8162138338101705</v>
      </c>
      <c r="U154" s="33">
        <f t="shared" si="134"/>
        <v>13.02010841905382</v>
      </c>
      <c r="V154" s="33">
        <f t="shared" si="134"/>
        <v>8.0959665346605885</v>
      </c>
      <c r="W154" s="33">
        <f t="shared" si="134"/>
        <v>16.131499259706121</v>
      </c>
      <c r="X154" s="33">
        <f t="shared" si="134"/>
        <v>8.7176859663084851</v>
      </c>
      <c r="Y154" s="33">
        <f t="shared" si="134"/>
        <v>7.8457761603018676</v>
      </c>
      <c r="Z154" s="33">
        <f t="shared" si="134"/>
        <v>11.351020718725147</v>
      </c>
      <c r="AA154" s="33">
        <f t="shared" si="134"/>
        <v>15.467300582324844</v>
      </c>
      <c r="AB154" s="33">
        <f t="shared" si="134"/>
        <v>15.329401017108095</v>
      </c>
      <c r="AC154" s="33">
        <f t="shared" si="134"/>
        <v>11.13649854013417</v>
      </c>
      <c r="AD154" s="33">
        <f t="shared" si="134"/>
        <v>15.367738887003814</v>
      </c>
      <c r="AE154" s="33">
        <f t="shared" si="134"/>
        <v>11.265492338507711</v>
      </c>
      <c r="AF154" s="33">
        <f t="shared" si="134"/>
        <v>11.770726834549567</v>
      </c>
      <c r="AG154" s="33">
        <f t="shared" si="134"/>
        <v>11.802941125477133</v>
      </c>
      <c r="AH154" s="33">
        <f t="shared" si="134"/>
        <v>10.782232102111676</v>
      </c>
      <c r="AI154" s="33">
        <f t="shared" si="134"/>
        <v>8.4693933184455492</v>
      </c>
      <c r="AJ154" s="33">
        <f t="shared" si="134"/>
        <v>12.3223375304502</v>
      </c>
      <c r="AK154" s="33">
        <f t="shared" si="134"/>
        <v>12.960780401191473</v>
      </c>
      <c r="AL154" s="33">
        <f t="shared" si="134"/>
        <v>10.186037224795669</v>
      </c>
      <c r="AM154" s="13" t="s">
        <v>2062</v>
      </c>
      <c r="AN154" s="39">
        <f t="shared" si="107"/>
        <v>11.101090656454794</v>
      </c>
      <c r="AO154" s="39">
        <f t="shared" si="108"/>
        <v>13.14665820517329</v>
      </c>
      <c r="AP154" s="39">
        <f t="shared" si="109"/>
        <v>12.677984321311243</v>
      </c>
      <c r="AQ154" s="39">
        <f t="shared" si="110"/>
        <v>11.058923898447789</v>
      </c>
      <c r="AR154" s="39">
        <f t="shared" si="111"/>
        <v>11.515947011807675</v>
      </c>
      <c r="AS154" s="39">
        <f t="shared" si="112"/>
        <v>11.641280497483768</v>
      </c>
      <c r="AT154" s="39">
        <f t="shared" si="113"/>
        <v>12.801319353353696</v>
      </c>
      <c r="AU154" s="39">
        <f t="shared" si="114"/>
        <v>10.351522182011452</v>
      </c>
      <c r="AV154" s="39">
        <f t="shared" si="115"/>
        <v>11.823051718812446</v>
      </c>
      <c r="AX154">
        <f t="shared" si="116"/>
        <v>1.2796184780044293</v>
      </c>
      <c r="AY154">
        <f t="shared" si="117"/>
        <v>2.4789552298602859</v>
      </c>
      <c r="AZ154">
        <f t="shared" si="118"/>
        <v>1.980114159208797</v>
      </c>
      <c r="BA154">
        <f t="shared" si="119"/>
        <v>1.6960781231608961</v>
      </c>
      <c r="BB154">
        <f t="shared" si="120"/>
        <v>3.7661054060561785</v>
      </c>
      <c r="BC154">
        <f t="shared" si="121"/>
        <v>3.2103886486466684</v>
      </c>
      <c r="BD154">
        <f t="shared" si="122"/>
        <v>2.2368945864799761</v>
      </c>
      <c r="BE154">
        <f t="shared" si="123"/>
        <v>1.7080013237394855</v>
      </c>
      <c r="BF154">
        <f t="shared" si="124"/>
        <v>1.4531912004329801</v>
      </c>
      <c r="BH154">
        <f t="shared" si="125"/>
        <v>0.63980923900221465</v>
      </c>
      <c r="BI154">
        <f t="shared" si="126"/>
        <v>1.239477614930143</v>
      </c>
      <c r="BJ154">
        <f t="shared" si="127"/>
        <v>0.74841280468346194</v>
      </c>
      <c r="BK154">
        <f t="shared" si="128"/>
        <v>0.97923116097357865</v>
      </c>
      <c r="BL154">
        <f t="shared" si="129"/>
        <v>1.8830527030280892</v>
      </c>
      <c r="BM154">
        <f t="shared" si="130"/>
        <v>1.3106356775345938</v>
      </c>
      <c r="BN154">
        <f t="shared" si="131"/>
        <v>1.2914716916530309</v>
      </c>
      <c r="BO154">
        <f t="shared" si="132"/>
        <v>0.98611502403722917</v>
      </c>
      <c r="BP154">
        <f t="shared" si="133"/>
        <v>0.83900033075397651</v>
      </c>
    </row>
    <row r="155" spans="1:68" x14ac:dyDescent="0.3">
      <c r="A155" s="13" t="s">
        <v>2063</v>
      </c>
      <c r="B155" s="33">
        <f>SUM(B143:B148,B132:B141,B128:B130,B125,B122,B119,B109:B113,B96:B100,B84:B88,B74:B78,B66:B70,B59:B63,B55:B56,B51:B52,B48,B13:B14,B17:B20,B23:B27,B116,B106:B108,B103,B94:B95,B91,B83)+SUM(B71:B72,B79:B81,B83,B89:B90,B101:B102,B114:B115,B142)/2</f>
        <v>75.906821375070365</v>
      </c>
      <c r="C155" s="33">
        <f t="shared" ref="C155:AL155" si="135">SUM(C143:C148,C132:C141,C128:C130,C125,C122,C119,C109:C113,C96:C100,C84:C88,C74:C78,C66:C70,C59:C63,C55:C56,C51:C52,C48,C13:C14,C17:C20,C23:C27,C116,C106:C108,C103,C94:C95,C91,C83)+SUM(C71:C72,C79:C81,C83,C89:C90,C101:C102,C114:C115,C142)/2</f>
        <v>55.826529596410218</v>
      </c>
      <c r="D155" s="33">
        <f t="shared" si="135"/>
        <v>60.674922718787919</v>
      </c>
      <c r="E155" s="33">
        <f t="shared" si="135"/>
        <v>55.115213601406815</v>
      </c>
      <c r="F155" s="33">
        <f t="shared" si="135"/>
        <v>77.44782695159742</v>
      </c>
      <c r="G155" s="33">
        <f t="shared" si="135"/>
        <v>64.563000386320653</v>
      </c>
      <c r="H155" s="33">
        <f t="shared" si="135"/>
        <v>76.545751419401</v>
      </c>
      <c r="I155" s="33">
        <f t="shared" si="135"/>
        <v>48.473173017245806</v>
      </c>
      <c r="J155" s="33">
        <f t="shared" si="135"/>
        <v>87.727310635861656</v>
      </c>
      <c r="K155" s="33">
        <f t="shared" si="135"/>
        <v>65.399455692662784</v>
      </c>
      <c r="L155" s="33">
        <f t="shared" si="135"/>
        <v>64.371741216368648</v>
      </c>
      <c r="M155" s="33">
        <f t="shared" si="135"/>
        <v>59.159278854293802</v>
      </c>
      <c r="N155" s="33">
        <f t="shared" si="135"/>
        <v>59.411864808654933</v>
      </c>
      <c r="O155" s="33">
        <f t="shared" si="135"/>
        <v>56.621175550192405</v>
      </c>
      <c r="P155" s="33">
        <f t="shared" si="135"/>
        <v>44.197133222175843</v>
      </c>
      <c r="Q155" s="33">
        <f t="shared" si="135"/>
        <v>83.416250794967993</v>
      </c>
      <c r="R155" s="33">
        <f t="shared" si="135"/>
        <v>59.810090609918106</v>
      </c>
      <c r="S155" s="33">
        <f t="shared" si="135"/>
        <v>57.302357675849066</v>
      </c>
      <c r="T155" s="33">
        <f t="shared" si="135"/>
        <v>63.997806447691843</v>
      </c>
      <c r="U155" s="33">
        <f t="shared" si="135"/>
        <v>72.932849727863513</v>
      </c>
      <c r="V155" s="33">
        <f t="shared" si="135"/>
        <v>43.379597285659599</v>
      </c>
      <c r="W155" s="33">
        <f t="shared" si="135"/>
        <v>53.218933882196076</v>
      </c>
      <c r="X155" s="33">
        <f t="shared" si="135"/>
        <v>56.508553241765874</v>
      </c>
      <c r="Y155" s="33">
        <f t="shared" si="135"/>
        <v>51.475301832102481</v>
      </c>
      <c r="Z155" s="33">
        <f t="shared" si="135"/>
        <v>55.585119541623811</v>
      </c>
      <c r="AA155" s="33">
        <f t="shared" si="135"/>
        <v>57.927326036407919</v>
      </c>
      <c r="AB155" s="33">
        <f t="shared" si="135"/>
        <v>53.644142611223479</v>
      </c>
      <c r="AC155" s="33">
        <f t="shared" si="135"/>
        <v>41.027982075124882</v>
      </c>
      <c r="AD155" s="33">
        <f t="shared" si="135"/>
        <v>83.389535148593453</v>
      </c>
      <c r="AE155" s="33">
        <f t="shared" si="135"/>
        <v>71.239232191671221</v>
      </c>
      <c r="AF155" s="33">
        <f t="shared" si="135"/>
        <v>51.743510236229774</v>
      </c>
      <c r="AG155" s="33">
        <f t="shared" si="135"/>
        <v>77.672755620612804</v>
      </c>
      <c r="AH155" s="33">
        <f t="shared" si="135"/>
        <v>51.728835413506111</v>
      </c>
      <c r="AI155" s="33">
        <f t="shared" si="135"/>
        <v>47.104985181192212</v>
      </c>
      <c r="AJ155" s="33">
        <f t="shared" si="135"/>
        <v>73.803283734282687</v>
      </c>
      <c r="AK155" s="33">
        <f t="shared" si="135"/>
        <v>60.834595746122737</v>
      </c>
      <c r="AL155" s="33">
        <f t="shared" si="135"/>
        <v>49.676789515563591</v>
      </c>
      <c r="AM155" s="13" t="s">
        <v>2063</v>
      </c>
      <c r="AN155" s="39">
        <f t="shared" si="107"/>
        <v>61.880871822918827</v>
      </c>
      <c r="AO155" s="39">
        <f t="shared" si="108"/>
        <v>66.757437943641222</v>
      </c>
      <c r="AP155" s="39">
        <f t="shared" si="109"/>
        <v>62.412565711458576</v>
      </c>
      <c r="AQ155" s="39">
        <f t="shared" si="110"/>
        <v>66.842899693578389</v>
      </c>
      <c r="AR155" s="39">
        <f t="shared" si="111"/>
        <v>58.382296835852756</v>
      </c>
      <c r="AS155" s="39">
        <f t="shared" si="112"/>
        <v>52.69473755637474</v>
      </c>
      <c r="AT155" s="39">
        <f t="shared" si="113"/>
        <v>68.790759192164828</v>
      </c>
      <c r="AU155" s="39">
        <f t="shared" si="114"/>
        <v>58.835525405103709</v>
      </c>
      <c r="AV155" s="39">
        <f t="shared" si="115"/>
        <v>61.438222998656336</v>
      </c>
      <c r="AX155">
        <f t="shared" si="116"/>
        <v>9.6714487892154875</v>
      </c>
      <c r="AY155">
        <f t="shared" si="117"/>
        <v>13.530525955935898</v>
      </c>
      <c r="AZ155">
        <f t="shared" si="118"/>
        <v>13.156281472242119</v>
      </c>
      <c r="BA155">
        <f t="shared" si="119"/>
        <v>14.407607579490842</v>
      </c>
      <c r="BB155">
        <f t="shared" si="120"/>
        <v>12.845152762143664</v>
      </c>
      <c r="BC155">
        <f t="shared" si="121"/>
        <v>6.1446083228671498</v>
      </c>
      <c r="BD155">
        <f t="shared" si="122"/>
        <v>15.96446016032071</v>
      </c>
      <c r="BE155">
        <f t="shared" si="123"/>
        <v>16.476526617791254</v>
      </c>
      <c r="BF155">
        <f t="shared" si="124"/>
        <v>12.074568531275638</v>
      </c>
      <c r="BH155">
        <f t="shared" si="125"/>
        <v>4.8357243946077437</v>
      </c>
      <c r="BI155">
        <f t="shared" si="126"/>
        <v>6.7652629779679492</v>
      </c>
      <c r="BJ155">
        <f t="shared" si="127"/>
        <v>4.9726069934170525</v>
      </c>
      <c r="BK155">
        <f t="shared" si="128"/>
        <v>8.3182361143975303</v>
      </c>
      <c r="BL155">
        <f t="shared" si="129"/>
        <v>6.4225763810718322</v>
      </c>
      <c r="BM155">
        <f t="shared" si="130"/>
        <v>2.5085258433805384</v>
      </c>
      <c r="BN155">
        <f t="shared" si="131"/>
        <v>9.2170853710282188</v>
      </c>
      <c r="BO155">
        <f t="shared" si="132"/>
        <v>9.5127270780918156</v>
      </c>
      <c r="BP155">
        <f t="shared" si="133"/>
        <v>6.9712553918805744</v>
      </c>
    </row>
    <row r="156" spans="1:68" x14ac:dyDescent="0.3">
      <c r="A156" s="13" t="s">
        <v>2064</v>
      </c>
      <c r="B156">
        <f>SUM(B117:B130,B42:B63,B7:B8)</f>
        <v>4.2443484527178006</v>
      </c>
      <c r="C156">
        <f t="shared" ref="C156:AL156" si="136">SUM(C117:C130,C42:C63,C7:C8)</f>
        <v>4.0362963337699442</v>
      </c>
      <c r="D156">
        <f t="shared" si="136"/>
        <v>3.7713038754337815</v>
      </c>
      <c r="E156">
        <f t="shared" si="136"/>
        <v>4.8540997921933089</v>
      </c>
      <c r="F156">
        <f t="shared" si="136"/>
        <v>4.1251874912809496</v>
      </c>
      <c r="G156">
        <f t="shared" si="136"/>
        <v>3.9223380672051733</v>
      </c>
      <c r="H156">
        <f t="shared" si="136"/>
        <v>3.5823638422560933</v>
      </c>
      <c r="I156">
        <f t="shared" si="136"/>
        <v>3.6898752469890375</v>
      </c>
      <c r="J156">
        <f t="shared" si="136"/>
        <v>4.3114877934899107</v>
      </c>
      <c r="K156">
        <f t="shared" si="136"/>
        <v>3.7254038317281148</v>
      </c>
      <c r="L156">
        <f t="shared" si="136"/>
        <v>3.6984616722811401</v>
      </c>
      <c r="M156">
        <f t="shared" si="136"/>
        <v>3.8707293631007764</v>
      </c>
      <c r="N156">
        <f t="shared" si="136"/>
        <v>4.2923767680463438</v>
      </c>
      <c r="O156">
        <f t="shared" si="136"/>
        <v>4.6826114115348876</v>
      </c>
      <c r="P156">
        <f t="shared" si="136"/>
        <v>3.4163915012408275</v>
      </c>
      <c r="Q156">
        <f t="shared" si="136"/>
        <v>4.5922011895681232</v>
      </c>
      <c r="R156">
        <f t="shared" si="136"/>
        <v>3.7051331409738144</v>
      </c>
      <c r="S156">
        <f t="shared" si="136"/>
        <v>3.9178967192657428</v>
      </c>
      <c r="T156">
        <f t="shared" si="136"/>
        <v>4.1425728093944718</v>
      </c>
      <c r="U156">
        <f t="shared" si="136"/>
        <v>3.9607593751618451</v>
      </c>
      <c r="V156">
        <f t="shared" si="136"/>
        <v>3.3864944979747973</v>
      </c>
      <c r="W156">
        <f t="shared" si="136"/>
        <v>3.7551328858103439</v>
      </c>
      <c r="X156">
        <f t="shared" si="136"/>
        <v>4.0922428836312701</v>
      </c>
      <c r="Y156">
        <f t="shared" si="136"/>
        <v>3.7539897980747625</v>
      </c>
      <c r="Z156">
        <f t="shared" si="136"/>
        <v>3.9004567757030233</v>
      </c>
      <c r="AA156">
        <f t="shared" si="136"/>
        <v>3.6738941647211427</v>
      </c>
      <c r="AB156">
        <f t="shared" si="136"/>
        <v>4.5540402398296251</v>
      </c>
      <c r="AC156">
        <f t="shared" si="136"/>
        <v>4.468689964505705</v>
      </c>
      <c r="AD156">
        <f t="shared" si="136"/>
        <v>4.424361580480042</v>
      </c>
      <c r="AE156">
        <f t="shared" si="136"/>
        <v>4.1190493369889642</v>
      </c>
      <c r="AF156">
        <f t="shared" si="136"/>
        <v>3.6582837880643222</v>
      </c>
      <c r="AG156">
        <f t="shared" si="136"/>
        <v>4.2410993292484838</v>
      </c>
      <c r="AH156">
        <f t="shared" si="136"/>
        <v>3.7321291807048813</v>
      </c>
      <c r="AI156">
        <f t="shared" si="136"/>
        <v>3.5732974959154924</v>
      </c>
      <c r="AJ156">
        <f t="shared" si="136"/>
        <v>3.8898993820922345</v>
      </c>
      <c r="AK156">
        <f t="shared" si="136"/>
        <v>4.700474945224995</v>
      </c>
      <c r="AL156">
        <f t="shared" si="136"/>
        <v>3.6786641545930325</v>
      </c>
      <c r="AM156" s="13" t="s">
        <v>2064</v>
      </c>
      <c r="AN156" s="39">
        <f t="shared" si="107"/>
        <v>4.2265121135287087</v>
      </c>
      <c r="AO156" s="39">
        <f t="shared" si="108"/>
        <v>3.8299411619328136</v>
      </c>
      <c r="AP156" s="39">
        <f t="shared" si="109"/>
        <v>3.9996374773460004</v>
      </c>
      <c r="AQ156" s="39">
        <f t="shared" si="110"/>
        <v>4.0717436832692266</v>
      </c>
      <c r="AR156" s="39">
        <f t="shared" si="111"/>
        <v>3.8112398920853643</v>
      </c>
      <c r="AS156" s="39">
        <f t="shared" si="112"/>
        <v>4.0738856377442545</v>
      </c>
      <c r="AT156" s="39">
        <f t="shared" si="113"/>
        <v>4.0672315685111098</v>
      </c>
      <c r="AU156" s="39">
        <f t="shared" si="114"/>
        <v>3.8488420019562857</v>
      </c>
      <c r="AV156" s="39">
        <f t="shared" si="115"/>
        <v>4.0896794939700873</v>
      </c>
      <c r="AX156">
        <f t="shared" si="116"/>
        <v>0.46100651199522569</v>
      </c>
      <c r="AY156">
        <f t="shared" si="117"/>
        <v>0.24263867021066773</v>
      </c>
      <c r="AZ156">
        <f t="shared" si="118"/>
        <v>0.44198499885680209</v>
      </c>
      <c r="BA156">
        <f t="shared" si="119"/>
        <v>0.46311348172888006</v>
      </c>
      <c r="BB156">
        <f t="shared" si="120"/>
        <v>0.32439390863748147</v>
      </c>
      <c r="BC156">
        <f t="shared" si="121"/>
        <v>0.36855392650949836</v>
      </c>
      <c r="BD156">
        <f t="shared" si="122"/>
        <v>0.38565866625249601</v>
      </c>
      <c r="BE156">
        <f t="shared" si="123"/>
        <v>0.34886420586536648</v>
      </c>
      <c r="BF156">
        <f t="shared" si="124"/>
        <v>0.53940559210062322</v>
      </c>
      <c r="BH156">
        <f t="shared" si="125"/>
        <v>0.23050325599761284</v>
      </c>
      <c r="BI156">
        <f t="shared" si="126"/>
        <v>0.12131933510533387</v>
      </c>
      <c r="BJ156">
        <f t="shared" si="127"/>
        <v>0.16705462717089509</v>
      </c>
      <c r="BK156">
        <f t="shared" si="128"/>
        <v>0.26737869334151376</v>
      </c>
      <c r="BL156">
        <f t="shared" si="129"/>
        <v>0.16219695431874073</v>
      </c>
      <c r="BM156">
        <f t="shared" si="130"/>
        <v>0.15046151044124692</v>
      </c>
      <c r="BN156">
        <f t="shared" si="131"/>
        <v>0.22266013477619062</v>
      </c>
      <c r="BO156">
        <f t="shared" si="132"/>
        <v>0.20141684316699437</v>
      </c>
      <c r="BP156">
        <f t="shared" si="133"/>
        <v>0.3114259638016843</v>
      </c>
    </row>
    <row r="157" spans="1:68" x14ac:dyDescent="0.3">
      <c r="A157" s="13" t="s">
        <v>2065</v>
      </c>
      <c r="B157">
        <f>SUM(B131:B145,B64:B80,B82:B91,B32:B41,B9:B20)+B81/2</f>
        <v>73.702897148848848</v>
      </c>
      <c r="C157">
        <f t="shared" ref="C157:AL157" si="137">SUM(C131:C145,C64:C80,C82:C91,C32:C41,C9:C20)+C81/2</f>
        <v>56.929092041693927</v>
      </c>
      <c r="D157">
        <f t="shared" si="137"/>
        <v>52.513133221019672</v>
      </c>
      <c r="E157">
        <f t="shared" si="137"/>
        <v>52.377826736502541</v>
      </c>
      <c r="F157">
        <f t="shared" si="137"/>
        <v>70.364993919999037</v>
      </c>
      <c r="G157">
        <f t="shared" si="137"/>
        <v>60.550150059292001</v>
      </c>
      <c r="H157">
        <f t="shared" si="137"/>
        <v>62.065455895811162</v>
      </c>
      <c r="I157">
        <f t="shared" si="137"/>
        <v>46.498579289921658</v>
      </c>
      <c r="J157">
        <f t="shared" si="137"/>
        <v>79.499681549939183</v>
      </c>
      <c r="K157">
        <f t="shared" si="137"/>
        <v>63.623689449176737</v>
      </c>
      <c r="L157">
        <f t="shared" si="137"/>
        <v>54.006474041989264</v>
      </c>
      <c r="M157">
        <f t="shared" si="137"/>
        <v>53.450269138856385</v>
      </c>
      <c r="N157">
        <f t="shared" si="137"/>
        <v>57.814760456275913</v>
      </c>
      <c r="O157">
        <f t="shared" si="137"/>
        <v>51.271319138737375</v>
      </c>
      <c r="P157">
        <f t="shared" si="137"/>
        <v>39.837688407599288</v>
      </c>
      <c r="Q157">
        <f t="shared" si="137"/>
        <v>75.415872323200816</v>
      </c>
      <c r="R157">
        <f t="shared" si="137"/>
        <v>52.579311153901131</v>
      </c>
      <c r="S157">
        <f t="shared" si="137"/>
        <v>50.5214192160715</v>
      </c>
      <c r="T157">
        <f t="shared" si="137"/>
        <v>62.999995309268712</v>
      </c>
      <c r="U157">
        <f t="shared" si="137"/>
        <v>62.149613072846485</v>
      </c>
      <c r="V157">
        <f t="shared" si="137"/>
        <v>37.509381007960044</v>
      </c>
      <c r="W157">
        <f t="shared" si="137"/>
        <v>52.282653468186481</v>
      </c>
      <c r="X157">
        <f t="shared" si="137"/>
        <v>56.477905063698927</v>
      </c>
      <c r="Y157">
        <f t="shared" si="137"/>
        <v>50.861620681778319</v>
      </c>
      <c r="Z157">
        <f t="shared" si="137"/>
        <v>56.264387592341144</v>
      </c>
      <c r="AA157">
        <f t="shared" si="137"/>
        <v>55.169338068744167</v>
      </c>
      <c r="AB157">
        <f t="shared" si="137"/>
        <v>54.018641462440655</v>
      </c>
      <c r="AC157">
        <f t="shared" si="137"/>
        <v>43.504830413500677</v>
      </c>
      <c r="AD157">
        <f t="shared" si="137"/>
        <v>74.334311109226476</v>
      </c>
      <c r="AE157">
        <f t="shared" si="137"/>
        <v>61.235622648654456</v>
      </c>
      <c r="AF157">
        <f t="shared" si="137"/>
        <v>52.906004040432926</v>
      </c>
      <c r="AG157">
        <f t="shared" si="137"/>
        <v>67.575347562254777</v>
      </c>
      <c r="AH157">
        <f t="shared" si="137"/>
        <v>54.116756942816266</v>
      </c>
      <c r="AI157">
        <f t="shared" si="137"/>
        <v>40.073175690832265</v>
      </c>
      <c r="AJ157">
        <f t="shared" si="137"/>
        <v>63.401779130063808</v>
      </c>
      <c r="AK157">
        <f t="shared" si="137"/>
        <v>57.099729782639905</v>
      </c>
      <c r="AL157">
        <f t="shared" si="137"/>
        <v>42.837081528973833</v>
      </c>
      <c r="AM157" s="13" t="s">
        <v>2065</v>
      </c>
      <c r="AN157" s="39">
        <f t="shared" si="107"/>
        <v>58.880737287016245</v>
      </c>
      <c r="AO157" s="39">
        <f t="shared" si="108"/>
        <v>59.869794791255963</v>
      </c>
      <c r="AP157" s="39">
        <f t="shared" si="109"/>
        <v>57.071983168939163</v>
      </c>
      <c r="AQ157" s="39">
        <f t="shared" si="110"/>
        <v>59.505534231057815</v>
      </c>
      <c r="AR157" s="39">
        <f t="shared" si="111"/>
        <v>53.735410714565432</v>
      </c>
      <c r="AS157" s="39">
        <f t="shared" si="112"/>
        <v>52.716120547083982</v>
      </c>
      <c r="AT157" s="39">
        <f t="shared" si="113"/>
        <v>62.82531259943795</v>
      </c>
      <c r="AU157" s="39">
        <f t="shared" si="114"/>
        <v>53.9217600653011</v>
      </c>
      <c r="AV157" s="39">
        <f t="shared" si="115"/>
        <v>54.44619681389252</v>
      </c>
      <c r="AX157">
        <f t="shared" si="116"/>
        <v>10.105107113115139</v>
      </c>
      <c r="AY157">
        <f t="shared" si="117"/>
        <v>9.9032388592805969</v>
      </c>
      <c r="AZ157">
        <f t="shared" si="118"/>
        <v>12.245141933200367</v>
      </c>
      <c r="BA157">
        <f t="shared" si="119"/>
        <v>13.817122474005501</v>
      </c>
      <c r="BB157">
        <f t="shared" si="120"/>
        <v>11.860661486542554</v>
      </c>
      <c r="BC157">
        <f t="shared" si="121"/>
        <v>4.9546562825869547</v>
      </c>
      <c r="BD157">
        <f t="shared" si="122"/>
        <v>10.802241506434795</v>
      </c>
      <c r="BE157">
        <f t="shared" si="123"/>
        <v>13.752122826967389</v>
      </c>
      <c r="BF157">
        <f t="shared" si="124"/>
        <v>10.536015602125925</v>
      </c>
      <c r="BH157">
        <f t="shared" si="125"/>
        <v>5.0525535565575694</v>
      </c>
      <c r="BI157">
        <f t="shared" si="126"/>
        <v>4.9516194296402984</v>
      </c>
      <c r="BJ157">
        <f t="shared" si="127"/>
        <v>4.6282286177052665</v>
      </c>
      <c r="BK157">
        <f t="shared" si="128"/>
        <v>7.9773193797931041</v>
      </c>
      <c r="BL157">
        <f t="shared" si="129"/>
        <v>5.9303307432712771</v>
      </c>
      <c r="BM157">
        <f t="shared" si="130"/>
        <v>2.0227299572021629</v>
      </c>
      <c r="BN157">
        <f t="shared" si="131"/>
        <v>6.2366770415914781</v>
      </c>
      <c r="BO157">
        <f t="shared" si="132"/>
        <v>7.9397918160784196</v>
      </c>
      <c r="BP157">
        <f t="shared" si="133"/>
        <v>6.0829714440735003</v>
      </c>
    </row>
    <row r="158" spans="1:68" x14ac:dyDescent="0.3">
      <c r="A158" s="13" t="s">
        <v>2066</v>
      </c>
      <c r="B158">
        <f>SUM(B146:B148,B92:B116,B21:B31)+B81/2</f>
        <v>10.898081985199648</v>
      </c>
      <c r="C158">
        <f t="shared" ref="C158:AL158" si="138">SUM(C146:C148,C92:C116,C21:C31)+C81/2</f>
        <v>9.6171773385075721</v>
      </c>
      <c r="D158">
        <f t="shared" si="138"/>
        <v>18.53452927012264</v>
      </c>
      <c r="E158">
        <f t="shared" si="138"/>
        <v>13.200456785182414</v>
      </c>
      <c r="F158">
        <f t="shared" si="138"/>
        <v>22.959098273431753</v>
      </c>
      <c r="G158">
        <f t="shared" si="138"/>
        <v>16.665545992043779</v>
      </c>
      <c r="H158">
        <f t="shared" si="138"/>
        <v>26.181221602374848</v>
      </c>
      <c r="I158">
        <f t="shared" si="138"/>
        <v>11.605863591871636</v>
      </c>
      <c r="J158">
        <f t="shared" si="138"/>
        <v>21.426139544532408</v>
      </c>
      <c r="K158">
        <f t="shared" si="138"/>
        <v>15.541173567159484</v>
      </c>
      <c r="L158">
        <f t="shared" si="138"/>
        <v>19.686106890376344</v>
      </c>
      <c r="M158">
        <f t="shared" si="138"/>
        <v>16.648445234143377</v>
      </c>
      <c r="N158">
        <f t="shared" si="138"/>
        <v>16.346184864982256</v>
      </c>
      <c r="O158">
        <f t="shared" si="138"/>
        <v>16.770806315972258</v>
      </c>
      <c r="P158">
        <f t="shared" si="138"/>
        <v>13.634638300812327</v>
      </c>
      <c r="Q158">
        <f t="shared" si="138"/>
        <v>20.501640102454893</v>
      </c>
      <c r="R158">
        <f t="shared" si="138"/>
        <v>16.311875434239106</v>
      </c>
      <c r="S158">
        <f t="shared" si="138"/>
        <v>16.215162286120297</v>
      </c>
      <c r="T158">
        <f t="shared" si="138"/>
        <v>8.5816580797875357</v>
      </c>
      <c r="U158">
        <f t="shared" si="138"/>
        <v>23.356454040013752</v>
      </c>
      <c r="V158">
        <f t="shared" si="138"/>
        <v>12.768783672834523</v>
      </c>
      <c r="W158">
        <f t="shared" si="138"/>
        <v>16.377141540686665</v>
      </c>
      <c r="X158">
        <f t="shared" si="138"/>
        <v>7.5377018040825297</v>
      </c>
      <c r="Y158">
        <f t="shared" si="138"/>
        <v>7.3719479203921203</v>
      </c>
      <c r="Z158">
        <f t="shared" si="138"/>
        <v>9.3014841884403587</v>
      </c>
      <c r="AA158">
        <f t="shared" si="138"/>
        <v>17.459712754750402</v>
      </c>
      <c r="AB158">
        <f t="shared" si="138"/>
        <v>13.389409701412571</v>
      </c>
      <c r="AC158">
        <f t="shared" si="138"/>
        <v>6.5344106114213805</v>
      </c>
      <c r="AD158">
        <f t="shared" si="138"/>
        <v>23.94445647343171</v>
      </c>
      <c r="AE158">
        <f t="shared" si="138"/>
        <v>20.828416726780773</v>
      </c>
      <c r="AF158">
        <f t="shared" si="138"/>
        <v>9.7938386805814961</v>
      </c>
      <c r="AG158">
        <f t="shared" si="138"/>
        <v>21.356839921151519</v>
      </c>
      <c r="AH158">
        <f t="shared" si="138"/>
        <v>7.3181932150402895</v>
      </c>
      <c r="AI158">
        <f t="shared" si="138"/>
        <v>14.37969114343027</v>
      </c>
      <c r="AJ158">
        <f t="shared" si="138"/>
        <v>22.25897140666752</v>
      </c>
      <c r="AK158">
        <f t="shared" si="138"/>
        <v>15.379162020089295</v>
      </c>
      <c r="AL158">
        <f t="shared" si="138"/>
        <v>15.907410054124016</v>
      </c>
      <c r="AM158" s="13" t="s">
        <v>2066</v>
      </c>
      <c r="AN158" s="39">
        <f t="shared" si="107"/>
        <v>13.062561344753068</v>
      </c>
      <c r="AO158" s="39">
        <f t="shared" si="108"/>
        <v>19.352932364930503</v>
      </c>
      <c r="AP158" s="39">
        <f t="shared" si="109"/>
        <v>17.150499245425493</v>
      </c>
      <c r="AQ158" s="39">
        <f t="shared" si="110"/>
        <v>17.6762259409381</v>
      </c>
      <c r="AR158" s="39">
        <f t="shared" si="111"/>
        <v>15.271009333330619</v>
      </c>
      <c r="AS158" s="39">
        <f t="shared" si="112"/>
        <v>10.265777830083229</v>
      </c>
      <c r="AT158" s="39">
        <f t="shared" si="113"/>
        <v>18.18890396026466</v>
      </c>
      <c r="AU158" s="39">
        <f t="shared" si="114"/>
        <v>14.351574759874026</v>
      </c>
      <c r="AV158" s="39">
        <f t="shared" si="115"/>
        <v>17.848514493626944</v>
      </c>
      <c r="AX158">
        <f t="shared" si="116"/>
        <v>3.9377273469684511</v>
      </c>
      <c r="AY158">
        <f t="shared" si="117"/>
        <v>6.5030527846931507</v>
      </c>
      <c r="AZ158">
        <f t="shared" si="118"/>
        <v>2.6046356108091779</v>
      </c>
      <c r="BA158">
        <f t="shared" si="119"/>
        <v>2.4473582178196902</v>
      </c>
      <c r="BB158">
        <f t="shared" si="120"/>
        <v>6.2611633108207663</v>
      </c>
      <c r="BC158">
        <f t="shared" si="121"/>
        <v>4.293702124405236</v>
      </c>
      <c r="BD158">
        <f t="shared" si="122"/>
        <v>7.4354062910700023</v>
      </c>
      <c r="BE158">
        <f t="shared" si="123"/>
        <v>7.0193655862207462</v>
      </c>
      <c r="BF158">
        <f t="shared" si="124"/>
        <v>3.8286889574247174</v>
      </c>
      <c r="BH158">
        <f t="shared" si="125"/>
        <v>1.9688636734842255</v>
      </c>
      <c r="BI158">
        <f t="shared" si="126"/>
        <v>3.2515263923465754</v>
      </c>
      <c r="BJ158">
        <f t="shared" si="127"/>
        <v>0.98445972602055754</v>
      </c>
      <c r="BK158">
        <f t="shared" si="128"/>
        <v>1.4129829258616411</v>
      </c>
      <c r="BL158">
        <f t="shared" si="129"/>
        <v>3.1305816554103831</v>
      </c>
      <c r="BM158">
        <f t="shared" si="130"/>
        <v>1.7528965520494946</v>
      </c>
      <c r="BN158">
        <f t="shared" si="131"/>
        <v>4.2928338236835026</v>
      </c>
      <c r="BO158">
        <f t="shared" si="132"/>
        <v>4.0526326107449435</v>
      </c>
      <c r="BP158">
        <f t="shared" si="133"/>
        <v>2.2104946002125083</v>
      </c>
    </row>
    <row r="159" spans="1:68" x14ac:dyDescent="0.3">
      <c r="A159" s="13" t="s">
        <v>2084</v>
      </c>
      <c r="B159">
        <f>SUM(B143:B148,B117:B141,B32:B41)+SUM(B142,B114:B116,B101:B103,B106:B108,B94:B95,B89:B92,B83,B79:B81,B71:B72)/2</f>
        <v>7.3277841978816216</v>
      </c>
      <c r="C159">
        <f t="shared" ref="C159:AL159" si="139">SUM(C143:C148,C117:C141,C32:C41)+SUM(C142,C114:C116,C101:C103,C106:C108,C94:C95,C89:C92,C83,C79:C81,C71:C72)/2</f>
        <v>5.9047636212262447</v>
      </c>
      <c r="D159">
        <f t="shared" si="139"/>
        <v>3.9357681711814143</v>
      </c>
      <c r="E159">
        <f t="shared" si="139"/>
        <v>4.4361031506832909</v>
      </c>
      <c r="F159">
        <f t="shared" si="139"/>
        <v>5.9771552053201145</v>
      </c>
      <c r="G159">
        <f t="shared" si="139"/>
        <v>5.4655682942674222</v>
      </c>
      <c r="H159">
        <f t="shared" si="139"/>
        <v>4.4414172830028491</v>
      </c>
      <c r="I159">
        <f t="shared" si="139"/>
        <v>3.7742335304853243</v>
      </c>
      <c r="J159">
        <f t="shared" si="139"/>
        <v>7.315275287837026</v>
      </c>
      <c r="K159">
        <f t="shared" si="139"/>
        <v>5.5353330246936165</v>
      </c>
      <c r="L159">
        <f t="shared" si="139"/>
        <v>4.3715097238693481</v>
      </c>
      <c r="M159">
        <f t="shared" si="139"/>
        <v>4.0655893559683225</v>
      </c>
      <c r="N159">
        <f t="shared" si="139"/>
        <v>4.5691231020922576</v>
      </c>
      <c r="O159">
        <f t="shared" si="139"/>
        <v>3.9657787831966882</v>
      </c>
      <c r="P159">
        <f t="shared" si="139"/>
        <v>2.9675546694723032</v>
      </c>
      <c r="Q159">
        <f t="shared" si="139"/>
        <v>6.6220589921498494</v>
      </c>
      <c r="R159">
        <f t="shared" si="139"/>
        <v>4.7278856062351888</v>
      </c>
      <c r="S159">
        <f t="shared" si="139"/>
        <v>3.9869008690484442</v>
      </c>
      <c r="T159">
        <f t="shared" si="139"/>
        <v>5.7444368173661404</v>
      </c>
      <c r="U159">
        <f t="shared" si="139"/>
        <v>5.0040218946462556</v>
      </c>
      <c r="V159">
        <f t="shared" si="139"/>
        <v>2.8539216600120385</v>
      </c>
      <c r="W159">
        <f t="shared" si="139"/>
        <v>3.8507187986733045</v>
      </c>
      <c r="X159">
        <f t="shared" si="139"/>
        <v>5.4483044423099258</v>
      </c>
      <c r="Y159">
        <f t="shared" si="139"/>
        <v>5.0787085706100008</v>
      </c>
      <c r="Z159">
        <f t="shared" si="139"/>
        <v>5.7022732663784872</v>
      </c>
      <c r="AA159">
        <f t="shared" si="139"/>
        <v>4.3898121592136325</v>
      </c>
      <c r="AB159">
        <f t="shared" si="139"/>
        <v>4.611462318786181</v>
      </c>
      <c r="AC159">
        <f t="shared" si="139"/>
        <v>4.7047016225138538</v>
      </c>
      <c r="AD159">
        <f t="shared" si="139"/>
        <v>6.134542761675462</v>
      </c>
      <c r="AE159">
        <f t="shared" si="139"/>
        <v>5.28752115501063</v>
      </c>
      <c r="AF159">
        <f t="shared" si="139"/>
        <v>4.8740127168705305</v>
      </c>
      <c r="AG159">
        <f t="shared" si="139"/>
        <v>5.6187283679404203</v>
      </c>
      <c r="AH159">
        <f t="shared" si="139"/>
        <v>5.2761972177445431</v>
      </c>
      <c r="AI159">
        <f t="shared" si="139"/>
        <v>3.257518273703055</v>
      </c>
      <c r="AJ159">
        <f t="shared" si="139"/>
        <v>5.080317951018702</v>
      </c>
      <c r="AK159">
        <f t="shared" si="139"/>
        <v>4.6211329375638082</v>
      </c>
      <c r="AL159">
        <f t="shared" si="139"/>
        <v>3.2955562983930333</v>
      </c>
      <c r="AM159" s="13" t="s">
        <v>2084</v>
      </c>
      <c r="AN159" s="39">
        <f t="shared" si="107"/>
        <v>5.4011047852431426</v>
      </c>
      <c r="AO159" s="39">
        <f t="shared" si="108"/>
        <v>4.9145935782689278</v>
      </c>
      <c r="AP159" s="39">
        <f t="shared" si="109"/>
        <v>4.6843091353042228</v>
      </c>
      <c r="AQ159" s="39">
        <f t="shared" si="110"/>
        <v>5.1122818224778275</v>
      </c>
      <c r="AR159" s="39">
        <f t="shared" si="111"/>
        <v>4.3632747926744351</v>
      </c>
      <c r="AS159" s="39">
        <f t="shared" si="112"/>
        <v>4.9892103966353467</v>
      </c>
      <c r="AT159" s="39">
        <f t="shared" si="113"/>
        <v>5.4320255445188748</v>
      </c>
      <c r="AU159" s="39">
        <f t="shared" si="114"/>
        <v>4.7174812864626725</v>
      </c>
      <c r="AV159" s="39">
        <f t="shared" si="115"/>
        <v>4.3323357289918478</v>
      </c>
      <c r="AX159">
        <f t="shared" si="116"/>
        <v>1.5323408377774945</v>
      </c>
      <c r="AY159">
        <f t="shared" si="117"/>
        <v>0.99279524473982395</v>
      </c>
      <c r="AZ159">
        <f t="shared" si="118"/>
        <v>1.3906642164999774</v>
      </c>
      <c r="BA159">
        <f t="shared" si="119"/>
        <v>1.358983046889503</v>
      </c>
      <c r="BB159">
        <f t="shared" si="120"/>
        <v>1.2726646472657337</v>
      </c>
      <c r="BC159">
        <f t="shared" si="121"/>
        <v>0.51188925013523867</v>
      </c>
      <c r="BD159">
        <f t="shared" si="122"/>
        <v>0.64256916935404185</v>
      </c>
      <c r="BE159">
        <f t="shared" si="123"/>
        <v>1.2759117901262753</v>
      </c>
      <c r="BF159">
        <f t="shared" si="124"/>
        <v>0.92676664265066755</v>
      </c>
      <c r="BH159">
        <f t="shared" si="125"/>
        <v>0.76617041888874726</v>
      </c>
      <c r="BI159">
        <f t="shared" si="126"/>
        <v>0.49639762236991197</v>
      </c>
      <c r="BJ159">
        <f t="shared" si="127"/>
        <v>0.52562166772220387</v>
      </c>
      <c r="BK159">
        <f t="shared" si="128"/>
        <v>0.78460922794579246</v>
      </c>
      <c r="BL159">
        <f t="shared" si="129"/>
        <v>0.63633232363286685</v>
      </c>
      <c r="BM159">
        <f t="shared" si="130"/>
        <v>0.20897791127453996</v>
      </c>
      <c r="BN159">
        <f t="shared" si="131"/>
        <v>0.37098748289951033</v>
      </c>
      <c r="BO159">
        <f t="shared" si="132"/>
        <v>0.7366480154916224</v>
      </c>
      <c r="BP159">
        <f t="shared" si="133"/>
        <v>0.53506897061032865</v>
      </c>
    </row>
    <row r="160" spans="1:68" x14ac:dyDescent="0.3">
      <c r="A160" s="13" t="s">
        <v>2085</v>
      </c>
      <c r="B160">
        <f>SUM(B109:B113,B104:B105,B96:B100,B93,B84:B88,B82,B73:B78,B42:B70,B7:B31)+SUM(B71:B72,B79:B81,B83,B89:B92,B94:B95,B101:B103,B106:B108,B114:B116,B142)/2</f>
        <v>81.517543388884704</v>
      </c>
      <c r="C160">
        <f t="shared" ref="C160:AL160" si="140">SUM(C109:C113,C104:C105,C96:C100,C93,C84:C88,C82,C73:C78,C42:C70,C7:C31)+SUM(C71:C72,C79:C81,C83,C89:C92,C94:C95,C101:C103,C106:C108,C114:C116,C142)/2</f>
        <v>64.67780209274521</v>
      </c>
      <c r="D160">
        <f t="shared" si="140"/>
        <v>70.883198195394698</v>
      </c>
      <c r="E160">
        <f t="shared" si="140"/>
        <v>65.996280163194939</v>
      </c>
      <c r="F160">
        <f t="shared" si="140"/>
        <v>91.472124479391653</v>
      </c>
      <c r="G160">
        <f t="shared" si="140"/>
        <v>75.672465824273544</v>
      </c>
      <c r="H160">
        <f t="shared" si="140"/>
        <v>87.387624057439268</v>
      </c>
      <c r="I160">
        <f t="shared" si="140"/>
        <v>58.020084598296997</v>
      </c>
      <c r="J160">
        <f t="shared" si="140"/>
        <v>97.922033600124479</v>
      </c>
      <c r="K160">
        <f t="shared" si="140"/>
        <v>77.3549338233707</v>
      </c>
      <c r="L160">
        <f t="shared" si="140"/>
        <v>73.019532880777405</v>
      </c>
      <c r="M160">
        <f t="shared" si="140"/>
        <v>69.903854380132202</v>
      </c>
      <c r="N160">
        <f t="shared" si="140"/>
        <v>73.88419898721223</v>
      </c>
      <c r="O160">
        <f t="shared" si="140"/>
        <v>68.758958083047858</v>
      </c>
      <c r="P160">
        <f t="shared" si="140"/>
        <v>53.921163540180146</v>
      </c>
      <c r="Q160">
        <f t="shared" si="140"/>
        <v>93.887654623073971</v>
      </c>
      <c r="R160">
        <f t="shared" si="140"/>
        <v>67.868434122878853</v>
      </c>
      <c r="S160">
        <f t="shared" si="140"/>
        <v>66.667577352409111</v>
      </c>
      <c r="T160">
        <f t="shared" si="140"/>
        <v>69.979789381084586</v>
      </c>
      <c r="U160">
        <f t="shared" si="140"/>
        <v>84.462804593375822</v>
      </c>
      <c r="V160">
        <f t="shared" si="140"/>
        <v>50.810737518757335</v>
      </c>
      <c r="W160">
        <f t="shared" si="140"/>
        <v>68.564209096010174</v>
      </c>
      <c r="X160">
        <f t="shared" si="140"/>
        <v>62.659545309102789</v>
      </c>
      <c r="Y160">
        <f t="shared" si="140"/>
        <v>56.90884982963518</v>
      </c>
      <c r="Z160">
        <f t="shared" si="140"/>
        <v>63.764055290106036</v>
      </c>
      <c r="AA160">
        <f t="shared" si="140"/>
        <v>71.91313282900208</v>
      </c>
      <c r="AB160">
        <f t="shared" si="140"/>
        <v>67.350629084896667</v>
      </c>
      <c r="AC160">
        <f t="shared" si="140"/>
        <v>49.803229366913918</v>
      </c>
      <c r="AD160">
        <f t="shared" si="140"/>
        <v>96.568586401462767</v>
      </c>
      <c r="AE160">
        <f t="shared" si="140"/>
        <v>80.8955675574136</v>
      </c>
      <c r="AF160">
        <f t="shared" si="140"/>
        <v>61.484113792208205</v>
      </c>
      <c r="AG160">
        <f t="shared" si="140"/>
        <v>87.554558444714331</v>
      </c>
      <c r="AH160">
        <f t="shared" si="140"/>
        <v>59.890882120816919</v>
      </c>
      <c r="AI160">
        <f t="shared" si="140"/>
        <v>54.768646056474978</v>
      </c>
      <c r="AJ160">
        <f t="shared" si="140"/>
        <v>84.470331967804867</v>
      </c>
      <c r="AK160">
        <f t="shared" si="140"/>
        <v>72.558233810390377</v>
      </c>
      <c r="AL160">
        <f t="shared" si="140"/>
        <v>59.127599439297853</v>
      </c>
      <c r="AM160" s="13" t="s">
        <v>2085</v>
      </c>
      <c r="AN160" s="39">
        <f t="shared" si="107"/>
        <v>70.768705960054888</v>
      </c>
      <c r="AO160" s="39">
        <f t="shared" si="108"/>
        <v>78.138074739850367</v>
      </c>
      <c r="AP160" s="39">
        <f t="shared" si="109"/>
        <v>73.537810756406444</v>
      </c>
      <c r="AQ160" s="39">
        <f t="shared" si="110"/>
        <v>76.141222032787311</v>
      </c>
      <c r="AR160" s="39">
        <f t="shared" si="111"/>
        <v>68.454385147306979</v>
      </c>
      <c r="AS160" s="39">
        <f t="shared" si="112"/>
        <v>62.066573618276117</v>
      </c>
      <c r="AT160" s="39">
        <f t="shared" si="113"/>
        <v>79.649422583694857</v>
      </c>
      <c r="AU160" s="39">
        <f t="shared" si="114"/>
        <v>67.40469554066874</v>
      </c>
      <c r="AV160" s="39">
        <f t="shared" si="115"/>
        <v>72.052055072497694</v>
      </c>
      <c r="AX160">
        <f t="shared" si="116"/>
        <v>7.6469116304276321</v>
      </c>
      <c r="AY160">
        <f t="shared" si="117"/>
        <v>14.990706006225743</v>
      </c>
      <c r="AZ160">
        <f t="shared" si="118"/>
        <v>13.104740038038765</v>
      </c>
      <c r="BA160">
        <f t="shared" si="119"/>
        <v>15.380585701038422</v>
      </c>
      <c r="BB160">
        <f t="shared" si="120"/>
        <v>13.78292076179593</v>
      </c>
      <c r="BC160">
        <f t="shared" si="121"/>
        <v>7.8115396283229641</v>
      </c>
      <c r="BD160">
        <f t="shared" si="122"/>
        <v>17.575400778901965</v>
      </c>
      <c r="BE160">
        <f t="shared" si="123"/>
        <v>17.637234955161937</v>
      </c>
      <c r="BF160">
        <f t="shared" si="124"/>
        <v>12.678946552804899</v>
      </c>
      <c r="BH160">
        <f t="shared" si="125"/>
        <v>3.8234558152138161</v>
      </c>
      <c r="BI160">
        <f t="shared" si="126"/>
        <v>7.4953530031128714</v>
      </c>
      <c r="BJ160">
        <f t="shared" si="127"/>
        <v>4.9531261624002418</v>
      </c>
      <c r="BK160">
        <f t="shared" si="128"/>
        <v>8.8799852947886428</v>
      </c>
      <c r="BL160">
        <f t="shared" si="129"/>
        <v>6.8914603808979651</v>
      </c>
      <c r="BM160">
        <f t="shared" si="130"/>
        <v>3.1890476991535701</v>
      </c>
      <c r="BN160">
        <f t="shared" si="131"/>
        <v>10.147162370814609</v>
      </c>
      <c r="BO160">
        <f t="shared" si="132"/>
        <v>10.182862349123422</v>
      </c>
      <c r="BP160">
        <f t="shared" si="133"/>
        <v>7.3201932053027861</v>
      </c>
    </row>
    <row r="161" spans="1:68" x14ac:dyDescent="0.3">
      <c r="A161" s="13" t="s">
        <v>2094</v>
      </c>
      <c r="B161">
        <f>SUM(B7:B41)</f>
        <v>14.245434971684258</v>
      </c>
      <c r="C161">
        <f t="shared" ref="C161:AL161" si="141">SUM(C7:C41)</f>
        <v>18.437664119092364</v>
      </c>
      <c r="D161">
        <f t="shared" si="141"/>
        <v>29.092990532183347</v>
      </c>
      <c r="E161">
        <f t="shared" si="141"/>
        <v>22.504526268136782</v>
      </c>
      <c r="F161">
        <f t="shared" si="141"/>
        <v>39.295259262865656</v>
      </c>
      <c r="G161">
        <f t="shared" si="141"/>
        <v>29.06971526463877</v>
      </c>
      <c r="H161">
        <f t="shared" si="141"/>
        <v>38.016920275235968</v>
      </c>
      <c r="I161">
        <f t="shared" si="141"/>
        <v>20.806340372356143</v>
      </c>
      <c r="J161">
        <f t="shared" si="141"/>
        <v>30.952317572614518</v>
      </c>
      <c r="K161">
        <f t="shared" si="141"/>
        <v>29.061359909588578</v>
      </c>
      <c r="L161">
        <f t="shared" si="141"/>
        <v>29.664741493229418</v>
      </c>
      <c r="M161">
        <f t="shared" si="141"/>
        <v>28.405448924624949</v>
      </c>
      <c r="N161">
        <f t="shared" si="141"/>
        <v>32.235141519954119</v>
      </c>
      <c r="O161">
        <f t="shared" si="141"/>
        <v>29.090621777421141</v>
      </c>
      <c r="P161">
        <f t="shared" si="141"/>
        <v>24.31695095448304</v>
      </c>
      <c r="Q161">
        <f t="shared" si="141"/>
        <v>29.098949246676259</v>
      </c>
      <c r="R161">
        <f t="shared" si="141"/>
        <v>23.469655495483952</v>
      </c>
      <c r="S161">
        <f t="shared" si="141"/>
        <v>26.406792700627925</v>
      </c>
      <c r="T161">
        <f t="shared" si="141"/>
        <v>11.910025768371497</v>
      </c>
      <c r="U161">
        <f t="shared" si="141"/>
        <v>37.32368242992176</v>
      </c>
      <c r="V161">
        <f t="shared" si="141"/>
        <v>19.681977980139564</v>
      </c>
      <c r="W161">
        <f t="shared" si="141"/>
        <v>34.059963934071853</v>
      </c>
      <c r="X161">
        <f t="shared" si="141"/>
        <v>10.370493659923129</v>
      </c>
      <c r="Y161">
        <f t="shared" si="141"/>
        <v>11.735208808761998</v>
      </c>
      <c r="Z161">
        <f t="shared" si="141"/>
        <v>16.709025797349465</v>
      </c>
      <c r="AA161">
        <f t="shared" si="141"/>
        <v>34.329470146619173</v>
      </c>
      <c r="AB161">
        <f t="shared" si="141"/>
        <v>27.862432287625985</v>
      </c>
      <c r="AC161">
        <f t="shared" si="141"/>
        <v>13.021601035042998</v>
      </c>
      <c r="AD161">
        <f t="shared" si="141"/>
        <v>38.548951693823817</v>
      </c>
      <c r="AE161">
        <f t="shared" si="141"/>
        <v>31.92618506562361</v>
      </c>
      <c r="AF161">
        <f t="shared" si="141"/>
        <v>19.401433912616604</v>
      </c>
      <c r="AG161">
        <f t="shared" si="141"/>
        <v>32.116865772811792</v>
      </c>
      <c r="AH161">
        <f t="shared" si="141"/>
        <v>15.102514553037565</v>
      </c>
      <c r="AI161">
        <f t="shared" si="141"/>
        <v>21.618037177458447</v>
      </c>
      <c r="AJ161">
        <f t="shared" si="141"/>
        <v>34.703167577938125</v>
      </c>
      <c r="AK161">
        <f t="shared" si="141"/>
        <v>26.675492187298904</v>
      </c>
      <c r="AL161">
        <f t="shared" si="141"/>
        <v>25.076493646686558</v>
      </c>
      <c r="AM161" s="13" t="s">
        <v>2094</v>
      </c>
      <c r="AN161" s="39">
        <f t="shared" si="107"/>
        <v>21.07015397277419</v>
      </c>
      <c r="AO161" s="39">
        <f t="shared" si="108"/>
        <v>31.797058793774134</v>
      </c>
      <c r="AP161" s="39">
        <f t="shared" si="109"/>
        <v>29.103797450273682</v>
      </c>
      <c r="AQ161" s="39">
        <f t="shared" si="110"/>
        <v>26.32513248092938</v>
      </c>
      <c r="AR161" s="39">
        <f t="shared" si="111"/>
        <v>25.743912528126167</v>
      </c>
      <c r="AS161" s="39">
        <f t="shared" si="112"/>
        <v>19.004705289220457</v>
      </c>
      <c r="AT161" s="39">
        <f t="shared" si="113"/>
        <v>29.958856890688008</v>
      </c>
      <c r="AU161" s="39">
        <f t="shared" si="114"/>
        <v>22.945805834435934</v>
      </c>
      <c r="AV161" s="39">
        <f t="shared" si="115"/>
        <v>28.818384470641195</v>
      </c>
      <c r="AX161">
        <f t="shared" si="116"/>
        <v>6.322713621388397</v>
      </c>
      <c r="AY161">
        <f t="shared" si="117"/>
        <v>8.6244609738439131</v>
      </c>
      <c r="AZ161">
        <f t="shared" si="118"/>
        <v>2.481282098885667</v>
      </c>
      <c r="BA161">
        <f t="shared" si="119"/>
        <v>2.8155351761102367</v>
      </c>
      <c r="BB161">
        <f t="shared" si="120"/>
        <v>11.991264255151915</v>
      </c>
      <c r="BC161">
        <f t="shared" si="121"/>
        <v>9.8160136093781905</v>
      </c>
      <c r="BD161">
        <f t="shared" si="122"/>
        <v>9.7241783409362306</v>
      </c>
      <c r="BE161">
        <f t="shared" si="123"/>
        <v>8.5845363335649623</v>
      </c>
      <c r="BF161">
        <f t="shared" si="124"/>
        <v>5.1587017018010979</v>
      </c>
      <c r="BH161">
        <f t="shared" si="125"/>
        <v>3.1613568106941985</v>
      </c>
      <c r="BI161">
        <f t="shared" si="126"/>
        <v>4.3122304869219565</v>
      </c>
      <c r="BJ161">
        <f t="shared" si="127"/>
        <v>0.93783648089255034</v>
      </c>
      <c r="BK161">
        <f t="shared" si="128"/>
        <v>1.6255499918401057</v>
      </c>
      <c r="BL161">
        <f t="shared" si="129"/>
        <v>5.9956321275759574</v>
      </c>
      <c r="BM161">
        <f t="shared" si="130"/>
        <v>4.0073707751986607</v>
      </c>
      <c r="BN161">
        <f t="shared" si="131"/>
        <v>5.6142569827874613</v>
      </c>
      <c r="BO161">
        <f t="shared" si="132"/>
        <v>4.9562843630518545</v>
      </c>
      <c r="BP161">
        <f t="shared" si="133"/>
        <v>2.9783778162038446</v>
      </c>
    </row>
    <row r="162" spans="1:68" x14ac:dyDescent="0.3">
      <c r="A162" s="13" t="s">
        <v>2095</v>
      </c>
      <c r="B162">
        <f>SUM(B42:B148)</f>
        <v>74.599892615082055</v>
      </c>
      <c r="C162">
        <f t="shared" ref="C162:AL162" si="142">SUM(C42:C148)</f>
        <v>52.144901594879087</v>
      </c>
      <c r="D162">
        <f t="shared" si="142"/>
        <v>45.725975834392749</v>
      </c>
      <c r="E162">
        <f t="shared" si="142"/>
        <v>47.927857045741483</v>
      </c>
      <c r="F162">
        <f t="shared" si="142"/>
        <v>58.15402042184607</v>
      </c>
      <c r="G162">
        <f t="shared" si="142"/>
        <v>52.068318853902205</v>
      </c>
      <c r="H162">
        <f t="shared" si="142"/>
        <v>53.812121065206114</v>
      </c>
      <c r="I162">
        <f t="shared" si="142"/>
        <v>40.987977756426154</v>
      </c>
      <c r="J162">
        <f t="shared" si="142"/>
        <v>74.284991315346986</v>
      </c>
      <c r="K162">
        <f t="shared" si="142"/>
        <v>53.828906938475761</v>
      </c>
      <c r="L162">
        <f t="shared" si="142"/>
        <v>47.726301111417342</v>
      </c>
      <c r="M162">
        <f t="shared" si="142"/>
        <v>45.563994811475553</v>
      </c>
      <c r="N162">
        <f t="shared" si="142"/>
        <v>46.21818056935038</v>
      </c>
      <c r="O162">
        <f t="shared" si="142"/>
        <v>43.6341150888234</v>
      </c>
      <c r="P162">
        <f t="shared" si="142"/>
        <v>32.571767255169405</v>
      </c>
      <c r="Q162">
        <f t="shared" si="142"/>
        <v>71.410764368547561</v>
      </c>
      <c r="R162">
        <f t="shared" si="142"/>
        <v>49.126664233630116</v>
      </c>
      <c r="S162">
        <f t="shared" si="142"/>
        <v>44.247685520829613</v>
      </c>
      <c r="T162">
        <f t="shared" si="142"/>
        <v>63.814200430079239</v>
      </c>
      <c r="U162">
        <f t="shared" si="142"/>
        <v>52.143144058100361</v>
      </c>
      <c r="V162">
        <f t="shared" si="142"/>
        <v>33.982681198629813</v>
      </c>
      <c r="W162">
        <f t="shared" si="142"/>
        <v>38.354963960611634</v>
      </c>
      <c r="X162">
        <f t="shared" si="142"/>
        <v>57.737356091489595</v>
      </c>
      <c r="Y162">
        <f t="shared" si="142"/>
        <v>50.252349591483195</v>
      </c>
      <c r="Z162">
        <f t="shared" si="142"/>
        <v>52.757302759135058</v>
      </c>
      <c r="AA162">
        <f t="shared" si="142"/>
        <v>41.973474841596527</v>
      </c>
      <c r="AB162">
        <f t="shared" si="142"/>
        <v>44.099659116056863</v>
      </c>
      <c r="AC162">
        <f t="shared" si="142"/>
        <v>41.486329954384743</v>
      </c>
      <c r="AD162">
        <f t="shared" si="142"/>
        <v>64.154177469314448</v>
      </c>
      <c r="AE162">
        <f t="shared" si="142"/>
        <v>54.256903646800616</v>
      </c>
      <c r="AF162">
        <f t="shared" si="142"/>
        <v>46.956692596462119</v>
      </c>
      <c r="AG162">
        <f t="shared" si="142"/>
        <v>61.056421039842981</v>
      </c>
      <c r="AH162">
        <f t="shared" si="142"/>
        <v>50.064564785523885</v>
      </c>
      <c r="AI162">
        <f t="shared" si="142"/>
        <v>36.408127152719601</v>
      </c>
      <c r="AJ162">
        <f t="shared" si="142"/>
        <v>54.847482340885442</v>
      </c>
      <c r="AK162">
        <f t="shared" si="142"/>
        <v>50.503874560655305</v>
      </c>
      <c r="AL162">
        <f t="shared" si="142"/>
        <v>37.346662091004355</v>
      </c>
      <c r="AM162" s="13" t="s">
        <v>2095</v>
      </c>
      <c r="AN162" s="39">
        <f t="shared" si="107"/>
        <v>55.099656772523844</v>
      </c>
      <c r="AO162" s="39">
        <f t="shared" si="108"/>
        <v>51.25560952434514</v>
      </c>
      <c r="AP162" s="39">
        <f t="shared" si="109"/>
        <v>49.11832244143698</v>
      </c>
      <c r="AQ162" s="39">
        <f t="shared" si="110"/>
        <v>54.928371374335761</v>
      </c>
      <c r="AR162" s="39">
        <f t="shared" si="111"/>
        <v>47.073747411855258</v>
      </c>
      <c r="AS162" s="39">
        <f t="shared" si="112"/>
        <v>48.051078725690992</v>
      </c>
      <c r="AT162" s="39">
        <f t="shared" si="113"/>
        <v>55.122591237525732</v>
      </c>
      <c r="AU162" s="39">
        <f t="shared" si="114"/>
        <v>49.176370992695489</v>
      </c>
      <c r="AV162" s="39">
        <f t="shared" si="115"/>
        <v>47.566006330848374</v>
      </c>
      <c r="AX162">
        <f t="shared" si="116"/>
        <v>13.270146717678854</v>
      </c>
      <c r="AY162">
        <f t="shared" si="117"/>
        <v>7.307726111115616</v>
      </c>
      <c r="AZ162">
        <f t="shared" si="118"/>
        <v>12.795817275539688</v>
      </c>
      <c r="BA162">
        <f t="shared" si="119"/>
        <v>14.481127975117234</v>
      </c>
      <c r="BB162">
        <f t="shared" si="120"/>
        <v>13.581049899045107</v>
      </c>
      <c r="BC162">
        <f t="shared" si="121"/>
        <v>6.579741934429693</v>
      </c>
      <c r="BD162">
        <f t="shared" si="122"/>
        <v>8.6313633188244445</v>
      </c>
      <c r="BE162">
        <f t="shared" si="123"/>
        <v>12.34812795717289</v>
      </c>
      <c r="BF162">
        <f t="shared" si="124"/>
        <v>9.1127920889507106</v>
      </c>
      <c r="BH162">
        <f t="shared" si="125"/>
        <v>6.6350733588394268</v>
      </c>
      <c r="BI162">
        <f t="shared" si="126"/>
        <v>3.653863055557808</v>
      </c>
      <c r="BJ162">
        <f t="shared" si="127"/>
        <v>4.8363643332717237</v>
      </c>
      <c r="BK162">
        <f t="shared" si="128"/>
        <v>8.3606831346033559</v>
      </c>
      <c r="BL162">
        <f t="shared" si="129"/>
        <v>6.7905249495225535</v>
      </c>
      <c r="BM162">
        <f t="shared" si="130"/>
        <v>2.6861683964243133</v>
      </c>
      <c r="BN162">
        <f t="shared" si="131"/>
        <v>4.9833199355967546</v>
      </c>
      <c r="BO162">
        <f t="shared" si="132"/>
        <v>7.1291950000617126</v>
      </c>
      <c r="BP162">
        <f t="shared" si="133"/>
        <v>5.2612729656247854</v>
      </c>
    </row>
    <row r="164" spans="1:68" x14ac:dyDescent="0.3">
      <c r="A164" t="s">
        <v>92</v>
      </c>
      <c r="B164">
        <f>SUM(B161:B162)</f>
        <v>88.845327586766317</v>
      </c>
      <c r="C164">
        <f t="shared" ref="C164:AL164" si="143">SUM(C161:C162)</f>
        <v>70.582565713971448</v>
      </c>
      <c r="D164">
        <f t="shared" si="143"/>
        <v>74.818966366576092</v>
      </c>
      <c r="E164">
        <f t="shared" si="143"/>
        <v>70.432383313878262</v>
      </c>
      <c r="F164">
        <f t="shared" si="143"/>
        <v>97.449279684711726</v>
      </c>
      <c r="G164">
        <f t="shared" si="143"/>
        <v>81.138034118540972</v>
      </c>
      <c r="H164">
        <f t="shared" si="143"/>
        <v>91.829041340442075</v>
      </c>
      <c r="I164">
        <f t="shared" si="143"/>
        <v>61.794318128782294</v>
      </c>
      <c r="J164">
        <f t="shared" si="143"/>
        <v>105.2373088879615</v>
      </c>
      <c r="K164">
        <f t="shared" si="143"/>
        <v>82.890266848064343</v>
      </c>
      <c r="L164">
        <f t="shared" si="143"/>
        <v>77.391042604646756</v>
      </c>
      <c r="M164">
        <f t="shared" si="143"/>
        <v>73.969443736100501</v>
      </c>
      <c r="N164">
        <f t="shared" si="143"/>
        <v>78.453322089304493</v>
      </c>
      <c r="O164">
        <f t="shared" si="143"/>
        <v>72.724736866244541</v>
      </c>
      <c r="P164">
        <f t="shared" si="143"/>
        <v>56.888718209652446</v>
      </c>
      <c r="Q164">
        <f t="shared" si="143"/>
        <v>100.50971361522382</v>
      </c>
      <c r="R164">
        <f t="shared" si="143"/>
        <v>72.596319729114072</v>
      </c>
      <c r="S164">
        <f t="shared" si="143"/>
        <v>70.654478221457538</v>
      </c>
      <c r="T164">
        <f t="shared" si="143"/>
        <v>75.724226198450737</v>
      </c>
      <c r="U164">
        <f t="shared" si="143"/>
        <v>89.466826488022122</v>
      </c>
      <c r="V164">
        <f t="shared" si="143"/>
        <v>53.664659178769377</v>
      </c>
      <c r="W164">
        <f t="shared" si="143"/>
        <v>72.414927894683487</v>
      </c>
      <c r="X164">
        <f t="shared" si="143"/>
        <v>68.107849751412729</v>
      </c>
      <c r="Y164">
        <f t="shared" si="143"/>
        <v>61.987558400245192</v>
      </c>
      <c r="Z164">
        <f t="shared" si="143"/>
        <v>69.466328556484527</v>
      </c>
      <c r="AA164">
        <f t="shared" si="143"/>
        <v>76.3029449882157</v>
      </c>
      <c r="AB164">
        <f t="shared" si="143"/>
        <v>71.962091403682848</v>
      </c>
      <c r="AC164">
        <f t="shared" si="143"/>
        <v>54.507930989427742</v>
      </c>
      <c r="AD164">
        <f t="shared" si="143"/>
        <v>102.70312916313827</v>
      </c>
      <c r="AE164">
        <f t="shared" si="143"/>
        <v>86.183088712424222</v>
      </c>
      <c r="AF164">
        <f t="shared" si="143"/>
        <v>66.358126509078716</v>
      </c>
      <c r="AG164">
        <f t="shared" si="143"/>
        <v>93.173286812654766</v>
      </c>
      <c r="AH164">
        <f t="shared" si="143"/>
        <v>65.16707933856145</v>
      </c>
      <c r="AI164">
        <f t="shared" si="143"/>
        <v>58.026164330178048</v>
      </c>
      <c r="AJ164">
        <f t="shared" si="143"/>
        <v>89.550649918823567</v>
      </c>
      <c r="AK164">
        <f t="shared" si="143"/>
        <v>77.179366747954205</v>
      </c>
      <c r="AL164">
        <f t="shared" si="143"/>
        <v>62.423155737690912</v>
      </c>
      <c r="AM164" t="s">
        <v>92</v>
      </c>
      <c r="AN164">
        <f t="shared" ref="AN164:AN166" si="144">AVERAGE(B164:E164)</f>
        <v>76.169810745298037</v>
      </c>
      <c r="AO164">
        <f t="shared" ref="AO164:AO166" si="145">AVERAGE(F164:I164)</f>
        <v>83.05266831811926</v>
      </c>
      <c r="AP164">
        <f t="shared" ref="AP164:AP166" si="146">AVERAGE(J164:P164)</f>
        <v>78.222119891710662</v>
      </c>
      <c r="AQ164">
        <f t="shared" ref="AQ164:AQ166" si="147">AVERAGE(Q164:S164)</f>
        <v>81.253503855265151</v>
      </c>
      <c r="AR164">
        <f t="shared" ref="AR164:AR166" si="148">AVERAGE(T164:W164)</f>
        <v>72.817659939981425</v>
      </c>
      <c r="AS164">
        <f t="shared" ref="AS164:AS166" si="149">AVERAGE(X164:AC164)</f>
        <v>67.055784014911453</v>
      </c>
      <c r="AT164">
        <f t="shared" ref="AT164:AT166" si="150">AVERAGE(AD164:AF164)</f>
        <v>85.081448128213736</v>
      </c>
      <c r="AU164">
        <f t="shared" ref="AU164:AU166" si="151">AVERAGE(AG164:AI164)</f>
        <v>72.122176827131412</v>
      </c>
      <c r="AV164">
        <f t="shared" ref="AV164:AV166" si="152">AVERAGE(AJ164:AL164)</f>
        <v>76.384390801489559</v>
      </c>
      <c r="AX164">
        <f t="shared" ref="AX164:AX166" si="153">STDEV(B164:E164)</f>
        <v>8.6915454763956763</v>
      </c>
      <c r="AY164">
        <f t="shared" ref="AY164:AY166" si="154">STDEV(F164:I164)</f>
        <v>15.704250158883086</v>
      </c>
      <c r="AZ164">
        <f t="shared" ref="AZ164:AZ166" si="155">STDEV(J164:P164)</f>
        <v>14.467069954231354</v>
      </c>
      <c r="BA164">
        <f t="shared" ref="BA164:BA166" si="156">STDEV(Q164:S164)</f>
        <v>16.704607084569719</v>
      </c>
      <c r="BB164">
        <f t="shared" ref="BB164:BB166" si="157">STDEV(T164:W164)</f>
        <v>14.749491577888044</v>
      </c>
      <c r="BC164">
        <f t="shared" ref="BC164:BC166" si="158">STDEV(X164:AC164)</f>
        <v>7.7412522499973333</v>
      </c>
      <c r="BD164">
        <f t="shared" ref="BD164:BD166" si="159">STDEV(AD164:AF164)</f>
        <v>18.197527674480469</v>
      </c>
      <c r="BE164">
        <f t="shared" ref="BE164:BE166" si="160">STDEV(AG164:AI164)</f>
        <v>18.57713892143218</v>
      </c>
      <c r="BF164">
        <f t="shared" ref="BF164:BF166" si="161">STDEV(AJ164:AL164)</f>
        <v>13.581208532507022</v>
      </c>
      <c r="BH164">
        <f t="shared" ref="BH164:BH166" si="162">AX164/SQRT(4)</f>
        <v>4.3457727381978382</v>
      </c>
      <c r="BI164">
        <f t="shared" ref="BI164:BI166" si="163">AY164/SQRT(4)</f>
        <v>7.8521250794415431</v>
      </c>
      <c r="BJ164">
        <f t="shared" ref="BJ164:BJ166" si="164">AZ164/SQRT(7)</f>
        <v>5.4680384712386783</v>
      </c>
      <c r="BK164">
        <f t="shared" ref="BK164:BK166" si="165">BA164/SQRT(3)</f>
        <v>9.6444093969832583</v>
      </c>
      <c r="BL164">
        <f t="shared" ref="BL164:BL166" si="166">BB164/SQRT(4)</f>
        <v>7.374745788944022</v>
      </c>
      <c r="BM164">
        <f t="shared" ref="BM164:BM166" si="167">BC164/SQRT(6)</f>
        <v>3.1603529971109445</v>
      </c>
      <c r="BN164">
        <f t="shared" ref="BN164:BN166" si="168">BD164/SQRT(3)</f>
        <v>10.506347501446964</v>
      </c>
      <c r="BO164">
        <f t="shared" ref="BO164:BO166" si="169">BE164/SQRT(3)</f>
        <v>10.725516157061945</v>
      </c>
      <c r="BP164">
        <f t="shared" ref="BP164:BP166" si="170">BF164/SQRT(3)</f>
        <v>7.8411144021633721</v>
      </c>
    </row>
    <row r="165" spans="1:68" x14ac:dyDescent="0.3">
      <c r="A165" s="16" t="s">
        <v>2096</v>
      </c>
      <c r="B165" s="13">
        <f>COUNTIF(B7:B41, "&gt;0")</f>
        <v>18</v>
      </c>
      <c r="C165" s="13">
        <f t="shared" ref="C165:AL165" si="171">COUNTIF(C7:C41, "&gt;0")</f>
        <v>19</v>
      </c>
      <c r="D165" s="13">
        <f t="shared" si="171"/>
        <v>20</v>
      </c>
      <c r="E165" s="13">
        <f t="shared" si="171"/>
        <v>20</v>
      </c>
      <c r="F165" s="13">
        <f t="shared" si="171"/>
        <v>21</v>
      </c>
      <c r="G165" s="13">
        <f t="shared" si="171"/>
        <v>20</v>
      </c>
      <c r="H165" s="13">
        <f t="shared" si="171"/>
        <v>19</v>
      </c>
      <c r="I165" s="13">
        <f t="shared" si="171"/>
        <v>24</v>
      </c>
      <c r="J165" s="13">
        <f t="shared" si="171"/>
        <v>19</v>
      </c>
      <c r="K165" s="13">
        <f t="shared" si="171"/>
        <v>19</v>
      </c>
      <c r="L165" s="13">
        <f t="shared" si="171"/>
        <v>20</v>
      </c>
      <c r="M165" s="13">
        <f t="shared" si="171"/>
        <v>23</v>
      </c>
      <c r="N165" s="13">
        <f t="shared" si="171"/>
        <v>20</v>
      </c>
      <c r="O165" s="13">
        <f t="shared" si="171"/>
        <v>22</v>
      </c>
      <c r="P165" s="13">
        <f t="shared" si="171"/>
        <v>22</v>
      </c>
      <c r="Q165" s="13">
        <f t="shared" si="171"/>
        <v>19</v>
      </c>
      <c r="R165" s="13">
        <f t="shared" si="171"/>
        <v>17</v>
      </c>
      <c r="S165" s="13">
        <f t="shared" si="171"/>
        <v>21</v>
      </c>
      <c r="T165" s="13">
        <f t="shared" si="171"/>
        <v>21</v>
      </c>
      <c r="U165" s="13">
        <f t="shared" si="171"/>
        <v>19</v>
      </c>
      <c r="V165" s="13">
        <f t="shared" si="171"/>
        <v>20</v>
      </c>
      <c r="W165" s="13">
        <f t="shared" si="171"/>
        <v>21</v>
      </c>
      <c r="X165" s="13">
        <f t="shared" si="171"/>
        <v>17</v>
      </c>
      <c r="Y165" s="13">
        <f t="shared" si="171"/>
        <v>17</v>
      </c>
      <c r="Z165" s="13">
        <f t="shared" si="171"/>
        <v>17</v>
      </c>
      <c r="AA165" s="13">
        <f t="shared" si="171"/>
        <v>21</v>
      </c>
      <c r="AB165" s="13">
        <f t="shared" si="171"/>
        <v>22</v>
      </c>
      <c r="AC165" s="13">
        <f t="shared" si="171"/>
        <v>19</v>
      </c>
      <c r="AD165" s="13">
        <f t="shared" si="171"/>
        <v>21</v>
      </c>
      <c r="AE165" s="13">
        <f t="shared" si="171"/>
        <v>20</v>
      </c>
      <c r="AF165" s="13">
        <f t="shared" si="171"/>
        <v>22</v>
      </c>
      <c r="AG165" s="13">
        <f t="shared" si="171"/>
        <v>20</v>
      </c>
      <c r="AH165" s="13">
        <f t="shared" si="171"/>
        <v>20</v>
      </c>
      <c r="AI165" s="13">
        <f t="shared" si="171"/>
        <v>21</v>
      </c>
      <c r="AJ165" s="13">
        <f t="shared" si="171"/>
        <v>19</v>
      </c>
      <c r="AK165" s="13">
        <f t="shared" si="171"/>
        <v>23</v>
      </c>
      <c r="AL165" s="13">
        <f t="shared" si="171"/>
        <v>24</v>
      </c>
      <c r="AM165" s="16" t="s">
        <v>2096</v>
      </c>
      <c r="AN165" s="16">
        <f t="shared" si="144"/>
        <v>19.25</v>
      </c>
      <c r="AO165" s="16">
        <f t="shared" si="145"/>
        <v>21</v>
      </c>
      <c r="AP165" s="16">
        <f t="shared" si="146"/>
        <v>20.714285714285715</v>
      </c>
      <c r="AQ165" s="16">
        <f t="shared" si="147"/>
        <v>19</v>
      </c>
      <c r="AR165" s="16">
        <f t="shared" si="148"/>
        <v>20.25</v>
      </c>
      <c r="AS165" s="16">
        <f t="shared" si="149"/>
        <v>18.833333333333332</v>
      </c>
      <c r="AT165" s="16">
        <f t="shared" si="150"/>
        <v>21</v>
      </c>
      <c r="AU165" s="16">
        <f t="shared" si="151"/>
        <v>20.333333333333332</v>
      </c>
      <c r="AV165" s="16">
        <f t="shared" si="152"/>
        <v>22</v>
      </c>
      <c r="AX165">
        <f t="shared" si="153"/>
        <v>0.9574271077563381</v>
      </c>
      <c r="AY165">
        <f t="shared" si="154"/>
        <v>2.1602468994692869</v>
      </c>
      <c r="AZ165">
        <f t="shared" si="155"/>
        <v>1.6035674514745462</v>
      </c>
      <c r="BA165">
        <f t="shared" si="156"/>
        <v>2</v>
      </c>
      <c r="BB165">
        <f t="shared" si="157"/>
        <v>0.9574271077563381</v>
      </c>
      <c r="BC165">
        <f t="shared" si="158"/>
        <v>2.2286019533929107</v>
      </c>
      <c r="BD165">
        <f t="shared" si="159"/>
        <v>1</v>
      </c>
      <c r="BE165">
        <f t="shared" si="160"/>
        <v>0.57735026918962584</v>
      </c>
      <c r="BF165">
        <f t="shared" si="161"/>
        <v>2.6457513110645907</v>
      </c>
      <c r="BH165">
        <f t="shared" si="162"/>
        <v>0.47871355387816905</v>
      </c>
      <c r="BI165">
        <f t="shared" si="163"/>
        <v>1.0801234497346435</v>
      </c>
      <c r="BJ165">
        <f t="shared" si="164"/>
        <v>0.60609152673132638</v>
      </c>
      <c r="BK165">
        <f t="shared" si="165"/>
        <v>1.1547005383792517</v>
      </c>
      <c r="BL165">
        <f t="shared" si="166"/>
        <v>0.47871355387816905</v>
      </c>
      <c r="BM165">
        <f t="shared" si="167"/>
        <v>0.90982293759708155</v>
      </c>
      <c r="BN165">
        <f t="shared" si="168"/>
        <v>0.57735026918962584</v>
      </c>
      <c r="BO165">
        <f t="shared" si="169"/>
        <v>0.33333333333333337</v>
      </c>
      <c r="BP165">
        <f t="shared" si="170"/>
        <v>1.5275252316519468</v>
      </c>
    </row>
    <row r="166" spans="1:68" x14ac:dyDescent="0.3">
      <c r="A166" s="16" t="s">
        <v>2097</v>
      </c>
      <c r="B166" s="13">
        <f>COUNTIF(B42:B148, "&gt;0")</f>
        <v>82</v>
      </c>
      <c r="C166" s="13">
        <f t="shared" ref="C166:AL166" si="172">COUNTIF(C42:C148, "&gt;0")</f>
        <v>81</v>
      </c>
      <c r="D166" s="13">
        <f t="shared" si="172"/>
        <v>90</v>
      </c>
      <c r="E166" s="13">
        <f t="shared" si="172"/>
        <v>89</v>
      </c>
      <c r="F166" s="13">
        <f t="shared" si="172"/>
        <v>86</v>
      </c>
      <c r="G166" s="13">
        <f t="shared" si="172"/>
        <v>86</v>
      </c>
      <c r="H166" s="13">
        <f t="shared" si="172"/>
        <v>80</v>
      </c>
      <c r="I166" s="13">
        <f t="shared" si="172"/>
        <v>90</v>
      </c>
      <c r="J166" s="13">
        <f t="shared" si="172"/>
        <v>82</v>
      </c>
      <c r="K166" s="13">
        <f t="shared" si="172"/>
        <v>83</v>
      </c>
      <c r="L166" s="13">
        <f t="shared" si="172"/>
        <v>82</v>
      </c>
      <c r="M166" s="13">
        <f t="shared" si="172"/>
        <v>87</v>
      </c>
      <c r="N166" s="13">
        <f t="shared" si="172"/>
        <v>92</v>
      </c>
      <c r="O166" s="13">
        <f t="shared" si="172"/>
        <v>87</v>
      </c>
      <c r="P166" s="13">
        <f t="shared" si="172"/>
        <v>91</v>
      </c>
      <c r="Q166" s="13">
        <f t="shared" si="172"/>
        <v>83</v>
      </c>
      <c r="R166" s="13">
        <f t="shared" si="172"/>
        <v>88</v>
      </c>
      <c r="S166" s="13">
        <f t="shared" si="172"/>
        <v>81</v>
      </c>
      <c r="T166" s="13">
        <f t="shared" si="172"/>
        <v>83</v>
      </c>
      <c r="U166" s="13">
        <f t="shared" si="172"/>
        <v>87</v>
      </c>
      <c r="V166" s="13">
        <f t="shared" si="172"/>
        <v>88</v>
      </c>
      <c r="W166" s="13">
        <f t="shared" si="172"/>
        <v>90</v>
      </c>
      <c r="X166" s="13">
        <f t="shared" si="172"/>
        <v>86</v>
      </c>
      <c r="Y166" s="13">
        <f t="shared" si="172"/>
        <v>84</v>
      </c>
      <c r="Z166" s="13">
        <f t="shared" si="172"/>
        <v>82</v>
      </c>
      <c r="AA166" s="13">
        <f t="shared" si="172"/>
        <v>88</v>
      </c>
      <c r="AB166" s="13">
        <f t="shared" si="172"/>
        <v>92</v>
      </c>
      <c r="AC166" s="13">
        <f t="shared" si="172"/>
        <v>91</v>
      </c>
      <c r="AD166" s="13">
        <f t="shared" si="172"/>
        <v>86</v>
      </c>
      <c r="AE166" s="13">
        <f t="shared" si="172"/>
        <v>87</v>
      </c>
      <c r="AF166" s="13">
        <f t="shared" si="172"/>
        <v>87</v>
      </c>
      <c r="AG166" s="13">
        <f t="shared" si="172"/>
        <v>83</v>
      </c>
      <c r="AH166" s="13">
        <f t="shared" si="172"/>
        <v>84</v>
      </c>
      <c r="AI166" s="13">
        <f t="shared" si="172"/>
        <v>88</v>
      </c>
      <c r="AJ166" s="13">
        <f t="shared" si="172"/>
        <v>84</v>
      </c>
      <c r="AK166" s="13">
        <f t="shared" si="172"/>
        <v>87</v>
      </c>
      <c r="AL166" s="13">
        <f t="shared" si="172"/>
        <v>89</v>
      </c>
      <c r="AM166" s="16" t="s">
        <v>2097</v>
      </c>
      <c r="AN166" s="16">
        <f t="shared" si="144"/>
        <v>85.5</v>
      </c>
      <c r="AO166" s="16">
        <f t="shared" si="145"/>
        <v>85.5</v>
      </c>
      <c r="AP166" s="16">
        <f t="shared" si="146"/>
        <v>86.285714285714292</v>
      </c>
      <c r="AQ166" s="16">
        <f t="shared" si="147"/>
        <v>84</v>
      </c>
      <c r="AR166" s="16">
        <f t="shared" si="148"/>
        <v>87</v>
      </c>
      <c r="AS166" s="16">
        <f t="shared" si="149"/>
        <v>87.166666666666671</v>
      </c>
      <c r="AT166" s="16">
        <f t="shared" si="150"/>
        <v>86.666666666666671</v>
      </c>
      <c r="AU166" s="16">
        <f t="shared" si="151"/>
        <v>85</v>
      </c>
      <c r="AV166" s="16">
        <f t="shared" si="152"/>
        <v>86.666666666666671</v>
      </c>
      <c r="AX166">
        <f t="shared" si="153"/>
        <v>4.6547466812563139</v>
      </c>
      <c r="AY166">
        <f t="shared" si="154"/>
        <v>4.1231056256176606</v>
      </c>
      <c r="AZ166">
        <f t="shared" si="155"/>
        <v>4.1518785191880605</v>
      </c>
      <c r="BA166">
        <f t="shared" si="156"/>
        <v>3.6055512754639891</v>
      </c>
      <c r="BB166">
        <f t="shared" si="157"/>
        <v>2.9439202887759488</v>
      </c>
      <c r="BC166">
        <f t="shared" si="158"/>
        <v>3.9200340134578764</v>
      </c>
      <c r="BD166">
        <f t="shared" si="159"/>
        <v>0.57735026918962573</v>
      </c>
      <c r="BE166">
        <f t="shared" si="160"/>
        <v>2.6457513110645907</v>
      </c>
      <c r="BF166">
        <f t="shared" si="161"/>
        <v>2.5166114784235836</v>
      </c>
      <c r="BH166">
        <f t="shared" si="162"/>
        <v>2.3273733406281569</v>
      </c>
      <c r="BI166">
        <f t="shared" si="163"/>
        <v>2.0615528128088303</v>
      </c>
      <c r="BJ166">
        <f t="shared" si="164"/>
        <v>1.569262576503246</v>
      </c>
      <c r="BK166">
        <f t="shared" si="165"/>
        <v>2.0816659994661326</v>
      </c>
      <c r="BL166">
        <f t="shared" si="166"/>
        <v>1.4719601443879744</v>
      </c>
      <c r="BM166">
        <f t="shared" si="167"/>
        <v>1.600347184554374</v>
      </c>
      <c r="BN166">
        <f t="shared" si="168"/>
        <v>0.33333333333333331</v>
      </c>
      <c r="BO166">
        <f t="shared" si="169"/>
        <v>1.5275252316519468</v>
      </c>
      <c r="BP166">
        <f t="shared" si="170"/>
        <v>1.4529663145135581</v>
      </c>
    </row>
  </sheetData>
  <mergeCells count="15">
    <mergeCell ref="BH4:BJ4"/>
    <mergeCell ref="BK4:BM4"/>
    <mergeCell ref="BN4:BP4"/>
    <mergeCell ref="AN4:AP4"/>
    <mergeCell ref="AQ4:AS4"/>
    <mergeCell ref="AT4:AV4"/>
    <mergeCell ref="AX4:AZ4"/>
    <mergeCell ref="BA4:BC4"/>
    <mergeCell ref="BD4:BF4"/>
    <mergeCell ref="BH3:BP3"/>
    <mergeCell ref="B3:P3"/>
    <mergeCell ref="Q3:AC3"/>
    <mergeCell ref="AD3:AL3"/>
    <mergeCell ref="AN3:AV3"/>
    <mergeCell ref="AX3:BF3"/>
  </mergeCells>
  <conditionalFormatting sqref="A153">
    <cfRule type="aboveAverage" dxfId="71" priority="20" stdDev="2"/>
  </conditionalFormatting>
  <conditionalFormatting sqref="A154">
    <cfRule type="aboveAverage" dxfId="70" priority="19" stdDev="2"/>
  </conditionalFormatting>
  <conditionalFormatting sqref="A155">
    <cfRule type="aboveAverage" dxfId="69" priority="18" stdDev="2"/>
  </conditionalFormatting>
  <conditionalFormatting sqref="A156">
    <cfRule type="aboveAverage" dxfId="68" priority="17" stdDev="2"/>
  </conditionalFormatting>
  <conditionalFormatting sqref="A157">
    <cfRule type="aboveAverage" dxfId="67" priority="16" stdDev="2"/>
  </conditionalFormatting>
  <conditionalFormatting sqref="A158">
    <cfRule type="aboveAverage" dxfId="66" priority="15" stdDev="2"/>
  </conditionalFormatting>
  <conditionalFormatting sqref="A159">
    <cfRule type="aboveAverage" dxfId="65" priority="14" stdDev="2"/>
  </conditionalFormatting>
  <conditionalFormatting sqref="A160">
    <cfRule type="aboveAverage" dxfId="64" priority="13" stdDev="2"/>
  </conditionalFormatting>
  <conditionalFormatting sqref="A161">
    <cfRule type="aboveAverage" dxfId="63" priority="12" stdDev="2"/>
  </conditionalFormatting>
  <conditionalFormatting sqref="A162">
    <cfRule type="aboveAverage" dxfId="62" priority="11" stdDev="2"/>
  </conditionalFormatting>
  <conditionalFormatting sqref="AM153">
    <cfRule type="aboveAverage" dxfId="61" priority="10" stdDev="2"/>
  </conditionalFormatting>
  <conditionalFormatting sqref="AM154">
    <cfRule type="aboveAverage" dxfId="60" priority="9" stdDev="2"/>
  </conditionalFormatting>
  <conditionalFormatting sqref="AM155">
    <cfRule type="aboveAverage" dxfId="59" priority="8" stdDev="2"/>
  </conditionalFormatting>
  <conditionalFormatting sqref="AM156">
    <cfRule type="aboveAverage" dxfId="58" priority="7" stdDev="2"/>
  </conditionalFormatting>
  <conditionalFormatting sqref="AM157">
    <cfRule type="aboveAverage" dxfId="57" priority="6" stdDev="2"/>
  </conditionalFormatting>
  <conditionalFormatting sqref="AM158">
    <cfRule type="aboveAverage" dxfId="56" priority="5" stdDev="2"/>
  </conditionalFormatting>
  <conditionalFormatting sqref="AM159">
    <cfRule type="aboveAverage" dxfId="55" priority="4" stdDev="2"/>
  </conditionalFormatting>
  <conditionalFormatting sqref="AM160">
    <cfRule type="aboveAverage" dxfId="54" priority="3" stdDev="2"/>
  </conditionalFormatting>
  <conditionalFormatting sqref="AM161">
    <cfRule type="aboveAverage" dxfId="53" priority="2" stdDev="2"/>
  </conditionalFormatting>
  <conditionalFormatting sqref="AM162">
    <cfRule type="aboveAverage" dxfId="52" priority="1" stdDev="2"/>
  </conditionalFormatting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P340"/>
  <sheetViews>
    <sheetView topLeftCell="AA1" zoomScale="55" zoomScaleNormal="55" workbookViewId="0">
      <selection activeCell="Q301" sqref="Q301"/>
    </sheetView>
  </sheetViews>
  <sheetFormatPr defaultRowHeight="14.4" x14ac:dyDescent="0.3"/>
  <sheetData>
    <row r="1" spans="1:68" x14ac:dyDescent="0.3">
      <c r="A1" t="s">
        <v>994</v>
      </c>
    </row>
    <row r="2" spans="1:68" x14ac:dyDescent="0.3">
      <c r="A2" t="s">
        <v>1</v>
      </c>
      <c r="B2" t="s">
        <v>2057</v>
      </c>
      <c r="F2" t="s">
        <v>2057</v>
      </c>
      <c r="K2" t="s">
        <v>2058</v>
      </c>
      <c r="Q2" t="s">
        <v>2059</v>
      </c>
      <c r="T2" t="s">
        <v>2057</v>
      </c>
      <c r="X2" t="s">
        <v>2060</v>
      </c>
      <c r="AD2" t="s">
        <v>2059</v>
      </c>
      <c r="AG2" t="s">
        <v>2059</v>
      </c>
      <c r="AJ2" t="s">
        <v>2059</v>
      </c>
    </row>
    <row r="3" spans="1:68" x14ac:dyDescent="0.3">
      <c r="A3" t="s">
        <v>1</v>
      </c>
      <c r="B3" s="41" t="s">
        <v>2048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0" t="s">
        <v>2049</v>
      </c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6" t="s">
        <v>2050</v>
      </c>
      <c r="AE3" s="46"/>
      <c r="AF3" s="46"/>
      <c r="AG3" s="46"/>
      <c r="AH3" s="46"/>
      <c r="AI3" s="46"/>
      <c r="AJ3" s="46"/>
      <c r="AK3" s="46"/>
      <c r="AL3" s="46"/>
      <c r="AN3" s="45" t="s">
        <v>2054</v>
      </c>
      <c r="AO3" s="45"/>
      <c r="AP3" s="45"/>
      <c r="AQ3" s="45"/>
      <c r="AR3" s="45"/>
      <c r="AS3" s="45"/>
      <c r="AT3" s="45"/>
      <c r="AU3" s="45"/>
      <c r="AV3" s="45"/>
      <c r="AX3" s="45" t="s">
        <v>2055</v>
      </c>
      <c r="AY3" s="45"/>
      <c r="AZ3" s="45"/>
      <c r="BA3" s="45"/>
      <c r="BB3" s="45"/>
      <c r="BC3" s="45"/>
      <c r="BD3" s="45"/>
      <c r="BE3" s="45"/>
      <c r="BF3" s="45"/>
      <c r="BH3" s="45" t="s">
        <v>2056</v>
      </c>
      <c r="BI3" s="45"/>
      <c r="BJ3" s="45"/>
      <c r="BK3" s="45"/>
      <c r="BL3" s="45"/>
      <c r="BM3" s="45"/>
      <c r="BN3" s="45"/>
      <c r="BO3" s="45"/>
      <c r="BP3" s="45"/>
    </row>
    <row r="4" spans="1:68" x14ac:dyDescent="0.3">
      <c r="A4" t="s">
        <v>2</v>
      </c>
      <c r="B4" s="2" t="s">
        <v>2048</v>
      </c>
      <c r="C4" s="2" t="s">
        <v>2048</v>
      </c>
      <c r="D4" s="2" t="s">
        <v>2048</v>
      </c>
      <c r="E4" s="2" t="s">
        <v>2048</v>
      </c>
      <c r="F4" s="5" t="s">
        <v>2048</v>
      </c>
      <c r="G4" s="5" t="s">
        <v>2048</v>
      </c>
      <c r="H4" s="5" t="s">
        <v>2048</v>
      </c>
      <c r="I4" s="5" t="s">
        <v>2048</v>
      </c>
      <c r="J4" s="1" t="s">
        <v>2048</v>
      </c>
      <c r="K4" s="1" t="s">
        <v>2048</v>
      </c>
      <c r="L4" s="1" t="s">
        <v>2048</v>
      </c>
      <c r="M4" s="1" t="s">
        <v>2048</v>
      </c>
      <c r="N4" s="1" t="s">
        <v>2048</v>
      </c>
      <c r="O4" s="1" t="s">
        <v>2048</v>
      </c>
      <c r="P4" s="1" t="s">
        <v>2048</v>
      </c>
      <c r="Q4" s="3" t="s">
        <v>2049</v>
      </c>
      <c r="R4" s="3" t="s">
        <v>2049</v>
      </c>
      <c r="S4" s="3" t="s">
        <v>2049</v>
      </c>
      <c r="T4" s="6" t="s">
        <v>2049</v>
      </c>
      <c r="U4" s="6" t="s">
        <v>2049</v>
      </c>
      <c r="V4" s="6" t="s">
        <v>2049</v>
      </c>
      <c r="W4" s="6" t="s">
        <v>2049</v>
      </c>
      <c r="X4" s="8" t="s">
        <v>2049</v>
      </c>
      <c r="Y4" s="8" t="s">
        <v>2049</v>
      </c>
      <c r="Z4" s="8" t="s">
        <v>2049</v>
      </c>
      <c r="AA4" s="8" t="s">
        <v>2049</v>
      </c>
      <c r="AB4" s="8" t="s">
        <v>2049</v>
      </c>
      <c r="AC4" s="8" t="s">
        <v>2049</v>
      </c>
      <c r="AD4" s="4" t="s">
        <v>2050</v>
      </c>
      <c r="AE4" s="4" t="s">
        <v>2050</v>
      </c>
      <c r="AF4" s="4" t="s">
        <v>2050</v>
      </c>
      <c r="AG4" s="7" t="s">
        <v>2050</v>
      </c>
      <c r="AH4" s="7" t="s">
        <v>2050</v>
      </c>
      <c r="AI4" s="7" t="s">
        <v>2050</v>
      </c>
      <c r="AJ4" s="9" t="s">
        <v>2050</v>
      </c>
      <c r="AK4" s="9" t="s">
        <v>2050</v>
      </c>
      <c r="AL4" s="9" t="s">
        <v>2050</v>
      </c>
      <c r="AN4" s="44" t="s">
        <v>2048</v>
      </c>
      <c r="AO4" s="44"/>
      <c r="AP4" s="44"/>
      <c r="AQ4" s="43" t="s">
        <v>2049</v>
      </c>
      <c r="AR4" s="43"/>
      <c r="AS4" s="43"/>
      <c r="AT4" s="42" t="s">
        <v>2050</v>
      </c>
      <c r="AU4" s="42"/>
      <c r="AV4" s="42"/>
      <c r="AX4" s="44" t="s">
        <v>2048</v>
      </c>
      <c r="AY4" s="44"/>
      <c r="AZ4" s="44"/>
      <c r="BA4" s="43" t="s">
        <v>2049</v>
      </c>
      <c r="BB4" s="43"/>
      <c r="BC4" s="43"/>
      <c r="BD4" s="42" t="s">
        <v>2050</v>
      </c>
      <c r="BE4" s="42"/>
      <c r="BF4" s="42"/>
      <c r="BH4" s="44" t="s">
        <v>2048</v>
      </c>
      <c r="BI4" s="44"/>
      <c r="BJ4" s="44"/>
      <c r="BK4" s="43" t="s">
        <v>2049</v>
      </c>
      <c r="BL4" s="43"/>
      <c r="BM4" s="43"/>
      <c r="BN4" s="42" t="s">
        <v>2050</v>
      </c>
      <c r="BO4" s="42"/>
      <c r="BP4" s="42"/>
    </row>
    <row r="5" spans="1:68" x14ac:dyDescent="0.3">
      <c r="A5" t="s">
        <v>1</v>
      </c>
      <c r="B5" s="2" t="s">
        <v>2052</v>
      </c>
      <c r="C5" s="2" t="s">
        <v>2052</v>
      </c>
      <c r="D5" s="2" t="s">
        <v>2052</v>
      </c>
      <c r="E5" s="2" t="s">
        <v>2052</v>
      </c>
      <c r="F5" s="5" t="s">
        <v>2053</v>
      </c>
      <c r="G5" s="5" t="s">
        <v>2053</v>
      </c>
      <c r="H5" s="5" t="s">
        <v>2053</v>
      </c>
      <c r="I5" s="5" t="s">
        <v>2053</v>
      </c>
      <c r="J5" s="1" t="s">
        <v>2051</v>
      </c>
      <c r="K5" s="1" t="s">
        <v>2051</v>
      </c>
      <c r="L5" s="1" t="s">
        <v>2051</v>
      </c>
      <c r="M5" s="1" t="s">
        <v>2051</v>
      </c>
      <c r="N5" s="1" t="s">
        <v>2051</v>
      </c>
      <c r="O5" s="1" t="s">
        <v>2051</v>
      </c>
      <c r="P5" s="1" t="s">
        <v>2051</v>
      </c>
      <c r="Q5" s="3" t="s">
        <v>2052</v>
      </c>
      <c r="R5" s="3" t="s">
        <v>2052</v>
      </c>
      <c r="S5" s="3" t="s">
        <v>2052</v>
      </c>
      <c r="T5" s="6" t="s">
        <v>2053</v>
      </c>
      <c r="U5" s="6" t="s">
        <v>2053</v>
      </c>
      <c r="V5" s="6" t="s">
        <v>2053</v>
      </c>
      <c r="W5" s="6" t="s">
        <v>2053</v>
      </c>
      <c r="X5" s="8" t="s">
        <v>2051</v>
      </c>
      <c r="Y5" s="8" t="s">
        <v>2051</v>
      </c>
      <c r="Z5" s="8" t="s">
        <v>2051</v>
      </c>
      <c r="AA5" s="8" t="s">
        <v>2051</v>
      </c>
      <c r="AB5" s="8" t="s">
        <v>2051</v>
      </c>
      <c r="AC5" s="8" t="s">
        <v>2051</v>
      </c>
      <c r="AD5" s="4" t="s">
        <v>2052</v>
      </c>
      <c r="AE5" s="4" t="s">
        <v>2052</v>
      </c>
      <c r="AF5" s="4" t="s">
        <v>2052</v>
      </c>
      <c r="AG5" s="7" t="s">
        <v>2053</v>
      </c>
      <c r="AH5" s="7" t="s">
        <v>2053</v>
      </c>
      <c r="AI5" s="7" t="s">
        <v>2053</v>
      </c>
      <c r="AJ5" s="9" t="s">
        <v>2051</v>
      </c>
      <c r="AK5" s="9" t="s">
        <v>2051</v>
      </c>
      <c r="AL5" s="9" t="s">
        <v>2051</v>
      </c>
      <c r="AN5" s="12" t="s">
        <v>2052</v>
      </c>
      <c r="AO5" s="5" t="s">
        <v>2053</v>
      </c>
      <c r="AP5" s="1" t="s">
        <v>2051</v>
      </c>
      <c r="AQ5" s="11" t="s">
        <v>2052</v>
      </c>
      <c r="AR5" s="6" t="s">
        <v>2053</v>
      </c>
      <c r="AS5" s="8" t="s">
        <v>2051</v>
      </c>
      <c r="AT5" s="10" t="s">
        <v>2052</v>
      </c>
      <c r="AU5" s="7" t="s">
        <v>2053</v>
      </c>
      <c r="AV5" s="9" t="s">
        <v>2051</v>
      </c>
      <c r="AX5" s="12" t="s">
        <v>2052</v>
      </c>
      <c r="AY5" s="5" t="s">
        <v>2053</v>
      </c>
      <c r="AZ5" s="1" t="s">
        <v>2051</v>
      </c>
      <c r="BA5" s="11" t="s">
        <v>2052</v>
      </c>
      <c r="BB5" s="6" t="s">
        <v>2053</v>
      </c>
      <c r="BC5" s="8" t="s">
        <v>2051</v>
      </c>
      <c r="BD5" s="10" t="s">
        <v>2052</v>
      </c>
      <c r="BE5" s="7" t="s">
        <v>2053</v>
      </c>
      <c r="BF5" s="9" t="s">
        <v>2051</v>
      </c>
      <c r="BH5" s="12" t="s">
        <v>2052</v>
      </c>
      <c r="BI5" s="5" t="s">
        <v>2053</v>
      </c>
      <c r="BJ5" s="1" t="s">
        <v>2051</v>
      </c>
      <c r="BK5" s="11" t="s">
        <v>2052</v>
      </c>
      <c r="BL5" s="6" t="s">
        <v>2053</v>
      </c>
      <c r="BM5" s="8" t="s">
        <v>2051</v>
      </c>
      <c r="BN5" s="10" t="s">
        <v>2052</v>
      </c>
      <c r="BO5" s="7" t="s">
        <v>2053</v>
      </c>
      <c r="BP5" s="9" t="s">
        <v>2051</v>
      </c>
    </row>
    <row r="6" spans="1:68" x14ac:dyDescent="0.3">
      <c r="A6" t="s">
        <v>995</v>
      </c>
      <c r="B6" t="e">
        <v>#N/A</v>
      </c>
      <c r="C6" t="e">
        <v>#N/A</v>
      </c>
      <c r="D6" t="e">
        <v>#N/A</v>
      </c>
      <c r="E6" t="e">
        <v>#N/A</v>
      </c>
      <c r="F6" t="e">
        <v>#N/A</v>
      </c>
      <c r="G6" t="e">
        <v>#N/A</v>
      </c>
      <c r="H6" t="e">
        <v>#N/A</v>
      </c>
      <c r="I6" t="e">
        <v>#N/A</v>
      </c>
      <c r="J6" t="e">
        <v>#N/A</v>
      </c>
      <c r="K6" t="e">
        <v>#N/A</v>
      </c>
      <c r="L6" t="e">
        <v>#N/A</v>
      </c>
      <c r="M6" t="e">
        <v>#N/A</v>
      </c>
      <c r="N6" t="e">
        <v>#N/A</v>
      </c>
      <c r="O6" t="e">
        <v>#N/A</v>
      </c>
      <c r="P6" t="e">
        <v>#N/A</v>
      </c>
      <c r="Q6" t="e">
        <v>#N/A</v>
      </c>
      <c r="R6" t="e">
        <v>#N/A</v>
      </c>
      <c r="S6" t="e">
        <v>#N/A</v>
      </c>
      <c r="T6" t="e">
        <v>#N/A</v>
      </c>
      <c r="U6" t="e">
        <v>#N/A</v>
      </c>
      <c r="V6" t="e">
        <v>#N/A</v>
      </c>
      <c r="W6" t="e">
        <v>#N/A</v>
      </c>
      <c r="X6" t="e">
        <v>#N/A</v>
      </c>
      <c r="Y6" t="e">
        <v>#N/A</v>
      </c>
      <c r="Z6" t="e">
        <v>#N/A</v>
      </c>
      <c r="AA6" t="e">
        <v>#N/A</v>
      </c>
      <c r="AB6" t="e">
        <v>#N/A</v>
      </c>
      <c r="AC6" t="e">
        <v>#N/A</v>
      </c>
      <c r="AD6" t="e">
        <v>#N/A</v>
      </c>
      <c r="AE6" t="e">
        <v>#N/A</v>
      </c>
      <c r="AF6" t="e">
        <v>#N/A</v>
      </c>
      <c r="AG6" t="e">
        <v>#N/A</v>
      </c>
      <c r="AH6" t="e">
        <v>#N/A</v>
      </c>
      <c r="AI6" t="e">
        <v>#N/A</v>
      </c>
      <c r="AJ6" t="e">
        <v>#N/A</v>
      </c>
      <c r="AK6" t="e">
        <v>#N/A</v>
      </c>
      <c r="AL6" t="e">
        <v>#N/A</v>
      </c>
      <c r="AN6" t="e">
        <f>AVERAGE(B6:E6)</f>
        <v>#N/A</v>
      </c>
      <c r="AO6" t="e">
        <f>AVERAGE(F6:I6)</f>
        <v>#N/A</v>
      </c>
      <c r="AP6" t="e">
        <f>AVERAGE(J6:P6)</f>
        <v>#N/A</v>
      </c>
      <c r="AQ6" t="e">
        <f>AVERAGE(Q6:S6)</f>
        <v>#N/A</v>
      </c>
      <c r="AR6" t="e">
        <f>AVERAGE(T6:W6)</f>
        <v>#N/A</v>
      </c>
      <c r="AS6" t="e">
        <f>AVERAGE(X6:AC6)</f>
        <v>#N/A</v>
      </c>
      <c r="AT6" t="e">
        <f>AVERAGE(AD6:AF6)</f>
        <v>#N/A</v>
      </c>
      <c r="AU6" t="e">
        <f>AVERAGE(AG6:AI6)</f>
        <v>#N/A</v>
      </c>
      <c r="AV6" t="e">
        <f>AVERAGE(AJ6:AL6)</f>
        <v>#N/A</v>
      </c>
      <c r="AX6" t="e">
        <f>STDEV(B6:E6)</f>
        <v>#N/A</v>
      </c>
      <c r="AY6" t="e">
        <f>STDEV(F6:I6)</f>
        <v>#N/A</v>
      </c>
      <c r="AZ6" t="e">
        <f>STDEV(J6:P6)</f>
        <v>#N/A</v>
      </c>
      <c r="BA6" t="e">
        <f>STDEV(Q6:S6)</f>
        <v>#N/A</v>
      </c>
      <c r="BB6" t="e">
        <f>STDEV(T6:W6)</f>
        <v>#N/A</v>
      </c>
      <c r="BC6" t="e">
        <f>STDEV(X6:AC6)</f>
        <v>#N/A</v>
      </c>
      <c r="BD6" t="e">
        <f>STDEV(AD6:AF6)</f>
        <v>#N/A</v>
      </c>
      <c r="BE6" t="e">
        <f>STDEV(AG6:AI6)</f>
        <v>#N/A</v>
      </c>
      <c r="BF6" t="e">
        <f>STDEV(AJ6:AL6)</f>
        <v>#N/A</v>
      </c>
      <c r="BH6" t="e">
        <f>AX6/SQRT(4)</f>
        <v>#N/A</v>
      </c>
      <c r="BI6" t="e">
        <f t="shared" ref="BI6:BL17" si="0">AY6/SQRT(4)</f>
        <v>#N/A</v>
      </c>
      <c r="BJ6" t="e">
        <f>AZ6/SQRT(7)</f>
        <v>#N/A</v>
      </c>
      <c r="BK6" t="e">
        <f>BA6/SQRT(3)</f>
        <v>#N/A</v>
      </c>
      <c r="BL6" t="e">
        <f t="shared" si="0"/>
        <v>#N/A</v>
      </c>
      <c r="BM6" t="e">
        <f>BC6/SQRT(6)</f>
        <v>#N/A</v>
      </c>
      <c r="BN6" t="e">
        <f>BD6/SQRT(3)</f>
        <v>#N/A</v>
      </c>
      <c r="BO6" t="e">
        <f t="shared" ref="BO6:BP17" si="1">BE6/SQRT(3)</f>
        <v>#N/A</v>
      </c>
      <c r="BP6" t="e">
        <f t="shared" si="1"/>
        <v>#N/A</v>
      </c>
    </row>
    <row r="7" spans="1:68" x14ac:dyDescent="0.3">
      <c r="A7" t="s">
        <v>996</v>
      </c>
      <c r="B7">
        <v>5.2205242013715495E-4</v>
      </c>
      <c r="C7">
        <v>5.1523914472184E-4</v>
      </c>
      <c r="D7">
        <v>0</v>
      </c>
      <c r="E7">
        <v>3.5964719813750997E-4</v>
      </c>
      <c r="F7">
        <v>0</v>
      </c>
      <c r="G7">
        <v>0</v>
      </c>
      <c r="H7">
        <v>1.6911931443164201E-4</v>
      </c>
      <c r="I7">
        <v>1.1045133890840051E-4</v>
      </c>
      <c r="J7">
        <v>2.337684243199445E-4</v>
      </c>
      <c r="K7">
        <v>5.462693085721258E-4</v>
      </c>
      <c r="L7">
        <v>0</v>
      </c>
      <c r="M7">
        <v>5.98796445470315E-4</v>
      </c>
      <c r="N7">
        <v>0</v>
      </c>
      <c r="O7">
        <v>9.9099879238071002E-5</v>
      </c>
      <c r="P7">
        <v>0</v>
      </c>
      <c r="Q7">
        <v>5.3340587619471502E-4</v>
      </c>
      <c r="R7">
        <v>4.9945885325912301E-4</v>
      </c>
      <c r="S7">
        <v>3.1690199234334651E-4</v>
      </c>
      <c r="T7">
        <v>7.4696185799554048E-4</v>
      </c>
      <c r="U7">
        <v>5.0536580284593505E-4</v>
      </c>
      <c r="V7">
        <v>0</v>
      </c>
      <c r="W7">
        <v>1.5685570737829601E-4</v>
      </c>
      <c r="X7">
        <v>4.7317688576644648E-4</v>
      </c>
      <c r="Y7">
        <v>5.3941659414551493E-4</v>
      </c>
      <c r="Z7">
        <v>1.0425850898476529E-3</v>
      </c>
      <c r="AA7">
        <v>5.8357113331227502E-4</v>
      </c>
      <c r="AB7">
        <v>1.186514129771045E-4</v>
      </c>
      <c r="AC7">
        <v>7.1342208421305191E-4</v>
      </c>
      <c r="AD7">
        <v>9.0881008830062898E-4</v>
      </c>
      <c r="AE7">
        <v>4.4352925109216151E-4</v>
      </c>
      <c r="AF7">
        <v>0</v>
      </c>
      <c r="AG7">
        <v>0</v>
      </c>
      <c r="AH7">
        <v>0</v>
      </c>
      <c r="AI7">
        <v>3.4268371199457651E-4</v>
      </c>
      <c r="AJ7">
        <v>1.5273209056909149E-4</v>
      </c>
      <c r="AK7">
        <v>6.3372791804842E-4</v>
      </c>
      <c r="AL7">
        <v>1.6671724938187348E-4</v>
      </c>
      <c r="AN7">
        <f t="shared" ref="AN7:AN17" si="2">AVERAGE(B7:E7)</f>
        <v>3.4923469074912622E-4</v>
      </c>
      <c r="AO7">
        <f t="shared" ref="AO7:AO17" si="3">AVERAGE(F7:I7)</f>
        <v>6.9892663335010632E-5</v>
      </c>
      <c r="AP7">
        <f t="shared" ref="AP7:AP17" si="4">AVERAGE(J7:P7)</f>
        <v>2.1113343680006521E-4</v>
      </c>
      <c r="AQ7">
        <f t="shared" ref="AQ7:AQ17" si="5">AVERAGE(Q7:S7)</f>
        <v>4.4992224059906151E-4</v>
      </c>
      <c r="AR7">
        <f t="shared" ref="AR7:AR17" si="6">AVERAGE(T7:W7)</f>
        <v>3.5229584205494284E-4</v>
      </c>
      <c r="AS7">
        <f t="shared" ref="AS7:AS17" si="7">AVERAGE(X7:AC7)</f>
        <v>5.7847053337700758E-4</v>
      </c>
      <c r="AT7">
        <f t="shared" ref="AT7:AT17" si="8">AVERAGE(AD7:AF7)</f>
        <v>4.5077977979759683E-4</v>
      </c>
      <c r="AU7">
        <f t="shared" ref="AU7:AU17" si="9">AVERAGE(AG7:AI7)</f>
        <v>1.1422790399819217E-4</v>
      </c>
      <c r="AV7">
        <f t="shared" ref="AV7:AV17" si="10">AVERAGE(AJ7:AL7)</f>
        <v>3.1772575266646169E-4</v>
      </c>
      <c r="AX7">
        <f t="shared" ref="AX7:AX17" si="11">STDEV(B7:E7)</f>
        <v>2.4460630672052303E-4</v>
      </c>
      <c r="AY7">
        <f t="shared" ref="AY7:AY17" si="12">STDEV(F7:I7)</f>
        <v>8.4184129993410654E-5</v>
      </c>
      <c r="AZ7">
        <f t="shared" ref="AZ7:AZ17" si="13">STDEV(J7:P7)</f>
        <v>2.6121335657680692E-4</v>
      </c>
      <c r="BA7">
        <f t="shared" ref="BA7:BA17" si="14">STDEV(Q7:S7)</f>
        <v>1.1644264650915678E-4</v>
      </c>
      <c r="BB7">
        <f t="shared" ref="BB7:BB17" si="15">STDEV(T7:W7)</f>
        <v>3.3739239450359434E-4</v>
      </c>
      <c r="BC7">
        <f t="shared" ref="BC7:BC17" si="16">STDEV(X7:AC7)</f>
        <v>3.0255110133750021E-4</v>
      </c>
      <c r="BD7">
        <f t="shared" ref="BD7:BD17" si="17">STDEV(AD7:AF7)</f>
        <v>4.5444842586825026E-4</v>
      </c>
      <c r="BE7">
        <f t="shared" ref="BE7:BE17" si="18">STDEV(AG7:AI7)</f>
        <v>1.9784853336696893E-4</v>
      </c>
      <c r="BF7">
        <f t="shared" ref="BF7:BF17" si="19">STDEV(AJ7:AL7)</f>
        <v>2.7375522380645014E-4</v>
      </c>
      <c r="BH7">
        <f t="shared" ref="BH7:BH17" si="20">AX7/SQRT(4)</f>
        <v>1.2230315336026151E-4</v>
      </c>
      <c r="BI7">
        <f t="shared" si="0"/>
        <v>4.2092064996705327E-5</v>
      </c>
      <c r="BJ7">
        <f t="shared" ref="BJ7:BJ17" si="21">AZ7/SQRT(7)</f>
        <v>9.8729368661524183E-5</v>
      </c>
      <c r="BK7">
        <f t="shared" ref="BK7:BK17" si="22">BA7/SQRT(3)</f>
        <v>6.7228193307214109E-5</v>
      </c>
      <c r="BL7">
        <f t="shared" si="0"/>
        <v>1.6869619725179717E-4</v>
      </c>
      <c r="BM7">
        <f t="shared" ref="BM7:BM17" si="23">BC7/SQRT(6)</f>
        <v>1.2351596989899346E-4</v>
      </c>
      <c r="BN7">
        <f t="shared" ref="BN7:BN17" si="24">BD7/SQRT(3)</f>
        <v>2.6237592100783599E-4</v>
      </c>
      <c r="BO7">
        <f t="shared" si="1"/>
        <v>1.1422790399819217E-4</v>
      </c>
      <c r="BP7">
        <f t="shared" si="1"/>
        <v>1.5805265215672025E-4</v>
      </c>
    </row>
    <row r="8" spans="1:68" x14ac:dyDescent="0.3">
      <c r="A8" t="s">
        <v>997</v>
      </c>
      <c r="B8">
        <v>1.2808278962885165E-3</v>
      </c>
      <c r="C8">
        <v>6.4267016260353797E-4</v>
      </c>
      <c r="D8">
        <v>1.4341644923793286E-3</v>
      </c>
      <c r="E8">
        <v>4.6409233459909148E-4</v>
      </c>
      <c r="F8">
        <v>7.2246463784363904E-4</v>
      </c>
      <c r="G8">
        <v>1.97562287760731E-3</v>
      </c>
      <c r="H8">
        <v>7.806282332923195E-4</v>
      </c>
      <c r="I8">
        <v>1.2921153185030318E-3</v>
      </c>
      <c r="J8">
        <v>1.769816145038355E-3</v>
      </c>
      <c r="K8">
        <v>2.5448014790582251E-3</v>
      </c>
      <c r="L8">
        <v>2.2513634615593694E-3</v>
      </c>
      <c r="M8">
        <v>1.450222850739178E-3</v>
      </c>
      <c r="N8">
        <v>2.0994942015202501E-3</v>
      </c>
      <c r="O8">
        <v>3.7248476605215402E-4</v>
      </c>
      <c r="P8">
        <v>1.345424524479845E-3</v>
      </c>
      <c r="Q8">
        <v>5.9997272202077503E-4</v>
      </c>
      <c r="R8">
        <v>1.9125494628185048E-3</v>
      </c>
      <c r="S8">
        <v>0</v>
      </c>
      <c r="T8">
        <v>2.2853549578296518E-3</v>
      </c>
      <c r="U8">
        <v>1.0994109712713501E-3</v>
      </c>
      <c r="V8">
        <v>1.138298433541775E-3</v>
      </c>
      <c r="W8">
        <v>4.9573494837505303E-4</v>
      </c>
      <c r="X8">
        <v>8.6973355831699E-4</v>
      </c>
      <c r="Y8">
        <v>7.7429369118587504E-4</v>
      </c>
      <c r="Z8">
        <v>5.9483821755962351E-4</v>
      </c>
      <c r="AA8">
        <v>2.7732480298050502E-4</v>
      </c>
      <c r="AB8">
        <v>5.8270602956276998E-4</v>
      </c>
      <c r="AC8">
        <v>5.5873817006509496E-4</v>
      </c>
      <c r="AD8">
        <v>1.8465867372940629E-3</v>
      </c>
      <c r="AE8">
        <v>7.3921541848693498E-4</v>
      </c>
      <c r="AF8">
        <v>1.7065472870493848E-3</v>
      </c>
      <c r="AG8">
        <v>1.45727876746465E-3</v>
      </c>
      <c r="AH8">
        <v>1.8989265460564201E-3</v>
      </c>
      <c r="AI8">
        <v>3.6114685209699801E-4</v>
      </c>
      <c r="AJ8">
        <v>3.4030155230141851E-4</v>
      </c>
      <c r="AK8">
        <v>1.0085587456518451E-3</v>
      </c>
      <c r="AL8">
        <v>7.2794204904356498E-4</v>
      </c>
      <c r="AN8">
        <f t="shared" si="2"/>
        <v>9.5543872146761869E-4</v>
      </c>
      <c r="AO8">
        <f t="shared" si="3"/>
        <v>1.1927077668115751E-3</v>
      </c>
      <c r="AP8">
        <f t="shared" si="4"/>
        <v>1.6905153469210538E-3</v>
      </c>
      <c r="AQ8">
        <f t="shared" si="5"/>
        <v>8.3750739494642661E-4</v>
      </c>
      <c r="AR8">
        <f t="shared" si="6"/>
        <v>1.2546998277544576E-3</v>
      </c>
      <c r="AS8">
        <f t="shared" si="7"/>
        <v>6.0960574494514305E-4</v>
      </c>
      <c r="AT8">
        <f t="shared" si="8"/>
        <v>1.4307831476101276E-3</v>
      </c>
      <c r="AU8">
        <f t="shared" si="9"/>
        <v>1.2391173885393562E-3</v>
      </c>
      <c r="AV8">
        <f t="shared" si="10"/>
        <v>6.9226744899894283E-4</v>
      </c>
      <c r="AX8">
        <f t="shared" si="11"/>
        <v>4.7409630601398067E-4</v>
      </c>
      <c r="AY8">
        <f t="shared" si="12"/>
        <v>5.8131347662931682E-4</v>
      </c>
      <c r="AZ8">
        <f t="shared" si="13"/>
        <v>7.224888113212814E-4</v>
      </c>
      <c r="BA8">
        <f t="shared" si="14"/>
        <v>9.7815050097787085E-4</v>
      </c>
      <c r="BB8">
        <f t="shared" si="15"/>
        <v>7.4742705303019303E-4</v>
      </c>
      <c r="BC8">
        <f t="shared" si="16"/>
        <v>2.0431759985200875E-4</v>
      </c>
      <c r="BD8">
        <f t="shared" si="17"/>
        <v>6.0299436554553723E-4</v>
      </c>
      <c r="BE8">
        <f t="shared" si="18"/>
        <v>7.9176220371360414E-4</v>
      </c>
      <c r="BF8">
        <f t="shared" si="19"/>
        <v>3.3555391062004502E-4</v>
      </c>
      <c r="BH8">
        <f t="shared" si="20"/>
        <v>2.3704815300699034E-4</v>
      </c>
      <c r="BI8">
        <f t="shared" si="0"/>
        <v>2.9065673831465841E-4</v>
      </c>
      <c r="BJ8">
        <f t="shared" si="21"/>
        <v>2.7307510282611113E-4</v>
      </c>
      <c r="BK8">
        <f t="shared" si="22"/>
        <v>5.6473545504754112E-4</v>
      </c>
      <c r="BL8">
        <f t="shared" si="0"/>
        <v>3.7371352651509651E-4</v>
      </c>
      <c r="BM8">
        <f t="shared" si="23"/>
        <v>8.3412310851262205E-5</v>
      </c>
      <c r="BN8">
        <f t="shared" si="24"/>
        <v>3.4813895926754355E-4</v>
      </c>
      <c r="BO8">
        <f t="shared" si="1"/>
        <v>4.5712412144822067E-4</v>
      </c>
      <c r="BP8">
        <f t="shared" si="1"/>
        <v>1.9373214062411463E-4</v>
      </c>
    </row>
    <row r="9" spans="1:68" x14ac:dyDescent="0.3">
      <c r="A9" t="s">
        <v>998</v>
      </c>
      <c r="B9">
        <v>6.2622546149695701E-3</v>
      </c>
      <c r="C9">
        <v>7.6147201219892748E-3</v>
      </c>
      <c r="D9">
        <v>5.1136157638293506E-3</v>
      </c>
      <c r="E9">
        <v>5.1289904117229994E-3</v>
      </c>
      <c r="F9">
        <v>5.239632228506875E-3</v>
      </c>
      <c r="G9">
        <v>7.3944384730321548E-3</v>
      </c>
      <c r="H9">
        <v>7.5058786327046999E-3</v>
      </c>
      <c r="I9">
        <v>6.4892400918476652E-3</v>
      </c>
      <c r="J9">
        <v>7.1325863137877751E-3</v>
      </c>
      <c r="K9">
        <v>1.040557082924691E-2</v>
      </c>
      <c r="L9">
        <v>7.672053175240225E-3</v>
      </c>
      <c r="M9">
        <v>9.8940528140758939E-3</v>
      </c>
      <c r="N9">
        <v>6.5336185466182296E-3</v>
      </c>
      <c r="O9">
        <v>6.0876581244361299E-3</v>
      </c>
      <c r="P9">
        <v>4.265279395204425E-3</v>
      </c>
      <c r="Q9">
        <v>7.5568469197689406E-3</v>
      </c>
      <c r="R9">
        <v>9.7003382056345157E-3</v>
      </c>
      <c r="S9">
        <v>5.7922022280259607E-3</v>
      </c>
      <c r="T9">
        <v>3.5619417697311051E-3</v>
      </c>
      <c r="U9">
        <v>4.9545221700687102E-3</v>
      </c>
      <c r="V9">
        <v>9.5531024586223701E-3</v>
      </c>
      <c r="W9">
        <v>8.7870942482471594E-3</v>
      </c>
      <c r="X9">
        <v>4.7993764950190598E-3</v>
      </c>
      <c r="Y9">
        <v>7.4640084849209396E-3</v>
      </c>
      <c r="Z9">
        <v>3.5357138323944054E-3</v>
      </c>
      <c r="AA9">
        <v>5.7508366973727555E-3</v>
      </c>
      <c r="AB9">
        <v>3.8693077805440701E-3</v>
      </c>
      <c r="AC9">
        <v>5.8319299731145954E-3</v>
      </c>
      <c r="AD9">
        <v>5.5505127780729746E-3</v>
      </c>
      <c r="AE9">
        <v>5.6285277291524705E-3</v>
      </c>
      <c r="AF9">
        <v>5.0597714717279599E-3</v>
      </c>
      <c r="AG9">
        <v>7.9157454320763591E-3</v>
      </c>
      <c r="AH9">
        <v>6.6554933786138297E-3</v>
      </c>
      <c r="AI9">
        <v>1.265543534625314E-2</v>
      </c>
      <c r="AJ9">
        <v>1.0829781399619536E-2</v>
      </c>
      <c r="AK9">
        <v>2.95638002103908E-3</v>
      </c>
      <c r="AL9">
        <v>6.0683202217285646E-3</v>
      </c>
      <c r="AN9">
        <f t="shared" si="2"/>
        <v>6.0298952281277992E-3</v>
      </c>
      <c r="AO9">
        <f t="shared" si="3"/>
        <v>6.6572973565228481E-3</v>
      </c>
      <c r="AP9">
        <f t="shared" si="4"/>
        <v>7.4272598855156568E-3</v>
      </c>
      <c r="AQ9">
        <f t="shared" si="5"/>
        <v>7.6831291178098048E-3</v>
      </c>
      <c r="AR9">
        <f t="shared" si="6"/>
        <v>6.7141651616673369E-3</v>
      </c>
      <c r="AS9">
        <f t="shared" si="7"/>
        <v>5.2085288772276373E-3</v>
      </c>
      <c r="AT9">
        <f t="shared" si="8"/>
        <v>5.4129373263178014E-3</v>
      </c>
      <c r="AU9">
        <f t="shared" si="9"/>
        <v>9.0755580523144436E-3</v>
      </c>
      <c r="AV9">
        <f t="shared" si="10"/>
        <v>6.6181605474623928E-3</v>
      </c>
      <c r="AX9">
        <f t="shared" si="11"/>
        <v>1.1855882328718993E-3</v>
      </c>
      <c r="AY9">
        <f t="shared" si="12"/>
        <v>1.0490447825422988E-3</v>
      </c>
      <c r="AZ9">
        <f t="shared" si="13"/>
        <v>2.1483873037116234E-3</v>
      </c>
      <c r="BA9">
        <f t="shared" si="14"/>
        <v>1.9571259796002196E-3</v>
      </c>
      <c r="BB9">
        <f t="shared" si="15"/>
        <v>2.9091496893183491E-3</v>
      </c>
      <c r="BC9">
        <f t="shared" si="16"/>
        <v>1.4511474046942053E-3</v>
      </c>
      <c r="BD9">
        <f t="shared" si="17"/>
        <v>3.0832802951420745E-4</v>
      </c>
      <c r="BE9">
        <f t="shared" si="18"/>
        <v>3.163652934395226E-3</v>
      </c>
      <c r="BF9">
        <f t="shared" si="19"/>
        <v>3.9653947602868583E-3</v>
      </c>
      <c r="BH9">
        <f t="shared" si="20"/>
        <v>5.9279411643594964E-4</v>
      </c>
      <c r="BI9">
        <f t="shared" si="0"/>
        <v>5.2452239127114941E-4</v>
      </c>
      <c r="BJ9">
        <f t="shared" si="21"/>
        <v>8.1201407506707832E-4</v>
      </c>
      <c r="BK9">
        <f t="shared" si="22"/>
        <v>1.1299472111601968E-3</v>
      </c>
      <c r="BL9">
        <f t="shared" si="0"/>
        <v>1.4545748446591746E-3</v>
      </c>
      <c r="BM9">
        <f t="shared" si="23"/>
        <v>5.924284471774809E-4</v>
      </c>
      <c r="BN9">
        <f t="shared" si="24"/>
        <v>1.7801327083873456E-4</v>
      </c>
      <c r="BO9">
        <f t="shared" si="1"/>
        <v>1.8265358732956333E-3</v>
      </c>
      <c r="BP9">
        <f t="shared" si="1"/>
        <v>2.2894217322947494E-3</v>
      </c>
    </row>
    <row r="10" spans="1:68" x14ac:dyDescent="0.3">
      <c r="A10" t="s">
        <v>999</v>
      </c>
      <c r="B10">
        <v>8.1149755406962953E-2</v>
      </c>
      <c r="C10">
        <v>5.5335237704138902E-2</v>
      </c>
      <c r="D10">
        <v>7.3718238447894158E-2</v>
      </c>
      <c r="E10">
        <v>6.9147761638630956E-2</v>
      </c>
      <c r="F10">
        <v>6.672181398451725E-2</v>
      </c>
      <c r="G10">
        <v>7.4443139395557745E-2</v>
      </c>
      <c r="H10">
        <v>8.8015200598960092E-2</v>
      </c>
      <c r="I10">
        <v>7.3763040265954954E-2</v>
      </c>
      <c r="J10">
        <v>0.10733777635344599</v>
      </c>
      <c r="K10">
        <v>9.8149650808027455E-2</v>
      </c>
      <c r="L10">
        <v>7.1822384491404656E-2</v>
      </c>
      <c r="M10">
        <v>7.9054019860496094E-2</v>
      </c>
      <c r="N10">
        <v>7.202299181386429E-2</v>
      </c>
      <c r="O10">
        <v>7.1804017392483349E-2</v>
      </c>
      <c r="P10">
        <v>6.809630215086955E-2</v>
      </c>
      <c r="Q10">
        <v>0.1057173312524055</v>
      </c>
      <c r="R10">
        <v>7.3507653400601697E-2</v>
      </c>
      <c r="S10">
        <v>6.6942191663008896E-2</v>
      </c>
      <c r="T10">
        <v>6.1721810298908296E-2</v>
      </c>
      <c r="U10">
        <v>7.1471221537541596E-2</v>
      </c>
      <c r="V10">
        <v>9.6514339127649854E-2</v>
      </c>
      <c r="W10">
        <v>7.7550290574250808E-2</v>
      </c>
      <c r="X10">
        <v>8.0140789413626262E-2</v>
      </c>
      <c r="Y10">
        <v>6.9901012077421748E-2</v>
      </c>
      <c r="Z10">
        <v>6.5310367752323503E-2</v>
      </c>
      <c r="AA10">
        <v>7.4050023205510296E-2</v>
      </c>
      <c r="AB10">
        <v>7.3881324294827244E-2</v>
      </c>
      <c r="AC10">
        <v>5.1631873991562743E-2</v>
      </c>
      <c r="AD10">
        <v>8.1707972027777048E-2</v>
      </c>
      <c r="AE10">
        <v>8.0518147730775147E-2</v>
      </c>
      <c r="AF10">
        <v>7.1323229105069691E-2</v>
      </c>
      <c r="AG10">
        <v>8.528217974057635E-2</v>
      </c>
      <c r="AH10">
        <v>6.5514191022030155E-2</v>
      </c>
      <c r="AI10">
        <v>0.10226451874386505</v>
      </c>
      <c r="AJ10">
        <v>0.111943017736455</v>
      </c>
      <c r="AK10">
        <v>7.8013767558652691E-2</v>
      </c>
      <c r="AL10">
        <v>6.8257555508464296E-2</v>
      </c>
      <c r="AN10">
        <f t="shared" si="2"/>
        <v>6.9837748299406741E-2</v>
      </c>
      <c r="AO10">
        <f t="shared" si="3"/>
        <v>7.5735798561247514E-2</v>
      </c>
      <c r="AP10">
        <f t="shared" si="4"/>
        <v>8.1183877552941638E-2</v>
      </c>
      <c r="AQ10">
        <f t="shared" si="5"/>
        <v>8.2055725438672025E-2</v>
      </c>
      <c r="AR10">
        <f t="shared" si="6"/>
        <v>7.6814415384587637E-2</v>
      </c>
      <c r="AS10">
        <f t="shared" si="7"/>
        <v>6.9152565122545306E-2</v>
      </c>
      <c r="AT10">
        <f t="shared" si="8"/>
        <v>7.7849782954540633E-2</v>
      </c>
      <c r="AU10">
        <f t="shared" si="9"/>
        <v>8.435362983549051E-2</v>
      </c>
      <c r="AV10">
        <f t="shared" si="10"/>
        <v>8.6071446934523996E-2</v>
      </c>
      <c r="AX10">
        <f t="shared" si="11"/>
        <v>1.0859996988210366E-2</v>
      </c>
      <c r="AY10">
        <f t="shared" si="12"/>
        <v>8.8994077586393907E-3</v>
      </c>
      <c r="AZ10">
        <f t="shared" si="13"/>
        <v>1.5314622450457692E-2</v>
      </c>
      <c r="BA10">
        <f t="shared" si="14"/>
        <v>2.0752831474772963E-2</v>
      </c>
      <c r="BB10">
        <f t="shared" si="15"/>
        <v>1.4662479969143598E-2</v>
      </c>
      <c r="BC10">
        <f t="shared" si="16"/>
        <v>9.8932765375099631E-3</v>
      </c>
      <c r="BD10">
        <f t="shared" si="17"/>
        <v>5.6833836160307665E-3</v>
      </c>
      <c r="BE10">
        <f t="shared" si="18"/>
        <v>1.8392751306159853E-2</v>
      </c>
      <c r="BF10">
        <f t="shared" si="19"/>
        <v>2.2930319452889383E-2</v>
      </c>
      <c r="BH10">
        <f t="shared" si="20"/>
        <v>5.4299984941051831E-3</v>
      </c>
      <c r="BI10">
        <f t="shared" si="0"/>
        <v>4.4497038793196953E-3</v>
      </c>
      <c r="BJ10">
        <f t="shared" si="21"/>
        <v>5.7883832038225216E-3</v>
      </c>
      <c r="BK10">
        <f t="shared" si="22"/>
        <v>1.198165283840711E-2</v>
      </c>
      <c r="BL10">
        <f t="shared" si="0"/>
        <v>7.3312399845717989E-3</v>
      </c>
      <c r="BM10">
        <f t="shared" si="23"/>
        <v>4.038913233524689E-3</v>
      </c>
      <c r="BN10">
        <f t="shared" si="24"/>
        <v>3.2813030606232718E-3</v>
      </c>
      <c r="BO10">
        <f t="shared" si="1"/>
        <v>1.0619059917749233E-2</v>
      </c>
      <c r="BP10">
        <f t="shared" si="1"/>
        <v>1.3238826108729798E-2</v>
      </c>
    </row>
    <row r="11" spans="1:68" x14ac:dyDescent="0.3">
      <c r="A11" t="s">
        <v>1000</v>
      </c>
      <c r="B11">
        <v>1.8972867706404349E-3</v>
      </c>
      <c r="C11">
        <v>3.6511738295778402E-3</v>
      </c>
      <c r="D11">
        <v>2.086644965428775E-3</v>
      </c>
      <c r="E11">
        <v>3.0543593259407748E-3</v>
      </c>
      <c r="F11">
        <v>3.4337380617463602E-3</v>
      </c>
      <c r="G11">
        <v>2.9731293719373652E-3</v>
      </c>
      <c r="H11">
        <v>5.9668822032827654E-3</v>
      </c>
      <c r="I11">
        <v>2.6825231133301751E-3</v>
      </c>
      <c r="J11">
        <v>4.7797194508954902E-3</v>
      </c>
      <c r="K11">
        <v>9.0368934463597502E-3</v>
      </c>
      <c r="L11">
        <v>4.40221113109309E-3</v>
      </c>
      <c r="M11">
        <v>4.0661386413858103E-3</v>
      </c>
      <c r="N11">
        <v>5.6490920974733502E-3</v>
      </c>
      <c r="O11">
        <v>3.1831559735328897E-3</v>
      </c>
      <c r="P11">
        <v>3.4126385284164451E-3</v>
      </c>
      <c r="Q11">
        <v>3.1687859970219198E-3</v>
      </c>
      <c r="R11">
        <v>4.9864026354924105E-3</v>
      </c>
      <c r="S11">
        <v>2.1108665646689048E-3</v>
      </c>
      <c r="T11">
        <v>2.55554119086882E-3</v>
      </c>
      <c r="U11">
        <v>1.8450217096460434E-3</v>
      </c>
      <c r="V11">
        <v>5.2958097490336999E-3</v>
      </c>
      <c r="W11">
        <v>2.2282602392512752E-3</v>
      </c>
      <c r="X11">
        <v>3.1833025013448951E-3</v>
      </c>
      <c r="Y11">
        <v>4.3462846627028099E-3</v>
      </c>
      <c r="Z11">
        <v>1.785323959348115E-3</v>
      </c>
      <c r="AA11">
        <v>3.7858418672517252E-3</v>
      </c>
      <c r="AB11">
        <v>3.160387209962675E-3</v>
      </c>
      <c r="AC11">
        <v>3.9427115392008955E-3</v>
      </c>
      <c r="AD11">
        <v>4.9189667568569958E-3</v>
      </c>
      <c r="AE11">
        <v>6.2836250434533149E-3</v>
      </c>
      <c r="AF11">
        <v>3.3043994739389549E-3</v>
      </c>
      <c r="AG11">
        <v>6.0432479702528102E-3</v>
      </c>
      <c r="AH11">
        <v>4.1087978835906902E-3</v>
      </c>
      <c r="AI11">
        <v>4.7591738826365249E-3</v>
      </c>
      <c r="AJ11">
        <v>1.1414082900620695E-2</v>
      </c>
      <c r="AK11">
        <v>2.1463391166249451E-3</v>
      </c>
      <c r="AL11">
        <v>3.0346162015167451E-3</v>
      </c>
      <c r="AN11">
        <f t="shared" si="2"/>
        <v>2.6723662228969559E-3</v>
      </c>
      <c r="AO11">
        <f t="shared" si="3"/>
        <v>3.764068187574166E-3</v>
      </c>
      <c r="AP11">
        <f t="shared" si="4"/>
        <v>4.9328356098795462E-3</v>
      </c>
      <c r="AQ11">
        <f t="shared" si="5"/>
        <v>3.4220183990610782E-3</v>
      </c>
      <c r="AR11">
        <f t="shared" si="6"/>
        <v>2.9811582221999592E-3</v>
      </c>
      <c r="AS11">
        <f t="shared" si="7"/>
        <v>3.3673086233018527E-3</v>
      </c>
      <c r="AT11">
        <f t="shared" si="8"/>
        <v>4.835663758083089E-3</v>
      </c>
      <c r="AU11">
        <f t="shared" si="9"/>
        <v>4.9704065788266751E-3</v>
      </c>
      <c r="AV11">
        <f t="shared" si="10"/>
        <v>5.5316794062541287E-3</v>
      </c>
      <c r="AX11">
        <f t="shared" si="11"/>
        <v>8.2619622577000075E-4</v>
      </c>
      <c r="AY11">
        <f t="shared" si="12"/>
        <v>1.5007588677659095E-3</v>
      </c>
      <c r="AZ11">
        <f t="shared" si="13"/>
        <v>1.9910157628856831E-3</v>
      </c>
      <c r="BA11">
        <f t="shared" si="14"/>
        <v>1.4543974390563478E-3</v>
      </c>
      <c r="BB11">
        <f t="shared" si="15"/>
        <v>1.5701829082328032E-3</v>
      </c>
      <c r="BC11">
        <f t="shared" si="16"/>
        <v>8.9933340634474951E-4</v>
      </c>
      <c r="BD11">
        <f t="shared" si="17"/>
        <v>1.4913587062526522E-3</v>
      </c>
      <c r="BE11">
        <f t="shared" si="18"/>
        <v>9.8437224839061327E-4</v>
      </c>
      <c r="BF11">
        <f t="shared" si="19"/>
        <v>5.113634930046137E-3</v>
      </c>
      <c r="BH11">
        <f t="shared" si="20"/>
        <v>4.1309811288500037E-4</v>
      </c>
      <c r="BI11">
        <f t="shared" si="0"/>
        <v>7.5037943388295476E-4</v>
      </c>
      <c r="BJ11">
        <f t="shared" si="21"/>
        <v>7.5253322357215168E-4</v>
      </c>
      <c r="BK11">
        <f t="shared" si="22"/>
        <v>8.3969675294788472E-4</v>
      </c>
      <c r="BL11">
        <f t="shared" si="0"/>
        <v>7.8509145411640162E-4</v>
      </c>
      <c r="BM11">
        <f t="shared" si="23"/>
        <v>3.6715132569728665E-4</v>
      </c>
      <c r="BN11">
        <f t="shared" si="24"/>
        <v>8.6103635051326081E-4</v>
      </c>
      <c r="BO11">
        <f t="shared" si="1"/>
        <v>5.683275825911178E-4</v>
      </c>
      <c r="BP11">
        <f t="shared" si="1"/>
        <v>2.9523585033996106E-3</v>
      </c>
    </row>
    <row r="12" spans="1:68" x14ac:dyDescent="0.3">
      <c r="A12" t="s">
        <v>1001</v>
      </c>
      <c r="B12">
        <v>0.1187614238508405</v>
      </c>
      <c r="C12">
        <v>7.6504842027537739E-2</v>
      </c>
      <c r="D12">
        <v>7.6196137580274242E-2</v>
      </c>
      <c r="E12">
        <v>8.715227669096054E-2</v>
      </c>
      <c r="F12">
        <v>8.1441203189657446E-2</v>
      </c>
      <c r="G12">
        <v>9.0101975990688754E-2</v>
      </c>
      <c r="H12">
        <v>0.10876982855293646</v>
      </c>
      <c r="I12">
        <v>9.3070178396697151E-2</v>
      </c>
      <c r="J12">
        <v>0.12883115603820999</v>
      </c>
      <c r="K12">
        <v>0.11575610885307799</v>
      </c>
      <c r="L12">
        <v>0.10922724448884</v>
      </c>
      <c r="M12">
        <v>9.4442123402174061E-2</v>
      </c>
      <c r="N12">
        <v>9.6717213936087038E-2</v>
      </c>
      <c r="O12">
        <v>8.6397138315899749E-2</v>
      </c>
      <c r="P12">
        <v>8.1072207059797147E-2</v>
      </c>
      <c r="Q12">
        <v>9.0282793336838002E-2</v>
      </c>
      <c r="R12">
        <v>8.91342724248982E-2</v>
      </c>
      <c r="S12">
        <v>7.7460267559035845E-2</v>
      </c>
      <c r="T12">
        <v>8.4155985872983549E-2</v>
      </c>
      <c r="U12">
        <v>9.2642241127996502E-2</v>
      </c>
      <c r="V12">
        <v>0.12728990639142401</v>
      </c>
      <c r="W12">
        <v>0.106427485152223</v>
      </c>
      <c r="X12">
        <v>9.4385999654573643E-2</v>
      </c>
      <c r="Y12">
        <v>0.10159260966128815</v>
      </c>
      <c r="Z12">
        <v>7.7186430843218648E-2</v>
      </c>
      <c r="AA12">
        <v>9.4915314126700595E-2</v>
      </c>
      <c r="AB12">
        <v>9.4287409641273898E-2</v>
      </c>
      <c r="AC12">
        <v>7.1535644139402652E-2</v>
      </c>
      <c r="AD12">
        <v>0.1114476068211482</v>
      </c>
      <c r="AE12">
        <v>0.1009741979322835</v>
      </c>
      <c r="AF12">
        <v>9.0068057111834854E-2</v>
      </c>
      <c r="AG12">
        <v>0.1009615460640198</v>
      </c>
      <c r="AH12">
        <v>9.0061252703185407E-2</v>
      </c>
      <c r="AI12">
        <v>0.10637934427973395</v>
      </c>
      <c r="AJ12">
        <v>0.12408551739850351</v>
      </c>
      <c r="AK12">
        <v>8.409640815624525E-2</v>
      </c>
      <c r="AL12">
        <v>6.8242133521793702E-2</v>
      </c>
      <c r="AN12">
        <f t="shared" si="2"/>
        <v>8.9653670037403252E-2</v>
      </c>
      <c r="AO12">
        <f t="shared" si="3"/>
        <v>9.3345796532494946E-2</v>
      </c>
      <c r="AP12">
        <f t="shared" si="4"/>
        <v>0.10177759887058371</v>
      </c>
      <c r="AQ12">
        <f t="shared" si="5"/>
        <v>8.5625777773590692E-2</v>
      </c>
      <c r="AR12">
        <f t="shared" si="6"/>
        <v>0.10262890463615676</v>
      </c>
      <c r="AS12">
        <f t="shared" si="7"/>
        <v>8.8983901344409588E-2</v>
      </c>
      <c r="AT12">
        <f t="shared" si="8"/>
        <v>0.10082995395508886</v>
      </c>
      <c r="AU12">
        <f t="shared" si="9"/>
        <v>9.9134047682313042E-2</v>
      </c>
      <c r="AV12">
        <f t="shared" si="10"/>
        <v>9.2141353025514142E-2</v>
      </c>
      <c r="AX12">
        <f t="shared" si="11"/>
        <v>2.0062528576137575E-2</v>
      </c>
      <c r="AY12">
        <f t="shared" si="12"/>
        <v>1.140494693090336E-2</v>
      </c>
      <c r="AZ12">
        <f t="shared" si="13"/>
        <v>1.6968006313528308E-2</v>
      </c>
      <c r="BA12">
        <f t="shared" si="14"/>
        <v>7.0948180293288919E-3</v>
      </c>
      <c r="BB12">
        <f t="shared" si="15"/>
        <v>1.882884663812729E-2</v>
      </c>
      <c r="BC12">
        <f t="shared" si="16"/>
        <v>1.1790615243830144E-2</v>
      </c>
      <c r="BD12">
        <f t="shared" si="17"/>
        <v>1.0690504720871121E-2</v>
      </c>
      <c r="BE12">
        <f t="shared" si="18"/>
        <v>8.3111275364123535E-3</v>
      </c>
      <c r="BF12">
        <f t="shared" si="19"/>
        <v>2.8777799327998954E-2</v>
      </c>
      <c r="BH12">
        <f t="shared" si="20"/>
        <v>1.0031264288068787E-2</v>
      </c>
      <c r="BI12">
        <f t="shared" si="0"/>
        <v>5.7024734654516802E-3</v>
      </c>
      <c r="BJ12">
        <f t="shared" si="21"/>
        <v>6.4133035643099672E-3</v>
      </c>
      <c r="BK12">
        <f t="shared" si="22"/>
        <v>4.0961950990844459E-3</v>
      </c>
      <c r="BL12">
        <f t="shared" si="0"/>
        <v>9.4144233190636452E-3</v>
      </c>
      <c r="BM12">
        <f t="shared" si="23"/>
        <v>4.8134985168108201E-3</v>
      </c>
      <c r="BN12">
        <f t="shared" si="24"/>
        <v>6.1721657783679077E-3</v>
      </c>
      <c r="BO12">
        <f t="shared" si="1"/>
        <v>4.7984317204169836E-3</v>
      </c>
      <c r="BP12">
        <f t="shared" si="1"/>
        <v>1.6614870188705229E-2</v>
      </c>
    </row>
    <row r="13" spans="1:68" x14ac:dyDescent="0.3">
      <c r="A13" t="s">
        <v>1002</v>
      </c>
      <c r="B13">
        <v>3.1004670075203099E-2</v>
      </c>
      <c r="C13">
        <v>2.1838009222421198E-2</v>
      </c>
      <c r="D13">
        <v>1.494889600051345E-2</v>
      </c>
      <c r="E13">
        <v>2.1322739953823902E-2</v>
      </c>
      <c r="F13">
        <v>2.6855312680629198E-2</v>
      </c>
      <c r="G13">
        <v>2.8493036807511148E-2</v>
      </c>
      <c r="H13">
        <v>1.8314808281698201E-2</v>
      </c>
      <c r="I13">
        <v>1.8810655853678249E-2</v>
      </c>
      <c r="J13">
        <v>2.8458378671635049E-2</v>
      </c>
      <c r="K13">
        <v>3.1729757060669148E-2</v>
      </c>
      <c r="L13">
        <v>2.451690678728035E-2</v>
      </c>
      <c r="M13">
        <v>1.6950003305490971E-2</v>
      </c>
      <c r="N13">
        <v>2.4605063761995699E-2</v>
      </c>
      <c r="O13">
        <v>1.6128324817204699E-2</v>
      </c>
      <c r="P13">
        <v>1.3840324711836799E-2</v>
      </c>
      <c r="Q13">
        <v>2.3288971404076951E-2</v>
      </c>
      <c r="R13">
        <v>1.9992540412359698E-2</v>
      </c>
      <c r="S13">
        <v>2.2463168591793752E-2</v>
      </c>
      <c r="T13">
        <v>1.9037180979375998E-2</v>
      </c>
      <c r="U13">
        <v>2.0018434963434101E-2</v>
      </c>
      <c r="V13">
        <v>1.7761405482848353E-2</v>
      </c>
      <c r="W13">
        <v>1.3238185658945651E-2</v>
      </c>
      <c r="X13">
        <v>2.57642103484176E-2</v>
      </c>
      <c r="Y13">
        <v>2.2036822929465398E-2</v>
      </c>
      <c r="Z13">
        <v>2.056421905014675E-2</v>
      </c>
      <c r="AA13">
        <v>2.1809994109970549E-2</v>
      </c>
      <c r="AB13">
        <v>2.0504401354156251E-2</v>
      </c>
      <c r="AC13">
        <v>1.1767406600475636E-2</v>
      </c>
      <c r="AD13">
        <v>2.6554676678525797E-2</v>
      </c>
      <c r="AE13">
        <v>2.7103439846676049E-2</v>
      </c>
      <c r="AF13">
        <v>2.3861312976977397E-2</v>
      </c>
      <c r="AG13">
        <v>2.2656429069571903E-2</v>
      </c>
      <c r="AH13">
        <v>1.44793657701386E-2</v>
      </c>
      <c r="AI13">
        <v>2.3908620062831398E-2</v>
      </c>
      <c r="AJ13">
        <v>3.9566383507478903E-2</v>
      </c>
      <c r="AK13">
        <v>1.7198860136740251E-2</v>
      </c>
      <c r="AL13">
        <v>1.4005036172249149E-2</v>
      </c>
      <c r="AN13">
        <f t="shared" si="2"/>
        <v>2.2278578812990411E-2</v>
      </c>
      <c r="AO13">
        <f t="shared" si="3"/>
        <v>2.3118453405879199E-2</v>
      </c>
      <c r="AP13">
        <f t="shared" si="4"/>
        <v>2.2318394159444675E-2</v>
      </c>
      <c r="AQ13">
        <f t="shared" si="5"/>
        <v>2.191489346941013E-2</v>
      </c>
      <c r="AR13">
        <f t="shared" si="6"/>
        <v>1.7513801771151024E-2</v>
      </c>
      <c r="AS13">
        <f t="shared" si="7"/>
        <v>2.0407842398772032E-2</v>
      </c>
      <c r="AT13">
        <f t="shared" si="8"/>
        <v>2.5839809834059747E-2</v>
      </c>
      <c r="AU13">
        <f t="shared" si="9"/>
        <v>2.03481383008473E-2</v>
      </c>
      <c r="AV13">
        <f t="shared" si="10"/>
        <v>2.3590093272156099E-2</v>
      </c>
      <c r="AX13">
        <f t="shared" si="11"/>
        <v>6.6074868731566486E-3</v>
      </c>
      <c r="AY13">
        <f t="shared" si="12"/>
        <v>5.3066747344012923E-3</v>
      </c>
      <c r="AZ13">
        <f t="shared" si="13"/>
        <v>6.7743353609472264E-3</v>
      </c>
      <c r="BA13">
        <f t="shared" si="14"/>
        <v>1.7152459089463167E-3</v>
      </c>
      <c r="BB13">
        <f t="shared" si="15"/>
        <v>2.9964463606598373E-3</v>
      </c>
      <c r="BC13">
        <f t="shared" si="16"/>
        <v>4.6476056776802079E-3</v>
      </c>
      <c r="BD13">
        <f t="shared" si="17"/>
        <v>1.7352586590457138E-3</v>
      </c>
      <c r="BE13">
        <f t="shared" si="18"/>
        <v>5.1209241191215527E-3</v>
      </c>
      <c r="BF13">
        <f t="shared" si="19"/>
        <v>1.3927724693627911E-2</v>
      </c>
      <c r="BH13">
        <f t="shared" si="20"/>
        <v>3.3037434365783243E-3</v>
      </c>
      <c r="BI13">
        <f t="shared" si="0"/>
        <v>2.6533373672006462E-3</v>
      </c>
      <c r="BJ13">
        <f t="shared" si="21"/>
        <v>2.5604580946881916E-3</v>
      </c>
      <c r="BK13">
        <f t="shared" si="22"/>
        <v>9.9029768725656026E-4</v>
      </c>
      <c r="BL13">
        <f t="shared" si="0"/>
        <v>1.4982231803299187E-3</v>
      </c>
      <c r="BM13">
        <f t="shared" si="23"/>
        <v>1.8973770726630887E-3</v>
      </c>
      <c r="BN13">
        <f t="shared" si="24"/>
        <v>1.001852053913672E-3</v>
      </c>
      <c r="BO13">
        <f t="shared" si="1"/>
        <v>2.9565669186744758E-3</v>
      </c>
      <c r="BP13">
        <f t="shared" si="1"/>
        <v>8.0411756010650721E-3</v>
      </c>
    </row>
    <row r="14" spans="1:68" x14ac:dyDescent="0.3">
      <c r="A14" t="s">
        <v>1003</v>
      </c>
      <c r="B14">
        <v>3.0984339486491846E-3</v>
      </c>
      <c r="C14">
        <v>1.3522221467678296E-3</v>
      </c>
      <c r="D14">
        <v>2.444203467433305E-3</v>
      </c>
      <c r="E14">
        <v>3.1686983279016899E-3</v>
      </c>
      <c r="F14">
        <v>4.194112252782085E-3</v>
      </c>
      <c r="G14">
        <v>2.12308884004162E-3</v>
      </c>
      <c r="H14">
        <v>1.430040931328005E-3</v>
      </c>
      <c r="I14">
        <v>3.96984777683369E-4</v>
      </c>
      <c r="J14">
        <v>4.5358491113477103E-3</v>
      </c>
      <c r="K14">
        <v>3.95693899164611E-3</v>
      </c>
      <c r="L14">
        <v>3.3498375379313102E-3</v>
      </c>
      <c r="M14">
        <v>3.1091092954181497E-3</v>
      </c>
      <c r="N14">
        <v>3.1767161414728352E-3</v>
      </c>
      <c r="O14">
        <v>3.3807320098065202E-3</v>
      </c>
      <c r="P14">
        <v>2.3077580353841748E-3</v>
      </c>
      <c r="Q14">
        <v>3.3213306590132302E-3</v>
      </c>
      <c r="R14">
        <v>3.0288950436370699E-3</v>
      </c>
      <c r="S14">
        <v>5.8283879735513446E-3</v>
      </c>
      <c r="T14">
        <v>3.033108131639665E-3</v>
      </c>
      <c r="U14">
        <v>3.7074371104069796E-3</v>
      </c>
      <c r="V14">
        <v>2.490366235670745E-3</v>
      </c>
      <c r="W14">
        <v>3.4164076562575901E-3</v>
      </c>
      <c r="X14">
        <v>4.9437835620531351E-3</v>
      </c>
      <c r="Y14">
        <v>2.5315885227739148E-3</v>
      </c>
      <c r="Z14">
        <v>3.6687027777726347E-3</v>
      </c>
      <c r="AA14">
        <v>3.324020952300505E-3</v>
      </c>
      <c r="AB14">
        <v>2.7589157593048853E-3</v>
      </c>
      <c r="AC14">
        <v>2.1977331639990499E-3</v>
      </c>
      <c r="AD14">
        <v>2.6246800884686897E-3</v>
      </c>
      <c r="AE14">
        <v>4.27932846680252E-3</v>
      </c>
      <c r="AF14">
        <v>1.8814690906751471E-3</v>
      </c>
      <c r="AG14">
        <v>5.2954865686007449E-3</v>
      </c>
      <c r="AH14">
        <v>1.4509014822970485E-3</v>
      </c>
      <c r="AI14">
        <v>3.213423686540315E-3</v>
      </c>
      <c r="AJ14">
        <v>4.9296651117197148E-3</v>
      </c>
      <c r="AK14">
        <v>4.0084676072283752E-3</v>
      </c>
      <c r="AL14">
        <v>8.1771922816428202E-4</v>
      </c>
      <c r="AN14">
        <f t="shared" si="2"/>
        <v>2.5158894726880023E-3</v>
      </c>
      <c r="AO14">
        <f t="shared" si="3"/>
        <v>2.0360567004587696E-3</v>
      </c>
      <c r="AP14">
        <f t="shared" si="4"/>
        <v>3.4024201604295444E-3</v>
      </c>
      <c r="AQ14">
        <f t="shared" si="5"/>
        <v>4.0595378920672146E-3</v>
      </c>
      <c r="AR14">
        <f t="shared" si="6"/>
        <v>3.1618297834937448E-3</v>
      </c>
      <c r="AS14">
        <f t="shared" si="7"/>
        <v>3.2374574563673541E-3</v>
      </c>
      <c r="AT14">
        <f t="shared" si="8"/>
        <v>2.9284925486487857E-3</v>
      </c>
      <c r="AU14">
        <f t="shared" si="9"/>
        <v>3.3199372458127033E-3</v>
      </c>
      <c r="AV14">
        <f t="shared" si="10"/>
        <v>3.2519506490374574E-3</v>
      </c>
      <c r="AX14">
        <f t="shared" si="11"/>
        <v>8.415814471738858E-4</v>
      </c>
      <c r="AY14">
        <f t="shared" si="12"/>
        <v>1.6040147797219807E-3</v>
      </c>
      <c r="AZ14">
        <f t="shared" si="13"/>
        <v>6.9888558490586365E-4</v>
      </c>
      <c r="BA14">
        <f t="shared" si="14"/>
        <v>1.5388315714723029E-3</v>
      </c>
      <c r="BB14">
        <f t="shared" si="15"/>
        <v>5.2596888634007721E-4</v>
      </c>
      <c r="BC14">
        <f t="shared" si="16"/>
        <v>9.9129150671106356E-4</v>
      </c>
      <c r="BD14">
        <f t="shared" si="17"/>
        <v>1.2274603476858225E-3</v>
      </c>
      <c r="BE14">
        <f t="shared" si="18"/>
        <v>1.9245044752322221E-3</v>
      </c>
      <c r="BF14">
        <f t="shared" si="19"/>
        <v>2.1578376139888152E-3</v>
      </c>
      <c r="BH14">
        <f t="shared" si="20"/>
        <v>4.207907235869429E-4</v>
      </c>
      <c r="BI14">
        <f t="shared" si="0"/>
        <v>8.0200738986099037E-4</v>
      </c>
      <c r="BJ14">
        <f t="shared" si="21"/>
        <v>2.6415392179269029E-4</v>
      </c>
      <c r="BK14">
        <f t="shared" si="22"/>
        <v>8.8844482202702897E-4</v>
      </c>
      <c r="BL14">
        <f t="shared" si="0"/>
        <v>2.629844431700386E-4</v>
      </c>
      <c r="BM14">
        <f t="shared" si="23"/>
        <v>4.0469306296613873E-4</v>
      </c>
      <c r="BN14">
        <f t="shared" si="24"/>
        <v>7.0867456215600129E-4</v>
      </c>
      <c r="BO14">
        <f t="shared" si="1"/>
        <v>1.1111131768319631E-3</v>
      </c>
      <c r="BP14">
        <f t="shared" si="1"/>
        <v>1.2458281273039424E-3</v>
      </c>
    </row>
    <row r="15" spans="1:68" x14ac:dyDescent="0.3">
      <c r="A15" t="s">
        <v>1004</v>
      </c>
      <c r="B15">
        <v>0</v>
      </c>
      <c r="C15">
        <v>3.129185639333085E-4</v>
      </c>
      <c r="D15">
        <v>0</v>
      </c>
      <c r="E15">
        <v>6.3140205933857494E-4</v>
      </c>
      <c r="F15">
        <v>0</v>
      </c>
      <c r="G15">
        <v>1.508687502421445E-3</v>
      </c>
      <c r="H15">
        <v>7.6558961649707497E-4</v>
      </c>
      <c r="I15">
        <v>0</v>
      </c>
      <c r="J15">
        <v>5.3389252862828004E-4</v>
      </c>
      <c r="K15">
        <v>4.6389732844035597E-4</v>
      </c>
      <c r="L15">
        <v>0</v>
      </c>
      <c r="M15">
        <v>0</v>
      </c>
      <c r="N15">
        <v>1.01358160458254E-3</v>
      </c>
      <c r="O15">
        <v>3.3339294213456151E-4</v>
      </c>
      <c r="P15">
        <v>1.11002679075424E-4</v>
      </c>
      <c r="Q15">
        <v>5.4790140127945004E-4</v>
      </c>
      <c r="R15">
        <v>1.537562657882195E-3</v>
      </c>
      <c r="S15">
        <v>0</v>
      </c>
      <c r="T15">
        <v>1.210569952940195E-4</v>
      </c>
      <c r="U15">
        <v>1.1101608293941651E-4</v>
      </c>
      <c r="V15">
        <v>2.2252789529667149E-3</v>
      </c>
      <c r="W15">
        <v>0</v>
      </c>
      <c r="X15">
        <v>7.7488233458868105E-4</v>
      </c>
      <c r="Y15">
        <v>1.1204151455731994E-3</v>
      </c>
      <c r="Z15">
        <v>7.4509651865986353E-4</v>
      </c>
      <c r="AA15">
        <v>7.6108900449856998E-4</v>
      </c>
      <c r="AB15">
        <v>3.3365543450767651E-4</v>
      </c>
      <c r="AC15">
        <v>6.7419161606263849E-4</v>
      </c>
      <c r="AD15">
        <v>1.2190065305880829E-3</v>
      </c>
      <c r="AE15">
        <v>5.37576646260929E-4</v>
      </c>
      <c r="AF15">
        <v>0</v>
      </c>
      <c r="AG15">
        <v>1.00895827545571E-3</v>
      </c>
      <c r="AH15">
        <v>0</v>
      </c>
      <c r="AI15">
        <v>1.11468774009539E-3</v>
      </c>
      <c r="AJ15">
        <v>1.0928564849148829E-3</v>
      </c>
      <c r="AK15">
        <v>2.7861816097581602E-4</v>
      </c>
      <c r="AL15">
        <v>4.6788139731975751E-4</v>
      </c>
      <c r="AN15">
        <f t="shared" si="2"/>
        <v>2.3608015581797086E-4</v>
      </c>
      <c r="AO15">
        <f t="shared" si="3"/>
        <v>5.6856927972962997E-4</v>
      </c>
      <c r="AP15">
        <f t="shared" si="4"/>
        <v>3.5082386898016598E-4</v>
      </c>
      <c r="AQ15">
        <f t="shared" si="5"/>
        <v>6.951546863872151E-4</v>
      </c>
      <c r="AR15">
        <f t="shared" si="6"/>
        <v>6.1433800780003771E-4</v>
      </c>
      <c r="AS15">
        <f t="shared" si="7"/>
        <v>7.348883423151047E-4</v>
      </c>
      <c r="AT15">
        <f t="shared" si="8"/>
        <v>5.8552772561633727E-4</v>
      </c>
      <c r="AU15">
        <f t="shared" si="9"/>
        <v>7.078820051837001E-4</v>
      </c>
      <c r="AV15">
        <f t="shared" si="10"/>
        <v>6.1311868107015216E-4</v>
      </c>
      <c r="AX15">
        <f t="shared" si="11"/>
        <v>3.0202164840009276E-4</v>
      </c>
      <c r="AY15">
        <f t="shared" si="12"/>
        <v>7.2322917931586872E-4</v>
      </c>
      <c r="AZ15">
        <f t="shared" si="13"/>
        <v>3.6274885065540113E-4</v>
      </c>
      <c r="BA15">
        <f t="shared" si="14"/>
        <v>7.7928645516890096E-4</v>
      </c>
      <c r="BB15">
        <f t="shared" si="15"/>
        <v>1.0753605649558649E-3</v>
      </c>
      <c r="BC15">
        <f t="shared" si="16"/>
        <v>2.5127397632739181E-4</v>
      </c>
      <c r="BD15">
        <f t="shared" si="17"/>
        <v>6.1091628715611288E-4</v>
      </c>
      <c r="BE15">
        <f t="shared" si="18"/>
        <v>6.1531892533093786E-4</v>
      </c>
      <c r="BF15">
        <f t="shared" si="19"/>
        <v>4.2610610590106509E-4</v>
      </c>
      <c r="BH15">
        <f t="shared" si="20"/>
        <v>1.5101082420004638E-4</v>
      </c>
      <c r="BI15">
        <f t="shared" si="0"/>
        <v>3.6161458965793436E-4</v>
      </c>
      <c r="BJ15">
        <f t="shared" si="21"/>
        <v>1.3710617817267156E-4</v>
      </c>
      <c r="BK15">
        <f t="shared" si="22"/>
        <v>4.4992124466759423E-4</v>
      </c>
      <c r="BL15">
        <f t="shared" si="0"/>
        <v>5.3768028247793245E-4</v>
      </c>
      <c r="BM15">
        <f t="shared" si="23"/>
        <v>1.025821712737149E-4</v>
      </c>
      <c r="BN15">
        <f t="shared" si="24"/>
        <v>3.5271268284190849E-4</v>
      </c>
      <c r="BO15">
        <f t="shared" si="1"/>
        <v>3.5525454717728823E-4</v>
      </c>
      <c r="BP15">
        <f t="shared" si="1"/>
        <v>2.4601247494532313E-4</v>
      </c>
    </row>
    <row r="16" spans="1:68" x14ac:dyDescent="0.3">
      <c r="A16" t="s">
        <v>1005</v>
      </c>
      <c r="B16">
        <v>2.8935699698156101E-3</v>
      </c>
      <c r="C16">
        <v>1.3720120739533278E-3</v>
      </c>
      <c r="D16">
        <v>1.803427023233415E-3</v>
      </c>
      <c r="E16">
        <v>2.2829107237595453E-3</v>
      </c>
      <c r="F16">
        <v>1.591067612999235E-3</v>
      </c>
      <c r="G16">
        <v>1.9375626304358594E-3</v>
      </c>
      <c r="H16">
        <v>1.4187708898583606E-3</v>
      </c>
      <c r="I16">
        <v>2.77705132853295E-3</v>
      </c>
      <c r="J16">
        <v>1.7207078138883401E-3</v>
      </c>
      <c r="K16">
        <v>2.4132058442566046E-3</v>
      </c>
      <c r="L16">
        <v>2.4380169494825159E-3</v>
      </c>
      <c r="M16">
        <v>4.3854910984674953E-4</v>
      </c>
      <c r="N16">
        <v>1.8879198732834315E-3</v>
      </c>
      <c r="O16">
        <v>1.2257758839909101E-3</v>
      </c>
      <c r="P16">
        <v>1.1110577827308655E-3</v>
      </c>
      <c r="Q16">
        <v>2.5544159858688397E-3</v>
      </c>
      <c r="R16">
        <v>2.6872514975535651E-3</v>
      </c>
      <c r="S16">
        <v>2.7748517415541211E-3</v>
      </c>
      <c r="T16">
        <v>1.6077023952912675E-3</v>
      </c>
      <c r="U16">
        <v>1.633206320541965E-3</v>
      </c>
      <c r="V16">
        <v>3.3971526858180049E-3</v>
      </c>
      <c r="W16">
        <v>2.82513228871447E-3</v>
      </c>
      <c r="X16">
        <v>1.1280331187182484E-3</v>
      </c>
      <c r="Y16">
        <v>3.0695689952708553E-3</v>
      </c>
      <c r="Z16">
        <v>8.0087496460634004E-4</v>
      </c>
      <c r="AA16">
        <v>2.1127565650520801E-3</v>
      </c>
      <c r="AB16">
        <v>7.8790102530273054E-4</v>
      </c>
      <c r="AC16">
        <v>3.2575267980364301E-3</v>
      </c>
      <c r="AD16">
        <v>1.83693609776587E-3</v>
      </c>
      <c r="AE16">
        <v>3.2356746673477951E-3</v>
      </c>
      <c r="AF16">
        <v>1.9512065937514898E-3</v>
      </c>
      <c r="AG16">
        <v>8.437214133087444E-4</v>
      </c>
      <c r="AH16">
        <v>2.1067757043716898E-3</v>
      </c>
      <c r="AI16">
        <v>2.2454313478331364E-3</v>
      </c>
      <c r="AJ16">
        <v>2.4655815905903402E-3</v>
      </c>
      <c r="AK16">
        <v>1.7839068172275901E-3</v>
      </c>
      <c r="AL16">
        <v>1.196060821971672E-3</v>
      </c>
      <c r="AN16">
        <f t="shared" si="2"/>
        <v>2.0879799476904745E-3</v>
      </c>
      <c r="AO16">
        <f t="shared" si="3"/>
        <v>1.9311131154566012E-3</v>
      </c>
      <c r="AP16">
        <f t="shared" si="4"/>
        <v>1.6050333224970595E-3</v>
      </c>
      <c r="AQ16">
        <f t="shared" si="5"/>
        <v>2.6721730749921756E-3</v>
      </c>
      <c r="AR16">
        <f t="shared" si="6"/>
        <v>2.3657984225914268E-3</v>
      </c>
      <c r="AS16">
        <f t="shared" si="7"/>
        <v>1.8594435778311142E-3</v>
      </c>
      <c r="AT16">
        <f t="shared" si="8"/>
        <v>2.3412724529550516E-3</v>
      </c>
      <c r="AU16">
        <f t="shared" si="9"/>
        <v>1.7319761551711904E-3</v>
      </c>
      <c r="AV16">
        <f t="shared" si="10"/>
        <v>1.8151830765965342E-3</v>
      </c>
      <c r="AX16">
        <f t="shared" si="11"/>
        <v>6.5333851721937188E-4</v>
      </c>
      <c r="AY16">
        <f t="shared" si="12"/>
        <v>6.038152467045735E-4</v>
      </c>
      <c r="AZ16">
        <f t="shared" si="13"/>
        <v>7.290339947765847E-4</v>
      </c>
      <c r="BA16">
        <f t="shared" si="14"/>
        <v>1.1098873688956075E-4</v>
      </c>
      <c r="BB16">
        <f t="shared" si="15"/>
        <v>8.9182957853256399E-4</v>
      </c>
      <c r="BC16">
        <f t="shared" si="16"/>
        <v>1.12133312592927E-3</v>
      </c>
      <c r="BD16">
        <f t="shared" si="17"/>
        <v>7.766794238269623E-4</v>
      </c>
      <c r="BE16">
        <f t="shared" si="18"/>
        <v>7.7236889612203254E-4</v>
      </c>
      <c r="BF16">
        <f t="shared" si="19"/>
        <v>6.3533801931618932E-4</v>
      </c>
      <c r="BH16">
        <f t="shared" si="20"/>
        <v>3.2666925860968594E-4</v>
      </c>
      <c r="BI16">
        <f t="shared" si="0"/>
        <v>3.0190762335228675E-4</v>
      </c>
      <c r="BJ16">
        <f t="shared" si="21"/>
        <v>2.7554894964154354E-4</v>
      </c>
      <c r="BK16">
        <f t="shared" si="22"/>
        <v>6.4079377120204457E-5</v>
      </c>
      <c r="BL16">
        <f t="shared" si="0"/>
        <v>4.45914789266282E-4</v>
      </c>
      <c r="BM16">
        <f t="shared" si="23"/>
        <v>4.5778233170112414E-4</v>
      </c>
      <c r="BN16">
        <f t="shared" si="24"/>
        <v>4.4841607442054014E-4</v>
      </c>
      <c r="BO16">
        <f t="shared" si="1"/>
        <v>4.4592739008974961E-4</v>
      </c>
      <c r="BP16">
        <f t="shared" si="1"/>
        <v>3.6681257647860557E-4</v>
      </c>
    </row>
    <row r="17" spans="1:68" x14ac:dyDescent="0.3">
      <c r="A17" t="s">
        <v>1006</v>
      </c>
      <c r="B17">
        <v>2.3463380577642898E-3</v>
      </c>
      <c r="C17">
        <v>1.3992389571428399E-3</v>
      </c>
      <c r="D17">
        <v>1.6184560307145549E-3</v>
      </c>
      <c r="E17">
        <v>1.5156025458260901E-3</v>
      </c>
      <c r="F17">
        <v>8.2435179424651694E-4</v>
      </c>
      <c r="G17">
        <v>1.6248324419651399E-3</v>
      </c>
      <c r="H17">
        <v>1.381602182191603E-3</v>
      </c>
      <c r="I17">
        <v>4.0450716713786E-4</v>
      </c>
      <c r="J17">
        <v>4.9019515260798204E-4</v>
      </c>
      <c r="K17">
        <v>5.2800344206059503E-4</v>
      </c>
      <c r="L17">
        <v>0</v>
      </c>
      <c r="M17">
        <v>1.437780339139125E-5</v>
      </c>
      <c r="N17">
        <v>1.3177352727467815E-3</v>
      </c>
      <c r="O17">
        <v>6.7895283914135495E-4</v>
      </c>
      <c r="P17">
        <v>7.7179289978958798E-4</v>
      </c>
      <c r="Q17">
        <v>3.69252665000532E-4</v>
      </c>
      <c r="R17">
        <v>4.9837887258151112E-4</v>
      </c>
      <c r="S17">
        <v>7.7097160390302596E-4</v>
      </c>
      <c r="T17">
        <v>1.6176126970975451E-3</v>
      </c>
      <c r="U17">
        <v>3.3753561631420098E-4</v>
      </c>
      <c r="V17">
        <v>1.1030166174331802E-3</v>
      </c>
      <c r="W17">
        <v>1.476652214753205E-3</v>
      </c>
      <c r="X17">
        <v>1.11269983412758E-5</v>
      </c>
      <c r="Y17">
        <v>5.0649850650271995E-4</v>
      </c>
      <c r="Z17">
        <v>9.5505339469431454E-4</v>
      </c>
      <c r="AA17">
        <v>1.5704405966461901E-3</v>
      </c>
      <c r="AB17">
        <v>1.3031227736929371E-3</v>
      </c>
      <c r="AC17">
        <v>1.9979433084933149E-3</v>
      </c>
      <c r="AD17">
        <v>4.2091283612149752E-4</v>
      </c>
      <c r="AE17">
        <v>1.4940869434276979E-3</v>
      </c>
      <c r="AF17">
        <v>5.0454061740522096E-4</v>
      </c>
      <c r="AG17">
        <v>1.8322357440834799E-3</v>
      </c>
      <c r="AH17">
        <v>9.2478397254969593E-4</v>
      </c>
      <c r="AI17">
        <v>4.66449755036604E-4</v>
      </c>
      <c r="AJ17">
        <v>1.7160292489130744E-3</v>
      </c>
      <c r="AK17">
        <v>1.6089786955487001E-3</v>
      </c>
      <c r="AL17">
        <v>0</v>
      </c>
      <c r="AN17">
        <f t="shared" si="2"/>
        <v>1.7199088978619437E-3</v>
      </c>
      <c r="AO17">
        <f t="shared" si="3"/>
        <v>1.05882339638528E-3</v>
      </c>
      <c r="AP17">
        <f t="shared" si="4"/>
        <v>5.4300820139109899E-4</v>
      </c>
      <c r="AQ17">
        <f t="shared" si="5"/>
        <v>5.4620104716168966E-4</v>
      </c>
      <c r="AR17">
        <f t="shared" si="6"/>
        <v>1.1337042863995327E-3</v>
      </c>
      <c r="AS17">
        <f t="shared" si="7"/>
        <v>1.0573642630617921E-3</v>
      </c>
      <c r="AT17">
        <f t="shared" si="8"/>
        <v>8.0651346565147216E-4</v>
      </c>
      <c r="AU17">
        <f t="shared" si="9"/>
        <v>1.0744898238899266E-3</v>
      </c>
      <c r="AV17">
        <f t="shared" si="10"/>
        <v>1.1083359814872582E-3</v>
      </c>
      <c r="AX17">
        <f t="shared" si="11"/>
        <v>4.2711297217144491E-4</v>
      </c>
      <c r="AY17">
        <f t="shared" si="12"/>
        <v>5.5004819313429526E-4</v>
      </c>
      <c r="AZ17">
        <f t="shared" si="13"/>
        <v>4.5613371271250214E-4</v>
      </c>
      <c r="BA17">
        <f t="shared" si="14"/>
        <v>2.0508473067105514E-4</v>
      </c>
      <c r="BB17">
        <f t="shared" si="15"/>
        <v>5.7347098611827078E-4</v>
      </c>
      <c r="BC17">
        <f t="shared" si="16"/>
        <v>7.2344543954085377E-4</v>
      </c>
      <c r="BD17">
        <f t="shared" si="17"/>
        <v>5.9692241284490242E-4</v>
      </c>
      <c r="BE17">
        <f t="shared" si="18"/>
        <v>6.9509116194447162E-4</v>
      </c>
      <c r="BF17">
        <f t="shared" si="19"/>
        <v>9.6133835933993471E-4</v>
      </c>
      <c r="BH17">
        <f t="shared" si="20"/>
        <v>2.1355648608572245E-4</v>
      </c>
      <c r="BI17">
        <f t="shared" si="0"/>
        <v>2.7502409656714763E-4</v>
      </c>
      <c r="BJ17">
        <f t="shared" si="21"/>
        <v>1.7240233834712313E-4</v>
      </c>
      <c r="BK17">
        <f t="shared" si="22"/>
        <v>1.1840572445961559E-4</v>
      </c>
      <c r="BL17">
        <f t="shared" si="0"/>
        <v>2.8673549305913539E-4</v>
      </c>
      <c r="BM17">
        <f t="shared" si="23"/>
        <v>2.9534536393643153E-4</v>
      </c>
      <c r="BN17">
        <f t="shared" si="24"/>
        <v>3.4463331574132534E-4</v>
      </c>
      <c r="BO17">
        <f t="shared" si="1"/>
        <v>4.0131106945997044E-4</v>
      </c>
      <c r="BP17">
        <f t="shared" si="1"/>
        <v>5.550289605472245E-4</v>
      </c>
    </row>
    <row r="18" spans="1:68" x14ac:dyDescent="0.3">
      <c r="A18" t="s">
        <v>1007</v>
      </c>
      <c r="B18">
        <v>5.2704983606753999E-4</v>
      </c>
      <c r="C18">
        <v>0</v>
      </c>
      <c r="D18">
        <v>0</v>
      </c>
      <c r="E18">
        <v>4.8203631690927403E-4</v>
      </c>
      <c r="F18">
        <v>4.8561951273973502E-4</v>
      </c>
      <c r="G18">
        <v>9.0840937571525003E-4</v>
      </c>
      <c r="H18">
        <v>0</v>
      </c>
      <c r="I18">
        <v>4.2125413740782701E-4</v>
      </c>
      <c r="J18">
        <v>7.3446831613433448E-4</v>
      </c>
      <c r="K18">
        <v>5.2973250251852505E-4</v>
      </c>
      <c r="L18">
        <v>5.9582025372844499E-4</v>
      </c>
      <c r="M18">
        <v>3.2259659067678599E-4</v>
      </c>
      <c r="N18">
        <v>2.2971264797109499E-4</v>
      </c>
      <c r="O18">
        <v>5.7551663433097998E-4</v>
      </c>
      <c r="P18">
        <v>0</v>
      </c>
      <c r="Q18">
        <v>8.6058076087879997E-5</v>
      </c>
      <c r="R18">
        <v>1.5900576427056449E-4</v>
      </c>
      <c r="S18">
        <v>8.0051802568787398E-4</v>
      </c>
      <c r="T18">
        <v>0</v>
      </c>
      <c r="U18">
        <v>3.2719051407920449E-4</v>
      </c>
      <c r="V18">
        <v>9.2811379114075159E-4</v>
      </c>
      <c r="W18">
        <v>4.0031885272872751E-4</v>
      </c>
      <c r="X18">
        <v>0</v>
      </c>
      <c r="Y18">
        <v>3.62717907501978E-4</v>
      </c>
      <c r="Z18">
        <v>5.7645699785751497E-4</v>
      </c>
      <c r="AA18">
        <v>1.3316953131583165E-3</v>
      </c>
      <c r="AB18">
        <v>5.9350175157543998E-4</v>
      </c>
      <c r="AC18">
        <v>6.5404213804419898E-4</v>
      </c>
      <c r="AD18">
        <v>1.35972080125941E-4</v>
      </c>
      <c r="AE18">
        <v>5.6396300462015995E-4</v>
      </c>
      <c r="AF18">
        <v>2.319244430157535E-4</v>
      </c>
      <c r="AG18">
        <v>8.8980463482636499E-4</v>
      </c>
      <c r="AH18">
        <v>5.8721360819455803E-4</v>
      </c>
      <c r="AI18">
        <v>2.8505496692102201E-4</v>
      </c>
      <c r="AJ18">
        <v>1.98642230118274E-3</v>
      </c>
      <c r="AK18">
        <v>6.3422367277294505E-4</v>
      </c>
      <c r="AL18">
        <v>5.0128174621338504E-4</v>
      </c>
      <c r="AN18">
        <f t="shared" ref="AN18:AN81" si="25">AVERAGE(B18:E18)</f>
        <v>2.5227153824420353E-4</v>
      </c>
      <c r="AO18">
        <f t="shared" ref="AO18:AO81" si="26">AVERAGE(F18:I18)</f>
        <v>4.5382075646570297E-4</v>
      </c>
      <c r="AP18">
        <f t="shared" ref="AP18:AP81" si="27">AVERAGE(J18:P18)</f>
        <v>4.2683527790859509E-4</v>
      </c>
      <c r="AQ18">
        <f t="shared" ref="AQ18:AQ81" si="28">AVERAGE(Q18:S18)</f>
        <v>3.4852728868210617E-4</v>
      </c>
      <c r="AR18">
        <f t="shared" ref="AR18:AR81" si="29">AVERAGE(T18:W18)</f>
        <v>4.139057894871709E-4</v>
      </c>
      <c r="AS18">
        <f t="shared" ref="AS18:AS81" si="30">AVERAGE(X18:AC18)</f>
        <v>5.8640235135624138E-4</v>
      </c>
      <c r="AT18">
        <f t="shared" ref="AT18:AT81" si="31">AVERAGE(AD18:AF18)</f>
        <v>3.1061984258728482E-4</v>
      </c>
      <c r="AU18">
        <f t="shared" ref="AU18:AU81" si="32">AVERAGE(AG18:AI18)</f>
        <v>5.8735773664731503E-4</v>
      </c>
      <c r="AV18">
        <f t="shared" ref="AV18:AV81" si="33">AVERAGE(AJ18:AL18)</f>
        <v>1.0406425733896902E-3</v>
      </c>
      <c r="AX18">
        <f t="shared" ref="AX18:AX81" si="34">STDEV(B18:E18)</f>
        <v>2.9187715708604324E-4</v>
      </c>
      <c r="AY18">
        <f t="shared" ref="AY18:AY81" si="35">STDEV(F18:I18)</f>
        <v>3.717866042627808E-4</v>
      </c>
      <c r="AZ18">
        <f t="shared" ref="AZ18:AZ81" si="36">STDEV(J18:P18)</f>
        <v>2.5423066378699492E-4</v>
      </c>
      <c r="BA18">
        <f t="shared" ref="BA18:BA81" si="37">STDEV(Q18:S18)</f>
        <v>3.9313109907136885E-4</v>
      </c>
      <c r="BB18">
        <f t="shared" ref="BB18:BB81" si="38">STDEV(T18:W18)</f>
        <v>3.8446153486624396E-4</v>
      </c>
      <c r="BC18">
        <f t="shared" ref="BC18:BC81" si="39">STDEV(X18:AC18)</f>
        <v>4.36826853408329E-4</v>
      </c>
      <c r="BD18">
        <f t="shared" ref="BD18:BD81" si="40">STDEV(AD18:AF18)</f>
        <v>2.2458580163858596E-4</v>
      </c>
      <c r="BE18">
        <f t="shared" ref="BE18:BE81" si="41">STDEV(AG18:AI18)</f>
        <v>3.0237485971499651E-4</v>
      </c>
      <c r="BF18">
        <f t="shared" ref="BF18:BF81" si="42">STDEV(AJ18:AL18)</f>
        <v>8.2176204529508644E-4</v>
      </c>
      <c r="BH18">
        <f t="shared" ref="BH18:BH81" si="43">AX18/SQRT(4)</f>
        <v>1.4593857854302162E-4</v>
      </c>
      <c r="BI18">
        <f t="shared" ref="BI18:BI81" si="44">AY18/SQRT(4)</f>
        <v>1.858933021313904E-4</v>
      </c>
      <c r="BJ18">
        <f t="shared" ref="BJ18:BJ81" si="45">AZ18/SQRT(7)</f>
        <v>9.6090158861037562E-5</v>
      </c>
      <c r="BK18">
        <f t="shared" ref="BK18:BK81" si="46">BA18/SQRT(3)</f>
        <v>2.2697434587566826E-4</v>
      </c>
      <c r="BL18">
        <f t="shared" ref="BL18:BL81" si="47">BB18/SQRT(4)</f>
        <v>1.9223076743312198E-4</v>
      </c>
      <c r="BM18">
        <f t="shared" ref="BM18:BM81" si="48">BC18/SQRT(6)</f>
        <v>1.7833381613265882E-4</v>
      </c>
      <c r="BN18">
        <f t="shared" ref="BN18:BN81" si="49">BD18/SQRT(3)</f>
        <v>1.296646730322055E-4</v>
      </c>
      <c r="BO18">
        <f t="shared" ref="BO18:BO81" si="50">BE18/SQRT(3)</f>
        <v>1.7457620665262857E-4</v>
      </c>
      <c r="BP18">
        <f t="shared" ref="BP18:BP81" si="51">BF18/SQRT(3)</f>
        <v>4.7444453806093562E-4</v>
      </c>
    </row>
    <row r="19" spans="1:68" x14ac:dyDescent="0.3">
      <c r="A19" t="s">
        <v>1008</v>
      </c>
      <c r="B19">
        <v>8.7008736689525503E-4</v>
      </c>
      <c r="C19">
        <v>1.3311781258335115E-3</v>
      </c>
      <c r="D19">
        <v>1.1215992148520646E-3</v>
      </c>
      <c r="E19">
        <v>6.8790598695646593E-4</v>
      </c>
      <c r="F19">
        <v>1.0505203461898252E-3</v>
      </c>
      <c r="G19">
        <v>1.0864779302005741E-3</v>
      </c>
      <c r="H19">
        <v>1.034090703476678E-3</v>
      </c>
      <c r="I19">
        <v>1.9719784481112002E-3</v>
      </c>
      <c r="J19">
        <v>1.0164287307877151E-3</v>
      </c>
      <c r="K19">
        <v>2.0774441328008401E-3</v>
      </c>
      <c r="L19">
        <v>1.057010756133903E-3</v>
      </c>
      <c r="M19">
        <v>0</v>
      </c>
      <c r="N19">
        <v>1.0658946607802599E-3</v>
      </c>
      <c r="O19">
        <v>7.3426905837040948E-4</v>
      </c>
      <c r="P19">
        <v>1.2690322812295689E-3</v>
      </c>
      <c r="Q19">
        <v>4.0349760111695098E-4</v>
      </c>
      <c r="R19">
        <v>1.3137807420491796E-3</v>
      </c>
      <c r="S19">
        <v>6.5795525880164147E-4</v>
      </c>
      <c r="T19">
        <v>2.3146062435099933E-3</v>
      </c>
      <c r="U19">
        <v>2.87253971675514E-3</v>
      </c>
      <c r="V19">
        <v>1.645856396346445E-3</v>
      </c>
      <c r="W19">
        <v>1.7045413373423951E-4</v>
      </c>
      <c r="X19">
        <v>2.2242612361567564E-3</v>
      </c>
      <c r="Y19">
        <v>8.5769900736287243E-4</v>
      </c>
      <c r="Z19">
        <v>1.01155044478347E-3</v>
      </c>
      <c r="AA19">
        <v>1.7207578202322301E-3</v>
      </c>
      <c r="AB19">
        <v>1.4555087129759145E-3</v>
      </c>
      <c r="AC19">
        <v>8.8236716018703497E-4</v>
      </c>
      <c r="AD19">
        <v>1.6081638594996101E-3</v>
      </c>
      <c r="AE19">
        <v>1.8571488841779349E-3</v>
      </c>
      <c r="AF19">
        <v>1.2606092324790551E-3</v>
      </c>
      <c r="AG19">
        <v>2.1497090910374749E-3</v>
      </c>
      <c r="AH19">
        <v>0</v>
      </c>
      <c r="AI19">
        <v>1.3562827272518205E-3</v>
      </c>
      <c r="AJ19">
        <v>2.1607897231835198E-3</v>
      </c>
      <c r="AK19">
        <v>5.6559831021932001E-4</v>
      </c>
      <c r="AL19">
        <v>9.5023833238601493E-4</v>
      </c>
      <c r="AN19">
        <f t="shared" si="25"/>
        <v>1.0026926736343242E-3</v>
      </c>
      <c r="AO19">
        <f t="shared" si="26"/>
        <v>1.2857668569945693E-3</v>
      </c>
      <c r="AP19">
        <f t="shared" si="27"/>
        <v>1.0314399457289566E-3</v>
      </c>
      <c r="AQ19">
        <f t="shared" si="28"/>
        <v>7.9174453398925737E-4</v>
      </c>
      <c r="AR19">
        <f t="shared" si="29"/>
        <v>1.7508641225864544E-3</v>
      </c>
      <c r="AS19">
        <f t="shared" si="30"/>
        <v>1.3586907302830466E-3</v>
      </c>
      <c r="AT19">
        <f t="shared" si="31"/>
        <v>1.5753073253855334E-3</v>
      </c>
      <c r="AU19">
        <f t="shared" si="32"/>
        <v>1.1686639394297652E-3</v>
      </c>
      <c r="AV19">
        <f t="shared" si="33"/>
        <v>1.2255421219296181E-3</v>
      </c>
      <c r="AX19">
        <f t="shared" si="34"/>
        <v>2.820852609500997E-4</v>
      </c>
      <c r="AY19">
        <f t="shared" si="35"/>
        <v>4.5799717292464018E-4</v>
      </c>
      <c r="AZ19">
        <f t="shared" si="36"/>
        <v>6.1978761221182465E-4</v>
      </c>
      <c r="BA19">
        <f t="shared" si="37"/>
        <v>4.6965788270056917E-4</v>
      </c>
      <c r="BB19">
        <f t="shared" si="38"/>
        <v>1.1668595563721451E-3</v>
      </c>
      <c r="BC19">
        <f t="shared" si="39"/>
        <v>5.4553860133187983E-4</v>
      </c>
      <c r="BD19">
        <f t="shared" si="40"/>
        <v>2.9962401921032188E-4</v>
      </c>
      <c r="BE19">
        <f t="shared" si="41"/>
        <v>1.0870661898799699E-3</v>
      </c>
      <c r="BF19">
        <f t="shared" si="42"/>
        <v>8.3246804347162869E-4</v>
      </c>
      <c r="BH19">
        <f t="shared" si="43"/>
        <v>1.4104263047504985E-4</v>
      </c>
      <c r="BI19">
        <f t="shared" si="44"/>
        <v>2.2899858646232009E-4</v>
      </c>
      <c r="BJ19">
        <f t="shared" si="45"/>
        <v>2.3425769822728957E-4</v>
      </c>
      <c r="BK19">
        <f t="shared" si="46"/>
        <v>2.7115710500420331E-4</v>
      </c>
      <c r="BL19">
        <f t="shared" si="47"/>
        <v>5.8342977818607255E-4</v>
      </c>
      <c r="BM19">
        <f t="shared" si="48"/>
        <v>2.2271520137578685E-4</v>
      </c>
      <c r="BN19">
        <f t="shared" si="49"/>
        <v>1.7298800814675696E-4</v>
      </c>
      <c r="BO19">
        <f t="shared" si="50"/>
        <v>6.2761795735414151E-4</v>
      </c>
      <c r="BP19">
        <f t="shared" si="51"/>
        <v>4.8062564899010595E-4</v>
      </c>
    </row>
    <row r="20" spans="1:68" x14ac:dyDescent="0.3">
      <c r="A20" t="s">
        <v>1009</v>
      </c>
      <c r="B20">
        <v>2.9258466560409799E-2</v>
      </c>
      <c r="C20">
        <v>2.718716233973565E-2</v>
      </c>
      <c r="D20">
        <v>1.33459884558501E-2</v>
      </c>
      <c r="E20">
        <v>2.8906784818169499E-2</v>
      </c>
      <c r="F20">
        <v>3.072928797086465E-2</v>
      </c>
      <c r="G20">
        <v>3.6508254938514104E-2</v>
      </c>
      <c r="H20">
        <v>1.0789281888072474E-2</v>
      </c>
      <c r="I20">
        <v>1.0898694332350601E-2</v>
      </c>
      <c r="J20">
        <v>3.5702861417323352E-2</v>
      </c>
      <c r="K20">
        <v>2.848062172392565E-2</v>
      </c>
      <c r="L20">
        <v>2.1063367604001501E-2</v>
      </c>
      <c r="M20">
        <v>1.3063998573370351E-2</v>
      </c>
      <c r="N20">
        <v>3.5307426217921004E-2</v>
      </c>
      <c r="O20">
        <v>2.0025276717910451E-2</v>
      </c>
      <c r="P20">
        <v>1.645699644633513E-2</v>
      </c>
      <c r="Q20">
        <v>3.0178117174715399E-2</v>
      </c>
      <c r="R20">
        <v>2.84156549105355E-2</v>
      </c>
      <c r="S20">
        <v>3.2673165559705848E-2</v>
      </c>
      <c r="T20">
        <v>2.7256935785010601E-2</v>
      </c>
      <c r="U20">
        <v>3.0065927404504148E-2</v>
      </c>
      <c r="V20">
        <v>3.5011257638839749E-2</v>
      </c>
      <c r="W20">
        <v>1.23693685820304E-2</v>
      </c>
      <c r="X20">
        <v>2.6082648584651147E-2</v>
      </c>
      <c r="Y20">
        <v>3.9159989759681199E-2</v>
      </c>
      <c r="Z20">
        <v>1.592063750373925E-2</v>
      </c>
      <c r="AA20">
        <v>2.8964396392363E-2</v>
      </c>
      <c r="AB20">
        <v>2.974485569046445E-2</v>
      </c>
      <c r="AC20">
        <v>1.2799650823131135E-2</v>
      </c>
      <c r="AD20">
        <v>3.9780736943278598E-2</v>
      </c>
      <c r="AE20">
        <v>4.5362315831942598E-2</v>
      </c>
      <c r="AF20">
        <v>1.2581370525683349E-2</v>
      </c>
      <c r="AG20">
        <v>3.7256881726846006E-2</v>
      </c>
      <c r="AH20">
        <v>1.2016672802537849E-2</v>
      </c>
      <c r="AI20">
        <v>3.1812063051775905E-2</v>
      </c>
      <c r="AJ20">
        <v>4.6617039183286302E-2</v>
      </c>
      <c r="AK20">
        <v>1.4078142598692851E-2</v>
      </c>
      <c r="AL20">
        <v>1.924715500774905E-2</v>
      </c>
      <c r="AN20">
        <f t="shared" si="25"/>
        <v>2.4674600543541262E-2</v>
      </c>
      <c r="AO20">
        <f t="shared" si="26"/>
        <v>2.2231379782450458E-2</v>
      </c>
      <c r="AP20">
        <f t="shared" si="27"/>
        <v>2.4300078385826783E-2</v>
      </c>
      <c r="AQ20">
        <f t="shared" si="28"/>
        <v>3.0422312548318915E-2</v>
      </c>
      <c r="AR20">
        <f t="shared" si="29"/>
        <v>2.6175872352596226E-2</v>
      </c>
      <c r="AS20">
        <f t="shared" si="30"/>
        <v>2.5445363125671697E-2</v>
      </c>
      <c r="AT20">
        <f t="shared" si="31"/>
        <v>3.2574807766968181E-2</v>
      </c>
      <c r="AU20">
        <f t="shared" si="32"/>
        <v>2.7028539193719919E-2</v>
      </c>
      <c r="AV20">
        <f t="shared" si="33"/>
        <v>2.6647445596576069E-2</v>
      </c>
      <c r="AX20">
        <f t="shared" si="34"/>
        <v>7.6064365289775261E-3</v>
      </c>
      <c r="AY20">
        <f t="shared" si="35"/>
        <v>1.3359078954478583E-2</v>
      </c>
      <c r="AZ20">
        <f t="shared" si="36"/>
        <v>8.9923649059307758E-3</v>
      </c>
      <c r="BA20">
        <f t="shared" si="37"/>
        <v>2.1392341543918824E-3</v>
      </c>
      <c r="BB20">
        <f t="shared" si="38"/>
        <v>9.7465345289970383E-3</v>
      </c>
      <c r="BC20">
        <f t="shared" si="39"/>
        <v>9.6953678189640614E-3</v>
      </c>
      <c r="BD20">
        <f t="shared" si="40"/>
        <v>1.7538291115826866E-2</v>
      </c>
      <c r="BE20">
        <f t="shared" si="41"/>
        <v>1.3282643261456827E-2</v>
      </c>
      <c r="BF20">
        <f t="shared" si="42"/>
        <v>1.7486228104855211E-2</v>
      </c>
      <c r="BH20">
        <f t="shared" si="43"/>
        <v>3.8032182644887631E-3</v>
      </c>
      <c r="BI20">
        <f t="shared" si="44"/>
        <v>6.6795394772392915E-3</v>
      </c>
      <c r="BJ20">
        <f t="shared" si="45"/>
        <v>3.3987944627767949E-3</v>
      </c>
      <c r="BK20">
        <f t="shared" si="46"/>
        <v>1.2350874148977949E-3</v>
      </c>
      <c r="BL20">
        <f t="shared" si="47"/>
        <v>4.8732672644985191E-3</v>
      </c>
      <c r="BM20">
        <f t="shared" si="48"/>
        <v>3.9581173375104308E-3</v>
      </c>
      <c r="BN20">
        <f t="shared" si="49"/>
        <v>1.0125737096848664E-2</v>
      </c>
      <c r="BO20">
        <f t="shared" si="50"/>
        <v>7.6687376625518685E-3</v>
      </c>
      <c r="BP20">
        <f t="shared" si="51"/>
        <v>1.0095678503449355E-2</v>
      </c>
    </row>
    <row r="21" spans="1:68" x14ac:dyDescent="0.3">
      <c r="A21" t="s">
        <v>1010</v>
      </c>
      <c r="B21">
        <v>1.35688896201156E-2</v>
      </c>
      <c r="C21">
        <v>1.191136253050672E-2</v>
      </c>
      <c r="D21">
        <v>2.8058083648989252E-3</v>
      </c>
      <c r="E21">
        <v>7.9228128274794803E-3</v>
      </c>
      <c r="F21">
        <v>8.2941756661540859E-3</v>
      </c>
      <c r="G21">
        <v>1.0580986177562359E-2</v>
      </c>
      <c r="H21">
        <v>1.2830708865631314E-3</v>
      </c>
      <c r="I21">
        <v>2.655441906018225E-3</v>
      </c>
      <c r="J21">
        <v>1.6913462897532899E-2</v>
      </c>
      <c r="K21">
        <v>1.2777764438570149E-2</v>
      </c>
      <c r="L21">
        <v>8.8393134027674007E-3</v>
      </c>
      <c r="M21">
        <v>7.5282080926630302E-4</v>
      </c>
      <c r="N21">
        <v>1.6086025158221502E-2</v>
      </c>
      <c r="O21">
        <v>7.4167854390892497E-3</v>
      </c>
      <c r="P21">
        <v>2.9699915835069701E-3</v>
      </c>
      <c r="Q21">
        <v>1.155905531246605E-2</v>
      </c>
      <c r="R21">
        <v>1.4734726289426899E-2</v>
      </c>
      <c r="S21">
        <v>9.9143523119194291E-3</v>
      </c>
      <c r="T21">
        <v>1.3831397589775449E-2</v>
      </c>
      <c r="U21">
        <v>9.9530580261717946E-3</v>
      </c>
      <c r="V21">
        <v>9.2065911250967455E-3</v>
      </c>
      <c r="W21">
        <v>3.9878313747316301E-3</v>
      </c>
      <c r="X21">
        <v>1.186044681892435E-2</v>
      </c>
      <c r="Y21">
        <v>2.3236046960268653E-2</v>
      </c>
      <c r="Z21">
        <v>4.489978365260155E-3</v>
      </c>
      <c r="AA21">
        <v>1.3183155177877649E-2</v>
      </c>
      <c r="AB21">
        <v>2.00297040679191E-2</v>
      </c>
      <c r="AC21">
        <v>2.0800834885047852E-3</v>
      </c>
      <c r="AD21">
        <v>1.9406572440544199E-2</v>
      </c>
      <c r="AE21">
        <v>2.0886884141752399E-2</v>
      </c>
      <c r="AF21">
        <v>8.6365914936323354E-3</v>
      </c>
      <c r="AG21">
        <v>1.5113151417394209E-2</v>
      </c>
      <c r="AH21">
        <v>2.3217199407937449E-3</v>
      </c>
      <c r="AI21">
        <v>1.4029832332695905E-2</v>
      </c>
      <c r="AJ21">
        <v>1.5524677888641002E-2</v>
      </c>
      <c r="AK21">
        <v>1.5003835569902099E-3</v>
      </c>
      <c r="AL21">
        <v>5.8696764488568795E-3</v>
      </c>
      <c r="AN21">
        <f t="shared" si="25"/>
        <v>9.0522183357501819E-3</v>
      </c>
      <c r="AO21">
        <f t="shared" si="26"/>
        <v>5.7034186590744504E-3</v>
      </c>
      <c r="AP21">
        <f t="shared" si="27"/>
        <v>9.3937376755649244E-3</v>
      </c>
      <c r="AQ21">
        <f t="shared" si="28"/>
        <v>1.2069377971270792E-2</v>
      </c>
      <c r="AR21">
        <f t="shared" si="29"/>
        <v>9.2447195289439045E-3</v>
      </c>
      <c r="AS21">
        <f t="shared" si="30"/>
        <v>1.2479902479792448E-2</v>
      </c>
      <c r="AT21">
        <f t="shared" si="31"/>
        <v>1.6310016025309643E-2</v>
      </c>
      <c r="AU21">
        <f t="shared" si="32"/>
        <v>1.0488234563627954E-2</v>
      </c>
      <c r="AV21">
        <f t="shared" si="33"/>
        <v>7.6315792981626962E-3</v>
      </c>
      <c r="AX21">
        <f t="shared" si="34"/>
        <v>4.7912496401768118E-3</v>
      </c>
      <c r="AY21">
        <f t="shared" si="35"/>
        <v>4.4471835088535708E-3</v>
      </c>
      <c r="AZ21">
        <f t="shared" si="36"/>
        <v>6.2307075689984337E-3</v>
      </c>
      <c r="BA21">
        <f t="shared" si="37"/>
        <v>2.4503720600808671E-3</v>
      </c>
      <c r="BB21">
        <f t="shared" si="38"/>
        <v>4.0486905661561668E-3</v>
      </c>
      <c r="BC21">
        <f t="shared" si="39"/>
        <v>8.3134536768497899E-3</v>
      </c>
      <c r="BD21">
        <f t="shared" si="40"/>
        <v>6.6864724418555545E-3</v>
      </c>
      <c r="BE21">
        <f t="shared" si="41"/>
        <v>7.0931210248762564E-3</v>
      </c>
      <c r="BF21">
        <f t="shared" si="42"/>
        <v>7.1762409458564803E-3</v>
      </c>
      <c r="BH21">
        <f t="shared" si="43"/>
        <v>2.3956248200884059E-3</v>
      </c>
      <c r="BI21">
        <f t="shared" si="44"/>
        <v>2.2235917544267854E-3</v>
      </c>
      <c r="BJ21">
        <f t="shared" si="45"/>
        <v>2.3549861027910963E-3</v>
      </c>
      <c r="BK21">
        <f t="shared" si="46"/>
        <v>1.4147229685024265E-3</v>
      </c>
      <c r="BL21">
        <f t="shared" si="47"/>
        <v>2.0243452830780834E-3</v>
      </c>
      <c r="BM21">
        <f t="shared" si="48"/>
        <v>3.3939532514244432E-3</v>
      </c>
      <c r="BN21">
        <f t="shared" si="49"/>
        <v>3.8604366642343191E-3</v>
      </c>
      <c r="BO21">
        <f t="shared" si="50"/>
        <v>4.0952153331069007E-3</v>
      </c>
      <c r="BP21">
        <f t="shared" si="51"/>
        <v>4.1432046418598536E-3</v>
      </c>
    </row>
    <row r="22" spans="1:68" x14ac:dyDescent="0.3">
      <c r="A22" t="s">
        <v>1011</v>
      </c>
      <c r="B22">
        <v>1.1769448915484875E-3</v>
      </c>
      <c r="C22">
        <v>2.3167063167629101E-4</v>
      </c>
      <c r="D22">
        <v>4.3948581925183601E-4</v>
      </c>
      <c r="E22">
        <v>0</v>
      </c>
      <c r="F22">
        <v>1.2546817196999449E-3</v>
      </c>
      <c r="G22">
        <v>9.3543708089107499E-6</v>
      </c>
      <c r="H22">
        <v>1.5415849386317801E-3</v>
      </c>
      <c r="I22">
        <v>1.4345067402600487E-3</v>
      </c>
      <c r="J22">
        <v>4.9890632782907153E-4</v>
      </c>
      <c r="K22">
        <v>5.8071680647328995E-4</v>
      </c>
      <c r="L22">
        <v>6.0905701548821497E-4</v>
      </c>
      <c r="M22">
        <v>4.12526424764389E-4</v>
      </c>
      <c r="N22">
        <v>1.9651707886924998E-3</v>
      </c>
      <c r="O22">
        <v>5.6250347946692754E-4</v>
      </c>
      <c r="P22">
        <v>1.3146911689687051E-3</v>
      </c>
      <c r="Q22">
        <v>1.4225129232323316E-3</v>
      </c>
      <c r="R22">
        <v>3.1998121546559865E-4</v>
      </c>
      <c r="S22">
        <v>3.8337500944148951E-5</v>
      </c>
      <c r="T22">
        <v>4.8543104091476999E-6</v>
      </c>
      <c r="U22">
        <v>8.4227633807656E-4</v>
      </c>
      <c r="V22">
        <v>1.458428615600805E-3</v>
      </c>
      <c r="W22">
        <v>1.0573844329157501E-3</v>
      </c>
      <c r="X22">
        <v>4.54577614440254E-4</v>
      </c>
      <c r="Y22">
        <v>5.0649850650271995E-4</v>
      </c>
      <c r="Z22">
        <v>3.0847403669122547E-5</v>
      </c>
      <c r="AA22">
        <v>3.7471123570002797E-4</v>
      </c>
      <c r="AB22">
        <v>4.9571526327713304E-4</v>
      </c>
      <c r="AC22">
        <v>5.2725095044080499E-4</v>
      </c>
      <c r="AD22">
        <v>2.6263239428490587E-3</v>
      </c>
      <c r="AE22">
        <v>3.0178824305415898E-5</v>
      </c>
      <c r="AF22">
        <v>9.5140470762509045E-4</v>
      </c>
      <c r="AG22">
        <v>7.899389854506781E-4</v>
      </c>
      <c r="AH22">
        <v>1.2698078755575201E-3</v>
      </c>
      <c r="AI22">
        <v>3.0386321292260351E-4</v>
      </c>
      <c r="AJ22">
        <v>1.3489306669040042E-3</v>
      </c>
      <c r="AK22">
        <v>0</v>
      </c>
      <c r="AL22">
        <v>0</v>
      </c>
      <c r="AN22">
        <f t="shared" si="25"/>
        <v>4.6202533561915358E-4</v>
      </c>
      <c r="AO22">
        <f t="shared" si="26"/>
        <v>1.0600319423501711E-3</v>
      </c>
      <c r="AP22">
        <f t="shared" si="27"/>
        <v>8.4908171595472824E-4</v>
      </c>
      <c r="AQ22">
        <f t="shared" si="28"/>
        <v>5.9361054654735984E-4</v>
      </c>
      <c r="AR22">
        <f t="shared" si="29"/>
        <v>8.4073592425056563E-4</v>
      </c>
      <c r="AS22">
        <f t="shared" si="30"/>
        <v>3.982668290050104E-4</v>
      </c>
      <c r="AT22">
        <f t="shared" si="31"/>
        <v>1.2026358249265217E-3</v>
      </c>
      <c r="AU22">
        <f t="shared" si="32"/>
        <v>7.8787002464360061E-4</v>
      </c>
      <c r="AV22">
        <f t="shared" si="33"/>
        <v>4.4964355563466805E-4</v>
      </c>
      <c r="AX22">
        <f t="shared" si="34"/>
        <v>5.0929647607618619E-4</v>
      </c>
      <c r="AY22">
        <f t="shared" si="35"/>
        <v>7.1038406458750558E-4</v>
      </c>
      <c r="AZ22">
        <f t="shared" si="36"/>
        <v>5.7553004161951262E-4</v>
      </c>
      <c r="BA22">
        <f t="shared" si="37"/>
        <v>7.3153274570442585E-4</v>
      </c>
      <c r="BB22">
        <f t="shared" si="38"/>
        <v>6.1296581810278217E-4</v>
      </c>
      <c r="BC22">
        <f t="shared" si="39"/>
        <v>1.8792019667138391E-4</v>
      </c>
      <c r="BD22">
        <f t="shared" si="40"/>
        <v>1.3161801452916278E-3</v>
      </c>
      <c r="BE22">
        <f t="shared" si="41"/>
        <v>4.8297565494270686E-4</v>
      </c>
      <c r="BF22">
        <f t="shared" si="42"/>
        <v>7.7880548365516825E-4</v>
      </c>
      <c r="BH22">
        <f t="shared" si="43"/>
        <v>2.5464823803809309E-4</v>
      </c>
      <c r="BI22">
        <f t="shared" si="44"/>
        <v>3.5519203229375279E-4</v>
      </c>
      <c r="BJ22">
        <f t="shared" si="45"/>
        <v>2.1752990888169768E-4</v>
      </c>
      <c r="BK22">
        <f t="shared" si="46"/>
        <v>4.2235062765347633E-4</v>
      </c>
      <c r="BL22">
        <f t="shared" si="47"/>
        <v>3.0648290905139109E-4</v>
      </c>
      <c r="BM22">
        <f t="shared" si="48"/>
        <v>7.6718099034725414E-5</v>
      </c>
      <c r="BN22">
        <f t="shared" si="49"/>
        <v>7.5989696118616216E-4</v>
      </c>
      <c r="BO22">
        <f t="shared" si="50"/>
        <v>2.7884612439320761E-4</v>
      </c>
      <c r="BP22">
        <f t="shared" si="51"/>
        <v>4.4964355563466811E-4</v>
      </c>
    </row>
    <row r="23" spans="1:68" x14ac:dyDescent="0.3">
      <c r="A23" t="s">
        <v>1012</v>
      </c>
      <c r="B23">
        <v>3.7249697302735795E-4</v>
      </c>
      <c r="C23">
        <v>4.4131762376744751E-4</v>
      </c>
      <c r="D23">
        <v>0</v>
      </c>
      <c r="E23">
        <v>3.5964719813750997E-4</v>
      </c>
      <c r="F23">
        <v>0</v>
      </c>
      <c r="G23">
        <v>0</v>
      </c>
      <c r="H23">
        <v>4.5302283078652299E-4</v>
      </c>
      <c r="I23">
        <v>0</v>
      </c>
      <c r="J23">
        <v>0</v>
      </c>
      <c r="K23">
        <v>0</v>
      </c>
      <c r="L23">
        <v>3.5166807575151203E-5</v>
      </c>
      <c r="M23">
        <v>0</v>
      </c>
      <c r="N23">
        <v>0</v>
      </c>
      <c r="O23">
        <v>0</v>
      </c>
      <c r="P23">
        <v>4.9203163974524547E-4</v>
      </c>
      <c r="Q23">
        <v>0</v>
      </c>
      <c r="R23">
        <v>5.3456203508334497E-5</v>
      </c>
      <c r="S23">
        <v>5.6088997138459002E-4</v>
      </c>
      <c r="T23">
        <v>0</v>
      </c>
      <c r="U23">
        <v>0</v>
      </c>
      <c r="V23">
        <v>0</v>
      </c>
      <c r="W23">
        <v>0</v>
      </c>
      <c r="X23">
        <v>4.7317688576644648E-4</v>
      </c>
      <c r="Y23">
        <v>3.6488830129591249E-4</v>
      </c>
      <c r="Z23">
        <v>0</v>
      </c>
      <c r="AA23">
        <v>9.1429015865905996E-4</v>
      </c>
      <c r="AB23">
        <v>0</v>
      </c>
      <c r="AC23">
        <v>4.3485458290432201E-4</v>
      </c>
      <c r="AD23">
        <v>0</v>
      </c>
      <c r="AE23">
        <v>0</v>
      </c>
      <c r="AF23">
        <v>0</v>
      </c>
      <c r="AG23">
        <v>2.4015409507719001E-4</v>
      </c>
      <c r="AH23">
        <v>0</v>
      </c>
      <c r="AI23">
        <v>4.9762305232233852E-5</v>
      </c>
      <c r="AJ23">
        <v>4.4253484106246849E-4</v>
      </c>
      <c r="AK23">
        <v>0</v>
      </c>
      <c r="AL23">
        <v>0</v>
      </c>
      <c r="AN23">
        <f t="shared" si="25"/>
        <v>2.9336544873307887E-4</v>
      </c>
      <c r="AO23">
        <f t="shared" si="26"/>
        <v>1.1325570769663075E-4</v>
      </c>
      <c r="AP23">
        <f t="shared" si="27"/>
        <v>7.5314063902913808E-5</v>
      </c>
      <c r="AQ23">
        <f t="shared" si="28"/>
        <v>2.0478205829764151E-4</v>
      </c>
      <c r="AR23">
        <f t="shared" si="29"/>
        <v>0</v>
      </c>
      <c r="AS23">
        <f t="shared" si="30"/>
        <v>3.6453498810429014E-4</v>
      </c>
      <c r="AT23">
        <f t="shared" si="31"/>
        <v>0</v>
      </c>
      <c r="AU23">
        <f t="shared" si="32"/>
        <v>9.6638800103141298E-5</v>
      </c>
      <c r="AV23">
        <f t="shared" si="33"/>
        <v>1.4751161368748949E-4</v>
      </c>
      <c r="AX23">
        <f t="shared" si="34"/>
        <v>1.9883678486722813E-4</v>
      </c>
      <c r="AY23">
        <f t="shared" si="35"/>
        <v>2.2651141539326152E-4</v>
      </c>
      <c r="AZ23">
        <f t="shared" si="36"/>
        <v>1.8422195911201676E-4</v>
      </c>
      <c r="BA23">
        <f t="shared" si="37"/>
        <v>3.0955456020827313E-4</v>
      </c>
      <c r="BB23">
        <f t="shared" si="38"/>
        <v>0</v>
      </c>
      <c r="BC23">
        <f t="shared" si="39"/>
        <v>3.4197961776304169E-4</v>
      </c>
      <c r="BD23">
        <f t="shared" si="40"/>
        <v>0</v>
      </c>
      <c r="BE23">
        <f t="shared" si="41"/>
        <v>1.2675390200748323E-4</v>
      </c>
      <c r="BF23">
        <f t="shared" si="42"/>
        <v>2.5549760961320446E-4</v>
      </c>
      <c r="BH23">
        <f t="shared" si="43"/>
        <v>9.9418392433614063E-5</v>
      </c>
      <c r="BI23">
        <f t="shared" si="44"/>
        <v>1.1325570769663076E-4</v>
      </c>
      <c r="BJ23">
        <f t="shared" si="45"/>
        <v>6.9629355692500824E-5</v>
      </c>
      <c r="BK23">
        <f t="shared" si="46"/>
        <v>1.7872140866512272E-4</v>
      </c>
      <c r="BL23">
        <f t="shared" si="47"/>
        <v>0</v>
      </c>
      <c r="BM23">
        <f t="shared" si="48"/>
        <v>1.3961259432524712E-4</v>
      </c>
      <c r="BN23">
        <f t="shared" si="49"/>
        <v>0</v>
      </c>
      <c r="BO23">
        <f t="shared" si="50"/>
        <v>7.3181399444855898E-5</v>
      </c>
      <c r="BP23">
        <f t="shared" si="51"/>
        <v>1.4751161368748952E-4</v>
      </c>
    </row>
    <row r="24" spans="1:68" x14ac:dyDescent="0.3">
      <c r="A24" t="s">
        <v>1013</v>
      </c>
      <c r="B24">
        <v>0</v>
      </c>
      <c r="C24">
        <v>0</v>
      </c>
      <c r="D24">
        <v>0</v>
      </c>
      <c r="E24">
        <v>0</v>
      </c>
      <c r="F24">
        <v>0</v>
      </c>
      <c r="G24">
        <v>7.5942904694771497E-4</v>
      </c>
      <c r="H24">
        <v>0</v>
      </c>
      <c r="I24">
        <v>6.06362670570115E-4</v>
      </c>
      <c r="J24">
        <v>0</v>
      </c>
      <c r="K24">
        <v>0</v>
      </c>
      <c r="L24">
        <v>0</v>
      </c>
      <c r="M24">
        <v>0</v>
      </c>
      <c r="N24">
        <v>4.4627200309325498E-4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3.93386247163515E-5</v>
      </c>
      <c r="Z24">
        <v>0</v>
      </c>
      <c r="AA24">
        <v>4.3179083426222602E-4</v>
      </c>
      <c r="AB24">
        <v>9.3540014506419554E-4</v>
      </c>
      <c r="AC24">
        <v>2.86704797997365E-4</v>
      </c>
      <c r="AD24">
        <v>0</v>
      </c>
      <c r="AE24">
        <v>0</v>
      </c>
      <c r="AF24">
        <v>4.790274344099507E-4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N24">
        <f t="shared" si="25"/>
        <v>0</v>
      </c>
      <c r="AO24">
        <f t="shared" si="26"/>
        <v>3.4144792937945749E-4</v>
      </c>
      <c r="AP24">
        <f t="shared" si="27"/>
        <v>6.3753143299036426E-5</v>
      </c>
      <c r="AQ24">
        <f t="shared" si="28"/>
        <v>0</v>
      </c>
      <c r="AR24">
        <f t="shared" si="29"/>
        <v>0</v>
      </c>
      <c r="AS24">
        <f t="shared" si="30"/>
        <v>2.8220573367335633E-4</v>
      </c>
      <c r="AT24">
        <f t="shared" si="31"/>
        <v>1.5967581146998357E-4</v>
      </c>
      <c r="AU24">
        <f t="shared" si="32"/>
        <v>0</v>
      </c>
      <c r="AV24">
        <f t="shared" si="33"/>
        <v>0</v>
      </c>
      <c r="AX24">
        <f t="shared" si="34"/>
        <v>0</v>
      </c>
      <c r="AY24">
        <f t="shared" si="35"/>
        <v>3.9919143765815778E-4</v>
      </c>
      <c r="AZ24">
        <f t="shared" si="36"/>
        <v>1.6867496246791435E-4</v>
      </c>
      <c r="BA24">
        <f t="shared" si="37"/>
        <v>0</v>
      </c>
      <c r="BB24">
        <f t="shared" si="38"/>
        <v>0</v>
      </c>
      <c r="BC24">
        <f t="shared" si="39"/>
        <v>3.6532819979288953E-4</v>
      </c>
      <c r="BD24">
        <f t="shared" si="40"/>
        <v>2.7656661820580085E-4</v>
      </c>
      <c r="BE24">
        <f t="shared" si="41"/>
        <v>0</v>
      </c>
      <c r="BF24">
        <f t="shared" si="42"/>
        <v>0</v>
      </c>
      <c r="BH24">
        <f t="shared" si="43"/>
        <v>0</v>
      </c>
      <c r="BI24">
        <f t="shared" si="44"/>
        <v>1.9959571882907889E-4</v>
      </c>
      <c r="BJ24">
        <f t="shared" si="45"/>
        <v>6.3753143299036426E-5</v>
      </c>
      <c r="BK24">
        <f t="shared" si="46"/>
        <v>0</v>
      </c>
      <c r="BL24">
        <f t="shared" si="47"/>
        <v>0</v>
      </c>
      <c r="BM24">
        <f t="shared" si="48"/>
        <v>1.4914461302368775E-4</v>
      </c>
      <c r="BN24">
        <f t="shared" si="49"/>
        <v>1.5967581146998359E-4</v>
      </c>
      <c r="BO24">
        <f t="shared" si="50"/>
        <v>0</v>
      </c>
      <c r="BP24">
        <f t="shared" si="51"/>
        <v>0</v>
      </c>
    </row>
    <row r="25" spans="1:68" x14ac:dyDescent="0.3">
      <c r="A25" t="s">
        <v>1014</v>
      </c>
      <c r="B25">
        <v>0</v>
      </c>
      <c r="C25">
        <v>0</v>
      </c>
      <c r="D25">
        <v>0</v>
      </c>
      <c r="E25">
        <v>0</v>
      </c>
      <c r="F25">
        <v>3.0715400887299199E-4</v>
      </c>
      <c r="G25">
        <v>1.110188754390545E-5</v>
      </c>
      <c r="H25">
        <v>3.838949415121055E-4</v>
      </c>
      <c r="I25">
        <v>0</v>
      </c>
      <c r="J25">
        <v>0</v>
      </c>
      <c r="K25">
        <v>0</v>
      </c>
      <c r="L25">
        <v>0</v>
      </c>
      <c r="M25">
        <v>8.9791219095653146E-4</v>
      </c>
      <c r="N25">
        <v>3.807119358619385E-4</v>
      </c>
      <c r="O25">
        <v>2.5704253497991998E-4</v>
      </c>
      <c r="P25">
        <v>0</v>
      </c>
      <c r="Q25">
        <v>0</v>
      </c>
      <c r="R25">
        <v>0</v>
      </c>
      <c r="S25">
        <v>2.3735630232249951E-4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8.8641983285857101E-4</v>
      </c>
      <c r="AB25">
        <v>4.6949499088476951E-4</v>
      </c>
      <c r="AC25">
        <v>0</v>
      </c>
      <c r="AD25">
        <v>5.1759205438505504E-4</v>
      </c>
      <c r="AE25">
        <v>6.8781088118251497E-5</v>
      </c>
      <c r="AF25">
        <v>0</v>
      </c>
      <c r="AG25">
        <v>8.1013208916960039E-4</v>
      </c>
      <c r="AH25">
        <v>0</v>
      </c>
      <c r="AI25">
        <v>3.0934523209612952E-4</v>
      </c>
      <c r="AJ25">
        <v>4.2965702395688201E-4</v>
      </c>
      <c r="AK25">
        <v>0</v>
      </c>
      <c r="AL25">
        <v>2.5513406295778201E-4</v>
      </c>
      <c r="AN25">
        <f t="shared" si="25"/>
        <v>0</v>
      </c>
      <c r="AO25">
        <f t="shared" si="26"/>
        <v>1.7553770948225075E-4</v>
      </c>
      <c r="AP25">
        <f t="shared" si="27"/>
        <v>2.1938095168548427E-4</v>
      </c>
      <c r="AQ25">
        <f t="shared" si="28"/>
        <v>7.911876744083317E-5</v>
      </c>
      <c r="AR25">
        <f t="shared" si="29"/>
        <v>0</v>
      </c>
      <c r="AS25">
        <f t="shared" si="30"/>
        <v>2.2598580395722344E-4</v>
      </c>
      <c r="AT25">
        <f t="shared" si="31"/>
        <v>1.9545771416776885E-4</v>
      </c>
      <c r="AU25">
        <f t="shared" si="32"/>
        <v>3.7315910708857664E-4</v>
      </c>
      <c r="AV25">
        <f t="shared" si="33"/>
        <v>2.2826369563822132E-4</v>
      </c>
      <c r="AX25">
        <f t="shared" si="34"/>
        <v>0</v>
      </c>
      <c r="AY25">
        <f t="shared" si="35"/>
        <v>1.9882003033838604E-4</v>
      </c>
      <c r="AZ25">
        <f t="shared" si="36"/>
        <v>3.3673994214824128E-4</v>
      </c>
      <c r="BA25">
        <f t="shared" si="37"/>
        <v>1.3703772503974928E-4</v>
      </c>
      <c r="BB25">
        <f t="shared" si="38"/>
        <v>0</v>
      </c>
      <c r="BC25">
        <f t="shared" si="39"/>
        <v>3.7409842689050462E-4</v>
      </c>
      <c r="BD25">
        <f t="shared" si="40"/>
        <v>2.8108825905950321E-4</v>
      </c>
      <c r="BE25">
        <f t="shared" si="41"/>
        <v>4.0881861314859318E-4</v>
      </c>
      <c r="BF25">
        <f t="shared" si="42"/>
        <v>2.16085173111871E-4</v>
      </c>
      <c r="BH25">
        <f t="shared" si="43"/>
        <v>0</v>
      </c>
      <c r="BI25">
        <f t="shared" si="44"/>
        <v>9.9410015169193022E-5</v>
      </c>
      <c r="BJ25">
        <f t="shared" si="45"/>
        <v>1.2727573477521768E-4</v>
      </c>
      <c r="BK25">
        <f t="shared" si="46"/>
        <v>7.911876744083317E-5</v>
      </c>
      <c r="BL25">
        <f t="shared" si="47"/>
        <v>0</v>
      </c>
      <c r="BM25">
        <f t="shared" si="48"/>
        <v>1.5272504324326898E-4</v>
      </c>
      <c r="BN25">
        <f t="shared" si="49"/>
        <v>1.6228638203404745E-4</v>
      </c>
      <c r="BO25">
        <f t="shared" si="50"/>
        <v>2.3603153635106978E-4</v>
      </c>
      <c r="BP25">
        <f t="shared" si="51"/>
        <v>1.2475683286402561E-4</v>
      </c>
    </row>
    <row r="26" spans="1:68" x14ac:dyDescent="0.3">
      <c r="A26" t="s">
        <v>1015</v>
      </c>
      <c r="B26">
        <v>2.6125529543981397E-3</v>
      </c>
      <c r="C26">
        <v>3.4685882494238547E-4</v>
      </c>
      <c r="D26">
        <v>1.7800634639546049E-3</v>
      </c>
      <c r="E26">
        <v>1.431079548112167E-3</v>
      </c>
      <c r="F26">
        <v>7.2515372381637497E-4</v>
      </c>
      <c r="G26">
        <v>1.6759595488232051E-3</v>
      </c>
      <c r="H26">
        <v>5.0061961008962346E-4</v>
      </c>
      <c r="I26">
        <v>0</v>
      </c>
      <c r="J26">
        <v>3.6987624655495049E-4</v>
      </c>
      <c r="K26">
        <v>1.3664178358875879E-3</v>
      </c>
      <c r="L26">
        <v>1.5494475719539001E-3</v>
      </c>
      <c r="M26">
        <v>9.5142670266760597E-4</v>
      </c>
      <c r="N26">
        <v>8.2335925033681504E-4</v>
      </c>
      <c r="O26">
        <v>7.346559606368E-4</v>
      </c>
      <c r="P26">
        <v>5.6779806013243354E-4</v>
      </c>
      <c r="Q26">
        <v>1.4199812350327045E-3</v>
      </c>
      <c r="R26">
        <v>1.1184656262991891E-3</v>
      </c>
      <c r="S26">
        <v>1.5217964702816649E-3</v>
      </c>
      <c r="T26">
        <v>6.3238908860452901E-4</v>
      </c>
      <c r="U26">
        <v>7.1121446950933999E-4</v>
      </c>
      <c r="V26">
        <v>1.2576357720782512E-3</v>
      </c>
      <c r="W26">
        <v>1.1416652675498575E-3</v>
      </c>
      <c r="X26">
        <v>1.2800498984090515E-3</v>
      </c>
      <c r="Y26">
        <v>9.5360229063329001E-4</v>
      </c>
      <c r="Z26">
        <v>1.328415843518755E-3</v>
      </c>
      <c r="AA26">
        <v>9.4875846202236499E-4</v>
      </c>
      <c r="AB26">
        <v>5.8270602956276998E-4</v>
      </c>
      <c r="AC26">
        <v>4.2251221308211396E-4</v>
      </c>
      <c r="AD26">
        <v>8.6887710913051495E-4</v>
      </c>
      <c r="AE26">
        <v>1.5865760564124799E-3</v>
      </c>
      <c r="AF26">
        <v>5.0228849822455453E-4</v>
      </c>
      <c r="AG26">
        <v>8.7742131157154501E-4</v>
      </c>
      <c r="AH26">
        <v>1.6256156712948452E-3</v>
      </c>
      <c r="AI26">
        <v>8.497125594693005E-4</v>
      </c>
      <c r="AJ26">
        <v>2.06924465832808E-3</v>
      </c>
      <c r="AK26">
        <v>2.2719323114136849E-4</v>
      </c>
      <c r="AL26">
        <v>1.048184080975424E-3</v>
      </c>
      <c r="AN26">
        <f t="shared" si="25"/>
        <v>1.5426386978518243E-3</v>
      </c>
      <c r="AO26">
        <f t="shared" si="26"/>
        <v>7.2543322068230093E-4</v>
      </c>
      <c r="AP26">
        <f t="shared" si="27"/>
        <v>9.0899737545287033E-4</v>
      </c>
      <c r="AQ26">
        <f t="shared" si="28"/>
        <v>1.3534144438711862E-3</v>
      </c>
      <c r="AR26">
        <f t="shared" si="29"/>
        <v>9.3572614943549437E-4</v>
      </c>
      <c r="AS26">
        <f t="shared" si="30"/>
        <v>9.193407895380577E-4</v>
      </c>
      <c r="AT26">
        <f t="shared" si="31"/>
        <v>9.8591388792251648E-4</v>
      </c>
      <c r="AU26">
        <f t="shared" si="32"/>
        <v>1.1175831807785635E-3</v>
      </c>
      <c r="AV26">
        <f t="shared" si="33"/>
        <v>1.1148739901482908E-3</v>
      </c>
      <c r="AX26">
        <f t="shared" si="34"/>
        <v>9.3869092965788686E-4</v>
      </c>
      <c r="AY26">
        <f t="shared" si="35"/>
        <v>7.024468890444648E-4</v>
      </c>
      <c r="AZ26">
        <f t="shared" si="36"/>
        <v>4.2150673411448924E-4</v>
      </c>
      <c r="BA26">
        <f t="shared" si="37"/>
        <v>2.0974340440419088E-4</v>
      </c>
      <c r="BB26">
        <f t="shared" si="38"/>
        <v>3.1008364055340319E-4</v>
      </c>
      <c r="BC26">
        <f t="shared" si="39"/>
        <v>3.6322288114334661E-4</v>
      </c>
      <c r="BD26">
        <f t="shared" si="40"/>
        <v>5.5153701861506018E-4</v>
      </c>
      <c r="BE26">
        <f t="shared" si="41"/>
        <v>4.401871219162343E-4</v>
      </c>
      <c r="BF26">
        <f t="shared" si="42"/>
        <v>9.2283477561764225E-4</v>
      </c>
      <c r="BH26">
        <f t="shared" si="43"/>
        <v>4.6934546482894343E-4</v>
      </c>
      <c r="BI26">
        <f t="shared" si="44"/>
        <v>3.512234445222324E-4</v>
      </c>
      <c r="BJ26">
        <f t="shared" si="45"/>
        <v>1.5931457062942338E-4</v>
      </c>
      <c r="BK26">
        <f t="shared" si="46"/>
        <v>1.2109541099350815E-4</v>
      </c>
      <c r="BL26">
        <f t="shared" si="47"/>
        <v>1.5504182027670159E-4</v>
      </c>
      <c r="BM26">
        <f t="shared" si="48"/>
        <v>1.4828512028413018E-4</v>
      </c>
      <c r="BN26">
        <f t="shared" si="49"/>
        <v>3.1843004616544866E-4</v>
      </c>
      <c r="BO26">
        <f t="shared" si="50"/>
        <v>2.5414215333214451E-4</v>
      </c>
      <c r="BP26">
        <f t="shared" si="51"/>
        <v>5.3279890612039369E-4</v>
      </c>
    </row>
    <row r="27" spans="1:68" x14ac:dyDescent="0.3">
      <c r="A27" t="s">
        <v>1016</v>
      </c>
      <c r="B27">
        <v>5.3177252438159231E-4</v>
      </c>
      <c r="C27">
        <v>0</v>
      </c>
      <c r="D27">
        <v>0</v>
      </c>
      <c r="E27">
        <v>3.5964719813750997E-4</v>
      </c>
      <c r="F27">
        <v>0</v>
      </c>
      <c r="G27">
        <v>3.886139241923225E-4</v>
      </c>
      <c r="H27">
        <v>2.9536515809509302E-5</v>
      </c>
      <c r="I27">
        <v>9.4197305789294351E-4</v>
      </c>
      <c r="J27">
        <v>0</v>
      </c>
      <c r="K27">
        <v>1.1338647484116149E-3</v>
      </c>
      <c r="L27">
        <v>0</v>
      </c>
      <c r="M27">
        <v>0</v>
      </c>
      <c r="N27">
        <v>4.8802812941962053E-4</v>
      </c>
      <c r="O27">
        <v>8.8877842773623056E-4</v>
      </c>
      <c r="P27">
        <v>0</v>
      </c>
      <c r="Q27">
        <v>5.1940971832489498E-4</v>
      </c>
      <c r="R27">
        <v>0</v>
      </c>
      <c r="S27">
        <v>1.01143603738172E-3</v>
      </c>
      <c r="T27">
        <v>2.5572195139044601E-4</v>
      </c>
      <c r="U27">
        <v>5.0536580284593505E-4</v>
      </c>
      <c r="V27">
        <v>6.7481442576178502E-4</v>
      </c>
      <c r="W27">
        <v>0</v>
      </c>
      <c r="X27">
        <v>5.1294918394432002E-6</v>
      </c>
      <c r="Y27">
        <v>1.4440754472029055E-3</v>
      </c>
      <c r="Z27">
        <v>5.2462511306327004E-4</v>
      </c>
      <c r="AA27">
        <v>0</v>
      </c>
      <c r="AB27">
        <v>0</v>
      </c>
      <c r="AC27">
        <v>3.2929494243277602E-4</v>
      </c>
      <c r="AD27">
        <v>8.6177909640692998E-4</v>
      </c>
      <c r="AE27">
        <v>1.0843871588698661E-3</v>
      </c>
      <c r="AF27">
        <v>0</v>
      </c>
      <c r="AG27">
        <v>1.1537900650967843E-3</v>
      </c>
      <c r="AH27">
        <v>3.8374166613116249E-4</v>
      </c>
      <c r="AI27">
        <v>0</v>
      </c>
      <c r="AJ27">
        <v>4.7836058413636883E-4</v>
      </c>
      <c r="AK27">
        <v>5.0945282552425505E-4</v>
      </c>
      <c r="AL27">
        <v>0</v>
      </c>
      <c r="AN27">
        <f t="shared" si="25"/>
        <v>2.2285493062977558E-4</v>
      </c>
      <c r="AO27">
        <f t="shared" si="26"/>
        <v>3.4003087447369382E-4</v>
      </c>
      <c r="AP27">
        <f t="shared" si="27"/>
        <v>3.5866732936678088E-4</v>
      </c>
      <c r="AQ27">
        <f t="shared" si="28"/>
        <v>5.102819185688717E-4</v>
      </c>
      <c r="AR27">
        <f t="shared" si="29"/>
        <v>3.5897554499954152E-4</v>
      </c>
      <c r="AS27">
        <f t="shared" si="30"/>
        <v>3.838541657563991E-4</v>
      </c>
      <c r="AT27">
        <f t="shared" si="31"/>
        <v>6.4872208509226539E-4</v>
      </c>
      <c r="AU27">
        <f t="shared" si="32"/>
        <v>5.1251057707598225E-4</v>
      </c>
      <c r="AV27">
        <f t="shared" si="33"/>
        <v>3.2927113655354133E-4</v>
      </c>
      <c r="AX27">
        <f t="shared" si="34"/>
        <v>2.6675259723279434E-4</v>
      </c>
      <c r="AY27">
        <f t="shared" si="35"/>
        <v>4.3845275201824752E-4</v>
      </c>
      <c r="AZ27">
        <f t="shared" si="36"/>
        <v>4.8532670170359519E-4</v>
      </c>
      <c r="BA27">
        <f t="shared" si="37"/>
        <v>5.057797959338615E-4</v>
      </c>
      <c r="BB27">
        <f t="shared" si="38"/>
        <v>2.9479317760897517E-4</v>
      </c>
      <c r="BC27">
        <f t="shared" si="39"/>
        <v>5.6302446729391956E-4</v>
      </c>
      <c r="BD27">
        <f t="shared" si="40"/>
        <v>5.727292948097014E-4</v>
      </c>
      <c r="BE27">
        <f t="shared" si="41"/>
        <v>5.8757463602375373E-4</v>
      </c>
      <c r="BF27">
        <f t="shared" si="42"/>
        <v>2.8558062415730566E-4</v>
      </c>
      <c r="BH27">
        <f t="shared" si="43"/>
        <v>1.3337629861639717E-4</v>
      </c>
      <c r="BI27">
        <f t="shared" si="44"/>
        <v>2.1922637600912376E-4</v>
      </c>
      <c r="BJ27">
        <f t="shared" si="45"/>
        <v>1.8343625104670576E-4</v>
      </c>
      <c r="BK27">
        <f t="shared" si="46"/>
        <v>2.9201210133308892E-4</v>
      </c>
      <c r="BL27">
        <f t="shared" si="47"/>
        <v>1.4739658880448758E-4</v>
      </c>
      <c r="BM27">
        <f t="shared" si="48"/>
        <v>2.2985377626206984E-4</v>
      </c>
      <c r="BN27">
        <f t="shared" si="49"/>
        <v>3.3066541253116565E-4</v>
      </c>
      <c r="BO27">
        <f t="shared" si="50"/>
        <v>3.3923637427731062E-4</v>
      </c>
      <c r="BP27">
        <f t="shared" si="51"/>
        <v>1.6488005023256177E-4</v>
      </c>
    </row>
    <row r="28" spans="1:68" x14ac:dyDescent="0.3">
      <c r="A28" t="s">
        <v>1017</v>
      </c>
      <c r="B28">
        <v>2.3098196146063921E-3</v>
      </c>
      <c r="C28">
        <v>3.3496979376625951E-3</v>
      </c>
      <c r="D28">
        <v>1.5073794039360548E-3</v>
      </c>
      <c r="E28">
        <v>1.7971650595322685E-3</v>
      </c>
      <c r="F28">
        <v>1.8417582881792201E-3</v>
      </c>
      <c r="G28">
        <v>3.5075109362376353E-3</v>
      </c>
      <c r="H28">
        <v>1.9364205923197045E-3</v>
      </c>
      <c r="I28">
        <v>3.5619349052743452E-3</v>
      </c>
      <c r="J28">
        <v>3.6954209004742096E-3</v>
      </c>
      <c r="K28">
        <v>2.510616824677635E-3</v>
      </c>
      <c r="L28">
        <v>1.6914199507727752E-3</v>
      </c>
      <c r="M28">
        <v>4.2172087229503247E-3</v>
      </c>
      <c r="N28">
        <v>5.2247993358163856E-3</v>
      </c>
      <c r="O28">
        <v>4.1079531348327553E-3</v>
      </c>
      <c r="P28">
        <v>1.4418294038016459E-3</v>
      </c>
      <c r="Q28">
        <v>2.9656588394160301E-3</v>
      </c>
      <c r="R28">
        <v>2.428046001997055E-3</v>
      </c>
      <c r="S28">
        <v>1.8695724977676551E-3</v>
      </c>
      <c r="T28">
        <v>4.2660020633572453E-3</v>
      </c>
      <c r="U28">
        <v>2.0497760574140047E-3</v>
      </c>
      <c r="V28">
        <v>2.2862698830784733E-3</v>
      </c>
      <c r="W28">
        <v>4.3942718987162949E-3</v>
      </c>
      <c r="X28">
        <v>1.6710897340819701E-3</v>
      </c>
      <c r="Y28">
        <v>3.1401245790655301E-3</v>
      </c>
      <c r="Z28">
        <v>3.6766797453637451E-3</v>
      </c>
      <c r="AA28">
        <v>2.2395326108083E-3</v>
      </c>
      <c r="AB28">
        <v>2.0475424593357147E-3</v>
      </c>
      <c r="AC28">
        <v>1.4150254931550601E-3</v>
      </c>
      <c r="AD28">
        <v>4.5524980880180255E-3</v>
      </c>
      <c r="AE28">
        <v>3.13594148183416E-3</v>
      </c>
      <c r="AF28">
        <v>2.7453295928821552E-3</v>
      </c>
      <c r="AG28">
        <v>4.0878270023154998E-3</v>
      </c>
      <c r="AH28">
        <v>1.265823567591905E-3</v>
      </c>
      <c r="AI28">
        <v>3.3321811607926553E-3</v>
      </c>
      <c r="AJ28">
        <v>5.7483684792404652E-3</v>
      </c>
      <c r="AK28">
        <v>1.8883891075543598E-3</v>
      </c>
      <c r="AL28">
        <v>3.096210547273505E-3</v>
      </c>
      <c r="AN28">
        <f t="shared" si="25"/>
        <v>2.2410155039343273E-3</v>
      </c>
      <c r="AO28">
        <f t="shared" si="26"/>
        <v>2.7119061805027265E-3</v>
      </c>
      <c r="AP28">
        <f t="shared" si="27"/>
        <v>3.269892610475104E-3</v>
      </c>
      <c r="AQ28">
        <f t="shared" si="28"/>
        <v>2.4210924463935802E-3</v>
      </c>
      <c r="AR28">
        <f t="shared" si="29"/>
        <v>3.2490799756415044E-3</v>
      </c>
      <c r="AS28">
        <f t="shared" si="30"/>
        <v>2.3649991036350537E-3</v>
      </c>
      <c r="AT28">
        <f t="shared" si="31"/>
        <v>3.4779230542447801E-3</v>
      </c>
      <c r="AU28">
        <f t="shared" si="32"/>
        <v>2.8952772435666871E-3</v>
      </c>
      <c r="AV28">
        <f t="shared" si="33"/>
        <v>3.5776560446894434E-3</v>
      </c>
      <c r="AX28">
        <f t="shared" si="34"/>
        <v>8.1017197530721611E-4</v>
      </c>
      <c r="AY28">
        <f t="shared" si="35"/>
        <v>9.5115211056197107E-4</v>
      </c>
      <c r="AZ28">
        <f t="shared" si="36"/>
        <v>1.4149427923497635E-3</v>
      </c>
      <c r="BA28">
        <f t="shared" si="37"/>
        <v>5.4807625476632131E-4</v>
      </c>
      <c r="BB28">
        <f t="shared" si="38"/>
        <v>1.2531198713314094E-3</v>
      </c>
      <c r="BC28">
        <f t="shared" si="39"/>
        <v>8.7427755823206498E-4</v>
      </c>
      <c r="BD28">
        <f t="shared" si="40"/>
        <v>9.5088276846004615E-4</v>
      </c>
      <c r="BE28">
        <f t="shared" si="41"/>
        <v>1.4608523611451942E-3</v>
      </c>
      <c r="BF28">
        <f t="shared" si="42"/>
        <v>1.9745132343686952E-3</v>
      </c>
      <c r="BH28">
        <f t="shared" si="43"/>
        <v>4.0508598765360806E-4</v>
      </c>
      <c r="BI28">
        <f t="shared" si="44"/>
        <v>4.7557605528098553E-4</v>
      </c>
      <c r="BJ28">
        <f t="shared" si="45"/>
        <v>5.3479810684868275E-4</v>
      </c>
      <c r="BK28">
        <f t="shared" si="46"/>
        <v>3.1643197322577752E-4</v>
      </c>
      <c r="BL28">
        <f t="shared" si="47"/>
        <v>6.2655993566570469E-4</v>
      </c>
      <c r="BM28">
        <f t="shared" si="48"/>
        <v>3.56922318539161E-4</v>
      </c>
      <c r="BN28">
        <f t="shared" si="49"/>
        <v>5.4899242233818427E-4</v>
      </c>
      <c r="BO28">
        <f t="shared" si="50"/>
        <v>8.4342350395347828E-4</v>
      </c>
      <c r="BP28">
        <f t="shared" si="51"/>
        <v>1.1399857473812448E-3</v>
      </c>
    </row>
    <row r="29" spans="1:68" x14ac:dyDescent="0.3">
      <c r="A29" t="s">
        <v>1018</v>
      </c>
      <c r="B29">
        <v>4.6107832163457847E-4</v>
      </c>
      <c r="C29">
        <v>0</v>
      </c>
      <c r="D29">
        <v>7.0348576660577496E-4</v>
      </c>
      <c r="E29">
        <v>1.1942811670873185E-3</v>
      </c>
      <c r="F29">
        <v>7.3605467334690393E-4</v>
      </c>
      <c r="G29">
        <v>8.6205968991847801E-4</v>
      </c>
      <c r="H29">
        <v>5.7490924088123376E-4</v>
      </c>
      <c r="I29">
        <v>1.0226457748520679E-3</v>
      </c>
      <c r="J29">
        <v>7.9821139397791892E-4</v>
      </c>
      <c r="K29">
        <v>1.090725859882385E-3</v>
      </c>
      <c r="L29">
        <v>6.0905701548821497E-4</v>
      </c>
      <c r="M29">
        <v>6.9429048929581499E-4</v>
      </c>
      <c r="N29">
        <v>1.5296338944031465E-3</v>
      </c>
      <c r="O29">
        <v>1.0079311679867451E-3</v>
      </c>
      <c r="P29">
        <v>1.013995383211966E-3</v>
      </c>
      <c r="Q29">
        <v>1.1449453113223801E-3</v>
      </c>
      <c r="R29">
        <v>1.2635939980305795E-3</v>
      </c>
      <c r="S29">
        <v>1.5071582247151694E-3</v>
      </c>
      <c r="T29">
        <v>0</v>
      </c>
      <c r="U29">
        <v>6.3057761672906821E-4</v>
      </c>
      <c r="V29">
        <v>1.053229127676604E-3</v>
      </c>
      <c r="W29">
        <v>0</v>
      </c>
      <c r="X29">
        <v>4.7317688576644648E-4</v>
      </c>
      <c r="Y29">
        <v>1.3246462156141915E-3</v>
      </c>
      <c r="Z29">
        <v>1.18008783079237E-3</v>
      </c>
      <c r="AA29">
        <v>2.986194080805955E-3</v>
      </c>
      <c r="AB29">
        <v>2.1990401420551151E-4</v>
      </c>
      <c r="AC29">
        <v>4.1235969699003752E-4</v>
      </c>
      <c r="AD29">
        <v>5.9091287135063137E-4</v>
      </c>
      <c r="AE29">
        <v>1.3685173928106279E-3</v>
      </c>
      <c r="AF29">
        <v>1.8186165063393701E-3</v>
      </c>
      <c r="AG29">
        <v>1.4579345808557651E-3</v>
      </c>
      <c r="AH29">
        <v>1.1771615183712794E-3</v>
      </c>
      <c r="AI29">
        <v>2.65505327868043E-3</v>
      </c>
      <c r="AJ29">
        <v>1.6601939690037014E-3</v>
      </c>
      <c r="AK29">
        <v>6.3372791804842E-4</v>
      </c>
      <c r="AL29">
        <v>6.3577066854579494E-5</v>
      </c>
      <c r="AN29">
        <f t="shared" si="25"/>
        <v>5.8971131383191806E-4</v>
      </c>
      <c r="AO29">
        <f t="shared" si="26"/>
        <v>7.9891734474967098E-4</v>
      </c>
      <c r="AP29">
        <f t="shared" si="27"/>
        <v>9.6340645774945605E-4</v>
      </c>
      <c r="AQ29">
        <f t="shared" si="28"/>
        <v>1.3052325113560431E-3</v>
      </c>
      <c r="AR29">
        <f t="shared" si="29"/>
        <v>4.2095168610141806E-4</v>
      </c>
      <c r="AS29">
        <f t="shared" si="30"/>
        <v>1.0993947873624186E-3</v>
      </c>
      <c r="AT29">
        <f t="shared" si="31"/>
        <v>1.2593489235002097E-3</v>
      </c>
      <c r="AU29">
        <f t="shared" si="32"/>
        <v>1.7633831259691582E-3</v>
      </c>
      <c r="AV29">
        <f t="shared" si="33"/>
        <v>7.8583298463556696E-4</v>
      </c>
      <c r="AX29">
        <f t="shared" si="34"/>
        <v>4.975792110851145E-4</v>
      </c>
      <c r="AY29">
        <f t="shared" si="35"/>
        <v>1.8988831124648397E-4</v>
      </c>
      <c r="AZ29">
        <f t="shared" si="36"/>
        <v>3.0731139749504285E-4</v>
      </c>
      <c r="BA29">
        <f t="shared" si="37"/>
        <v>1.8466150925704354E-4</v>
      </c>
      <c r="BB29">
        <f t="shared" si="38"/>
        <v>5.1579015047453324E-4</v>
      </c>
      <c r="BC29">
        <f t="shared" si="39"/>
        <v>1.02517620365251E-3</v>
      </c>
      <c r="BD29">
        <f t="shared" si="40"/>
        <v>6.2108966330138302E-4</v>
      </c>
      <c r="BE29">
        <f t="shared" si="41"/>
        <v>7.8486630968677476E-4</v>
      </c>
      <c r="BF29">
        <f t="shared" si="42"/>
        <v>8.0910342139813929E-4</v>
      </c>
      <c r="BH29">
        <f t="shared" si="43"/>
        <v>2.4878960554255725E-4</v>
      </c>
      <c r="BI29">
        <f t="shared" si="44"/>
        <v>9.4944155623241986E-5</v>
      </c>
      <c r="BJ29">
        <f t="shared" si="45"/>
        <v>1.1615279040394302E-4</v>
      </c>
      <c r="BK29">
        <f t="shared" si="46"/>
        <v>1.0661437207851667E-4</v>
      </c>
      <c r="BL29">
        <f t="shared" si="47"/>
        <v>2.5789507523726662E-4</v>
      </c>
      <c r="BM29">
        <f t="shared" si="48"/>
        <v>4.1852643256537036E-4</v>
      </c>
      <c r="BN29">
        <f t="shared" si="49"/>
        <v>3.5858628429794753E-4</v>
      </c>
      <c r="BO29">
        <f t="shared" si="50"/>
        <v>4.5314277517552763E-4</v>
      </c>
      <c r="BP29">
        <f t="shared" si="51"/>
        <v>4.6713607814646298E-4</v>
      </c>
    </row>
    <row r="30" spans="1:68" x14ac:dyDescent="0.3">
      <c r="A30" t="s">
        <v>1019</v>
      </c>
      <c r="B30">
        <v>0</v>
      </c>
      <c r="C30">
        <v>0</v>
      </c>
      <c r="D30">
        <v>0</v>
      </c>
      <c r="E30">
        <v>0</v>
      </c>
      <c r="F30">
        <v>4.7739741528077847E-4</v>
      </c>
      <c r="G30">
        <v>0</v>
      </c>
      <c r="H30">
        <v>0</v>
      </c>
      <c r="I30">
        <v>5.6723289834927505E-4</v>
      </c>
      <c r="J30">
        <v>0</v>
      </c>
      <c r="K30">
        <v>0</v>
      </c>
      <c r="L30">
        <v>4.0363763477847402E-4</v>
      </c>
      <c r="M30">
        <v>9.0944022435420006E-5</v>
      </c>
      <c r="N30">
        <v>0</v>
      </c>
      <c r="O30">
        <v>3.3157250709042952E-4</v>
      </c>
      <c r="P30">
        <v>0</v>
      </c>
      <c r="Q30">
        <v>1.098366200053655E-4</v>
      </c>
      <c r="R30">
        <v>0</v>
      </c>
      <c r="S30">
        <v>5.6088997138459002E-4</v>
      </c>
      <c r="T30">
        <v>0</v>
      </c>
      <c r="U30">
        <v>3.668256925663235E-4</v>
      </c>
      <c r="V30">
        <v>0</v>
      </c>
      <c r="W30">
        <v>6.4876371014281999E-4</v>
      </c>
      <c r="X30">
        <v>0</v>
      </c>
      <c r="Y30">
        <v>3.62717907501978E-4</v>
      </c>
      <c r="Z30">
        <v>4.6611275010012299E-5</v>
      </c>
      <c r="AA30">
        <v>4.8837064031557597E-4</v>
      </c>
      <c r="AB30">
        <v>0</v>
      </c>
      <c r="AC30">
        <v>3.2929494243277602E-4</v>
      </c>
      <c r="AD30">
        <v>4.06482582392321E-4</v>
      </c>
      <c r="AE30">
        <v>2.99697687752988E-4</v>
      </c>
      <c r="AF30">
        <v>8.6481311672239995E-4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N30">
        <f t="shared" si="25"/>
        <v>0</v>
      </c>
      <c r="AO30">
        <f t="shared" si="26"/>
        <v>2.6115757840751338E-4</v>
      </c>
      <c r="AP30">
        <f t="shared" si="27"/>
        <v>1.1802202347204622E-4</v>
      </c>
      <c r="AQ30">
        <f t="shared" si="28"/>
        <v>2.2357553046331851E-4</v>
      </c>
      <c r="AR30">
        <f t="shared" si="29"/>
        <v>2.5389735067728587E-4</v>
      </c>
      <c r="AS30">
        <f t="shared" si="30"/>
        <v>2.0449912754339037E-4</v>
      </c>
      <c r="AT30">
        <f t="shared" si="31"/>
        <v>5.2366446228923637E-4</v>
      </c>
      <c r="AU30">
        <f t="shared" si="32"/>
        <v>0</v>
      </c>
      <c r="AV30">
        <f t="shared" si="33"/>
        <v>0</v>
      </c>
      <c r="AX30">
        <f t="shared" si="34"/>
        <v>0</v>
      </c>
      <c r="AY30">
        <f t="shared" si="35"/>
        <v>3.0378080367691714E-4</v>
      </c>
      <c r="AZ30">
        <f t="shared" si="36"/>
        <v>1.7494289387943825E-4</v>
      </c>
      <c r="BA30">
        <f t="shared" si="37"/>
        <v>2.9724029809915283E-4</v>
      </c>
      <c r="BB30">
        <f t="shared" si="38"/>
        <v>3.1496030522446325E-4</v>
      </c>
      <c r="BC30">
        <f t="shared" si="39"/>
        <v>2.1436351080287726E-4</v>
      </c>
      <c r="BD30">
        <f t="shared" si="40"/>
        <v>3.0022917371060385E-4</v>
      </c>
      <c r="BE30">
        <f t="shared" si="41"/>
        <v>0</v>
      </c>
      <c r="BF30">
        <f t="shared" si="42"/>
        <v>0</v>
      </c>
      <c r="BH30">
        <f t="shared" si="43"/>
        <v>0</v>
      </c>
      <c r="BI30">
        <f t="shared" si="44"/>
        <v>1.5189040183845857E-4</v>
      </c>
      <c r="BJ30">
        <f t="shared" si="45"/>
        <v>6.6122198691851032E-5</v>
      </c>
      <c r="BK30">
        <f t="shared" si="46"/>
        <v>1.7161176612155051E-4</v>
      </c>
      <c r="BL30">
        <f t="shared" si="47"/>
        <v>1.5748015261223163E-4</v>
      </c>
      <c r="BM30">
        <f t="shared" si="48"/>
        <v>8.7513536823106476E-5</v>
      </c>
      <c r="BN30">
        <f t="shared" si="49"/>
        <v>1.7333739426039606E-4</v>
      </c>
      <c r="BO30">
        <f t="shared" si="50"/>
        <v>0</v>
      </c>
      <c r="BP30">
        <f t="shared" si="51"/>
        <v>0</v>
      </c>
    </row>
    <row r="31" spans="1:68" x14ac:dyDescent="0.3">
      <c r="A31" t="s">
        <v>1020</v>
      </c>
      <c r="B31">
        <v>2.37538224252508E-4</v>
      </c>
      <c r="C31">
        <v>3.836526602041695E-4</v>
      </c>
      <c r="D31">
        <v>0</v>
      </c>
      <c r="E31">
        <v>2.949255844253945E-4</v>
      </c>
      <c r="F31">
        <v>6.8543637761230502E-5</v>
      </c>
      <c r="G31">
        <v>0</v>
      </c>
      <c r="H31">
        <v>7.5503805131087003E-4</v>
      </c>
      <c r="I31">
        <v>0</v>
      </c>
      <c r="J31">
        <v>4.7515447939743151E-4</v>
      </c>
      <c r="K31">
        <v>9.9889007351622555E-4</v>
      </c>
      <c r="L31">
        <v>0</v>
      </c>
      <c r="M31">
        <v>0</v>
      </c>
      <c r="N31">
        <v>0</v>
      </c>
      <c r="O31">
        <v>5.3164371280207002E-4</v>
      </c>
      <c r="P31">
        <v>4.4232754660243401E-4</v>
      </c>
      <c r="Q31">
        <v>3.6535395810117198E-4</v>
      </c>
      <c r="R31">
        <v>0</v>
      </c>
      <c r="S31">
        <v>0</v>
      </c>
      <c r="T31">
        <v>5.8540182772152504E-4</v>
      </c>
      <c r="U31">
        <v>0</v>
      </c>
      <c r="V31">
        <v>6.1407117065573997E-4</v>
      </c>
      <c r="W31">
        <v>5.2505686357976497E-4</v>
      </c>
      <c r="X31">
        <v>7.8862814294407995E-4</v>
      </c>
      <c r="Y31">
        <v>0</v>
      </c>
      <c r="Z31">
        <v>4.40486541973758E-4</v>
      </c>
      <c r="AA31">
        <v>0</v>
      </c>
      <c r="AB31">
        <v>4.7784305621447701E-4</v>
      </c>
      <c r="AC31">
        <v>0</v>
      </c>
      <c r="AD31">
        <v>6.5582141554701998E-4</v>
      </c>
      <c r="AE31">
        <v>5.3199250339486503E-5</v>
      </c>
      <c r="AF31">
        <v>9.1097512293578E-4</v>
      </c>
      <c r="AG31">
        <v>0</v>
      </c>
      <c r="AH31">
        <v>5.5313989512160999E-4</v>
      </c>
      <c r="AI31">
        <v>2.5367589081085301E-4</v>
      </c>
      <c r="AJ31">
        <v>1.3154777110635934E-3</v>
      </c>
      <c r="AK31">
        <v>0</v>
      </c>
      <c r="AL31">
        <v>3.4153464656695552E-4</v>
      </c>
      <c r="AN31">
        <f t="shared" si="25"/>
        <v>2.2902911722051799E-4</v>
      </c>
      <c r="AO31">
        <f t="shared" si="26"/>
        <v>2.0589542226802512E-4</v>
      </c>
      <c r="AP31">
        <f t="shared" si="27"/>
        <v>3.4971654461688016E-4</v>
      </c>
      <c r="AQ31">
        <f t="shared" si="28"/>
        <v>1.2178465270039065E-4</v>
      </c>
      <c r="AR31">
        <f t="shared" si="29"/>
        <v>4.3113246548925747E-4</v>
      </c>
      <c r="AS31">
        <f t="shared" si="30"/>
        <v>2.8449295685538585E-4</v>
      </c>
      <c r="AT31">
        <f t="shared" si="31"/>
        <v>5.399985962740955E-4</v>
      </c>
      <c r="AU31">
        <f t="shared" si="32"/>
        <v>2.6893859531082102E-4</v>
      </c>
      <c r="AV31">
        <f t="shared" si="33"/>
        <v>5.523374525435163E-4</v>
      </c>
      <c r="AX31">
        <f t="shared" si="34"/>
        <v>1.6409095635469182E-4</v>
      </c>
      <c r="AY31">
        <f t="shared" si="35"/>
        <v>3.6751824878099374E-4</v>
      </c>
      <c r="AZ31">
        <f t="shared" si="36"/>
        <v>3.7544201129126911E-4</v>
      </c>
      <c r="BA31">
        <f t="shared" si="37"/>
        <v>2.1093720605920691E-4</v>
      </c>
      <c r="BB31">
        <f t="shared" si="38"/>
        <v>2.8980602784566651E-4</v>
      </c>
      <c r="BC31">
        <f t="shared" si="39"/>
        <v>3.3426913494185987E-4</v>
      </c>
      <c r="BD31">
        <f t="shared" si="40"/>
        <v>4.404611855774917E-4</v>
      </c>
      <c r="BE31">
        <f t="shared" si="41"/>
        <v>2.7688562350775171E-4</v>
      </c>
      <c r="BF31">
        <f t="shared" si="42"/>
        <v>6.8260440178186034E-4</v>
      </c>
      <c r="BH31">
        <f t="shared" si="43"/>
        <v>8.2045478177345909E-5</v>
      </c>
      <c r="BI31">
        <f t="shared" si="44"/>
        <v>1.8375912439049687E-4</v>
      </c>
      <c r="BJ31">
        <f t="shared" si="45"/>
        <v>1.4190374194322886E-4</v>
      </c>
      <c r="BK31">
        <f t="shared" si="46"/>
        <v>1.2178465270039067E-4</v>
      </c>
      <c r="BL31">
        <f t="shared" si="47"/>
        <v>1.4490301392283326E-4</v>
      </c>
      <c r="BM31">
        <f t="shared" si="48"/>
        <v>1.3646480289484866E-4</v>
      </c>
      <c r="BN31">
        <f t="shared" si="49"/>
        <v>2.5430038406074653E-4</v>
      </c>
      <c r="BO31">
        <f t="shared" si="50"/>
        <v>1.5985998926693783E-4</v>
      </c>
      <c r="BP31">
        <f t="shared" si="51"/>
        <v>3.9410183511878055E-4</v>
      </c>
    </row>
    <row r="32" spans="1:68" x14ac:dyDescent="0.3">
      <c r="A32" t="s">
        <v>1021</v>
      </c>
      <c r="B32">
        <v>3.562231174442115E-4</v>
      </c>
      <c r="C32">
        <v>0</v>
      </c>
      <c r="D32">
        <v>0</v>
      </c>
      <c r="E32">
        <v>0</v>
      </c>
      <c r="F32">
        <v>0</v>
      </c>
      <c r="G32">
        <v>0</v>
      </c>
      <c r="H32">
        <v>2.4961105806158099E-4</v>
      </c>
      <c r="I32">
        <v>0</v>
      </c>
      <c r="J32">
        <v>0</v>
      </c>
      <c r="K32">
        <v>0</v>
      </c>
      <c r="L32">
        <v>4.3596197402997349E-4</v>
      </c>
      <c r="M32">
        <v>0</v>
      </c>
      <c r="N32">
        <v>0</v>
      </c>
      <c r="O32">
        <v>5.7551663433097998E-4</v>
      </c>
      <c r="P32">
        <v>0</v>
      </c>
      <c r="Q32">
        <v>0</v>
      </c>
      <c r="R32">
        <v>1.926322708182665E-4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3.62717907501978E-4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4.4253484106246849E-4</v>
      </c>
      <c r="AK32">
        <v>0</v>
      </c>
      <c r="AL32">
        <v>0</v>
      </c>
      <c r="AN32">
        <f t="shared" si="25"/>
        <v>8.9055779361052874E-5</v>
      </c>
      <c r="AO32">
        <f t="shared" si="26"/>
        <v>6.2402764515395249E-5</v>
      </c>
      <c r="AP32">
        <f t="shared" si="27"/>
        <v>1.4449694405156479E-4</v>
      </c>
      <c r="AQ32">
        <f t="shared" si="28"/>
        <v>6.4210756939422163E-5</v>
      </c>
      <c r="AR32">
        <f t="shared" si="29"/>
        <v>0</v>
      </c>
      <c r="AS32">
        <f t="shared" si="30"/>
        <v>6.0452984583663002E-5</v>
      </c>
      <c r="AT32">
        <f t="shared" si="31"/>
        <v>0</v>
      </c>
      <c r="AU32">
        <f t="shared" si="32"/>
        <v>0</v>
      </c>
      <c r="AV32">
        <f t="shared" si="33"/>
        <v>1.4751161368748949E-4</v>
      </c>
      <c r="AX32">
        <f t="shared" si="34"/>
        <v>1.7811155872210572E-4</v>
      </c>
      <c r="AY32">
        <f t="shared" si="35"/>
        <v>1.248055290307905E-4</v>
      </c>
      <c r="AZ32">
        <f t="shared" si="36"/>
        <v>2.5004222020493622E-4</v>
      </c>
      <c r="BA32">
        <f t="shared" si="37"/>
        <v>1.1121629341153507E-4</v>
      </c>
      <c r="BB32">
        <f t="shared" si="38"/>
        <v>0</v>
      </c>
      <c r="BC32">
        <f t="shared" si="39"/>
        <v>1.4807896565831213E-4</v>
      </c>
      <c r="BD32">
        <f t="shared" si="40"/>
        <v>0</v>
      </c>
      <c r="BE32">
        <f t="shared" si="41"/>
        <v>0</v>
      </c>
      <c r="BF32">
        <f t="shared" si="42"/>
        <v>2.5549760961320446E-4</v>
      </c>
      <c r="BH32">
        <f t="shared" si="43"/>
        <v>8.905577936105286E-5</v>
      </c>
      <c r="BI32">
        <f t="shared" si="44"/>
        <v>6.2402764515395249E-5</v>
      </c>
      <c r="BJ32">
        <f t="shared" si="45"/>
        <v>9.4507075989815862E-5</v>
      </c>
      <c r="BK32">
        <f t="shared" si="46"/>
        <v>6.4210756939422176E-5</v>
      </c>
      <c r="BL32">
        <f t="shared" si="47"/>
        <v>0</v>
      </c>
      <c r="BM32">
        <f t="shared" si="48"/>
        <v>6.0452984583663009E-5</v>
      </c>
      <c r="BN32">
        <f t="shared" si="49"/>
        <v>0</v>
      </c>
      <c r="BO32">
        <f t="shared" si="50"/>
        <v>0</v>
      </c>
      <c r="BP32">
        <f t="shared" si="51"/>
        <v>1.4751161368748952E-4</v>
      </c>
    </row>
    <row r="33" spans="1:68" x14ac:dyDescent="0.3">
      <c r="A33" t="s">
        <v>1022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2.4386505135351851E-5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4.4352925109216151E-4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N33">
        <f t="shared" si="25"/>
        <v>0</v>
      </c>
      <c r="AO33">
        <f t="shared" si="26"/>
        <v>6.0966262838379629E-6</v>
      </c>
      <c r="AP33">
        <f t="shared" si="27"/>
        <v>0</v>
      </c>
      <c r="AQ33">
        <f t="shared" si="28"/>
        <v>0</v>
      </c>
      <c r="AR33">
        <f t="shared" si="29"/>
        <v>0</v>
      </c>
      <c r="AS33">
        <f t="shared" si="30"/>
        <v>0</v>
      </c>
      <c r="AT33">
        <f t="shared" si="31"/>
        <v>1.4784308369738717E-4</v>
      </c>
      <c r="AU33">
        <f t="shared" si="32"/>
        <v>0</v>
      </c>
      <c r="AV33">
        <f t="shared" si="33"/>
        <v>0</v>
      </c>
      <c r="AX33">
        <f t="shared" si="34"/>
        <v>0</v>
      </c>
      <c r="AY33">
        <f t="shared" si="35"/>
        <v>1.2193252567675926E-5</v>
      </c>
      <c r="AZ33">
        <f t="shared" si="36"/>
        <v>0</v>
      </c>
      <c r="BA33">
        <f t="shared" si="37"/>
        <v>0</v>
      </c>
      <c r="BB33">
        <f t="shared" si="38"/>
        <v>0</v>
      </c>
      <c r="BC33">
        <f t="shared" si="39"/>
        <v>0</v>
      </c>
      <c r="BD33">
        <f t="shared" si="40"/>
        <v>2.5607173251153257E-4</v>
      </c>
      <c r="BE33">
        <f t="shared" si="41"/>
        <v>0</v>
      </c>
      <c r="BF33">
        <f t="shared" si="42"/>
        <v>0</v>
      </c>
      <c r="BH33">
        <f t="shared" si="43"/>
        <v>0</v>
      </c>
      <c r="BI33">
        <f t="shared" si="44"/>
        <v>6.0966262838379629E-6</v>
      </c>
      <c r="BJ33">
        <f t="shared" si="45"/>
        <v>0</v>
      </c>
      <c r="BK33">
        <f t="shared" si="46"/>
        <v>0</v>
      </c>
      <c r="BL33">
        <f t="shared" si="47"/>
        <v>0</v>
      </c>
      <c r="BM33">
        <f t="shared" si="48"/>
        <v>0</v>
      </c>
      <c r="BN33">
        <f t="shared" si="49"/>
        <v>1.4784308369738717E-4</v>
      </c>
      <c r="BO33">
        <f t="shared" si="50"/>
        <v>0</v>
      </c>
      <c r="BP33">
        <f t="shared" si="51"/>
        <v>0</v>
      </c>
    </row>
    <row r="34" spans="1:68" x14ac:dyDescent="0.3">
      <c r="A34" t="s">
        <v>1023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1.67733263418058E-4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4.8450861772662748E-4</v>
      </c>
      <c r="U34">
        <v>0</v>
      </c>
      <c r="V34">
        <v>0</v>
      </c>
      <c r="W34">
        <v>0</v>
      </c>
      <c r="X34">
        <v>1.332907256043345E-4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8.4204986491549495E-5</v>
      </c>
      <c r="AH34">
        <v>0</v>
      </c>
      <c r="AI34">
        <v>0</v>
      </c>
      <c r="AJ34">
        <v>0</v>
      </c>
      <c r="AK34">
        <v>6.3372791804842E-4</v>
      </c>
      <c r="AL34">
        <v>3.6971916636361002E-4</v>
      </c>
      <c r="AN34">
        <f t="shared" si="25"/>
        <v>0</v>
      </c>
      <c r="AO34">
        <f t="shared" si="26"/>
        <v>0</v>
      </c>
      <c r="AP34">
        <f t="shared" si="27"/>
        <v>2.3961894774008284E-5</v>
      </c>
      <c r="AQ34">
        <f t="shared" si="28"/>
        <v>0</v>
      </c>
      <c r="AR34">
        <f t="shared" si="29"/>
        <v>1.2112715443165687E-4</v>
      </c>
      <c r="AS34">
        <f t="shared" si="30"/>
        <v>2.2215120934055752E-5</v>
      </c>
      <c r="AT34">
        <f t="shared" si="31"/>
        <v>0</v>
      </c>
      <c r="AU34">
        <f t="shared" si="32"/>
        <v>2.80683288305165E-5</v>
      </c>
      <c r="AV34">
        <f t="shared" si="33"/>
        <v>3.3448236147067667E-4</v>
      </c>
      <c r="AX34">
        <f t="shared" si="34"/>
        <v>0</v>
      </c>
      <c r="AY34">
        <f t="shared" si="35"/>
        <v>0</v>
      </c>
      <c r="AZ34">
        <f t="shared" si="36"/>
        <v>6.3397214513924178E-5</v>
      </c>
      <c r="BA34">
        <f t="shared" si="37"/>
        <v>0</v>
      </c>
      <c r="BB34">
        <f t="shared" si="38"/>
        <v>2.4225430886331374E-4</v>
      </c>
      <c r="BC34">
        <f t="shared" si="39"/>
        <v>5.4415710862657414E-5</v>
      </c>
      <c r="BD34">
        <f t="shared" si="40"/>
        <v>0</v>
      </c>
      <c r="BE34">
        <f t="shared" si="41"/>
        <v>4.8615771618004898E-5</v>
      </c>
      <c r="BF34">
        <f t="shared" si="42"/>
        <v>3.1833000619293372E-4</v>
      </c>
      <c r="BH34">
        <f t="shared" si="43"/>
        <v>0</v>
      </c>
      <c r="BI34">
        <f t="shared" si="44"/>
        <v>0</v>
      </c>
      <c r="BJ34">
        <f t="shared" si="45"/>
        <v>2.3961894774008284E-5</v>
      </c>
      <c r="BK34">
        <f t="shared" si="46"/>
        <v>0</v>
      </c>
      <c r="BL34">
        <f t="shared" si="47"/>
        <v>1.2112715443165687E-4</v>
      </c>
      <c r="BM34">
        <f t="shared" si="48"/>
        <v>2.2215120934055752E-5</v>
      </c>
      <c r="BN34">
        <f t="shared" si="49"/>
        <v>0</v>
      </c>
      <c r="BO34">
        <f t="shared" si="50"/>
        <v>2.8068328830516496E-5</v>
      </c>
      <c r="BP34">
        <f t="shared" si="51"/>
        <v>1.8378791476662552E-4</v>
      </c>
    </row>
    <row r="35" spans="1:68" x14ac:dyDescent="0.3">
      <c r="A35" t="s">
        <v>1024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5.4790140127945004E-4</v>
      </c>
      <c r="R35">
        <v>0</v>
      </c>
      <c r="S35">
        <v>0</v>
      </c>
      <c r="T35">
        <v>0</v>
      </c>
      <c r="U35">
        <v>5.0536580284593505E-4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N35">
        <f t="shared" si="25"/>
        <v>0</v>
      </c>
      <c r="AO35">
        <f t="shared" si="26"/>
        <v>0</v>
      </c>
      <c r="AP35">
        <f t="shared" si="27"/>
        <v>0</v>
      </c>
      <c r="AQ35">
        <f t="shared" si="28"/>
        <v>1.8263380042648334E-4</v>
      </c>
      <c r="AR35">
        <f t="shared" si="29"/>
        <v>1.2634145071148376E-4</v>
      </c>
      <c r="AS35">
        <f t="shared" si="30"/>
        <v>0</v>
      </c>
      <c r="AT35">
        <f t="shared" si="31"/>
        <v>0</v>
      </c>
      <c r="AU35">
        <f t="shared" si="32"/>
        <v>0</v>
      </c>
      <c r="AV35">
        <f t="shared" si="33"/>
        <v>0</v>
      </c>
      <c r="AX35">
        <f t="shared" si="34"/>
        <v>0</v>
      </c>
      <c r="AY35">
        <f t="shared" si="35"/>
        <v>0</v>
      </c>
      <c r="AZ35">
        <f t="shared" si="36"/>
        <v>0</v>
      </c>
      <c r="BA35">
        <f t="shared" si="37"/>
        <v>3.1633102151806369E-4</v>
      </c>
      <c r="BB35">
        <f t="shared" si="38"/>
        <v>2.5268290142296752E-4</v>
      </c>
      <c r="BC35">
        <f t="shared" si="39"/>
        <v>0</v>
      </c>
      <c r="BD35">
        <f t="shared" si="40"/>
        <v>0</v>
      </c>
      <c r="BE35">
        <f t="shared" si="41"/>
        <v>0</v>
      </c>
      <c r="BF35">
        <f t="shared" si="42"/>
        <v>0</v>
      </c>
      <c r="BH35">
        <f t="shared" si="43"/>
        <v>0</v>
      </c>
      <c r="BI35">
        <f t="shared" si="44"/>
        <v>0</v>
      </c>
      <c r="BJ35">
        <f t="shared" si="45"/>
        <v>0</v>
      </c>
      <c r="BK35">
        <f t="shared" si="46"/>
        <v>1.8263380042648339E-4</v>
      </c>
      <c r="BL35">
        <f t="shared" si="47"/>
        <v>1.2634145071148376E-4</v>
      </c>
      <c r="BM35">
        <f t="shared" si="48"/>
        <v>0</v>
      </c>
      <c r="BN35">
        <f t="shared" si="49"/>
        <v>0</v>
      </c>
      <c r="BO35">
        <f t="shared" si="50"/>
        <v>0</v>
      </c>
      <c r="BP35">
        <f t="shared" si="51"/>
        <v>0</v>
      </c>
    </row>
    <row r="36" spans="1:68" x14ac:dyDescent="0.3">
      <c r="A36" t="s">
        <v>1025</v>
      </c>
      <c r="B36">
        <v>8.4400963248953346E-4</v>
      </c>
      <c r="C36">
        <v>2.4219868733343599E-4</v>
      </c>
      <c r="D36">
        <v>1.5751961979147894E-3</v>
      </c>
      <c r="E36">
        <v>3.5964719813750997E-4</v>
      </c>
      <c r="F36">
        <v>8.7925923009066946E-4</v>
      </c>
      <c r="G36">
        <v>5.0190282679706997E-4</v>
      </c>
      <c r="H36">
        <v>0</v>
      </c>
      <c r="I36">
        <v>0</v>
      </c>
      <c r="J36">
        <v>6.6102128751390496E-4</v>
      </c>
      <c r="K36">
        <v>0</v>
      </c>
      <c r="L36">
        <v>7.1950599694286003E-6</v>
      </c>
      <c r="M36">
        <v>1.5879537080775831E-3</v>
      </c>
      <c r="N36">
        <v>1.6728159022753601E-3</v>
      </c>
      <c r="O36">
        <v>0</v>
      </c>
      <c r="P36">
        <v>3.8439203607219947E-5</v>
      </c>
      <c r="Q36">
        <v>4.9519752975470403E-4</v>
      </c>
      <c r="R36">
        <v>3.0653342146960602E-4</v>
      </c>
      <c r="S36">
        <v>2.8578846314821049E-5</v>
      </c>
      <c r="T36">
        <v>2.4408309787227199E-5</v>
      </c>
      <c r="U36">
        <v>8.5061682985010498E-4</v>
      </c>
      <c r="V36">
        <v>5.6610562135638997E-5</v>
      </c>
      <c r="W36">
        <v>9.7734305621010936E-4</v>
      </c>
      <c r="X36">
        <v>1.1174319260529521E-3</v>
      </c>
      <c r="Y36">
        <v>2.2616475905015599E-5</v>
      </c>
      <c r="Z36">
        <v>4.9149814972577848E-4</v>
      </c>
      <c r="AA36">
        <v>1.14547318427573E-3</v>
      </c>
      <c r="AB36">
        <v>1.5162637419392151E-4</v>
      </c>
      <c r="AC36">
        <v>8.2411235325101297E-4</v>
      </c>
      <c r="AD36">
        <v>1.0486177505326225E-3</v>
      </c>
      <c r="AE36">
        <v>1.023939124767447E-3</v>
      </c>
      <c r="AF36">
        <v>9.7704796660064543E-4</v>
      </c>
      <c r="AG36">
        <v>5.4309122535406299E-4</v>
      </c>
      <c r="AH36">
        <v>0</v>
      </c>
      <c r="AI36">
        <v>5.5296077156508604E-4</v>
      </c>
      <c r="AJ36">
        <v>0</v>
      </c>
      <c r="AK36">
        <v>6.4190221535308505E-4</v>
      </c>
      <c r="AL36">
        <v>8.0135154704350496E-4</v>
      </c>
      <c r="AN36">
        <f t="shared" si="25"/>
        <v>7.5526292896881727E-4</v>
      </c>
      <c r="AO36">
        <f t="shared" si="26"/>
        <v>3.4529051422193483E-4</v>
      </c>
      <c r="AP36">
        <f t="shared" si="27"/>
        <v>5.6677502306335672E-4</v>
      </c>
      <c r="AQ36">
        <f t="shared" si="28"/>
        <v>2.7676993251304373E-4</v>
      </c>
      <c r="AR36">
        <f t="shared" si="29"/>
        <v>4.7724468949577014E-4</v>
      </c>
      <c r="AS36">
        <f t="shared" si="30"/>
        <v>6.2545974390073504E-4</v>
      </c>
      <c r="AT36">
        <f t="shared" si="31"/>
        <v>1.0165349473002384E-3</v>
      </c>
      <c r="AU36">
        <f t="shared" si="32"/>
        <v>3.6535066563971632E-4</v>
      </c>
      <c r="AV36">
        <f t="shared" si="33"/>
        <v>4.8108458746553006E-4</v>
      </c>
      <c r="AX36">
        <f t="shared" si="34"/>
        <v>6.0550619744593321E-4</v>
      </c>
      <c r="AY36">
        <f t="shared" si="35"/>
        <v>4.2743462829612268E-4</v>
      </c>
      <c r="AZ36">
        <f t="shared" si="36"/>
        <v>7.6482579915645456E-4</v>
      </c>
      <c r="BA36">
        <f t="shared" si="37"/>
        <v>2.3472888166977448E-4</v>
      </c>
      <c r="BB36">
        <f t="shared" si="38"/>
        <v>5.0711569602694727E-4</v>
      </c>
      <c r="BC36">
        <f t="shared" si="39"/>
        <v>4.812062431251896E-4</v>
      </c>
      <c r="BD36">
        <f t="shared" si="40"/>
        <v>3.6354846664398311E-5</v>
      </c>
      <c r="BE36">
        <f t="shared" si="41"/>
        <v>3.1644143794411743E-4</v>
      </c>
      <c r="BF36">
        <f t="shared" si="42"/>
        <v>4.2419076789433993E-4</v>
      </c>
      <c r="BH36">
        <f t="shared" si="43"/>
        <v>3.027530987229666E-4</v>
      </c>
      <c r="BI36">
        <f t="shared" si="44"/>
        <v>2.1371731414806134E-4</v>
      </c>
      <c r="BJ36">
        <f t="shared" si="45"/>
        <v>2.8907698012203039E-4</v>
      </c>
      <c r="BK36">
        <f t="shared" si="46"/>
        <v>1.3552078301862412E-4</v>
      </c>
      <c r="BL36">
        <f t="shared" si="47"/>
        <v>2.5355784801347364E-4</v>
      </c>
      <c r="BM36">
        <f t="shared" si="48"/>
        <v>1.9645162611639671E-4</v>
      </c>
      <c r="BN36">
        <f t="shared" si="49"/>
        <v>2.0989480508037936E-5</v>
      </c>
      <c r="BO36">
        <f t="shared" si="50"/>
        <v>1.8269754937978846E-4</v>
      </c>
      <c r="BP36">
        <f t="shared" si="51"/>
        <v>2.4490665403155122E-4</v>
      </c>
    </row>
    <row r="37" spans="1:68" x14ac:dyDescent="0.3">
      <c r="A37" t="s">
        <v>1026</v>
      </c>
      <c r="B37">
        <v>1.739864342248735E-3</v>
      </c>
      <c r="C37">
        <v>1.59202661652046E-3</v>
      </c>
      <c r="D37">
        <v>2.0106537599197602E-3</v>
      </c>
      <c r="E37">
        <v>2.3095455160038101E-3</v>
      </c>
      <c r="F37">
        <v>1.5013454231214201E-3</v>
      </c>
      <c r="G37">
        <v>8.9051675098939247E-4</v>
      </c>
      <c r="H37">
        <v>1.2139045901644551E-3</v>
      </c>
      <c r="I37">
        <v>1.8122100210474865E-3</v>
      </c>
      <c r="J37">
        <v>1.6724165484080563E-3</v>
      </c>
      <c r="K37">
        <v>1.6220165714807451E-3</v>
      </c>
      <c r="L37">
        <v>6.2104878210392928E-4</v>
      </c>
      <c r="M37">
        <v>1.4731069187487709E-3</v>
      </c>
      <c r="N37">
        <v>1.2003274785841269E-3</v>
      </c>
      <c r="O37">
        <v>1.747561803283235E-3</v>
      </c>
      <c r="P37">
        <v>1.9406392236485901E-4</v>
      </c>
      <c r="Q37">
        <v>2.2707099585956552E-3</v>
      </c>
      <c r="R37">
        <v>9.9448853775290706E-4</v>
      </c>
      <c r="S37">
        <v>9.1341154844722648E-4</v>
      </c>
      <c r="T37">
        <v>1.6967801719091999E-3</v>
      </c>
      <c r="U37">
        <v>1.1784667019533149E-3</v>
      </c>
      <c r="V37">
        <v>1.555199047061172E-3</v>
      </c>
      <c r="W37">
        <v>2.1217907261704702E-3</v>
      </c>
      <c r="X37">
        <v>1.928635317865305E-3</v>
      </c>
      <c r="Y37">
        <v>1.3154488745955801E-3</v>
      </c>
      <c r="Z37">
        <v>1.7868646805173851E-3</v>
      </c>
      <c r="AA37">
        <v>2.7401712262272999E-3</v>
      </c>
      <c r="AB37">
        <v>0</v>
      </c>
      <c r="AC37">
        <v>2.0249674676602099E-3</v>
      </c>
      <c r="AD37">
        <v>1.7697441599527149E-3</v>
      </c>
      <c r="AE37">
        <v>1.365996166932597E-3</v>
      </c>
      <c r="AF37">
        <v>1.9095127335578802E-3</v>
      </c>
      <c r="AG37">
        <v>1.17662046299225E-3</v>
      </c>
      <c r="AH37">
        <v>2.5118203619266099E-3</v>
      </c>
      <c r="AI37">
        <v>1.8069974722524351E-3</v>
      </c>
      <c r="AJ37">
        <v>3.4250704141140101E-3</v>
      </c>
      <c r="AK37">
        <v>2.8987700475826498E-3</v>
      </c>
      <c r="AL37">
        <v>8.9309383169986346E-4</v>
      </c>
      <c r="AN37">
        <f t="shared" si="25"/>
        <v>1.9130225586731914E-3</v>
      </c>
      <c r="AO37">
        <f t="shared" si="26"/>
        <v>1.3544941963306886E-3</v>
      </c>
      <c r="AP37">
        <f t="shared" si="27"/>
        <v>1.2186488607105318E-3</v>
      </c>
      <c r="AQ37">
        <f t="shared" si="28"/>
        <v>1.3928700149319297E-3</v>
      </c>
      <c r="AR37">
        <f t="shared" si="29"/>
        <v>1.6380591617735393E-3</v>
      </c>
      <c r="AS37">
        <f t="shared" si="30"/>
        <v>1.6326812611442967E-3</v>
      </c>
      <c r="AT37">
        <f t="shared" si="31"/>
        <v>1.6817510201477305E-3</v>
      </c>
      <c r="AU37">
        <f t="shared" si="32"/>
        <v>1.8318127657237651E-3</v>
      </c>
      <c r="AV37">
        <f t="shared" si="33"/>
        <v>2.405644764465508E-3</v>
      </c>
      <c r="AX37">
        <f t="shared" si="34"/>
        <v>3.1611415129184281E-4</v>
      </c>
      <c r="AY37">
        <f t="shared" si="35"/>
        <v>3.9416983063713941E-4</v>
      </c>
      <c r="AZ37">
        <f t="shared" si="36"/>
        <v>5.944667430409534E-4</v>
      </c>
      <c r="BA37">
        <f t="shared" si="37"/>
        <v>7.6131175911538901E-4</v>
      </c>
      <c r="BB37">
        <f t="shared" si="38"/>
        <v>3.8967311564053517E-4</v>
      </c>
      <c r="BC37">
        <f t="shared" si="39"/>
        <v>9.2282916172480413E-4</v>
      </c>
      <c r="BD37">
        <f t="shared" si="40"/>
        <v>2.8224042771826397E-4</v>
      </c>
      <c r="BE37">
        <f t="shared" si="41"/>
        <v>6.6794576248459909E-4</v>
      </c>
      <c r="BF37">
        <f t="shared" si="42"/>
        <v>1.3360785014775241E-3</v>
      </c>
      <c r="BH37">
        <f t="shared" si="43"/>
        <v>1.5805707564592141E-4</v>
      </c>
      <c r="BI37">
        <f t="shared" si="44"/>
        <v>1.970849153185697E-4</v>
      </c>
      <c r="BJ37">
        <f t="shared" si="45"/>
        <v>2.2468730925498563E-4</v>
      </c>
      <c r="BK37">
        <f t="shared" si="46"/>
        <v>4.3954354906249738E-4</v>
      </c>
      <c r="BL37">
        <f t="shared" si="47"/>
        <v>1.9483655782026759E-4</v>
      </c>
      <c r="BM37">
        <f t="shared" si="48"/>
        <v>3.7674342766435111E-4</v>
      </c>
      <c r="BN37">
        <f t="shared" si="49"/>
        <v>1.6295158691933482E-4</v>
      </c>
      <c r="BO37">
        <f t="shared" si="50"/>
        <v>3.8563866577455316E-4</v>
      </c>
      <c r="BP37">
        <f t="shared" si="51"/>
        <v>7.7138528248652037E-4</v>
      </c>
    </row>
    <row r="38" spans="1:68" x14ac:dyDescent="0.3">
      <c r="A38" t="s">
        <v>1027</v>
      </c>
      <c r="B38">
        <v>9.4304436888161501E-4</v>
      </c>
      <c r="C38">
        <v>2.551642091648155E-3</v>
      </c>
      <c r="D38">
        <v>1.1076207684612099E-3</v>
      </c>
      <c r="E38">
        <v>2.0802721078407296E-3</v>
      </c>
      <c r="F38">
        <v>5.8476218087797998E-4</v>
      </c>
      <c r="G38">
        <v>1.046948452226225E-3</v>
      </c>
      <c r="H38">
        <v>1.0968181266452499E-3</v>
      </c>
      <c r="I38">
        <v>1.51362335696246E-3</v>
      </c>
      <c r="J38">
        <v>0</v>
      </c>
      <c r="K38">
        <v>2.0018497962032601E-5</v>
      </c>
      <c r="L38">
        <v>2.096323003257575E-3</v>
      </c>
      <c r="M38">
        <v>2.5020998845435602E-3</v>
      </c>
      <c r="N38">
        <v>2.5901048933074651E-3</v>
      </c>
      <c r="O38">
        <v>1.1483380523956725E-3</v>
      </c>
      <c r="P38">
        <v>1.4529959759945026E-3</v>
      </c>
      <c r="Q38">
        <v>8.8724932694334447E-4</v>
      </c>
      <c r="R38">
        <v>8.2747503421538003E-4</v>
      </c>
      <c r="S38">
        <v>1.9061195141434699E-3</v>
      </c>
      <c r="T38">
        <v>1.0182280197855976E-3</v>
      </c>
      <c r="U38">
        <v>8.7888293076445389E-4</v>
      </c>
      <c r="V38">
        <v>1.072436282219282E-3</v>
      </c>
      <c r="W38">
        <v>3.3803891149580953E-3</v>
      </c>
      <c r="X38">
        <v>0</v>
      </c>
      <c r="Y38">
        <v>1.3345798021251801E-3</v>
      </c>
      <c r="Z38">
        <v>1.7661771027800552E-3</v>
      </c>
      <c r="AA38">
        <v>2.512294482890285E-3</v>
      </c>
      <c r="AB38">
        <v>1.4287117228038702E-3</v>
      </c>
      <c r="AC38">
        <v>5.0921467031591E-4</v>
      </c>
      <c r="AD38">
        <v>1.272610052056635E-3</v>
      </c>
      <c r="AE38">
        <v>1.389188912182448E-3</v>
      </c>
      <c r="AF38">
        <v>1.4031617982198669E-3</v>
      </c>
      <c r="AG38">
        <v>1.01123448156493E-3</v>
      </c>
      <c r="AH38">
        <v>1.20662812027541E-3</v>
      </c>
      <c r="AI38">
        <v>8.1754032954019999E-4</v>
      </c>
      <c r="AJ38">
        <v>9.6724290248390368E-4</v>
      </c>
      <c r="AK38">
        <v>2.904607318587115E-3</v>
      </c>
      <c r="AL38">
        <v>2.17079481597125E-3</v>
      </c>
      <c r="AN38">
        <f t="shared" si="25"/>
        <v>1.6706448342079273E-3</v>
      </c>
      <c r="AO38">
        <f t="shared" si="26"/>
        <v>1.0605380291779788E-3</v>
      </c>
      <c r="AP38">
        <f t="shared" si="27"/>
        <v>1.401411472494401E-3</v>
      </c>
      <c r="AQ38">
        <f t="shared" si="28"/>
        <v>1.2069479584340648E-3</v>
      </c>
      <c r="AR38">
        <f t="shared" si="29"/>
        <v>1.5874840869318572E-3</v>
      </c>
      <c r="AS38">
        <f t="shared" si="30"/>
        <v>1.2584962968192166E-3</v>
      </c>
      <c r="AT38">
        <f t="shared" si="31"/>
        <v>1.3549869208196498E-3</v>
      </c>
      <c r="AU38">
        <f t="shared" si="32"/>
        <v>1.0118009771268466E-3</v>
      </c>
      <c r="AV38">
        <f t="shared" si="33"/>
        <v>2.0142150123474228E-3</v>
      </c>
      <c r="AX38">
        <f t="shared" si="34"/>
        <v>7.7251735831071044E-4</v>
      </c>
      <c r="AY38">
        <f t="shared" si="35"/>
        <v>3.7997802311586241E-4</v>
      </c>
      <c r="AZ38">
        <f t="shared" si="36"/>
        <v>1.0836909804751622E-3</v>
      </c>
      <c r="BA38">
        <f t="shared" si="37"/>
        <v>6.062374862647595E-4</v>
      </c>
      <c r="BB38">
        <f t="shared" si="38"/>
        <v>1.1980471261133841E-3</v>
      </c>
      <c r="BC38">
        <f t="shared" si="39"/>
        <v>8.955163391119171E-4</v>
      </c>
      <c r="BD38">
        <f t="shared" si="40"/>
        <v>7.1681739421228599E-5</v>
      </c>
      <c r="BE38">
        <f t="shared" si="41"/>
        <v>1.9454451396201824E-4</v>
      </c>
      <c r="BF38">
        <f t="shared" si="42"/>
        <v>9.7812736715260722E-4</v>
      </c>
      <c r="BH38">
        <f t="shared" si="43"/>
        <v>3.8625867915535522E-4</v>
      </c>
      <c r="BI38">
        <f t="shared" si="44"/>
        <v>1.8998901155793121E-4</v>
      </c>
      <c r="BJ38">
        <f t="shared" si="45"/>
        <v>4.0959669034014743E-4</v>
      </c>
      <c r="BK38">
        <f t="shared" si="46"/>
        <v>3.5001137588780098E-4</v>
      </c>
      <c r="BL38">
        <f t="shared" si="47"/>
        <v>5.9902356305669205E-4</v>
      </c>
      <c r="BM38">
        <f t="shared" si="48"/>
        <v>3.6559301452489723E-4</v>
      </c>
      <c r="BN38">
        <f t="shared" si="49"/>
        <v>4.1385471550826941E-5</v>
      </c>
      <c r="BO38">
        <f t="shared" si="50"/>
        <v>1.1232032750533615E-4</v>
      </c>
      <c r="BP38">
        <f t="shared" si="51"/>
        <v>5.6472209872729775E-4</v>
      </c>
    </row>
    <row r="39" spans="1:68" x14ac:dyDescent="0.3">
      <c r="A39" t="s">
        <v>1028</v>
      </c>
      <c r="B39">
        <v>3.5956885382460099E-3</v>
      </c>
      <c r="C39">
        <v>1.8678290812258651E-3</v>
      </c>
      <c r="D39">
        <v>5.738104273667605E-3</v>
      </c>
      <c r="E39">
        <v>6.4209367184021853E-3</v>
      </c>
      <c r="F39">
        <v>3.9919771958684194E-3</v>
      </c>
      <c r="G39">
        <v>1.985505802161665E-3</v>
      </c>
      <c r="H39">
        <v>5.1029223664855496E-3</v>
      </c>
      <c r="I39">
        <v>8.957928701294509E-3</v>
      </c>
      <c r="J39">
        <v>1.593160323559775E-3</v>
      </c>
      <c r="K39">
        <v>7.9351742744162949E-3</v>
      </c>
      <c r="L39">
        <v>6.30325359242042E-3</v>
      </c>
      <c r="M39">
        <v>7.5153226747220348E-3</v>
      </c>
      <c r="N39">
        <v>1.2777280527708599E-2</v>
      </c>
      <c r="O39">
        <v>6.4705787013131146E-3</v>
      </c>
      <c r="P39">
        <v>4.381920548633675E-3</v>
      </c>
      <c r="Q39">
        <v>4.3568391582931151E-3</v>
      </c>
      <c r="R39">
        <v>3.1815402976352151E-3</v>
      </c>
      <c r="S39">
        <v>7.2615873269601793E-3</v>
      </c>
      <c r="T39">
        <v>3.327439348418055E-3</v>
      </c>
      <c r="U39">
        <v>3.6776193555708801E-3</v>
      </c>
      <c r="V39">
        <v>3.9747753339229048E-3</v>
      </c>
      <c r="W39">
        <v>7.9450895187794957E-3</v>
      </c>
      <c r="X39">
        <v>3.7217238310759647E-3</v>
      </c>
      <c r="Y39">
        <v>3.7250439559482346E-3</v>
      </c>
      <c r="Z39">
        <v>4.8804213343839192E-3</v>
      </c>
      <c r="AA39">
        <v>6.9788841563345402E-3</v>
      </c>
      <c r="AB39">
        <v>3.5921852866843702E-3</v>
      </c>
      <c r="AC39">
        <v>6.580755591350255E-3</v>
      </c>
      <c r="AD39">
        <v>2.4684435246495251E-3</v>
      </c>
      <c r="AE39">
        <v>2.44417236014374E-3</v>
      </c>
      <c r="AF39">
        <v>6.0460376075281499E-3</v>
      </c>
      <c r="AG39">
        <v>2.6717239728788898E-3</v>
      </c>
      <c r="AH39">
        <v>7.8641857475779953E-3</v>
      </c>
      <c r="AI39">
        <v>3.5033595944669298E-3</v>
      </c>
      <c r="AJ39">
        <v>3.1938121007096952E-3</v>
      </c>
      <c r="AK39">
        <v>9.5584979783777009E-3</v>
      </c>
      <c r="AL39">
        <v>4.6302290820105152E-3</v>
      </c>
      <c r="AN39">
        <f t="shared" si="25"/>
        <v>4.405639652885417E-3</v>
      </c>
      <c r="AO39">
        <f t="shared" si="26"/>
        <v>5.0095835164525359E-3</v>
      </c>
      <c r="AP39">
        <f t="shared" si="27"/>
        <v>6.7109558061105596E-3</v>
      </c>
      <c r="AQ39">
        <f t="shared" si="28"/>
        <v>4.9333222609628359E-3</v>
      </c>
      <c r="AR39">
        <f t="shared" si="29"/>
        <v>4.7312308891728338E-3</v>
      </c>
      <c r="AS39">
        <f t="shared" si="30"/>
        <v>4.9131690259628805E-3</v>
      </c>
      <c r="AT39">
        <f t="shared" si="31"/>
        <v>3.6528844974404715E-3</v>
      </c>
      <c r="AU39">
        <f t="shared" si="32"/>
        <v>4.6797564383079379E-3</v>
      </c>
      <c r="AV39">
        <f t="shared" si="33"/>
        <v>5.7941797203659709E-3</v>
      </c>
      <c r="AX39">
        <f t="shared" si="34"/>
        <v>2.0763258843165986E-3</v>
      </c>
      <c r="AY39">
        <f t="shared" si="35"/>
        <v>2.9313654659762073E-3</v>
      </c>
      <c r="AZ39">
        <f t="shared" si="36"/>
        <v>3.434779241442803E-3</v>
      </c>
      <c r="BA39">
        <f t="shared" si="37"/>
        <v>2.1002251108211347E-3</v>
      </c>
      <c r="BB39">
        <f t="shared" si="38"/>
        <v>2.1588453898476554E-3</v>
      </c>
      <c r="BC39">
        <f t="shared" si="39"/>
        <v>1.524813250077876E-3</v>
      </c>
      <c r="BD39">
        <f t="shared" si="40"/>
        <v>2.0725669177612482E-3</v>
      </c>
      <c r="BE39">
        <f t="shared" si="41"/>
        <v>2.7889688006639945E-3</v>
      </c>
      <c r="BF39">
        <f t="shared" si="42"/>
        <v>3.3381720142531121E-3</v>
      </c>
      <c r="BH39">
        <f t="shared" si="43"/>
        <v>1.0381629421582993E-3</v>
      </c>
      <c r="BI39">
        <f t="shared" si="44"/>
        <v>1.4656827329881036E-3</v>
      </c>
      <c r="BJ39">
        <f t="shared" si="45"/>
        <v>1.2982245258949623E-3</v>
      </c>
      <c r="BK39">
        <f t="shared" si="46"/>
        <v>1.2125655330913938E-3</v>
      </c>
      <c r="BL39">
        <f t="shared" si="47"/>
        <v>1.0794226949238277E-3</v>
      </c>
      <c r="BM39">
        <f t="shared" si="48"/>
        <v>6.2250240262093977E-4</v>
      </c>
      <c r="BN39">
        <f t="shared" si="49"/>
        <v>1.1965970678829696E-3</v>
      </c>
      <c r="BO39">
        <f t="shared" si="50"/>
        <v>1.610211887824825E-3</v>
      </c>
      <c r="BP39">
        <f t="shared" si="51"/>
        <v>1.9272945110303096E-3</v>
      </c>
    </row>
    <row r="40" spans="1:68" x14ac:dyDescent="0.3">
      <c r="A40" t="s">
        <v>1029</v>
      </c>
      <c r="B40">
        <v>1.1034193413045875E-3</v>
      </c>
      <c r="C40">
        <v>5.15967448392056E-4</v>
      </c>
      <c r="D40">
        <v>5.8003099415867502E-4</v>
      </c>
      <c r="E40">
        <v>1.283458373105215E-3</v>
      </c>
      <c r="F40">
        <v>5.5198690086069504E-4</v>
      </c>
      <c r="G40">
        <v>1.9022530691456901E-3</v>
      </c>
      <c r="H40">
        <v>1.2697514788333951E-4</v>
      </c>
      <c r="I40">
        <v>1.057222177480035E-3</v>
      </c>
      <c r="J40">
        <v>2.4075283750323549E-3</v>
      </c>
      <c r="K40">
        <v>7.9666519267973502E-4</v>
      </c>
      <c r="L40">
        <v>1.221932590634795E-4</v>
      </c>
      <c r="M40">
        <v>2.9820524325049099E-4</v>
      </c>
      <c r="N40">
        <v>2.145509488960585E-3</v>
      </c>
      <c r="O40">
        <v>1.7356015301745551E-3</v>
      </c>
      <c r="P40">
        <v>1.0920483061572449E-3</v>
      </c>
      <c r="Q40">
        <v>9.1499779477805161E-4</v>
      </c>
      <c r="R40">
        <v>9.3072307444412897E-4</v>
      </c>
      <c r="S40">
        <v>9.7084409038487504E-4</v>
      </c>
      <c r="T40">
        <v>7.9580817996508803E-4</v>
      </c>
      <c r="U40">
        <v>4.8738726444070202E-4</v>
      </c>
      <c r="V40">
        <v>1.2564634208057255E-3</v>
      </c>
      <c r="W40">
        <v>1.338221030207E-3</v>
      </c>
      <c r="X40">
        <v>6.4371360584146995E-4</v>
      </c>
      <c r="Y40">
        <v>5.2772333124822201E-4</v>
      </c>
      <c r="Z40">
        <v>0</v>
      </c>
      <c r="AA40">
        <v>1.7316322800372472E-3</v>
      </c>
      <c r="AB40">
        <v>2.0382147425386894E-3</v>
      </c>
      <c r="AC40">
        <v>4.9563459200765601E-4</v>
      </c>
      <c r="AD40">
        <v>1.816613574908564E-3</v>
      </c>
      <c r="AE40">
        <v>2.34594475544208E-3</v>
      </c>
      <c r="AF40">
        <v>1.86088041611866E-3</v>
      </c>
      <c r="AG40">
        <v>7.1619056632363004E-4</v>
      </c>
      <c r="AH40">
        <v>0</v>
      </c>
      <c r="AI40">
        <v>6.6863887243667731E-4</v>
      </c>
      <c r="AJ40">
        <v>0</v>
      </c>
      <c r="AK40">
        <v>1.6818917854843751E-3</v>
      </c>
      <c r="AL40">
        <v>6.8054849212524496E-4</v>
      </c>
      <c r="AN40">
        <f t="shared" si="25"/>
        <v>8.7071903924013344E-4</v>
      </c>
      <c r="AO40">
        <f t="shared" si="26"/>
        <v>9.0960932384243987E-4</v>
      </c>
      <c r="AP40">
        <f t="shared" si="27"/>
        <v>1.2282501993312064E-3</v>
      </c>
      <c r="AQ40">
        <f t="shared" si="28"/>
        <v>9.3885498653568532E-4</v>
      </c>
      <c r="AR40">
        <f t="shared" si="29"/>
        <v>9.6946997385462881E-4</v>
      </c>
      <c r="AS40">
        <f t="shared" si="30"/>
        <v>9.0615309194554735E-4</v>
      </c>
      <c r="AT40">
        <f t="shared" si="31"/>
        <v>2.0078129154897681E-3</v>
      </c>
      <c r="AU40">
        <f t="shared" si="32"/>
        <v>4.6160981292010247E-4</v>
      </c>
      <c r="AV40">
        <f t="shared" si="33"/>
        <v>7.8748009253654008E-4</v>
      </c>
      <c r="AX40">
        <f t="shared" si="34"/>
        <v>3.807236176295525E-4</v>
      </c>
      <c r="AY40">
        <f t="shared" si="35"/>
        <v>7.6322587535783751E-4</v>
      </c>
      <c r="AZ40">
        <f t="shared" si="36"/>
        <v>8.9280728996809513E-4</v>
      </c>
      <c r="BA40">
        <f t="shared" si="37"/>
        <v>2.8797537723732138E-5</v>
      </c>
      <c r="BB40">
        <f t="shared" si="38"/>
        <v>4.0037679649994182E-4</v>
      </c>
      <c r="BC40">
        <f t="shared" si="39"/>
        <v>7.9557550279001684E-4</v>
      </c>
      <c r="BD40">
        <f t="shared" si="40"/>
        <v>2.9366604195894342E-4</v>
      </c>
      <c r="BE40">
        <f t="shared" si="41"/>
        <v>4.0047222804581419E-4</v>
      </c>
      <c r="BF40">
        <f t="shared" si="42"/>
        <v>8.4602941432012008E-4</v>
      </c>
      <c r="BH40">
        <f t="shared" si="43"/>
        <v>1.9036180881477625E-4</v>
      </c>
      <c r="BI40">
        <f t="shared" si="44"/>
        <v>3.8161293767891876E-4</v>
      </c>
      <c r="BJ40">
        <f t="shared" si="45"/>
        <v>3.3744943685158738E-4</v>
      </c>
      <c r="BK40">
        <f t="shared" si="46"/>
        <v>1.6626266156795154E-5</v>
      </c>
      <c r="BL40">
        <f t="shared" si="47"/>
        <v>2.0018839824997091E-4</v>
      </c>
      <c r="BM40">
        <f t="shared" si="48"/>
        <v>3.2479233894895269E-4</v>
      </c>
      <c r="BN40">
        <f t="shared" si="49"/>
        <v>1.6954816837684792E-4</v>
      </c>
      <c r="BO40">
        <f t="shared" si="50"/>
        <v>2.3121274866522002E-4</v>
      </c>
      <c r="BP40">
        <f t="shared" si="51"/>
        <v>4.8845531010006276E-4</v>
      </c>
    </row>
    <row r="41" spans="1:68" x14ac:dyDescent="0.3">
      <c r="A41" t="s">
        <v>1030</v>
      </c>
      <c r="B41">
        <v>5.2205242013715495E-4</v>
      </c>
      <c r="C41">
        <v>0</v>
      </c>
      <c r="D41">
        <v>3.8920305296794949E-4</v>
      </c>
      <c r="E41">
        <v>0</v>
      </c>
      <c r="F41">
        <v>2.36845125103904E-4</v>
      </c>
      <c r="G41">
        <v>8.9165098427564603E-4</v>
      </c>
      <c r="H41">
        <v>5.7163370405566001E-4</v>
      </c>
      <c r="I41">
        <v>0</v>
      </c>
      <c r="J41">
        <v>5.3389252862828004E-4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4.9945885325912301E-4</v>
      </c>
      <c r="S41">
        <v>5.6088997138459002E-4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3.4516461187086047E-4</v>
      </c>
      <c r="AB41">
        <v>0</v>
      </c>
      <c r="AC41">
        <v>1.8347618858027901E-4</v>
      </c>
      <c r="AD41">
        <v>4.4567475154834153E-4</v>
      </c>
      <c r="AE41">
        <v>0</v>
      </c>
      <c r="AF41">
        <v>5.5774278400979498E-4</v>
      </c>
      <c r="AG41">
        <v>3.9542351877126498E-4</v>
      </c>
      <c r="AH41">
        <v>0</v>
      </c>
      <c r="AI41">
        <v>0</v>
      </c>
      <c r="AJ41">
        <v>6.5322294922800107E-4</v>
      </c>
      <c r="AK41">
        <v>0</v>
      </c>
      <c r="AL41">
        <v>0</v>
      </c>
      <c r="AN41">
        <f t="shared" si="25"/>
        <v>2.2781386827627612E-4</v>
      </c>
      <c r="AO41">
        <f t="shared" si="26"/>
        <v>4.2503245335880253E-4</v>
      </c>
      <c r="AP41">
        <f t="shared" si="27"/>
        <v>7.6270361232611437E-5</v>
      </c>
      <c r="AQ41">
        <f t="shared" si="28"/>
        <v>3.5344960821457103E-4</v>
      </c>
      <c r="AR41">
        <f t="shared" si="29"/>
        <v>0</v>
      </c>
      <c r="AS41">
        <f t="shared" si="30"/>
        <v>8.8106800075189924E-5</v>
      </c>
      <c r="AT41">
        <f t="shared" si="31"/>
        <v>3.3447251185271212E-4</v>
      </c>
      <c r="AU41">
        <f t="shared" si="32"/>
        <v>1.3180783959042166E-4</v>
      </c>
      <c r="AV41">
        <f t="shared" si="33"/>
        <v>2.1774098307600036E-4</v>
      </c>
      <c r="AX41">
        <f t="shared" si="34"/>
        <v>2.6858959491799075E-4</v>
      </c>
      <c r="AY41">
        <f t="shared" si="35"/>
        <v>3.8956892288134569E-4</v>
      </c>
      <c r="AZ41">
        <f t="shared" si="36"/>
        <v>2.0179240822655164E-4</v>
      </c>
      <c r="BA41">
        <f t="shared" si="37"/>
        <v>3.0763357217444842E-4</v>
      </c>
      <c r="BB41">
        <f t="shared" si="38"/>
        <v>0</v>
      </c>
      <c r="BC41">
        <f t="shared" si="39"/>
        <v>1.4575683294238453E-4</v>
      </c>
      <c r="BD41">
        <f t="shared" si="40"/>
        <v>2.9503170484499179E-4</v>
      </c>
      <c r="BE41">
        <f t="shared" si="41"/>
        <v>2.282978750064989E-4</v>
      </c>
      <c r="BF41">
        <f t="shared" si="42"/>
        <v>3.7713844557762764E-4</v>
      </c>
      <c r="BH41">
        <f t="shared" si="43"/>
        <v>1.3429479745899538E-4</v>
      </c>
      <c r="BI41">
        <f t="shared" si="44"/>
        <v>1.9478446144067285E-4</v>
      </c>
      <c r="BJ41">
        <f t="shared" si="45"/>
        <v>7.6270361232611437E-5</v>
      </c>
      <c r="BK41">
        <f t="shared" si="46"/>
        <v>1.7761232570668396E-4</v>
      </c>
      <c r="BL41">
        <f t="shared" si="47"/>
        <v>0</v>
      </c>
      <c r="BM41">
        <f t="shared" si="48"/>
        <v>5.9504977872155366E-5</v>
      </c>
      <c r="BN41">
        <f t="shared" si="49"/>
        <v>1.7033663421173024E-4</v>
      </c>
      <c r="BO41">
        <f t="shared" si="50"/>
        <v>1.3180783959042169E-4</v>
      </c>
      <c r="BP41">
        <f t="shared" si="51"/>
        <v>2.1774098307600036E-4</v>
      </c>
    </row>
    <row r="42" spans="1:68" x14ac:dyDescent="0.3">
      <c r="A42" t="s">
        <v>1031</v>
      </c>
      <c r="B42">
        <v>1.0125544673125074E-3</v>
      </c>
      <c r="C42">
        <v>1.064183125432916E-3</v>
      </c>
      <c r="D42">
        <v>1.0449614394113784E-3</v>
      </c>
      <c r="E42">
        <v>1.44062281476472E-3</v>
      </c>
      <c r="F42">
        <v>1.4412867423967339E-3</v>
      </c>
      <c r="G42">
        <v>0</v>
      </c>
      <c r="H42">
        <v>1.1035060883658049E-3</v>
      </c>
      <c r="I42">
        <v>2.4816091788788801E-3</v>
      </c>
      <c r="J42">
        <v>1.43097348549038E-3</v>
      </c>
      <c r="K42">
        <v>6.4229760890641098E-4</v>
      </c>
      <c r="L42">
        <v>5.9330422312685001E-4</v>
      </c>
      <c r="M42">
        <v>1.5804366402183915E-3</v>
      </c>
      <c r="N42">
        <v>2.19824076466121E-3</v>
      </c>
      <c r="O42">
        <v>9.4011157766254001E-6</v>
      </c>
      <c r="P42">
        <v>1.813427006779045E-3</v>
      </c>
      <c r="Q42">
        <v>1.3239823036398396E-3</v>
      </c>
      <c r="R42">
        <v>1.3168302799548351E-3</v>
      </c>
      <c r="S42">
        <v>4.7169781077665451E-4</v>
      </c>
      <c r="T42">
        <v>8.1874826779750444E-4</v>
      </c>
      <c r="U42">
        <v>1.443240780330266E-3</v>
      </c>
      <c r="V42">
        <v>1.3410576597197199E-3</v>
      </c>
      <c r="W42">
        <v>1.7221967355467199E-3</v>
      </c>
      <c r="X42">
        <v>1.5719733220111651E-3</v>
      </c>
      <c r="Y42">
        <v>6.7150393024896504E-4</v>
      </c>
      <c r="Z42">
        <v>1.6434600218485206E-3</v>
      </c>
      <c r="AA42">
        <v>4.6887410819359198E-4</v>
      </c>
      <c r="AB42">
        <v>5.8270602956276998E-4</v>
      </c>
      <c r="AC42">
        <v>1.8462913028166801E-3</v>
      </c>
      <c r="AD42">
        <v>7.9506491156427995E-4</v>
      </c>
      <c r="AE42">
        <v>1.3241709758379636E-3</v>
      </c>
      <c r="AF42">
        <v>9.1776430662378003E-4</v>
      </c>
      <c r="AG42">
        <v>1.1692833152675099E-3</v>
      </c>
      <c r="AH42">
        <v>1.2734961132412135E-3</v>
      </c>
      <c r="AI42">
        <v>1.41682291519583E-3</v>
      </c>
      <c r="AJ42">
        <v>1.771792562220265E-3</v>
      </c>
      <c r="AK42">
        <v>2.0044208277621551E-3</v>
      </c>
      <c r="AL42">
        <v>1.3186555517193401E-3</v>
      </c>
      <c r="AN42">
        <f t="shared" si="25"/>
        <v>1.1405804617303805E-3</v>
      </c>
      <c r="AO42">
        <f t="shared" si="26"/>
        <v>1.2566005024103547E-3</v>
      </c>
      <c r="AP42">
        <f t="shared" si="27"/>
        <v>1.1811544064227017E-3</v>
      </c>
      <c r="AQ42">
        <f t="shared" si="28"/>
        <v>1.0375034647904431E-3</v>
      </c>
      <c r="AR42">
        <f t="shared" si="29"/>
        <v>1.3313108608485526E-3</v>
      </c>
      <c r="AS42">
        <f t="shared" si="30"/>
        <v>1.1308014524469489E-3</v>
      </c>
      <c r="AT42">
        <f t="shared" si="31"/>
        <v>1.0123333980086744E-3</v>
      </c>
      <c r="AU42">
        <f t="shared" si="32"/>
        <v>1.2865341145681844E-3</v>
      </c>
      <c r="AV42">
        <f t="shared" si="33"/>
        <v>1.6982896472339203E-3</v>
      </c>
      <c r="AX42">
        <f t="shared" si="34"/>
        <v>2.0115965407577649E-4</v>
      </c>
      <c r="AY42">
        <f t="shared" si="35"/>
        <v>1.022617228313878E-3</v>
      </c>
      <c r="AZ42">
        <f t="shared" si="36"/>
        <v>7.8155927863659516E-4</v>
      </c>
      <c r="BA42">
        <f t="shared" si="37"/>
        <v>4.9001511858939211E-4</v>
      </c>
      <c r="BB42">
        <f t="shared" si="38"/>
        <v>3.7777219140516577E-4</v>
      </c>
      <c r="BC42">
        <f t="shared" si="39"/>
        <v>6.1949782385604046E-4</v>
      </c>
      <c r="BD42">
        <f t="shared" si="40"/>
        <v>2.7694005054672077E-4</v>
      </c>
      <c r="BE42">
        <f t="shared" si="41"/>
        <v>1.2428377002698205E-4</v>
      </c>
      <c r="BF42">
        <f t="shared" si="42"/>
        <v>3.487413258278074E-4</v>
      </c>
      <c r="BH42">
        <f t="shared" si="43"/>
        <v>1.0057982703788825E-4</v>
      </c>
      <c r="BI42">
        <f t="shared" si="44"/>
        <v>5.1130861415693899E-4</v>
      </c>
      <c r="BJ42">
        <f t="shared" si="45"/>
        <v>2.9540164087535245E-4</v>
      </c>
      <c r="BK42">
        <f t="shared" si="46"/>
        <v>2.8291036062457197E-4</v>
      </c>
      <c r="BL42">
        <f t="shared" si="47"/>
        <v>1.8888609570258288E-4</v>
      </c>
      <c r="BM42">
        <f t="shared" si="48"/>
        <v>2.5290892753531189E-4</v>
      </c>
      <c r="BN42">
        <f t="shared" si="49"/>
        <v>1.5989141273253782E-4</v>
      </c>
      <c r="BO42">
        <f t="shared" si="50"/>
        <v>7.1755268080979636E-5</v>
      </c>
      <c r="BP42">
        <f t="shared" si="51"/>
        <v>2.013458983442316E-4</v>
      </c>
    </row>
    <row r="43" spans="1:68" x14ac:dyDescent="0.3">
      <c r="A43" t="s">
        <v>1032</v>
      </c>
      <c r="B43">
        <v>7.5026444324789105E-3</v>
      </c>
      <c r="C43">
        <v>5.5075724942243304E-3</v>
      </c>
      <c r="D43">
        <v>7.3354561060068948E-3</v>
      </c>
      <c r="E43">
        <v>1.0523582613269624E-2</v>
      </c>
      <c r="F43">
        <v>7.9873705733241838E-3</v>
      </c>
      <c r="G43">
        <v>6.4766746544113792E-3</v>
      </c>
      <c r="H43">
        <v>9.9162512550482092E-3</v>
      </c>
      <c r="I43">
        <v>5.5318748938635552E-3</v>
      </c>
      <c r="J43">
        <v>7.6236427220779902E-3</v>
      </c>
      <c r="K43">
        <v>6.7062566884527547E-3</v>
      </c>
      <c r="L43">
        <v>7.189564991446005E-3</v>
      </c>
      <c r="M43">
        <v>5.6161338205629602E-3</v>
      </c>
      <c r="N43">
        <v>9.1587671687259498E-3</v>
      </c>
      <c r="O43">
        <v>8.0626261941296341E-3</v>
      </c>
      <c r="P43">
        <v>7.6950877011914103E-3</v>
      </c>
      <c r="Q43">
        <v>8.5779946541960049E-3</v>
      </c>
      <c r="R43">
        <v>7.1790205554140198E-3</v>
      </c>
      <c r="S43">
        <v>4.6962456161211896E-3</v>
      </c>
      <c r="T43">
        <v>5.2012046312418002E-3</v>
      </c>
      <c r="U43">
        <v>7.7828031521997351E-3</v>
      </c>
      <c r="V43">
        <v>7.5320429433897093E-3</v>
      </c>
      <c r="W43">
        <v>8.0193272878335605E-3</v>
      </c>
      <c r="X43">
        <v>9.9227138642008043E-3</v>
      </c>
      <c r="Y43">
        <v>7.79022667157497E-3</v>
      </c>
      <c r="Z43">
        <v>9.8458812035079352E-3</v>
      </c>
      <c r="AA43">
        <v>8.7879850978291353E-3</v>
      </c>
      <c r="AB43">
        <v>8.5993388390417959E-3</v>
      </c>
      <c r="AC43">
        <v>6.4926320910316951E-3</v>
      </c>
      <c r="AD43">
        <v>5.9173543493133696E-3</v>
      </c>
      <c r="AE43">
        <v>8.2691401085232853E-3</v>
      </c>
      <c r="AF43">
        <v>6.2044045039636193E-3</v>
      </c>
      <c r="AG43">
        <v>6.9772008581244398E-3</v>
      </c>
      <c r="AH43">
        <v>8.5934275181496298E-3</v>
      </c>
      <c r="AI43">
        <v>1.0379127679922964E-2</v>
      </c>
      <c r="AJ43">
        <v>7.8834961982546751E-3</v>
      </c>
      <c r="AK43">
        <v>9.14336702369049E-3</v>
      </c>
      <c r="AL43">
        <v>4.5948601746843201E-3</v>
      </c>
      <c r="AN43">
        <f t="shared" si="25"/>
        <v>7.7173139114949402E-3</v>
      </c>
      <c r="AO43">
        <f t="shared" si="26"/>
        <v>7.4780428441618323E-3</v>
      </c>
      <c r="AP43">
        <f t="shared" si="27"/>
        <v>7.436011326655243E-3</v>
      </c>
      <c r="AQ43">
        <f t="shared" si="28"/>
        <v>6.8177536085770709E-3</v>
      </c>
      <c r="AR43">
        <f t="shared" si="29"/>
        <v>7.1338445036662011E-3</v>
      </c>
      <c r="AS43">
        <f t="shared" si="30"/>
        <v>8.5731296278643895E-3</v>
      </c>
      <c r="AT43">
        <f t="shared" si="31"/>
        <v>6.7969663206000923E-3</v>
      </c>
      <c r="AU43">
        <f t="shared" si="32"/>
        <v>8.6499186853990113E-3</v>
      </c>
      <c r="AV43">
        <f t="shared" si="33"/>
        <v>7.2072411322098295E-3</v>
      </c>
      <c r="AX43">
        <f t="shared" si="34"/>
        <v>2.0776589009904437E-3</v>
      </c>
      <c r="AY43">
        <f t="shared" si="35"/>
        <v>1.9143826622720133E-3</v>
      </c>
      <c r="AZ43">
        <f t="shared" si="36"/>
        <v>1.1081585143242945E-3</v>
      </c>
      <c r="BA43">
        <f t="shared" si="37"/>
        <v>1.9659296156796552E-3</v>
      </c>
      <c r="BB43">
        <f t="shared" si="38"/>
        <v>1.3036980686296565E-3</v>
      </c>
      <c r="BC43">
        <f t="shared" si="39"/>
        <v>1.2984245083738064E-3</v>
      </c>
      <c r="BD43">
        <f t="shared" si="40"/>
        <v>1.2829930608570246E-3</v>
      </c>
      <c r="BE43">
        <f t="shared" si="41"/>
        <v>1.7016668193864948E-3</v>
      </c>
      <c r="BF43">
        <f t="shared" si="42"/>
        <v>2.3484504092331818E-3</v>
      </c>
      <c r="BH43">
        <f t="shared" si="43"/>
        <v>1.0388294504952219E-3</v>
      </c>
      <c r="BI43">
        <f t="shared" si="44"/>
        <v>9.5719133113600667E-4</v>
      </c>
      <c r="BJ43">
        <f t="shared" si="45"/>
        <v>4.1884454887727011E-4</v>
      </c>
      <c r="BK43">
        <f t="shared" si="46"/>
        <v>1.1350299928205064E-3</v>
      </c>
      <c r="BL43">
        <f t="shared" si="47"/>
        <v>6.5184903431482824E-4</v>
      </c>
      <c r="BM43">
        <f t="shared" si="48"/>
        <v>5.3007958583998831E-4</v>
      </c>
      <c r="BN43">
        <f t="shared" si="49"/>
        <v>7.4073638905422512E-4</v>
      </c>
      <c r="BO43">
        <f t="shared" si="50"/>
        <v>9.8245779624384706E-4</v>
      </c>
      <c r="BP43">
        <f t="shared" si="51"/>
        <v>1.3558784759492644E-3</v>
      </c>
    </row>
    <row r="44" spans="1:68" x14ac:dyDescent="0.3">
      <c r="A44" t="s">
        <v>1033</v>
      </c>
      <c r="B44">
        <v>1.024391557866797E-2</v>
      </c>
      <c r="C44">
        <v>6.7589529400058504E-3</v>
      </c>
      <c r="D44">
        <v>9.2784357102232897E-3</v>
      </c>
      <c r="E44">
        <v>1.001769117657853E-2</v>
      </c>
      <c r="F44">
        <v>8.4525966778586804E-3</v>
      </c>
      <c r="G44">
        <v>7.3944774870835141E-3</v>
      </c>
      <c r="H44">
        <v>7.193678995582045E-3</v>
      </c>
      <c r="I44">
        <v>1.51641098368738E-2</v>
      </c>
      <c r="J44">
        <v>9.8722287156664604E-3</v>
      </c>
      <c r="K44">
        <v>7.2523626036283201E-3</v>
      </c>
      <c r="L44">
        <v>1.5002389868590791E-2</v>
      </c>
      <c r="M44">
        <v>8.0931306793478198E-3</v>
      </c>
      <c r="N44">
        <v>1.1558783442024399E-2</v>
      </c>
      <c r="O44">
        <v>7.7090234979216646E-3</v>
      </c>
      <c r="P44">
        <v>9.2893167572636742E-3</v>
      </c>
      <c r="Q44">
        <v>5.1219074453244303E-3</v>
      </c>
      <c r="R44">
        <v>7.3744111683269106E-3</v>
      </c>
      <c r="S44">
        <v>7.7330509819307242E-3</v>
      </c>
      <c r="T44">
        <v>6.8453530237821501E-3</v>
      </c>
      <c r="U44">
        <v>7.9482334792215902E-3</v>
      </c>
      <c r="V44">
        <v>1.0729737895789295E-2</v>
      </c>
      <c r="W44">
        <v>8.0947844151726643E-3</v>
      </c>
      <c r="X44">
        <v>6.3258196369663545E-3</v>
      </c>
      <c r="Y44">
        <v>7.5675748384369194E-3</v>
      </c>
      <c r="Z44">
        <v>8.3583831084510455E-3</v>
      </c>
      <c r="AA44">
        <v>1.20190310865338E-2</v>
      </c>
      <c r="AB44">
        <v>1.0735858877792909E-2</v>
      </c>
      <c r="AC44">
        <v>6.7591345437419603E-3</v>
      </c>
      <c r="AD44">
        <v>8.1674783041417644E-3</v>
      </c>
      <c r="AE44">
        <v>1.0110390663463101E-2</v>
      </c>
      <c r="AF44">
        <v>1.1900896201598451E-2</v>
      </c>
      <c r="AG44">
        <v>5.4231672672407152E-3</v>
      </c>
      <c r="AH44">
        <v>9.3314242819946859E-3</v>
      </c>
      <c r="AI44">
        <v>8.0006697985006009E-3</v>
      </c>
      <c r="AJ44">
        <v>1.15867861137412E-2</v>
      </c>
      <c r="AK44">
        <v>9.9190803495049149E-3</v>
      </c>
      <c r="AL44">
        <v>8.6352302044582947E-3</v>
      </c>
      <c r="AN44">
        <f t="shared" si="25"/>
        <v>9.0747488513689099E-3</v>
      </c>
      <c r="AO44">
        <f t="shared" si="26"/>
        <v>9.5512157493495096E-3</v>
      </c>
      <c r="AP44">
        <f t="shared" si="27"/>
        <v>9.8253193663490179E-3</v>
      </c>
      <c r="AQ44">
        <f t="shared" si="28"/>
        <v>6.7431231985273553E-3</v>
      </c>
      <c r="AR44">
        <f t="shared" si="29"/>
        <v>8.4045272034914235E-3</v>
      </c>
      <c r="AS44">
        <f t="shared" si="30"/>
        <v>8.6276336819871655E-3</v>
      </c>
      <c r="AT44">
        <f t="shared" si="31"/>
        <v>1.0059588389734439E-2</v>
      </c>
      <c r="AU44">
        <f t="shared" si="32"/>
        <v>7.5850871159120004E-3</v>
      </c>
      <c r="AV44">
        <f t="shared" si="33"/>
        <v>1.0047032222568137E-2</v>
      </c>
      <c r="AX44">
        <f t="shared" si="34"/>
        <v>1.5979664268950028E-3</v>
      </c>
      <c r="AY44">
        <f t="shared" si="35"/>
        <v>3.7824614287213878E-3</v>
      </c>
      <c r="AZ44">
        <f t="shared" si="36"/>
        <v>2.7140298550239047E-3</v>
      </c>
      <c r="BA44">
        <f t="shared" si="37"/>
        <v>1.4154190255187468E-3</v>
      </c>
      <c r="BB44">
        <f t="shared" si="38"/>
        <v>1.6473993084021802E-3</v>
      </c>
      <c r="BC44">
        <f t="shared" si="39"/>
        <v>2.2773689811891517E-3</v>
      </c>
      <c r="BD44">
        <f t="shared" si="40"/>
        <v>1.867227343556343E-3</v>
      </c>
      <c r="BE44">
        <f t="shared" si="41"/>
        <v>1.9869952058055038E-3</v>
      </c>
      <c r="BF44">
        <f t="shared" si="42"/>
        <v>1.4799322054644937E-3</v>
      </c>
      <c r="BH44">
        <f t="shared" si="43"/>
        <v>7.9898321344750139E-4</v>
      </c>
      <c r="BI44">
        <f t="shared" si="44"/>
        <v>1.8912307143606939E-3</v>
      </c>
      <c r="BJ44">
        <f t="shared" si="45"/>
        <v>1.0258068638854196E-3</v>
      </c>
      <c r="BK44">
        <f t="shared" si="46"/>
        <v>8.1719255539936637E-4</v>
      </c>
      <c r="BL44">
        <f t="shared" si="47"/>
        <v>8.2369965420109011E-4</v>
      </c>
      <c r="BM44">
        <f t="shared" si="48"/>
        <v>9.2973199332590064E-4</v>
      </c>
      <c r="BN44">
        <f t="shared" si="49"/>
        <v>1.0780442094404845E-3</v>
      </c>
      <c r="BO44">
        <f t="shared" si="50"/>
        <v>1.1471922169503034E-3</v>
      </c>
      <c r="BP44">
        <f t="shared" si="51"/>
        <v>8.5443925720732209E-4</v>
      </c>
    </row>
    <row r="45" spans="1:68" x14ac:dyDescent="0.3">
      <c r="A45" t="s">
        <v>1034</v>
      </c>
      <c r="B45">
        <v>2.69430464360338E-3</v>
      </c>
      <c r="C45">
        <v>2.3441700546870852E-3</v>
      </c>
      <c r="D45">
        <v>2.9757196863505701E-3</v>
      </c>
      <c r="E45">
        <v>2.331432292543355E-3</v>
      </c>
      <c r="F45">
        <v>2.272849883619951E-3</v>
      </c>
      <c r="G45">
        <v>4.07809272764655E-3</v>
      </c>
      <c r="H45">
        <v>2.4496809590020801E-3</v>
      </c>
      <c r="I45">
        <v>3.3606607046318404E-3</v>
      </c>
      <c r="J45">
        <v>3.1842663872067652E-3</v>
      </c>
      <c r="K45">
        <v>3.0702400383805901E-3</v>
      </c>
      <c r="L45">
        <v>3.52285959116821E-3</v>
      </c>
      <c r="M45">
        <v>4.1581841640700896E-3</v>
      </c>
      <c r="N45">
        <v>1.5026659208114564E-3</v>
      </c>
      <c r="O45">
        <v>4.37980977624373E-3</v>
      </c>
      <c r="P45">
        <v>2.7786130604471448E-3</v>
      </c>
      <c r="Q45">
        <v>2.4517924940210749E-3</v>
      </c>
      <c r="R45">
        <v>2.8898268320475201E-3</v>
      </c>
      <c r="S45">
        <v>2.95769066746542E-3</v>
      </c>
      <c r="T45">
        <v>1.2222274477607774E-3</v>
      </c>
      <c r="U45">
        <v>2.895237339142535E-3</v>
      </c>
      <c r="V45">
        <v>3.8046365138356452E-3</v>
      </c>
      <c r="W45">
        <v>5.3240869627107449E-3</v>
      </c>
      <c r="X45">
        <v>2.8786923401488652E-3</v>
      </c>
      <c r="Y45">
        <v>3.0419746956257101E-3</v>
      </c>
      <c r="Z45">
        <v>1.6719324205976198E-3</v>
      </c>
      <c r="AA45">
        <v>7.8011832286133207E-4</v>
      </c>
      <c r="AB45">
        <v>2.7364537246640399E-3</v>
      </c>
      <c r="AC45">
        <v>1.3984742046721605E-3</v>
      </c>
      <c r="AD45">
        <v>2.603949024721385E-3</v>
      </c>
      <c r="AE45">
        <v>4.7596815254566053E-3</v>
      </c>
      <c r="AF45">
        <v>2.7292074173498049E-3</v>
      </c>
      <c r="AG45">
        <v>1.66962554322246E-3</v>
      </c>
      <c r="AH45">
        <v>2.7693846814824548E-3</v>
      </c>
      <c r="AI45">
        <v>3.5687308334231846E-3</v>
      </c>
      <c r="AJ45">
        <v>6.01954437573463E-3</v>
      </c>
      <c r="AK45">
        <v>3.9717274512671846E-3</v>
      </c>
      <c r="AL45">
        <v>1.8616554061184234E-3</v>
      </c>
      <c r="AN45">
        <f t="shared" si="25"/>
        <v>2.5864066692960976E-3</v>
      </c>
      <c r="AO45">
        <f t="shared" si="26"/>
        <v>3.0403210687251054E-3</v>
      </c>
      <c r="AP45">
        <f t="shared" si="27"/>
        <v>3.2280912769039982E-3</v>
      </c>
      <c r="AQ45">
        <f t="shared" si="28"/>
        <v>2.7664366645113385E-3</v>
      </c>
      <c r="AR45">
        <f t="shared" si="29"/>
        <v>3.3115470658624259E-3</v>
      </c>
      <c r="AS45">
        <f t="shared" si="30"/>
        <v>2.0846076180949546E-3</v>
      </c>
      <c r="AT45">
        <f t="shared" si="31"/>
        <v>3.3642793225092649E-3</v>
      </c>
      <c r="AU45">
        <f t="shared" si="32"/>
        <v>2.6692470193760329E-3</v>
      </c>
      <c r="AV45">
        <f t="shared" si="33"/>
        <v>3.9509757443734125E-3</v>
      </c>
      <c r="AX45">
        <f t="shared" si="34"/>
        <v>3.0924483739444797E-4</v>
      </c>
      <c r="AY45">
        <f t="shared" si="35"/>
        <v>8.4013000136363102E-4</v>
      </c>
      <c r="AZ45">
        <f t="shared" si="36"/>
        <v>9.5606638546957444E-4</v>
      </c>
      <c r="BA45">
        <f t="shared" si="37"/>
        <v>2.7459441100837509E-4</v>
      </c>
      <c r="BB45">
        <f t="shared" si="38"/>
        <v>1.7158112071024194E-3</v>
      </c>
      <c r="BC45">
        <f t="shared" si="39"/>
        <v>9.2895616846138491E-4</v>
      </c>
      <c r="BD45">
        <f t="shared" si="40"/>
        <v>1.2100755750050001E-3</v>
      </c>
      <c r="BE45">
        <f t="shared" si="41"/>
        <v>9.535045303228504E-4</v>
      </c>
      <c r="BF45">
        <f t="shared" si="42"/>
        <v>2.0790221609973975E-3</v>
      </c>
      <c r="BH45">
        <f t="shared" si="43"/>
        <v>1.5462241869722398E-4</v>
      </c>
      <c r="BI45">
        <f t="shared" si="44"/>
        <v>4.2006500068181551E-4</v>
      </c>
      <c r="BJ45">
        <f t="shared" si="45"/>
        <v>3.6135912754584439E-4</v>
      </c>
      <c r="BK45">
        <f t="shared" si="46"/>
        <v>1.585371571136521E-4</v>
      </c>
      <c r="BL45">
        <f t="shared" si="47"/>
        <v>8.5790560355120972E-4</v>
      </c>
      <c r="BM45">
        <f t="shared" si="48"/>
        <v>3.7924476769022079E-4</v>
      </c>
      <c r="BN45">
        <f t="shared" si="49"/>
        <v>6.9863745896892808E-4</v>
      </c>
      <c r="BO45">
        <f t="shared" si="50"/>
        <v>5.5050609725542537E-4</v>
      </c>
      <c r="BP45">
        <f t="shared" si="51"/>
        <v>1.2003240043030449E-3</v>
      </c>
    </row>
    <row r="46" spans="1:68" x14ac:dyDescent="0.3">
      <c r="A46" t="s">
        <v>1035</v>
      </c>
      <c r="B46">
        <v>6.1421479313942505E-3</v>
      </c>
      <c r="C46">
        <v>7.4673335045671151E-3</v>
      </c>
      <c r="D46">
        <v>8.1202592930357739E-3</v>
      </c>
      <c r="E46">
        <v>5.6623624951104151E-3</v>
      </c>
      <c r="F46">
        <v>9.2801933914006055E-3</v>
      </c>
      <c r="G46">
        <v>9.0499049649817413E-3</v>
      </c>
      <c r="H46">
        <v>8.6242099421301299E-3</v>
      </c>
      <c r="I46">
        <v>6.7526633096265005E-3</v>
      </c>
      <c r="J46">
        <v>7.0006239806874905E-3</v>
      </c>
      <c r="K46">
        <v>1.006224246889509E-2</v>
      </c>
      <c r="L46">
        <v>1.0682103118030181E-2</v>
      </c>
      <c r="M46">
        <v>1.095785604366695E-2</v>
      </c>
      <c r="N46">
        <v>9.5062826461676589E-3</v>
      </c>
      <c r="O46">
        <v>7.9086975864343587E-3</v>
      </c>
      <c r="P46">
        <v>7.2704052433945447E-3</v>
      </c>
      <c r="Q46">
        <v>6.6542593235070693E-3</v>
      </c>
      <c r="R46">
        <v>6.8906668934898396E-3</v>
      </c>
      <c r="S46">
        <v>1.162141012095667E-2</v>
      </c>
      <c r="T46">
        <v>5.9048715162145892E-3</v>
      </c>
      <c r="U46">
        <v>7.6168414057352345E-3</v>
      </c>
      <c r="V46">
        <v>9.9486500823120841E-3</v>
      </c>
      <c r="W46">
        <v>9.9279751707448249E-3</v>
      </c>
      <c r="X46">
        <v>8.3503536963681953E-3</v>
      </c>
      <c r="Y46">
        <v>7.4357322893202097E-3</v>
      </c>
      <c r="Z46">
        <v>6.35998424428678E-3</v>
      </c>
      <c r="AA46">
        <v>7.3429462725189696E-3</v>
      </c>
      <c r="AB46">
        <v>8.9407437072541798E-3</v>
      </c>
      <c r="AC46">
        <v>6.5641829016328552E-3</v>
      </c>
      <c r="AD46">
        <v>8.3642973874913408E-3</v>
      </c>
      <c r="AE46">
        <v>7.0058853986739453E-3</v>
      </c>
      <c r="AF46">
        <v>6.8368760295063552E-3</v>
      </c>
      <c r="AG46">
        <v>6.0373609208440151E-3</v>
      </c>
      <c r="AH46">
        <v>5.1391804210843498E-3</v>
      </c>
      <c r="AI46">
        <v>9.6262512568131894E-3</v>
      </c>
      <c r="AJ46">
        <v>8.3727374317881156E-3</v>
      </c>
      <c r="AK46">
        <v>1.4157832549009548E-2</v>
      </c>
      <c r="AL46">
        <v>7.7876977476694642E-3</v>
      </c>
      <c r="AN46">
        <f t="shared" si="25"/>
        <v>6.8480258060268882E-3</v>
      </c>
      <c r="AO46">
        <f t="shared" si="26"/>
        <v>8.426742902034743E-3</v>
      </c>
      <c r="AP46">
        <f t="shared" si="27"/>
        <v>9.055458726753755E-3</v>
      </c>
      <c r="AQ46">
        <f t="shared" si="28"/>
        <v>8.3887787793178598E-3</v>
      </c>
      <c r="AR46">
        <f t="shared" si="29"/>
        <v>8.3495845437516827E-3</v>
      </c>
      <c r="AS46">
        <f t="shared" si="30"/>
        <v>7.498990518563532E-3</v>
      </c>
      <c r="AT46">
        <f t="shared" si="31"/>
        <v>7.4023529385572129E-3</v>
      </c>
      <c r="AU46">
        <f t="shared" si="32"/>
        <v>6.9342641995805187E-3</v>
      </c>
      <c r="AV46">
        <f t="shared" si="33"/>
        <v>1.0106089242822377E-2</v>
      </c>
      <c r="AX46">
        <f t="shared" si="34"/>
        <v>1.1410786025638615E-3</v>
      </c>
      <c r="AY46">
        <f t="shared" si="35"/>
        <v>1.148657826644786E-3</v>
      </c>
      <c r="AZ46">
        <f t="shared" si="36"/>
        <v>1.6434600756668894E-3</v>
      </c>
      <c r="BA46">
        <f t="shared" si="37"/>
        <v>2.8020351850031153E-3</v>
      </c>
      <c r="BB46">
        <f t="shared" si="38"/>
        <v>1.9631489891932166E-3</v>
      </c>
      <c r="BC46">
        <f t="shared" si="39"/>
        <v>1.0003023044485443E-3</v>
      </c>
      <c r="BD46">
        <f t="shared" si="40"/>
        <v>8.3734334883785438E-4</v>
      </c>
      <c r="BE46">
        <f t="shared" si="41"/>
        <v>2.3741899228512226E-3</v>
      </c>
      <c r="BF46">
        <f t="shared" si="42"/>
        <v>3.5210844526115562E-3</v>
      </c>
      <c r="BH46">
        <f t="shared" si="43"/>
        <v>5.7053930128193073E-4</v>
      </c>
      <c r="BI46">
        <f t="shared" si="44"/>
        <v>5.7432891332239301E-4</v>
      </c>
      <c r="BJ46">
        <f t="shared" si="45"/>
        <v>6.2116952141114058E-4</v>
      </c>
      <c r="BK46">
        <f t="shared" si="46"/>
        <v>1.6177557683403514E-3</v>
      </c>
      <c r="BL46">
        <f t="shared" si="47"/>
        <v>9.8157449459660828E-4</v>
      </c>
      <c r="BM46">
        <f t="shared" si="48"/>
        <v>4.0837170573818088E-4</v>
      </c>
      <c r="BN46">
        <f t="shared" si="49"/>
        <v>4.8344040785567796E-4</v>
      </c>
      <c r="BO46">
        <f t="shared" si="50"/>
        <v>1.3707391910654503E-3</v>
      </c>
      <c r="BP46">
        <f t="shared" si="51"/>
        <v>2.0328990565546884E-3</v>
      </c>
    </row>
    <row r="47" spans="1:68" x14ac:dyDescent="0.3">
      <c r="A47" t="s">
        <v>1036</v>
      </c>
      <c r="B47">
        <v>5.0216827129588703E-3</v>
      </c>
      <c r="C47">
        <v>3.7600966898119299E-3</v>
      </c>
      <c r="D47">
        <v>5.2724664105848647E-3</v>
      </c>
      <c r="E47">
        <v>6.180071081604805E-3</v>
      </c>
      <c r="F47">
        <v>8.8019014736215248E-3</v>
      </c>
      <c r="G47">
        <v>5.6574942278053248E-3</v>
      </c>
      <c r="H47">
        <v>8.7855497361548109E-3</v>
      </c>
      <c r="I47">
        <v>7.6683861773303103E-3</v>
      </c>
      <c r="J47">
        <v>7.1439876257429254E-3</v>
      </c>
      <c r="K47">
        <v>5.70921836243647E-3</v>
      </c>
      <c r="L47">
        <v>4.6589305357571647E-3</v>
      </c>
      <c r="M47">
        <v>5.8117116769321048E-3</v>
      </c>
      <c r="N47">
        <v>7.0553840746065402E-3</v>
      </c>
      <c r="O47">
        <v>5.6975682427278344E-3</v>
      </c>
      <c r="P47">
        <v>5.0071010771280599E-3</v>
      </c>
      <c r="Q47">
        <v>5.6541305496788999E-3</v>
      </c>
      <c r="R47">
        <v>5.2871848543998602E-3</v>
      </c>
      <c r="S47">
        <v>8.7560690737389802E-3</v>
      </c>
      <c r="T47">
        <v>7.1315706552157647E-3</v>
      </c>
      <c r="U47">
        <v>9.62146745983972E-3</v>
      </c>
      <c r="V47">
        <v>6.7109906402461998E-3</v>
      </c>
      <c r="W47">
        <v>6.6150782156368547E-3</v>
      </c>
      <c r="X47">
        <v>7.6158256932506545E-3</v>
      </c>
      <c r="Y47">
        <v>5.5661698046992406E-3</v>
      </c>
      <c r="Z47">
        <v>3.5779003413139599E-3</v>
      </c>
      <c r="AA47">
        <v>6.7381213558685253E-3</v>
      </c>
      <c r="AB47">
        <v>6.4320897981579653E-3</v>
      </c>
      <c r="AC47">
        <v>6.0003461662703397E-3</v>
      </c>
      <c r="AD47">
        <v>7.3959685570089704E-3</v>
      </c>
      <c r="AE47">
        <v>5.31195966313543E-3</v>
      </c>
      <c r="AF47">
        <v>9.8616692538685408E-3</v>
      </c>
      <c r="AG47">
        <v>6.0159952520597052E-3</v>
      </c>
      <c r="AH47">
        <v>3.6687071700335647E-3</v>
      </c>
      <c r="AI47">
        <v>6.9460538139475602E-3</v>
      </c>
      <c r="AJ47">
        <v>5.5725830046010399E-3</v>
      </c>
      <c r="AK47">
        <v>9.0610862258600662E-3</v>
      </c>
      <c r="AL47">
        <v>5.0136159378554295E-3</v>
      </c>
      <c r="AN47">
        <f t="shared" si="25"/>
        <v>5.0585792237401173E-3</v>
      </c>
      <c r="AO47">
        <f t="shared" si="26"/>
        <v>7.7283329037279927E-3</v>
      </c>
      <c r="AP47">
        <f t="shared" si="27"/>
        <v>5.8691287993330151E-3</v>
      </c>
      <c r="AQ47">
        <f t="shared" si="28"/>
        <v>6.5657948259392473E-3</v>
      </c>
      <c r="AR47">
        <f t="shared" si="29"/>
        <v>7.5197767427346348E-3</v>
      </c>
      <c r="AS47">
        <f t="shared" si="30"/>
        <v>5.9884088599267806E-3</v>
      </c>
      <c r="AT47">
        <f t="shared" si="31"/>
        <v>7.5231991580043131E-3</v>
      </c>
      <c r="AU47">
        <f t="shared" si="32"/>
        <v>5.54358541201361E-3</v>
      </c>
      <c r="AV47">
        <f t="shared" si="33"/>
        <v>6.5490950561055113E-3</v>
      </c>
      <c r="AX47">
        <f t="shared" si="34"/>
        <v>9.9848384386487803E-4</v>
      </c>
      <c r="AY47">
        <f t="shared" si="35"/>
        <v>1.4789887690279896E-3</v>
      </c>
      <c r="AZ47">
        <f t="shared" si="36"/>
        <v>9.3971975740619179E-4</v>
      </c>
      <c r="BA47">
        <f t="shared" si="37"/>
        <v>1.9056857679722464E-3</v>
      </c>
      <c r="BB47">
        <f t="shared" si="38"/>
        <v>1.4189693702665236E-3</v>
      </c>
      <c r="BC47">
        <f t="shared" si="39"/>
        <v>1.3708673742017477E-3</v>
      </c>
      <c r="BD47">
        <f t="shared" si="40"/>
        <v>2.2775216924048034E-3</v>
      </c>
      <c r="BE47">
        <f t="shared" si="41"/>
        <v>1.6889726311645388E-3</v>
      </c>
      <c r="BF47">
        <f t="shared" si="42"/>
        <v>2.193327557187979E-3</v>
      </c>
      <c r="BH47">
        <f t="shared" si="43"/>
        <v>4.9924192193243901E-4</v>
      </c>
      <c r="BI47">
        <f t="shared" si="44"/>
        <v>7.394943845139948E-4</v>
      </c>
      <c r="BJ47">
        <f t="shared" si="45"/>
        <v>3.5518068288439012E-4</v>
      </c>
      <c r="BK47">
        <f t="shared" si="46"/>
        <v>1.1002481911296152E-3</v>
      </c>
      <c r="BL47">
        <f t="shared" si="47"/>
        <v>7.0948468513326178E-4</v>
      </c>
      <c r="BM47">
        <f t="shared" si="48"/>
        <v>5.5965426197054837E-4</v>
      </c>
      <c r="BN47">
        <f t="shared" si="49"/>
        <v>1.3149277621951254E-3</v>
      </c>
      <c r="BO47">
        <f t="shared" si="50"/>
        <v>9.7512880325675703E-4</v>
      </c>
      <c r="BP47">
        <f t="shared" si="51"/>
        <v>1.2663182555635042E-3</v>
      </c>
    </row>
    <row r="48" spans="1:68" x14ac:dyDescent="0.3">
      <c r="A48" t="s">
        <v>1037</v>
      </c>
      <c r="B48">
        <v>1.1109758297099316E-3</v>
      </c>
      <c r="C48">
        <v>9.7862085242866794E-4</v>
      </c>
      <c r="D48">
        <v>2.262383252509245E-3</v>
      </c>
      <c r="E48">
        <v>0</v>
      </c>
      <c r="F48">
        <v>6.0140175581820099E-4</v>
      </c>
      <c r="G48">
        <v>9.0114410990846351E-4</v>
      </c>
      <c r="H48">
        <v>1.67824545452499E-3</v>
      </c>
      <c r="I48">
        <v>9.0171901381983996E-4</v>
      </c>
      <c r="J48">
        <v>1.550017618472445E-3</v>
      </c>
      <c r="K48">
        <v>1.3921681744158249E-3</v>
      </c>
      <c r="L48">
        <v>1.4258408220165786E-3</v>
      </c>
      <c r="M48">
        <v>4.5473507908359802E-4</v>
      </c>
      <c r="N48">
        <v>1.0719203307976051E-3</v>
      </c>
      <c r="O48">
        <v>5.280839622548145E-4</v>
      </c>
      <c r="P48">
        <v>2.6949446407229449E-4</v>
      </c>
      <c r="Q48">
        <v>1.2791779655279349E-4</v>
      </c>
      <c r="R48">
        <v>1.829877631365629E-3</v>
      </c>
      <c r="S48">
        <v>4.6550839811385899E-4</v>
      </c>
      <c r="T48">
        <v>8.1110132743151501E-4</v>
      </c>
      <c r="U48">
        <v>0</v>
      </c>
      <c r="V48">
        <v>1.8510625113915069E-3</v>
      </c>
      <c r="W48">
        <v>0</v>
      </c>
      <c r="X48">
        <v>1.67946968976611E-3</v>
      </c>
      <c r="Y48">
        <v>1.0788017145655581E-3</v>
      </c>
      <c r="Z48">
        <v>6.3131793217466499E-4</v>
      </c>
      <c r="AA48">
        <v>1.3962702791232751E-3</v>
      </c>
      <c r="AB48">
        <v>2.6553189446288346E-3</v>
      </c>
      <c r="AC48">
        <v>5.8286421152232504E-4</v>
      </c>
      <c r="AD48">
        <v>8.3891171011519041E-4</v>
      </c>
      <c r="AE48">
        <v>1.7916954611990814E-3</v>
      </c>
      <c r="AF48">
        <v>7.6085668067296501E-4</v>
      </c>
      <c r="AG48">
        <v>4.5546304614495101E-4</v>
      </c>
      <c r="AH48">
        <v>1.2004910691388534E-3</v>
      </c>
      <c r="AI48">
        <v>3.0216038402289297E-3</v>
      </c>
      <c r="AJ48">
        <v>1.73789845438977E-3</v>
      </c>
      <c r="AK48">
        <v>9.6396385903405003E-4</v>
      </c>
      <c r="AL48">
        <v>9.5023833238601493E-4</v>
      </c>
      <c r="AN48">
        <f t="shared" si="25"/>
        <v>1.087994983661961E-3</v>
      </c>
      <c r="AO48">
        <f t="shared" si="26"/>
        <v>1.0206275835178736E-3</v>
      </c>
      <c r="AP48">
        <f t="shared" si="27"/>
        <v>9.5603720730188006E-4</v>
      </c>
      <c r="AQ48">
        <f t="shared" si="28"/>
        <v>8.0776794201076055E-4</v>
      </c>
      <c r="AR48">
        <f t="shared" si="29"/>
        <v>6.6554095970575546E-4</v>
      </c>
      <c r="AS48">
        <f t="shared" si="30"/>
        <v>1.3373404619634614E-3</v>
      </c>
      <c r="AT48">
        <f t="shared" si="31"/>
        <v>1.1304879506624122E-3</v>
      </c>
      <c r="AU48">
        <f t="shared" si="32"/>
        <v>1.5591859851709113E-3</v>
      </c>
      <c r="AV48">
        <f t="shared" si="33"/>
        <v>1.2173668819366117E-3</v>
      </c>
      <c r="AX48">
        <f t="shared" si="34"/>
        <v>9.2653686926961684E-4</v>
      </c>
      <c r="AY48">
        <f t="shared" si="35"/>
        <v>4.6066151973432395E-4</v>
      </c>
      <c r="AZ48">
        <f t="shared" si="36"/>
        <v>5.2961558795411822E-4</v>
      </c>
      <c r="BA48">
        <f t="shared" si="37"/>
        <v>9.0112319711037271E-4</v>
      </c>
      <c r="BB48">
        <f t="shared" si="38"/>
        <v>8.7797849409044322E-4</v>
      </c>
      <c r="BC48">
        <f t="shared" si="39"/>
        <v>7.7358088414740574E-4</v>
      </c>
      <c r="BD48">
        <f t="shared" si="40"/>
        <v>5.7395093509626869E-4</v>
      </c>
      <c r="BE48">
        <f t="shared" si="41"/>
        <v>1.3201386956891773E-3</v>
      </c>
      <c r="BF48">
        <f t="shared" si="42"/>
        <v>4.5084580064680624E-4</v>
      </c>
      <c r="BH48">
        <f t="shared" si="43"/>
        <v>4.6326843463480842E-4</v>
      </c>
      <c r="BI48">
        <f t="shared" si="44"/>
        <v>2.3033075986716198E-4</v>
      </c>
      <c r="BJ48">
        <f t="shared" si="45"/>
        <v>2.0017587659855031E-4</v>
      </c>
      <c r="BK48">
        <f t="shared" si="46"/>
        <v>5.2026372042468993E-4</v>
      </c>
      <c r="BL48">
        <f t="shared" si="47"/>
        <v>4.3898924704522161E-4</v>
      </c>
      <c r="BM48">
        <f t="shared" si="48"/>
        <v>3.1581307348870207E-4</v>
      </c>
      <c r="BN48">
        <f t="shared" si="49"/>
        <v>3.3137072687946818E-4</v>
      </c>
      <c r="BO48">
        <f t="shared" si="50"/>
        <v>7.6218243132378802E-4</v>
      </c>
      <c r="BP48">
        <f t="shared" si="51"/>
        <v>2.6029594436644595E-4</v>
      </c>
    </row>
    <row r="49" spans="1:68" x14ac:dyDescent="0.3">
      <c r="A49" t="s">
        <v>1038</v>
      </c>
      <c r="B49">
        <v>2.9594368620682352E-4</v>
      </c>
      <c r="C49">
        <v>6.7926344100644452E-4</v>
      </c>
      <c r="D49">
        <v>2.4049702110990499E-3</v>
      </c>
      <c r="E49">
        <v>7.9733883513363442E-4</v>
      </c>
      <c r="F49">
        <v>8.5657971920041396E-4</v>
      </c>
      <c r="G49">
        <v>6.3315609079105995E-4</v>
      </c>
      <c r="H49">
        <v>5.7163370405566001E-4</v>
      </c>
      <c r="I49">
        <v>2.0107859924593002E-3</v>
      </c>
      <c r="J49">
        <v>1.5413864539645245E-3</v>
      </c>
      <c r="K49">
        <v>1.0620187345593865E-3</v>
      </c>
      <c r="L49">
        <v>1.3403072900399094E-3</v>
      </c>
      <c r="M49">
        <v>9.9799407578385997E-4</v>
      </c>
      <c r="N49">
        <v>2.2298795300815899E-3</v>
      </c>
      <c r="O49">
        <v>1.220318488278489E-3</v>
      </c>
      <c r="P49">
        <v>1.5805057886476876E-3</v>
      </c>
      <c r="Q49">
        <v>5.4527504457545749E-4</v>
      </c>
      <c r="R49">
        <v>7.6801100586393702E-4</v>
      </c>
      <c r="S49">
        <v>8.3657777848901958E-4</v>
      </c>
      <c r="T49">
        <v>7.0366016938159506E-4</v>
      </c>
      <c r="U49">
        <v>9.3944421815641654E-4</v>
      </c>
      <c r="V49">
        <v>1.64471389532714E-3</v>
      </c>
      <c r="W49">
        <v>1.338221030207E-3</v>
      </c>
      <c r="X49">
        <v>2.0420580131802349E-4</v>
      </c>
      <c r="Y49">
        <v>5.1061099590909748E-4</v>
      </c>
      <c r="Z49">
        <v>2.0064404435785146E-3</v>
      </c>
      <c r="AA49">
        <v>6.6372246747005209E-4</v>
      </c>
      <c r="AB49">
        <v>9.7117671593795001E-4</v>
      </c>
      <c r="AC49">
        <v>5.9782786992774496E-4</v>
      </c>
      <c r="AD49">
        <v>1.69391649219218E-3</v>
      </c>
      <c r="AE49">
        <v>1.0247785082232001E-3</v>
      </c>
      <c r="AF49">
        <v>5.9674707607680199E-4</v>
      </c>
      <c r="AG49">
        <v>2.4303238893127701E-4</v>
      </c>
      <c r="AH49">
        <v>4.9437864865069605E-4</v>
      </c>
      <c r="AI49">
        <v>1.084564830305695E-3</v>
      </c>
      <c r="AJ49">
        <v>1.6214704254480048E-3</v>
      </c>
      <c r="AK49">
        <v>1.2518466353432E-3</v>
      </c>
      <c r="AL49">
        <v>9.5248948593526788E-4</v>
      </c>
      <c r="AN49">
        <f t="shared" si="25"/>
        <v>1.0443790433614882E-3</v>
      </c>
      <c r="AO49">
        <f t="shared" si="26"/>
        <v>1.0180388766266085E-3</v>
      </c>
      <c r="AP49">
        <f t="shared" si="27"/>
        <v>1.4246300516222068E-3</v>
      </c>
      <c r="AQ49">
        <f t="shared" si="28"/>
        <v>7.1662127630947126E-4</v>
      </c>
      <c r="AR49">
        <f t="shared" si="29"/>
        <v>1.1565098282680379E-3</v>
      </c>
      <c r="AS49">
        <f t="shared" si="30"/>
        <v>8.2566404902356368E-4</v>
      </c>
      <c r="AT49">
        <f t="shared" si="31"/>
        <v>1.1051473588307274E-3</v>
      </c>
      <c r="AU49">
        <f t="shared" si="32"/>
        <v>6.0732528929588936E-4</v>
      </c>
      <c r="AV49">
        <f t="shared" si="33"/>
        <v>1.2752688489088241E-3</v>
      </c>
      <c r="AX49">
        <f t="shared" si="34"/>
        <v>9.3196961272512177E-4</v>
      </c>
      <c r="AY49">
        <f t="shared" si="35"/>
        <v>6.7305973792364466E-4</v>
      </c>
      <c r="AZ49">
        <f t="shared" si="36"/>
        <v>4.1807391523881218E-4</v>
      </c>
      <c r="BA49">
        <f t="shared" si="37"/>
        <v>1.5229904439667286E-4</v>
      </c>
      <c r="BB49">
        <f t="shared" si="38"/>
        <v>4.1775290330124123E-4</v>
      </c>
      <c r="BC49">
        <f t="shared" si="39"/>
        <v>6.2912796956259183E-4</v>
      </c>
      <c r="BD49">
        <f t="shared" si="40"/>
        <v>5.5298241023175518E-4</v>
      </c>
      <c r="BE49">
        <f t="shared" si="41"/>
        <v>4.3198601851931833E-4</v>
      </c>
      <c r="BF49">
        <f t="shared" si="42"/>
        <v>3.3510494538886075E-4</v>
      </c>
      <c r="BH49">
        <f t="shared" si="43"/>
        <v>4.6598480636256089E-4</v>
      </c>
      <c r="BI49">
        <f t="shared" si="44"/>
        <v>3.3652986896182233E-4</v>
      </c>
      <c r="BJ49">
        <f t="shared" si="45"/>
        <v>1.5801708705214196E-4</v>
      </c>
      <c r="BK49">
        <f t="shared" si="46"/>
        <v>8.7929894279741843E-5</v>
      </c>
      <c r="BL49">
        <f t="shared" si="47"/>
        <v>2.0887645165062061E-4</v>
      </c>
      <c r="BM49">
        <f t="shared" si="48"/>
        <v>2.5684041805692939E-4</v>
      </c>
      <c r="BN49">
        <f t="shared" si="49"/>
        <v>3.1926454340443195E-4</v>
      </c>
      <c r="BO49">
        <f t="shared" si="50"/>
        <v>2.4940724407828313E-4</v>
      </c>
      <c r="BP49">
        <f t="shared" si="51"/>
        <v>1.934729304270336E-4</v>
      </c>
    </row>
    <row r="50" spans="1:68" x14ac:dyDescent="0.3">
      <c r="A50" t="s">
        <v>1039</v>
      </c>
      <c r="B50">
        <v>2.9633387926608903E-3</v>
      </c>
      <c r="C50">
        <v>2.25155871861768E-3</v>
      </c>
      <c r="D50">
        <v>1.2970667005453799E-3</v>
      </c>
      <c r="E50">
        <v>1.9708590380698799E-3</v>
      </c>
      <c r="F50">
        <v>2.514471021299525E-3</v>
      </c>
      <c r="G50">
        <v>2.2361677161700901E-3</v>
      </c>
      <c r="H50">
        <v>4.0006643886102596E-3</v>
      </c>
      <c r="I50">
        <v>1.4710047279286901E-3</v>
      </c>
      <c r="J50">
        <v>1.7490066308630649E-3</v>
      </c>
      <c r="K50">
        <v>3.3734330588029299E-3</v>
      </c>
      <c r="L50">
        <v>6.4941465225730997E-4</v>
      </c>
      <c r="M50">
        <v>1.9689743976650199E-3</v>
      </c>
      <c r="N50">
        <v>3.77677205549721E-3</v>
      </c>
      <c r="O50">
        <v>1.3083519926905146E-3</v>
      </c>
      <c r="P50">
        <v>1.664587284753395E-3</v>
      </c>
      <c r="Q50">
        <v>2.1348685210829787E-3</v>
      </c>
      <c r="R50">
        <v>1.5539172518745301E-3</v>
      </c>
      <c r="S50">
        <v>5.5093486476840445E-4</v>
      </c>
      <c r="T50">
        <v>3.06039193230369E-3</v>
      </c>
      <c r="U50">
        <v>1.8902065091883401E-3</v>
      </c>
      <c r="V50">
        <v>1.4034891004949649E-3</v>
      </c>
      <c r="W50">
        <v>2.3964117833208429E-3</v>
      </c>
      <c r="X50">
        <v>9.5297193044579294E-4</v>
      </c>
      <c r="Y50">
        <v>1.274161743609094E-3</v>
      </c>
      <c r="Z50">
        <v>1.9300827904077651E-3</v>
      </c>
      <c r="AA50">
        <v>1.5525149041274418E-3</v>
      </c>
      <c r="AB50">
        <v>1.6980653552678051E-3</v>
      </c>
      <c r="AC50">
        <v>1.7122542875179219E-3</v>
      </c>
      <c r="AD50">
        <v>1.5528430411915748E-3</v>
      </c>
      <c r="AE50">
        <v>2.4514825925829016E-3</v>
      </c>
      <c r="AF50">
        <v>2.6963834036751151E-3</v>
      </c>
      <c r="AG50">
        <v>2.7773924193005752E-3</v>
      </c>
      <c r="AH50">
        <v>2.8859756804254103E-3</v>
      </c>
      <c r="AI50">
        <v>2.2750167870847103E-3</v>
      </c>
      <c r="AJ50">
        <v>2.065157450598615E-3</v>
      </c>
      <c r="AK50">
        <v>7.4461114987931995E-4</v>
      </c>
      <c r="AL50">
        <v>1.3702886241205308E-3</v>
      </c>
      <c r="AN50">
        <f t="shared" si="25"/>
        <v>2.1207058124734575E-3</v>
      </c>
      <c r="AO50">
        <f t="shared" si="26"/>
        <v>2.5555769635021413E-3</v>
      </c>
      <c r="AP50">
        <f t="shared" si="27"/>
        <v>2.0700771532184922E-3</v>
      </c>
      <c r="AQ50">
        <f t="shared" si="28"/>
        <v>1.4132402125753044E-3</v>
      </c>
      <c r="AR50">
        <f t="shared" si="29"/>
        <v>2.1876248313269595E-3</v>
      </c>
      <c r="AS50">
        <f t="shared" si="30"/>
        <v>1.5200085018959701E-3</v>
      </c>
      <c r="AT50">
        <f t="shared" si="31"/>
        <v>2.2335696791498639E-3</v>
      </c>
      <c r="AU50">
        <f t="shared" si="32"/>
        <v>2.6461282956035653E-3</v>
      </c>
      <c r="AV50">
        <f t="shared" si="33"/>
        <v>1.3933524081994886E-3</v>
      </c>
      <c r="AX50">
        <f t="shared" si="34"/>
        <v>6.8992469754381466E-4</v>
      </c>
      <c r="AY50">
        <f t="shared" si="35"/>
        <v>1.0596047323016254E-3</v>
      </c>
      <c r="AZ50">
        <f t="shared" si="36"/>
        <v>1.1171228930336014E-3</v>
      </c>
      <c r="BA50">
        <f t="shared" si="37"/>
        <v>8.0128270849994692E-4</v>
      </c>
      <c r="BB50">
        <f t="shared" si="38"/>
        <v>7.0914053768896912E-4</v>
      </c>
      <c r="BC50">
        <f t="shared" si="39"/>
        <v>3.5209412813300568E-4</v>
      </c>
      <c r="BD50">
        <f t="shared" si="40"/>
        <v>6.021093493194593E-4</v>
      </c>
      <c r="BE50">
        <f t="shared" si="41"/>
        <v>3.2594538647675496E-4</v>
      </c>
      <c r="BF50">
        <f t="shared" si="42"/>
        <v>6.6057519381814843E-4</v>
      </c>
      <c r="BH50">
        <f t="shared" si="43"/>
        <v>3.4496234877190733E-4</v>
      </c>
      <c r="BI50">
        <f t="shared" si="44"/>
        <v>5.2980236615081269E-4</v>
      </c>
      <c r="BJ50">
        <f t="shared" si="45"/>
        <v>4.2223276555198843E-4</v>
      </c>
      <c r="BK50">
        <f t="shared" si="46"/>
        <v>4.6262078744943683E-4</v>
      </c>
      <c r="BL50">
        <f t="shared" si="47"/>
        <v>3.5457026884448456E-4</v>
      </c>
      <c r="BM50">
        <f t="shared" si="48"/>
        <v>1.4374182589266393E-4</v>
      </c>
      <c r="BN50">
        <f t="shared" si="49"/>
        <v>3.4762799491118028E-4</v>
      </c>
      <c r="BO50">
        <f t="shared" si="50"/>
        <v>1.881846566234711E-4</v>
      </c>
      <c r="BP50">
        <f t="shared" si="51"/>
        <v>3.8138326597089722E-4</v>
      </c>
    </row>
    <row r="51" spans="1:68" x14ac:dyDescent="0.3">
      <c r="A51" t="s">
        <v>1040</v>
      </c>
      <c r="B51">
        <v>8.0212056395073204E-3</v>
      </c>
      <c r="C51">
        <v>8.2921716121018944E-3</v>
      </c>
      <c r="D51">
        <v>7.7151972018243004E-3</v>
      </c>
      <c r="E51">
        <v>7.9174181808974245E-3</v>
      </c>
      <c r="F51">
        <v>1.1842248771088994E-2</v>
      </c>
      <c r="G51">
        <v>1.1091545958366649E-2</v>
      </c>
      <c r="H51">
        <v>5.5126175363391042E-3</v>
      </c>
      <c r="I51">
        <v>5.9132385382785453E-3</v>
      </c>
      <c r="J51">
        <v>9.2101289905829695E-3</v>
      </c>
      <c r="K51">
        <v>8.5257486636094344E-3</v>
      </c>
      <c r="L51">
        <v>9.7256422984365147E-3</v>
      </c>
      <c r="M51">
        <v>7.9688571192664398E-3</v>
      </c>
      <c r="N51">
        <v>9.9364515770017543E-3</v>
      </c>
      <c r="O51">
        <v>6.6676269190893249E-3</v>
      </c>
      <c r="P51">
        <v>6.4203391341905204E-3</v>
      </c>
      <c r="Q51">
        <v>8.7896668820101956E-3</v>
      </c>
      <c r="R51">
        <v>5.1524396645675902E-3</v>
      </c>
      <c r="S51">
        <v>8.2451222856216051E-3</v>
      </c>
      <c r="T51">
        <v>7.7964203582508995E-3</v>
      </c>
      <c r="U51">
        <v>8.9846544212273099E-3</v>
      </c>
      <c r="V51">
        <v>6.3409113223814699E-3</v>
      </c>
      <c r="W51">
        <v>7.7704329099943948E-3</v>
      </c>
      <c r="X51">
        <v>6.4991840329089706E-3</v>
      </c>
      <c r="Y51">
        <v>5.4451259887380952E-3</v>
      </c>
      <c r="Z51">
        <v>5.5832836754653448E-3</v>
      </c>
      <c r="AA51">
        <v>8.261980754776705E-3</v>
      </c>
      <c r="AB51">
        <v>8.4760738004754244E-3</v>
      </c>
      <c r="AC51">
        <v>1.0184163406005069E-2</v>
      </c>
      <c r="AD51">
        <v>7.6926559552594701E-3</v>
      </c>
      <c r="AE51">
        <v>6.7790391202371698E-3</v>
      </c>
      <c r="AF51">
        <v>8.2253535730556354E-3</v>
      </c>
      <c r="AG51">
        <v>4.8940064409160704E-3</v>
      </c>
      <c r="AH51">
        <v>7.8496483820007946E-3</v>
      </c>
      <c r="AI51">
        <v>6.3201379889208306E-3</v>
      </c>
      <c r="AJ51">
        <v>6.3034130070558749E-3</v>
      </c>
      <c r="AK51">
        <v>5.7832166868183304E-3</v>
      </c>
      <c r="AL51">
        <v>7.4730409769767758E-3</v>
      </c>
      <c r="AN51">
        <f t="shared" si="25"/>
        <v>7.9864981585827353E-3</v>
      </c>
      <c r="AO51">
        <f t="shared" si="26"/>
        <v>8.5899127010183231E-3</v>
      </c>
      <c r="AP51">
        <f t="shared" si="27"/>
        <v>8.3506849574538512E-3</v>
      </c>
      <c r="AQ51">
        <f t="shared" si="28"/>
        <v>7.3957429440664633E-3</v>
      </c>
      <c r="AR51">
        <f t="shared" si="29"/>
        <v>7.7231047529635194E-3</v>
      </c>
      <c r="AS51">
        <f t="shared" si="30"/>
        <v>7.4083019430616027E-3</v>
      </c>
      <c r="AT51">
        <f t="shared" si="31"/>
        <v>7.5656828828507584E-3</v>
      </c>
      <c r="AU51">
        <f t="shared" si="32"/>
        <v>6.3545976039458994E-3</v>
      </c>
      <c r="AV51">
        <f t="shared" si="33"/>
        <v>6.5198902236169934E-3</v>
      </c>
      <c r="AX51">
        <f t="shared" si="34"/>
        <v>2.4015073174536668E-4</v>
      </c>
      <c r="AY51">
        <f t="shared" si="35"/>
        <v>3.3401691060479148E-3</v>
      </c>
      <c r="AZ51">
        <f t="shared" si="36"/>
        <v>1.4070753749294538E-3</v>
      </c>
      <c r="BA51">
        <f t="shared" si="37"/>
        <v>1.9617439708641401E-3</v>
      </c>
      <c r="BB51">
        <f t="shared" si="38"/>
        <v>1.0816008779377675E-3</v>
      </c>
      <c r="BC51">
        <f t="shared" si="39"/>
        <v>1.8753963844353153E-3</v>
      </c>
      <c r="BD51">
        <f t="shared" si="40"/>
        <v>7.3146974984996847E-4</v>
      </c>
      <c r="BE51">
        <f t="shared" si="41"/>
        <v>1.4781222614437298E-3</v>
      </c>
      <c r="BF51">
        <f t="shared" si="42"/>
        <v>8.6546133470531814E-4</v>
      </c>
      <c r="BH51">
        <f t="shared" si="43"/>
        <v>1.2007536587268334E-4</v>
      </c>
      <c r="BI51">
        <f t="shared" si="44"/>
        <v>1.6700845530239574E-3</v>
      </c>
      <c r="BJ51">
        <f t="shared" si="45"/>
        <v>5.3182450256947179E-4</v>
      </c>
      <c r="BK51">
        <f t="shared" si="46"/>
        <v>1.1326134096595367E-3</v>
      </c>
      <c r="BL51">
        <f t="shared" si="47"/>
        <v>5.4080043896888373E-4</v>
      </c>
      <c r="BM51">
        <f t="shared" si="48"/>
        <v>7.6562736788782714E-4</v>
      </c>
      <c r="BN51">
        <f t="shared" si="49"/>
        <v>4.2231425697994754E-4</v>
      </c>
      <c r="BO51">
        <f t="shared" si="50"/>
        <v>8.5339428553971584E-4</v>
      </c>
      <c r="BP51">
        <f t="shared" si="51"/>
        <v>4.9967433456532821E-4</v>
      </c>
    </row>
    <row r="52" spans="1:68" x14ac:dyDescent="0.3">
      <c r="A52" t="s">
        <v>1041</v>
      </c>
      <c r="B52">
        <v>9.6374529278554495E-4</v>
      </c>
      <c r="C52">
        <v>1.5276471035857199E-3</v>
      </c>
      <c r="D52">
        <v>0</v>
      </c>
      <c r="E52">
        <v>5.5428670498061997E-4</v>
      </c>
      <c r="F52">
        <v>6.94242004715795E-4</v>
      </c>
      <c r="G52">
        <v>9.5883257411929004E-4</v>
      </c>
      <c r="H52">
        <v>4.0489723642680601E-4</v>
      </c>
      <c r="I52">
        <v>2.0084809180381451E-3</v>
      </c>
      <c r="J52">
        <v>8.2872140438959606E-4</v>
      </c>
      <c r="K52">
        <v>1.8943381931518951E-4</v>
      </c>
      <c r="L52">
        <v>9.9870580684260088E-4</v>
      </c>
      <c r="M52">
        <v>1.053531524553913E-3</v>
      </c>
      <c r="N52">
        <v>2.555299675888465E-3</v>
      </c>
      <c r="O52">
        <v>5.9004205658666996E-4</v>
      </c>
      <c r="P52">
        <v>4.97008348174806E-4</v>
      </c>
      <c r="Q52">
        <v>7.5443379673387505E-4</v>
      </c>
      <c r="R52">
        <v>9.1349603149109995E-4</v>
      </c>
      <c r="S52">
        <v>2.2868286898603896E-3</v>
      </c>
      <c r="T52">
        <v>8.75320180938694E-4</v>
      </c>
      <c r="U52">
        <v>5.0536580284593505E-4</v>
      </c>
      <c r="V52">
        <v>1.5659278495925399E-3</v>
      </c>
      <c r="W52">
        <v>1.9356237148950199E-3</v>
      </c>
      <c r="X52">
        <v>1.3747864726282749E-3</v>
      </c>
      <c r="Y52">
        <v>5.0649850650271995E-4</v>
      </c>
      <c r="Z52">
        <v>1.4054936400847726E-3</v>
      </c>
      <c r="AA52">
        <v>9.0974829573800997E-4</v>
      </c>
      <c r="AB52">
        <v>8.2449181167314602E-4</v>
      </c>
      <c r="AC52">
        <v>8.2103924882858705E-4</v>
      </c>
      <c r="AD52">
        <v>0</v>
      </c>
      <c r="AE52">
        <v>5.0405199583697E-4</v>
      </c>
      <c r="AF52">
        <v>1.4235563677419149E-3</v>
      </c>
      <c r="AG52">
        <v>1.2034842851086965E-3</v>
      </c>
      <c r="AH52">
        <v>0</v>
      </c>
      <c r="AI52">
        <v>9.3289951007320996E-4</v>
      </c>
      <c r="AJ52">
        <v>3.3756034937298699E-3</v>
      </c>
      <c r="AK52">
        <v>0</v>
      </c>
      <c r="AL52">
        <v>6.5018941332063848E-4</v>
      </c>
      <c r="AN52">
        <f t="shared" si="25"/>
        <v>7.6141977533797128E-4</v>
      </c>
      <c r="AO52">
        <f t="shared" si="26"/>
        <v>1.016613183325009E-3</v>
      </c>
      <c r="AP52">
        <f t="shared" si="27"/>
        <v>9.5896323367874873E-4</v>
      </c>
      <c r="AQ52">
        <f t="shared" si="28"/>
        <v>1.3182528393617882E-3</v>
      </c>
      <c r="AR52">
        <f t="shared" si="29"/>
        <v>1.2205593870680473E-3</v>
      </c>
      <c r="AS52">
        <f t="shared" si="30"/>
        <v>9.7367632924258516E-4</v>
      </c>
      <c r="AT52">
        <f t="shared" si="31"/>
        <v>6.4253612119296157E-4</v>
      </c>
      <c r="AU52">
        <f t="shared" si="32"/>
        <v>7.1212793172730209E-4</v>
      </c>
      <c r="AV52">
        <f t="shared" si="33"/>
        <v>1.3419309690168362E-3</v>
      </c>
      <c r="AX52">
        <f t="shared" si="34"/>
        <v>6.4567900091699372E-4</v>
      </c>
      <c r="AY52">
        <f t="shared" si="35"/>
        <v>6.9887046450030365E-4</v>
      </c>
      <c r="AZ52">
        <f t="shared" si="36"/>
        <v>7.6566488266764827E-4</v>
      </c>
      <c r="BA52">
        <f t="shared" si="37"/>
        <v>8.4257319103939415E-4</v>
      </c>
      <c r="BB52">
        <f t="shared" si="38"/>
        <v>6.4840531053718495E-4</v>
      </c>
      <c r="BC52">
        <f t="shared" si="39"/>
        <v>3.507852754028668E-4</v>
      </c>
      <c r="BD52">
        <f t="shared" si="40"/>
        <v>7.2181131382539931E-4</v>
      </c>
      <c r="BE52">
        <f t="shared" si="41"/>
        <v>6.3138631081130123E-4</v>
      </c>
      <c r="BF52">
        <f t="shared" si="42"/>
        <v>1.7909646902236995E-3</v>
      </c>
      <c r="BH52">
        <f t="shared" si="43"/>
        <v>3.2283950045849686E-4</v>
      </c>
      <c r="BI52">
        <f t="shared" si="44"/>
        <v>3.4943523225015183E-4</v>
      </c>
      <c r="BJ52">
        <f t="shared" si="45"/>
        <v>2.8939412387914945E-4</v>
      </c>
      <c r="BK52">
        <f t="shared" si="46"/>
        <v>4.8645985865855622E-4</v>
      </c>
      <c r="BL52">
        <f t="shared" si="47"/>
        <v>3.2420265526859248E-4</v>
      </c>
      <c r="BM52">
        <f t="shared" si="48"/>
        <v>1.4320748900311576E-4</v>
      </c>
      <c r="BN52">
        <f t="shared" si="49"/>
        <v>4.1673795634121177E-4</v>
      </c>
      <c r="BO52">
        <f t="shared" si="50"/>
        <v>3.6453105650954951E-4</v>
      </c>
      <c r="BP52">
        <f t="shared" si="51"/>
        <v>1.0340139460097678E-3</v>
      </c>
    </row>
    <row r="53" spans="1:68" x14ac:dyDescent="0.3">
      <c r="A53" t="s">
        <v>1042</v>
      </c>
      <c r="B53">
        <v>2.8673609241429048E-3</v>
      </c>
      <c r="C53">
        <v>1.108884800166204E-3</v>
      </c>
      <c r="D53">
        <v>1.5758117997684371E-3</v>
      </c>
      <c r="E53">
        <v>3.1841943326098051E-3</v>
      </c>
      <c r="F53">
        <v>1.0376064136004301E-3</v>
      </c>
      <c r="G53">
        <v>9.0114410990846351E-4</v>
      </c>
      <c r="H53">
        <v>1.0825415243496451E-3</v>
      </c>
      <c r="I53">
        <v>1.5460960577004959E-3</v>
      </c>
      <c r="J53">
        <v>1.2460757057120306E-3</v>
      </c>
      <c r="K53">
        <v>1.3291075565144916E-3</v>
      </c>
      <c r="L53">
        <v>3.9129544766330149E-3</v>
      </c>
      <c r="M53">
        <v>1.322814749898194E-3</v>
      </c>
      <c r="N53">
        <v>1.399043879652475E-3</v>
      </c>
      <c r="O53">
        <v>3.6416589274983003E-3</v>
      </c>
      <c r="P53">
        <v>2.416270577500745E-3</v>
      </c>
      <c r="Q53">
        <v>9.9872591509674448E-4</v>
      </c>
      <c r="R53">
        <v>4.9154762712474705E-4</v>
      </c>
      <c r="S53">
        <v>2.3683785167543749E-3</v>
      </c>
      <c r="T53">
        <v>2.0122212196049451E-3</v>
      </c>
      <c r="U53">
        <v>2.3694256452674051E-3</v>
      </c>
      <c r="V53">
        <v>1.2438295858704449E-3</v>
      </c>
      <c r="W53">
        <v>6.9794009216210225E-4</v>
      </c>
      <c r="X53">
        <v>1.6700168141314149E-3</v>
      </c>
      <c r="Y53">
        <v>2.3354960973345101E-3</v>
      </c>
      <c r="Z53">
        <v>1.874142505140755E-3</v>
      </c>
      <c r="AA53">
        <v>1.5293293291377299E-3</v>
      </c>
      <c r="AB53">
        <v>3.6209178809866751E-3</v>
      </c>
      <c r="AC53">
        <v>3.0786712864137849E-3</v>
      </c>
      <c r="AD53">
        <v>2.017005752884425E-3</v>
      </c>
      <c r="AE53">
        <v>1.851931721704896E-3</v>
      </c>
      <c r="AF53">
        <v>2.7026133475179502E-3</v>
      </c>
      <c r="AG53">
        <v>1.2514941294604585E-3</v>
      </c>
      <c r="AH53">
        <v>1.4539735635310511E-3</v>
      </c>
      <c r="AI53">
        <v>1.021734379853942E-3</v>
      </c>
      <c r="AJ53">
        <v>2.417012061940645E-3</v>
      </c>
      <c r="AK53">
        <v>1.7953718403139799E-3</v>
      </c>
      <c r="AL53">
        <v>2.0892151890735851E-3</v>
      </c>
      <c r="AN53">
        <f t="shared" si="25"/>
        <v>2.1840629641718379E-3</v>
      </c>
      <c r="AO53">
        <f t="shared" si="26"/>
        <v>1.1418470263897587E-3</v>
      </c>
      <c r="AP53">
        <f t="shared" si="27"/>
        <v>2.1811322676298932E-3</v>
      </c>
      <c r="AQ53">
        <f t="shared" si="28"/>
        <v>1.2862173529919554E-3</v>
      </c>
      <c r="AR53">
        <f t="shared" si="29"/>
        <v>1.5808541357262243E-3</v>
      </c>
      <c r="AS53">
        <f t="shared" si="30"/>
        <v>2.351428985524145E-3</v>
      </c>
      <c r="AT53">
        <f t="shared" si="31"/>
        <v>2.1905169407024239E-3</v>
      </c>
      <c r="AU53">
        <f t="shared" si="32"/>
        <v>1.2424006909484838E-3</v>
      </c>
      <c r="AV53">
        <f t="shared" si="33"/>
        <v>2.1005330304427368E-3</v>
      </c>
      <c r="AX53">
        <f t="shared" si="34"/>
        <v>9.9885541489360742E-4</v>
      </c>
      <c r="AY53">
        <f t="shared" si="35"/>
        <v>2.8032030562982497E-4</v>
      </c>
      <c r="AZ53">
        <f t="shared" si="36"/>
        <v>1.1644944827937786E-3</v>
      </c>
      <c r="BA53">
        <f t="shared" si="37"/>
        <v>9.7088209490868514E-4</v>
      </c>
      <c r="BB53">
        <f t="shared" si="38"/>
        <v>7.5300405980364786E-4</v>
      </c>
      <c r="BC53">
        <f t="shared" si="39"/>
        <v>8.3770043017078325E-4</v>
      </c>
      <c r="BD53">
        <f t="shared" si="40"/>
        <v>4.5110354282303626E-4</v>
      </c>
      <c r="BE53">
        <f t="shared" si="41"/>
        <v>2.1626302491281705E-4</v>
      </c>
      <c r="BF53">
        <f t="shared" si="42"/>
        <v>3.1097461542054406E-4</v>
      </c>
      <c r="BH53">
        <f t="shared" si="43"/>
        <v>4.9942770744680371E-4</v>
      </c>
      <c r="BI53">
        <f t="shared" si="44"/>
        <v>1.4016015281491248E-4</v>
      </c>
      <c r="BJ53">
        <f t="shared" si="45"/>
        <v>4.4013754351130313E-4</v>
      </c>
      <c r="BK53">
        <f t="shared" si="46"/>
        <v>5.605390388469172E-4</v>
      </c>
      <c r="BL53">
        <f t="shared" si="47"/>
        <v>3.7650202990182393E-4</v>
      </c>
      <c r="BM53">
        <f t="shared" si="48"/>
        <v>3.4198976853806496E-4</v>
      </c>
      <c r="BN53">
        <f t="shared" si="49"/>
        <v>2.6044475188127385E-4</v>
      </c>
      <c r="BO53">
        <f t="shared" si="50"/>
        <v>1.2485951564917769E-4</v>
      </c>
      <c r="BP53">
        <f t="shared" si="51"/>
        <v>1.7954127792419147E-4</v>
      </c>
    </row>
    <row r="54" spans="1:68" x14ac:dyDescent="0.3">
      <c r="A54" t="s">
        <v>1043</v>
      </c>
      <c r="B54">
        <v>8.0890491212304988E-3</v>
      </c>
      <c r="C54">
        <v>6.9934105994753602E-3</v>
      </c>
      <c r="D54">
        <v>5.1711253215660554E-3</v>
      </c>
      <c r="E54">
        <v>5.6197718867802152E-3</v>
      </c>
      <c r="F54">
        <v>6.4405936069657898E-3</v>
      </c>
      <c r="G54">
        <v>2.3997521163841504E-3</v>
      </c>
      <c r="H54">
        <v>5.9810457745268003E-3</v>
      </c>
      <c r="I54">
        <v>9.0219009703651851E-3</v>
      </c>
      <c r="J54">
        <v>6.5426191817292102E-3</v>
      </c>
      <c r="K54">
        <v>1.0803284736453051E-2</v>
      </c>
      <c r="L54">
        <v>1.0984701272297316E-2</v>
      </c>
      <c r="M54">
        <v>1.0220771922427044E-2</v>
      </c>
      <c r="N54">
        <v>7.5732945799112297E-3</v>
      </c>
      <c r="O54">
        <v>1.1463099192998701E-2</v>
      </c>
      <c r="P54">
        <v>5.8787104612034301E-3</v>
      </c>
      <c r="Q54">
        <v>5.0273846258088555E-3</v>
      </c>
      <c r="R54">
        <v>6.0299514129029553E-3</v>
      </c>
      <c r="S54">
        <v>7.2887539770244E-3</v>
      </c>
      <c r="T54">
        <v>6.1401428121203999E-3</v>
      </c>
      <c r="U54">
        <v>5.8227873110876698E-3</v>
      </c>
      <c r="V54">
        <v>1.0043720007729256E-2</v>
      </c>
      <c r="W54">
        <v>8.3740147740323442E-3</v>
      </c>
      <c r="X54">
        <v>4.8112007846836755E-3</v>
      </c>
      <c r="Y54">
        <v>7.79930040767415E-3</v>
      </c>
      <c r="Z54">
        <v>4.570713896428275E-3</v>
      </c>
      <c r="AA54">
        <v>8.0393100321214054E-3</v>
      </c>
      <c r="AB54">
        <v>1.0044122401223734E-2</v>
      </c>
      <c r="AC54">
        <v>5.7414239732085197E-3</v>
      </c>
      <c r="AD54">
        <v>5.3207371098847253E-3</v>
      </c>
      <c r="AE54">
        <v>5.6722290291854605E-3</v>
      </c>
      <c r="AF54">
        <v>1.1436886386034101E-2</v>
      </c>
      <c r="AG54">
        <v>4.813360957963515E-3</v>
      </c>
      <c r="AH54">
        <v>7.6982600113993504E-3</v>
      </c>
      <c r="AI54">
        <v>3.2086665132101703E-3</v>
      </c>
      <c r="AJ54">
        <v>6.1773535787852957E-3</v>
      </c>
      <c r="AK54">
        <v>7.0907419052302452E-3</v>
      </c>
      <c r="AL54">
        <v>4.8890840160936647E-3</v>
      </c>
      <c r="AN54">
        <f t="shared" si="25"/>
        <v>6.4683392322630318E-3</v>
      </c>
      <c r="AO54">
        <f t="shared" si="26"/>
        <v>5.9608231170604816E-3</v>
      </c>
      <c r="AP54">
        <f t="shared" si="27"/>
        <v>9.0666401924314275E-3</v>
      </c>
      <c r="AQ54">
        <f t="shared" si="28"/>
        <v>6.1153633385787366E-3</v>
      </c>
      <c r="AR54">
        <f t="shared" si="29"/>
        <v>7.5951662262424176E-3</v>
      </c>
      <c r="AS54">
        <f t="shared" si="30"/>
        <v>6.8343452492232934E-3</v>
      </c>
      <c r="AT54">
        <f t="shared" si="31"/>
        <v>7.4766175083680955E-3</v>
      </c>
      <c r="AU54">
        <f t="shared" si="32"/>
        <v>5.2400958275243452E-3</v>
      </c>
      <c r="AV54">
        <f t="shared" si="33"/>
        <v>6.0523931667030685E-3</v>
      </c>
      <c r="AX54">
        <f t="shared" si="34"/>
        <v>1.329815896379227E-3</v>
      </c>
      <c r="AY54">
        <f t="shared" si="35"/>
        <v>2.7253142311000535E-3</v>
      </c>
      <c r="AZ54">
        <f t="shared" si="36"/>
        <v>2.3285756562795323E-3</v>
      </c>
      <c r="BA54">
        <f t="shared" si="37"/>
        <v>1.1331015989045233E-3</v>
      </c>
      <c r="BB54">
        <f t="shared" si="38"/>
        <v>1.9883360577592165E-3</v>
      </c>
      <c r="BC54">
        <f t="shared" si="39"/>
        <v>2.1492959448465598E-3</v>
      </c>
      <c r="BD54">
        <f t="shared" si="40"/>
        <v>3.4341933303020222E-3</v>
      </c>
      <c r="BE54">
        <f t="shared" si="41"/>
        <v>2.2750141607075689E-3</v>
      </c>
      <c r="BF54">
        <f t="shared" si="42"/>
        <v>1.1061354770732904E-3</v>
      </c>
      <c r="BH54">
        <f t="shared" si="43"/>
        <v>6.6490794818961348E-4</v>
      </c>
      <c r="BI54">
        <f t="shared" si="44"/>
        <v>1.3626571155500268E-3</v>
      </c>
      <c r="BJ54">
        <f t="shared" si="45"/>
        <v>8.8011887078780877E-4</v>
      </c>
      <c r="BK54">
        <f t="shared" si="46"/>
        <v>6.5419651314672196E-4</v>
      </c>
      <c r="BL54">
        <f t="shared" si="47"/>
        <v>9.9416802887960826E-4</v>
      </c>
      <c r="BM54">
        <f t="shared" si="48"/>
        <v>8.7744639518452132E-4</v>
      </c>
      <c r="BN54">
        <f t="shared" si="49"/>
        <v>1.9827324436990901E-3</v>
      </c>
      <c r="BO54">
        <f t="shared" si="50"/>
        <v>1.3134800380947254E-3</v>
      </c>
      <c r="BP54">
        <f t="shared" si="51"/>
        <v>6.3862761544845935E-4</v>
      </c>
    </row>
    <row r="55" spans="1:68" x14ac:dyDescent="0.3">
      <c r="A55" t="s">
        <v>1044</v>
      </c>
      <c r="B55">
        <v>2.0854654440180002E-3</v>
      </c>
      <c r="C55">
        <v>1.8513484739304371E-3</v>
      </c>
      <c r="D55">
        <v>2.2490881875076901E-3</v>
      </c>
      <c r="E55">
        <v>2.933412732273705E-3</v>
      </c>
      <c r="F55">
        <v>3.8538526134144048E-3</v>
      </c>
      <c r="G55">
        <v>2.2185420459583851E-3</v>
      </c>
      <c r="H55">
        <v>1.58977367449451E-3</v>
      </c>
      <c r="I55">
        <v>4.0565521045192003E-3</v>
      </c>
      <c r="J55">
        <v>3.0964575001434149E-3</v>
      </c>
      <c r="K55">
        <v>7.5428192056325148E-4</v>
      </c>
      <c r="L55">
        <v>3.9660791096346347E-3</v>
      </c>
      <c r="M55">
        <v>3.320095715290035E-3</v>
      </c>
      <c r="N55">
        <v>2.3893085957242799E-3</v>
      </c>
      <c r="O55">
        <v>1.7601600558623902E-3</v>
      </c>
      <c r="P55">
        <v>3.099108071506985E-3</v>
      </c>
      <c r="Q55">
        <v>2.2951810477874601E-3</v>
      </c>
      <c r="R55">
        <v>2.5467715595629053E-3</v>
      </c>
      <c r="S55">
        <v>2.858737034406035E-3</v>
      </c>
      <c r="T55">
        <v>1.1635354499937604E-3</v>
      </c>
      <c r="U55">
        <v>4.0561509678014255E-3</v>
      </c>
      <c r="V55">
        <v>4.6661046454073794E-3</v>
      </c>
      <c r="W55">
        <v>1.826399813941555E-3</v>
      </c>
      <c r="X55">
        <v>1.6303546175302649E-3</v>
      </c>
      <c r="Y55">
        <v>2.1961568056262501E-3</v>
      </c>
      <c r="Z55">
        <v>3.0358109195266951E-3</v>
      </c>
      <c r="AA55">
        <v>2.8035955732535599E-3</v>
      </c>
      <c r="AB55">
        <v>3.4116858013435898E-3</v>
      </c>
      <c r="AC55">
        <v>2.3623101928660498E-3</v>
      </c>
      <c r="AD55">
        <v>3.1837036549234197E-3</v>
      </c>
      <c r="AE55">
        <v>3.7268470373768149E-3</v>
      </c>
      <c r="AF55">
        <v>2.6907980211426947E-3</v>
      </c>
      <c r="AG55">
        <v>2.7908629122520351E-3</v>
      </c>
      <c r="AH55">
        <v>1.337692246086525E-3</v>
      </c>
      <c r="AI55">
        <v>2.8043562503229651E-3</v>
      </c>
      <c r="AJ55">
        <v>1.9727865439751551E-3</v>
      </c>
      <c r="AK55">
        <v>1.386394694094505E-3</v>
      </c>
      <c r="AL55">
        <v>1.2274662300031734E-3</v>
      </c>
      <c r="AN55">
        <f t="shared" si="25"/>
        <v>2.2798287094324579E-3</v>
      </c>
      <c r="AO55">
        <f t="shared" si="26"/>
        <v>2.9296801095966248E-3</v>
      </c>
      <c r="AP55">
        <f t="shared" si="27"/>
        <v>2.6264987098178556E-3</v>
      </c>
      <c r="AQ55">
        <f t="shared" si="28"/>
        <v>2.5668965472521333E-3</v>
      </c>
      <c r="AR55">
        <f t="shared" si="29"/>
        <v>2.9280477192860305E-3</v>
      </c>
      <c r="AS55">
        <f t="shared" si="30"/>
        <v>2.5733189850244017E-3</v>
      </c>
      <c r="AT55">
        <f t="shared" si="31"/>
        <v>3.2004495711476428E-3</v>
      </c>
      <c r="AU55">
        <f t="shared" si="32"/>
        <v>2.3109704695538414E-3</v>
      </c>
      <c r="AV55">
        <f t="shared" si="33"/>
        <v>1.5288824893576111E-3</v>
      </c>
      <c r="AX55">
        <f t="shared" si="34"/>
        <v>4.652918244714791E-4</v>
      </c>
      <c r="AY55">
        <f t="shared" si="35"/>
        <v>1.2144960422793771E-3</v>
      </c>
      <c r="AZ55">
        <f t="shared" si="36"/>
        <v>1.082571848767372E-3</v>
      </c>
      <c r="BA55">
        <f t="shared" si="37"/>
        <v>2.8231648705048654E-4</v>
      </c>
      <c r="BB55">
        <f t="shared" si="38"/>
        <v>1.6951490075685781E-3</v>
      </c>
      <c r="BC55">
        <f t="shared" si="39"/>
        <v>6.3964722051634273E-4</v>
      </c>
      <c r="BD55">
        <f t="shared" si="40"/>
        <v>5.1822746964297795E-4</v>
      </c>
      <c r="BE55">
        <f t="shared" si="41"/>
        <v>8.429106671230624E-4</v>
      </c>
      <c r="BF55">
        <f t="shared" si="42"/>
        <v>3.9255913115609603E-4</v>
      </c>
      <c r="BH55">
        <f t="shared" si="43"/>
        <v>2.3264591223573955E-4</v>
      </c>
      <c r="BI55">
        <f t="shared" si="44"/>
        <v>6.0724802113968853E-4</v>
      </c>
      <c r="BJ55">
        <f t="shared" si="45"/>
        <v>4.0917369831398458E-4</v>
      </c>
      <c r="BK55">
        <f t="shared" si="46"/>
        <v>1.6299549979526792E-4</v>
      </c>
      <c r="BL55">
        <f t="shared" si="47"/>
        <v>8.4757450378428905E-4</v>
      </c>
      <c r="BM55">
        <f t="shared" si="48"/>
        <v>2.6113488427575857E-4</v>
      </c>
      <c r="BN55">
        <f t="shared" si="49"/>
        <v>2.9919876909983197E-4</v>
      </c>
      <c r="BO55">
        <f t="shared" si="50"/>
        <v>4.8665470056630716E-4</v>
      </c>
      <c r="BP55">
        <f t="shared" si="51"/>
        <v>2.2664412004581765E-4</v>
      </c>
    </row>
    <row r="56" spans="1:68" x14ac:dyDescent="0.3">
      <c r="A56" t="s">
        <v>1045</v>
      </c>
      <c r="B56">
        <v>1.3590100615634999E-3</v>
      </c>
      <c r="C56">
        <v>1.9894738777120019E-3</v>
      </c>
      <c r="D56">
        <v>1.9514956788590002E-4</v>
      </c>
      <c r="E56">
        <v>8.5672978367177003E-4</v>
      </c>
      <c r="F56">
        <v>2.0804928177178749E-3</v>
      </c>
      <c r="G56">
        <v>1.5021623317303971E-3</v>
      </c>
      <c r="H56">
        <v>3.0586413249924448E-3</v>
      </c>
      <c r="I56">
        <v>1.5486885034751E-3</v>
      </c>
      <c r="J56">
        <v>1.4145732647735756E-3</v>
      </c>
      <c r="K56">
        <v>2.1605931202999351E-3</v>
      </c>
      <c r="L56">
        <v>1.3432212614901235E-3</v>
      </c>
      <c r="M56">
        <v>1.2176491411085651E-3</v>
      </c>
      <c r="N56">
        <v>2.6654073154144002E-3</v>
      </c>
      <c r="O56">
        <v>1.8366724481766999E-3</v>
      </c>
      <c r="P56">
        <v>3.50061325096782E-3</v>
      </c>
      <c r="Q56">
        <v>1.9154818549353999E-3</v>
      </c>
      <c r="R56">
        <v>7.4785021961770997E-4</v>
      </c>
      <c r="S56">
        <v>1.1589827437860458E-3</v>
      </c>
      <c r="T56">
        <v>2.1789804144078948E-3</v>
      </c>
      <c r="U56">
        <v>9.7420237357119955E-4</v>
      </c>
      <c r="V56">
        <v>7.7366107196703501E-4</v>
      </c>
      <c r="W56">
        <v>2.2142474419842299E-3</v>
      </c>
      <c r="X56">
        <v>1.0944277189939449E-3</v>
      </c>
      <c r="Y56">
        <v>3.6194717599006599E-4</v>
      </c>
      <c r="Z56">
        <v>1.6601793684490995E-3</v>
      </c>
      <c r="AA56">
        <v>2.188393925564362E-3</v>
      </c>
      <c r="AB56">
        <v>1.2562979190963049E-3</v>
      </c>
      <c r="AC56">
        <v>1.6710657242935945E-3</v>
      </c>
      <c r="AD56">
        <v>1.4581409327776E-4</v>
      </c>
      <c r="AE56">
        <v>2.1285984346403452E-3</v>
      </c>
      <c r="AF56">
        <v>2.7723881024128696E-3</v>
      </c>
      <c r="AG56">
        <v>1.2840453597921901E-3</v>
      </c>
      <c r="AH56">
        <v>2.733552930742165E-3</v>
      </c>
      <c r="AI56">
        <v>1.8625564776232051E-3</v>
      </c>
      <c r="AJ56">
        <v>3.1877797707412347E-3</v>
      </c>
      <c r="AK56">
        <v>2.8384894965997548E-3</v>
      </c>
      <c r="AL56">
        <v>1.319957498749625E-3</v>
      </c>
      <c r="AN56">
        <f t="shared" si="25"/>
        <v>1.1000908227082929E-3</v>
      </c>
      <c r="AO56">
        <f t="shared" si="26"/>
        <v>2.0474962444789542E-3</v>
      </c>
      <c r="AP56">
        <f t="shared" si="27"/>
        <v>2.0198185431758746E-3</v>
      </c>
      <c r="AQ56">
        <f t="shared" si="28"/>
        <v>1.2741049394463851E-3</v>
      </c>
      <c r="AR56">
        <f t="shared" si="29"/>
        <v>1.5352728254825897E-3</v>
      </c>
      <c r="AS56">
        <f t="shared" si="30"/>
        <v>1.3720519720645619E-3</v>
      </c>
      <c r="AT56">
        <f t="shared" si="31"/>
        <v>1.6822668767769915E-3</v>
      </c>
      <c r="AU56">
        <f t="shared" si="32"/>
        <v>1.9600515893858535E-3</v>
      </c>
      <c r="AV56">
        <f t="shared" si="33"/>
        <v>2.4487422553635383E-3</v>
      </c>
      <c r="AX56">
        <f t="shared" si="34"/>
        <v>7.6074188806663228E-4</v>
      </c>
      <c r="AY56">
        <f t="shared" si="35"/>
        <v>7.2334901363292213E-4</v>
      </c>
      <c r="AZ56">
        <f t="shared" si="36"/>
        <v>8.2970670333646962E-4</v>
      </c>
      <c r="BA56">
        <f t="shared" si="37"/>
        <v>5.9226746398811144E-4</v>
      </c>
      <c r="BB56">
        <f t="shared" si="38"/>
        <v>7.6816198486922194E-4</v>
      </c>
      <c r="BC56">
        <f t="shared" si="39"/>
        <v>6.2444002615744977E-4</v>
      </c>
      <c r="BD56">
        <f t="shared" si="40"/>
        <v>1.3689892808289507E-3</v>
      </c>
      <c r="BE56">
        <f t="shared" si="41"/>
        <v>7.2965541331064803E-4</v>
      </c>
      <c r="BF56">
        <f t="shared" si="42"/>
        <v>9.9303433675548489E-4</v>
      </c>
      <c r="BH56">
        <f t="shared" si="43"/>
        <v>3.8037094403331614E-4</v>
      </c>
      <c r="BI56">
        <f t="shared" si="44"/>
        <v>3.6167450681646107E-4</v>
      </c>
      <c r="BJ56">
        <f t="shared" si="45"/>
        <v>3.1359965687879194E-4</v>
      </c>
      <c r="BK56">
        <f t="shared" si="46"/>
        <v>3.4194577976579313E-4</v>
      </c>
      <c r="BL56">
        <f t="shared" si="47"/>
        <v>3.8408099243461097E-4</v>
      </c>
      <c r="BM56">
        <f t="shared" si="48"/>
        <v>2.5492657317598881E-4</v>
      </c>
      <c r="BN56">
        <f t="shared" si="49"/>
        <v>7.9038632980430693E-4</v>
      </c>
      <c r="BO56">
        <f t="shared" si="50"/>
        <v>4.2126674929057029E-4</v>
      </c>
      <c r="BP56">
        <f t="shared" si="51"/>
        <v>5.7332864164032075E-4</v>
      </c>
    </row>
    <row r="57" spans="1:68" x14ac:dyDescent="0.3">
      <c r="A57" t="s">
        <v>1046</v>
      </c>
      <c r="B57">
        <v>1.13067111198568E-3</v>
      </c>
      <c r="C57">
        <v>1.8402027363499749E-3</v>
      </c>
      <c r="D57">
        <v>1.8270359388911151E-3</v>
      </c>
      <c r="E57">
        <v>6.7874895264316256E-4</v>
      </c>
      <c r="F57">
        <v>1.4605426655518901E-3</v>
      </c>
      <c r="G57">
        <v>3.17204087452637E-4</v>
      </c>
      <c r="H57">
        <v>0</v>
      </c>
      <c r="I57">
        <v>4.9146632599506349E-4</v>
      </c>
      <c r="J57">
        <v>1.3942550072750049E-4</v>
      </c>
      <c r="K57">
        <v>1.7225796265503959E-3</v>
      </c>
      <c r="L57">
        <v>2.2387892142515901E-3</v>
      </c>
      <c r="M57">
        <v>6.9401710935335396E-4</v>
      </c>
      <c r="N57">
        <v>1.1019183434877848E-3</v>
      </c>
      <c r="O57">
        <v>2.2541786688563053E-3</v>
      </c>
      <c r="P57">
        <v>1.0902698893753226E-3</v>
      </c>
      <c r="Q57">
        <v>1.2859699953569588E-3</v>
      </c>
      <c r="R57">
        <v>9.7440198890225496E-4</v>
      </c>
      <c r="S57">
        <v>6.1854692712911099E-4</v>
      </c>
      <c r="T57">
        <v>9.2642433037859505E-4</v>
      </c>
      <c r="U57">
        <v>1.0058191585785225E-3</v>
      </c>
      <c r="V57">
        <v>2.275422816803355E-3</v>
      </c>
      <c r="W57">
        <v>1.9932828690122349E-3</v>
      </c>
      <c r="X57">
        <v>1.1298335171628115E-3</v>
      </c>
      <c r="Y57">
        <v>1.567121711724495E-3</v>
      </c>
      <c r="Z57">
        <v>1.7025727532688649E-3</v>
      </c>
      <c r="AA57">
        <v>1.156811978058782E-3</v>
      </c>
      <c r="AB57">
        <v>1.0670380266007344E-3</v>
      </c>
      <c r="AC57">
        <v>3.2877538771895701E-3</v>
      </c>
      <c r="AD57">
        <v>1.90173958199177E-3</v>
      </c>
      <c r="AE57">
        <v>0</v>
      </c>
      <c r="AF57">
        <v>1.8934420146658199E-3</v>
      </c>
      <c r="AG57">
        <v>1.89086671479802E-3</v>
      </c>
      <c r="AH57">
        <v>1.4077721314559135E-3</v>
      </c>
      <c r="AI57">
        <v>1.5933271139073249E-4</v>
      </c>
      <c r="AJ57">
        <v>0</v>
      </c>
      <c r="AK57">
        <v>1.2679515908213652E-3</v>
      </c>
      <c r="AL57">
        <v>8.3113594357878498E-4</v>
      </c>
      <c r="AN57">
        <f t="shared" si="25"/>
        <v>1.3691646849674833E-3</v>
      </c>
      <c r="AO57">
        <f t="shared" si="26"/>
        <v>5.6730326974989767E-4</v>
      </c>
      <c r="AP57">
        <f t="shared" si="27"/>
        <v>1.3201683360860362E-3</v>
      </c>
      <c r="AQ57">
        <f t="shared" si="28"/>
        <v>9.5963963712944163E-4</v>
      </c>
      <c r="AR57">
        <f t="shared" si="29"/>
        <v>1.5502372936931769E-3</v>
      </c>
      <c r="AS57">
        <f t="shared" si="30"/>
        <v>1.6518553106675429E-3</v>
      </c>
      <c r="AT57">
        <f t="shared" si="31"/>
        <v>1.2650605322191966E-3</v>
      </c>
      <c r="AU57">
        <f t="shared" si="32"/>
        <v>1.1526571858815554E-3</v>
      </c>
      <c r="AV57">
        <f t="shared" si="33"/>
        <v>6.9969584480005008E-4</v>
      </c>
      <c r="AX57">
        <f t="shared" si="34"/>
        <v>5.6717898374744949E-4</v>
      </c>
      <c r="AY57">
        <f t="shared" si="35"/>
        <v>6.2928807952729825E-4</v>
      </c>
      <c r="AZ57">
        <f t="shared" si="36"/>
        <v>7.9213633330748549E-4</v>
      </c>
      <c r="BA57">
        <f t="shared" si="37"/>
        <v>3.3395633438080917E-4</v>
      </c>
      <c r="BB57">
        <f t="shared" si="38"/>
        <v>6.8501025388418223E-4</v>
      </c>
      <c r="BC57">
        <f t="shared" si="39"/>
        <v>8.4208100222249948E-4</v>
      </c>
      <c r="BD57">
        <f t="shared" si="40"/>
        <v>1.0955824136229643E-3</v>
      </c>
      <c r="BE57">
        <f t="shared" si="41"/>
        <v>8.9351285823454881E-4</v>
      </c>
      <c r="BF57">
        <f t="shared" si="42"/>
        <v>6.4411387490243552E-4</v>
      </c>
      <c r="BH57">
        <f t="shared" si="43"/>
        <v>2.8358949187372475E-4</v>
      </c>
      <c r="BI57">
        <f t="shared" si="44"/>
        <v>3.1464403976364912E-4</v>
      </c>
      <c r="BJ57">
        <f t="shared" si="45"/>
        <v>2.9939939177002533E-4</v>
      </c>
      <c r="BK57">
        <f t="shared" si="46"/>
        <v>1.9280977955234087E-4</v>
      </c>
      <c r="BL57">
        <f t="shared" si="47"/>
        <v>3.4250512694209112E-4</v>
      </c>
      <c r="BM57">
        <f t="shared" si="48"/>
        <v>3.4377812958943189E-4</v>
      </c>
      <c r="BN57">
        <f t="shared" si="49"/>
        <v>6.3253480142463838E-4</v>
      </c>
      <c r="BO57">
        <f t="shared" si="50"/>
        <v>5.1586988922610873E-4</v>
      </c>
      <c r="BP57">
        <f t="shared" si="51"/>
        <v>3.7187931906369412E-4</v>
      </c>
    </row>
    <row r="58" spans="1:68" x14ac:dyDescent="0.3">
      <c r="A58" t="s">
        <v>1047</v>
      </c>
      <c r="B58">
        <v>2.8394594736611499E-4</v>
      </c>
      <c r="C58">
        <v>1.3476862101460285E-3</v>
      </c>
      <c r="D58">
        <v>1.214105095149625E-3</v>
      </c>
      <c r="E58">
        <v>4.2224377518500802E-4</v>
      </c>
      <c r="F58">
        <v>1.5667804879036179E-3</v>
      </c>
      <c r="G58">
        <v>7.6992726663244995E-4</v>
      </c>
      <c r="H58">
        <v>2.060711668152583E-3</v>
      </c>
      <c r="I58">
        <v>1.7118638201556154E-3</v>
      </c>
      <c r="J58">
        <v>1.3368557713116745E-3</v>
      </c>
      <c r="K58">
        <v>1.0504560635974151E-3</v>
      </c>
      <c r="L58">
        <v>4.3596197402997349E-4</v>
      </c>
      <c r="M58">
        <v>1.1577528454433331E-3</v>
      </c>
      <c r="N58">
        <v>2.4961740826894801E-3</v>
      </c>
      <c r="O58">
        <v>9.59194390551635E-4</v>
      </c>
      <c r="P58">
        <v>1.57376515443685E-3</v>
      </c>
      <c r="Q58">
        <v>1.7594807316519711E-3</v>
      </c>
      <c r="R58">
        <v>1.7913389740047202E-3</v>
      </c>
      <c r="S58">
        <v>1.5207806113775699E-3</v>
      </c>
      <c r="T58">
        <v>8.4453077109524193E-4</v>
      </c>
      <c r="U58">
        <v>1.0446947900875044E-3</v>
      </c>
      <c r="V58">
        <v>7.7366107196703501E-4</v>
      </c>
      <c r="W58">
        <v>1.3786862898516809E-3</v>
      </c>
      <c r="X58">
        <v>2.0420580131802349E-4</v>
      </c>
      <c r="Y58">
        <v>5.4781533558444055E-4</v>
      </c>
      <c r="Z58">
        <v>4.1249942069916299E-4</v>
      </c>
      <c r="AA58">
        <v>1.0524452415058669E-3</v>
      </c>
      <c r="AB58">
        <v>1.0670380266007344E-3</v>
      </c>
      <c r="AC58">
        <v>1.1993371571344794E-3</v>
      </c>
      <c r="AD58">
        <v>5.1389696728027499E-4</v>
      </c>
      <c r="AE58">
        <v>1.1655621829785765E-3</v>
      </c>
      <c r="AF58">
        <v>2.4473402697620852E-3</v>
      </c>
      <c r="AG58">
        <v>1.0246601590040939E-3</v>
      </c>
      <c r="AH58">
        <v>2.6713079390121297E-3</v>
      </c>
      <c r="AI58">
        <v>7.7579498713273352E-4</v>
      </c>
      <c r="AJ58">
        <v>1.8707514124548749E-3</v>
      </c>
      <c r="AK58">
        <v>7.4451856625219553E-4</v>
      </c>
      <c r="AL58">
        <v>1.132921594941868E-3</v>
      </c>
      <c r="AN58">
        <f t="shared" si="25"/>
        <v>8.1699525696169405E-4</v>
      </c>
      <c r="AO58">
        <f t="shared" si="26"/>
        <v>1.5273208107110666E-3</v>
      </c>
      <c r="AP58">
        <f t="shared" si="27"/>
        <v>1.2871657545800515E-3</v>
      </c>
      <c r="AQ58">
        <f t="shared" si="28"/>
        <v>1.6905334390114202E-3</v>
      </c>
      <c r="AR58">
        <f t="shared" si="29"/>
        <v>1.0103932307503655E-3</v>
      </c>
      <c r="AS58">
        <f t="shared" si="30"/>
        <v>7.4722349714045129E-4</v>
      </c>
      <c r="AT58">
        <f t="shared" si="31"/>
        <v>1.3755998066736456E-3</v>
      </c>
      <c r="AU58">
        <f t="shared" si="32"/>
        <v>1.4905876950496524E-3</v>
      </c>
      <c r="AV58">
        <f t="shared" si="33"/>
        <v>1.2493971912163127E-3</v>
      </c>
      <c r="AX58">
        <f t="shared" si="34"/>
        <v>5.4138692577568922E-4</v>
      </c>
      <c r="AY58">
        <f t="shared" si="35"/>
        <v>5.4582169734360283E-4</v>
      </c>
      <c r="AZ58">
        <f t="shared" si="36"/>
        <v>6.3916634789658517E-4</v>
      </c>
      <c r="BA58">
        <f t="shared" si="37"/>
        <v>1.4787073330689018E-4</v>
      </c>
      <c r="BB58">
        <f t="shared" si="38"/>
        <v>2.7102819341674137E-4</v>
      </c>
      <c r="BC58">
        <f t="shared" si="39"/>
        <v>4.114657818729245E-4</v>
      </c>
      <c r="BD58">
        <f t="shared" si="40"/>
        <v>9.8368572395025932E-4</v>
      </c>
      <c r="BE58">
        <f t="shared" si="41"/>
        <v>1.0300770307699078E-3</v>
      </c>
      <c r="BF58">
        <f t="shared" si="42"/>
        <v>5.720795655868706E-4</v>
      </c>
      <c r="BH58">
        <f t="shared" si="43"/>
        <v>2.7069346288784461E-4</v>
      </c>
      <c r="BI58">
        <f t="shared" si="44"/>
        <v>2.7291084867180141E-4</v>
      </c>
      <c r="BJ58">
        <f t="shared" si="45"/>
        <v>2.415821718479652E-4</v>
      </c>
      <c r="BK58">
        <f t="shared" si="46"/>
        <v>8.5373207680000405E-5</v>
      </c>
      <c r="BL58">
        <f t="shared" si="47"/>
        <v>1.3551409670837069E-4</v>
      </c>
      <c r="BM58">
        <f t="shared" si="48"/>
        <v>1.679802020339982E-4</v>
      </c>
      <c r="BN58">
        <f t="shared" si="49"/>
        <v>5.6793121752067414E-4</v>
      </c>
      <c r="BO58">
        <f t="shared" si="50"/>
        <v>5.9471525100105675E-4</v>
      </c>
      <c r="BP58">
        <f t="shared" si="51"/>
        <v>3.3029029118946394E-4</v>
      </c>
    </row>
    <row r="59" spans="1:68" x14ac:dyDescent="0.3">
      <c r="A59" t="s">
        <v>1048</v>
      </c>
      <c r="B59">
        <v>9.0663076468856189E-4</v>
      </c>
      <c r="C59">
        <v>3.0906941708743851E-3</v>
      </c>
      <c r="D59">
        <v>4.5165781120267551E-4</v>
      </c>
      <c r="E59">
        <v>1.701112507990685E-3</v>
      </c>
      <c r="F59">
        <v>2.0179785823243148E-3</v>
      </c>
      <c r="G59">
        <v>2.0376028860109498E-3</v>
      </c>
      <c r="H59">
        <v>1.36882788750732E-3</v>
      </c>
      <c r="I59">
        <v>2.4462038936787049E-3</v>
      </c>
      <c r="J59">
        <v>4.9608060206705103E-4</v>
      </c>
      <c r="K59">
        <v>1.9836238024322703E-3</v>
      </c>
      <c r="L59">
        <v>1.1826683104021395E-3</v>
      </c>
      <c r="M59">
        <v>1.17338094327522E-3</v>
      </c>
      <c r="N59">
        <v>2.6003109262929848E-3</v>
      </c>
      <c r="O59">
        <v>2.2299696317634901E-3</v>
      </c>
      <c r="P59">
        <v>2.14880466982566E-3</v>
      </c>
      <c r="Q59">
        <v>2.061064401598125E-3</v>
      </c>
      <c r="R59">
        <v>1.714948067620895E-3</v>
      </c>
      <c r="S59">
        <v>4.3992081242664202E-4</v>
      </c>
      <c r="T59">
        <v>1.89344830605095E-3</v>
      </c>
      <c r="U59">
        <v>2.693940617952975E-3</v>
      </c>
      <c r="V59">
        <v>6.7802551521807693E-4</v>
      </c>
      <c r="W59">
        <v>2.38711250819218E-3</v>
      </c>
      <c r="X59">
        <v>1.8522389935334285E-3</v>
      </c>
      <c r="Y59">
        <v>2.0453051106037201E-3</v>
      </c>
      <c r="Z59">
        <v>3.2868283707830244E-3</v>
      </c>
      <c r="AA59">
        <v>1.244375525423615E-3</v>
      </c>
      <c r="AB59">
        <v>2.1377945712890084E-3</v>
      </c>
      <c r="AC59">
        <v>1.4432247116956745E-3</v>
      </c>
      <c r="AD59">
        <v>1.1510579189190841E-3</v>
      </c>
      <c r="AE59">
        <v>1.9517219250013E-3</v>
      </c>
      <c r="AF59">
        <v>1.495870213459205E-3</v>
      </c>
      <c r="AG59">
        <v>1.9836058687185401E-3</v>
      </c>
      <c r="AH59">
        <v>1.137061096982555E-3</v>
      </c>
      <c r="AI59">
        <v>5.6941690917283998E-4</v>
      </c>
      <c r="AJ59">
        <v>1.5317924033522489E-3</v>
      </c>
      <c r="AK59">
        <v>2.94261400801319E-3</v>
      </c>
      <c r="AL59">
        <v>2.1642497199990951E-3</v>
      </c>
      <c r="AN59">
        <f t="shared" si="25"/>
        <v>1.5375238136890769E-3</v>
      </c>
      <c r="AO59">
        <f t="shared" si="26"/>
        <v>1.9676533123803223E-3</v>
      </c>
      <c r="AP59">
        <f t="shared" si="27"/>
        <v>1.6878341265798306E-3</v>
      </c>
      <c r="AQ59">
        <f t="shared" si="28"/>
        <v>1.4053110938818875E-3</v>
      </c>
      <c r="AR59">
        <f t="shared" si="29"/>
        <v>1.9131317368535454E-3</v>
      </c>
      <c r="AS59">
        <f t="shared" si="30"/>
        <v>2.0016278805547448E-3</v>
      </c>
      <c r="AT59">
        <f t="shared" si="31"/>
        <v>1.532883352459863E-3</v>
      </c>
      <c r="AU59">
        <f t="shared" si="32"/>
        <v>1.2300279582913116E-3</v>
      </c>
      <c r="AV59">
        <f t="shared" si="33"/>
        <v>2.212885377121511E-3</v>
      </c>
      <c r="AX59">
        <f t="shared" si="34"/>
        <v>1.157040828143848E-3</v>
      </c>
      <c r="AY59">
        <f t="shared" si="35"/>
        <v>4.4535683220738622E-4</v>
      </c>
      <c r="AZ59">
        <f t="shared" si="36"/>
        <v>7.4907067233473824E-4</v>
      </c>
      <c r="BA59">
        <f t="shared" si="37"/>
        <v>8.5377568822708793E-4</v>
      </c>
      <c r="BB59">
        <f t="shared" si="38"/>
        <v>8.8697897317680039E-4</v>
      </c>
      <c r="BC59">
        <f t="shared" si="39"/>
        <v>7.1829682389416751E-4</v>
      </c>
      <c r="BD59">
        <f t="shared" si="40"/>
        <v>4.0161323683728003E-4</v>
      </c>
      <c r="BE59">
        <f t="shared" si="41"/>
        <v>7.1166335531727264E-4</v>
      </c>
      <c r="BF59">
        <f t="shared" si="42"/>
        <v>7.0666715673102791E-4</v>
      </c>
      <c r="BH59">
        <f t="shared" si="43"/>
        <v>5.78520414071924E-4</v>
      </c>
      <c r="BI59">
        <f t="shared" si="44"/>
        <v>2.2267841610369311E-4</v>
      </c>
      <c r="BJ59">
        <f t="shared" si="45"/>
        <v>2.8312210191566684E-4</v>
      </c>
      <c r="BK59">
        <f t="shared" si="46"/>
        <v>4.9292762342546727E-4</v>
      </c>
      <c r="BL59">
        <f t="shared" si="47"/>
        <v>4.434894865884002E-4</v>
      </c>
      <c r="BM59">
        <f t="shared" si="48"/>
        <v>2.932434504004164E-4</v>
      </c>
      <c r="BN59">
        <f t="shared" si="49"/>
        <v>2.3187151039812055E-4</v>
      </c>
      <c r="BO59">
        <f t="shared" si="50"/>
        <v>4.1087902976481969E-4</v>
      </c>
      <c r="BP59">
        <f t="shared" si="51"/>
        <v>4.0799447316612646E-4</v>
      </c>
    </row>
    <row r="60" spans="1:68" x14ac:dyDescent="0.3">
      <c r="A60" t="s">
        <v>1049</v>
      </c>
      <c r="B60">
        <v>1.56607048583646E-3</v>
      </c>
      <c r="C60">
        <v>1.5623462304877509E-3</v>
      </c>
      <c r="D60">
        <v>3.6510691578534702E-3</v>
      </c>
      <c r="E60">
        <v>2.7224709222424051E-3</v>
      </c>
      <c r="F60">
        <v>1.9498435294723849E-3</v>
      </c>
      <c r="G60">
        <v>2.6904466001564601E-3</v>
      </c>
      <c r="H60">
        <v>1.718968702391385E-3</v>
      </c>
      <c r="I60">
        <v>2.4528779621195151E-3</v>
      </c>
      <c r="J60">
        <v>1.125691873387184E-3</v>
      </c>
      <c r="K60">
        <v>2.9457881827049549E-3</v>
      </c>
      <c r="L60">
        <v>4.4838161693829606E-3</v>
      </c>
      <c r="M60">
        <v>3.5963753878590302E-3</v>
      </c>
      <c r="N60">
        <v>5.0011080897153053E-3</v>
      </c>
      <c r="O60">
        <v>2.5613781381197999E-3</v>
      </c>
      <c r="P60">
        <v>2.8646945705188354E-3</v>
      </c>
      <c r="Q60">
        <v>1.6490833060827236E-3</v>
      </c>
      <c r="R60">
        <v>1.53581223719821E-3</v>
      </c>
      <c r="S60">
        <v>3.2337724661258352E-3</v>
      </c>
      <c r="T60">
        <v>1.338988583811665E-3</v>
      </c>
      <c r="U60">
        <v>2.0225946530073552E-3</v>
      </c>
      <c r="V60">
        <v>2.5406433956461751E-3</v>
      </c>
      <c r="W60">
        <v>4.8079763376066148E-3</v>
      </c>
      <c r="X60">
        <v>1.803276590901825E-3</v>
      </c>
      <c r="Y60">
        <v>2.8199203961658151E-3</v>
      </c>
      <c r="Z60">
        <v>2.3808546425428054E-3</v>
      </c>
      <c r="AA60">
        <v>2.590567733394025E-3</v>
      </c>
      <c r="AB60">
        <v>2.20334588416198E-3</v>
      </c>
      <c r="AC60">
        <v>2.7982951851713901E-3</v>
      </c>
      <c r="AD60">
        <v>2.9528376261942048E-3</v>
      </c>
      <c r="AE60">
        <v>2.2402174746190603E-3</v>
      </c>
      <c r="AF60">
        <v>4.6196732354633497E-3</v>
      </c>
      <c r="AG60">
        <v>1.4375748972289099E-3</v>
      </c>
      <c r="AH60">
        <v>2.2964897954369152E-3</v>
      </c>
      <c r="AI60">
        <v>2.5121138088624799E-3</v>
      </c>
      <c r="AJ60">
        <v>3.8995044063994799E-3</v>
      </c>
      <c r="AK60">
        <v>5.5973060571671649E-3</v>
      </c>
      <c r="AL60">
        <v>2.44353693449109E-3</v>
      </c>
      <c r="AN60">
        <f t="shared" si="25"/>
        <v>2.3754891991050217E-3</v>
      </c>
      <c r="AO60">
        <f t="shared" si="26"/>
        <v>2.2030341985349363E-3</v>
      </c>
      <c r="AP60">
        <f t="shared" si="27"/>
        <v>3.2255503445268669E-3</v>
      </c>
      <c r="AQ60">
        <f t="shared" si="28"/>
        <v>2.1395560031355894E-3</v>
      </c>
      <c r="AR60">
        <f t="shared" si="29"/>
        <v>2.6775507425179524E-3</v>
      </c>
      <c r="AS60">
        <f t="shared" si="30"/>
        <v>2.4327100720563069E-3</v>
      </c>
      <c r="AT60">
        <f t="shared" si="31"/>
        <v>3.2709094454255378E-3</v>
      </c>
      <c r="AU60">
        <f t="shared" si="32"/>
        <v>2.0820595005094349E-3</v>
      </c>
      <c r="AV60">
        <f t="shared" si="33"/>
        <v>3.9801157993525783E-3</v>
      </c>
      <c r="AX60">
        <f t="shared" si="34"/>
        <v>1.0105874014903614E-3</v>
      </c>
      <c r="AY60">
        <f t="shared" si="35"/>
        <v>4.4662350845487049E-4</v>
      </c>
      <c r="AZ60">
        <f t="shared" si="36"/>
        <v>1.2866211227257657E-3</v>
      </c>
      <c r="BA60">
        <f t="shared" si="37"/>
        <v>9.4931018885858521E-4</v>
      </c>
      <c r="BB60">
        <f t="shared" si="38"/>
        <v>1.503127070448337E-3</v>
      </c>
      <c r="BC60">
        <f t="shared" si="39"/>
        <v>3.8986838156692717E-4</v>
      </c>
      <c r="BD60">
        <f t="shared" si="40"/>
        <v>1.2212001028069138E-3</v>
      </c>
      <c r="BE60">
        <f t="shared" si="41"/>
        <v>5.6845732618260704E-4</v>
      </c>
      <c r="BF60">
        <f t="shared" si="42"/>
        <v>1.5784291454771209E-3</v>
      </c>
      <c r="BH60">
        <f t="shared" si="43"/>
        <v>5.0529370074518072E-4</v>
      </c>
      <c r="BI60">
        <f t="shared" si="44"/>
        <v>2.2331175422743524E-4</v>
      </c>
      <c r="BJ60">
        <f t="shared" si="45"/>
        <v>4.8629707461358426E-4</v>
      </c>
      <c r="BK60">
        <f t="shared" si="46"/>
        <v>5.4808449308195862E-4</v>
      </c>
      <c r="BL60">
        <f t="shared" si="47"/>
        <v>7.5156353522416849E-4</v>
      </c>
      <c r="BM60">
        <f t="shared" si="48"/>
        <v>1.5916310028061108E-4</v>
      </c>
      <c r="BN60">
        <f t="shared" si="49"/>
        <v>7.0506020808997036E-4</v>
      </c>
      <c r="BO60">
        <f t="shared" si="50"/>
        <v>3.2819899029434309E-4</v>
      </c>
      <c r="BP60">
        <f t="shared" si="51"/>
        <v>9.1130649203796676E-4</v>
      </c>
    </row>
    <row r="61" spans="1:68" x14ac:dyDescent="0.3">
      <c r="A61" t="s">
        <v>1050</v>
      </c>
      <c r="B61">
        <v>3.3073715885124349E-3</v>
      </c>
      <c r="C61">
        <v>1.9061480876946951E-3</v>
      </c>
      <c r="D61">
        <v>2.8275346558614099E-3</v>
      </c>
      <c r="E61">
        <v>1.5537290510181901E-3</v>
      </c>
      <c r="F61">
        <v>8.02753337911223E-4</v>
      </c>
      <c r="G61">
        <v>1.8715827481018423E-3</v>
      </c>
      <c r="H61">
        <v>2.2305772926517193E-3</v>
      </c>
      <c r="I61">
        <v>1.7767943938921905E-3</v>
      </c>
      <c r="J61">
        <v>4.5858715967603096E-3</v>
      </c>
      <c r="K61">
        <v>3.4996796763627405E-3</v>
      </c>
      <c r="L61">
        <v>1.4809809635481599E-3</v>
      </c>
      <c r="M61">
        <v>2.087367905800165E-3</v>
      </c>
      <c r="N61">
        <v>1.3619658147228726E-3</v>
      </c>
      <c r="O61">
        <v>4.7379694597564549E-4</v>
      </c>
      <c r="P61">
        <v>3.4760624217195549E-3</v>
      </c>
      <c r="Q61">
        <v>2.539791247530925E-3</v>
      </c>
      <c r="R61">
        <v>1.9663546033642149E-3</v>
      </c>
      <c r="S61">
        <v>2.1230514585938902E-3</v>
      </c>
      <c r="T61">
        <v>2.6802378994059849E-4</v>
      </c>
      <c r="U61">
        <v>3.1266884892126551E-3</v>
      </c>
      <c r="V61">
        <v>2.8312881571038468E-3</v>
      </c>
      <c r="W61">
        <v>3.0959560584782899E-3</v>
      </c>
      <c r="X61">
        <v>1.631209230459855E-3</v>
      </c>
      <c r="Y61">
        <v>2.5495734114887548E-3</v>
      </c>
      <c r="Z61">
        <v>2.0511814798135101E-3</v>
      </c>
      <c r="AA61">
        <v>3.5299884822838951E-3</v>
      </c>
      <c r="AB61">
        <v>1.8581969959913351E-3</v>
      </c>
      <c r="AC61">
        <v>1.6267613411948276E-3</v>
      </c>
      <c r="AD61">
        <v>2.96808173177635E-3</v>
      </c>
      <c r="AE61">
        <v>3.7342768320589147E-3</v>
      </c>
      <c r="AF61">
        <v>5.1460523618051448E-3</v>
      </c>
      <c r="AG61">
        <v>2.4399506381447651E-3</v>
      </c>
      <c r="AH61">
        <v>3.025179671447845E-3</v>
      </c>
      <c r="AI61">
        <v>3.2794605244267148E-3</v>
      </c>
      <c r="AJ61">
        <v>3.5178157484434748E-3</v>
      </c>
      <c r="AK61">
        <v>3.0476310676750603E-3</v>
      </c>
      <c r="AL61">
        <v>4.5610725562827801E-4</v>
      </c>
      <c r="AN61">
        <f t="shared" si="25"/>
        <v>2.3986958457716825E-3</v>
      </c>
      <c r="AO61">
        <f t="shared" si="26"/>
        <v>1.6704269431392438E-3</v>
      </c>
      <c r="AP61">
        <f t="shared" si="27"/>
        <v>2.4236750464127778E-3</v>
      </c>
      <c r="AQ61">
        <f t="shared" si="28"/>
        <v>2.2097324364963437E-3</v>
      </c>
      <c r="AR61">
        <f t="shared" si="29"/>
        <v>2.3304891236838477E-3</v>
      </c>
      <c r="AS61">
        <f t="shared" si="30"/>
        <v>2.2078184902053631E-3</v>
      </c>
      <c r="AT61">
        <f t="shared" si="31"/>
        <v>3.9494703085468036E-3</v>
      </c>
      <c r="AU61">
        <f t="shared" si="32"/>
        <v>2.9148636113397754E-3</v>
      </c>
      <c r="AV61">
        <f t="shared" si="33"/>
        <v>2.3405180239156041E-3</v>
      </c>
      <c r="AX61">
        <f t="shared" si="34"/>
        <v>8.0956089099941267E-4</v>
      </c>
      <c r="AY61">
        <f t="shared" si="35"/>
        <v>6.1057448132016657E-4</v>
      </c>
      <c r="AZ61">
        <f t="shared" si="36"/>
        <v>1.4646629191062185E-3</v>
      </c>
      <c r="BA61">
        <f t="shared" si="37"/>
        <v>2.9638250651124585E-4</v>
      </c>
      <c r="BB61">
        <f t="shared" si="38"/>
        <v>1.381356336202349E-3</v>
      </c>
      <c r="BC61">
        <f t="shared" si="39"/>
        <v>7.3236683502952591E-4</v>
      </c>
      <c r="BD61">
        <f t="shared" si="40"/>
        <v>1.1048168131229782E-3</v>
      </c>
      <c r="BE61">
        <f t="shared" si="41"/>
        <v>4.3048976425649022E-4</v>
      </c>
      <c r="BF61">
        <f t="shared" si="42"/>
        <v>1.6487939126025573E-3</v>
      </c>
      <c r="BH61">
        <f t="shared" si="43"/>
        <v>4.0478044549970634E-4</v>
      </c>
      <c r="BI61">
        <f t="shared" si="44"/>
        <v>3.0528724066008328E-4</v>
      </c>
      <c r="BJ61">
        <f t="shared" si="45"/>
        <v>5.5359054835613824E-4</v>
      </c>
      <c r="BK61">
        <f t="shared" si="46"/>
        <v>1.7111651991736382E-4</v>
      </c>
      <c r="BL61">
        <f t="shared" si="47"/>
        <v>6.9067816810117449E-4</v>
      </c>
      <c r="BM61">
        <f t="shared" si="48"/>
        <v>2.9898750839323399E-4</v>
      </c>
      <c r="BN61">
        <f t="shared" si="49"/>
        <v>6.3786628446177603E-4</v>
      </c>
      <c r="BO61">
        <f t="shared" si="50"/>
        <v>2.4854338127686316E-4</v>
      </c>
      <c r="BP61">
        <f t="shared" si="51"/>
        <v>9.5193160927930284E-4</v>
      </c>
    </row>
    <row r="62" spans="1:68" x14ac:dyDescent="0.3">
      <c r="A62" t="s">
        <v>1051</v>
      </c>
      <c r="B62">
        <v>5.9381224812972847E-3</v>
      </c>
      <c r="C62">
        <v>6.940401353065985E-3</v>
      </c>
      <c r="D62">
        <v>6.8921000235265054E-3</v>
      </c>
      <c r="E62">
        <v>7.7297325078191648E-3</v>
      </c>
      <c r="F62">
        <v>4.938999896230185E-3</v>
      </c>
      <c r="G62">
        <v>5.7082803384480652E-3</v>
      </c>
      <c r="H62">
        <v>9.664327493069955E-3</v>
      </c>
      <c r="I62">
        <v>8.8114110415829349E-3</v>
      </c>
      <c r="J62">
        <v>5.762304309885705E-3</v>
      </c>
      <c r="K62">
        <v>7.1123153909889505E-3</v>
      </c>
      <c r="L62">
        <v>9.7919942080201949E-3</v>
      </c>
      <c r="M62">
        <v>5.9102048015977097E-3</v>
      </c>
      <c r="N62">
        <v>8.7879289274067091E-3</v>
      </c>
      <c r="O62">
        <v>7.696057466725895E-3</v>
      </c>
      <c r="P62">
        <v>6.46467372734088E-3</v>
      </c>
      <c r="Q62">
        <v>6.2107212623249298E-3</v>
      </c>
      <c r="R62">
        <v>4.4554592592497954E-3</v>
      </c>
      <c r="S62">
        <v>4.2745207084411751E-3</v>
      </c>
      <c r="T62">
        <v>7.6667923931497701E-3</v>
      </c>
      <c r="U62">
        <v>6.4389924990796796E-3</v>
      </c>
      <c r="V62">
        <v>8.9317677255222987E-3</v>
      </c>
      <c r="W62">
        <v>7.1369046317539143E-3</v>
      </c>
      <c r="X62">
        <v>8.649634131321679E-3</v>
      </c>
      <c r="Y62">
        <v>8.2292292043363805E-3</v>
      </c>
      <c r="Z62">
        <v>8.0138851316732557E-3</v>
      </c>
      <c r="AA62">
        <v>6.0716488884908597E-3</v>
      </c>
      <c r="AB62">
        <v>6.6354184001181406E-3</v>
      </c>
      <c r="AC62">
        <v>7.059374143004565E-3</v>
      </c>
      <c r="AD62">
        <v>5.7585677067477203E-3</v>
      </c>
      <c r="AE62">
        <v>5.6530066435930906E-3</v>
      </c>
      <c r="AF62">
        <v>6.74147478844353E-3</v>
      </c>
      <c r="AG62">
        <v>6.6710531457152954E-3</v>
      </c>
      <c r="AH62">
        <v>9.34909282489285E-3</v>
      </c>
      <c r="AI62">
        <v>6.8010431782393249E-3</v>
      </c>
      <c r="AJ62">
        <v>7.6291730505649302E-3</v>
      </c>
      <c r="AK62">
        <v>6.5805317913992748E-3</v>
      </c>
      <c r="AL62">
        <v>7.14988148796117E-3</v>
      </c>
      <c r="AN62">
        <f t="shared" si="25"/>
        <v>6.8750890914272347E-3</v>
      </c>
      <c r="AO62">
        <f t="shared" si="26"/>
        <v>7.2807546923327852E-3</v>
      </c>
      <c r="AP62">
        <f t="shared" si="27"/>
        <v>7.3607826902808635E-3</v>
      </c>
      <c r="AQ62">
        <f t="shared" si="28"/>
        <v>4.9802337433386334E-3</v>
      </c>
      <c r="AR62">
        <f t="shared" si="29"/>
        <v>7.5436143123764152E-3</v>
      </c>
      <c r="AS62">
        <f t="shared" si="30"/>
        <v>7.4431983164908134E-3</v>
      </c>
      <c r="AT62">
        <f t="shared" si="31"/>
        <v>6.0510163795947812E-3</v>
      </c>
      <c r="AU62">
        <f t="shared" si="32"/>
        <v>7.6070630496158234E-3</v>
      </c>
      <c r="AV62">
        <f t="shared" si="33"/>
        <v>7.1198621099751247E-3</v>
      </c>
      <c r="AX62">
        <f t="shared" si="34"/>
        <v>7.3322958228459712E-4</v>
      </c>
      <c r="AY62">
        <f t="shared" si="35"/>
        <v>2.3080164120306518E-3</v>
      </c>
      <c r="AZ62">
        <f t="shared" si="36"/>
        <v>1.5046595195069385E-3</v>
      </c>
      <c r="BA62">
        <f t="shared" si="37"/>
        <v>1.0694668487512687E-3</v>
      </c>
      <c r="BB62">
        <f t="shared" si="38"/>
        <v>1.0532085663556227E-3</v>
      </c>
      <c r="BC62">
        <f t="shared" si="39"/>
        <v>1.0079675189083653E-3</v>
      </c>
      <c r="BD62">
        <f t="shared" si="40"/>
        <v>6.002794309953026E-4</v>
      </c>
      <c r="BE62">
        <f t="shared" si="41"/>
        <v>1.5100414416838682E-3</v>
      </c>
      <c r="BF62">
        <f t="shared" si="42"/>
        <v>5.2496475586189082E-4</v>
      </c>
      <c r="BH62">
        <f t="shared" si="43"/>
        <v>3.6661479114229856E-4</v>
      </c>
      <c r="BI62">
        <f t="shared" si="44"/>
        <v>1.1540082060153259E-3</v>
      </c>
      <c r="BJ62">
        <f t="shared" si="45"/>
        <v>5.6870784234875705E-4</v>
      </c>
      <c r="BK62">
        <f t="shared" si="46"/>
        <v>6.1745697301592581E-4</v>
      </c>
      <c r="BL62">
        <f t="shared" si="47"/>
        <v>5.2660428317781135E-4</v>
      </c>
      <c r="BM62">
        <f t="shared" si="48"/>
        <v>4.1150101643744167E-4</v>
      </c>
      <c r="BN62">
        <f t="shared" si="49"/>
        <v>3.4657149107413334E-4</v>
      </c>
      <c r="BO62">
        <f t="shared" si="50"/>
        <v>8.7182283284367192E-4</v>
      </c>
      <c r="BP62">
        <f t="shared" si="51"/>
        <v>3.0308854311192883E-4</v>
      </c>
    </row>
    <row r="63" spans="1:68" x14ac:dyDescent="0.3">
      <c r="A63" t="s">
        <v>1052</v>
      </c>
      <c r="B63">
        <v>9.7542872166983458E-2</v>
      </c>
      <c r="C63">
        <v>8.253649426403406E-2</v>
      </c>
      <c r="D63">
        <v>7.83186145762296E-2</v>
      </c>
      <c r="E63">
        <v>7.761024006241965E-2</v>
      </c>
      <c r="F63">
        <v>6.8406913461425745E-2</v>
      </c>
      <c r="G63">
        <v>6.3021989424805247E-2</v>
      </c>
      <c r="H63">
        <v>7.7139497467938148E-2</v>
      </c>
      <c r="I63">
        <v>8.6559314047144204E-2</v>
      </c>
      <c r="J63">
        <v>8.3310269756051547E-2</v>
      </c>
      <c r="K63">
        <v>8.2616671305241141E-2</v>
      </c>
      <c r="L63">
        <v>0.10723150133338955</v>
      </c>
      <c r="M63">
        <v>8.9509692068650851E-2</v>
      </c>
      <c r="N63">
        <v>8.107029886689579E-2</v>
      </c>
      <c r="O63">
        <v>7.1212651276271799E-2</v>
      </c>
      <c r="P63">
        <v>8.8504229247082247E-2</v>
      </c>
      <c r="Q63">
        <v>8.4267708510319603E-2</v>
      </c>
      <c r="R63">
        <v>7.4103876649854794E-2</v>
      </c>
      <c r="S63">
        <v>8.6225593238699993E-2</v>
      </c>
      <c r="T63">
        <v>8.5013397934337501E-2</v>
      </c>
      <c r="U63">
        <v>7.8988825038623298E-2</v>
      </c>
      <c r="V63">
        <v>6.3651123260061448E-2</v>
      </c>
      <c r="W63">
        <v>8.4021358991246853E-2</v>
      </c>
      <c r="X63">
        <v>7.1650576024945553E-2</v>
      </c>
      <c r="Y63">
        <v>9.5435844948508847E-2</v>
      </c>
      <c r="Z63">
        <v>8.8429751344200599E-2</v>
      </c>
      <c r="AA63">
        <v>7.456439326793024E-2</v>
      </c>
      <c r="AB63">
        <v>6.6734268602039543E-2</v>
      </c>
      <c r="AC63">
        <v>6.0958586665992902E-2</v>
      </c>
      <c r="AD63">
        <v>9.0518989609499556E-2</v>
      </c>
      <c r="AE63">
        <v>9.774466455597125E-2</v>
      </c>
      <c r="AF63">
        <v>7.5791400741971243E-2</v>
      </c>
      <c r="AG63">
        <v>9.3720463241300456E-2</v>
      </c>
      <c r="AH63">
        <v>7.0895348750089099E-2</v>
      </c>
      <c r="AI63">
        <v>6.8976926444311498E-2</v>
      </c>
      <c r="AJ63">
        <v>9.2033622365243095E-2</v>
      </c>
      <c r="AK63">
        <v>9.008535049844435E-2</v>
      </c>
      <c r="AL63">
        <v>8.502079590664155E-2</v>
      </c>
      <c r="AN63">
        <f t="shared" si="25"/>
        <v>8.4002055267416692E-2</v>
      </c>
      <c r="AO63">
        <f t="shared" si="26"/>
        <v>7.3781928600328339E-2</v>
      </c>
      <c r="AP63">
        <f t="shared" si="27"/>
        <v>8.6207901979083262E-2</v>
      </c>
      <c r="AQ63">
        <f t="shared" si="28"/>
        <v>8.1532392799624806E-2</v>
      </c>
      <c r="AR63">
        <f t="shared" si="29"/>
        <v>7.7918676306067275E-2</v>
      </c>
      <c r="AS63">
        <f t="shared" si="30"/>
        <v>7.6295570142269606E-2</v>
      </c>
      <c r="AT63">
        <f t="shared" si="31"/>
        <v>8.8018351635814021E-2</v>
      </c>
      <c r="AU63">
        <f t="shared" si="32"/>
        <v>7.7864246145233684E-2</v>
      </c>
      <c r="AV63">
        <f t="shared" si="33"/>
        <v>8.9046589590109651E-2</v>
      </c>
      <c r="AX63">
        <f t="shared" si="34"/>
        <v>9.2854436452492924E-3</v>
      </c>
      <c r="AY63">
        <f t="shared" si="35"/>
        <v>1.0315068691993411E-2</v>
      </c>
      <c r="AZ63">
        <f t="shared" si="36"/>
        <v>1.1035642151372876E-2</v>
      </c>
      <c r="BA63">
        <f t="shared" si="37"/>
        <v>6.5073394942135607E-3</v>
      </c>
      <c r="BB63">
        <f t="shared" si="38"/>
        <v>9.8705977388912642E-3</v>
      </c>
      <c r="BC63">
        <f t="shared" si="39"/>
        <v>1.3151448331759298E-2</v>
      </c>
      <c r="BD63">
        <f t="shared" si="40"/>
        <v>1.118822330525924E-2</v>
      </c>
      <c r="BE63">
        <f t="shared" si="41"/>
        <v>1.3765347851907953E-2</v>
      </c>
      <c r="BF63">
        <f t="shared" si="42"/>
        <v>3.6199726384502822E-3</v>
      </c>
      <c r="BH63">
        <f t="shared" si="43"/>
        <v>4.6427218226246462E-3</v>
      </c>
      <c r="BI63">
        <f t="shared" si="44"/>
        <v>5.1575343459967053E-3</v>
      </c>
      <c r="BJ63">
        <f t="shared" si="45"/>
        <v>4.1710806700620637E-3</v>
      </c>
      <c r="BK63">
        <f t="shared" si="46"/>
        <v>3.7570142086924825E-3</v>
      </c>
      <c r="BL63">
        <f t="shared" si="47"/>
        <v>4.9352988694456321E-3</v>
      </c>
      <c r="BM63">
        <f t="shared" si="48"/>
        <v>5.3690562985645573E-3</v>
      </c>
      <c r="BN63">
        <f t="shared" si="49"/>
        <v>6.4595237370450673E-3</v>
      </c>
      <c r="BO63">
        <f t="shared" si="50"/>
        <v>7.9474272877878942E-3</v>
      </c>
      <c r="BP63">
        <f t="shared" si="51"/>
        <v>2.0899921772683503E-3</v>
      </c>
    </row>
    <row r="64" spans="1:68" x14ac:dyDescent="0.3">
      <c r="A64" t="s">
        <v>1053</v>
      </c>
      <c r="B64">
        <v>5.8389733350449197E-2</v>
      </c>
      <c r="C64">
        <v>5.2440712672246648E-2</v>
      </c>
      <c r="D64">
        <v>6.1945400021058653E-2</v>
      </c>
      <c r="E64">
        <v>6.1646672302372696E-2</v>
      </c>
      <c r="F64">
        <v>5.4166724455608106E-2</v>
      </c>
      <c r="G64">
        <v>5.5108365181347305E-2</v>
      </c>
      <c r="H64">
        <v>5.663213809205575E-2</v>
      </c>
      <c r="I64">
        <v>6.6151451982236098E-2</v>
      </c>
      <c r="J64">
        <v>5.5428747081221655E-2</v>
      </c>
      <c r="K64">
        <v>7.1681798834714539E-2</v>
      </c>
      <c r="L64">
        <v>7.0909998209333247E-2</v>
      </c>
      <c r="M64">
        <v>7.0827306759380246E-2</v>
      </c>
      <c r="N64">
        <v>7.0248913276754837E-2</v>
      </c>
      <c r="O64">
        <v>5.4724528201682207E-2</v>
      </c>
      <c r="P64">
        <v>6.0508979350469103E-2</v>
      </c>
      <c r="Q64">
        <v>6.2305654109917147E-2</v>
      </c>
      <c r="R64">
        <v>5.6955059324739453E-2</v>
      </c>
      <c r="S64">
        <v>6.0953104041026093E-2</v>
      </c>
      <c r="T64">
        <v>5.5062683852163147E-2</v>
      </c>
      <c r="U64">
        <v>6.0281452928996102E-2</v>
      </c>
      <c r="V64">
        <v>5.3583828227522903E-2</v>
      </c>
      <c r="W64">
        <v>5.906557778395205E-2</v>
      </c>
      <c r="X64">
        <v>5.3647158419789204E-2</v>
      </c>
      <c r="Y64">
        <v>5.8351373207459797E-2</v>
      </c>
      <c r="Z64">
        <v>6.9277522911376996E-2</v>
      </c>
      <c r="AA64">
        <v>6.3112745115443902E-2</v>
      </c>
      <c r="AB64">
        <v>5.3383595240518805E-2</v>
      </c>
      <c r="AC64">
        <v>4.8215490455008003E-2</v>
      </c>
      <c r="AD64">
        <v>6.8068776297591754E-2</v>
      </c>
      <c r="AE64">
        <v>6.2412205895288196E-2</v>
      </c>
      <c r="AF64">
        <v>6.2137147458778949E-2</v>
      </c>
      <c r="AG64">
        <v>6.5992532451456892E-2</v>
      </c>
      <c r="AH64">
        <v>5.7159364452496156E-2</v>
      </c>
      <c r="AI64">
        <v>4.9339475749149049E-2</v>
      </c>
      <c r="AJ64">
        <v>6.4937892211821446E-2</v>
      </c>
      <c r="AK64">
        <v>7.7100687534989054E-2</v>
      </c>
      <c r="AL64">
        <v>6.5541007978500404E-2</v>
      </c>
      <c r="AN64">
        <f t="shared" si="25"/>
        <v>5.8605629586531802E-2</v>
      </c>
      <c r="AO64">
        <f t="shared" si="26"/>
        <v>5.8014669927811818E-2</v>
      </c>
      <c r="AP64">
        <f t="shared" si="27"/>
        <v>6.4904324530507984E-2</v>
      </c>
      <c r="AQ64">
        <f t="shared" si="28"/>
        <v>6.0071272491894236E-2</v>
      </c>
      <c r="AR64">
        <f t="shared" si="29"/>
        <v>5.699838569815855E-2</v>
      </c>
      <c r="AS64">
        <f t="shared" si="30"/>
        <v>5.766464755826612E-2</v>
      </c>
      <c r="AT64">
        <f t="shared" si="31"/>
        <v>6.4206043217219635E-2</v>
      </c>
      <c r="AU64">
        <f t="shared" si="32"/>
        <v>5.7497124217700701E-2</v>
      </c>
      <c r="AV64">
        <f t="shared" si="33"/>
        <v>6.9193195908436964E-2</v>
      </c>
      <c r="AX64">
        <f t="shared" si="34"/>
        <v>4.4141748605940855E-3</v>
      </c>
      <c r="AY64">
        <f t="shared" si="35"/>
        <v>5.5188135232872668E-3</v>
      </c>
      <c r="AZ64">
        <f t="shared" si="36"/>
        <v>7.7285455959950752E-3</v>
      </c>
      <c r="BA64">
        <f t="shared" si="37"/>
        <v>2.782163959865757E-3</v>
      </c>
      <c r="BB64">
        <f t="shared" si="38"/>
        <v>3.1863227456652046E-3</v>
      </c>
      <c r="BC64">
        <f t="shared" si="39"/>
        <v>7.5995582893191721E-3</v>
      </c>
      <c r="BD64">
        <f t="shared" si="40"/>
        <v>3.3480508394474165E-3</v>
      </c>
      <c r="BE64">
        <f t="shared" si="41"/>
        <v>8.3316646372026664E-3</v>
      </c>
      <c r="BF64">
        <f t="shared" si="42"/>
        <v>6.8547250145427211E-3</v>
      </c>
      <c r="BH64">
        <f t="shared" si="43"/>
        <v>2.2070874302970427E-3</v>
      </c>
      <c r="BI64">
        <f t="shared" si="44"/>
        <v>2.7594067616436334E-3</v>
      </c>
      <c r="BJ64">
        <f t="shared" si="45"/>
        <v>2.9211156633180625E-3</v>
      </c>
      <c r="BK64">
        <f t="shared" si="46"/>
        <v>1.6062831111581701E-3</v>
      </c>
      <c r="BL64">
        <f t="shared" si="47"/>
        <v>1.5931613728326023E-3</v>
      </c>
      <c r="BM64">
        <f t="shared" si="48"/>
        <v>3.1025066798950314E-3</v>
      </c>
      <c r="BN64">
        <f t="shared" si="49"/>
        <v>1.9329980534155185E-3</v>
      </c>
      <c r="BO64">
        <f t="shared" si="50"/>
        <v>4.8102888210866451E-3</v>
      </c>
      <c r="BP64">
        <f t="shared" si="51"/>
        <v>3.957577332367102E-3</v>
      </c>
    </row>
    <row r="65" spans="1:68" x14ac:dyDescent="0.3">
      <c r="A65" t="s">
        <v>1054</v>
      </c>
      <c r="B65">
        <v>3.6954477123038801E-2</v>
      </c>
      <c r="C65">
        <v>2.96564871751629E-2</v>
      </c>
      <c r="D65">
        <v>2.1224867730181798E-2</v>
      </c>
      <c r="E65">
        <v>2.5654442395865649E-2</v>
      </c>
      <c r="F65">
        <v>2.7409397885547949E-2</v>
      </c>
      <c r="G65">
        <v>3.1768326332278704E-2</v>
      </c>
      <c r="H65">
        <v>2.3174008918831E-2</v>
      </c>
      <c r="I65">
        <v>2.612009067940255E-2</v>
      </c>
      <c r="J65">
        <v>3.1067148362612349E-2</v>
      </c>
      <c r="K65">
        <v>2.3574067721811198E-2</v>
      </c>
      <c r="L65">
        <v>2.9825192945166501E-2</v>
      </c>
      <c r="M65">
        <v>2.5952812389569598E-2</v>
      </c>
      <c r="N65">
        <v>2.9622369851957903E-2</v>
      </c>
      <c r="O65">
        <v>3.7788725626568501E-2</v>
      </c>
      <c r="P65">
        <v>2.6258272616680449E-2</v>
      </c>
      <c r="Q65">
        <v>2.6565425597272402E-2</v>
      </c>
      <c r="R65">
        <v>3.0297411519633149E-2</v>
      </c>
      <c r="S65">
        <v>2.5931864503032198E-2</v>
      </c>
      <c r="T65">
        <v>2.3473626718867199E-2</v>
      </c>
      <c r="U65">
        <v>2.6599177691746551E-2</v>
      </c>
      <c r="V65">
        <v>2.7763864667110599E-2</v>
      </c>
      <c r="W65">
        <v>2.3334975323967E-2</v>
      </c>
      <c r="X65">
        <v>2.7963035673573201E-2</v>
      </c>
      <c r="Y65">
        <v>3.0113605236645948E-2</v>
      </c>
      <c r="Z65">
        <v>2.5846492280541103E-2</v>
      </c>
      <c r="AA65">
        <v>2.5849624040005351E-2</v>
      </c>
      <c r="AB65">
        <v>2.59346721548127E-2</v>
      </c>
      <c r="AC65">
        <v>2.8719914818050203E-2</v>
      </c>
      <c r="AD65">
        <v>3.3587266311347952E-2</v>
      </c>
      <c r="AE65">
        <v>2.6394659710662949E-2</v>
      </c>
      <c r="AF65">
        <v>2.5601672457844851E-2</v>
      </c>
      <c r="AG65">
        <v>2.9919087221772101E-2</v>
      </c>
      <c r="AH65">
        <v>3.2081470356505049E-2</v>
      </c>
      <c r="AI65">
        <v>2.755756967333715E-2</v>
      </c>
      <c r="AJ65">
        <v>3.3269619956210805E-2</v>
      </c>
      <c r="AK65">
        <v>2.97497710166277E-2</v>
      </c>
      <c r="AL65">
        <v>2.8555753277480098E-2</v>
      </c>
      <c r="AN65">
        <f t="shared" si="25"/>
        <v>2.8372568606062288E-2</v>
      </c>
      <c r="AO65">
        <f t="shared" si="26"/>
        <v>2.711795595401505E-2</v>
      </c>
      <c r="AP65">
        <f t="shared" si="27"/>
        <v>2.9155512787766642E-2</v>
      </c>
      <c r="AQ65">
        <f t="shared" si="28"/>
        <v>2.7598233873312585E-2</v>
      </c>
      <c r="AR65">
        <f t="shared" si="29"/>
        <v>2.5292911100422838E-2</v>
      </c>
      <c r="AS65">
        <f t="shared" si="30"/>
        <v>2.7404557367271418E-2</v>
      </c>
      <c r="AT65">
        <f t="shared" si="31"/>
        <v>2.8527866159951915E-2</v>
      </c>
      <c r="AU65">
        <f t="shared" si="32"/>
        <v>2.9852709083871432E-2</v>
      </c>
      <c r="AV65">
        <f t="shared" si="33"/>
        <v>3.0525048083439536E-2</v>
      </c>
      <c r="AX65">
        <f t="shared" si="34"/>
        <v>6.6777101512283926E-3</v>
      </c>
      <c r="AY65">
        <f t="shared" si="35"/>
        <v>3.5712433118407659E-3</v>
      </c>
      <c r="AZ65">
        <f t="shared" si="36"/>
        <v>4.6306400024999196E-3</v>
      </c>
      <c r="BA65">
        <f t="shared" si="37"/>
        <v>2.3589234599348881E-3</v>
      </c>
      <c r="BB65">
        <f t="shared" si="38"/>
        <v>2.2327301749228787E-3</v>
      </c>
      <c r="BC65">
        <f t="shared" si="39"/>
        <v>1.8103563519388732E-3</v>
      </c>
      <c r="BD65">
        <f t="shared" si="40"/>
        <v>4.3994720836417018E-3</v>
      </c>
      <c r="BE65">
        <f t="shared" si="41"/>
        <v>2.2626806868590878E-3</v>
      </c>
      <c r="BF65">
        <f t="shared" si="42"/>
        <v>2.4506990153740195E-3</v>
      </c>
      <c r="BH65">
        <f t="shared" si="43"/>
        <v>3.3388550756141963E-3</v>
      </c>
      <c r="BI65">
        <f t="shared" si="44"/>
        <v>1.7856216559203829E-3</v>
      </c>
      <c r="BJ65">
        <f t="shared" si="45"/>
        <v>1.7502174082403288E-3</v>
      </c>
      <c r="BK65">
        <f t="shared" si="46"/>
        <v>1.3619250945911311E-3</v>
      </c>
      <c r="BL65">
        <f t="shared" si="47"/>
        <v>1.1163650874614394E-3</v>
      </c>
      <c r="BM65">
        <f t="shared" si="48"/>
        <v>7.390748858094406E-4</v>
      </c>
      <c r="BN65">
        <f t="shared" si="49"/>
        <v>2.5400363917827806E-3</v>
      </c>
      <c r="BO65">
        <f t="shared" si="50"/>
        <v>1.3063593036482617E-3</v>
      </c>
      <c r="BP65">
        <f t="shared" si="51"/>
        <v>1.4149117362289411E-3</v>
      </c>
    </row>
    <row r="66" spans="1:68" x14ac:dyDescent="0.3">
      <c r="A66" t="s">
        <v>1055</v>
      </c>
      <c r="B66">
        <v>0.18899483517330451</v>
      </c>
      <c r="C66">
        <v>0.23673718651588149</v>
      </c>
      <c r="D66">
        <v>0.2021640627835245</v>
      </c>
      <c r="E66">
        <v>0.16161428805407851</v>
      </c>
      <c r="F66">
        <v>0.23898479270342449</v>
      </c>
      <c r="G66">
        <v>0.2307594264709775</v>
      </c>
      <c r="H66">
        <v>0.2106993736312045</v>
      </c>
      <c r="I66">
        <v>0.17205238050493249</v>
      </c>
      <c r="J66">
        <v>0.17861036565244101</v>
      </c>
      <c r="K66">
        <v>0.24959053662235853</v>
      </c>
      <c r="L66">
        <v>0.2084631519462245</v>
      </c>
      <c r="M66">
        <v>0.19287132213241548</v>
      </c>
      <c r="N66">
        <v>0.248735984627698</v>
      </c>
      <c r="O66">
        <v>0.146243705565204</v>
      </c>
      <c r="P66">
        <v>0.164511769485227</v>
      </c>
      <c r="Q66">
        <v>0.20270051626052499</v>
      </c>
      <c r="R66">
        <v>0.191969881295627</v>
      </c>
      <c r="S66">
        <v>0.17393906965179901</v>
      </c>
      <c r="T66">
        <v>0.20125017617534352</v>
      </c>
      <c r="U66">
        <v>0.1968690453705805</v>
      </c>
      <c r="V66">
        <v>0.17248610457375851</v>
      </c>
      <c r="W66">
        <v>0.21118375571840101</v>
      </c>
      <c r="X66">
        <v>0.19579428387960301</v>
      </c>
      <c r="Y66">
        <v>0.1825358252957815</v>
      </c>
      <c r="Z66">
        <v>0.262122670067089</v>
      </c>
      <c r="AA66">
        <v>0.23203271517645249</v>
      </c>
      <c r="AB66">
        <v>0.21547446061289499</v>
      </c>
      <c r="AC66">
        <v>0.2085955601365875</v>
      </c>
      <c r="AD66">
        <v>0.1843382063266715</v>
      </c>
      <c r="AE66">
        <v>0.20735013500400851</v>
      </c>
      <c r="AF66">
        <v>0.24905872288585251</v>
      </c>
      <c r="AG66">
        <v>0.21492392469589</v>
      </c>
      <c r="AH66">
        <v>0.243983916932413</v>
      </c>
      <c r="AI66">
        <v>0.17360785669015749</v>
      </c>
      <c r="AJ66">
        <v>0.19237693534651351</v>
      </c>
      <c r="AK66">
        <v>0.188130144372503</v>
      </c>
      <c r="AL66">
        <v>0.175760651950329</v>
      </c>
      <c r="AN66">
        <f t="shared" si="25"/>
        <v>0.19737759313169725</v>
      </c>
      <c r="AO66">
        <f t="shared" si="26"/>
        <v>0.21312399332763476</v>
      </c>
      <c r="AP66">
        <f t="shared" si="27"/>
        <v>0.1984324051473669</v>
      </c>
      <c r="AQ66">
        <f t="shared" si="28"/>
        <v>0.18953648906931697</v>
      </c>
      <c r="AR66">
        <f t="shared" si="29"/>
        <v>0.1954472704595209</v>
      </c>
      <c r="AS66">
        <f t="shared" si="30"/>
        <v>0.21609258586140137</v>
      </c>
      <c r="AT66">
        <f t="shared" si="31"/>
        <v>0.21358235473884415</v>
      </c>
      <c r="AU66">
        <f t="shared" si="32"/>
        <v>0.21083856610615351</v>
      </c>
      <c r="AV66">
        <f t="shared" si="33"/>
        <v>0.18542257722311517</v>
      </c>
      <c r="AX66">
        <f t="shared" si="34"/>
        <v>3.1205621844789425E-2</v>
      </c>
      <c r="AY66">
        <f t="shared" si="35"/>
        <v>2.9847085882535727E-2</v>
      </c>
      <c r="AZ66">
        <f t="shared" si="36"/>
        <v>3.9888029089205558E-2</v>
      </c>
      <c r="BA66">
        <f t="shared" si="37"/>
        <v>1.4534312885442789E-2</v>
      </c>
      <c r="BB66">
        <f t="shared" si="38"/>
        <v>1.6437226710335442E-2</v>
      </c>
      <c r="BC66">
        <f t="shared" si="39"/>
        <v>2.8169206915024489E-2</v>
      </c>
      <c r="BD66">
        <f t="shared" si="40"/>
        <v>3.280726654324103E-2</v>
      </c>
      <c r="BE66">
        <f t="shared" si="41"/>
        <v>3.5365450370530259E-2</v>
      </c>
      <c r="BF66">
        <f t="shared" si="42"/>
        <v>8.6326941551819365E-3</v>
      </c>
      <c r="BH66">
        <f t="shared" si="43"/>
        <v>1.5602810922394713E-2</v>
      </c>
      <c r="BI66">
        <f t="shared" si="44"/>
        <v>1.4923542941267864E-2</v>
      </c>
      <c r="BJ66">
        <f t="shared" si="45"/>
        <v>1.5076257894078304E-2</v>
      </c>
      <c r="BK66">
        <f t="shared" si="46"/>
        <v>8.3913894568966411E-3</v>
      </c>
      <c r="BL66">
        <f t="shared" si="47"/>
        <v>8.2186133551677212E-3</v>
      </c>
      <c r="BM66">
        <f t="shared" si="48"/>
        <v>1.1500030566781578E-2</v>
      </c>
      <c r="BN66">
        <f t="shared" si="49"/>
        <v>1.8941284170116014E-2</v>
      </c>
      <c r="BO66">
        <f t="shared" si="50"/>
        <v>2.0418252291437997E-2</v>
      </c>
      <c r="BP66">
        <f t="shared" si="51"/>
        <v>4.9840882943260004E-3</v>
      </c>
    </row>
    <row r="67" spans="1:68" x14ac:dyDescent="0.3">
      <c r="A67" t="s">
        <v>1056</v>
      </c>
      <c r="B67">
        <v>3.2126983479258152E-2</v>
      </c>
      <c r="C67">
        <v>2.4371075103510352E-2</v>
      </c>
      <c r="D67">
        <v>2.83069127717018E-2</v>
      </c>
      <c r="E67">
        <v>3.0466468073799852E-2</v>
      </c>
      <c r="F67">
        <v>2.2302783481168348E-2</v>
      </c>
      <c r="G67">
        <v>1.7481558135344098E-2</v>
      </c>
      <c r="H67">
        <v>2.8126838645334697E-2</v>
      </c>
      <c r="I67">
        <v>2.6891453100547E-2</v>
      </c>
      <c r="J67">
        <v>2.0375591446394399E-2</v>
      </c>
      <c r="K67">
        <v>2.6487869952599649E-2</v>
      </c>
      <c r="L67">
        <v>3.03271802359368E-2</v>
      </c>
      <c r="M67">
        <v>2.8592557240942999E-2</v>
      </c>
      <c r="N67">
        <v>3.4583286706695103E-2</v>
      </c>
      <c r="O67">
        <v>2.555605301223695E-2</v>
      </c>
      <c r="P67">
        <v>2.2252866645222399E-2</v>
      </c>
      <c r="Q67">
        <v>2.4003688889159353E-2</v>
      </c>
      <c r="R67">
        <v>2.561993278995205E-2</v>
      </c>
      <c r="S67">
        <v>2.6975361338377451E-2</v>
      </c>
      <c r="T67">
        <v>2.439610819577925E-2</v>
      </c>
      <c r="U67">
        <v>2.6376031779188097E-2</v>
      </c>
      <c r="V67">
        <v>2.1920915930485899E-2</v>
      </c>
      <c r="W67">
        <v>2.195489345270725E-2</v>
      </c>
      <c r="X67">
        <v>2.8408216813847302E-2</v>
      </c>
      <c r="Y67">
        <v>2.1646599512755452E-2</v>
      </c>
      <c r="Z67">
        <v>2.88683624508904E-2</v>
      </c>
      <c r="AA67">
        <v>2.6911344024255102E-2</v>
      </c>
      <c r="AB67">
        <v>2.604005227475455E-2</v>
      </c>
      <c r="AC67">
        <v>2.3269457938198249E-2</v>
      </c>
      <c r="AD67">
        <v>2.9462186475045248E-2</v>
      </c>
      <c r="AE67">
        <v>2.9571104500132148E-2</v>
      </c>
      <c r="AF67">
        <v>2.7304823201346751E-2</v>
      </c>
      <c r="AG67">
        <v>2.902605146183905E-2</v>
      </c>
      <c r="AH67">
        <v>2.86280444690763E-2</v>
      </c>
      <c r="AI67">
        <v>2.1590454840786248E-2</v>
      </c>
      <c r="AJ67">
        <v>2.2980901924930103E-2</v>
      </c>
      <c r="AK67">
        <v>2.9508769903692451E-2</v>
      </c>
      <c r="AL67">
        <v>2.6880824840004501E-2</v>
      </c>
      <c r="AN67">
        <f t="shared" si="25"/>
        <v>2.881785985706754E-2</v>
      </c>
      <c r="AO67">
        <f t="shared" si="26"/>
        <v>2.3700658340598535E-2</v>
      </c>
      <c r="AP67">
        <f t="shared" si="27"/>
        <v>2.6882200748575471E-2</v>
      </c>
      <c r="AQ67">
        <f t="shared" si="28"/>
        <v>2.5532994339162951E-2</v>
      </c>
      <c r="AR67">
        <f t="shared" si="29"/>
        <v>2.3661987339540124E-2</v>
      </c>
      <c r="AS67">
        <f t="shared" si="30"/>
        <v>2.5857338835783505E-2</v>
      </c>
      <c r="AT67">
        <f t="shared" si="31"/>
        <v>2.8779371392174718E-2</v>
      </c>
      <c r="AU67">
        <f t="shared" si="32"/>
        <v>2.6414850257233863E-2</v>
      </c>
      <c r="AV67">
        <f t="shared" si="33"/>
        <v>2.6456832222875686E-2</v>
      </c>
      <c r="AX67">
        <f t="shared" si="34"/>
        <v>3.3517741455200319E-3</v>
      </c>
      <c r="AY67">
        <f t="shared" si="35"/>
        <v>4.8443611472780606E-3</v>
      </c>
      <c r="AZ67">
        <f t="shared" si="36"/>
        <v>4.8266757259460193E-3</v>
      </c>
      <c r="BA67">
        <f t="shared" si="37"/>
        <v>1.48774258762384E-3</v>
      </c>
      <c r="BB67">
        <f t="shared" si="38"/>
        <v>2.1486794271394992E-3</v>
      </c>
      <c r="BC67">
        <f t="shared" si="39"/>
        <v>2.8686235721819384E-3</v>
      </c>
      <c r="BD67">
        <f t="shared" si="40"/>
        <v>1.2781568993487169E-3</v>
      </c>
      <c r="BE67">
        <f t="shared" si="41"/>
        <v>4.1827856438326604E-3</v>
      </c>
      <c r="BF67">
        <f t="shared" si="42"/>
        <v>3.2845231604560982E-3</v>
      </c>
      <c r="BH67">
        <f t="shared" si="43"/>
        <v>1.6758870727600159E-3</v>
      </c>
      <c r="BI67">
        <f t="shared" si="44"/>
        <v>2.4221805736390303E-3</v>
      </c>
      <c r="BJ67">
        <f t="shared" si="45"/>
        <v>1.8243119471436165E-3</v>
      </c>
      <c r="BK67">
        <f t="shared" si="46"/>
        <v>8.5894858344949445E-4</v>
      </c>
      <c r="BL67">
        <f t="shared" si="47"/>
        <v>1.0743397135697496E-3</v>
      </c>
      <c r="BM67">
        <f t="shared" si="48"/>
        <v>1.1711106693276165E-3</v>
      </c>
      <c r="BN67">
        <f t="shared" si="49"/>
        <v>7.3794422990555914E-4</v>
      </c>
      <c r="BO67">
        <f t="shared" si="50"/>
        <v>2.4149324174292889E-3</v>
      </c>
      <c r="BP67">
        <f t="shared" si="51"/>
        <v>1.8963203308488888E-3</v>
      </c>
    </row>
    <row r="68" spans="1:68" x14ac:dyDescent="0.3">
      <c r="A68" t="s">
        <v>1057</v>
      </c>
      <c r="B68">
        <v>8.8976966977033205E-3</v>
      </c>
      <c r="C68">
        <v>8.0407341307304654E-3</v>
      </c>
      <c r="D68">
        <v>8.0923678403436554E-3</v>
      </c>
      <c r="E68">
        <v>9.0797867433195355E-3</v>
      </c>
      <c r="F68">
        <v>6.6757133525341093E-3</v>
      </c>
      <c r="G68">
        <v>5.8114179658115446E-3</v>
      </c>
      <c r="H68">
        <v>8.8032777626416998E-3</v>
      </c>
      <c r="I68">
        <v>9.8769970891230303E-3</v>
      </c>
      <c r="J68">
        <v>4.9555558934795303E-3</v>
      </c>
      <c r="K68">
        <v>1.0047694783994775E-2</v>
      </c>
      <c r="L68">
        <v>1.2181032896284499E-2</v>
      </c>
      <c r="M68">
        <v>1.0759578108628215E-2</v>
      </c>
      <c r="N68">
        <v>9.1617323035276393E-3</v>
      </c>
      <c r="O68">
        <v>6.0569745178902451E-3</v>
      </c>
      <c r="P68">
        <v>7.7016461837519298E-3</v>
      </c>
      <c r="Q68">
        <v>4.2347556284049901E-3</v>
      </c>
      <c r="R68">
        <v>6.1122247861932202E-3</v>
      </c>
      <c r="S68">
        <v>8.0658848381044302E-3</v>
      </c>
      <c r="T68">
        <v>7.6483731203324194E-3</v>
      </c>
      <c r="U68">
        <v>7.3404882029786053E-3</v>
      </c>
      <c r="V68">
        <v>9.441727078704075E-3</v>
      </c>
      <c r="W68">
        <v>9.7416049298679093E-3</v>
      </c>
      <c r="X68">
        <v>5.5099734507654055E-3</v>
      </c>
      <c r="Y68">
        <v>7.7840704069598752E-3</v>
      </c>
      <c r="Z68">
        <v>9.9722976713984991E-3</v>
      </c>
      <c r="AA68">
        <v>6.5632702954817098E-3</v>
      </c>
      <c r="AB68">
        <v>5.6135293460638199E-3</v>
      </c>
      <c r="AC68">
        <v>6.2476092896729101E-3</v>
      </c>
      <c r="AD68">
        <v>9.7795476162006109E-3</v>
      </c>
      <c r="AE68">
        <v>1.022221761462115E-2</v>
      </c>
      <c r="AF68">
        <v>6.4353538405058546E-3</v>
      </c>
      <c r="AG68">
        <v>7.367615925796215E-3</v>
      </c>
      <c r="AH68">
        <v>5.8377447652556997E-3</v>
      </c>
      <c r="AI68">
        <v>1.002931957697918E-2</v>
      </c>
      <c r="AJ68">
        <v>9.6645072312619186E-3</v>
      </c>
      <c r="AK68">
        <v>1.216937846701715E-2</v>
      </c>
      <c r="AL68">
        <v>9.2283422162423804E-3</v>
      </c>
      <c r="AN68">
        <f t="shared" si="25"/>
        <v>8.5276463530242434E-3</v>
      </c>
      <c r="AO68">
        <f t="shared" si="26"/>
        <v>7.7918515425275956E-3</v>
      </c>
      <c r="AP68">
        <f t="shared" si="27"/>
        <v>8.6948878125081182E-3</v>
      </c>
      <c r="AQ68">
        <f t="shared" si="28"/>
        <v>6.1376217509008799E-3</v>
      </c>
      <c r="AR68">
        <f t="shared" si="29"/>
        <v>8.5430483329707527E-3</v>
      </c>
      <c r="AS68">
        <f t="shared" si="30"/>
        <v>6.948458410057038E-3</v>
      </c>
      <c r="AT68">
        <f t="shared" si="31"/>
        <v>8.812373023775872E-3</v>
      </c>
      <c r="AU68">
        <f t="shared" si="32"/>
        <v>7.7448934226770315E-3</v>
      </c>
      <c r="AV68">
        <f t="shared" si="33"/>
        <v>1.035407597150715E-2</v>
      </c>
      <c r="AX68">
        <f t="shared" si="34"/>
        <v>5.3800469762912907E-4</v>
      </c>
      <c r="AY68">
        <f t="shared" si="35"/>
        <v>1.874272886585386E-3</v>
      </c>
      <c r="AZ68">
        <f t="shared" si="36"/>
        <v>2.5946066731013036E-3</v>
      </c>
      <c r="BA68">
        <f t="shared" si="37"/>
        <v>1.9156908700819493E-3</v>
      </c>
      <c r="BB68">
        <f t="shared" si="38"/>
        <v>1.2234862765004339E-3</v>
      </c>
      <c r="BC68">
        <f t="shared" si="39"/>
        <v>1.6930850684447833E-3</v>
      </c>
      <c r="BD68">
        <f t="shared" si="40"/>
        <v>2.0704237078677046E-3</v>
      </c>
      <c r="BE68">
        <f t="shared" si="41"/>
        <v>2.1211031523262068E-3</v>
      </c>
      <c r="BF68">
        <f t="shared" si="42"/>
        <v>1.5871522745897367E-3</v>
      </c>
      <c r="BH68">
        <f t="shared" si="43"/>
        <v>2.6900234881456454E-4</v>
      </c>
      <c r="BI68">
        <f t="shared" si="44"/>
        <v>9.3713644329269301E-4</v>
      </c>
      <c r="BJ68">
        <f t="shared" si="45"/>
        <v>9.8066914386495856E-4</v>
      </c>
      <c r="BK68">
        <f t="shared" si="46"/>
        <v>1.106024639525922E-3</v>
      </c>
      <c r="BL68">
        <f t="shared" si="47"/>
        <v>6.1174313825021693E-4</v>
      </c>
      <c r="BM68">
        <f t="shared" si="48"/>
        <v>6.9119908480247535E-4</v>
      </c>
      <c r="BN68">
        <f t="shared" si="49"/>
        <v>1.1953596850740025E-3</v>
      </c>
      <c r="BO68">
        <f t="shared" si="50"/>
        <v>1.2246194759744993E-3</v>
      </c>
      <c r="BP68">
        <f t="shared" si="51"/>
        <v>9.1634279297931134E-4</v>
      </c>
    </row>
    <row r="69" spans="1:68" x14ac:dyDescent="0.3">
      <c r="A69" t="s">
        <v>1058</v>
      </c>
      <c r="B69">
        <v>2.9120824299088549E-2</v>
      </c>
      <c r="C69">
        <v>2.0806508130616599E-2</v>
      </c>
      <c r="D69">
        <v>1.9846848918923347E-2</v>
      </c>
      <c r="E69">
        <v>2.0577006777271999E-2</v>
      </c>
      <c r="F69">
        <v>1.921541296248425E-2</v>
      </c>
      <c r="G69">
        <v>2.77993265105482E-2</v>
      </c>
      <c r="H69">
        <v>2.1802678428756453E-2</v>
      </c>
      <c r="I69">
        <v>1.942757071210675E-2</v>
      </c>
      <c r="J69">
        <v>1.6607937772814749E-2</v>
      </c>
      <c r="K69">
        <v>2.1516211204796049E-2</v>
      </c>
      <c r="L69">
        <v>2.5511624935884249E-2</v>
      </c>
      <c r="M69">
        <v>1.7141990685495448E-2</v>
      </c>
      <c r="N69">
        <v>2.58559341903941E-2</v>
      </c>
      <c r="O69">
        <v>1.708195556753735E-2</v>
      </c>
      <c r="P69">
        <v>1.8347641257160048E-2</v>
      </c>
      <c r="Q69">
        <v>1.8647218963167799E-2</v>
      </c>
      <c r="R69">
        <v>1.7482653407417698E-2</v>
      </c>
      <c r="S69">
        <v>1.6138475056012548E-2</v>
      </c>
      <c r="T69">
        <v>2.3306479469905699E-2</v>
      </c>
      <c r="U69">
        <v>1.96204078232394E-2</v>
      </c>
      <c r="V69">
        <v>2.10352388410791E-2</v>
      </c>
      <c r="W69">
        <v>2.430291508102355E-2</v>
      </c>
      <c r="X69">
        <v>2.5179057566392903E-2</v>
      </c>
      <c r="Y69">
        <v>2.6532983098509148E-2</v>
      </c>
      <c r="Z69">
        <v>2.5002166214807151E-2</v>
      </c>
      <c r="AA69">
        <v>2.1523853131180951E-2</v>
      </c>
      <c r="AB69">
        <v>1.8773730275697148E-2</v>
      </c>
      <c r="AC69">
        <v>1.8645890993634298E-2</v>
      </c>
      <c r="AD69">
        <v>2.381465768351345E-2</v>
      </c>
      <c r="AE69">
        <v>2.4802126303604E-2</v>
      </c>
      <c r="AF69">
        <v>2.1877809294872701E-2</v>
      </c>
      <c r="AG69">
        <v>1.6269580324037899E-2</v>
      </c>
      <c r="AH69">
        <v>2.6256808529651898E-2</v>
      </c>
      <c r="AI69">
        <v>2.1293969762307248E-2</v>
      </c>
      <c r="AJ69">
        <v>2.2867284634340249E-2</v>
      </c>
      <c r="AK69">
        <v>2.0613266232208452E-2</v>
      </c>
      <c r="AL69">
        <v>2.2820336801644102E-2</v>
      </c>
      <c r="AN69">
        <f t="shared" si="25"/>
        <v>2.2587797031475128E-2</v>
      </c>
      <c r="AO69">
        <f t="shared" si="26"/>
        <v>2.2061247153473913E-2</v>
      </c>
      <c r="AP69">
        <f t="shared" si="27"/>
        <v>2.0294756516297426E-2</v>
      </c>
      <c r="AQ69">
        <f t="shared" si="28"/>
        <v>1.7422782475532684E-2</v>
      </c>
      <c r="AR69">
        <f t="shared" si="29"/>
        <v>2.2066260303811938E-2</v>
      </c>
      <c r="AS69">
        <f t="shared" si="30"/>
        <v>2.26096135467036E-2</v>
      </c>
      <c r="AT69">
        <f t="shared" si="31"/>
        <v>2.3498197760663381E-2</v>
      </c>
      <c r="AU69">
        <f t="shared" si="32"/>
        <v>2.1273452871999016E-2</v>
      </c>
      <c r="AV69">
        <f t="shared" si="33"/>
        <v>2.2100295889397603E-2</v>
      </c>
      <c r="AX69">
        <f t="shared" si="34"/>
        <v>4.3745289052956595E-3</v>
      </c>
      <c r="AY69">
        <f t="shared" si="35"/>
        <v>4.001143017268202E-3</v>
      </c>
      <c r="AZ69">
        <f t="shared" si="36"/>
        <v>4.0265841062058173E-3</v>
      </c>
      <c r="BA69">
        <f t="shared" si="37"/>
        <v>1.2554431067498574E-3</v>
      </c>
      <c r="BB69">
        <f t="shared" si="38"/>
        <v>2.1280638920317869E-3</v>
      </c>
      <c r="BC69">
        <f t="shared" si="39"/>
        <v>3.4445072828030053E-3</v>
      </c>
      <c r="BD69">
        <f t="shared" si="40"/>
        <v>1.4876214753647839E-3</v>
      </c>
      <c r="BE69">
        <f t="shared" si="41"/>
        <v>4.9936457137890562E-3</v>
      </c>
      <c r="BF69">
        <f t="shared" si="42"/>
        <v>1.2880193809756025E-3</v>
      </c>
      <c r="BH69">
        <f t="shared" si="43"/>
        <v>2.1872644526478298E-3</v>
      </c>
      <c r="BI69">
        <f t="shared" si="44"/>
        <v>2.000571508634101E-3</v>
      </c>
      <c r="BJ69">
        <f t="shared" si="45"/>
        <v>1.5219057397294119E-3</v>
      </c>
      <c r="BK69">
        <f t="shared" si="46"/>
        <v>7.2483041563429032E-4</v>
      </c>
      <c r="BL69">
        <f t="shared" si="47"/>
        <v>1.0640319460158934E-3</v>
      </c>
      <c r="BM69">
        <f t="shared" si="48"/>
        <v>1.4062142096946529E-3</v>
      </c>
      <c r="BN69">
        <f t="shared" si="49"/>
        <v>8.5887865925412632E-4</v>
      </c>
      <c r="BO69">
        <f t="shared" si="50"/>
        <v>2.8830826970937325E-3</v>
      </c>
      <c r="BP69">
        <f t="shared" si="51"/>
        <v>7.4363833632771928E-4</v>
      </c>
    </row>
    <row r="70" spans="1:68" x14ac:dyDescent="0.3">
      <c r="A70" t="s">
        <v>1059</v>
      </c>
      <c r="B70">
        <v>1.9696590343366099E-2</v>
      </c>
      <c r="C70">
        <v>2.746116892292385E-2</v>
      </c>
      <c r="D70">
        <v>1.86016070435213E-2</v>
      </c>
      <c r="E70">
        <v>1.9421872559732052E-2</v>
      </c>
      <c r="F70">
        <v>2.8779511619151901E-2</v>
      </c>
      <c r="G70">
        <v>3.2400799285550147E-2</v>
      </c>
      <c r="H70">
        <v>1.6458469745483449E-2</v>
      </c>
      <c r="I70">
        <v>2.1932843732752103E-2</v>
      </c>
      <c r="J70">
        <v>2.024750007600485E-2</v>
      </c>
      <c r="K70">
        <v>3.5680987296663851E-2</v>
      </c>
      <c r="L70">
        <v>1.6804708522948048E-2</v>
      </c>
      <c r="M70">
        <v>2.6285525477202198E-2</v>
      </c>
      <c r="N70">
        <v>3.5542140621688104E-2</v>
      </c>
      <c r="O70">
        <v>1.7785056759126901E-2</v>
      </c>
      <c r="P70">
        <v>2.0405069011860701E-2</v>
      </c>
      <c r="Q70">
        <v>2.2787916920301549E-2</v>
      </c>
      <c r="R70">
        <v>1.8050481293345851E-2</v>
      </c>
      <c r="S70">
        <v>1.9359341080200199E-2</v>
      </c>
      <c r="T70">
        <v>2.122761005675175E-2</v>
      </c>
      <c r="U70">
        <v>2.5034923898758797E-2</v>
      </c>
      <c r="V70">
        <v>1.5342229194278498E-2</v>
      </c>
      <c r="W70">
        <v>3.4885714200908954E-2</v>
      </c>
      <c r="X70">
        <v>2.2362899699819298E-2</v>
      </c>
      <c r="Y70">
        <v>1.9932880838994853E-2</v>
      </c>
      <c r="Z70">
        <v>3.3341117739311803E-2</v>
      </c>
      <c r="AA70">
        <v>3.5055339388586904E-2</v>
      </c>
      <c r="AB70">
        <v>3.0351496886953249E-2</v>
      </c>
      <c r="AC70">
        <v>2.55968238904206E-2</v>
      </c>
      <c r="AD70">
        <v>2.3375178057094402E-2</v>
      </c>
      <c r="AE70">
        <v>1.924905121839985E-2</v>
      </c>
      <c r="AF70">
        <v>2.8122883568108249E-2</v>
      </c>
      <c r="AG70">
        <v>1.98112661714482E-2</v>
      </c>
      <c r="AH70">
        <v>2.8824960247189599E-2</v>
      </c>
      <c r="AI70">
        <v>1.7984806284685101E-2</v>
      </c>
      <c r="AJ70">
        <v>1.9858242183958999E-2</v>
      </c>
      <c r="AK70">
        <v>2.4982829747506048E-2</v>
      </c>
      <c r="AL70">
        <v>1.5863473654282902E-2</v>
      </c>
      <c r="AN70">
        <f t="shared" si="25"/>
        <v>2.1295309717385823E-2</v>
      </c>
      <c r="AO70">
        <f t="shared" si="26"/>
        <v>2.4892906095734402E-2</v>
      </c>
      <c r="AP70">
        <f t="shared" si="27"/>
        <v>2.4678712537927808E-2</v>
      </c>
      <c r="AQ70">
        <f t="shared" si="28"/>
        <v>2.0065913097949199E-2</v>
      </c>
      <c r="AR70">
        <f t="shared" si="29"/>
        <v>2.4122619337674501E-2</v>
      </c>
      <c r="AS70">
        <f t="shared" si="30"/>
        <v>2.7773426407347781E-2</v>
      </c>
      <c r="AT70">
        <f t="shared" si="31"/>
        <v>2.3582370947867498E-2</v>
      </c>
      <c r="AU70">
        <f t="shared" si="32"/>
        <v>2.2207010901107632E-2</v>
      </c>
      <c r="AV70">
        <f t="shared" si="33"/>
        <v>2.023484852858265E-2</v>
      </c>
      <c r="AX70">
        <f t="shared" si="34"/>
        <v>4.1368073139498437E-3</v>
      </c>
      <c r="AY70">
        <f t="shared" si="35"/>
        <v>7.1034228459130816E-3</v>
      </c>
      <c r="AZ70">
        <f t="shared" si="36"/>
        <v>8.052619341086897E-3</v>
      </c>
      <c r="BA70">
        <f t="shared" si="37"/>
        <v>2.4464785084048258E-3</v>
      </c>
      <c r="BB70">
        <f t="shared" si="38"/>
        <v>8.2087928559164188E-3</v>
      </c>
      <c r="BC70">
        <f t="shared" si="39"/>
        <v>6.1017611131733377E-3</v>
      </c>
      <c r="BD70">
        <f t="shared" si="40"/>
        <v>4.4405429637796555E-3</v>
      </c>
      <c r="BE70">
        <f t="shared" si="41"/>
        <v>5.8036134511155061E-3</v>
      </c>
      <c r="BF70">
        <f t="shared" si="42"/>
        <v>4.5713278314795597E-3</v>
      </c>
      <c r="BH70">
        <f t="shared" si="43"/>
        <v>2.0684036569749219E-3</v>
      </c>
      <c r="BI70">
        <f t="shared" si="44"/>
        <v>3.5517114229565408E-3</v>
      </c>
      <c r="BJ70">
        <f t="shared" si="45"/>
        <v>3.0436040255978195E-3</v>
      </c>
      <c r="BK70">
        <f t="shared" si="46"/>
        <v>1.4124750253941604E-3</v>
      </c>
      <c r="BL70">
        <f t="shared" si="47"/>
        <v>4.1043964279582094E-3</v>
      </c>
      <c r="BM70">
        <f t="shared" si="48"/>
        <v>2.4910335432718933E-3</v>
      </c>
      <c r="BN70">
        <f t="shared" si="49"/>
        <v>2.563748675486283E-3</v>
      </c>
      <c r="BO70">
        <f t="shared" si="50"/>
        <v>3.3507177882740706E-3</v>
      </c>
      <c r="BP70">
        <f t="shared" si="51"/>
        <v>2.6392573540587523E-3</v>
      </c>
    </row>
    <row r="71" spans="1:68" x14ac:dyDescent="0.3">
      <c r="A71" t="s">
        <v>1060</v>
      </c>
      <c r="B71">
        <v>1.0047631849827231E-2</v>
      </c>
      <c r="C71">
        <v>1.2841895492469422E-2</v>
      </c>
      <c r="D71">
        <v>8.51325152882303E-3</v>
      </c>
      <c r="E71">
        <v>1.0854568550044696E-2</v>
      </c>
      <c r="F71">
        <v>1.1955238569845001E-2</v>
      </c>
      <c r="G71">
        <v>7.0822435173089997E-3</v>
      </c>
      <c r="H71">
        <v>9.5010594553163186E-3</v>
      </c>
      <c r="I71">
        <v>1.22797777130139E-2</v>
      </c>
      <c r="J71">
        <v>7.2903156953464101E-3</v>
      </c>
      <c r="K71">
        <v>1.3537456758395299E-2</v>
      </c>
      <c r="L71">
        <v>1.6532719311404549E-2</v>
      </c>
      <c r="M71">
        <v>1.316562293040055E-2</v>
      </c>
      <c r="N71">
        <v>1.2690177702891841E-2</v>
      </c>
      <c r="O71">
        <v>9.2888559251917448E-3</v>
      </c>
      <c r="P71">
        <v>7.8858381778303954E-3</v>
      </c>
      <c r="Q71">
        <v>1.1214871200914835E-2</v>
      </c>
      <c r="R71">
        <v>8.4048585917569849E-3</v>
      </c>
      <c r="S71">
        <v>7.2048845272690148E-3</v>
      </c>
      <c r="T71">
        <v>1.0967106866163132E-2</v>
      </c>
      <c r="U71">
        <v>9.6297839287158953E-3</v>
      </c>
      <c r="V71">
        <v>1.130565246921918E-2</v>
      </c>
      <c r="W71">
        <v>9.35618027965676E-3</v>
      </c>
      <c r="X71">
        <v>1.2363684515824751E-2</v>
      </c>
      <c r="Y71">
        <v>1.0443607386955576E-2</v>
      </c>
      <c r="Z71">
        <v>1.670809739919505E-2</v>
      </c>
      <c r="AA71">
        <v>1.50286408930518E-2</v>
      </c>
      <c r="AB71">
        <v>1.097764822870201E-2</v>
      </c>
      <c r="AC71">
        <v>7.6540801063236606E-3</v>
      </c>
      <c r="AD71">
        <v>8.384572967559855E-3</v>
      </c>
      <c r="AE71">
        <v>9.6728861679996544E-3</v>
      </c>
      <c r="AF71">
        <v>1.061357915001385E-2</v>
      </c>
      <c r="AG71">
        <v>9.1212377465735798E-3</v>
      </c>
      <c r="AH71">
        <v>1.0356591290084951E-2</v>
      </c>
      <c r="AI71">
        <v>9.1197721867603103E-3</v>
      </c>
      <c r="AJ71">
        <v>1.2051033173179146E-2</v>
      </c>
      <c r="AK71">
        <v>1.3714017149084049E-2</v>
      </c>
      <c r="AL71">
        <v>8.9186324593819588E-3</v>
      </c>
      <c r="AN71">
        <f t="shared" si="25"/>
        <v>1.0564336855291095E-2</v>
      </c>
      <c r="AO71">
        <f t="shared" si="26"/>
        <v>1.0204579813871056E-2</v>
      </c>
      <c r="AP71">
        <f t="shared" si="27"/>
        <v>1.1484426643065827E-2</v>
      </c>
      <c r="AQ71">
        <f t="shared" si="28"/>
        <v>8.9415381066469454E-3</v>
      </c>
      <c r="AR71">
        <f t="shared" si="29"/>
        <v>1.0314680885938742E-2</v>
      </c>
      <c r="AS71">
        <f t="shared" si="30"/>
        <v>1.219595975500881E-2</v>
      </c>
      <c r="AT71">
        <f t="shared" si="31"/>
        <v>9.5570127618577871E-3</v>
      </c>
      <c r="AU71">
        <f t="shared" si="32"/>
        <v>9.5325337411396142E-3</v>
      </c>
      <c r="AV71">
        <f t="shared" si="33"/>
        <v>1.1561227593881717E-2</v>
      </c>
      <c r="AX71">
        <f t="shared" si="34"/>
        <v>1.802354280892001E-3</v>
      </c>
      <c r="AY71">
        <f t="shared" si="35"/>
        <v>2.4231644079732435E-3</v>
      </c>
      <c r="AZ71">
        <f t="shared" si="36"/>
        <v>3.3995437060377067E-3</v>
      </c>
      <c r="BA71">
        <f t="shared" si="37"/>
        <v>2.0581586326085654E-3</v>
      </c>
      <c r="BB71">
        <f t="shared" si="38"/>
        <v>9.6531369561007386E-4</v>
      </c>
      <c r="BC71">
        <f t="shared" si="39"/>
        <v>3.2739973330896885E-3</v>
      </c>
      <c r="BD71">
        <f t="shared" si="40"/>
        <v>1.1190116733272811E-3</v>
      </c>
      <c r="BE71">
        <f t="shared" si="41"/>
        <v>7.1365514777568806E-4</v>
      </c>
      <c r="BF71">
        <f t="shared" si="42"/>
        <v>2.4349251959126937E-3</v>
      </c>
      <c r="BH71">
        <f t="shared" si="43"/>
        <v>9.011771404460005E-4</v>
      </c>
      <c r="BI71">
        <f t="shared" si="44"/>
        <v>1.2115822039866218E-3</v>
      </c>
      <c r="BJ71">
        <f t="shared" si="45"/>
        <v>1.284906745324377E-3</v>
      </c>
      <c r="BK71">
        <f t="shared" si="46"/>
        <v>1.1882784405715073E-3</v>
      </c>
      <c r="BL71">
        <f t="shared" si="47"/>
        <v>4.8265684780503693E-4</v>
      </c>
      <c r="BM71">
        <f t="shared" si="48"/>
        <v>1.3366038142171121E-3</v>
      </c>
      <c r="BN71">
        <f t="shared" si="49"/>
        <v>6.4606169082183937E-4</v>
      </c>
      <c r="BO71">
        <f t="shared" si="50"/>
        <v>4.120289916768557E-4</v>
      </c>
      <c r="BP71">
        <f t="shared" si="51"/>
        <v>1.4058047173167961E-3</v>
      </c>
    </row>
    <row r="72" spans="1:68" x14ac:dyDescent="0.3">
      <c r="A72" t="s">
        <v>1061</v>
      </c>
      <c r="B72">
        <v>5.4765492939271396E-2</v>
      </c>
      <c r="C72">
        <v>5.7545133325692346E-2</v>
      </c>
      <c r="D72">
        <v>0.12941411642513251</v>
      </c>
      <c r="E72">
        <v>0.10404958441780329</v>
      </c>
      <c r="F72">
        <v>3.8019990826591396E-2</v>
      </c>
      <c r="G72">
        <v>3.9832513182803397E-2</v>
      </c>
      <c r="H72">
        <v>0.13744460933898001</v>
      </c>
      <c r="I72">
        <v>0.126340696287877</v>
      </c>
      <c r="J72">
        <v>4.6933615220901254E-2</v>
      </c>
      <c r="K72">
        <v>0.10235892980800945</v>
      </c>
      <c r="L72">
        <v>0.13840489488806651</v>
      </c>
      <c r="M72">
        <v>0.13124853370540901</v>
      </c>
      <c r="N72">
        <v>0.1055108378155102</v>
      </c>
      <c r="O72">
        <v>0.12233213603013705</v>
      </c>
      <c r="P72">
        <v>9.9706802315867704E-2</v>
      </c>
      <c r="Q72">
        <v>4.4375421267027503E-2</v>
      </c>
      <c r="R72">
        <v>4.1080410887550101E-2</v>
      </c>
      <c r="S72">
        <v>0.10219302872651595</v>
      </c>
      <c r="T72">
        <v>4.3669520272424503E-2</v>
      </c>
      <c r="U72">
        <v>7.4426686550071008E-2</v>
      </c>
      <c r="V72">
        <v>0.11260572820388046</v>
      </c>
      <c r="W72">
        <v>0.11937924303483599</v>
      </c>
      <c r="X72">
        <v>5.3971748424033447E-2</v>
      </c>
      <c r="Y72">
        <v>4.9839713925108955E-2</v>
      </c>
      <c r="Z72">
        <v>0.1136341292703546</v>
      </c>
      <c r="AA72">
        <v>0.10277857463399051</v>
      </c>
      <c r="AB72">
        <v>9.1692817083478206E-2</v>
      </c>
      <c r="AC72">
        <v>8.355482428859605E-2</v>
      </c>
      <c r="AD72">
        <v>4.8173586130168602E-2</v>
      </c>
      <c r="AE72">
        <v>4.8169974519096798E-2</v>
      </c>
      <c r="AF72">
        <v>0.12047673461495149</v>
      </c>
      <c r="AG72">
        <v>4.8697101717719203E-2</v>
      </c>
      <c r="AH72">
        <v>0.1047712240727111</v>
      </c>
      <c r="AI72">
        <v>6.669768213637875E-2</v>
      </c>
      <c r="AJ72">
        <v>4.1381475980334502E-2</v>
      </c>
      <c r="AK72">
        <v>0.1432256859095685</v>
      </c>
      <c r="AL72">
        <v>0.11667099093331601</v>
      </c>
      <c r="AN72">
        <f t="shared" si="25"/>
        <v>8.6443581776974893E-2</v>
      </c>
      <c r="AO72">
        <f t="shared" si="26"/>
        <v>8.5409452409062947E-2</v>
      </c>
      <c r="AP72">
        <f t="shared" si="27"/>
        <v>0.10664224996912874</v>
      </c>
      <c r="AQ72">
        <f t="shared" si="28"/>
        <v>6.2549620293697858E-2</v>
      </c>
      <c r="AR72">
        <f t="shared" si="29"/>
        <v>8.7520294515302993E-2</v>
      </c>
      <c r="AS72">
        <f t="shared" si="30"/>
        <v>8.2578634604260293E-2</v>
      </c>
      <c r="AT72">
        <f t="shared" si="31"/>
        <v>7.2273431754738965E-2</v>
      </c>
      <c r="AU72">
        <f t="shared" si="32"/>
        <v>7.3388669308936352E-2</v>
      </c>
      <c r="AV72">
        <f t="shared" si="33"/>
        <v>0.100426050941073</v>
      </c>
      <c r="AX72">
        <f t="shared" si="34"/>
        <v>3.6492281431549485E-2</v>
      </c>
      <c r="AY72">
        <f t="shared" si="35"/>
        <v>5.387034663739336E-2</v>
      </c>
      <c r="AZ72">
        <f t="shared" si="36"/>
        <v>3.0258210342750079E-2</v>
      </c>
      <c r="BA72">
        <f t="shared" si="37"/>
        <v>3.43717056236469E-2</v>
      </c>
      <c r="BB72">
        <f t="shared" si="38"/>
        <v>3.5301579546158882E-2</v>
      </c>
      <c r="BC72">
        <f t="shared" si="39"/>
        <v>2.5871580774622264E-2</v>
      </c>
      <c r="BD72">
        <f t="shared" si="40"/>
        <v>4.1745284862316649E-2</v>
      </c>
      <c r="BE72">
        <f t="shared" si="41"/>
        <v>2.8629596250700946E-2</v>
      </c>
      <c r="BF72">
        <f t="shared" si="42"/>
        <v>5.2829767466279397E-2</v>
      </c>
      <c r="BH72">
        <f t="shared" si="43"/>
        <v>1.8246140715774743E-2</v>
      </c>
      <c r="BI72">
        <f t="shared" si="44"/>
        <v>2.693517331869668E-2</v>
      </c>
      <c r="BJ72">
        <f t="shared" si="45"/>
        <v>1.1436528526399882E-2</v>
      </c>
      <c r="BK72">
        <f t="shared" si="46"/>
        <v>1.9844513494319115E-2</v>
      </c>
      <c r="BL72">
        <f t="shared" si="47"/>
        <v>1.7650789773079441E-2</v>
      </c>
      <c r="BM72">
        <f t="shared" si="48"/>
        <v>1.0562028622837285E-2</v>
      </c>
      <c r="BN72">
        <f t="shared" si="49"/>
        <v>2.410165145265613E-2</v>
      </c>
      <c r="BO72">
        <f t="shared" si="50"/>
        <v>1.6529305102132495E-2</v>
      </c>
      <c r="BP72">
        <f t="shared" si="51"/>
        <v>3.0501280467881746E-2</v>
      </c>
    </row>
    <row r="73" spans="1:68" x14ac:dyDescent="0.3">
      <c r="A73" t="s">
        <v>1062</v>
      </c>
      <c r="B73">
        <v>0.205201448105718</v>
      </c>
      <c r="C73">
        <v>0.18395355444383948</v>
      </c>
      <c r="D73">
        <v>0.41131655490084451</v>
      </c>
      <c r="E73">
        <v>0.34310094397207502</v>
      </c>
      <c r="F73">
        <v>0.16434535540949952</v>
      </c>
      <c r="G73">
        <v>0.17998977494669299</v>
      </c>
      <c r="H73">
        <v>0.44622431146263553</v>
      </c>
      <c r="I73">
        <v>0.43155679807376801</v>
      </c>
      <c r="J73">
        <v>0.177863742666934</v>
      </c>
      <c r="K73">
        <v>0.37253031779839252</v>
      </c>
      <c r="L73">
        <v>0.42560163409830098</v>
      </c>
      <c r="M73">
        <v>0.46895728065188447</v>
      </c>
      <c r="N73">
        <v>0.41827387808095551</v>
      </c>
      <c r="O73">
        <v>0.40769312135499247</v>
      </c>
      <c r="P73">
        <v>0.37270397386212201</v>
      </c>
      <c r="Q73">
        <v>0.18547857021366601</v>
      </c>
      <c r="R73">
        <v>0.149677348625466</v>
      </c>
      <c r="S73">
        <v>0.38219293819579547</v>
      </c>
      <c r="T73">
        <v>0.14280155979157649</v>
      </c>
      <c r="U73">
        <v>0.26871359497679204</v>
      </c>
      <c r="V73">
        <v>0.34485755862636047</v>
      </c>
      <c r="W73">
        <v>0.38633229383895851</v>
      </c>
      <c r="X73">
        <v>0.19818897094326748</v>
      </c>
      <c r="Y73">
        <v>0.195034672481222</v>
      </c>
      <c r="Z73">
        <v>0.359270774527787</v>
      </c>
      <c r="AA73">
        <v>0.35742920753444701</v>
      </c>
      <c r="AB73">
        <v>0.30675194652705395</v>
      </c>
      <c r="AC73">
        <v>0.31855799100975346</v>
      </c>
      <c r="AD73">
        <v>0.19724839127013599</v>
      </c>
      <c r="AE73">
        <v>0.19921750028339652</v>
      </c>
      <c r="AF73">
        <v>0.39045991209199349</v>
      </c>
      <c r="AG73">
        <v>0.19281235533614249</v>
      </c>
      <c r="AH73">
        <v>0.350447325971602</v>
      </c>
      <c r="AI73">
        <v>0.22366139048105449</v>
      </c>
      <c r="AJ73">
        <v>0.18156323200692648</v>
      </c>
      <c r="AK73">
        <v>0.48146911696469852</v>
      </c>
      <c r="AL73">
        <v>0.34141614794889352</v>
      </c>
      <c r="AN73">
        <f t="shared" si="25"/>
        <v>0.28589312535561928</v>
      </c>
      <c r="AO73">
        <f t="shared" si="26"/>
        <v>0.305529059973149</v>
      </c>
      <c r="AP73">
        <f t="shared" si="27"/>
        <v>0.3776605640733689</v>
      </c>
      <c r="AQ73">
        <f t="shared" si="28"/>
        <v>0.23911628567830914</v>
      </c>
      <c r="AR73">
        <f t="shared" si="29"/>
        <v>0.28567625180842188</v>
      </c>
      <c r="AS73">
        <f t="shared" si="30"/>
        <v>0.28920559383725514</v>
      </c>
      <c r="AT73">
        <f t="shared" si="31"/>
        <v>0.26230860121517535</v>
      </c>
      <c r="AU73">
        <f t="shared" si="32"/>
        <v>0.25564035726293299</v>
      </c>
      <c r="AV73">
        <f t="shared" si="33"/>
        <v>0.33481616564017286</v>
      </c>
      <c r="AX73">
        <f t="shared" si="34"/>
        <v>0.10940230662531653</v>
      </c>
      <c r="AY73">
        <f t="shared" si="35"/>
        <v>0.1542412559182505</v>
      </c>
      <c r="AZ73">
        <f t="shared" si="36"/>
        <v>9.4122694289762637E-2</v>
      </c>
      <c r="BA73">
        <f t="shared" si="37"/>
        <v>0.12519436184792429</v>
      </c>
      <c r="BB73">
        <f t="shared" si="38"/>
        <v>0.10698126817287251</v>
      </c>
      <c r="BC73">
        <f t="shared" si="39"/>
        <v>7.4679604706583746E-2</v>
      </c>
      <c r="BD73">
        <f t="shared" si="40"/>
        <v>0.11098665778895082</v>
      </c>
      <c r="BE73">
        <f t="shared" si="41"/>
        <v>8.354152697394214E-2</v>
      </c>
      <c r="BF73">
        <f t="shared" si="42"/>
        <v>0.15006183653058713</v>
      </c>
      <c r="BH73">
        <f t="shared" si="43"/>
        <v>5.4701153312658263E-2</v>
      </c>
      <c r="BI73">
        <f t="shared" si="44"/>
        <v>7.7120627959125249E-2</v>
      </c>
      <c r="BJ73">
        <f t="shared" si="45"/>
        <v>3.5575034545438734E-2</v>
      </c>
      <c r="BK73">
        <f t="shared" si="46"/>
        <v>7.2280998513922501E-2</v>
      </c>
      <c r="BL73">
        <f t="shared" si="47"/>
        <v>5.3490634086436256E-2</v>
      </c>
      <c r="BM73">
        <f t="shared" si="48"/>
        <v>3.0487820953979877E-2</v>
      </c>
      <c r="BN73">
        <f t="shared" si="49"/>
        <v>6.4078176750907642E-2</v>
      </c>
      <c r="BO73">
        <f t="shared" si="50"/>
        <v>4.8232723086917881E-2</v>
      </c>
      <c r="BP73">
        <f t="shared" si="51"/>
        <v>8.6638241716024106E-2</v>
      </c>
    </row>
    <row r="74" spans="1:68" x14ac:dyDescent="0.3">
      <c r="A74" t="s">
        <v>1063</v>
      </c>
      <c r="B74">
        <v>4.957136446217715E-2</v>
      </c>
      <c r="C74">
        <v>4.3300809928284847E-2</v>
      </c>
      <c r="D74">
        <v>8.432040176903921E-2</v>
      </c>
      <c r="E74">
        <v>7.8369358780918247E-2</v>
      </c>
      <c r="F74">
        <v>4.1603257199997398E-2</v>
      </c>
      <c r="G74">
        <v>3.5457661658547399E-2</v>
      </c>
      <c r="H74">
        <v>7.7431419156803044E-2</v>
      </c>
      <c r="I74">
        <v>0.10095431987049261</v>
      </c>
      <c r="J74">
        <v>4.3072425392394545E-2</v>
      </c>
      <c r="K74">
        <v>6.8032182322093987E-2</v>
      </c>
      <c r="L74">
        <v>9.1413302208443653E-2</v>
      </c>
      <c r="M74">
        <v>8.8861237503828905E-2</v>
      </c>
      <c r="N74">
        <v>9.0500897720798446E-2</v>
      </c>
      <c r="O74">
        <v>8.863931862314739E-2</v>
      </c>
      <c r="P74">
        <v>7.9826741367105547E-2</v>
      </c>
      <c r="Q74">
        <v>4.6094487404832997E-2</v>
      </c>
      <c r="R74">
        <v>4.0736998303914349E-2</v>
      </c>
      <c r="S74">
        <v>8.3642377214788205E-2</v>
      </c>
      <c r="T74">
        <v>4.0139943520153903E-2</v>
      </c>
      <c r="U74">
        <v>7.2041608036594248E-2</v>
      </c>
      <c r="V74">
        <v>7.6159197380744156E-2</v>
      </c>
      <c r="W74">
        <v>7.9373447452039503E-2</v>
      </c>
      <c r="X74">
        <v>3.926346077739265E-2</v>
      </c>
      <c r="Y74">
        <v>4.3062244676670199E-2</v>
      </c>
      <c r="Z74">
        <v>7.2472019188125902E-2</v>
      </c>
      <c r="AA74">
        <v>6.7454048253298093E-2</v>
      </c>
      <c r="AB74">
        <v>6.4187580405903097E-2</v>
      </c>
      <c r="AC74">
        <v>7.7165404216158945E-2</v>
      </c>
      <c r="AD74">
        <v>5.5343708378786001E-2</v>
      </c>
      <c r="AE74">
        <v>6.4896730856597293E-2</v>
      </c>
      <c r="AF74">
        <v>7.4985804053645189E-2</v>
      </c>
      <c r="AG74">
        <v>4.709871946103035E-2</v>
      </c>
      <c r="AH74">
        <v>7.660392214028755E-2</v>
      </c>
      <c r="AI74">
        <v>6.1025457237092948E-2</v>
      </c>
      <c r="AJ74">
        <v>4.9458827009794648E-2</v>
      </c>
      <c r="AK74">
        <v>8.928091378451225E-2</v>
      </c>
      <c r="AL74">
        <v>8.2843748175636361E-2</v>
      </c>
      <c r="AN74">
        <f t="shared" si="25"/>
        <v>6.3890483735104864E-2</v>
      </c>
      <c r="AO74">
        <f t="shared" si="26"/>
        <v>6.3861664471460106E-2</v>
      </c>
      <c r="AP74">
        <f t="shared" si="27"/>
        <v>7.8620872162544639E-2</v>
      </c>
      <c r="AQ74">
        <f t="shared" si="28"/>
        <v>5.6824620974511852E-2</v>
      </c>
      <c r="AR74">
        <f t="shared" si="29"/>
        <v>6.6928549097382953E-2</v>
      </c>
      <c r="AS74">
        <f t="shared" si="30"/>
        <v>6.0600792919591473E-2</v>
      </c>
      <c r="AT74">
        <f t="shared" si="31"/>
        <v>6.5075414429676168E-2</v>
      </c>
      <c r="AU74">
        <f t="shared" si="32"/>
        <v>6.1576032946136949E-2</v>
      </c>
      <c r="AV74">
        <f t="shared" si="33"/>
        <v>7.3861162989981091E-2</v>
      </c>
      <c r="AX74">
        <f t="shared" si="34"/>
        <v>2.0461274135051118E-2</v>
      </c>
      <c r="AY74">
        <f t="shared" si="35"/>
        <v>3.0888117439289528E-2</v>
      </c>
      <c r="AZ74">
        <f t="shared" si="36"/>
        <v>1.7735473710414829E-2</v>
      </c>
      <c r="BA74">
        <f t="shared" si="37"/>
        <v>2.3378830374695306E-2</v>
      </c>
      <c r="BB74">
        <f t="shared" si="38"/>
        <v>1.8109418574110803E-2</v>
      </c>
      <c r="BC74">
        <f t="shared" si="39"/>
        <v>1.5735481759907133E-2</v>
      </c>
      <c r="BD74">
        <f t="shared" si="40"/>
        <v>9.8222668712241411E-3</v>
      </c>
      <c r="BE74">
        <f t="shared" si="41"/>
        <v>1.4760304756154363E-2</v>
      </c>
      <c r="BF74">
        <f t="shared" si="42"/>
        <v>2.1376734461475887E-2</v>
      </c>
      <c r="BH74">
        <f t="shared" si="43"/>
        <v>1.0230637067525559E-2</v>
      </c>
      <c r="BI74">
        <f t="shared" si="44"/>
        <v>1.5444058719644764E-2</v>
      </c>
      <c r="BJ74">
        <f t="shared" si="45"/>
        <v>6.7033789745259446E-3</v>
      </c>
      <c r="BK74">
        <f t="shared" si="46"/>
        <v>1.3497774010168936E-2</v>
      </c>
      <c r="BL74">
        <f t="shared" si="47"/>
        <v>9.0547092870554013E-3</v>
      </c>
      <c r="BM74">
        <f t="shared" si="48"/>
        <v>6.4239835281073862E-3</v>
      </c>
      <c r="BN74">
        <f t="shared" si="49"/>
        <v>5.6708884221536018E-3</v>
      </c>
      <c r="BO74">
        <f t="shared" si="50"/>
        <v>8.5218659242866351E-3</v>
      </c>
      <c r="BP74">
        <f t="shared" si="51"/>
        <v>1.2341863395728254E-2</v>
      </c>
    </row>
    <row r="75" spans="1:68" x14ac:dyDescent="0.3">
      <c r="A75" t="s">
        <v>1064</v>
      </c>
      <c r="B75">
        <v>7.8493970681598649E-2</v>
      </c>
      <c r="C75">
        <v>6.6720318688812494E-2</v>
      </c>
      <c r="D75">
        <v>7.6525367720266552E-2</v>
      </c>
      <c r="E75">
        <v>6.3607781087614446E-2</v>
      </c>
      <c r="F75">
        <v>7.1404546812036396E-2</v>
      </c>
      <c r="G75">
        <v>7.0707471498119845E-2</v>
      </c>
      <c r="H75">
        <v>7.0382470893889451E-2</v>
      </c>
      <c r="I75">
        <v>6.9938939457130797E-2</v>
      </c>
      <c r="J75">
        <v>7.1047264887530798E-2</v>
      </c>
      <c r="K75">
        <v>8.6542360802037754E-2</v>
      </c>
      <c r="L75">
        <v>7.9008342756973743E-2</v>
      </c>
      <c r="M75">
        <v>7.8184419750946005E-2</v>
      </c>
      <c r="N75">
        <v>6.8905503363872952E-2</v>
      </c>
      <c r="O75">
        <v>6.4620094765859004E-2</v>
      </c>
      <c r="P75">
        <v>5.5920111287946599E-2</v>
      </c>
      <c r="Q75">
        <v>7.6097839195861203E-2</v>
      </c>
      <c r="R75">
        <v>6.9099182594356504E-2</v>
      </c>
      <c r="S75">
        <v>6.9293547762470292E-2</v>
      </c>
      <c r="T75">
        <v>6.8060398447323506E-2</v>
      </c>
      <c r="U75">
        <v>6.5537263922124847E-2</v>
      </c>
      <c r="V75">
        <v>6.455349512979365E-2</v>
      </c>
      <c r="W75">
        <v>6.3056315044734496E-2</v>
      </c>
      <c r="X75">
        <v>8.2233702721925095E-2</v>
      </c>
      <c r="Y75">
        <v>8.393489126300345E-2</v>
      </c>
      <c r="Z75">
        <v>7.2150711362526807E-2</v>
      </c>
      <c r="AA75">
        <v>8.2669071330912905E-2</v>
      </c>
      <c r="AB75">
        <v>6.8880025154122296E-2</v>
      </c>
      <c r="AC75">
        <v>7.0794082700040062E-2</v>
      </c>
      <c r="AD75">
        <v>8.9336065945798002E-2</v>
      </c>
      <c r="AE75">
        <v>9.4490545178000498E-2</v>
      </c>
      <c r="AF75">
        <v>5.9356010079257546E-2</v>
      </c>
      <c r="AG75">
        <v>7.9769272170946801E-2</v>
      </c>
      <c r="AH75">
        <v>7.2176009959338053E-2</v>
      </c>
      <c r="AI75">
        <v>6.4354404061625653E-2</v>
      </c>
      <c r="AJ75">
        <v>8.1061540804645393E-2</v>
      </c>
      <c r="AK75">
        <v>7.9794684911549257E-2</v>
      </c>
      <c r="AL75">
        <v>6.53413217294532E-2</v>
      </c>
      <c r="AN75">
        <f t="shared" si="25"/>
        <v>7.1336859544573028E-2</v>
      </c>
      <c r="AO75">
        <f t="shared" si="26"/>
        <v>7.0608357165294122E-2</v>
      </c>
      <c r="AP75">
        <f t="shared" si="27"/>
        <v>7.2032585373595262E-2</v>
      </c>
      <c r="AQ75">
        <f t="shared" si="28"/>
        <v>7.1496856517562671E-2</v>
      </c>
      <c r="AR75">
        <f t="shared" si="29"/>
        <v>6.5301868135994118E-2</v>
      </c>
      <c r="AS75">
        <f t="shared" si="30"/>
        <v>7.6777080755421764E-2</v>
      </c>
      <c r="AT75">
        <f t="shared" si="31"/>
        <v>8.1060873734352015E-2</v>
      </c>
      <c r="AU75">
        <f t="shared" si="32"/>
        <v>7.2099895397303507E-2</v>
      </c>
      <c r="AV75">
        <f t="shared" si="33"/>
        <v>7.5399182481882612E-2</v>
      </c>
      <c r="AX75">
        <f t="shared" si="34"/>
        <v>7.2845947080969484E-3</v>
      </c>
      <c r="AY75">
        <f t="shared" si="35"/>
        <v>6.172212677699999E-4</v>
      </c>
      <c r="AZ75">
        <f t="shared" si="36"/>
        <v>1.0184515835229248E-2</v>
      </c>
      <c r="BA75">
        <f t="shared" si="37"/>
        <v>3.9857528346783312E-3</v>
      </c>
      <c r="BB75">
        <f t="shared" si="38"/>
        <v>2.1029718255147316E-3</v>
      </c>
      <c r="BC75">
        <f t="shared" si="39"/>
        <v>6.859848017991093E-3</v>
      </c>
      <c r="BD75">
        <f t="shared" si="40"/>
        <v>1.8972822503609776E-2</v>
      </c>
      <c r="BE75">
        <f t="shared" si="41"/>
        <v>7.7077159247637564E-3</v>
      </c>
      <c r="BF75">
        <f t="shared" si="42"/>
        <v>8.7333643660340386E-3</v>
      </c>
      <c r="BH75">
        <f t="shared" si="43"/>
        <v>3.6422973540484742E-3</v>
      </c>
      <c r="BI75">
        <f t="shared" si="44"/>
        <v>3.0861063388499995E-4</v>
      </c>
      <c r="BJ75">
        <f t="shared" si="45"/>
        <v>3.8493851605165526E-3</v>
      </c>
      <c r="BK75">
        <f t="shared" si="46"/>
        <v>2.3011754720248484E-3</v>
      </c>
      <c r="BL75">
        <f t="shared" si="47"/>
        <v>1.0514859127573658E-3</v>
      </c>
      <c r="BM75">
        <f t="shared" si="48"/>
        <v>2.8005212261867831E-3</v>
      </c>
      <c r="BN75">
        <f t="shared" si="49"/>
        <v>1.0953964179746095E-2</v>
      </c>
      <c r="BO75">
        <f t="shared" si="50"/>
        <v>4.4500518639995204E-3</v>
      </c>
      <c r="BP75">
        <f t="shared" si="51"/>
        <v>5.042210267660838E-3</v>
      </c>
    </row>
    <row r="76" spans="1:68" x14ac:dyDescent="0.3">
      <c r="A76" t="s">
        <v>1065</v>
      </c>
      <c r="B76">
        <v>1.1466800315133526E-2</v>
      </c>
      <c r="C76">
        <v>1.7263487097527848E-2</v>
      </c>
      <c r="D76">
        <v>1.438610167572495E-2</v>
      </c>
      <c r="E76">
        <v>1.36299987900492E-2</v>
      </c>
      <c r="F76">
        <v>1.7479717209705647E-2</v>
      </c>
      <c r="G76">
        <v>1.4418827626768448E-2</v>
      </c>
      <c r="H76">
        <v>1.62960347012183E-2</v>
      </c>
      <c r="I76">
        <v>1.5998834547397249E-2</v>
      </c>
      <c r="J76">
        <v>1.4599820191742299E-2</v>
      </c>
      <c r="K76">
        <v>1.49150747011198E-2</v>
      </c>
      <c r="L76">
        <v>1.4176408500824751E-2</v>
      </c>
      <c r="M76">
        <v>1.4475672938643351E-2</v>
      </c>
      <c r="N76">
        <v>2.1101226200296003E-2</v>
      </c>
      <c r="O76">
        <v>1.8288700295500802E-2</v>
      </c>
      <c r="P76">
        <v>1.42054656504565E-2</v>
      </c>
      <c r="Q76">
        <v>1.3349227732810422E-2</v>
      </c>
      <c r="R76">
        <v>9.8260104069727537E-3</v>
      </c>
      <c r="S76">
        <v>1.0993923241817149E-2</v>
      </c>
      <c r="T76">
        <v>1.2423314538027825E-2</v>
      </c>
      <c r="U76">
        <v>1.3502757545265049E-2</v>
      </c>
      <c r="V76">
        <v>1.7240052271284348E-2</v>
      </c>
      <c r="W76">
        <v>2.1024190943756897E-2</v>
      </c>
      <c r="X76">
        <v>1.3404141488176076E-2</v>
      </c>
      <c r="Y76">
        <v>1.3439015366325951E-2</v>
      </c>
      <c r="Z76">
        <v>1.5624938437421401E-2</v>
      </c>
      <c r="AA76">
        <v>1.3543600218166151E-2</v>
      </c>
      <c r="AB76">
        <v>1.2407135153136351E-2</v>
      </c>
      <c r="AC76">
        <v>1.52398728408375E-2</v>
      </c>
      <c r="AD76">
        <v>1.2138187958068449E-2</v>
      </c>
      <c r="AE76">
        <v>1.561904777708505E-2</v>
      </c>
      <c r="AF76">
        <v>1.5474795864532501E-2</v>
      </c>
      <c r="AG76">
        <v>1.2975012161291349E-2</v>
      </c>
      <c r="AH76">
        <v>1.6858354690586448E-2</v>
      </c>
      <c r="AI76">
        <v>1.6898522472633952E-2</v>
      </c>
      <c r="AJ76">
        <v>1.6400970991225047E-2</v>
      </c>
      <c r="AK76">
        <v>1.3732467806730715E-2</v>
      </c>
      <c r="AL76">
        <v>1.377319703164755E-2</v>
      </c>
      <c r="AN76">
        <f t="shared" si="25"/>
        <v>1.4186596969608882E-2</v>
      </c>
      <c r="AO76">
        <f t="shared" si="26"/>
        <v>1.6048353521272412E-2</v>
      </c>
      <c r="AP76">
        <f t="shared" si="27"/>
        <v>1.5966052639797643E-2</v>
      </c>
      <c r="AQ76">
        <f t="shared" si="28"/>
        <v>1.1389720460533442E-2</v>
      </c>
      <c r="AR76">
        <f t="shared" si="29"/>
        <v>1.604757882458353E-2</v>
      </c>
      <c r="AS76">
        <f t="shared" si="30"/>
        <v>1.3943117250677239E-2</v>
      </c>
      <c r="AT76">
        <f t="shared" si="31"/>
        <v>1.4410677199895333E-2</v>
      </c>
      <c r="AU76">
        <f t="shared" si="32"/>
        <v>1.5577296441503916E-2</v>
      </c>
      <c r="AV76">
        <f t="shared" si="33"/>
        <v>1.4635545276534439E-2</v>
      </c>
      <c r="AX76">
        <f t="shared" si="34"/>
        <v>2.3954227436392196E-3</v>
      </c>
      <c r="AY76">
        <f t="shared" si="35"/>
        <v>1.2606816602004352E-3</v>
      </c>
      <c r="AZ76">
        <f t="shared" si="36"/>
        <v>2.6851309621537924E-3</v>
      </c>
      <c r="BA76">
        <f t="shared" si="37"/>
        <v>1.794646667182247E-3</v>
      </c>
      <c r="BB76">
        <f t="shared" si="38"/>
        <v>3.9072611067201982E-3</v>
      </c>
      <c r="BC76">
        <f t="shared" si="39"/>
        <v>1.2307368533034371E-3</v>
      </c>
      <c r="BD76">
        <f t="shared" si="40"/>
        <v>1.969354632673598E-3</v>
      </c>
      <c r="BE76">
        <f t="shared" si="41"/>
        <v>2.2537337839593505E-3</v>
      </c>
      <c r="BF76">
        <f t="shared" si="42"/>
        <v>1.5290391371736434E-3</v>
      </c>
      <c r="BH76">
        <f t="shared" si="43"/>
        <v>1.1977113718196098E-3</v>
      </c>
      <c r="BI76">
        <f t="shared" si="44"/>
        <v>6.3034083010021758E-4</v>
      </c>
      <c r="BJ76">
        <f t="shared" si="45"/>
        <v>1.0148841090712173E-3</v>
      </c>
      <c r="BK76">
        <f t="shared" si="46"/>
        <v>1.036139736397935E-3</v>
      </c>
      <c r="BL76">
        <f t="shared" si="47"/>
        <v>1.9536305533600991E-3</v>
      </c>
      <c r="BM76">
        <f t="shared" si="48"/>
        <v>5.0244621637200238E-4</v>
      </c>
      <c r="BN76">
        <f t="shared" si="49"/>
        <v>1.1370074273039383E-3</v>
      </c>
      <c r="BO76">
        <f t="shared" si="50"/>
        <v>1.301193806850685E-3</v>
      </c>
      <c r="BP76">
        <f t="shared" si="51"/>
        <v>8.8279115744867612E-4</v>
      </c>
    </row>
    <row r="77" spans="1:68" x14ac:dyDescent="0.3">
      <c r="A77" t="s">
        <v>1066</v>
      </c>
      <c r="B77">
        <v>1.49427690217287E-2</v>
      </c>
      <c r="C77">
        <v>1.41352795564315E-2</v>
      </c>
      <c r="D77">
        <v>1.4369096770965749E-2</v>
      </c>
      <c r="E77">
        <v>1.1032537829181486E-2</v>
      </c>
      <c r="F77">
        <v>1.8978204954532951E-2</v>
      </c>
      <c r="G77">
        <v>1.659151882919245E-2</v>
      </c>
      <c r="H77">
        <v>1.1710314796948694E-2</v>
      </c>
      <c r="I77">
        <v>1.84479562039075E-2</v>
      </c>
      <c r="J77">
        <v>1.3299709464845419E-2</v>
      </c>
      <c r="K77">
        <v>2.4772608785567449E-2</v>
      </c>
      <c r="L77">
        <v>1.7578505841139798E-2</v>
      </c>
      <c r="M77">
        <v>2.2656142651954501E-2</v>
      </c>
      <c r="N77">
        <v>1.8883347535948499E-2</v>
      </c>
      <c r="O77">
        <v>1.76453121520171E-2</v>
      </c>
      <c r="P77">
        <v>1.76553244734108E-2</v>
      </c>
      <c r="Q77">
        <v>1.0270127842694991E-2</v>
      </c>
      <c r="R77">
        <v>1.24655845895334E-2</v>
      </c>
      <c r="S77">
        <v>1.0745570165395794E-2</v>
      </c>
      <c r="T77">
        <v>1.5118728095240055E-2</v>
      </c>
      <c r="U77">
        <v>1.3716007659079149E-2</v>
      </c>
      <c r="V77">
        <v>1.7946398117559048E-2</v>
      </c>
      <c r="W77">
        <v>1.8032493843377899E-2</v>
      </c>
      <c r="X77">
        <v>2.0066378689793898E-2</v>
      </c>
      <c r="Y77">
        <v>1.9553300042473101E-2</v>
      </c>
      <c r="Z77">
        <v>1.34070589237247E-2</v>
      </c>
      <c r="AA77">
        <v>1.73543118653652E-2</v>
      </c>
      <c r="AB77">
        <v>1.841807365955855E-2</v>
      </c>
      <c r="AC77">
        <v>1.4715967916084149E-2</v>
      </c>
      <c r="AD77">
        <v>1.536946914286345E-2</v>
      </c>
      <c r="AE77">
        <v>1.8321074040168649E-2</v>
      </c>
      <c r="AF77">
        <v>1.8241716788729198E-2</v>
      </c>
      <c r="AG77">
        <v>1.1626393311268059E-2</v>
      </c>
      <c r="AH77">
        <v>2.0408145861639051E-2</v>
      </c>
      <c r="AI77">
        <v>1.150211294355556E-2</v>
      </c>
      <c r="AJ77">
        <v>1.6340214663521299E-2</v>
      </c>
      <c r="AK77">
        <v>2.2417934389004801E-2</v>
      </c>
      <c r="AL77">
        <v>1.3257745022995799E-2</v>
      </c>
      <c r="AN77">
        <f t="shared" si="25"/>
        <v>1.361992079457686E-2</v>
      </c>
      <c r="AO77">
        <f t="shared" si="26"/>
        <v>1.6431998696145398E-2</v>
      </c>
      <c r="AP77">
        <f t="shared" si="27"/>
        <v>1.8927278700697655E-2</v>
      </c>
      <c r="AQ77">
        <f t="shared" si="28"/>
        <v>1.1160427532541395E-2</v>
      </c>
      <c r="AR77">
        <f t="shared" si="29"/>
        <v>1.6203406928814036E-2</v>
      </c>
      <c r="AS77">
        <f t="shared" si="30"/>
        <v>1.7252515182833269E-2</v>
      </c>
      <c r="AT77">
        <f t="shared" si="31"/>
        <v>1.7310753323920434E-2</v>
      </c>
      <c r="AU77">
        <f t="shared" si="32"/>
        <v>1.4512217372154223E-2</v>
      </c>
      <c r="AV77">
        <f t="shared" si="33"/>
        <v>1.73386313585073E-2</v>
      </c>
      <c r="AX77">
        <f t="shared" si="34"/>
        <v>1.7579663761209542E-3</v>
      </c>
      <c r="AY77">
        <f t="shared" si="35"/>
        <v>3.3099343649149638E-3</v>
      </c>
      <c r="AZ77">
        <f t="shared" si="36"/>
        <v>3.7599705148343514E-3</v>
      </c>
      <c r="BA77">
        <f t="shared" si="37"/>
        <v>1.1550270811179308E-3</v>
      </c>
      <c r="BB77">
        <f t="shared" si="38"/>
        <v>2.1406588179150644E-3</v>
      </c>
      <c r="BC77">
        <f t="shared" si="39"/>
        <v>2.6758899009698815E-3</v>
      </c>
      <c r="BD77">
        <f t="shared" si="40"/>
        <v>1.6816695861718986E-3</v>
      </c>
      <c r="BE77">
        <f t="shared" si="41"/>
        <v>5.1064019590401251E-3</v>
      </c>
      <c r="BF77">
        <f t="shared" si="42"/>
        <v>4.6609971280731459E-3</v>
      </c>
      <c r="BH77">
        <f t="shared" si="43"/>
        <v>8.7898318806047709E-4</v>
      </c>
      <c r="BI77">
        <f t="shared" si="44"/>
        <v>1.6549671824574819E-3</v>
      </c>
      <c r="BJ77">
        <f t="shared" si="45"/>
        <v>1.4211352741695983E-3</v>
      </c>
      <c r="BK77">
        <f t="shared" si="46"/>
        <v>6.668551962047451E-4</v>
      </c>
      <c r="BL77">
        <f t="shared" si="47"/>
        <v>1.0703294089575322E-3</v>
      </c>
      <c r="BM77">
        <f t="shared" si="48"/>
        <v>1.0924274775404698E-3</v>
      </c>
      <c r="BN77">
        <f t="shared" si="49"/>
        <v>9.709123882643523E-4</v>
      </c>
      <c r="BO77">
        <f t="shared" si="50"/>
        <v>2.9481825456422485E-3</v>
      </c>
      <c r="BP77">
        <f t="shared" si="51"/>
        <v>2.6910279465851036E-3</v>
      </c>
    </row>
    <row r="78" spans="1:68" x14ac:dyDescent="0.3">
      <c r="A78" t="s">
        <v>1067</v>
      </c>
      <c r="B78">
        <v>8.8916306365788549E-3</v>
      </c>
      <c r="C78">
        <v>1.54318152114514E-2</v>
      </c>
      <c r="D78">
        <v>2.6333979510623801E-2</v>
      </c>
      <c r="E78">
        <v>2.6225044178237747E-2</v>
      </c>
      <c r="F78">
        <v>1.3861115723179499E-2</v>
      </c>
      <c r="G78">
        <v>1.117983567912215E-2</v>
      </c>
      <c r="H78">
        <v>2.9013365903140104E-2</v>
      </c>
      <c r="I78">
        <v>3.5596936873553947E-2</v>
      </c>
      <c r="J78">
        <v>1.530762432025155E-2</v>
      </c>
      <c r="K78">
        <v>2.4752818471527847E-2</v>
      </c>
      <c r="L78">
        <v>3.1083154635387751E-2</v>
      </c>
      <c r="M78">
        <v>3.3400756268420748E-2</v>
      </c>
      <c r="N78">
        <v>2.5451654500069851E-2</v>
      </c>
      <c r="O78">
        <v>2.6778048604885502E-2</v>
      </c>
      <c r="P78">
        <v>2.1317808733476648E-2</v>
      </c>
      <c r="Q78">
        <v>1.5517808261585102E-2</v>
      </c>
      <c r="R78">
        <v>1.3331480619361E-2</v>
      </c>
      <c r="S78">
        <v>2.2583002906547252E-2</v>
      </c>
      <c r="T78">
        <v>8.0410202951860313E-3</v>
      </c>
      <c r="U78">
        <v>1.9073282200507E-2</v>
      </c>
      <c r="V78">
        <v>1.9849455769214701E-2</v>
      </c>
      <c r="W78">
        <v>2.6988311536875448E-2</v>
      </c>
      <c r="X78">
        <v>1.1727307423252301E-2</v>
      </c>
      <c r="Y78">
        <v>1.2034820190803425E-2</v>
      </c>
      <c r="Z78">
        <v>2.672938552099725E-2</v>
      </c>
      <c r="AA78">
        <v>1.6997687696174553E-2</v>
      </c>
      <c r="AB78">
        <v>1.8638713443649001E-2</v>
      </c>
      <c r="AC78">
        <v>2.0628669548700101E-2</v>
      </c>
      <c r="AD78">
        <v>1.6625253335459049E-2</v>
      </c>
      <c r="AE78">
        <v>1.8131624486226398E-2</v>
      </c>
      <c r="AF78">
        <v>2.2225934080771E-2</v>
      </c>
      <c r="AG78">
        <v>8.4383928934690412E-3</v>
      </c>
      <c r="AH78">
        <v>2.5026650144061899E-2</v>
      </c>
      <c r="AI78">
        <v>1.4396778516050899E-2</v>
      </c>
      <c r="AJ78">
        <v>1.07616683476352E-2</v>
      </c>
      <c r="AK78">
        <v>3.3797741994878852E-2</v>
      </c>
      <c r="AL78">
        <v>2.0334841743834348E-2</v>
      </c>
      <c r="AN78">
        <f t="shared" si="25"/>
        <v>1.9220617384222951E-2</v>
      </c>
      <c r="AO78">
        <f t="shared" si="26"/>
        <v>2.2412813544748923E-2</v>
      </c>
      <c r="AP78">
        <f t="shared" si="27"/>
        <v>2.5441695076288556E-2</v>
      </c>
      <c r="AQ78">
        <f t="shared" si="28"/>
        <v>1.7144097262497784E-2</v>
      </c>
      <c r="AR78">
        <f t="shared" si="29"/>
        <v>1.8488017450445794E-2</v>
      </c>
      <c r="AS78">
        <f t="shared" si="30"/>
        <v>1.7792763970596107E-2</v>
      </c>
      <c r="AT78">
        <f t="shared" si="31"/>
        <v>1.8994270634152152E-2</v>
      </c>
      <c r="AU78">
        <f t="shared" si="32"/>
        <v>1.5953940517860612E-2</v>
      </c>
      <c r="AV78">
        <f t="shared" si="33"/>
        <v>2.1631417362116132E-2</v>
      </c>
      <c r="AX78">
        <f t="shared" si="34"/>
        <v>8.5771966008992284E-3</v>
      </c>
      <c r="AY78">
        <f t="shared" si="35"/>
        <v>1.17855805506291E-2</v>
      </c>
      <c r="AZ78">
        <f t="shared" si="36"/>
        <v>6.0157992070041773E-3</v>
      </c>
      <c r="BA78">
        <f t="shared" si="37"/>
        <v>4.8354191228313524E-3</v>
      </c>
      <c r="BB78">
        <f t="shared" si="38"/>
        <v>7.8228468441540553E-3</v>
      </c>
      <c r="BC78">
        <f t="shared" si="39"/>
        <v>5.6426416096557221E-3</v>
      </c>
      <c r="BD78">
        <f t="shared" si="40"/>
        <v>2.8982796595783092E-3</v>
      </c>
      <c r="BE78">
        <f t="shared" si="41"/>
        <v>8.4030431855293825E-3</v>
      </c>
      <c r="BF78">
        <f t="shared" si="42"/>
        <v>1.1572640300326913E-2</v>
      </c>
      <c r="BH78">
        <f t="shared" si="43"/>
        <v>4.2885983004496142E-3</v>
      </c>
      <c r="BI78">
        <f t="shared" si="44"/>
        <v>5.89279027531455E-3</v>
      </c>
      <c r="BJ78">
        <f t="shared" si="45"/>
        <v>2.2737583770046609E-3</v>
      </c>
      <c r="BK78">
        <f t="shared" si="46"/>
        <v>2.7917305322113454E-3</v>
      </c>
      <c r="BL78">
        <f t="shared" si="47"/>
        <v>3.9114234220770277E-3</v>
      </c>
      <c r="BM78">
        <f t="shared" si="48"/>
        <v>2.303598790842209E-3</v>
      </c>
      <c r="BN78">
        <f t="shared" si="49"/>
        <v>1.6733225416443538E-3</v>
      </c>
      <c r="BO78">
        <f t="shared" si="50"/>
        <v>4.8514992451774396E-3</v>
      </c>
      <c r="BP78">
        <f t="shared" si="51"/>
        <v>6.6814669926284547E-3</v>
      </c>
    </row>
    <row r="79" spans="1:68" x14ac:dyDescent="0.3">
      <c r="A79" t="s">
        <v>1068</v>
      </c>
      <c r="B79">
        <v>4.9710602711663152E-2</v>
      </c>
      <c r="C79">
        <v>5.6979605223013999E-2</v>
      </c>
      <c r="D79">
        <v>0.138248658202446</v>
      </c>
      <c r="E79">
        <v>0.12742116570898149</v>
      </c>
      <c r="F79">
        <v>5.8636211583206997E-2</v>
      </c>
      <c r="G79">
        <v>5.4506431925636298E-2</v>
      </c>
      <c r="H79">
        <v>0.144754788802085</v>
      </c>
      <c r="I79">
        <v>0.17048481238554</v>
      </c>
      <c r="J79">
        <v>5.4975706581768348E-2</v>
      </c>
      <c r="K79">
        <v>0.12908186577742548</v>
      </c>
      <c r="L79">
        <v>0.17297743864215651</v>
      </c>
      <c r="M79">
        <v>0.16827359082070098</v>
      </c>
      <c r="N79">
        <v>0.15939254616918949</v>
      </c>
      <c r="O79">
        <v>0.15976070277686849</v>
      </c>
      <c r="P79">
        <v>0.1342476665234075</v>
      </c>
      <c r="Q79">
        <v>4.9287129785684905E-2</v>
      </c>
      <c r="R79">
        <v>4.2517212905173352E-2</v>
      </c>
      <c r="S79">
        <v>0.1267865254526615</v>
      </c>
      <c r="T79">
        <v>4.2618519083047396E-2</v>
      </c>
      <c r="U79">
        <v>9.6125676623746659E-2</v>
      </c>
      <c r="V79">
        <v>0.10877193194490201</v>
      </c>
      <c r="W79">
        <v>0.13379257652478699</v>
      </c>
      <c r="X79">
        <v>6.5920519322095056E-2</v>
      </c>
      <c r="Y79">
        <v>5.2420829171216446E-2</v>
      </c>
      <c r="Z79">
        <v>0.1168844408418435</v>
      </c>
      <c r="AA79">
        <v>0.127615678172809</v>
      </c>
      <c r="AB79">
        <v>0.11290635433836049</v>
      </c>
      <c r="AC79">
        <v>0.10411935782865159</v>
      </c>
      <c r="AD79">
        <v>7.2353453766764136E-2</v>
      </c>
      <c r="AE79">
        <v>7.2708587216831905E-2</v>
      </c>
      <c r="AF79">
        <v>0.14239378132960701</v>
      </c>
      <c r="AG79">
        <v>7.2374272545256899E-2</v>
      </c>
      <c r="AH79">
        <v>0.130778369105743</v>
      </c>
      <c r="AI79">
        <v>6.9252605282738605E-2</v>
      </c>
      <c r="AJ79">
        <v>6.24924658743026E-2</v>
      </c>
      <c r="AK79">
        <v>0.1762330638075815</v>
      </c>
      <c r="AL79">
        <v>0.12170952542729449</v>
      </c>
      <c r="AN79">
        <f t="shared" si="25"/>
        <v>9.3090007961526167E-2</v>
      </c>
      <c r="AO79">
        <f t="shared" si="26"/>
        <v>0.10709556117411709</v>
      </c>
      <c r="AP79">
        <f t="shared" si="27"/>
        <v>0.13981564532735954</v>
      </c>
      <c r="AQ79">
        <f t="shared" si="28"/>
        <v>7.2863622714506582E-2</v>
      </c>
      <c r="AR79">
        <f t="shared" si="29"/>
        <v>9.5327176044120762E-2</v>
      </c>
      <c r="AS79">
        <f t="shared" si="30"/>
        <v>9.6644529945829338E-2</v>
      </c>
      <c r="AT79">
        <f t="shared" si="31"/>
        <v>9.5818607437734349E-2</v>
      </c>
      <c r="AU79">
        <f t="shared" si="32"/>
        <v>9.0801748977912822E-2</v>
      </c>
      <c r="AV79">
        <f t="shared" si="33"/>
        <v>0.1201450183697262</v>
      </c>
      <c r="AX79">
        <f t="shared" si="34"/>
        <v>4.6201248430577366E-2</v>
      </c>
      <c r="AY79">
        <f t="shared" si="35"/>
        <v>5.9302444223284845E-2</v>
      </c>
      <c r="AZ79">
        <f t="shared" si="36"/>
        <v>4.0895499301133086E-2</v>
      </c>
      <c r="BA79">
        <f t="shared" si="37"/>
        <v>4.6821122620283748E-2</v>
      </c>
      <c r="BB79">
        <f t="shared" si="38"/>
        <v>3.8467252814072921E-2</v>
      </c>
      <c r="BC79">
        <f t="shared" si="39"/>
        <v>3.0294839623398996E-2</v>
      </c>
      <c r="BD79">
        <f t="shared" si="40"/>
        <v>4.0335674622292761E-2</v>
      </c>
      <c r="BE79">
        <f t="shared" si="41"/>
        <v>3.465593483457198E-2</v>
      </c>
      <c r="BF79">
        <f t="shared" si="42"/>
        <v>5.6886436575908264E-2</v>
      </c>
      <c r="BH79">
        <f t="shared" si="43"/>
        <v>2.3100624215288683E-2</v>
      </c>
      <c r="BI79">
        <f t="shared" si="44"/>
        <v>2.9651222111642422E-2</v>
      </c>
      <c r="BJ79">
        <f t="shared" si="45"/>
        <v>1.5457045841801987E-2</v>
      </c>
      <c r="BK79">
        <f t="shared" si="46"/>
        <v>2.70321877485813E-2</v>
      </c>
      <c r="BL79">
        <f t="shared" si="47"/>
        <v>1.923362640703646E-2</v>
      </c>
      <c r="BM79">
        <f t="shared" si="48"/>
        <v>1.2367816486129541E-2</v>
      </c>
      <c r="BN79">
        <f t="shared" si="49"/>
        <v>2.3287812601125883E-2</v>
      </c>
      <c r="BO79">
        <f t="shared" si="50"/>
        <v>2.0008613305758264E-2</v>
      </c>
      <c r="BP79">
        <f t="shared" si="51"/>
        <v>3.2843399470339214E-2</v>
      </c>
    </row>
    <row r="80" spans="1:68" x14ac:dyDescent="0.3">
      <c r="A80" t="s">
        <v>1069</v>
      </c>
      <c r="B80">
        <v>0.14425690263206598</v>
      </c>
      <c r="C80">
        <v>0.13516976938453751</v>
      </c>
      <c r="D80">
        <v>0.26715399849645749</v>
      </c>
      <c r="E80">
        <v>0.24607024655503701</v>
      </c>
      <c r="F80">
        <v>0.123107070193005</v>
      </c>
      <c r="G80">
        <v>0.1363575477801815</v>
      </c>
      <c r="H80">
        <v>0.29493487613118702</v>
      </c>
      <c r="I80">
        <v>0.30736667486205299</v>
      </c>
      <c r="J80">
        <v>0.14151364433080599</v>
      </c>
      <c r="K80">
        <v>0.27855728019709103</v>
      </c>
      <c r="L80">
        <v>0.30999537571327401</v>
      </c>
      <c r="M80">
        <v>0.33804427478642196</v>
      </c>
      <c r="N80">
        <v>0.27182993365007946</v>
      </c>
      <c r="O80">
        <v>0.28939392818910847</v>
      </c>
      <c r="P80">
        <v>0.25389737909469201</v>
      </c>
      <c r="Q80">
        <v>0.1387769540820335</v>
      </c>
      <c r="R80">
        <v>0.13388888536558802</v>
      </c>
      <c r="S80">
        <v>0.26630290513280652</v>
      </c>
      <c r="T80">
        <v>0.12877535096989101</v>
      </c>
      <c r="U80">
        <v>0.21103782288886649</v>
      </c>
      <c r="V80">
        <v>0.22562805822002449</v>
      </c>
      <c r="W80">
        <v>0.28399436994065452</v>
      </c>
      <c r="X80">
        <v>0.16687483054723651</v>
      </c>
      <c r="Y80">
        <v>0.14331536540963349</v>
      </c>
      <c r="Z80">
        <v>0.26110385564664396</v>
      </c>
      <c r="AA80">
        <v>0.25062898649194854</v>
      </c>
      <c r="AB80">
        <v>0.24188116889911751</v>
      </c>
      <c r="AC80">
        <v>0.228848657110378</v>
      </c>
      <c r="AD80">
        <v>0.15728065609800401</v>
      </c>
      <c r="AE80">
        <v>0.17607172399458748</v>
      </c>
      <c r="AF80">
        <v>0.29716718481459847</v>
      </c>
      <c r="AG80">
        <v>0.1471942337597015</v>
      </c>
      <c r="AH80">
        <v>0.2650087353022485</v>
      </c>
      <c r="AI80">
        <v>0.16130538920638798</v>
      </c>
      <c r="AJ80">
        <v>0.1393143618499785</v>
      </c>
      <c r="AK80">
        <v>0.32404623908583352</v>
      </c>
      <c r="AL80">
        <v>0.24772786454200502</v>
      </c>
      <c r="AN80">
        <f t="shared" si="25"/>
        <v>0.1981627292670245</v>
      </c>
      <c r="AO80">
        <f t="shared" si="26"/>
        <v>0.21544154224160661</v>
      </c>
      <c r="AP80">
        <f t="shared" si="27"/>
        <v>0.26903311656592471</v>
      </c>
      <c r="AQ80">
        <f t="shared" si="28"/>
        <v>0.17965624819347603</v>
      </c>
      <c r="AR80">
        <f t="shared" si="29"/>
        <v>0.21235890050485914</v>
      </c>
      <c r="AS80">
        <f t="shared" si="30"/>
        <v>0.21544214401749304</v>
      </c>
      <c r="AT80">
        <f t="shared" si="31"/>
        <v>0.21017318830239665</v>
      </c>
      <c r="AU80">
        <f t="shared" si="32"/>
        <v>0.19116945275611266</v>
      </c>
      <c r="AV80">
        <f t="shared" si="33"/>
        <v>0.23702948849260566</v>
      </c>
      <c r="AX80">
        <f t="shared" si="34"/>
        <v>6.8139260788829023E-2</v>
      </c>
      <c r="AY80">
        <f t="shared" si="35"/>
        <v>9.9246079769153825E-2</v>
      </c>
      <c r="AZ80">
        <f t="shared" si="36"/>
        <v>6.2508462773639098E-2</v>
      </c>
      <c r="BA80">
        <f t="shared" si="37"/>
        <v>7.5077997262951085E-2</v>
      </c>
      <c r="BB80">
        <f t="shared" si="38"/>
        <v>6.4019960498500339E-2</v>
      </c>
      <c r="BC80">
        <f t="shared" si="39"/>
        <v>4.850344019199463E-2</v>
      </c>
      <c r="BD80">
        <f t="shared" si="40"/>
        <v>7.5922609478647665E-2</v>
      </c>
      <c r="BE80">
        <f t="shared" si="41"/>
        <v>6.4334756642161914E-2</v>
      </c>
      <c r="BF80">
        <f t="shared" si="42"/>
        <v>9.2829456824552917E-2</v>
      </c>
      <c r="BH80">
        <f t="shared" si="43"/>
        <v>3.4069630394414512E-2</v>
      </c>
      <c r="BI80">
        <f t="shared" si="44"/>
        <v>4.9623039884576912E-2</v>
      </c>
      <c r="BJ80">
        <f t="shared" si="45"/>
        <v>2.36259781908554E-2</v>
      </c>
      <c r="BK80">
        <f t="shared" si="46"/>
        <v>4.3346301929982796E-2</v>
      </c>
      <c r="BL80">
        <f t="shared" si="47"/>
        <v>3.2009980249250169E-2</v>
      </c>
      <c r="BM80">
        <f t="shared" si="48"/>
        <v>1.9801446539998033E-2</v>
      </c>
      <c r="BN80">
        <f t="shared" si="49"/>
        <v>4.3833939020076061E-2</v>
      </c>
      <c r="BO80">
        <f t="shared" si="50"/>
        <v>3.7143689065601247E-2</v>
      </c>
      <c r="BP80">
        <f t="shared" si="51"/>
        <v>5.3595111886382371E-2</v>
      </c>
    </row>
    <row r="81" spans="1:68" x14ac:dyDescent="0.3">
      <c r="A81" t="s">
        <v>1070</v>
      </c>
      <c r="B81">
        <v>1.943226087596285</v>
      </c>
      <c r="C81">
        <v>1.5433565831779048</v>
      </c>
      <c r="D81">
        <v>2.0197283229152401</v>
      </c>
      <c r="E81">
        <v>1.7017970746218851</v>
      </c>
      <c r="F81">
        <v>1.742754434751</v>
      </c>
      <c r="G81">
        <v>1.782354324349025</v>
      </c>
      <c r="H81">
        <v>1.886906598388205</v>
      </c>
      <c r="I81">
        <v>1.9119527472148752</v>
      </c>
      <c r="J81">
        <v>1.8097692623391102</v>
      </c>
      <c r="K81">
        <v>1.9260602929854751</v>
      </c>
      <c r="L81">
        <v>2.1214566014616603</v>
      </c>
      <c r="M81">
        <v>2.09999741779923</v>
      </c>
      <c r="N81">
        <v>1.961270379179775</v>
      </c>
      <c r="O81">
        <v>1.6841456223530149</v>
      </c>
      <c r="P81">
        <v>1.5294394089504451</v>
      </c>
      <c r="Q81">
        <v>1.9541483467914449</v>
      </c>
      <c r="R81">
        <v>1.8412618701809551</v>
      </c>
      <c r="S81">
        <v>1.5741675788226202</v>
      </c>
      <c r="T81">
        <v>1.7598972789826348</v>
      </c>
      <c r="U81">
        <v>2.0664148033446503</v>
      </c>
      <c r="V81">
        <v>1.5347390075596801</v>
      </c>
      <c r="W81">
        <v>1.7240147775769699</v>
      </c>
      <c r="X81">
        <v>2.0096961159568352</v>
      </c>
      <c r="Y81">
        <v>2.0938208987403302</v>
      </c>
      <c r="Z81">
        <v>1.71599596067876</v>
      </c>
      <c r="AA81">
        <v>1.8701135031599749</v>
      </c>
      <c r="AB81">
        <v>1.6143944559607699</v>
      </c>
      <c r="AC81">
        <v>1.5667084974351551</v>
      </c>
      <c r="AD81">
        <v>2.1164230819493501</v>
      </c>
      <c r="AE81">
        <v>2.1690305528561451</v>
      </c>
      <c r="AF81">
        <v>1.8954364991702501</v>
      </c>
      <c r="AG81">
        <v>1.921095788620435</v>
      </c>
      <c r="AH81">
        <v>1.7256834283022502</v>
      </c>
      <c r="AI81">
        <v>1.605866115763295</v>
      </c>
      <c r="AJ81">
        <v>1.9526055856141351</v>
      </c>
      <c r="AK81">
        <v>2.1802042266994048</v>
      </c>
      <c r="AL81">
        <v>1.62058979604888</v>
      </c>
      <c r="AN81">
        <f t="shared" si="25"/>
        <v>1.8020270170778288</v>
      </c>
      <c r="AO81">
        <f t="shared" si="26"/>
        <v>1.8309920261757762</v>
      </c>
      <c r="AP81">
        <f t="shared" si="27"/>
        <v>1.8760198550098157</v>
      </c>
      <c r="AQ81">
        <f t="shared" si="28"/>
        <v>1.7898592652650069</v>
      </c>
      <c r="AR81">
        <f t="shared" si="29"/>
        <v>1.7712664668659839</v>
      </c>
      <c r="AS81">
        <f t="shared" si="30"/>
        <v>1.8117882386553041</v>
      </c>
      <c r="AT81">
        <f t="shared" si="31"/>
        <v>2.0602967113252486</v>
      </c>
      <c r="AU81">
        <f t="shared" si="32"/>
        <v>1.7508817775619934</v>
      </c>
      <c r="AV81">
        <f t="shared" si="33"/>
        <v>1.91779986945414</v>
      </c>
      <c r="AX81">
        <f t="shared" si="34"/>
        <v>0.21930760042862754</v>
      </c>
      <c r="AY81">
        <f t="shared" si="35"/>
        <v>8.1307187702571143E-2</v>
      </c>
      <c r="AZ81">
        <f t="shared" si="36"/>
        <v>0.21660244313163815</v>
      </c>
      <c r="BA81">
        <f t="shared" si="37"/>
        <v>0.19513589329145281</v>
      </c>
      <c r="BB81">
        <f t="shared" si="38"/>
        <v>0.2201664219825627</v>
      </c>
      <c r="BC81">
        <f t="shared" si="39"/>
        <v>0.21462354542551942</v>
      </c>
      <c r="BD81">
        <f t="shared" si="40"/>
        <v>0.14517594037114279</v>
      </c>
      <c r="BE81">
        <f t="shared" si="41"/>
        <v>0.15911836558507908</v>
      </c>
      <c r="BF81">
        <f t="shared" si="42"/>
        <v>0.28142611136164131</v>
      </c>
      <c r="BH81">
        <f t="shared" si="43"/>
        <v>0.10965380021431377</v>
      </c>
      <c r="BI81">
        <f t="shared" si="44"/>
        <v>4.0653593851285572E-2</v>
      </c>
      <c r="BJ81">
        <f t="shared" si="45"/>
        <v>8.1868028270760715E-2</v>
      </c>
      <c r="BK81">
        <f t="shared" si="46"/>
        <v>0.11266176052037838</v>
      </c>
      <c r="BL81">
        <f t="shared" si="47"/>
        <v>0.11008321099128135</v>
      </c>
      <c r="BM81">
        <f t="shared" si="48"/>
        <v>8.7619695513261556E-2</v>
      </c>
      <c r="BN81">
        <f t="shared" si="49"/>
        <v>8.3817368253136348E-2</v>
      </c>
      <c r="BO81">
        <f t="shared" si="50"/>
        <v>9.1867031203558699E-2</v>
      </c>
      <c r="BP81">
        <f t="shared" si="51"/>
        <v>0.16248144115163321</v>
      </c>
    </row>
    <row r="82" spans="1:68" x14ac:dyDescent="0.3">
      <c r="A82" t="s">
        <v>1071</v>
      </c>
      <c r="B82">
        <v>2.9417042521495251E-2</v>
      </c>
      <c r="C82">
        <v>2.1424034011703452E-2</v>
      </c>
      <c r="D82">
        <v>2.3404523831302301E-2</v>
      </c>
      <c r="E82">
        <v>2.4259090438698099E-2</v>
      </c>
      <c r="F82">
        <v>2.3768095224760998E-2</v>
      </c>
      <c r="G82">
        <v>2.9749980045515149E-2</v>
      </c>
      <c r="H82">
        <v>2.3104600431756703E-2</v>
      </c>
      <c r="I82">
        <v>2.2496908743855348E-2</v>
      </c>
      <c r="J82">
        <v>3.2699090337991003E-2</v>
      </c>
      <c r="K82">
        <v>3.9085708071699754E-2</v>
      </c>
      <c r="L82">
        <v>2.5128638629941698E-2</v>
      </c>
      <c r="M82">
        <v>3.7030561361881299E-2</v>
      </c>
      <c r="N82">
        <v>2.8985634228312351E-2</v>
      </c>
      <c r="O82">
        <v>3.0362129493699101E-2</v>
      </c>
      <c r="P82">
        <v>2.90525345403101E-2</v>
      </c>
      <c r="Q82">
        <v>2.09725946204323E-2</v>
      </c>
      <c r="R82">
        <v>2.1247168242833799E-2</v>
      </c>
      <c r="S82">
        <v>3.0381747777521902E-2</v>
      </c>
      <c r="T82">
        <v>2.1056460776969849E-2</v>
      </c>
      <c r="U82">
        <v>2.8374515162875001E-2</v>
      </c>
      <c r="V82">
        <v>2.0616493306953698E-2</v>
      </c>
      <c r="W82">
        <v>2.6992999913923298E-2</v>
      </c>
      <c r="X82">
        <v>2.62427988551527E-2</v>
      </c>
      <c r="Y82">
        <v>3.2343122663710651E-2</v>
      </c>
      <c r="Z82">
        <v>2.8723051745987199E-2</v>
      </c>
      <c r="AA82">
        <v>3.4685157630176502E-2</v>
      </c>
      <c r="AB82">
        <v>3.0919865149951951E-2</v>
      </c>
      <c r="AC82">
        <v>2.81188675611183E-2</v>
      </c>
      <c r="AD82">
        <v>3.2835471035271201E-2</v>
      </c>
      <c r="AE82">
        <v>2.8153951021154998E-2</v>
      </c>
      <c r="AF82">
        <v>2.9964589987787699E-2</v>
      </c>
      <c r="AG82">
        <v>3.6572891148541953E-2</v>
      </c>
      <c r="AH82">
        <v>3.2390796638555298E-2</v>
      </c>
      <c r="AI82">
        <v>3.04884087613044E-2</v>
      </c>
      <c r="AJ82">
        <v>3.1979481202102249E-2</v>
      </c>
      <c r="AK82">
        <v>3.0217142808625301E-2</v>
      </c>
      <c r="AL82">
        <v>2.8686524621064049E-2</v>
      </c>
      <c r="AN82">
        <f t="shared" ref="AN82:AN145" si="52">AVERAGE(B82:E82)</f>
        <v>2.4626172700799778E-2</v>
      </c>
      <c r="AO82">
        <f t="shared" ref="AO82:AO145" si="53">AVERAGE(F82:I82)</f>
        <v>2.477989611147205E-2</v>
      </c>
      <c r="AP82">
        <f t="shared" ref="AP82:AP145" si="54">AVERAGE(J82:P82)</f>
        <v>3.1763470951976472E-2</v>
      </c>
      <c r="AQ82">
        <f t="shared" ref="AQ82:AQ145" si="55">AVERAGE(Q82:S82)</f>
        <v>2.4200503546929333E-2</v>
      </c>
      <c r="AR82">
        <f t="shared" ref="AR82:AR145" si="56">AVERAGE(T82:W82)</f>
        <v>2.4260117290180464E-2</v>
      </c>
      <c r="AS82">
        <f t="shared" ref="AS82:AS145" si="57">AVERAGE(X82:AC82)</f>
        <v>3.0172143934349555E-2</v>
      </c>
      <c r="AT82">
        <f t="shared" ref="AT82:AT145" si="58">AVERAGE(AD82:AF82)</f>
        <v>3.0318004014737967E-2</v>
      </c>
      <c r="AU82">
        <f t="shared" ref="AU82:AU145" si="59">AVERAGE(AG82:AI82)</f>
        <v>3.3150698849467218E-2</v>
      </c>
      <c r="AV82">
        <f t="shared" ref="AV82:AV145" si="60">AVERAGE(AJ82:AL82)</f>
        <v>3.0294382877263867E-2</v>
      </c>
      <c r="AX82">
        <f t="shared" ref="AX82:AX145" si="61">STDEV(B82:E82)</f>
        <v>3.4075064769100764E-3</v>
      </c>
      <c r="AY82">
        <f t="shared" ref="AY82:AY145" si="62">STDEV(F82:I82)</f>
        <v>3.3538098873248092E-3</v>
      </c>
      <c r="AZ82">
        <f t="shared" ref="AZ82:AZ145" si="63">STDEV(J82:P82)</f>
        <v>4.886769423226538E-3</v>
      </c>
      <c r="BA82">
        <f t="shared" ref="BA82:BA145" si="64">STDEV(Q82:S82)</f>
        <v>5.3548746808123457E-3</v>
      </c>
      <c r="BB82">
        <f t="shared" ref="BB82:BB145" si="65">STDEV(T82:W82)</f>
        <v>3.9973461227740814E-3</v>
      </c>
      <c r="BC82">
        <f t="shared" ref="BC82:BC145" si="66">STDEV(X82:AC82)</f>
        <v>3.0788014897025397E-3</v>
      </c>
      <c r="BD82">
        <f t="shared" ref="BD82:BD145" si="67">STDEV(AD82:AF82)</f>
        <v>2.3606849676474297E-3</v>
      </c>
      <c r="BE82">
        <f t="shared" ref="BE82:BE145" si="68">STDEV(AG82:AI82)</f>
        <v>3.1126066259266707E-3</v>
      </c>
      <c r="BF82">
        <f t="shared" ref="BF82:BF145" si="69">STDEV(AJ82:AL82)</f>
        <v>1.6478365459908835E-3</v>
      </c>
      <c r="BH82">
        <f t="shared" ref="BH82:BH145" si="70">AX82/SQRT(4)</f>
        <v>1.7037532384550382E-3</v>
      </c>
      <c r="BI82">
        <f t="shared" ref="BI82:BI145" si="71">AY82/SQRT(4)</f>
        <v>1.6769049436624046E-3</v>
      </c>
      <c r="BJ82">
        <f t="shared" ref="BJ82:BJ145" si="72">AZ82/SQRT(7)</f>
        <v>1.8470252297674236E-3</v>
      </c>
      <c r="BK82">
        <f t="shared" ref="BK82:BK145" si="73">BA82/SQRT(3)</f>
        <v>3.0916383384437191E-3</v>
      </c>
      <c r="BL82">
        <f t="shared" ref="BL82:BL145" si="74">BB82/SQRT(4)</f>
        <v>1.9986730613870407E-3</v>
      </c>
      <c r="BM82">
        <f t="shared" ref="BM82:BM145" si="75">BC82/SQRT(6)</f>
        <v>1.2569154448486568E-3</v>
      </c>
      <c r="BN82">
        <f t="shared" ref="BN82:BN145" si="76">BD82/SQRT(3)</f>
        <v>1.3629421015431465E-3</v>
      </c>
      <c r="BO82">
        <f t="shared" ref="BO82:BO145" si="77">BE82/SQRT(3)</f>
        <v>1.7970642733601762E-3</v>
      </c>
      <c r="BP82">
        <f t="shared" ref="BP82:BP145" si="78">BF82/SQRT(3)</f>
        <v>9.513788734083398E-4</v>
      </c>
    </row>
    <row r="83" spans="1:68" x14ac:dyDescent="0.3">
      <c r="A83" t="s">
        <v>1072</v>
      </c>
      <c r="B83">
        <v>4.68199330157099E-2</v>
      </c>
      <c r="C83">
        <v>3.8626917027910899E-2</v>
      </c>
      <c r="D83">
        <v>4.5205439992089799E-2</v>
      </c>
      <c r="E83">
        <v>4.1764426847477054E-2</v>
      </c>
      <c r="F83">
        <v>4.3895728730088804E-2</v>
      </c>
      <c r="G83">
        <v>4.2732262935118601E-2</v>
      </c>
      <c r="H83">
        <v>4.0548496349636753E-2</v>
      </c>
      <c r="I83">
        <v>4.3063201691585999E-2</v>
      </c>
      <c r="J83">
        <v>3.52586019405077E-2</v>
      </c>
      <c r="K83">
        <v>4.3321935657692198E-2</v>
      </c>
      <c r="L83">
        <v>5.2545618945081654E-2</v>
      </c>
      <c r="M83">
        <v>3.8818952527527595E-2</v>
      </c>
      <c r="N83">
        <v>5.3953251599616101E-2</v>
      </c>
      <c r="O83">
        <v>3.3006974632115001E-2</v>
      </c>
      <c r="P83">
        <v>3.8873676627500048E-2</v>
      </c>
      <c r="Q83">
        <v>3.5624060194951152E-2</v>
      </c>
      <c r="R83">
        <v>4.3647548176709405E-2</v>
      </c>
      <c r="S83">
        <v>3.8182681334807955E-2</v>
      </c>
      <c r="T83">
        <v>3.5621207493944797E-2</v>
      </c>
      <c r="U83">
        <v>3.9993626991866052E-2</v>
      </c>
      <c r="V83">
        <v>4.9328881059421154E-2</v>
      </c>
      <c r="W83">
        <v>5.5023573018261752E-2</v>
      </c>
      <c r="X83">
        <v>4.8470045443987947E-2</v>
      </c>
      <c r="Y83">
        <v>4.3665089633164851E-2</v>
      </c>
      <c r="Z83">
        <v>4.61274520938365E-2</v>
      </c>
      <c r="AA83">
        <v>4.9034516906231951E-2</v>
      </c>
      <c r="AB83">
        <v>4.8493763306929005E-2</v>
      </c>
      <c r="AC83">
        <v>5.3766294042144502E-2</v>
      </c>
      <c r="AD83">
        <v>4.4570044728990399E-2</v>
      </c>
      <c r="AE83">
        <v>4.3796908681033697E-2</v>
      </c>
      <c r="AF83">
        <v>4.0989222802110453E-2</v>
      </c>
      <c r="AG83">
        <v>4.7809413920970545E-2</v>
      </c>
      <c r="AH83">
        <v>4.4929457284084102E-2</v>
      </c>
      <c r="AI83">
        <v>4.7767910225503446E-2</v>
      </c>
      <c r="AJ83">
        <v>4.8736967283702151E-2</v>
      </c>
      <c r="AK83">
        <v>5.596393167490285E-2</v>
      </c>
      <c r="AL83">
        <v>3.93881808936229E-2</v>
      </c>
      <c r="AN83">
        <f t="shared" si="52"/>
        <v>4.3104179220796915E-2</v>
      </c>
      <c r="AO83">
        <f t="shared" si="53"/>
        <v>4.2559922426607541E-2</v>
      </c>
      <c r="AP83">
        <f t="shared" si="54"/>
        <v>4.225414456143433E-2</v>
      </c>
      <c r="AQ83">
        <f t="shared" si="55"/>
        <v>3.9151429902156171E-2</v>
      </c>
      <c r="AR83">
        <f t="shared" si="56"/>
        <v>4.4991822140873439E-2</v>
      </c>
      <c r="AS83">
        <f t="shared" si="57"/>
        <v>4.8259526904382455E-2</v>
      </c>
      <c r="AT83">
        <f t="shared" si="58"/>
        <v>4.311872540404485E-2</v>
      </c>
      <c r="AU83">
        <f t="shared" si="59"/>
        <v>4.6835593810186031E-2</v>
      </c>
      <c r="AV83">
        <f t="shared" si="60"/>
        <v>4.8029693284075969E-2</v>
      </c>
      <c r="AX83">
        <f t="shared" si="61"/>
        <v>3.6543552216976804E-3</v>
      </c>
      <c r="AY83">
        <f t="shared" si="62"/>
        <v>1.4274925117105958E-3</v>
      </c>
      <c r="AZ83">
        <f t="shared" si="63"/>
        <v>8.1812754133084482E-3</v>
      </c>
      <c r="BA83">
        <f t="shared" si="64"/>
        <v>4.09852963737109E-3</v>
      </c>
      <c r="BB83">
        <f t="shared" si="65"/>
        <v>8.7984180270798198E-3</v>
      </c>
      <c r="BC83">
        <f t="shared" si="66"/>
        <v>3.3668642799262434E-3</v>
      </c>
      <c r="BD83">
        <f t="shared" si="67"/>
        <v>1.8842825785684457E-3</v>
      </c>
      <c r="BE83">
        <f t="shared" si="68"/>
        <v>1.6508930859656852E-3</v>
      </c>
      <c r="BF83">
        <f t="shared" si="69"/>
        <v>8.3104786789742272E-3</v>
      </c>
      <c r="BH83">
        <f t="shared" si="70"/>
        <v>1.8271776108488402E-3</v>
      </c>
      <c r="BI83">
        <f t="shared" si="71"/>
        <v>7.1374625585529791E-4</v>
      </c>
      <c r="BJ83">
        <f t="shared" si="72"/>
        <v>3.0922314501344752E-3</v>
      </c>
      <c r="BK83">
        <f t="shared" si="73"/>
        <v>2.366287189417858E-3</v>
      </c>
      <c r="BL83">
        <f t="shared" si="74"/>
        <v>4.3992090135399099E-3</v>
      </c>
      <c r="BM83">
        <f t="shared" si="75"/>
        <v>1.3745165865037341E-3</v>
      </c>
      <c r="BN83">
        <f t="shared" si="76"/>
        <v>1.0878910539658144E-3</v>
      </c>
      <c r="BO83">
        <f t="shared" si="77"/>
        <v>9.5314356758558036E-4</v>
      </c>
      <c r="BP83">
        <f t="shared" si="78"/>
        <v>4.7980571024004159E-3</v>
      </c>
    </row>
    <row r="84" spans="1:68" x14ac:dyDescent="0.3">
      <c r="A84" t="s">
        <v>1073</v>
      </c>
      <c r="B84">
        <v>0.276868086255597</v>
      </c>
      <c r="C84">
        <v>0.31310354146298802</v>
      </c>
      <c r="D84">
        <v>0.25930016891430097</v>
      </c>
      <c r="E84">
        <v>0.20533914669515752</v>
      </c>
      <c r="F84">
        <v>0.31331297215258003</v>
      </c>
      <c r="G84">
        <v>0.27855969719676799</v>
      </c>
      <c r="H84">
        <v>0.2281737487820775</v>
      </c>
      <c r="I84">
        <v>0.27333366565531902</v>
      </c>
      <c r="J84">
        <v>0.23473511702809252</v>
      </c>
      <c r="K84">
        <v>0.30150034956579996</v>
      </c>
      <c r="L84">
        <v>0.24804399071692801</v>
      </c>
      <c r="M84">
        <v>0.28270059351287047</v>
      </c>
      <c r="N84">
        <v>0.35145594307297551</v>
      </c>
      <c r="O84">
        <v>0.20649076293889951</v>
      </c>
      <c r="P84">
        <v>0.22464588586738649</v>
      </c>
      <c r="Q84">
        <v>0.23716724351690399</v>
      </c>
      <c r="R84">
        <v>0.22644746344980499</v>
      </c>
      <c r="S84">
        <v>0.20312230882080051</v>
      </c>
      <c r="T84">
        <v>0.25063296910516053</v>
      </c>
      <c r="U84">
        <v>0.25418803300353249</v>
      </c>
      <c r="V84">
        <v>0.22388017021718951</v>
      </c>
      <c r="W84">
        <v>0.29506370485774747</v>
      </c>
      <c r="X84">
        <v>0.30059213268588902</v>
      </c>
      <c r="Y84">
        <v>0.25529716863394447</v>
      </c>
      <c r="Z84">
        <v>0.33411071484313104</v>
      </c>
      <c r="AA84">
        <v>0.29180778780071348</v>
      </c>
      <c r="AB84">
        <v>0.27344850751163902</v>
      </c>
      <c r="AC84">
        <v>0.28649149015201547</v>
      </c>
      <c r="AD84">
        <v>0.3043043973610865</v>
      </c>
      <c r="AE84">
        <v>0.27779826818832298</v>
      </c>
      <c r="AF84">
        <v>0.288342963834892</v>
      </c>
      <c r="AG84">
        <v>0.24744243739494748</v>
      </c>
      <c r="AH84">
        <v>0.31476832238112296</v>
      </c>
      <c r="AI84">
        <v>0.22909154062131498</v>
      </c>
      <c r="AJ84">
        <v>0.23714617364704299</v>
      </c>
      <c r="AK84">
        <v>0.28904849124697451</v>
      </c>
      <c r="AL84">
        <v>0.21412163910366</v>
      </c>
      <c r="AN84">
        <f t="shared" si="52"/>
        <v>0.26365273583201088</v>
      </c>
      <c r="AO84">
        <f t="shared" si="53"/>
        <v>0.27334502094668611</v>
      </c>
      <c r="AP84">
        <f t="shared" si="54"/>
        <v>0.26422466324327892</v>
      </c>
      <c r="AQ84">
        <f t="shared" si="55"/>
        <v>0.2222456719291698</v>
      </c>
      <c r="AR84">
        <f t="shared" si="56"/>
        <v>0.25594121929590752</v>
      </c>
      <c r="AS84">
        <f t="shared" si="57"/>
        <v>0.29029130027122207</v>
      </c>
      <c r="AT84">
        <f t="shared" si="58"/>
        <v>0.29014854312810051</v>
      </c>
      <c r="AU84">
        <f t="shared" si="59"/>
        <v>0.26376743346579512</v>
      </c>
      <c r="AV84">
        <f t="shared" si="60"/>
        <v>0.24677210133255914</v>
      </c>
      <c r="AX84">
        <f t="shared" si="61"/>
        <v>4.4868129673395055E-2</v>
      </c>
      <c r="AY84">
        <f t="shared" si="62"/>
        <v>3.4952701039651334E-2</v>
      </c>
      <c r="AZ84">
        <f t="shared" si="63"/>
        <v>5.0614990093807787E-2</v>
      </c>
      <c r="BA84">
        <f t="shared" si="64"/>
        <v>1.7407058441984067E-2</v>
      </c>
      <c r="BB84">
        <f t="shared" si="65"/>
        <v>2.9381008190256037E-2</v>
      </c>
      <c r="BC84">
        <f t="shared" si="66"/>
        <v>2.6650536393169971E-2</v>
      </c>
      <c r="BD84">
        <f t="shared" si="67"/>
        <v>1.3344991883431542E-2</v>
      </c>
      <c r="BE84">
        <f t="shared" si="68"/>
        <v>4.5111050261707926E-2</v>
      </c>
      <c r="BF84">
        <f t="shared" si="69"/>
        <v>3.8379710211016813E-2</v>
      </c>
      <c r="BH84">
        <f t="shared" si="70"/>
        <v>2.2434064836697527E-2</v>
      </c>
      <c r="BI84">
        <f t="shared" si="71"/>
        <v>1.7476350519825667E-2</v>
      </c>
      <c r="BJ84">
        <f t="shared" si="72"/>
        <v>1.9130668057173315E-2</v>
      </c>
      <c r="BK84">
        <f t="shared" si="73"/>
        <v>1.0049969877279049E-2</v>
      </c>
      <c r="BL84">
        <f t="shared" si="74"/>
        <v>1.4690504095128018E-2</v>
      </c>
      <c r="BM84">
        <f t="shared" si="75"/>
        <v>1.0880035922456607E-2</v>
      </c>
      <c r="BN84">
        <f t="shared" si="76"/>
        <v>7.7047346562325722E-3</v>
      </c>
      <c r="BO84">
        <f t="shared" si="77"/>
        <v>2.604487701202381E-2</v>
      </c>
      <c r="BP84">
        <f t="shared" si="78"/>
        <v>2.2158536021750386E-2</v>
      </c>
    </row>
    <row r="85" spans="1:68" x14ac:dyDescent="0.3">
      <c r="A85" t="s">
        <v>1074</v>
      </c>
      <c r="B85">
        <v>2.6021934090923099E-2</v>
      </c>
      <c r="C85">
        <v>2.3981260873345699E-2</v>
      </c>
      <c r="D85">
        <v>2.5393640489280951E-2</v>
      </c>
      <c r="E85">
        <v>2.3970682933938E-2</v>
      </c>
      <c r="F85">
        <v>2.3036103700427801E-2</v>
      </c>
      <c r="G85">
        <v>2.8990896398352999E-2</v>
      </c>
      <c r="H85">
        <v>2.6593128855012749E-2</v>
      </c>
      <c r="I85">
        <v>3.1053251693315354E-2</v>
      </c>
      <c r="J85">
        <v>2.4263357454897751E-2</v>
      </c>
      <c r="K85">
        <v>2.6003519214887701E-2</v>
      </c>
      <c r="L85">
        <v>3.3192941428110349E-2</v>
      </c>
      <c r="M85">
        <v>3.46444378339055E-2</v>
      </c>
      <c r="N85">
        <v>2.90419086203129E-2</v>
      </c>
      <c r="O85">
        <v>2.379746504380675E-2</v>
      </c>
      <c r="P85">
        <v>2.6775452641314649E-2</v>
      </c>
      <c r="Q85">
        <v>1.6139372623549249E-2</v>
      </c>
      <c r="R85">
        <v>2.14115103906777E-2</v>
      </c>
      <c r="S85">
        <v>2.17743357644609E-2</v>
      </c>
      <c r="T85">
        <v>1.981857184243855E-2</v>
      </c>
      <c r="U85">
        <v>2.5214372243897949E-2</v>
      </c>
      <c r="V85">
        <v>2.9429500952383503E-2</v>
      </c>
      <c r="W85">
        <v>3.4345740467190501E-2</v>
      </c>
      <c r="X85">
        <v>3.0429872829026053E-2</v>
      </c>
      <c r="Y85">
        <v>2.4334895563853549E-2</v>
      </c>
      <c r="Z85">
        <v>2.7045782215442699E-2</v>
      </c>
      <c r="AA85">
        <v>3.4438773721726851E-2</v>
      </c>
      <c r="AB85">
        <v>2.8661461104795651E-2</v>
      </c>
      <c r="AC85">
        <v>3.1580472199694197E-2</v>
      </c>
      <c r="AD85">
        <v>3.1558155891468702E-2</v>
      </c>
      <c r="AE85">
        <v>3.4789112392283897E-2</v>
      </c>
      <c r="AF85">
        <v>3.0489123490137347E-2</v>
      </c>
      <c r="AG85">
        <v>3.1175016161307953E-2</v>
      </c>
      <c r="AH85">
        <v>2.8337675760318998E-2</v>
      </c>
      <c r="AI85">
        <v>3.4556983057130605E-2</v>
      </c>
      <c r="AJ85">
        <v>2.4146851327034848E-2</v>
      </c>
      <c r="AK85">
        <v>3.8693181035580698E-2</v>
      </c>
      <c r="AL85">
        <v>2.55384300909463E-2</v>
      </c>
      <c r="AN85">
        <f t="shared" si="52"/>
        <v>2.4841879596871938E-2</v>
      </c>
      <c r="AO85">
        <f t="shared" si="53"/>
        <v>2.7418345161777227E-2</v>
      </c>
      <c r="AP85">
        <f t="shared" si="54"/>
        <v>2.824558317674794E-2</v>
      </c>
      <c r="AQ85">
        <f t="shared" si="55"/>
        <v>1.9775072926229282E-2</v>
      </c>
      <c r="AR85">
        <f t="shared" si="56"/>
        <v>2.7202046376477627E-2</v>
      </c>
      <c r="AS85">
        <f t="shared" si="57"/>
        <v>2.9415209605756502E-2</v>
      </c>
      <c r="AT85">
        <f t="shared" si="58"/>
        <v>3.2278797257963315E-2</v>
      </c>
      <c r="AU85">
        <f t="shared" si="59"/>
        <v>3.1356558326252518E-2</v>
      </c>
      <c r="AV85">
        <f t="shared" si="60"/>
        <v>2.9459487484520614E-2</v>
      </c>
      <c r="AX85">
        <f t="shared" si="61"/>
        <v>1.0322494698656094E-3</v>
      </c>
      <c r="AY85">
        <f t="shared" si="62"/>
        <v>3.4433745591204799E-3</v>
      </c>
      <c r="AZ85">
        <f t="shared" si="63"/>
        <v>4.2600438187783722E-3</v>
      </c>
      <c r="BA85">
        <f t="shared" si="64"/>
        <v>3.1538306995059192E-3</v>
      </c>
      <c r="BB85">
        <f t="shared" si="65"/>
        <v>6.176850972287296E-3</v>
      </c>
      <c r="BC85">
        <f t="shared" si="66"/>
        <v>3.5481266524647294E-3</v>
      </c>
      <c r="BD85">
        <f t="shared" si="67"/>
        <v>2.2387427552028592E-3</v>
      </c>
      <c r="BE85">
        <f t="shared" si="68"/>
        <v>3.1136255364579558E-3</v>
      </c>
      <c r="BF85">
        <f t="shared" si="69"/>
        <v>8.0268266027246887E-3</v>
      </c>
      <c r="BH85">
        <f t="shared" si="70"/>
        <v>5.1612473493280468E-4</v>
      </c>
      <c r="BI85">
        <f t="shared" si="71"/>
        <v>1.7216872795602399E-3</v>
      </c>
      <c r="BJ85">
        <f t="shared" si="72"/>
        <v>1.6101452169607832E-3</v>
      </c>
      <c r="BK85">
        <f t="shared" si="73"/>
        <v>1.8208650033382482E-3</v>
      </c>
      <c r="BL85">
        <f t="shared" si="74"/>
        <v>3.088425486143648E-3</v>
      </c>
      <c r="BM85">
        <f t="shared" si="75"/>
        <v>1.4485166402179949E-3</v>
      </c>
      <c r="BN85">
        <f t="shared" si="76"/>
        <v>1.2925387323626952E-3</v>
      </c>
      <c r="BO85">
        <f t="shared" si="77"/>
        <v>1.7976525416296938E-3</v>
      </c>
      <c r="BP85">
        <f t="shared" si="78"/>
        <v>4.6342904998215488E-3</v>
      </c>
    </row>
    <row r="86" spans="1:68" x14ac:dyDescent="0.3">
      <c r="A86" t="s">
        <v>1075</v>
      </c>
      <c r="B86">
        <v>2.54519633549049E-3</v>
      </c>
      <c r="C86">
        <v>3.6081167687854803E-3</v>
      </c>
      <c r="D86">
        <v>3.8285086235503446E-3</v>
      </c>
      <c r="E86">
        <v>5.0291102743616652E-3</v>
      </c>
      <c r="F86">
        <v>2.3670937100757307E-3</v>
      </c>
      <c r="G86">
        <v>3.1737156479759499E-3</v>
      </c>
      <c r="H86">
        <v>1.2886569906941881E-3</v>
      </c>
      <c r="I86">
        <v>3.7118880382539E-3</v>
      </c>
      <c r="J86">
        <v>3.6357826534788151E-3</v>
      </c>
      <c r="K86">
        <v>3.1814561890734852E-3</v>
      </c>
      <c r="L86">
        <v>4.0307254974543197E-3</v>
      </c>
      <c r="M86">
        <v>9.6790437701418496E-4</v>
      </c>
      <c r="N86">
        <v>3.8498976111856599E-3</v>
      </c>
      <c r="O86">
        <v>3.221073660123315E-3</v>
      </c>
      <c r="P86">
        <v>3.9149939455056047E-3</v>
      </c>
      <c r="Q86">
        <v>3.223999497493555E-3</v>
      </c>
      <c r="R86">
        <v>3.8714335328162248E-3</v>
      </c>
      <c r="S86">
        <v>3.0019499421252952E-3</v>
      </c>
      <c r="T86">
        <v>3.964060670709495E-3</v>
      </c>
      <c r="U86">
        <v>2.299173073638605E-3</v>
      </c>
      <c r="V86">
        <v>2.5431418495205499E-3</v>
      </c>
      <c r="W86">
        <v>5.4843561052009444E-3</v>
      </c>
      <c r="X86">
        <v>3.8502685469594851E-3</v>
      </c>
      <c r="Y86">
        <v>1.3456805083369851E-3</v>
      </c>
      <c r="Z86">
        <v>2.6768476881447651E-3</v>
      </c>
      <c r="AA86">
        <v>5.2313223007784196E-3</v>
      </c>
      <c r="AB86">
        <v>5.6852427156652147E-3</v>
      </c>
      <c r="AC86">
        <v>3.1371329535173501E-3</v>
      </c>
      <c r="AD86">
        <v>4.4119810873128953E-3</v>
      </c>
      <c r="AE86">
        <v>4.8428532805327501E-3</v>
      </c>
      <c r="AF86">
        <v>5.5250679580055254E-3</v>
      </c>
      <c r="AG86">
        <v>4.2235249951364552E-3</v>
      </c>
      <c r="AH86">
        <v>3.8818667087640001E-3</v>
      </c>
      <c r="AI86">
        <v>3.6704054555777798E-3</v>
      </c>
      <c r="AJ86">
        <v>4.2855519419928347E-3</v>
      </c>
      <c r="AK86">
        <v>3.14905246164698E-3</v>
      </c>
      <c r="AL86">
        <v>2.1412714149676949E-3</v>
      </c>
      <c r="AN86">
        <f t="shared" si="52"/>
        <v>3.752733000546995E-3</v>
      </c>
      <c r="AO86">
        <f t="shared" si="53"/>
        <v>2.6353385967499421E-3</v>
      </c>
      <c r="AP86">
        <f t="shared" si="54"/>
        <v>3.2574048476907693E-3</v>
      </c>
      <c r="AQ86">
        <f t="shared" si="55"/>
        <v>3.3657943241450251E-3</v>
      </c>
      <c r="AR86">
        <f t="shared" si="56"/>
        <v>3.5726829247673987E-3</v>
      </c>
      <c r="AS86">
        <f t="shared" si="57"/>
        <v>3.6544157855670362E-3</v>
      </c>
      <c r="AT86">
        <f t="shared" si="58"/>
        <v>4.9266341086170572E-3</v>
      </c>
      <c r="AU86">
        <f t="shared" si="59"/>
        <v>3.9252657198260788E-3</v>
      </c>
      <c r="AV86">
        <f t="shared" si="60"/>
        <v>3.1919586062025031E-3</v>
      </c>
      <c r="AX86">
        <f t="shared" si="61"/>
        <v>1.0188129599517275E-3</v>
      </c>
      <c r="AY86">
        <f t="shared" si="62"/>
        <v>1.0542477913351397E-3</v>
      </c>
      <c r="AZ86">
        <f t="shared" si="63"/>
        <v>1.0625100977391983E-3</v>
      </c>
      <c r="BA86">
        <f t="shared" si="64"/>
        <v>4.5175187688490943E-4</v>
      </c>
      <c r="BB86">
        <f t="shared" si="65"/>
        <v>1.4707654532419667E-3</v>
      </c>
      <c r="BC86">
        <f t="shared" si="66"/>
        <v>1.6249756906262206E-3</v>
      </c>
      <c r="BD86">
        <f t="shared" si="67"/>
        <v>5.6125307642181088E-4</v>
      </c>
      <c r="BE86">
        <f t="shared" si="68"/>
        <v>2.7910197398312155E-4</v>
      </c>
      <c r="BF86">
        <f t="shared" si="69"/>
        <v>1.072783970599518E-3</v>
      </c>
      <c r="BH86">
        <f t="shared" si="70"/>
        <v>5.0940647997586375E-4</v>
      </c>
      <c r="BI86">
        <f t="shared" si="71"/>
        <v>5.2712389566756984E-4</v>
      </c>
      <c r="BJ86">
        <f t="shared" si="72"/>
        <v>4.0159106915897859E-4</v>
      </c>
      <c r="BK86">
        <f t="shared" si="73"/>
        <v>2.6081906772642118E-4</v>
      </c>
      <c r="BL86">
        <f t="shared" si="74"/>
        <v>7.3538272662098335E-4</v>
      </c>
      <c r="BM86">
        <f t="shared" si="75"/>
        <v>6.6339354774348975E-4</v>
      </c>
      <c r="BN86">
        <f t="shared" si="76"/>
        <v>3.2403961475563814E-4</v>
      </c>
      <c r="BO86">
        <f t="shared" si="77"/>
        <v>1.6113959981051116E-4</v>
      </c>
      <c r="BP86">
        <f t="shared" si="78"/>
        <v>6.1937211420794733E-4</v>
      </c>
    </row>
    <row r="87" spans="1:68" x14ac:dyDescent="0.3">
      <c r="A87" t="s">
        <v>1076</v>
      </c>
      <c r="B87">
        <v>3.8367815286855299E-3</v>
      </c>
      <c r="C87">
        <v>3.8701076058514552E-3</v>
      </c>
      <c r="D87">
        <v>4.5694248511271053E-3</v>
      </c>
      <c r="E87">
        <v>4.2812713066249855E-3</v>
      </c>
      <c r="F87">
        <v>2.9104724033117198E-3</v>
      </c>
      <c r="G87">
        <v>5.0491349138635858E-3</v>
      </c>
      <c r="H87">
        <v>5.3037040812128101E-3</v>
      </c>
      <c r="I87">
        <v>3.9710387893533757E-3</v>
      </c>
      <c r="J87">
        <v>4.2129143414610503E-3</v>
      </c>
      <c r="K87">
        <v>6.7454679378708146E-3</v>
      </c>
      <c r="L87">
        <v>2.6740708782678601E-3</v>
      </c>
      <c r="M87">
        <v>4.3911051021593454E-3</v>
      </c>
      <c r="N87">
        <v>3.3649091626562723E-3</v>
      </c>
      <c r="O87">
        <v>3.4713122337639603E-3</v>
      </c>
      <c r="P87">
        <v>3.9279097947163E-3</v>
      </c>
      <c r="Q87">
        <v>4.12341545224319E-3</v>
      </c>
      <c r="R87">
        <v>3.6215825178344003E-3</v>
      </c>
      <c r="S87">
        <v>4.4796550274304996E-3</v>
      </c>
      <c r="T87">
        <v>2.5969489035639198E-3</v>
      </c>
      <c r="U87">
        <v>2.6468480394970552E-3</v>
      </c>
      <c r="V87">
        <v>4.7337661418986095E-3</v>
      </c>
      <c r="W87">
        <v>3.76718758640707E-3</v>
      </c>
      <c r="X87">
        <v>5.3541394519189649E-3</v>
      </c>
      <c r="Y87">
        <v>2.12000011348379E-3</v>
      </c>
      <c r="Z87">
        <v>4.2081286892144548E-3</v>
      </c>
      <c r="AA87">
        <v>7.1030950956838257E-3</v>
      </c>
      <c r="AB87">
        <v>3.0776393439847852E-3</v>
      </c>
      <c r="AC87">
        <v>2.6789794852485451E-3</v>
      </c>
      <c r="AD87">
        <v>4.5119475692658303E-3</v>
      </c>
      <c r="AE87">
        <v>1.576315834869588E-3</v>
      </c>
      <c r="AF87">
        <v>6.3013493693271951E-3</v>
      </c>
      <c r="AG87">
        <v>4.0522232814949044E-3</v>
      </c>
      <c r="AH87">
        <v>5.3643315241016544E-3</v>
      </c>
      <c r="AI87">
        <v>2.82544606677248E-3</v>
      </c>
      <c r="AJ87">
        <v>4.1006716106265547E-3</v>
      </c>
      <c r="AK87">
        <v>3.8286836571799349E-3</v>
      </c>
      <c r="AL87">
        <v>5.0154209003564956E-3</v>
      </c>
      <c r="AN87">
        <f t="shared" si="52"/>
        <v>4.1393963230722686E-3</v>
      </c>
      <c r="AO87">
        <f t="shared" si="53"/>
        <v>4.3085875469353729E-3</v>
      </c>
      <c r="AP87">
        <f t="shared" si="54"/>
        <v>4.1125270644136579E-3</v>
      </c>
      <c r="AQ87">
        <f t="shared" si="55"/>
        <v>4.0748843325026964E-3</v>
      </c>
      <c r="AR87">
        <f t="shared" si="56"/>
        <v>3.4361876678416638E-3</v>
      </c>
      <c r="AS87">
        <f t="shared" si="57"/>
        <v>4.0903303632557281E-3</v>
      </c>
      <c r="AT87">
        <f t="shared" si="58"/>
        <v>4.1298709244875376E-3</v>
      </c>
      <c r="AU87">
        <f t="shared" si="59"/>
        <v>4.0806669574563461E-3</v>
      </c>
      <c r="AV87">
        <f t="shared" si="60"/>
        <v>4.3149253893876617E-3</v>
      </c>
      <c r="AX87">
        <f t="shared" si="61"/>
        <v>3.5078254085366172E-4</v>
      </c>
      <c r="AY87">
        <f t="shared" si="62"/>
        <v>1.0965601424502572E-3</v>
      </c>
      <c r="AZ87">
        <f t="shared" si="63"/>
        <v>1.2970087183871342E-3</v>
      </c>
      <c r="BA87">
        <f t="shared" si="64"/>
        <v>4.3108996754573933E-4</v>
      </c>
      <c r="BB87">
        <f t="shared" si="65"/>
        <v>1.0199100605393101E-3</v>
      </c>
      <c r="BC87">
        <f t="shared" si="66"/>
        <v>1.875499767298255E-3</v>
      </c>
      <c r="BD87">
        <f t="shared" si="67"/>
        <v>2.3855759047452297E-3</v>
      </c>
      <c r="BE87">
        <f t="shared" si="68"/>
        <v>1.2696817016032177E-3</v>
      </c>
      <c r="BF87">
        <f t="shared" si="69"/>
        <v>6.2170317062938956E-4</v>
      </c>
      <c r="BH87">
        <f t="shared" si="70"/>
        <v>1.7539127042683086E-4</v>
      </c>
      <c r="BI87">
        <f t="shared" si="71"/>
        <v>5.4828007122512861E-4</v>
      </c>
      <c r="BJ87">
        <f t="shared" si="72"/>
        <v>4.9022321673356634E-4</v>
      </c>
      <c r="BK87">
        <f t="shared" si="73"/>
        <v>2.4888990880747965E-4</v>
      </c>
      <c r="BL87">
        <f t="shared" si="74"/>
        <v>5.0995503026965503E-4</v>
      </c>
      <c r="BM87">
        <f t="shared" si="75"/>
        <v>7.6566957376488561E-4</v>
      </c>
      <c r="BN87">
        <f t="shared" si="76"/>
        <v>1.3773128907769434E-3</v>
      </c>
      <c r="BO87">
        <f t="shared" si="77"/>
        <v>7.330510722057599E-4</v>
      </c>
      <c r="BP87">
        <f t="shared" si="78"/>
        <v>3.5894049291892191E-4</v>
      </c>
    </row>
    <row r="88" spans="1:68" x14ac:dyDescent="0.3">
      <c r="A88" t="s">
        <v>1077</v>
      </c>
      <c r="B88">
        <v>1.5689431952654001E-2</v>
      </c>
      <c r="C88">
        <v>2.1387814048830799E-2</v>
      </c>
      <c r="D88">
        <v>9.2104828824129195E-3</v>
      </c>
      <c r="E88">
        <v>1.108481059602545E-2</v>
      </c>
      <c r="F88">
        <v>1.924980301350555E-2</v>
      </c>
      <c r="G88">
        <v>2.2240540212107897E-2</v>
      </c>
      <c r="H88">
        <v>1.2657503798449064E-2</v>
      </c>
      <c r="I88">
        <v>1.50962183287329E-2</v>
      </c>
      <c r="J88">
        <v>1.39058385996042E-2</v>
      </c>
      <c r="K88">
        <v>2.3132383699176848E-2</v>
      </c>
      <c r="L88">
        <v>1.466165342477805E-2</v>
      </c>
      <c r="M88">
        <v>1.49224329090967E-2</v>
      </c>
      <c r="N88">
        <v>2.0791048921450499E-2</v>
      </c>
      <c r="O88">
        <v>1.184081025698455E-2</v>
      </c>
      <c r="P88">
        <v>1.178388759068066E-2</v>
      </c>
      <c r="Q88">
        <v>1.183901060329795E-2</v>
      </c>
      <c r="R88">
        <v>1.0462692145553235E-2</v>
      </c>
      <c r="S88">
        <v>1.2680851419987399E-2</v>
      </c>
      <c r="T88">
        <v>1.3764674126626599E-2</v>
      </c>
      <c r="U88">
        <v>1.4305653249185299E-2</v>
      </c>
      <c r="V88">
        <v>7.4678728146888151E-3</v>
      </c>
      <c r="W88">
        <v>2.5771311481007302E-2</v>
      </c>
      <c r="X88">
        <v>2.0096283457244651E-2</v>
      </c>
      <c r="Y88">
        <v>1.332357415508165E-2</v>
      </c>
      <c r="Z88">
        <v>2.1224078955040949E-2</v>
      </c>
      <c r="AA88">
        <v>2.3465358917643002E-2</v>
      </c>
      <c r="AB88">
        <v>2.43843242392138E-2</v>
      </c>
      <c r="AC88">
        <v>1.6247663020790351E-2</v>
      </c>
      <c r="AD88">
        <v>1.4345979157941752E-2</v>
      </c>
      <c r="AE88">
        <v>1.7984463792917849E-2</v>
      </c>
      <c r="AF88">
        <v>2.043220755998865E-2</v>
      </c>
      <c r="AG88">
        <v>1.3033747511946201E-2</v>
      </c>
      <c r="AH88">
        <v>2.3188521309458001E-2</v>
      </c>
      <c r="AI88">
        <v>1.1460528296718694E-2</v>
      </c>
      <c r="AJ88">
        <v>1.48461079502176E-2</v>
      </c>
      <c r="AK88">
        <v>1.2658840006179416E-2</v>
      </c>
      <c r="AL88">
        <v>1.017960746969478E-2</v>
      </c>
      <c r="AN88">
        <f t="shared" si="52"/>
        <v>1.4343134869980793E-2</v>
      </c>
      <c r="AO88">
        <f t="shared" si="53"/>
        <v>1.7311016338198853E-2</v>
      </c>
      <c r="AP88">
        <f t="shared" si="54"/>
        <v>1.5862579343110219E-2</v>
      </c>
      <c r="AQ88">
        <f t="shared" si="55"/>
        <v>1.1660851389612861E-2</v>
      </c>
      <c r="AR88">
        <f t="shared" si="56"/>
        <v>1.5327377917877003E-2</v>
      </c>
      <c r="AS88">
        <f t="shared" si="57"/>
        <v>1.9790213790835735E-2</v>
      </c>
      <c r="AT88">
        <f t="shared" si="58"/>
        <v>1.758755017028275E-2</v>
      </c>
      <c r="AU88">
        <f t="shared" si="59"/>
        <v>1.5894265706040966E-2</v>
      </c>
      <c r="AV88">
        <f t="shared" si="60"/>
        <v>1.2561518475363931E-2</v>
      </c>
      <c r="AX88">
        <f t="shared" si="61"/>
        <v>5.4283457906151656E-3</v>
      </c>
      <c r="AY88">
        <f t="shared" si="62"/>
        <v>4.2669117862973241E-3</v>
      </c>
      <c r="AZ88">
        <f t="shared" si="63"/>
        <v>4.3989611173088396E-3</v>
      </c>
      <c r="BA88">
        <f t="shared" si="64"/>
        <v>1.1197603184410674E-3</v>
      </c>
      <c r="BB88">
        <f t="shared" si="65"/>
        <v>7.6230687866047381E-3</v>
      </c>
      <c r="BC88">
        <f t="shared" si="66"/>
        <v>4.2691752037568916E-3</v>
      </c>
      <c r="BD88">
        <f t="shared" si="67"/>
        <v>3.0624662215844234E-3</v>
      </c>
      <c r="BE88">
        <f t="shared" si="68"/>
        <v>6.3657975368979327E-3</v>
      </c>
      <c r="BF88">
        <f t="shared" si="69"/>
        <v>2.334772000421054E-3</v>
      </c>
      <c r="BH88">
        <f t="shared" si="70"/>
        <v>2.7141728953075828E-3</v>
      </c>
      <c r="BI88">
        <f t="shared" si="71"/>
        <v>2.133455893148662E-3</v>
      </c>
      <c r="BJ88">
        <f t="shared" si="72"/>
        <v>1.6626510204917168E-3</v>
      </c>
      <c r="BK88">
        <f t="shared" si="73"/>
        <v>6.4649392127981138E-4</v>
      </c>
      <c r="BL88">
        <f t="shared" si="74"/>
        <v>3.8115343933023691E-3</v>
      </c>
      <c r="BM88">
        <f t="shared" si="75"/>
        <v>1.7428834786244651E-3</v>
      </c>
      <c r="BN88">
        <f t="shared" si="76"/>
        <v>1.768115697415903E-3</v>
      </c>
      <c r="BO88">
        <f t="shared" si="77"/>
        <v>3.6752949215346784E-3</v>
      </c>
      <c r="BP88">
        <f t="shared" si="78"/>
        <v>1.3479812429394967E-3</v>
      </c>
    </row>
    <row r="89" spans="1:68" x14ac:dyDescent="0.3">
      <c r="A89" t="s">
        <v>1078</v>
      </c>
      <c r="B89">
        <v>2.2193827367766799E-2</v>
      </c>
      <c r="C89">
        <v>1.515446744084031E-2</v>
      </c>
      <c r="D89">
        <v>1.229341235994057E-2</v>
      </c>
      <c r="E89">
        <v>1.1983007297044979E-2</v>
      </c>
      <c r="F89">
        <v>2.0122141578112401E-2</v>
      </c>
      <c r="G89">
        <v>2.0295763605564947E-2</v>
      </c>
      <c r="H89">
        <v>7.5136520072362602E-3</v>
      </c>
      <c r="I89">
        <v>1.6270638548835599E-2</v>
      </c>
      <c r="J89">
        <v>1.6833759694932952E-2</v>
      </c>
      <c r="K89">
        <v>1.346503045543415E-2</v>
      </c>
      <c r="L89">
        <v>1.1788071098897035E-2</v>
      </c>
      <c r="M89">
        <v>9.8495387379492205E-3</v>
      </c>
      <c r="N89">
        <v>1.649154558299535E-2</v>
      </c>
      <c r="O89">
        <v>1.235026961332295E-2</v>
      </c>
      <c r="P89">
        <v>1.016240200608194E-2</v>
      </c>
      <c r="Q89">
        <v>1.9296893496147452E-2</v>
      </c>
      <c r="R89">
        <v>2.4804468999825649E-2</v>
      </c>
      <c r="S89">
        <v>6.9637539788057895E-3</v>
      </c>
      <c r="T89">
        <v>1.56593279782094E-2</v>
      </c>
      <c r="U89">
        <v>1.2897051164000025E-2</v>
      </c>
      <c r="V89">
        <v>1.3944932961415399E-2</v>
      </c>
      <c r="W89">
        <v>1.84555986248119E-2</v>
      </c>
      <c r="X89">
        <v>1.9443763465000402E-2</v>
      </c>
      <c r="Y89">
        <v>1.7653779024610398E-2</v>
      </c>
      <c r="Z89">
        <v>1.0832759969230481E-2</v>
      </c>
      <c r="AA89">
        <v>1.4775413128677049E-2</v>
      </c>
      <c r="AB89">
        <v>1.1772878594380649E-2</v>
      </c>
      <c r="AC89">
        <v>1.091867976928264E-2</v>
      </c>
      <c r="AD89">
        <v>2.0321059416555851E-2</v>
      </c>
      <c r="AE89">
        <v>2.3585768971042649E-2</v>
      </c>
      <c r="AF89">
        <v>1.4891298963036651E-2</v>
      </c>
      <c r="AG89">
        <v>1.812559624698E-2</v>
      </c>
      <c r="AH89">
        <v>9.8063144285343157E-3</v>
      </c>
      <c r="AI89">
        <v>1.8844278446283252E-2</v>
      </c>
      <c r="AJ89">
        <v>2.5451028384557199E-2</v>
      </c>
      <c r="AK89">
        <v>2.0016306630184149E-2</v>
      </c>
      <c r="AL89">
        <v>1.2979652072385226E-2</v>
      </c>
      <c r="AN89">
        <f t="shared" si="52"/>
        <v>1.5406178616398165E-2</v>
      </c>
      <c r="AO89">
        <f t="shared" si="53"/>
        <v>1.6050548934937302E-2</v>
      </c>
      <c r="AP89">
        <f t="shared" si="54"/>
        <v>1.2991516741373371E-2</v>
      </c>
      <c r="AQ89">
        <f t="shared" si="55"/>
        <v>1.7021705491592962E-2</v>
      </c>
      <c r="AR89">
        <f t="shared" si="56"/>
        <v>1.5239227682109181E-2</v>
      </c>
      <c r="AS89">
        <f t="shared" si="57"/>
        <v>1.4232878991863603E-2</v>
      </c>
      <c r="AT89">
        <f t="shared" si="58"/>
        <v>1.9599375783545051E-2</v>
      </c>
      <c r="AU89">
        <f t="shared" si="59"/>
        <v>1.5592063040599189E-2</v>
      </c>
      <c r="AV89">
        <f t="shared" si="60"/>
        <v>1.9482329029042188E-2</v>
      </c>
      <c r="AX89">
        <f t="shared" si="61"/>
        <v>4.7449253501974913E-3</v>
      </c>
      <c r="AY89">
        <f t="shared" si="62"/>
        <v>5.9868400915120299E-3</v>
      </c>
      <c r="AZ89">
        <f t="shared" si="63"/>
        <v>2.7979946180803636E-3</v>
      </c>
      <c r="BA89">
        <f t="shared" si="64"/>
        <v>9.1353783970540784E-3</v>
      </c>
      <c r="BB89">
        <f t="shared" si="65"/>
        <v>2.4277915867336164E-3</v>
      </c>
      <c r="BC89">
        <f t="shared" si="66"/>
        <v>3.6809386065697232E-3</v>
      </c>
      <c r="BD89">
        <f t="shared" si="67"/>
        <v>4.3919326759008616E-3</v>
      </c>
      <c r="BE89">
        <f t="shared" si="68"/>
        <v>5.0234740247568502E-3</v>
      </c>
      <c r="BF89">
        <f t="shared" si="69"/>
        <v>6.2528118345942735E-3</v>
      </c>
      <c r="BH89">
        <f t="shared" si="70"/>
        <v>2.3724626750987457E-3</v>
      </c>
      <c r="BI89">
        <f t="shared" si="71"/>
        <v>2.993420045756015E-3</v>
      </c>
      <c r="BJ89">
        <f t="shared" si="72"/>
        <v>1.0575425613053985E-3</v>
      </c>
      <c r="BK89">
        <f t="shared" si="73"/>
        <v>5.2743131766882648E-3</v>
      </c>
      <c r="BL89">
        <f t="shared" si="74"/>
        <v>1.2138957933668082E-3</v>
      </c>
      <c r="BM89">
        <f t="shared" si="75"/>
        <v>1.5027368934345236E-3</v>
      </c>
      <c r="BN89">
        <f t="shared" si="76"/>
        <v>2.5356835126940759E-3</v>
      </c>
      <c r="BO89">
        <f t="shared" si="77"/>
        <v>2.9003040804604606E-3</v>
      </c>
      <c r="BP89">
        <f t="shared" si="78"/>
        <v>3.6100625958950818E-3</v>
      </c>
    </row>
    <row r="90" spans="1:68" x14ac:dyDescent="0.3">
      <c r="A90" t="s">
        <v>1079</v>
      </c>
      <c r="B90">
        <v>0.1592787487233375</v>
      </c>
      <c r="C90">
        <v>0.123152813863946</v>
      </c>
      <c r="D90">
        <v>0.12589702827291199</v>
      </c>
      <c r="E90">
        <v>0.10939262683223665</v>
      </c>
      <c r="F90">
        <v>0.1481103290992595</v>
      </c>
      <c r="G90">
        <v>0.16368211518415299</v>
      </c>
      <c r="H90">
        <v>0.12631049983475601</v>
      </c>
      <c r="I90">
        <v>0.12895322692498601</v>
      </c>
      <c r="J90">
        <v>0.13527185916322099</v>
      </c>
      <c r="K90">
        <v>0.1067047356519413</v>
      </c>
      <c r="L90">
        <v>0.1179258635476835</v>
      </c>
      <c r="M90">
        <v>0.1265370750895935</v>
      </c>
      <c r="N90">
        <v>0.13399035954541499</v>
      </c>
      <c r="O90">
        <v>0.11904114767388255</v>
      </c>
      <c r="P90">
        <v>0.10065754537033356</v>
      </c>
      <c r="Q90">
        <v>0.16034600078353001</v>
      </c>
      <c r="R90">
        <v>0.16129442758747348</v>
      </c>
      <c r="S90">
        <v>9.5197195579419192E-2</v>
      </c>
      <c r="T90">
        <v>0.1349067112526717</v>
      </c>
      <c r="U90">
        <v>0.14734172763136699</v>
      </c>
      <c r="V90">
        <v>0.13349855534407201</v>
      </c>
      <c r="W90">
        <v>0.13055506900201602</v>
      </c>
      <c r="X90">
        <v>0.18606926199753498</v>
      </c>
      <c r="Y90">
        <v>0.16087375973919199</v>
      </c>
      <c r="Z90">
        <v>0.10447281832902275</v>
      </c>
      <c r="AA90">
        <v>0.12589560856002499</v>
      </c>
      <c r="AB90">
        <v>0.12047058177988851</v>
      </c>
      <c r="AC90">
        <v>0.11561206370538296</v>
      </c>
      <c r="AD90">
        <v>0.17584956700732801</v>
      </c>
      <c r="AE90">
        <v>0.19215659666771051</v>
      </c>
      <c r="AF90">
        <v>9.9206358671417638E-2</v>
      </c>
      <c r="AG90">
        <v>0.13661499176946199</v>
      </c>
      <c r="AH90">
        <v>0.10416395745699841</v>
      </c>
      <c r="AI90">
        <v>0.14448195901623101</v>
      </c>
      <c r="AJ90">
        <v>0.16014075903670599</v>
      </c>
      <c r="AK90">
        <v>0.15314232753089052</v>
      </c>
      <c r="AL90">
        <v>0.117565677508911</v>
      </c>
      <c r="AN90">
        <f t="shared" si="52"/>
        <v>0.12943030442310804</v>
      </c>
      <c r="AO90">
        <f t="shared" si="53"/>
        <v>0.14176404276078863</v>
      </c>
      <c r="AP90">
        <f t="shared" si="54"/>
        <v>0.12001836943458147</v>
      </c>
      <c r="AQ90">
        <f t="shared" si="55"/>
        <v>0.13894587465014088</v>
      </c>
      <c r="AR90">
        <f t="shared" si="56"/>
        <v>0.13657551580753169</v>
      </c>
      <c r="AS90">
        <f t="shared" si="57"/>
        <v>0.13556568235184105</v>
      </c>
      <c r="AT90">
        <f t="shared" si="58"/>
        <v>0.15573750744881873</v>
      </c>
      <c r="AU90">
        <f t="shared" si="59"/>
        <v>0.1284203027475638</v>
      </c>
      <c r="AV90">
        <f t="shared" si="60"/>
        <v>0.14361625469216918</v>
      </c>
      <c r="AX90">
        <f t="shared" si="61"/>
        <v>2.11686015791747E-2</v>
      </c>
      <c r="AY90">
        <f t="shared" si="62"/>
        <v>1.7546188953647301E-2</v>
      </c>
      <c r="AZ90">
        <f t="shared" si="63"/>
        <v>1.3088206371748975E-2</v>
      </c>
      <c r="BA90">
        <f t="shared" si="64"/>
        <v>3.7890435055240083E-2</v>
      </c>
      <c r="BB90">
        <f t="shared" si="65"/>
        <v>7.4029203946764663E-3</v>
      </c>
      <c r="BC90">
        <f t="shared" si="66"/>
        <v>3.1232661803693107E-2</v>
      </c>
      <c r="BD90">
        <f t="shared" si="67"/>
        <v>4.9631722624301863E-2</v>
      </c>
      <c r="BE90">
        <f t="shared" si="68"/>
        <v>2.1371710473351894E-2</v>
      </c>
      <c r="BF90">
        <f t="shared" si="69"/>
        <v>2.2830219875661889E-2</v>
      </c>
      <c r="BH90">
        <f t="shared" si="70"/>
        <v>1.058430078958735E-2</v>
      </c>
      <c r="BI90">
        <f t="shared" si="71"/>
        <v>8.7730944768236504E-3</v>
      </c>
      <c r="BJ90">
        <f t="shared" si="72"/>
        <v>4.9468770239341113E-3</v>
      </c>
      <c r="BK90">
        <f t="shared" si="73"/>
        <v>2.1876052878854895E-2</v>
      </c>
      <c r="BL90">
        <f t="shared" si="74"/>
        <v>3.7014601973382332E-3</v>
      </c>
      <c r="BM90">
        <f t="shared" si="75"/>
        <v>1.2750680787993704E-2</v>
      </c>
      <c r="BN90">
        <f t="shared" si="76"/>
        <v>2.8654888417485522E-2</v>
      </c>
      <c r="BO90">
        <f t="shared" si="77"/>
        <v>1.233896279483246E-2</v>
      </c>
      <c r="BP90">
        <f t="shared" si="78"/>
        <v>1.3181033590871737E-2</v>
      </c>
    </row>
    <row r="91" spans="1:68" x14ac:dyDescent="0.3">
      <c r="A91" t="s">
        <v>1080</v>
      </c>
      <c r="B91">
        <v>0.933135418753827</v>
      </c>
      <c r="C91">
        <v>0.82230442568947548</v>
      </c>
      <c r="D91">
        <v>1.057934995449245</v>
      </c>
      <c r="E91">
        <v>0.75290034819632301</v>
      </c>
      <c r="F91">
        <v>0.8612565180455265</v>
      </c>
      <c r="G91">
        <v>0.88776711939108499</v>
      </c>
      <c r="H91">
        <v>1.087080704388985</v>
      </c>
      <c r="I91">
        <v>0.89168535851245201</v>
      </c>
      <c r="J91">
        <v>0.82086588121952597</v>
      </c>
      <c r="K91">
        <v>0.99402623924306699</v>
      </c>
      <c r="L91">
        <v>0.98714463227885396</v>
      </c>
      <c r="M91">
        <v>0.93938193985686202</v>
      </c>
      <c r="N91">
        <v>0.96761481533633698</v>
      </c>
      <c r="O91">
        <v>0.82126724215484603</v>
      </c>
      <c r="P91">
        <v>0.75836059070510697</v>
      </c>
      <c r="Q91">
        <v>1.064932150446714</v>
      </c>
      <c r="R91">
        <v>0.99555781276002198</v>
      </c>
      <c r="S91">
        <v>0.83540515648721492</v>
      </c>
      <c r="T91">
        <v>0.96966680774510339</v>
      </c>
      <c r="U91">
        <v>1.0259097105895516</v>
      </c>
      <c r="V91">
        <v>0.87181876384557055</v>
      </c>
      <c r="W91">
        <v>0.8817890670333115</v>
      </c>
      <c r="X91">
        <v>1.0601143305870495</v>
      </c>
      <c r="Y91">
        <v>0.94760016150705151</v>
      </c>
      <c r="Z91">
        <v>0.97037586877227855</v>
      </c>
      <c r="AA91">
        <v>0.98115993025440362</v>
      </c>
      <c r="AB91">
        <v>0.85036998828684052</v>
      </c>
      <c r="AC91">
        <v>0.74652002643633897</v>
      </c>
      <c r="AD91">
        <v>0.93799707694038292</v>
      </c>
      <c r="AE91">
        <v>0.99111439849951299</v>
      </c>
      <c r="AF91">
        <v>0.94359761100072559</v>
      </c>
      <c r="AG91">
        <v>0.93824785366941543</v>
      </c>
      <c r="AH91">
        <v>0.95404331441000556</v>
      </c>
      <c r="AI91">
        <v>0.87717398530017898</v>
      </c>
      <c r="AJ91">
        <v>0.93809078069035856</v>
      </c>
      <c r="AK91">
        <v>0.99396741241600095</v>
      </c>
      <c r="AL91">
        <v>0.97349904274906851</v>
      </c>
      <c r="AN91">
        <f t="shared" si="52"/>
        <v>0.89156879702221747</v>
      </c>
      <c r="AO91">
        <f t="shared" si="53"/>
        <v>0.93194742508451212</v>
      </c>
      <c r="AP91">
        <f t="shared" si="54"/>
        <v>0.89838019154208559</v>
      </c>
      <c r="AQ91">
        <f t="shared" si="55"/>
        <v>0.96529837323131706</v>
      </c>
      <c r="AR91">
        <f t="shared" si="56"/>
        <v>0.93729608730338421</v>
      </c>
      <c r="AS91">
        <f t="shared" si="57"/>
        <v>0.926023384307327</v>
      </c>
      <c r="AT91">
        <f t="shared" si="58"/>
        <v>0.95756969548020709</v>
      </c>
      <c r="AU91">
        <f t="shared" si="59"/>
        <v>0.92315505112653329</v>
      </c>
      <c r="AV91">
        <f t="shared" si="60"/>
        <v>0.96851907861847597</v>
      </c>
      <c r="AX91">
        <f t="shared" si="61"/>
        <v>0.13345659451314787</v>
      </c>
      <c r="AY91">
        <f t="shared" si="62"/>
        <v>0.10430160130054214</v>
      </c>
      <c r="AZ91">
        <f t="shared" si="63"/>
        <v>9.5796862129766847E-2</v>
      </c>
      <c r="BA91">
        <f t="shared" si="64"/>
        <v>0.11771739675793248</v>
      </c>
      <c r="BB91">
        <f t="shared" si="65"/>
        <v>7.3639995836230515E-2</v>
      </c>
      <c r="BC91">
        <f t="shared" si="66"/>
        <v>0.11081336794999007</v>
      </c>
      <c r="BD91">
        <f t="shared" si="67"/>
        <v>2.9185215793794184E-2</v>
      </c>
      <c r="BE91">
        <f t="shared" si="68"/>
        <v>4.0596403238433935E-2</v>
      </c>
      <c r="BF91">
        <f t="shared" si="69"/>
        <v>2.8269232839029382E-2</v>
      </c>
      <c r="BH91">
        <f t="shared" si="70"/>
        <v>6.6728297256573935E-2</v>
      </c>
      <c r="BI91">
        <f t="shared" si="71"/>
        <v>5.215080065027107E-2</v>
      </c>
      <c r="BJ91">
        <f t="shared" si="72"/>
        <v>3.6207810510814918E-2</v>
      </c>
      <c r="BK91">
        <f t="shared" si="73"/>
        <v>6.7964170706494298E-2</v>
      </c>
      <c r="BL91">
        <f t="shared" si="74"/>
        <v>3.6819997918115258E-2</v>
      </c>
      <c r="BM91">
        <f t="shared" si="75"/>
        <v>4.5239368026126478E-2</v>
      </c>
      <c r="BN91">
        <f t="shared" si="76"/>
        <v>1.6850092194904392E-2</v>
      </c>
      <c r="BO91">
        <f t="shared" si="77"/>
        <v>2.3438344337840429E-2</v>
      </c>
      <c r="BP91">
        <f t="shared" si="78"/>
        <v>1.6321249189397823E-2</v>
      </c>
    </row>
    <row r="92" spans="1:68" x14ac:dyDescent="0.3">
      <c r="A92" t="s">
        <v>1081</v>
      </c>
      <c r="B92">
        <v>4.6854215341038796E-3</v>
      </c>
      <c r="C92">
        <v>4.7701711729186752E-3</v>
      </c>
      <c r="D92">
        <v>3.1847076070760953E-3</v>
      </c>
      <c r="E92">
        <v>6.8012029727392252E-3</v>
      </c>
      <c r="F92">
        <v>5.66572828110382E-3</v>
      </c>
      <c r="G92">
        <v>3.2297000144315101E-3</v>
      </c>
      <c r="H92">
        <v>3.8942716710266305E-3</v>
      </c>
      <c r="I92">
        <v>5.1821797096121055E-3</v>
      </c>
      <c r="J92">
        <v>5.1702521489760053E-3</v>
      </c>
      <c r="K92">
        <v>6.3636334384239695E-3</v>
      </c>
      <c r="L92">
        <v>3.838006571369265E-3</v>
      </c>
      <c r="M92">
        <v>6.2324750866103E-3</v>
      </c>
      <c r="N92">
        <v>4.5987948589598093E-3</v>
      </c>
      <c r="O92">
        <v>7.1140301083309002E-3</v>
      </c>
      <c r="P92">
        <v>5.6563334549202902E-3</v>
      </c>
      <c r="Q92">
        <v>5.0966389903881505E-3</v>
      </c>
      <c r="R92">
        <v>4.3411634721523453E-3</v>
      </c>
      <c r="S92">
        <v>7.2381160891676248E-3</v>
      </c>
      <c r="T92">
        <v>3.6584539711505453E-3</v>
      </c>
      <c r="U92">
        <v>3.7590452982016248E-3</v>
      </c>
      <c r="V92">
        <v>4.8484414209328756E-3</v>
      </c>
      <c r="W92">
        <v>4.9314656686324449E-3</v>
      </c>
      <c r="X92">
        <v>5.41883927761104E-3</v>
      </c>
      <c r="Y92">
        <v>4.1263154901256902E-3</v>
      </c>
      <c r="Z92">
        <v>4.1245374385274298E-3</v>
      </c>
      <c r="AA92">
        <v>4.3358680106416201E-3</v>
      </c>
      <c r="AB92">
        <v>3.5479545853777748E-3</v>
      </c>
      <c r="AC92">
        <v>6.7129591201934395E-3</v>
      </c>
      <c r="AD92">
        <v>5.559480580235975E-3</v>
      </c>
      <c r="AE92">
        <v>4.0893165536468896E-3</v>
      </c>
      <c r="AF92">
        <v>5.2302064097756703E-3</v>
      </c>
      <c r="AG92">
        <v>4.3150613711819847E-3</v>
      </c>
      <c r="AH92">
        <v>6.2597970838343901E-3</v>
      </c>
      <c r="AI92">
        <v>4.66371030865231E-3</v>
      </c>
      <c r="AJ92">
        <v>3.0720080643497753E-3</v>
      </c>
      <c r="AK92">
        <v>7.1496313007929453E-3</v>
      </c>
      <c r="AL92">
        <v>6.2882696105079992E-3</v>
      </c>
      <c r="AN92">
        <f t="shared" si="52"/>
        <v>4.8603758217094688E-3</v>
      </c>
      <c r="AO92">
        <f t="shared" si="53"/>
        <v>4.4929699190435161E-3</v>
      </c>
      <c r="AP92">
        <f t="shared" si="54"/>
        <v>5.5676465239415055E-3</v>
      </c>
      <c r="AQ92">
        <f t="shared" si="55"/>
        <v>5.5586395172360402E-3</v>
      </c>
      <c r="AR92">
        <f t="shared" si="56"/>
        <v>4.2993515897293728E-3</v>
      </c>
      <c r="AS92">
        <f t="shared" si="57"/>
        <v>4.7110789870794994E-3</v>
      </c>
      <c r="AT92">
        <f t="shared" si="58"/>
        <v>4.959667847886178E-3</v>
      </c>
      <c r="AU92">
        <f t="shared" si="59"/>
        <v>5.0795229212228952E-3</v>
      </c>
      <c r="AV92">
        <f t="shared" si="60"/>
        <v>5.5033029918835734E-3</v>
      </c>
      <c r="AX92">
        <f t="shared" si="61"/>
        <v>1.4847468782166124E-3</v>
      </c>
      <c r="AY92">
        <f t="shared" si="62"/>
        <v>1.1261531505194842E-3</v>
      </c>
      <c r="AZ92">
        <f t="shared" si="63"/>
        <v>1.1227206502576028E-3</v>
      </c>
      <c r="BA92">
        <f t="shared" si="64"/>
        <v>1.5027198612561541E-3</v>
      </c>
      <c r="BB92">
        <f t="shared" si="65"/>
        <v>6.8404397949329014E-4</v>
      </c>
      <c r="BC92">
        <f t="shared" si="66"/>
        <v>1.156552608611519E-3</v>
      </c>
      <c r="BD92">
        <f t="shared" si="67"/>
        <v>7.7151727224416969E-4</v>
      </c>
      <c r="BE92">
        <f t="shared" si="68"/>
        <v>1.0369061406877655E-3</v>
      </c>
      <c r="BF92">
        <f t="shared" si="69"/>
        <v>2.1491585001719433E-3</v>
      </c>
      <c r="BH92">
        <f t="shared" si="70"/>
        <v>7.423734391083062E-4</v>
      </c>
      <c r="BI92">
        <f t="shared" si="71"/>
        <v>5.630765752597421E-4</v>
      </c>
      <c r="BJ92">
        <f t="shared" si="72"/>
        <v>4.243485189111917E-4</v>
      </c>
      <c r="BK92">
        <f t="shared" si="73"/>
        <v>8.6759571641283767E-4</v>
      </c>
      <c r="BL92">
        <f t="shared" si="74"/>
        <v>3.4202198974664507E-4</v>
      </c>
      <c r="BM92">
        <f t="shared" si="75"/>
        <v>4.7216062529717391E-4</v>
      </c>
      <c r="BN92">
        <f t="shared" si="76"/>
        <v>4.454357048146172E-4</v>
      </c>
      <c r="BO92">
        <f t="shared" si="77"/>
        <v>5.986580394504574E-4</v>
      </c>
      <c r="BP92">
        <f t="shared" si="78"/>
        <v>1.240817238605444E-3</v>
      </c>
    </row>
    <row r="93" spans="1:68" x14ac:dyDescent="0.3">
      <c r="A93" t="s">
        <v>1082</v>
      </c>
      <c r="B93">
        <v>2.21123567891447E-3</v>
      </c>
      <c r="C93">
        <v>2.4387103416516551E-3</v>
      </c>
      <c r="D93">
        <v>2.3913498552672156E-3</v>
      </c>
      <c r="E93">
        <v>2.3392982818462951E-3</v>
      </c>
      <c r="F93">
        <v>2.9585652678633199E-3</v>
      </c>
      <c r="G93">
        <v>2.4383733349789202E-3</v>
      </c>
      <c r="H93">
        <v>3.0694048230028247E-3</v>
      </c>
      <c r="I93">
        <v>3.4527266611599303E-3</v>
      </c>
      <c r="J93">
        <v>2.9377796036641952E-3</v>
      </c>
      <c r="K93">
        <v>3.1186987212446747E-3</v>
      </c>
      <c r="L93">
        <v>4.1068924079202453E-3</v>
      </c>
      <c r="M93">
        <v>1.9557192661274802E-3</v>
      </c>
      <c r="N93">
        <v>4.2981981862342394E-3</v>
      </c>
      <c r="O93">
        <v>3.9774603167443698E-3</v>
      </c>
      <c r="P93">
        <v>4.18674627124527E-3</v>
      </c>
      <c r="Q93">
        <v>2.518327634457725E-3</v>
      </c>
      <c r="R93">
        <v>2.9569721374701997E-3</v>
      </c>
      <c r="S93">
        <v>2.3276561890695109E-3</v>
      </c>
      <c r="T93">
        <v>2.854659522925095E-3</v>
      </c>
      <c r="U93">
        <v>3.2272512881918146E-3</v>
      </c>
      <c r="V93">
        <v>3.1776641573550853E-3</v>
      </c>
      <c r="W93">
        <v>4.0324644700195002E-3</v>
      </c>
      <c r="X93">
        <v>2.7391920822977499E-3</v>
      </c>
      <c r="Y93">
        <v>5.0969949132048907E-3</v>
      </c>
      <c r="Z93">
        <v>3.6901639130985302E-3</v>
      </c>
      <c r="AA93">
        <v>1.5680890941163856E-3</v>
      </c>
      <c r="AB93">
        <v>5.6713294683812254E-3</v>
      </c>
      <c r="AC93">
        <v>2.6068005054165951E-3</v>
      </c>
      <c r="AD93">
        <v>2.942230517780255E-3</v>
      </c>
      <c r="AE93">
        <v>3.7016365054886148E-3</v>
      </c>
      <c r="AF93">
        <v>2.8461878686620347E-3</v>
      </c>
      <c r="AG93">
        <v>2.8611885547735246E-3</v>
      </c>
      <c r="AH93">
        <v>2.4652465042555053E-3</v>
      </c>
      <c r="AI93">
        <v>4.2406668022846551E-3</v>
      </c>
      <c r="AJ93">
        <v>3.8067925688929551E-3</v>
      </c>
      <c r="AK93">
        <v>3.1857869016205E-3</v>
      </c>
      <c r="AL93">
        <v>3.168636712208915E-3</v>
      </c>
      <c r="AN93">
        <f t="shared" si="52"/>
        <v>2.3451485394199089E-3</v>
      </c>
      <c r="AO93">
        <f t="shared" si="53"/>
        <v>2.9797675217512489E-3</v>
      </c>
      <c r="AP93">
        <f t="shared" si="54"/>
        <v>3.5116421104543533E-3</v>
      </c>
      <c r="AQ93">
        <f t="shared" si="55"/>
        <v>2.6009853203324785E-3</v>
      </c>
      <c r="AR93">
        <f t="shared" si="56"/>
        <v>3.3230098596228738E-3</v>
      </c>
      <c r="AS93">
        <f t="shared" si="57"/>
        <v>3.5620949960858961E-3</v>
      </c>
      <c r="AT93">
        <f t="shared" si="58"/>
        <v>3.163351630643635E-3</v>
      </c>
      <c r="AU93">
        <f t="shared" si="59"/>
        <v>3.1890339537712282E-3</v>
      </c>
      <c r="AV93">
        <f t="shared" si="60"/>
        <v>3.3870720609074562E-3</v>
      </c>
      <c r="AX93">
        <f t="shared" si="61"/>
        <v>9.8073530484872671E-5</v>
      </c>
      <c r="AY93">
        <f t="shared" si="62"/>
        <v>4.1844250675039603E-4</v>
      </c>
      <c r="AZ93">
        <f t="shared" si="63"/>
        <v>8.7085821535705463E-4</v>
      </c>
      <c r="BA93">
        <f t="shared" si="64"/>
        <v>3.2269778509232393E-4</v>
      </c>
      <c r="BB93">
        <f t="shared" si="65"/>
        <v>5.0099000631023433E-4</v>
      </c>
      <c r="BC93">
        <f t="shared" si="66"/>
        <v>1.5739762240077849E-3</v>
      </c>
      <c r="BD93">
        <f t="shared" si="67"/>
        <v>4.6863525526529503E-4</v>
      </c>
      <c r="BE93">
        <f t="shared" si="68"/>
        <v>9.3200926116452905E-4</v>
      </c>
      <c r="BF93">
        <f t="shared" si="69"/>
        <v>3.6358975627335399E-4</v>
      </c>
      <c r="BH93">
        <f t="shared" si="70"/>
        <v>4.9036765242436336E-5</v>
      </c>
      <c r="BI93">
        <f t="shared" si="71"/>
        <v>2.0922125337519801E-4</v>
      </c>
      <c r="BJ93">
        <f t="shared" si="72"/>
        <v>3.2915346643318526E-4</v>
      </c>
      <c r="BK93">
        <f t="shared" si="73"/>
        <v>1.8630965308994923E-4</v>
      </c>
      <c r="BL93">
        <f t="shared" si="74"/>
        <v>2.5049500315511717E-4</v>
      </c>
      <c r="BM93">
        <f t="shared" si="75"/>
        <v>6.4257310268194456E-4</v>
      </c>
      <c r="BN93">
        <f t="shared" si="76"/>
        <v>2.7056669077916707E-4</v>
      </c>
      <c r="BO93">
        <f t="shared" si="77"/>
        <v>5.3809579782056508E-4</v>
      </c>
      <c r="BP93">
        <f t="shared" si="78"/>
        <v>2.0991864365901136E-4</v>
      </c>
    </row>
    <row r="94" spans="1:68" x14ac:dyDescent="0.3">
      <c r="A94" t="s">
        <v>1083</v>
      </c>
      <c r="B94">
        <v>4.5621205128876701E-3</v>
      </c>
      <c r="C94">
        <v>2.9794579475313351E-3</v>
      </c>
      <c r="D94">
        <v>3.47642600470526E-3</v>
      </c>
      <c r="E94">
        <v>3.5817338226296399E-3</v>
      </c>
      <c r="F94">
        <v>2.3317676704726299E-3</v>
      </c>
      <c r="G94">
        <v>2.8293656617858097E-3</v>
      </c>
      <c r="H94">
        <v>1.59997752053677E-3</v>
      </c>
      <c r="I94">
        <v>4.8078556173429448E-3</v>
      </c>
      <c r="J94">
        <v>2.6671622498077E-3</v>
      </c>
      <c r="K94">
        <v>2.9777783434679402E-3</v>
      </c>
      <c r="L94">
        <v>3.6118004178753048E-3</v>
      </c>
      <c r="M94">
        <v>2.5282656751140402E-3</v>
      </c>
      <c r="N94">
        <v>3.1573393405950447E-3</v>
      </c>
      <c r="O94">
        <v>2.9760029419971749E-3</v>
      </c>
      <c r="P94">
        <v>1.6864090273445301E-3</v>
      </c>
      <c r="Q94">
        <v>1.826652695547665E-3</v>
      </c>
      <c r="R94">
        <v>2.5407794628804501E-3</v>
      </c>
      <c r="S94">
        <v>3.0003786611689197E-3</v>
      </c>
      <c r="T94">
        <v>4.4919891892641253E-3</v>
      </c>
      <c r="U94">
        <v>2.1081158912500801E-3</v>
      </c>
      <c r="V94">
        <v>1.5653184904476551E-3</v>
      </c>
      <c r="W94">
        <v>4.4994507206705756E-3</v>
      </c>
      <c r="X94">
        <v>5.0388479452385497E-3</v>
      </c>
      <c r="Y94">
        <v>3.9962464750407699E-3</v>
      </c>
      <c r="Z94">
        <v>3.5049890735188802E-3</v>
      </c>
      <c r="AA94">
        <v>1.8719081641623506E-3</v>
      </c>
      <c r="AB94">
        <v>5.2406449689860347E-3</v>
      </c>
      <c r="AC94">
        <v>4.6010799720151551E-3</v>
      </c>
      <c r="AD94">
        <v>3.4202048089925297E-3</v>
      </c>
      <c r="AE94">
        <v>1.8893330932031752E-3</v>
      </c>
      <c r="AF94">
        <v>5.6415404716387398E-3</v>
      </c>
      <c r="AG94">
        <v>2.2398080608794549E-3</v>
      </c>
      <c r="AH94">
        <v>4.9570536003842505E-3</v>
      </c>
      <c r="AI94">
        <v>6.0737106354526397E-3</v>
      </c>
      <c r="AJ94">
        <v>2.9941905023541898E-3</v>
      </c>
      <c r="AK94">
        <v>3.3213820015231049E-3</v>
      </c>
      <c r="AL94">
        <v>1.7624988233052115E-3</v>
      </c>
      <c r="AN94">
        <f t="shared" si="52"/>
        <v>3.6499345719384763E-3</v>
      </c>
      <c r="AO94">
        <f t="shared" si="53"/>
        <v>2.8922416175345385E-3</v>
      </c>
      <c r="AP94">
        <f t="shared" si="54"/>
        <v>2.8006797137431045E-3</v>
      </c>
      <c r="AQ94">
        <f t="shared" si="55"/>
        <v>2.4559369398656785E-3</v>
      </c>
      <c r="AR94">
        <f t="shared" si="56"/>
        <v>3.1662185729081087E-3</v>
      </c>
      <c r="AS94">
        <f t="shared" si="57"/>
        <v>4.0422860998269574E-3</v>
      </c>
      <c r="AT94">
        <f t="shared" si="58"/>
        <v>3.650359457944815E-3</v>
      </c>
      <c r="AU94">
        <f t="shared" si="59"/>
        <v>4.4235240989054488E-3</v>
      </c>
      <c r="AV94">
        <f t="shared" si="60"/>
        <v>2.6926904423941688E-3</v>
      </c>
      <c r="AX94">
        <f t="shared" si="61"/>
        <v>6.624144372046277E-4</v>
      </c>
      <c r="AY94">
        <f t="shared" si="62"/>
        <v>1.3732695685598768E-3</v>
      </c>
      <c r="AZ94">
        <f t="shared" si="63"/>
        <v>6.0289033404357136E-4</v>
      </c>
      <c r="BA94">
        <f t="shared" si="64"/>
        <v>5.9144471497936369E-4</v>
      </c>
      <c r="BB94">
        <f t="shared" si="65"/>
        <v>1.5510897294025397E-3</v>
      </c>
      <c r="BC94">
        <f t="shared" si="66"/>
        <v>1.2444113634781046E-3</v>
      </c>
      <c r="BD94">
        <f t="shared" si="67"/>
        <v>1.8866619794023346E-3</v>
      </c>
      <c r="BE94">
        <f t="shared" si="68"/>
        <v>1.971850028410094E-3</v>
      </c>
      <c r="BF94">
        <f t="shared" si="69"/>
        <v>8.2201332437473445E-4</v>
      </c>
      <c r="BH94">
        <f t="shared" si="70"/>
        <v>3.3120721860231385E-4</v>
      </c>
      <c r="BI94">
        <f t="shared" si="71"/>
        <v>6.866347842799384E-4</v>
      </c>
      <c r="BJ94">
        <f t="shared" si="72"/>
        <v>2.2787112738913541E-4</v>
      </c>
      <c r="BK94">
        <f t="shared" si="73"/>
        <v>3.4147076540411712E-4</v>
      </c>
      <c r="BL94">
        <f t="shared" si="74"/>
        <v>7.7554486470126987E-4</v>
      </c>
      <c r="BM94">
        <f t="shared" si="75"/>
        <v>5.080288117737411E-4</v>
      </c>
      <c r="BN94">
        <f t="shared" si="76"/>
        <v>1.0892648016777701E-3</v>
      </c>
      <c r="BO94">
        <f t="shared" si="77"/>
        <v>1.1384481447041391E-3</v>
      </c>
      <c r="BP94">
        <f t="shared" si="78"/>
        <v>4.7458961410521214E-4</v>
      </c>
    </row>
    <row r="95" spans="1:68" x14ac:dyDescent="0.3">
      <c r="A95" t="s">
        <v>1084</v>
      </c>
      <c r="B95">
        <v>2.9423658736123649E-3</v>
      </c>
      <c r="C95">
        <v>2.53473459514157E-3</v>
      </c>
      <c r="D95">
        <v>2.914924335753015E-3</v>
      </c>
      <c r="E95">
        <v>2.6537925211088751E-3</v>
      </c>
      <c r="F95">
        <v>4.5619156758089901E-3</v>
      </c>
      <c r="G95">
        <v>5.5156032220939552E-3</v>
      </c>
      <c r="H95">
        <v>1.8375252932891751E-3</v>
      </c>
      <c r="I95">
        <v>3.7597372066632004E-3</v>
      </c>
      <c r="J95">
        <v>3.40978480010223E-3</v>
      </c>
      <c r="K95">
        <v>3.2184691763195964E-3</v>
      </c>
      <c r="L95">
        <v>2.9386636376883147E-3</v>
      </c>
      <c r="M95">
        <v>5.8744831922572897E-3</v>
      </c>
      <c r="N95">
        <v>1.4814009923206351E-3</v>
      </c>
      <c r="O95">
        <v>2.0491275434658864E-3</v>
      </c>
      <c r="P95">
        <v>2.5844239464801449E-3</v>
      </c>
      <c r="Q95">
        <v>2.0074797555683348E-3</v>
      </c>
      <c r="R95">
        <v>3.6623930694748346E-3</v>
      </c>
      <c r="S95">
        <v>2.0952654319707198E-3</v>
      </c>
      <c r="T95">
        <v>2.525046406729545E-3</v>
      </c>
      <c r="U95">
        <v>3.3660553673319146E-3</v>
      </c>
      <c r="V95">
        <v>4.0013775528091053E-3</v>
      </c>
      <c r="W95">
        <v>2.6712739390401499E-3</v>
      </c>
      <c r="X95">
        <v>3.2834309814373554E-3</v>
      </c>
      <c r="Y95">
        <v>1.6560858587566524E-3</v>
      </c>
      <c r="Z95">
        <v>1.8266987078110035E-3</v>
      </c>
      <c r="AA95">
        <v>5.7441011873259002E-3</v>
      </c>
      <c r="AB95">
        <v>2.5148310678041203E-3</v>
      </c>
      <c r="AC95">
        <v>2.8833873603287198E-3</v>
      </c>
      <c r="AD95">
        <v>6.14250243423575E-3</v>
      </c>
      <c r="AE95">
        <v>5.4656185502980296E-3</v>
      </c>
      <c r="AF95">
        <v>1.6207107563449758E-3</v>
      </c>
      <c r="AG95">
        <v>2.2272217902107013E-3</v>
      </c>
      <c r="AH95">
        <v>1.666187617154405E-3</v>
      </c>
      <c r="AI95">
        <v>2.9755434450706953E-3</v>
      </c>
      <c r="AJ95">
        <v>4.4591392566026098E-3</v>
      </c>
      <c r="AK95">
        <v>3.2719521125340301E-3</v>
      </c>
      <c r="AL95">
        <v>2.3886276376227549E-3</v>
      </c>
      <c r="AN95">
        <f t="shared" si="52"/>
        <v>2.7614543314039564E-3</v>
      </c>
      <c r="AO95">
        <f t="shared" si="53"/>
        <v>3.9186953494638301E-3</v>
      </c>
      <c r="AP95">
        <f t="shared" si="54"/>
        <v>3.0794790412334424E-3</v>
      </c>
      <c r="AQ95">
        <f t="shared" si="55"/>
        <v>2.5883794190046296E-3</v>
      </c>
      <c r="AR95">
        <f t="shared" si="56"/>
        <v>3.1409383164776785E-3</v>
      </c>
      <c r="AS95">
        <f t="shared" si="57"/>
        <v>2.9847558605772921E-3</v>
      </c>
      <c r="AT95">
        <f t="shared" si="58"/>
        <v>4.4096105802929183E-3</v>
      </c>
      <c r="AU95">
        <f t="shared" si="59"/>
        <v>2.2896509508119338E-3</v>
      </c>
      <c r="AV95">
        <f t="shared" si="60"/>
        <v>3.3732396689197981E-3</v>
      </c>
      <c r="AX95">
        <f t="shared" si="61"/>
        <v>1.9939486164060244E-4</v>
      </c>
      <c r="AY95">
        <f t="shared" si="62"/>
        <v>1.5620908675844573E-3</v>
      </c>
      <c r="AZ95">
        <f t="shared" si="63"/>
        <v>1.4036176200755482E-3</v>
      </c>
      <c r="BA95">
        <f t="shared" si="64"/>
        <v>9.3115818865142756E-4</v>
      </c>
      <c r="BB95">
        <f t="shared" si="65"/>
        <v>6.8091625474574137E-4</v>
      </c>
      <c r="BC95">
        <f t="shared" si="66"/>
        <v>1.4859851066943391E-3</v>
      </c>
      <c r="BD95">
        <f t="shared" si="67"/>
        <v>2.4388551861675386E-3</v>
      </c>
      <c r="BE95">
        <f t="shared" si="68"/>
        <v>6.5690655430937766E-4</v>
      </c>
      <c r="BF95">
        <f t="shared" si="69"/>
        <v>1.0389653352694665E-3</v>
      </c>
      <c r="BH95">
        <f t="shared" si="70"/>
        <v>9.9697430820301218E-5</v>
      </c>
      <c r="BI95">
        <f t="shared" si="71"/>
        <v>7.8104543379222866E-4</v>
      </c>
      <c r="BJ95">
        <f t="shared" si="72"/>
        <v>5.3051759407832027E-4</v>
      </c>
      <c r="BK95">
        <f t="shared" si="73"/>
        <v>5.3760443087602606E-4</v>
      </c>
      <c r="BL95">
        <f t="shared" si="74"/>
        <v>3.4045812737287069E-4</v>
      </c>
      <c r="BM95">
        <f t="shared" si="75"/>
        <v>6.0665087946272511E-4</v>
      </c>
      <c r="BN95">
        <f t="shared" si="76"/>
        <v>1.4080736982483434E-3</v>
      </c>
      <c r="BO95">
        <f t="shared" si="77"/>
        <v>3.7926517596294874E-4</v>
      </c>
      <c r="BP95">
        <f t="shared" si="78"/>
        <v>5.9984691599651628E-4</v>
      </c>
    </row>
    <row r="96" spans="1:68" x14ac:dyDescent="0.3">
      <c r="A96" t="s">
        <v>1085</v>
      </c>
      <c r="B96">
        <v>7.459459342530555E-3</v>
      </c>
      <c r="C96">
        <v>7.2998093692471849E-3</v>
      </c>
      <c r="D96">
        <v>8.3726990806653398E-3</v>
      </c>
      <c r="E96">
        <v>6.70168715056935E-3</v>
      </c>
      <c r="F96">
        <v>1.09076349310366E-2</v>
      </c>
      <c r="G96">
        <v>7.7900980713636603E-3</v>
      </c>
      <c r="H96">
        <v>7.0404250468712095E-3</v>
      </c>
      <c r="I96">
        <v>1.1144700459377349E-2</v>
      </c>
      <c r="J96">
        <v>8.9042590373996991E-3</v>
      </c>
      <c r="K96">
        <v>6.0380080052073546E-3</v>
      </c>
      <c r="L96">
        <v>8.4253907307586702E-3</v>
      </c>
      <c r="M96">
        <v>8.31190487661412E-3</v>
      </c>
      <c r="N96">
        <v>1.0439296440256814E-2</v>
      </c>
      <c r="O96">
        <v>8.7932338661666793E-3</v>
      </c>
      <c r="P96">
        <v>8.5483432470107555E-3</v>
      </c>
      <c r="Q96">
        <v>9.0045979863260951E-3</v>
      </c>
      <c r="R96">
        <v>6.4397113809820054E-3</v>
      </c>
      <c r="S96">
        <v>6.8907589494666801E-3</v>
      </c>
      <c r="T96">
        <v>6.7786547659614543E-3</v>
      </c>
      <c r="U96">
        <v>7.5704445893526647E-3</v>
      </c>
      <c r="V96">
        <v>1.0679054082562641E-2</v>
      </c>
      <c r="W96">
        <v>9.5180167194829288E-3</v>
      </c>
      <c r="X96">
        <v>9.7637926105048206E-3</v>
      </c>
      <c r="Y96">
        <v>9.4176763624569549E-3</v>
      </c>
      <c r="Z96">
        <v>5.2313570737767996E-3</v>
      </c>
      <c r="AA96">
        <v>9.8269386519516597E-3</v>
      </c>
      <c r="AB96">
        <v>1.120032964872231E-2</v>
      </c>
      <c r="AC96">
        <v>6.6136608732607297E-3</v>
      </c>
      <c r="AD96">
        <v>8.8020930962124551E-3</v>
      </c>
      <c r="AE96">
        <v>9.0349065455190298E-3</v>
      </c>
      <c r="AF96">
        <v>1.0950567349474555E-2</v>
      </c>
      <c r="AG96">
        <v>7.98951898864801E-3</v>
      </c>
      <c r="AH96">
        <v>8.4793625254924454E-3</v>
      </c>
      <c r="AI96">
        <v>7.5427385835183554E-3</v>
      </c>
      <c r="AJ96">
        <v>5.5322786520140502E-3</v>
      </c>
      <c r="AK96">
        <v>1.044226633933415E-2</v>
      </c>
      <c r="AL96">
        <v>6.5724762569559607E-3</v>
      </c>
      <c r="AN96">
        <f t="shared" si="52"/>
        <v>7.4584137357531074E-3</v>
      </c>
      <c r="AO96">
        <f t="shared" si="53"/>
        <v>9.2207146271622055E-3</v>
      </c>
      <c r="AP96">
        <f t="shared" si="54"/>
        <v>8.4943480290591566E-3</v>
      </c>
      <c r="AQ96">
        <f t="shared" si="55"/>
        <v>7.4450227722582599E-3</v>
      </c>
      <c r="AR96">
        <f t="shared" si="56"/>
        <v>8.6365425393399222E-3</v>
      </c>
      <c r="AS96">
        <f t="shared" si="57"/>
        <v>8.6756258701122125E-3</v>
      </c>
      <c r="AT96">
        <f t="shared" si="58"/>
        <v>9.5958556637353466E-3</v>
      </c>
      <c r="AU96">
        <f t="shared" si="59"/>
        <v>8.0038733658862708E-3</v>
      </c>
      <c r="AV96">
        <f t="shared" si="60"/>
        <v>7.5156737494347196E-3</v>
      </c>
      <c r="AX96">
        <f t="shared" si="61"/>
        <v>6.9130534860109105E-4</v>
      </c>
      <c r="AY96">
        <f t="shared" si="62"/>
        <v>2.1093243766538657E-3</v>
      </c>
      <c r="AZ96">
        <f t="shared" si="63"/>
        <v>1.2983801773622532E-3</v>
      </c>
      <c r="BA96">
        <f t="shared" si="64"/>
        <v>1.3693308999325306E-3</v>
      </c>
      <c r="BB96">
        <f t="shared" si="65"/>
        <v>1.7829901805574695E-3</v>
      </c>
      <c r="BC96">
        <f t="shared" si="66"/>
        <v>2.2604903569398947E-3</v>
      </c>
      <c r="BD96">
        <f t="shared" si="67"/>
        <v>1.1789755464611136E-3</v>
      </c>
      <c r="BE96">
        <f t="shared" si="68"/>
        <v>4.6847693462879748E-4</v>
      </c>
      <c r="BF96">
        <f t="shared" si="69"/>
        <v>2.5873173181448789E-3</v>
      </c>
      <c r="BH96">
        <f t="shared" si="70"/>
        <v>3.4565267430054553E-4</v>
      </c>
      <c r="BI96">
        <f t="shared" si="71"/>
        <v>1.0546621883269329E-3</v>
      </c>
      <c r="BJ96">
        <f t="shared" si="72"/>
        <v>4.90741579502351E-4</v>
      </c>
      <c r="BK96">
        <f t="shared" si="73"/>
        <v>7.9058356368571906E-4</v>
      </c>
      <c r="BL96">
        <f t="shared" si="74"/>
        <v>8.9149509027873475E-4</v>
      </c>
      <c r="BM96">
        <f t="shared" si="75"/>
        <v>9.2284132383075961E-4</v>
      </c>
      <c r="BN96">
        <f t="shared" si="76"/>
        <v>6.8068184911731014E-4</v>
      </c>
      <c r="BO96">
        <f t="shared" si="77"/>
        <v>2.7047528431706696E-4</v>
      </c>
      <c r="BP96">
        <f t="shared" si="78"/>
        <v>1.4937883501099265E-3</v>
      </c>
    </row>
    <row r="97" spans="1:68" x14ac:dyDescent="0.3">
      <c r="A97" t="s">
        <v>1086</v>
      </c>
      <c r="B97">
        <v>0.16633448819157398</v>
      </c>
      <c r="C97">
        <v>0.15594449671732402</v>
      </c>
      <c r="D97">
        <v>0.13780534864003499</v>
      </c>
      <c r="E97">
        <v>0.14006815366942951</v>
      </c>
      <c r="F97">
        <v>0.16917527086065851</v>
      </c>
      <c r="G97">
        <v>0.1556253438074395</v>
      </c>
      <c r="H97">
        <v>0.1415685606847705</v>
      </c>
      <c r="I97">
        <v>0.17415846319148851</v>
      </c>
      <c r="J97">
        <v>0.1468537161293075</v>
      </c>
      <c r="K97">
        <v>0.18856350835181052</v>
      </c>
      <c r="L97">
        <v>0.1707030288679825</v>
      </c>
      <c r="M97">
        <v>0.17293970758690652</v>
      </c>
      <c r="N97">
        <v>0.18305007640606399</v>
      </c>
      <c r="O97">
        <v>0.16172932735203249</v>
      </c>
      <c r="P97">
        <v>0.12887509425701948</v>
      </c>
      <c r="Q97">
        <v>0.13679693379778551</v>
      </c>
      <c r="R97">
        <v>0.1279622368291595</v>
      </c>
      <c r="S97">
        <v>0.1494538377499115</v>
      </c>
      <c r="T97">
        <v>0.1240488620127975</v>
      </c>
      <c r="U97">
        <v>0.16147574390286951</v>
      </c>
      <c r="V97">
        <v>0.11575326711731751</v>
      </c>
      <c r="W97">
        <v>0.16347017038259049</v>
      </c>
      <c r="X97">
        <v>0.118520554990664</v>
      </c>
      <c r="Y97">
        <v>0.15555059078726</v>
      </c>
      <c r="Z97">
        <v>0.1745991011775585</v>
      </c>
      <c r="AA97">
        <v>0.18350775924020349</v>
      </c>
      <c r="AB97">
        <v>0.15111354874736599</v>
      </c>
      <c r="AC97">
        <v>0.13799757058610201</v>
      </c>
      <c r="AD97">
        <v>0.17461206576008248</v>
      </c>
      <c r="AE97">
        <v>0.168400139016433</v>
      </c>
      <c r="AF97">
        <v>0.1731263870487485</v>
      </c>
      <c r="AG97">
        <v>0.1459894014955575</v>
      </c>
      <c r="AH97">
        <v>0.16932058717208298</v>
      </c>
      <c r="AI97">
        <v>0.112629882864065</v>
      </c>
      <c r="AJ97">
        <v>0.15828805528568651</v>
      </c>
      <c r="AK97">
        <v>0.17549660223600499</v>
      </c>
      <c r="AL97">
        <v>0.12536310237362952</v>
      </c>
      <c r="AN97">
        <f t="shared" si="52"/>
        <v>0.15003812180459061</v>
      </c>
      <c r="AO97">
        <f t="shared" si="53"/>
        <v>0.16013190963608925</v>
      </c>
      <c r="AP97">
        <f t="shared" si="54"/>
        <v>0.1646734941358747</v>
      </c>
      <c r="AQ97">
        <f t="shared" si="55"/>
        <v>0.13807100279228549</v>
      </c>
      <c r="AR97">
        <f t="shared" si="56"/>
        <v>0.14118701085389374</v>
      </c>
      <c r="AS97">
        <f t="shared" si="57"/>
        <v>0.15354818758819233</v>
      </c>
      <c r="AT97">
        <f t="shared" si="58"/>
        <v>0.17204619727508799</v>
      </c>
      <c r="AU97">
        <f t="shared" si="59"/>
        <v>0.14264662384390184</v>
      </c>
      <c r="AV97">
        <f t="shared" si="60"/>
        <v>0.15304925329844035</v>
      </c>
      <c r="AX97">
        <f t="shared" si="61"/>
        <v>1.3533881260749109E-2</v>
      </c>
      <c r="AY97">
        <f t="shared" si="62"/>
        <v>1.4645063408727038E-2</v>
      </c>
      <c r="AZ97">
        <f t="shared" si="63"/>
        <v>2.0899980738488852E-2</v>
      </c>
      <c r="BA97">
        <f t="shared" si="64"/>
        <v>1.0802299125013931E-2</v>
      </c>
      <c r="BB97">
        <f t="shared" si="65"/>
        <v>2.4824472827375856E-2</v>
      </c>
      <c r="BC97">
        <f t="shared" si="66"/>
        <v>2.3746202710787225E-2</v>
      </c>
      <c r="BD97">
        <f t="shared" si="67"/>
        <v>3.2437811158364965E-3</v>
      </c>
      <c r="BE97">
        <f t="shared" si="68"/>
        <v>2.8492799275537967E-2</v>
      </c>
      <c r="BF97">
        <f t="shared" si="69"/>
        <v>2.5474020821395264E-2</v>
      </c>
      <c r="BH97">
        <f t="shared" si="70"/>
        <v>6.7669406303745546E-3</v>
      </c>
      <c r="BI97">
        <f t="shared" si="71"/>
        <v>7.3225317043635191E-3</v>
      </c>
      <c r="BJ97">
        <f t="shared" si="72"/>
        <v>7.8994502057259386E-3</v>
      </c>
      <c r="BK97">
        <f t="shared" si="73"/>
        <v>6.2367103076936522E-3</v>
      </c>
      <c r="BL97">
        <f t="shared" si="74"/>
        <v>1.2412236413687928E-2</v>
      </c>
      <c r="BM97">
        <f t="shared" si="75"/>
        <v>9.6943466616872358E-3</v>
      </c>
      <c r="BN97">
        <f t="shared" si="76"/>
        <v>1.872797900420426E-3</v>
      </c>
      <c r="BO97">
        <f t="shared" si="77"/>
        <v>1.645032533169782E-2</v>
      </c>
      <c r="BP97">
        <f t="shared" si="78"/>
        <v>1.4707432778574689E-2</v>
      </c>
    </row>
    <row r="98" spans="1:68" x14ac:dyDescent="0.3">
      <c r="A98" t="s">
        <v>1087</v>
      </c>
      <c r="B98">
        <v>3.5824055548937549E-2</v>
      </c>
      <c r="C98">
        <v>3.3822541740075346E-2</v>
      </c>
      <c r="D98">
        <v>3.9709048166695154E-2</v>
      </c>
      <c r="E98">
        <v>4.2676992475942352E-2</v>
      </c>
      <c r="F98">
        <v>3.1445234079103448E-2</v>
      </c>
      <c r="G98">
        <v>2.791172111301685E-2</v>
      </c>
      <c r="H98">
        <v>4.4450509300716354E-2</v>
      </c>
      <c r="I98">
        <v>4.789449922896425E-2</v>
      </c>
      <c r="J98">
        <v>3.9334071104261195E-2</v>
      </c>
      <c r="K98">
        <v>3.7017999142499702E-2</v>
      </c>
      <c r="L98">
        <v>4.8169692499792596E-2</v>
      </c>
      <c r="M98">
        <v>4.6941408252888249E-2</v>
      </c>
      <c r="N98">
        <v>3.9150623239258955E-2</v>
      </c>
      <c r="O98">
        <v>4.1154213790187202E-2</v>
      </c>
      <c r="P98">
        <v>3.8053121722852551E-2</v>
      </c>
      <c r="Q98">
        <v>4.3346772242825404E-2</v>
      </c>
      <c r="R98">
        <v>3.8600279638002201E-2</v>
      </c>
      <c r="S98">
        <v>4.1137320157081499E-2</v>
      </c>
      <c r="T98">
        <v>3.6485742528341303E-2</v>
      </c>
      <c r="U98">
        <v>3.8100237661350247E-2</v>
      </c>
      <c r="V98">
        <v>3.4846547027309049E-2</v>
      </c>
      <c r="W98">
        <v>3.597291186280055E-2</v>
      </c>
      <c r="X98">
        <v>3.49361130993621E-2</v>
      </c>
      <c r="Y98">
        <v>4.52335064357497E-2</v>
      </c>
      <c r="Z98">
        <v>3.5136698856901752E-2</v>
      </c>
      <c r="AA98">
        <v>4.4107344775956452E-2</v>
      </c>
      <c r="AB98">
        <v>3.0030109308772299E-2</v>
      </c>
      <c r="AC98">
        <v>3.81040243585547E-2</v>
      </c>
      <c r="AD98">
        <v>3.7465037594312051E-2</v>
      </c>
      <c r="AE98">
        <v>4.2840695983557553E-2</v>
      </c>
      <c r="AF98">
        <v>4.0775465244242151E-2</v>
      </c>
      <c r="AG98">
        <v>3.7330065920841801E-2</v>
      </c>
      <c r="AH98">
        <v>3.8620342939593946E-2</v>
      </c>
      <c r="AI98">
        <v>3.1386540025809546E-2</v>
      </c>
      <c r="AJ98">
        <v>3.66499770108299E-2</v>
      </c>
      <c r="AK98">
        <v>5.0423807107521645E-2</v>
      </c>
      <c r="AL98">
        <v>2.7924651825661648E-2</v>
      </c>
      <c r="AN98">
        <f t="shared" si="52"/>
        <v>3.8008159482912598E-2</v>
      </c>
      <c r="AO98">
        <f t="shared" si="53"/>
        <v>3.7925490930450223E-2</v>
      </c>
      <c r="AP98">
        <f t="shared" si="54"/>
        <v>4.140301853596292E-2</v>
      </c>
      <c r="AQ98">
        <f t="shared" si="55"/>
        <v>4.1028124012636363E-2</v>
      </c>
      <c r="AR98">
        <f t="shared" si="56"/>
        <v>3.6351359769950284E-2</v>
      </c>
      <c r="AS98">
        <f t="shared" si="57"/>
        <v>3.7924632805882839E-2</v>
      </c>
      <c r="AT98">
        <f t="shared" si="58"/>
        <v>4.0360399607370583E-2</v>
      </c>
      <c r="AU98">
        <f t="shared" si="59"/>
        <v>3.5778982962081762E-2</v>
      </c>
      <c r="AV98">
        <f t="shared" si="60"/>
        <v>3.8332811981337728E-2</v>
      </c>
      <c r="AX98">
        <f t="shared" si="61"/>
        <v>3.9573025204458837E-3</v>
      </c>
      <c r="AY98">
        <f t="shared" si="62"/>
        <v>9.7335554655723459E-3</v>
      </c>
      <c r="AZ98">
        <f t="shared" si="63"/>
        <v>4.4031725830763211E-3</v>
      </c>
      <c r="BA98">
        <f t="shared" si="64"/>
        <v>2.3751296512783469E-3</v>
      </c>
      <c r="BB98">
        <f t="shared" si="65"/>
        <v>1.3520745558365497E-3</v>
      </c>
      <c r="BC98">
        <f t="shared" si="66"/>
        <v>5.8430312228842192E-3</v>
      </c>
      <c r="BD98">
        <f t="shared" si="67"/>
        <v>2.7117587266661624E-3</v>
      </c>
      <c r="BE98">
        <f t="shared" si="68"/>
        <v>3.858285876861091E-3</v>
      </c>
      <c r="BF98">
        <f t="shared" si="69"/>
        <v>1.1343586172493477E-2</v>
      </c>
      <c r="BH98">
        <f t="shared" si="70"/>
        <v>1.9786512602229418E-3</v>
      </c>
      <c r="BI98">
        <f t="shared" si="71"/>
        <v>4.866777732786173E-3</v>
      </c>
      <c r="BJ98">
        <f t="shared" si="72"/>
        <v>1.6642428049311194E-3</v>
      </c>
      <c r="BK98">
        <f t="shared" si="73"/>
        <v>1.3712817435258156E-3</v>
      </c>
      <c r="BL98">
        <f t="shared" si="74"/>
        <v>6.7603727791827487E-4</v>
      </c>
      <c r="BM98">
        <f t="shared" si="75"/>
        <v>2.3854075078694578E-3</v>
      </c>
      <c r="BN98">
        <f t="shared" si="76"/>
        <v>1.5656346308180258E-3</v>
      </c>
      <c r="BO98">
        <f t="shared" si="77"/>
        <v>2.2275823896162825E-3</v>
      </c>
      <c r="BP98">
        <f t="shared" si="78"/>
        <v>6.5492225302648263E-3</v>
      </c>
    </row>
    <row r="99" spans="1:68" x14ac:dyDescent="0.3">
      <c r="A99" t="s">
        <v>1088</v>
      </c>
      <c r="B99">
        <v>0.66572848789490102</v>
      </c>
      <c r="C99">
        <v>0.59485354402586699</v>
      </c>
      <c r="D99">
        <v>0.65062047700681558</v>
      </c>
      <c r="E99">
        <v>0.59467577592673848</v>
      </c>
      <c r="F99">
        <v>0.64284724272543792</v>
      </c>
      <c r="G99">
        <v>0.6039902162012265</v>
      </c>
      <c r="H99">
        <v>0.67021893840712499</v>
      </c>
      <c r="I99">
        <v>0.67460459411698448</v>
      </c>
      <c r="J99">
        <v>0.57678048766498602</v>
      </c>
      <c r="K99">
        <v>0.67145071583153548</v>
      </c>
      <c r="L99">
        <v>0.74275324488148642</v>
      </c>
      <c r="M99">
        <v>0.75223902600936698</v>
      </c>
      <c r="N99">
        <v>0.70245468683990397</v>
      </c>
      <c r="O99">
        <v>0.66096893460003947</v>
      </c>
      <c r="P99">
        <v>0.57006945101584605</v>
      </c>
      <c r="Q99">
        <v>0.64645184161536196</v>
      </c>
      <c r="R99">
        <v>0.59871322341536648</v>
      </c>
      <c r="S99">
        <v>0.6330340479081551</v>
      </c>
      <c r="T99">
        <v>0.60891085638484299</v>
      </c>
      <c r="U99">
        <v>0.72272190785781842</v>
      </c>
      <c r="V99">
        <v>0.499563119258153</v>
      </c>
      <c r="W99">
        <v>0.62932186401506196</v>
      </c>
      <c r="X99">
        <v>0.64027594488572404</v>
      </c>
      <c r="Y99">
        <v>0.73268976899642102</v>
      </c>
      <c r="Z99">
        <v>0.69332664399602395</v>
      </c>
      <c r="AA99">
        <v>0.75264770353731003</v>
      </c>
      <c r="AB99">
        <v>0.60539849191980299</v>
      </c>
      <c r="AC99">
        <v>0.56980810389488301</v>
      </c>
      <c r="AD99">
        <v>0.74653798629607104</v>
      </c>
      <c r="AE99">
        <v>0.78929959882582557</v>
      </c>
      <c r="AF99">
        <v>0.70746351434974897</v>
      </c>
      <c r="AG99">
        <v>0.66890553469234904</v>
      </c>
      <c r="AH99">
        <v>0.65661548123859559</v>
      </c>
      <c r="AI99">
        <v>0.55756612483757895</v>
      </c>
      <c r="AJ99">
        <v>0.66945797986880806</v>
      </c>
      <c r="AK99">
        <v>0.74986784123451056</v>
      </c>
      <c r="AL99">
        <v>0.56477975222333854</v>
      </c>
      <c r="AN99">
        <f t="shared" si="52"/>
        <v>0.6264695712135806</v>
      </c>
      <c r="AO99">
        <f t="shared" si="53"/>
        <v>0.6479152478626935</v>
      </c>
      <c r="AP99">
        <f t="shared" si="54"/>
        <v>0.66810236383473776</v>
      </c>
      <c r="AQ99">
        <f t="shared" si="55"/>
        <v>0.62606637097962781</v>
      </c>
      <c r="AR99">
        <f t="shared" si="56"/>
        <v>0.61512943687896904</v>
      </c>
      <c r="AS99">
        <f t="shared" si="57"/>
        <v>0.66569110953836086</v>
      </c>
      <c r="AT99">
        <f t="shared" si="58"/>
        <v>0.74776703315721527</v>
      </c>
      <c r="AU99">
        <f t="shared" si="59"/>
        <v>0.62769571358950793</v>
      </c>
      <c r="AV99">
        <f t="shared" si="60"/>
        <v>0.66136852444221905</v>
      </c>
      <c r="AX99">
        <f t="shared" si="61"/>
        <v>3.7125675677354975E-2</v>
      </c>
      <c r="AY99">
        <f t="shared" si="62"/>
        <v>3.2480090814298972E-2</v>
      </c>
      <c r="AZ99">
        <f t="shared" si="63"/>
        <v>7.28515023815062E-2</v>
      </c>
      <c r="BA99">
        <f t="shared" si="64"/>
        <v>2.4620221531222723E-2</v>
      </c>
      <c r="BB99">
        <f t="shared" si="65"/>
        <v>9.160023528198584E-2</v>
      </c>
      <c r="BC99">
        <f t="shared" si="66"/>
        <v>7.2510238557987605E-2</v>
      </c>
      <c r="BD99">
        <f t="shared" si="67"/>
        <v>4.0931883632860738E-2</v>
      </c>
      <c r="BE99">
        <f t="shared" si="68"/>
        <v>6.1044088717582101E-2</v>
      </c>
      <c r="BF99">
        <f t="shared" si="69"/>
        <v>9.2808833848270128E-2</v>
      </c>
      <c r="BH99">
        <f t="shared" si="70"/>
        <v>1.8562837838677487E-2</v>
      </c>
      <c r="BI99">
        <f t="shared" si="71"/>
        <v>1.6240045407149486E-2</v>
      </c>
      <c r="BJ99">
        <f t="shared" si="72"/>
        <v>2.7535279705556453E-2</v>
      </c>
      <c r="BK99">
        <f t="shared" si="73"/>
        <v>1.4214491528559661E-2</v>
      </c>
      <c r="BL99">
        <f t="shared" si="74"/>
        <v>4.580011764099292E-2</v>
      </c>
      <c r="BM99">
        <f t="shared" si="75"/>
        <v>2.9602180932425327E-2</v>
      </c>
      <c r="BN99">
        <f t="shared" si="76"/>
        <v>2.3632034033870587E-2</v>
      </c>
      <c r="BO99">
        <f t="shared" si="77"/>
        <v>3.5243821053531424E-2</v>
      </c>
      <c r="BP99">
        <f t="shared" si="78"/>
        <v>5.3583205205474015E-2</v>
      </c>
    </row>
    <row r="100" spans="1:68" x14ac:dyDescent="0.3">
      <c r="A100" t="s">
        <v>1089</v>
      </c>
      <c r="B100">
        <v>1.23826297469544E-2</v>
      </c>
      <c r="C100">
        <v>1.092237897866578E-2</v>
      </c>
      <c r="D100">
        <v>1.3227749013667401E-2</v>
      </c>
      <c r="E100">
        <v>1.513832608290705E-2</v>
      </c>
      <c r="F100">
        <v>1.3559692059332776E-2</v>
      </c>
      <c r="G100">
        <v>1.440528232311265E-2</v>
      </c>
      <c r="H100">
        <v>9.2641697288231087E-3</v>
      </c>
      <c r="I100">
        <v>1.6244598197011711E-2</v>
      </c>
      <c r="J100">
        <v>1.1263362534645799E-2</v>
      </c>
      <c r="K100">
        <v>2.088735890718205E-2</v>
      </c>
      <c r="L100">
        <v>1.4467719202665607E-2</v>
      </c>
      <c r="M100">
        <v>1.3889825891444399E-2</v>
      </c>
      <c r="N100">
        <v>9.1380699772301947E-3</v>
      </c>
      <c r="O100">
        <v>9.3220797096785248E-3</v>
      </c>
      <c r="P100">
        <v>1.53020363767012E-2</v>
      </c>
      <c r="Q100">
        <v>1.1060922612358989E-2</v>
      </c>
      <c r="R100">
        <v>1.4205379125405589E-2</v>
      </c>
      <c r="S100">
        <v>7.2529152013201502E-3</v>
      </c>
      <c r="T100">
        <v>1.2454170272508201E-2</v>
      </c>
      <c r="U100">
        <v>1.50328685148708E-2</v>
      </c>
      <c r="V100">
        <v>8.8207875951892157E-3</v>
      </c>
      <c r="W100">
        <v>1.254715790451775E-2</v>
      </c>
      <c r="X100">
        <v>1.5742280579797201E-2</v>
      </c>
      <c r="Y100">
        <v>1.7543108616223102E-2</v>
      </c>
      <c r="Z100">
        <v>1.3069810370924195E-2</v>
      </c>
      <c r="AA100">
        <v>1.5915516071280351E-2</v>
      </c>
      <c r="AB100">
        <v>1.2789422499576935E-2</v>
      </c>
      <c r="AC100">
        <v>1.1449875398499926E-2</v>
      </c>
      <c r="AD100">
        <v>1.5893258877742549E-2</v>
      </c>
      <c r="AE100">
        <v>1.4662974723615951E-2</v>
      </c>
      <c r="AF100">
        <v>1.7069028714096553E-2</v>
      </c>
      <c r="AG100">
        <v>1.0220803898697249E-2</v>
      </c>
      <c r="AH100">
        <v>1.1015026934250025E-2</v>
      </c>
      <c r="AI100">
        <v>1.1321607071309595E-2</v>
      </c>
      <c r="AJ100">
        <v>1.48528741692706E-2</v>
      </c>
      <c r="AK100">
        <v>1.554082221095085E-2</v>
      </c>
      <c r="AL100">
        <v>8.4962436012400045E-3</v>
      </c>
      <c r="AN100">
        <f t="shared" si="52"/>
        <v>1.2917770955548658E-2</v>
      </c>
      <c r="AO100">
        <f t="shared" si="53"/>
        <v>1.3368435577070062E-2</v>
      </c>
      <c r="AP100">
        <f t="shared" si="54"/>
        <v>1.346720751422111E-2</v>
      </c>
      <c r="AQ100">
        <f t="shared" si="55"/>
        <v>1.083973897969491E-2</v>
      </c>
      <c r="AR100">
        <f t="shared" si="56"/>
        <v>1.2213746071771491E-2</v>
      </c>
      <c r="AS100">
        <f t="shared" si="57"/>
        <v>1.4418335589383617E-2</v>
      </c>
      <c r="AT100">
        <f t="shared" si="58"/>
        <v>1.5875087438485019E-2</v>
      </c>
      <c r="AU100">
        <f t="shared" si="59"/>
        <v>1.0852479301418957E-2</v>
      </c>
      <c r="AV100">
        <f t="shared" si="60"/>
        <v>1.2963313327153817E-2</v>
      </c>
      <c r="AX100">
        <f t="shared" si="61"/>
        <v>1.760200436001252E-3</v>
      </c>
      <c r="AY100">
        <f t="shared" si="62"/>
        <v>2.9568530448334488E-3</v>
      </c>
      <c r="AZ100">
        <f t="shared" si="63"/>
        <v>4.0903407071763978E-3</v>
      </c>
      <c r="BA100">
        <f t="shared" si="64"/>
        <v>3.4815054650892334E-3</v>
      </c>
      <c r="BB100">
        <f t="shared" si="65"/>
        <v>2.5579018628238285E-3</v>
      </c>
      <c r="BC100">
        <f t="shared" si="66"/>
        <v>2.3256061672649211E-3</v>
      </c>
      <c r="BD100">
        <f t="shared" si="67"/>
        <v>1.2031299190779128E-3</v>
      </c>
      <c r="BE100">
        <f t="shared" si="68"/>
        <v>5.6811812672417808E-4</v>
      </c>
      <c r="BF100">
        <f t="shared" si="69"/>
        <v>3.8838578860644099E-3</v>
      </c>
      <c r="BH100">
        <f t="shared" si="70"/>
        <v>8.8010021800062599E-4</v>
      </c>
      <c r="BI100">
        <f t="shared" si="71"/>
        <v>1.4784265224167244E-3</v>
      </c>
      <c r="BJ100">
        <f t="shared" si="72"/>
        <v>1.546003469816117E-3</v>
      </c>
      <c r="BK100">
        <f t="shared" si="73"/>
        <v>2.0100481174544224E-3</v>
      </c>
      <c r="BL100">
        <f t="shared" si="74"/>
        <v>1.2789509314119142E-3</v>
      </c>
      <c r="BM100">
        <f t="shared" si="75"/>
        <v>9.4942474207812078E-4</v>
      </c>
      <c r="BN100">
        <f t="shared" si="76"/>
        <v>6.9462738264972567E-4</v>
      </c>
      <c r="BO100">
        <f t="shared" si="77"/>
        <v>3.2800315339571014E-4</v>
      </c>
      <c r="BP100">
        <f t="shared" si="78"/>
        <v>2.242346396013538E-3</v>
      </c>
    </row>
    <row r="101" spans="1:68" x14ac:dyDescent="0.3">
      <c r="A101" t="s">
        <v>1090</v>
      </c>
      <c r="B101">
        <v>4.889453807198485E-2</v>
      </c>
      <c r="C101">
        <v>4.0990798631039105E-2</v>
      </c>
      <c r="D101">
        <v>3.8710243864701496E-2</v>
      </c>
      <c r="E101">
        <v>3.2727329144609948E-2</v>
      </c>
      <c r="F101">
        <v>4.4536906806037002E-2</v>
      </c>
      <c r="G101">
        <v>4.1349036433590447E-2</v>
      </c>
      <c r="H101">
        <v>4.351463499216815E-2</v>
      </c>
      <c r="I101">
        <v>3.736163533349595E-2</v>
      </c>
      <c r="J101">
        <v>4.477082483159775E-2</v>
      </c>
      <c r="K101">
        <v>5.5173261225435449E-2</v>
      </c>
      <c r="L101">
        <v>4.8300377795823052E-2</v>
      </c>
      <c r="M101">
        <v>4.4200502869103153E-2</v>
      </c>
      <c r="N101">
        <v>5.3815757513120746E-2</v>
      </c>
      <c r="O101">
        <v>3.7291695820630653E-2</v>
      </c>
      <c r="P101">
        <v>3.6918013895957044E-2</v>
      </c>
      <c r="Q101">
        <v>4.6548072003143204E-2</v>
      </c>
      <c r="R101">
        <v>4.1914137719395256E-2</v>
      </c>
      <c r="S101">
        <v>4.1262027651422548E-2</v>
      </c>
      <c r="T101">
        <v>4.0167240413315153E-2</v>
      </c>
      <c r="U101">
        <v>4.5172960150924202E-2</v>
      </c>
      <c r="V101">
        <v>3.2868945258338847E-2</v>
      </c>
      <c r="W101">
        <v>4.3412359360112451E-2</v>
      </c>
      <c r="X101">
        <v>4.7687170721566502E-2</v>
      </c>
      <c r="Y101">
        <v>4.2024110431799849E-2</v>
      </c>
      <c r="Z101">
        <v>5.7284063687940853E-2</v>
      </c>
      <c r="AA101">
        <v>5.551698417719745E-2</v>
      </c>
      <c r="AB101">
        <v>4.6913014364404551E-2</v>
      </c>
      <c r="AC101">
        <v>4.4557994998253997E-2</v>
      </c>
      <c r="AD101">
        <v>4.5185327855031598E-2</v>
      </c>
      <c r="AE101">
        <v>4.5459907342841749E-2</v>
      </c>
      <c r="AF101">
        <v>4.6752559645296204E-2</v>
      </c>
      <c r="AG101">
        <v>4.9155978039026001E-2</v>
      </c>
      <c r="AH101">
        <v>4.8620911064258296E-2</v>
      </c>
      <c r="AI101">
        <v>3.9195050306377099E-2</v>
      </c>
      <c r="AJ101">
        <v>4.8132546053859998E-2</v>
      </c>
      <c r="AK101">
        <v>4.0293877551750956E-2</v>
      </c>
      <c r="AL101">
        <v>3.2635656087813603E-2</v>
      </c>
      <c r="AN101">
        <f t="shared" si="52"/>
        <v>4.0330727428083857E-2</v>
      </c>
      <c r="AO101">
        <f t="shared" si="53"/>
        <v>4.1690553391322889E-2</v>
      </c>
      <c r="AP101">
        <f t="shared" si="54"/>
        <v>4.5781490564523977E-2</v>
      </c>
      <c r="AQ101">
        <f t="shared" si="55"/>
        <v>4.3241412457986995E-2</v>
      </c>
      <c r="AR101">
        <f t="shared" si="56"/>
        <v>4.040537629567266E-2</v>
      </c>
      <c r="AS101">
        <f t="shared" si="57"/>
        <v>4.8997223063527197E-2</v>
      </c>
      <c r="AT101">
        <f t="shared" si="58"/>
        <v>4.5799264947723184E-2</v>
      </c>
      <c r="AU101">
        <f t="shared" si="59"/>
        <v>4.5657313136553801E-2</v>
      </c>
      <c r="AV101">
        <f t="shared" si="60"/>
        <v>4.035402656447485E-2</v>
      </c>
      <c r="AX101">
        <f t="shared" si="61"/>
        <v>6.6886017266662079E-3</v>
      </c>
      <c r="AY101">
        <f t="shared" si="62"/>
        <v>3.1772717243884929E-3</v>
      </c>
      <c r="AZ101">
        <f t="shared" si="63"/>
        <v>7.2256302515989052E-3</v>
      </c>
      <c r="BA101">
        <f t="shared" si="64"/>
        <v>2.8821536905354831E-3</v>
      </c>
      <c r="BB101">
        <f t="shared" si="65"/>
        <v>5.4352646193059594E-3</v>
      </c>
      <c r="BC101">
        <f t="shared" si="66"/>
        <v>6.0921296956679971E-3</v>
      </c>
      <c r="BD101">
        <f t="shared" si="67"/>
        <v>8.3691490552931886E-4</v>
      </c>
      <c r="BE101">
        <f t="shared" si="68"/>
        <v>5.6028746935465447E-3</v>
      </c>
      <c r="BF101">
        <f t="shared" si="69"/>
        <v>7.7486200760351976E-3</v>
      </c>
      <c r="BH101">
        <f t="shared" si="70"/>
        <v>3.3443008633331039E-3</v>
      </c>
      <c r="BI101">
        <f t="shared" si="71"/>
        <v>1.5886358621942465E-3</v>
      </c>
      <c r="BJ101">
        <f t="shared" si="72"/>
        <v>2.7310315302051099E-3</v>
      </c>
      <c r="BK101">
        <f t="shared" si="73"/>
        <v>1.6640122090765346E-3</v>
      </c>
      <c r="BL101">
        <f t="shared" si="74"/>
        <v>2.7176323096529797E-3</v>
      </c>
      <c r="BM101">
        <f t="shared" si="75"/>
        <v>2.4871015335405939E-3</v>
      </c>
      <c r="BN101">
        <f t="shared" si="76"/>
        <v>4.8319304599616248E-4</v>
      </c>
      <c r="BO101">
        <f t="shared" si="77"/>
        <v>3.2348212125548398E-3</v>
      </c>
      <c r="BP101">
        <f t="shared" si="78"/>
        <v>4.4736678867470601E-3</v>
      </c>
    </row>
    <row r="102" spans="1:68" x14ac:dyDescent="0.3">
      <c r="A102" t="s">
        <v>1091</v>
      </c>
      <c r="B102">
        <v>1.3577454896489399E-2</v>
      </c>
      <c r="C102">
        <v>1.6258857329484303E-2</v>
      </c>
      <c r="D102">
        <v>1.53700081084059E-2</v>
      </c>
      <c r="E102">
        <v>1.1720077427726551E-2</v>
      </c>
      <c r="F102">
        <v>1.45906641459413E-2</v>
      </c>
      <c r="G102">
        <v>1.7284423199408549E-2</v>
      </c>
      <c r="H102">
        <v>1.4727347779273748E-2</v>
      </c>
      <c r="I102">
        <v>2.0955729758324451E-2</v>
      </c>
      <c r="J102">
        <v>1.4405217716808048E-2</v>
      </c>
      <c r="K102">
        <v>1.9157894191154448E-2</v>
      </c>
      <c r="L102">
        <v>1.6762277931120652E-2</v>
      </c>
      <c r="M102">
        <v>1.7402824739104549E-2</v>
      </c>
      <c r="N102">
        <v>2.2135015899364899E-2</v>
      </c>
      <c r="O102">
        <v>1.339887455056918E-2</v>
      </c>
      <c r="P102">
        <v>1.2990739153170099E-2</v>
      </c>
      <c r="Q102">
        <v>2.3204665235157299E-2</v>
      </c>
      <c r="R102">
        <v>1.614217393278395E-2</v>
      </c>
      <c r="S102">
        <v>1.5887840050846449E-2</v>
      </c>
      <c r="T102">
        <v>1.6768474195773049E-2</v>
      </c>
      <c r="U102">
        <v>1.6817825474259002E-2</v>
      </c>
      <c r="V102">
        <v>1.1095780982176475E-2</v>
      </c>
      <c r="W102">
        <v>1.6365991621268602E-2</v>
      </c>
      <c r="X102">
        <v>1.9240407943323948E-2</v>
      </c>
      <c r="Y102">
        <v>1.452557792852365E-2</v>
      </c>
      <c r="Z102">
        <v>1.7235151127480499E-2</v>
      </c>
      <c r="AA102">
        <v>1.799000773127515E-2</v>
      </c>
      <c r="AB102">
        <v>2.3902419447424897E-2</v>
      </c>
      <c r="AC102">
        <v>1.44146186556395E-2</v>
      </c>
      <c r="AD102">
        <v>1.8405500850307302E-2</v>
      </c>
      <c r="AE102">
        <v>1.5365387005719999E-2</v>
      </c>
      <c r="AF102">
        <v>1.72940116595049E-2</v>
      </c>
      <c r="AG102">
        <v>1.421482082113815E-2</v>
      </c>
      <c r="AH102">
        <v>1.9371237582794701E-2</v>
      </c>
      <c r="AI102">
        <v>9.1798902512119553E-3</v>
      </c>
      <c r="AJ102">
        <v>1.3001599875362049E-2</v>
      </c>
      <c r="AK102">
        <v>1.5028443445432201E-2</v>
      </c>
      <c r="AL102">
        <v>1.38466533937093E-2</v>
      </c>
      <c r="AN102">
        <f t="shared" si="52"/>
        <v>1.4231599440526538E-2</v>
      </c>
      <c r="AO102">
        <f t="shared" si="53"/>
        <v>1.6889541220737013E-2</v>
      </c>
      <c r="AP102">
        <f t="shared" si="54"/>
        <v>1.6607549168755984E-2</v>
      </c>
      <c r="AQ102">
        <f t="shared" si="55"/>
        <v>1.8411559739595903E-2</v>
      </c>
      <c r="AR102">
        <f t="shared" si="56"/>
        <v>1.5262018068369281E-2</v>
      </c>
      <c r="AS102">
        <f t="shared" si="57"/>
        <v>1.7884697138944607E-2</v>
      </c>
      <c r="AT102">
        <f t="shared" si="58"/>
        <v>1.7021633171844068E-2</v>
      </c>
      <c r="AU102">
        <f t="shared" si="59"/>
        <v>1.4255316218381602E-2</v>
      </c>
      <c r="AV102">
        <f t="shared" si="60"/>
        <v>1.3958898904834517E-2</v>
      </c>
      <c r="AX102">
        <f t="shared" si="61"/>
        <v>2.01174855525542E-3</v>
      </c>
      <c r="AY102">
        <f t="shared" si="62"/>
        <v>2.9804774384660291E-3</v>
      </c>
      <c r="AZ102">
        <f t="shared" si="63"/>
        <v>3.3151350835331703E-3</v>
      </c>
      <c r="BA102">
        <f t="shared" si="64"/>
        <v>4.1528985840688449E-3</v>
      </c>
      <c r="BB102">
        <f t="shared" si="65"/>
        <v>2.7848540244139151E-3</v>
      </c>
      <c r="BC102">
        <f t="shared" si="66"/>
        <v>3.515936872558276E-3</v>
      </c>
      <c r="BD102">
        <f t="shared" si="67"/>
        <v>1.5382508174605826E-3</v>
      </c>
      <c r="BE102">
        <f t="shared" si="68"/>
        <v>5.0957943459423623E-3</v>
      </c>
      <c r="BF102">
        <f t="shared" si="69"/>
        <v>1.0180731827621723E-3</v>
      </c>
      <c r="BH102">
        <f t="shared" si="70"/>
        <v>1.00587427762771E-3</v>
      </c>
      <c r="BI102">
        <f t="shared" si="71"/>
        <v>1.4902387192330146E-3</v>
      </c>
      <c r="BJ102">
        <f t="shared" si="72"/>
        <v>1.253003284802015E-3</v>
      </c>
      <c r="BK102">
        <f t="shared" si="73"/>
        <v>2.3976771154293635E-3</v>
      </c>
      <c r="BL102">
        <f t="shared" si="74"/>
        <v>1.3924270122069576E-3</v>
      </c>
      <c r="BM102">
        <f t="shared" si="75"/>
        <v>1.4353752176007773E-3</v>
      </c>
      <c r="BN102">
        <f t="shared" si="76"/>
        <v>8.8810952354202927E-4</v>
      </c>
      <c r="BO102">
        <f t="shared" si="77"/>
        <v>2.9420582373647958E-3</v>
      </c>
      <c r="BP102">
        <f t="shared" si="78"/>
        <v>5.8778482612247929E-4</v>
      </c>
    </row>
    <row r="103" spans="1:68" x14ac:dyDescent="0.3">
      <c r="A103" t="s">
        <v>1092</v>
      </c>
      <c r="B103">
        <v>6.2362993233324553E-3</v>
      </c>
      <c r="C103">
        <v>6.1333580196164302E-3</v>
      </c>
      <c r="D103">
        <v>7.6146053116933655E-3</v>
      </c>
      <c r="E103">
        <v>4.8836436858405146E-3</v>
      </c>
      <c r="F103">
        <v>5.1009284405469143E-3</v>
      </c>
      <c r="G103">
        <v>4.2208970236400148E-3</v>
      </c>
      <c r="H103">
        <v>7.0770116664170702E-3</v>
      </c>
      <c r="I103">
        <v>9.4987237951226905E-3</v>
      </c>
      <c r="J103">
        <v>4.6154854908125199E-3</v>
      </c>
      <c r="K103">
        <v>7.9366763327971945E-3</v>
      </c>
      <c r="L103">
        <v>8.5000623053004647E-3</v>
      </c>
      <c r="M103">
        <v>6.9781082680582755E-3</v>
      </c>
      <c r="N103">
        <v>7.9434425113424148E-3</v>
      </c>
      <c r="O103">
        <v>4.8182090476377604E-3</v>
      </c>
      <c r="P103">
        <v>4.1906765859123602E-3</v>
      </c>
      <c r="Q103">
        <v>5.3208316303486854E-3</v>
      </c>
      <c r="R103">
        <v>4.9005209173289301E-3</v>
      </c>
      <c r="S103">
        <v>8.853133050256836E-3</v>
      </c>
      <c r="T103">
        <v>6.6033194900759606E-3</v>
      </c>
      <c r="U103">
        <v>6.6625796825229896E-3</v>
      </c>
      <c r="V103">
        <v>4.6321196655836495E-3</v>
      </c>
      <c r="W103">
        <v>5.4850165385335204E-3</v>
      </c>
      <c r="X103">
        <v>5.5204839826953796E-3</v>
      </c>
      <c r="Y103">
        <v>6.0232271748766296E-3</v>
      </c>
      <c r="Z103">
        <v>3.142764950228135E-3</v>
      </c>
      <c r="AA103">
        <v>4.753649967253035E-3</v>
      </c>
      <c r="AB103">
        <v>6.1305986191408958E-3</v>
      </c>
      <c r="AC103">
        <v>7.4398256961660005E-3</v>
      </c>
      <c r="AD103">
        <v>6.8180127091391606E-3</v>
      </c>
      <c r="AE103">
        <v>7.79591511875971E-3</v>
      </c>
      <c r="AF103">
        <v>7.2600849196450944E-3</v>
      </c>
      <c r="AG103">
        <v>6.40794014721163E-3</v>
      </c>
      <c r="AH103">
        <v>5.6278415159316149E-3</v>
      </c>
      <c r="AI103">
        <v>5.7017302847265049E-3</v>
      </c>
      <c r="AJ103">
        <v>5.4411435060136249E-3</v>
      </c>
      <c r="AK103">
        <v>7.5075380577970599E-3</v>
      </c>
      <c r="AL103">
        <v>2.8962412681451648E-3</v>
      </c>
      <c r="AN103">
        <f t="shared" si="52"/>
        <v>6.2169765851206923E-3</v>
      </c>
      <c r="AO103">
        <f t="shared" si="53"/>
        <v>6.4743902314316724E-3</v>
      </c>
      <c r="AP103">
        <f t="shared" si="54"/>
        <v>6.4260943631229981E-3</v>
      </c>
      <c r="AQ103">
        <f t="shared" si="55"/>
        <v>6.3581618659781505E-3</v>
      </c>
      <c r="AR103">
        <f t="shared" si="56"/>
        <v>5.84575884417903E-3</v>
      </c>
      <c r="AS103">
        <f t="shared" si="57"/>
        <v>5.5017583983933459E-3</v>
      </c>
      <c r="AT103">
        <f t="shared" si="58"/>
        <v>7.2913375825146539E-3</v>
      </c>
      <c r="AU103">
        <f t="shared" si="59"/>
        <v>5.9125039826232496E-3</v>
      </c>
      <c r="AV103">
        <f t="shared" si="60"/>
        <v>5.2816409439852829E-3</v>
      </c>
      <c r="AX103">
        <f t="shared" si="61"/>
        <v>1.1163195645144252E-3</v>
      </c>
      <c r="AY103">
        <f t="shared" si="62"/>
        <v>2.343386084775289E-3</v>
      </c>
      <c r="AZ103">
        <f t="shared" si="63"/>
        <v>1.8280662816823332E-3</v>
      </c>
      <c r="BA103">
        <f t="shared" si="64"/>
        <v>2.1709044616600552E-3</v>
      </c>
      <c r="BB103">
        <f t="shared" si="65"/>
        <v>9.7367850290685652E-4</v>
      </c>
      <c r="BC103">
        <f t="shared" si="66"/>
        <v>1.4524697256404115E-3</v>
      </c>
      <c r="BD103">
        <f t="shared" si="67"/>
        <v>4.8969973186407609E-4</v>
      </c>
      <c r="BE103">
        <f t="shared" si="68"/>
        <v>4.3064792165415066E-4</v>
      </c>
      <c r="BF103">
        <f t="shared" si="69"/>
        <v>2.3097825267833494E-3</v>
      </c>
      <c r="BH103">
        <f t="shared" si="70"/>
        <v>5.5815978225721259E-4</v>
      </c>
      <c r="BI103">
        <f t="shared" si="71"/>
        <v>1.1716930423876445E-3</v>
      </c>
      <c r="BJ103">
        <f t="shared" si="72"/>
        <v>6.9094410878200053E-4</v>
      </c>
      <c r="BK103">
        <f t="shared" si="73"/>
        <v>1.2533722753243926E-3</v>
      </c>
      <c r="BL103">
        <f t="shared" si="74"/>
        <v>4.8683925145342826E-4</v>
      </c>
      <c r="BM103">
        <f t="shared" si="75"/>
        <v>5.9296828244321425E-4</v>
      </c>
      <c r="BN103">
        <f t="shared" si="76"/>
        <v>2.8272827201381191E-4</v>
      </c>
      <c r="BO103">
        <f t="shared" si="77"/>
        <v>2.4863469349297677E-4</v>
      </c>
      <c r="BP103">
        <f t="shared" si="78"/>
        <v>1.3335535636078608E-3</v>
      </c>
    </row>
    <row r="104" spans="1:68" x14ac:dyDescent="0.3">
      <c r="A104" t="s">
        <v>1093</v>
      </c>
      <c r="B104">
        <v>1.0388890557704349E-2</v>
      </c>
      <c r="C104">
        <v>9.98052972261383E-3</v>
      </c>
      <c r="D104">
        <v>1.180529582946005E-2</v>
      </c>
      <c r="E104">
        <v>1.15114621904633E-2</v>
      </c>
      <c r="F104">
        <v>1.150328809638505E-2</v>
      </c>
      <c r="G104">
        <v>1.47150180455667E-2</v>
      </c>
      <c r="H104">
        <v>1.0535584683887714E-2</v>
      </c>
      <c r="I104">
        <v>1.3020962150884531E-2</v>
      </c>
      <c r="J104">
        <v>1.50924048533124E-2</v>
      </c>
      <c r="K104">
        <v>1.5093975532390599E-2</v>
      </c>
      <c r="L104">
        <v>1.065955763571322E-2</v>
      </c>
      <c r="M104">
        <v>1.268963642200795E-2</v>
      </c>
      <c r="N104">
        <v>1.7556276340535248E-2</v>
      </c>
      <c r="O104">
        <v>1.3580137184226154E-2</v>
      </c>
      <c r="P104">
        <v>9.4899051931868865E-3</v>
      </c>
      <c r="Q104">
        <v>1.091876954901967E-2</v>
      </c>
      <c r="R104">
        <v>9.7528266122321808E-3</v>
      </c>
      <c r="S104">
        <v>1.1520103127149361E-2</v>
      </c>
      <c r="T104">
        <v>8.9983979936764102E-3</v>
      </c>
      <c r="U104">
        <v>9.3481650190534692E-3</v>
      </c>
      <c r="V104">
        <v>1.3915334996688001E-2</v>
      </c>
      <c r="W104">
        <v>1.4825389043546701E-2</v>
      </c>
      <c r="X104">
        <v>1.3015530376516449E-2</v>
      </c>
      <c r="Y104">
        <v>1.327774461601485E-2</v>
      </c>
      <c r="Z104">
        <v>1.3351956295090395E-2</v>
      </c>
      <c r="AA104">
        <v>1.4179358948196E-2</v>
      </c>
      <c r="AB104">
        <v>1.3111431325980638E-2</v>
      </c>
      <c r="AC104">
        <v>1.2415196731886551E-2</v>
      </c>
      <c r="AD104">
        <v>1.4099474655338951E-2</v>
      </c>
      <c r="AE104">
        <v>1.2777349223153101E-2</v>
      </c>
      <c r="AF104">
        <v>1.3618851636300951E-2</v>
      </c>
      <c r="AG104">
        <v>1.1438631085209511E-2</v>
      </c>
      <c r="AH104">
        <v>1.680673066555265E-2</v>
      </c>
      <c r="AI104">
        <v>1.3971261848854E-2</v>
      </c>
      <c r="AJ104">
        <v>1.2456595848743E-2</v>
      </c>
      <c r="AK104">
        <v>1.43099037793093E-2</v>
      </c>
      <c r="AL104">
        <v>1.597489211978155E-2</v>
      </c>
      <c r="AN104">
        <f t="shared" si="52"/>
        <v>1.0921544575060381E-2</v>
      </c>
      <c r="AO104">
        <f t="shared" si="53"/>
        <v>1.2443713244180999E-2</v>
      </c>
      <c r="AP104">
        <f t="shared" si="54"/>
        <v>1.345169902305321E-2</v>
      </c>
      <c r="AQ104">
        <f t="shared" si="55"/>
        <v>1.073056642946707E-2</v>
      </c>
      <c r="AR104">
        <f t="shared" si="56"/>
        <v>1.1771821763241146E-2</v>
      </c>
      <c r="AS104">
        <f t="shared" si="57"/>
        <v>1.3225203048947481E-2</v>
      </c>
      <c r="AT104">
        <f t="shared" si="58"/>
        <v>1.3498558504931001E-2</v>
      </c>
      <c r="AU104">
        <f t="shared" si="59"/>
        <v>1.4072207866538719E-2</v>
      </c>
      <c r="AV104">
        <f t="shared" si="60"/>
        <v>1.4247130582611284E-2</v>
      </c>
      <c r="AX104">
        <f t="shared" si="61"/>
        <v>8.752615470715363E-4</v>
      </c>
      <c r="AY104">
        <f t="shared" si="62"/>
        <v>1.8273291860255243E-3</v>
      </c>
      <c r="AZ104">
        <f t="shared" si="63"/>
        <v>2.7786580201054206E-3</v>
      </c>
      <c r="BA104">
        <f t="shared" si="64"/>
        <v>8.9854431204112073E-4</v>
      </c>
      <c r="BB104">
        <f t="shared" si="65"/>
        <v>3.0268197576855884E-3</v>
      </c>
      <c r="BC104">
        <f t="shared" si="66"/>
        <v>5.7310685739017945E-4</v>
      </c>
      <c r="BD104">
        <f t="shared" si="67"/>
        <v>6.6922099690554107E-4</v>
      </c>
      <c r="BE104">
        <f t="shared" si="68"/>
        <v>2.6854731147387886E-3</v>
      </c>
      <c r="BF104">
        <f t="shared" si="69"/>
        <v>1.7599879313133675E-3</v>
      </c>
      <c r="BH104">
        <f t="shared" si="70"/>
        <v>4.3763077353576815E-4</v>
      </c>
      <c r="BI104">
        <f t="shared" si="71"/>
        <v>9.1366459301276217E-4</v>
      </c>
      <c r="BJ104">
        <f t="shared" si="72"/>
        <v>1.0502340142420079E-3</v>
      </c>
      <c r="BK104">
        <f t="shared" si="73"/>
        <v>5.1877480043574812E-4</v>
      </c>
      <c r="BL104">
        <f t="shared" si="74"/>
        <v>1.5134098788427942E-3</v>
      </c>
      <c r="BM104">
        <f t="shared" si="75"/>
        <v>2.3396989478265771E-4</v>
      </c>
      <c r="BN104">
        <f t="shared" si="76"/>
        <v>3.863749227107639E-4</v>
      </c>
      <c r="BO104">
        <f t="shared" si="77"/>
        <v>1.5504586256959425E-3</v>
      </c>
      <c r="BP104">
        <f t="shared" si="78"/>
        <v>1.0161295059142653E-3</v>
      </c>
    </row>
    <row r="105" spans="1:68" x14ac:dyDescent="0.3">
      <c r="A105" t="s">
        <v>1094</v>
      </c>
      <c r="B105">
        <v>1.7238241244098652E-2</v>
      </c>
      <c r="C105">
        <v>1.99716000002177E-2</v>
      </c>
      <c r="D105">
        <v>1.30556699743236E-2</v>
      </c>
      <c r="E105">
        <v>1.4442554204374399E-2</v>
      </c>
      <c r="F105">
        <v>2.2023963621943751E-2</v>
      </c>
      <c r="G105">
        <v>2.2001035013640001E-2</v>
      </c>
      <c r="H105">
        <v>1.7015084036213299E-2</v>
      </c>
      <c r="I105">
        <v>1.5676494376239549E-2</v>
      </c>
      <c r="J105">
        <v>1.656544119982795E-2</v>
      </c>
      <c r="K105">
        <v>2.3134135837546602E-2</v>
      </c>
      <c r="L105">
        <v>1.4359597772143601E-2</v>
      </c>
      <c r="M105">
        <v>1.9347219265564101E-2</v>
      </c>
      <c r="N105">
        <v>2.9953062285540701E-2</v>
      </c>
      <c r="O105">
        <v>1.2367896947645484E-2</v>
      </c>
      <c r="P105">
        <v>1.5565692212622899E-2</v>
      </c>
      <c r="Q105">
        <v>2.1084568878758401E-2</v>
      </c>
      <c r="R105">
        <v>1.437698821959485E-2</v>
      </c>
      <c r="S105">
        <v>9.9397112005610161E-3</v>
      </c>
      <c r="T105">
        <v>1.393958279378426E-2</v>
      </c>
      <c r="U105">
        <v>1.75946900076485E-2</v>
      </c>
      <c r="V105">
        <v>9.5462102469275611E-3</v>
      </c>
      <c r="W105">
        <v>2.8415408377159147E-2</v>
      </c>
      <c r="X105">
        <v>2.0377297286129449E-2</v>
      </c>
      <c r="Y105">
        <v>1.6270586882144548E-2</v>
      </c>
      <c r="Z105">
        <v>2.74503193253453E-2</v>
      </c>
      <c r="AA105">
        <v>3.0484650842558449E-2</v>
      </c>
      <c r="AB105">
        <v>2.01007168523132E-2</v>
      </c>
      <c r="AC105">
        <v>2.540898950997825E-2</v>
      </c>
      <c r="AD105">
        <v>2.0319380130552948E-2</v>
      </c>
      <c r="AE105">
        <v>1.38906873560902E-2</v>
      </c>
      <c r="AF105">
        <v>2.9249579457398499E-2</v>
      </c>
      <c r="AG105">
        <v>1.6834109282956349E-2</v>
      </c>
      <c r="AH105">
        <v>2.3717542560816651E-2</v>
      </c>
      <c r="AI105">
        <v>1.6449744702410951E-2</v>
      </c>
      <c r="AJ105">
        <v>1.84148012355905E-2</v>
      </c>
      <c r="AK105">
        <v>2.3822707620501999E-2</v>
      </c>
      <c r="AL105">
        <v>1.49062531046147E-2</v>
      </c>
      <c r="AN105">
        <f t="shared" si="52"/>
        <v>1.6177016355753589E-2</v>
      </c>
      <c r="AO105">
        <f t="shared" si="53"/>
        <v>1.9179144262009149E-2</v>
      </c>
      <c r="AP105">
        <f t="shared" si="54"/>
        <v>1.8756149360127334E-2</v>
      </c>
      <c r="AQ105">
        <f t="shared" si="55"/>
        <v>1.5133756099638088E-2</v>
      </c>
      <c r="AR105">
        <f t="shared" si="56"/>
        <v>1.7373972856379864E-2</v>
      </c>
      <c r="AS105">
        <f t="shared" si="57"/>
        <v>2.3348760116411533E-2</v>
      </c>
      <c r="AT105">
        <f t="shared" si="58"/>
        <v>2.1153215648013882E-2</v>
      </c>
      <c r="AU105">
        <f t="shared" si="59"/>
        <v>1.9000465515394652E-2</v>
      </c>
      <c r="AV105">
        <f t="shared" si="60"/>
        <v>1.9047920653569066E-2</v>
      </c>
      <c r="AX105">
        <f t="shared" si="61"/>
        <v>3.0700828157076664E-3</v>
      </c>
      <c r="AY105">
        <f t="shared" si="62"/>
        <v>3.3170156008050281E-3</v>
      </c>
      <c r="AZ105">
        <f t="shared" si="63"/>
        <v>6.0553645925729245E-3</v>
      </c>
      <c r="BA105">
        <f t="shared" si="64"/>
        <v>5.610836513837994E-3</v>
      </c>
      <c r="BB105">
        <f t="shared" si="65"/>
        <v>8.0628968531247288E-3</v>
      </c>
      <c r="BC105">
        <f t="shared" si="66"/>
        <v>5.3191762949823529E-3</v>
      </c>
      <c r="BD105">
        <f t="shared" si="67"/>
        <v>7.7133230774771803E-3</v>
      </c>
      <c r="BE105">
        <f t="shared" si="68"/>
        <v>4.0896266237921801E-3</v>
      </c>
      <c r="BF105">
        <f t="shared" si="69"/>
        <v>4.491817052322801E-3</v>
      </c>
      <c r="BH105">
        <f t="shared" si="70"/>
        <v>1.5350414078538332E-3</v>
      </c>
      <c r="BI105">
        <f t="shared" si="71"/>
        <v>1.6585078004025141E-3</v>
      </c>
      <c r="BJ105">
        <f t="shared" si="72"/>
        <v>2.288712687110559E-3</v>
      </c>
      <c r="BK105">
        <f t="shared" si="73"/>
        <v>3.2394179716433475E-3</v>
      </c>
      <c r="BL105">
        <f t="shared" si="74"/>
        <v>4.0314484265623644E-3</v>
      </c>
      <c r="BM105">
        <f t="shared" si="75"/>
        <v>2.1715446291024503E-3</v>
      </c>
      <c r="BN105">
        <f t="shared" si="76"/>
        <v>4.4532891551280025E-3</v>
      </c>
      <c r="BO105">
        <f t="shared" si="77"/>
        <v>2.3611470321314755E-3</v>
      </c>
      <c r="BP105">
        <f t="shared" si="78"/>
        <v>2.5933517843091205E-3</v>
      </c>
    </row>
    <row r="106" spans="1:68" x14ac:dyDescent="0.3">
      <c r="A106" t="s">
        <v>1095</v>
      </c>
      <c r="B106">
        <v>4.6630108805445301E-3</v>
      </c>
      <c r="C106">
        <v>6.2551373764622902E-3</v>
      </c>
      <c r="D106">
        <v>6.5083842244092298E-3</v>
      </c>
      <c r="E106">
        <v>5.3363388213836403E-3</v>
      </c>
      <c r="F106">
        <v>5.2505085579092449E-3</v>
      </c>
      <c r="G106">
        <v>7.3098112916068596E-3</v>
      </c>
      <c r="H106">
        <v>4.2106067816789399E-3</v>
      </c>
      <c r="I106">
        <v>4.9253873595071496E-3</v>
      </c>
      <c r="J106">
        <v>5.09928967337507E-3</v>
      </c>
      <c r="K106">
        <v>7.8045575249700155E-3</v>
      </c>
      <c r="L106">
        <v>5.0618179133058751E-3</v>
      </c>
      <c r="M106">
        <v>6.6924576180496399E-3</v>
      </c>
      <c r="N106">
        <v>6.4402598977288698E-3</v>
      </c>
      <c r="O106">
        <v>5.7675952110408605E-3</v>
      </c>
      <c r="P106">
        <v>3.053306982149655E-3</v>
      </c>
      <c r="Q106">
        <v>5.2785853859833101E-3</v>
      </c>
      <c r="R106">
        <v>3.6092422874135699E-3</v>
      </c>
      <c r="S106">
        <v>3.3096657965815748E-3</v>
      </c>
      <c r="T106">
        <v>4.2998673485423258E-3</v>
      </c>
      <c r="U106">
        <v>4.9500478224775504E-3</v>
      </c>
      <c r="V106">
        <v>5.2224582281205851E-3</v>
      </c>
      <c r="W106">
        <v>5.1882165476671857E-3</v>
      </c>
      <c r="X106">
        <v>7.8986983323069242E-3</v>
      </c>
      <c r="Y106">
        <v>4.8754159638970205E-3</v>
      </c>
      <c r="Z106">
        <v>4.3187366165616352E-3</v>
      </c>
      <c r="AA106">
        <v>4.8295872000617655E-3</v>
      </c>
      <c r="AB106">
        <v>3.7155498744714053E-3</v>
      </c>
      <c r="AC106">
        <v>2.7108500938555751E-3</v>
      </c>
      <c r="AD106">
        <v>5.8391582089309946E-3</v>
      </c>
      <c r="AE106">
        <v>6.0934411572988352E-3</v>
      </c>
      <c r="AF106">
        <v>5.6333126745622755E-3</v>
      </c>
      <c r="AG106">
        <v>3.801754661020635E-3</v>
      </c>
      <c r="AH106">
        <v>3.2264585527472904E-3</v>
      </c>
      <c r="AI106">
        <v>4.3290288285885298E-3</v>
      </c>
      <c r="AJ106">
        <v>4.4359585037817353E-3</v>
      </c>
      <c r="AK106">
        <v>6.34957673408117E-3</v>
      </c>
      <c r="AL106">
        <v>4.8145219309130294E-3</v>
      </c>
      <c r="AN106">
        <f t="shared" si="52"/>
        <v>5.690717825699923E-3</v>
      </c>
      <c r="AO106">
        <f t="shared" si="53"/>
        <v>5.4240784976755481E-3</v>
      </c>
      <c r="AP106">
        <f t="shared" si="54"/>
        <v>5.7027549743742844E-3</v>
      </c>
      <c r="AQ106">
        <f t="shared" si="55"/>
        <v>4.0658311566594855E-3</v>
      </c>
      <c r="AR106">
        <f t="shared" si="56"/>
        <v>4.9151474867019113E-3</v>
      </c>
      <c r="AS106">
        <f t="shared" si="57"/>
        <v>4.7248063468590543E-3</v>
      </c>
      <c r="AT106">
        <f t="shared" si="58"/>
        <v>5.8553040135973684E-3</v>
      </c>
      <c r="AU106">
        <f t="shared" si="59"/>
        <v>3.7857473474521516E-3</v>
      </c>
      <c r="AV106">
        <f t="shared" si="60"/>
        <v>5.2000190562586446E-3</v>
      </c>
      <c r="AX106">
        <f t="shared" si="61"/>
        <v>8.5027717298182036E-4</v>
      </c>
      <c r="AY106">
        <f t="shared" si="62"/>
        <v>1.3300778361822682E-3</v>
      </c>
      <c r="AZ106">
        <f t="shared" si="63"/>
        <v>1.5132607399319382E-3</v>
      </c>
      <c r="BA106">
        <f t="shared" si="64"/>
        <v>1.0609034517909356E-3</v>
      </c>
      <c r="BB106">
        <f t="shared" si="65"/>
        <v>4.2770483813750287E-4</v>
      </c>
      <c r="BC106">
        <f t="shared" si="66"/>
        <v>1.7519568294432615E-3</v>
      </c>
      <c r="BD106">
        <f t="shared" si="67"/>
        <v>2.3048876417865936E-4</v>
      </c>
      <c r="BE106">
        <f t="shared" si="68"/>
        <v>5.5145940816883024E-4</v>
      </c>
      <c r="BF106">
        <f t="shared" si="69"/>
        <v>1.013380337322017E-3</v>
      </c>
      <c r="BH106">
        <f t="shared" si="70"/>
        <v>4.2513858649091018E-4</v>
      </c>
      <c r="BI106">
        <f t="shared" si="71"/>
        <v>6.6503891809113411E-4</v>
      </c>
      <c r="BJ106">
        <f t="shared" si="72"/>
        <v>5.719587980939282E-4</v>
      </c>
      <c r="BK106">
        <f t="shared" si="73"/>
        <v>6.1251289347569985E-4</v>
      </c>
      <c r="BL106">
        <f t="shared" si="74"/>
        <v>2.1385241906875143E-4</v>
      </c>
      <c r="BM106">
        <f t="shared" si="75"/>
        <v>7.1523338058670117E-4</v>
      </c>
      <c r="BN106">
        <f t="shared" si="76"/>
        <v>1.3307275004373315E-4</v>
      </c>
      <c r="BO106">
        <f t="shared" si="77"/>
        <v>3.1838523775342586E-4</v>
      </c>
      <c r="BP106">
        <f t="shared" si="78"/>
        <v>5.8507541054434028E-4</v>
      </c>
    </row>
    <row r="107" spans="1:68" x14ac:dyDescent="0.3">
      <c r="A107" t="s">
        <v>1096</v>
      </c>
      <c r="B107">
        <v>1.177400495139775E-2</v>
      </c>
      <c r="C107">
        <v>1.1671896015448401E-2</v>
      </c>
      <c r="D107">
        <v>1.3311423935537836E-2</v>
      </c>
      <c r="E107">
        <v>1.428667928383302E-2</v>
      </c>
      <c r="F107">
        <v>6.8544717784915551E-3</v>
      </c>
      <c r="G107">
        <v>5.4690199167285502E-3</v>
      </c>
      <c r="H107">
        <v>1.7216022531107451E-2</v>
      </c>
      <c r="I107">
        <v>1.328069464564585E-2</v>
      </c>
      <c r="J107">
        <v>7.3638103108503248E-3</v>
      </c>
      <c r="K107">
        <v>1.2335771241731699E-2</v>
      </c>
      <c r="L107">
        <v>1.494324992261045E-2</v>
      </c>
      <c r="M107">
        <v>1.782102298646835E-2</v>
      </c>
      <c r="N107">
        <v>1.9489133456020449E-2</v>
      </c>
      <c r="O107">
        <v>1.5102200301819649E-2</v>
      </c>
      <c r="P107">
        <v>1.1359695520793901E-2</v>
      </c>
      <c r="Q107">
        <v>9.6874322237345944E-3</v>
      </c>
      <c r="R107">
        <v>7.8080189093657354E-3</v>
      </c>
      <c r="S107">
        <v>1.721085268439675E-2</v>
      </c>
      <c r="T107">
        <v>8.511019906506434E-3</v>
      </c>
      <c r="U107">
        <v>1.196842133832225E-2</v>
      </c>
      <c r="V107">
        <v>1.26809726212215E-2</v>
      </c>
      <c r="W107">
        <v>1.126340545279431E-2</v>
      </c>
      <c r="X107">
        <v>1.1060448463097481E-2</v>
      </c>
      <c r="Y107">
        <v>1.083531667392135E-2</v>
      </c>
      <c r="Z107">
        <v>1.4923359063950649E-2</v>
      </c>
      <c r="AA107">
        <v>1.280829083182955E-2</v>
      </c>
      <c r="AB107">
        <v>1.2076158431474599E-2</v>
      </c>
      <c r="AC107">
        <v>1.0340082916343779E-2</v>
      </c>
      <c r="AD107">
        <v>1.058404265410285E-2</v>
      </c>
      <c r="AE107">
        <v>1.3479901694546801E-2</v>
      </c>
      <c r="AF107">
        <v>1.7006158178276248E-2</v>
      </c>
      <c r="AG107">
        <v>9.6161323199033359E-3</v>
      </c>
      <c r="AH107">
        <v>1.6645117473820852E-2</v>
      </c>
      <c r="AI107">
        <v>7.6462435048164044E-3</v>
      </c>
      <c r="AJ107">
        <v>1.2461493062217249E-2</v>
      </c>
      <c r="AK107">
        <v>2.181243588013735E-2</v>
      </c>
      <c r="AL107">
        <v>1.155162484050145E-2</v>
      </c>
      <c r="AN107">
        <f t="shared" si="52"/>
        <v>1.2761001046554251E-2</v>
      </c>
      <c r="AO107">
        <f t="shared" si="53"/>
        <v>1.0705052217993352E-2</v>
      </c>
      <c r="AP107">
        <f t="shared" si="54"/>
        <v>1.4059269105756403E-2</v>
      </c>
      <c r="AQ107">
        <f t="shared" si="55"/>
        <v>1.1568767939165692E-2</v>
      </c>
      <c r="AR107">
        <f t="shared" si="56"/>
        <v>1.1105954829711124E-2</v>
      </c>
      <c r="AS107">
        <f t="shared" si="57"/>
        <v>1.2007276063436234E-2</v>
      </c>
      <c r="AT107">
        <f t="shared" si="58"/>
        <v>1.3690034175641968E-2</v>
      </c>
      <c r="AU107">
        <f t="shared" si="59"/>
        <v>1.1302497766180197E-2</v>
      </c>
      <c r="AV107">
        <f t="shared" si="60"/>
        <v>1.5275184594285349E-2</v>
      </c>
      <c r="AX107">
        <f t="shared" si="61"/>
        <v>1.2637207630719354E-3</v>
      </c>
      <c r="AY107">
        <f t="shared" si="62"/>
        <v>5.515725165812709E-3</v>
      </c>
      <c r="AZ107">
        <f t="shared" si="63"/>
        <v>4.0945219010245374E-3</v>
      </c>
      <c r="BA107">
        <f t="shared" si="64"/>
        <v>4.9757299771825934E-3</v>
      </c>
      <c r="BB107">
        <f t="shared" si="65"/>
        <v>1.824190000742494E-3</v>
      </c>
      <c r="BC107">
        <f t="shared" si="66"/>
        <v>1.6851951703495539E-3</v>
      </c>
      <c r="BD107">
        <f t="shared" si="67"/>
        <v>3.2162103003637137E-3</v>
      </c>
      <c r="BE107">
        <f t="shared" si="68"/>
        <v>4.7305184167598258E-3</v>
      </c>
      <c r="BF107">
        <f t="shared" si="69"/>
        <v>5.6796747993175028E-3</v>
      </c>
      <c r="BH107">
        <f t="shared" si="70"/>
        <v>6.3186038153596768E-4</v>
      </c>
      <c r="BI107">
        <f t="shared" si="71"/>
        <v>2.7578625829063545E-3</v>
      </c>
      <c r="BJ107">
        <f t="shared" si="72"/>
        <v>1.5475838125454785E-3</v>
      </c>
      <c r="BK107">
        <f t="shared" si="73"/>
        <v>2.8727390417412611E-3</v>
      </c>
      <c r="BL107">
        <f t="shared" si="74"/>
        <v>9.1209500037124701E-4</v>
      </c>
      <c r="BM107">
        <f t="shared" si="75"/>
        <v>6.8797804739316383E-4</v>
      </c>
      <c r="BN107">
        <f t="shared" si="76"/>
        <v>1.8568798826854374E-3</v>
      </c>
      <c r="BO107">
        <f t="shared" si="77"/>
        <v>2.7311660813227677E-3</v>
      </c>
      <c r="BP107">
        <f t="shared" si="78"/>
        <v>3.2791617742954941E-3</v>
      </c>
    </row>
    <row r="108" spans="1:68" x14ac:dyDescent="0.3">
      <c r="A108" t="s">
        <v>1097</v>
      </c>
      <c r="B108">
        <v>7.7121128959915491E-2</v>
      </c>
      <c r="C108">
        <v>0.10755914442810401</v>
      </c>
      <c r="D108">
        <v>7.9720198802275252E-2</v>
      </c>
      <c r="E108">
        <v>8.8315152553069654E-2</v>
      </c>
      <c r="F108">
        <v>9.7794817095992609E-2</v>
      </c>
      <c r="G108">
        <v>9.232060518527499E-2</v>
      </c>
      <c r="H108">
        <v>7.7859904336843852E-2</v>
      </c>
      <c r="I108">
        <v>0.10646295642673251</v>
      </c>
      <c r="J108">
        <v>6.5371115124075604E-2</v>
      </c>
      <c r="K108">
        <v>0.10110124202530374</v>
      </c>
      <c r="L108">
        <v>0.11336381658252151</v>
      </c>
      <c r="M108">
        <v>9.1818028533836193E-2</v>
      </c>
      <c r="N108">
        <v>0.1297819702596115</v>
      </c>
      <c r="O108">
        <v>8.7782012423168201E-2</v>
      </c>
      <c r="P108">
        <v>7.5685499150527052E-2</v>
      </c>
      <c r="Q108">
        <v>6.3442450181056098E-2</v>
      </c>
      <c r="R108">
        <v>5.3362996906439697E-2</v>
      </c>
      <c r="S108">
        <v>8.6255909042954437E-2</v>
      </c>
      <c r="T108">
        <v>5.9601972768519099E-2</v>
      </c>
      <c r="U108">
        <v>7.9510874717230007E-2</v>
      </c>
      <c r="V108">
        <v>5.9238543726117449E-2</v>
      </c>
      <c r="W108">
        <v>0.10421323973220986</v>
      </c>
      <c r="X108">
        <v>6.0661519340541002E-2</v>
      </c>
      <c r="Y108">
        <v>6.8985551630867253E-2</v>
      </c>
      <c r="Z108">
        <v>0.13941170991603952</v>
      </c>
      <c r="AA108">
        <v>0.12651987450900551</v>
      </c>
      <c r="AB108">
        <v>0.123754906595198</v>
      </c>
      <c r="AC108">
        <v>0.10169227807995296</v>
      </c>
      <c r="AD108">
        <v>8.7714235152190845E-2</v>
      </c>
      <c r="AE108">
        <v>9.3413669749181305E-2</v>
      </c>
      <c r="AF108">
        <v>0.12995749269044499</v>
      </c>
      <c r="AG108">
        <v>7.5881695329141796E-2</v>
      </c>
      <c r="AH108">
        <v>0.118883062974902</v>
      </c>
      <c r="AI108">
        <v>5.7505568812462896E-2</v>
      </c>
      <c r="AJ108">
        <v>7.7361572542776647E-2</v>
      </c>
      <c r="AK108">
        <v>9.0736826205866594E-2</v>
      </c>
      <c r="AL108">
        <v>6.4885243099372492E-2</v>
      </c>
      <c r="AN108">
        <f t="shared" si="52"/>
        <v>8.8178906185841108E-2</v>
      </c>
      <c r="AO108">
        <f t="shared" si="53"/>
        <v>9.3609570761210986E-2</v>
      </c>
      <c r="AP108">
        <f t="shared" si="54"/>
        <v>9.4986240585577683E-2</v>
      </c>
      <c r="AQ108">
        <f t="shared" si="55"/>
        <v>6.7687118710150082E-2</v>
      </c>
      <c r="AR108">
        <f t="shared" si="56"/>
        <v>7.5641157736019093E-2</v>
      </c>
      <c r="AS108">
        <f t="shared" si="57"/>
        <v>0.10350430667860071</v>
      </c>
      <c r="AT108">
        <f t="shared" si="58"/>
        <v>0.10369513253060571</v>
      </c>
      <c r="AU108">
        <f t="shared" si="59"/>
        <v>8.409010903883557E-2</v>
      </c>
      <c r="AV108">
        <f t="shared" si="60"/>
        <v>7.7661213949338573E-2</v>
      </c>
      <c r="AX108">
        <f t="shared" si="61"/>
        <v>1.3777232005237713E-2</v>
      </c>
      <c r="AY108">
        <f t="shared" si="62"/>
        <v>1.2006098931851679E-2</v>
      </c>
      <c r="AZ108">
        <f t="shared" si="63"/>
        <v>2.1974925455860626E-2</v>
      </c>
      <c r="BA108">
        <f t="shared" si="64"/>
        <v>1.6852264696370349E-2</v>
      </c>
      <c r="BB108">
        <f t="shared" si="65"/>
        <v>2.1273142534592209E-2</v>
      </c>
      <c r="BC108">
        <f t="shared" si="66"/>
        <v>3.2432937244030319E-2</v>
      </c>
      <c r="BD108">
        <f t="shared" si="67"/>
        <v>2.2921704987962394E-2</v>
      </c>
      <c r="BE108">
        <f t="shared" si="68"/>
        <v>3.1501313292260934E-2</v>
      </c>
      <c r="BF108">
        <f t="shared" si="69"/>
        <v>1.2928396111172835E-2</v>
      </c>
      <c r="BH108">
        <f t="shared" si="70"/>
        <v>6.8886160026188567E-3</v>
      </c>
      <c r="BI108">
        <f t="shared" si="71"/>
        <v>6.0030494659258395E-3</v>
      </c>
      <c r="BJ108">
        <f t="shared" si="72"/>
        <v>8.3057411193414137E-3</v>
      </c>
      <c r="BK108">
        <f t="shared" si="73"/>
        <v>9.7296595589042491E-3</v>
      </c>
      <c r="BL108">
        <f t="shared" si="74"/>
        <v>1.0636571267296105E-2</v>
      </c>
      <c r="BM108">
        <f t="shared" si="75"/>
        <v>1.3240691184597132E-2</v>
      </c>
      <c r="BN108">
        <f t="shared" si="76"/>
        <v>1.3233852545085276E-2</v>
      </c>
      <c r="BO108">
        <f t="shared" si="77"/>
        <v>1.8187291709113589E-2</v>
      </c>
      <c r="BP108">
        <f t="shared" si="78"/>
        <v>7.4642129749757473E-3</v>
      </c>
    </row>
    <row r="109" spans="1:68" x14ac:dyDescent="0.3">
      <c r="A109" t="s">
        <v>1098</v>
      </c>
      <c r="B109">
        <v>8.0782567702335745E-2</v>
      </c>
      <c r="C109">
        <v>7.5718258137659089E-2</v>
      </c>
      <c r="D109">
        <v>8.3306747248091256E-2</v>
      </c>
      <c r="E109">
        <v>8.0897302489335951E-2</v>
      </c>
      <c r="F109">
        <v>9.1293664150735601E-2</v>
      </c>
      <c r="G109">
        <v>9.4606059446111349E-2</v>
      </c>
      <c r="H109">
        <v>8.0463299462017246E-2</v>
      </c>
      <c r="I109">
        <v>8.8368935265167259E-2</v>
      </c>
      <c r="J109">
        <v>8.4273213204221042E-2</v>
      </c>
      <c r="K109">
        <v>0.1028899270446378</v>
      </c>
      <c r="L109">
        <v>0.108209383345078</v>
      </c>
      <c r="M109">
        <v>9.9883415081281748E-2</v>
      </c>
      <c r="N109">
        <v>0.1079150064316455</v>
      </c>
      <c r="O109">
        <v>8.5940669313474799E-2</v>
      </c>
      <c r="P109">
        <v>8.4091605782825748E-2</v>
      </c>
      <c r="Q109">
        <v>8.1776027849600141E-2</v>
      </c>
      <c r="R109">
        <v>7.6764307288499006E-2</v>
      </c>
      <c r="S109">
        <v>8.89536337785439E-2</v>
      </c>
      <c r="T109">
        <v>8.0899158763577311E-2</v>
      </c>
      <c r="U109">
        <v>9.9851722322631259E-2</v>
      </c>
      <c r="V109">
        <v>7.2938399500905693E-2</v>
      </c>
      <c r="W109">
        <v>8.6804695894401152E-2</v>
      </c>
      <c r="X109">
        <v>8.3072762083955601E-2</v>
      </c>
      <c r="Y109">
        <v>8.2132434849233854E-2</v>
      </c>
      <c r="Z109">
        <v>9.6980514910818647E-2</v>
      </c>
      <c r="AA109">
        <v>0.103705362750299</v>
      </c>
      <c r="AB109">
        <v>8.9994902588029849E-2</v>
      </c>
      <c r="AC109">
        <v>8.3023295925549856E-2</v>
      </c>
      <c r="AD109">
        <v>8.6758034682712898E-2</v>
      </c>
      <c r="AE109">
        <v>8.5641785103081458E-2</v>
      </c>
      <c r="AF109">
        <v>9.7800365885588963E-2</v>
      </c>
      <c r="AG109">
        <v>8.6636133028072437E-2</v>
      </c>
      <c r="AH109">
        <v>9.7287242282883449E-2</v>
      </c>
      <c r="AI109">
        <v>6.7289605332028699E-2</v>
      </c>
      <c r="AJ109">
        <v>8.9706018803686755E-2</v>
      </c>
      <c r="AK109">
        <v>0.107956994649048</v>
      </c>
      <c r="AL109">
        <v>7.4984684310876348E-2</v>
      </c>
      <c r="AN109">
        <f t="shared" si="52"/>
        <v>8.0176218894355514E-2</v>
      </c>
      <c r="AO109">
        <f t="shared" si="53"/>
        <v>8.8682989581007857E-2</v>
      </c>
      <c r="AP109">
        <f t="shared" si="54"/>
        <v>9.6171888600452088E-2</v>
      </c>
      <c r="AQ109">
        <f t="shared" si="55"/>
        <v>8.2497989638881011E-2</v>
      </c>
      <c r="AR109">
        <f t="shared" si="56"/>
        <v>8.5123494120378854E-2</v>
      </c>
      <c r="AS109">
        <f t="shared" si="57"/>
        <v>8.9818212184647805E-2</v>
      </c>
      <c r="AT109">
        <f t="shared" si="58"/>
        <v>9.0066728557127773E-2</v>
      </c>
      <c r="AU109">
        <f t="shared" si="59"/>
        <v>8.37376602143282E-2</v>
      </c>
      <c r="AV109">
        <f t="shared" si="60"/>
        <v>9.0882565921203695E-2</v>
      </c>
      <c r="AX109">
        <f t="shared" si="61"/>
        <v>3.1917206597527575E-3</v>
      </c>
      <c r="AY109">
        <f t="shared" si="62"/>
        <v>6.0431866345896862E-3</v>
      </c>
      <c r="AZ109">
        <f t="shared" si="63"/>
        <v>1.1059679943504867E-2</v>
      </c>
      <c r="BA109">
        <f t="shared" si="64"/>
        <v>6.1266501196913289E-3</v>
      </c>
      <c r="BB109">
        <f t="shared" si="65"/>
        <v>1.1344142181097005E-2</v>
      </c>
      <c r="BC109">
        <f t="shared" si="66"/>
        <v>8.887360777550023E-3</v>
      </c>
      <c r="BD109">
        <f t="shared" si="67"/>
        <v>6.7207412557792386E-3</v>
      </c>
      <c r="BE109">
        <f t="shared" si="68"/>
        <v>1.5207413131359116E-2</v>
      </c>
      <c r="BF109">
        <f t="shared" si="69"/>
        <v>1.6517612103417886E-2</v>
      </c>
      <c r="BH109">
        <f t="shared" si="70"/>
        <v>1.5958603298763788E-3</v>
      </c>
      <c r="BI109">
        <f t="shared" si="71"/>
        <v>3.0215933172948431E-3</v>
      </c>
      <c r="BJ109">
        <f t="shared" si="72"/>
        <v>4.1801661014975369E-3</v>
      </c>
      <c r="BK109">
        <f t="shared" si="73"/>
        <v>3.5372230958344419E-3</v>
      </c>
      <c r="BL109">
        <f t="shared" si="74"/>
        <v>5.6720710905485026E-3</v>
      </c>
      <c r="BM109">
        <f t="shared" si="75"/>
        <v>3.6282498441703856E-3</v>
      </c>
      <c r="BN109">
        <f t="shared" si="76"/>
        <v>3.8802217731779671E-3</v>
      </c>
      <c r="BO109">
        <f t="shared" si="77"/>
        <v>8.7800040650680353E-3</v>
      </c>
      <c r="BP109">
        <f t="shared" si="78"/>
        <v>9.536447794278138E-3</v>
      </c>
    </row>
    <row r="110" spans="1:68" x14ac:dyDescent="0.3">
      <c r="A110" t="s">
        <v>1099</v>
      </c>
      <c r="B110">
        <v>9.3509769670190146E-2</v>
      </c>
      <c r="C110">
        <v>0.13997276312780449</v>
      </c>
      <c r="D110">
        <v>0.148535876064669</v>
      </c>
      <c r="E110">
        <v>0.13741764575267751</v>
      </c>
      <c r="F110">
        <v>0.11300313542866446</v>
      </c>
      <c r="G110">
        <v>0.10857037007575485</v>
      </c>
      <c r="H110">
        <v>0.142888820113584</v>
      </c>
      <c r="I110">
        <v>0.1517645928077945</v>
      </c>
      <c r="J110">
        <v>6.3330793819034351E-2</v>
      </c>
      <c r="K110">
        <v>0.1225894266433553</v>
      </c>
      <c r="L110">
        <v>0.13215478871747099</v>
      </c>
      <c r="M110">
        <v>0.121342408393874</v>
      </c>
      <c r="N110">
        <v>0.13502971351214599</v>
      </c>
      <c r="O110">
        <v>0.13464416637784252</v>
      </c>
      <c r="P110">
        <v>0.13908048582965499</v>
      </c>
      <c r="Q110">
        <v>8.6234304564279052E-2</v>
      </c>
      <c r="R110">
        <v>0.10908426319089751</v>
      </c>
      <c r="S110">
        <v>0.15374110841035249</v>
      </c>
      <c r="T110">
        <v>0.11158959007073649</v>
      </c>
      <c r="U110">
        <v>0.1322797571512615</v>
      </c>
      <c r="V110">
        <v>0.1115638592174165</v>
      </c>
      <c r="W110">
        <v>0.14742942656948449</v>
      </c>
      <c r="X110">
        <v>9.0454266564768945E-2</v>
      </c>
      <c r="Y110">
        <v>0.11622161890189406</v>
      </c>
      <c r="Z110">
        <v>0.17770927222923649</v>
      </c>
      <c r="AA110">
        <v>0.15181197259797749</v>
      </c>
      <c r="AB110">
        <v>0.161103310193218</v>
      </c>
      <c r="AC110">
        <v>0.1479624968497445</v>
      </c>
      <c r="AD110">
        <v>9.0638511547207548E-2</v>
      </c>
      <c r="AE110">
        <v>0.11584540941276</v>
      </c>
      <c r="AF110">
        <v>0.16006490629874601</v>
      </c>
      <c r="AG110">
        <v>0.11978639004909525</v>
      </c>
      <c r="AH110">
        <v>0.16047027402643249</v>
      </c>
      <c r="AI110">
        <v>0.10765008748585934</v>
      </c>
      <c r="AJ110">
        <v>0.10464342182303216</v>
      </c>
      <c r="AK110">
        <v>0.14743930469468702</v>
      </c>
      <c r="AL110">
        <v>0.14465688333270499</v>
      </c>
      <c r="AN110">
        <f t="shared" si="52"/>
        <v>0.12985901365383529</v>
      </c>
      <c r="AO110">
        <f t="shared" si="53"/>
        <v>0.12905672960644946</v>
      </c>
      <c r="AP110">
        <f t="shared" si="54"/>
        <v>0.12116739761333974</v>
      </c>
      <c r="AQ110">
        <f t="shared" si="55"/>
        <v>0.11635322538850967</v>
      </c>
      <c r="AR110">
        <f t="shared" si="56"/>
        <v>0.12571565825222475</v>
      </c>
      <c r="AS110">
        <f t="shared" si="57"/>
        <v>0.14087715622280658</v>
      </c>
      <c r="AT110">
        <f t="shared" si="58"/>
        <v>0.12218294241957117</v>
      </c>
      <c r="AU110">
        <f t="shared" si="59"/>
        <v>0.12930225052046238</v>
      </c>
      <c r="AV110">
        <f t="shared" si="60"/>
        <v>0.13224653661680805</v>
      </c>
      <c r="AX110">
        <f t="shared" si="61"/>
        <v>2.4694895392392512E-2</v>
      </c>
      <c r="AY110">
        <f t="shared" si="62"/>
        <v>2.1481640159404822E-2</v>
      </c>
      <c r="AZ110">
        <f t="shared" si="63"/>
        <v>2.6339179071381426E-2</v>
      </c>
      <c r="BA110">
        <f t="shared" si="64"/>
        <v>3.4335411748671364E-2</v>
      </c>
      <c r="BB110">
        <f t="shared" si="65"/>
        <v>1.7458468308928787E-2</v>
      </c>
      <c r="BC110">
        <f t="shared" si="66"/>
        <v>3.1893064001296281E-2</v>
      </c>
      <c r="BD110">
        <f t="shared" si="67"/>
        <v>3.5144406603447295E-2</v>
      </c>
      <c r="BE110">
        <f t="shared" si="68"/>
        <v>2.7665985016408299E-2</v>
      </c>
      <c r="BF110">
        <f t="shared" si="69"/>
        <v>2.3945446892836991E-2</v>
      </c>
      <c r="BH110">
        <f t="shared" si="70"/>
        <v>1.2347447696196256E-2</v>
      </c>
      <c r="BI110">
        <f t="shared" si="71"/>
        <v>1.0740820079702411E-2</v>
      </c>
      <c r="BJ110">
        <f t="shared" si="72"/>
        <v>9.9552739372103464E-3</v>
      </c>
      <c r="BK110">
        <f t="shared" si="73"/>
        <v>1.9823559215832051E-2</v>
      </c>
      <c r="BL110">
        <f t="shared" si="74"/>
        <v>8.7292341544643933E-3</v>
      </c>
      <c r="BM110">
        <f t="shared" si="75"/>
        <v>1.3020288856183778E-2</v>
      </c>
      <c r="BN110">
        <f t="shared" si="76"/>
        <v>2.0290632613009958E-2</v>
      </c>
      <c r="BO110">
        <f t="shared" si="77"/>
        <v>1.5972963896619487E-2</v>
      </c>
      <c r="BP110">
        <f t="shared" si="78"/>
        <v>1.3824910209445325E-2</v>
      </c>
    </row>
    <row r="111" spans="1:68" x14ac:dyDescent="0.3">
      <c r="A111" t="s">
        <v>1100</v>
      </c>
      <c r="B111">
        <v>1.2401346723022299E-2</v>
      </c>
      <c r="C111">
        <v>9.6711709267148296E-3</v>
      </c>
      <c r="D111">
        <v>2.445652318000335E-2</v>
      </c>
      <c r="E111">
        <v>1.9816088279544002E-2</v>
      </c>
      <c r="F111">
        <v>1.306305373004775E-2</v>
      </c>
      <c r="G111">
        <v>8.6535270655447808E-3</v>
      </c>
      <c r="H111">
        <v>1.84973959697569E-2</v>
      </c>
      <c r="I111">
        <v>2.0510867859181797E-2</v>
      </c>
      <c r="J111">
        <v>8.8009639177293753E-3</v>
      </c>
      <c r="K111">
        <v>2.03012807534763E-2</v>
      </c>
      <c r="L111">
        <v>2.4215881704372048E-2</v>
      </c>
      <c r="M111">
        <v>1.8136354867979348E-2</v>
      </c>
      <c r="N111">
        <v>1.63061995636497E-2</v>
      </c>
      <c r="O111">
        <v>2.1290845398680501E-2</v>
      </c>
      <c r="P111">
        <v>2.0053993846787601E-2</v>
      </c>
      <c r="Q111">
        <v>1.0506032759375184E-2</v>
      </c>
      <c r="R111">
        <v>8.8982352259152839E-3</v>
      </c>
      <c r="S111">
        <v>1.585622703054005E-2</v>
      </c>
      <c r="T111">
        <v>9.3401886788212797E-3</v>
      </c>
      <c r="U111">
        <v>1.64993530387204E-2</v>
      </c>
      <c r="V111">
        <v>1.5225726104416401E-2</v>
      </c>
      <c r="W111">
        <v>2.1733628496042552E-2</v>
      </c>
      <c r="X111">
        <v>7.9888409135697655E-3</v>
      </c>
      <c r="Y111">
        <v>1.2849006074555788E-2</v>
      </c>
      <c r="Z111">
        <v>1.7799952880935999E-2</v>
      </c>
      <c r="AA111">
        <v>1.3477737696135701E-2</v>
      </c>
      <c r="AB111">
        <v>1.6482952961024602E-2</v>
      </c>
      <c r="AC111">
        <v>2.0664983632337101E-2</v>
      </c>
      <c r="AD111">
        <v>7.9181616620608401E-3</v>
      </c>
      <c r="AE111">
        <v>1.143932249560917E-2</v>
      </c>
      <c r="AF111">
        <v>2.5221292779409897E-2</v>
      </c>
      <c r="AG111">
        <v>1.0194016945598985E-2</v>
      </c>
      <c r="AH111">
        <v>2.0574206448224448E-2</v>
      </c>
      <c r="AI111">
        <v>1.75394980789529E-2</v>
      </c>
      <c r="AJ111">
        <v>8.4730928149602345E-3</v>
      </c>
      <c r="AK111">
        <v>2.5516102381129949E-2</v>
      </c>
      <c r="AL111">
        <v>1.7447067920763702E-2</v>
      </c>
      <c r="AN111">
        <f t="shared" si="52"/>
        <v>1.6586282277321118E-2</v>
      </c>
      <c r="AO111">
        <f t="shared" si="53"/>
        <v>1.5181211156132806E-2</v>
      </c>
      <c r="AP111">
        <f t="shared" si="54"/>
        <v>1.84436457218107E-2</v>
      </c>
      <c r="AQ111">
        <f t="shared" si="55"/>
        <v>1.1753498338610174E-2</v>
      </c>
      <c r="AR111">
        <f t="shared" si="56"/>
        <v>1.5699724079500158E-2</v>
      </c>
      <c r="AS111">
        <f t="shared" si="57"/>
        <v>1.4877245693093158E-2</v>
      </c>
      <c r="AT111">
        <f t="shared" si="58"/>
        <v>1.4859592312359969E-2</v>
      </c>
      <c r="AU111">
        <f t="shared" si="59"/>
        <v>1.6102573824258778E-2</v>
      </c>
      <c r="AV111">
        <f t="shared" si="60"/>
        <v>1.7145421038951295E-2</v>
      </c>
      <c r="AX111">
        <f t="shared" si="61"/>
        <v>6.7750716912114888E-3</v>
      </c>
      <c r="AY111">
        <f t="shared" si="62"/>
        <v>5.3696546368974061E-3</v>
      </c>
      <c r="AZ111">
        <f t="shared" si="63"/>
        <v>4.9178874081506063E-3</v>
      </c>
      <c r="BA111">
        <f t="shared" si="64"/>
        <v>3.6428752746749905E-3</v>
      </c>
      <c r="BB111">
        <f t="shared" si="65"/>
        <v>5.0897208035171181E-3</v>
      </c>
      <c r="BC111">
        <f t="shared" si="66"/>
        <v>4.4303706973532831E-3</v>
      </c>
      <c r="BD111">
        <f t="shared" si="67"/>
        <v>9.1445760333968302E-3</v>
      </c>
      <c r="BE111">
        <f t="shared" si="68"/>
        <v>5.3371946763164074E-3</v>
      </c>
      <c r="BF111">
        <f t="shared" si="69"/>
        <v>8.5255080141372515E-3</v>
      </c>
      <c r="BH111">
        <f t="shared" si="70"/>
        <v>3.3875358456057444E-3</v>
      </c>
      <c r="BI111">
        <f t="shared" si="71"/>
        <v>2.684827318448703E-3</v>
      </c>
      <c r="BJ111">
        <f t="shared" si="72"/>
        <v>1.8587867225403581E-3</v>
      </c>
      <c r="BK111">
        <f t="shared" si="73"/>
        <v>2.103215020457838E-3</v>
      </c>
      <c r="BL111">
        <f t="shared" si="74"/>
        <v>2.5448604017585591E-3</v>
      </c>
      <c r="BM111">
        <f t="shared" si="75"/>
        <v>1.8086912633156706E-3</v>
      </c>
      <c r="BN111">
        <f t="shared" si="76"/>
        <v>5.2796234345066605E-3</v>
      </c>
      <c r="BO111">
        <f t="shared" si="77"/>
        <v>3.0814307830887154E-3</v>
      </c>
      <c r="BP111">
        <f t="shared" si="78"/>
        <v>4.9222043469404541E-3</v>
      </c>
    </row>
    <row r="112" spans="1:68" x14ac:dyDescent="0.3">
      <c r="A112" t="s">
        <v>1101</v>
      </c>
      <c r="B112">
        <v>1.3294650025091351E-2</v>
      </c>
      <c r="C112">
        <v>1.0932553225012465E-2</v>
      </c>
      <c r="D112">
        <v>1.7613641873626251E-2</v>
      </c>
      <c r="E112">
        <v>2.0469813790867451E-2</v>
      </c>
      <c r="F112">
        <v>1.5893910413396131E-2</v>
      </c>
      <c r="G112">
        <v>1.8334478486460498E-2</v>
      </c>
      <c r="H112">
        <v>2.2934239628230949E-2</v>
      </c>
      <c r="I112">
        <v>2.1928788540065698E-2</v>
      </c>
      <c r="J112">
        <v>1.77576464293491E-2</v>
      </c>
      <c r="K112">
        <v>1.9798517637385001E-2</v>
      </c>
      <c r="L112">
        <v>1.9651342345843849E-2</v>
      </c>
      <c r="M112">
        <v>2.13180128994198E-2</v>
      </c>
      <c r="N112">
        <v>1.8992162748466448E-2</v>
      </c>
      <c r="O112">
        <v>2.2946392243606652E-2</v>
      </c>
      <c r="P112">
        <v>1.710276337174195E-2</v>
      </c>
      <c r="Q112">
        <v>1.6574609402426551E-2</v>
      </c>
      <c r="R112">
        <v>1.6796087547754551E-2</v>
      </c>
      <c r="S112">
        <v>1.4505306975808201E-2</v>
      </c>
      <c r="T112">
        <v>1.2098848497726859E-2</v>
      </c>
      <c r="U112">
        <v>1.8240348807791247E-2</v>
      </c>
      <c r="V112">
        <v>2.8320158300031248E-2</v>
      </c>
      <c r="W112">
        <v>1.88774789474608E-2</v>
      </c>
      <c r="X112">
        <v>2.0432427838109252E-2</v>
      </c>
      <c r="Y112">
        <v>1.36137484647422E-2</v>
      </c>
      <c r="Z112">
        <v>1.719195508872285E-2</v>
      </c>
      <c r="AA112">
        <v>1.7852192712762102E-2</v>
      </c>
      <c r="AB112">
        <v>1.6337710786030201E-2</v>
      </c>
      <c r="AC112">
        <v>1.9096857228102251E-2</v>
      </c>
      <c r="AD112">
        <v>1.7642668133495548E-2</v>
      </c>
      <c r="AE112">
        <v>1.440173794629673E-2</v>
      </c>
      <c r="AF112">
        <v>1.988708944365505E-2</v>
      </c>
      <c r="AG112">
        <v>1.3141999095137899E-2</v>
      </c>
      <c r="AH112">
        <v>2.1798520943086149E-2</v>
      </c>
      <c r="AI112">
        <v>1.75597694133664E-2</v>
      </c>
      <c r="AJ112">
        <v>2.1336365975660201E-2</v>
      </c>
      <c r="AK112">
        <v>3.0457157518389101E-2</v>
      </c>
      <c r="AL112">
        <v>1.98526725510361E-2</v>
      </c>
      <c r="AN112">
        <f t="shared" si="52"/>
        <v>1.557766472864938E-2</v>
      </c>
      <c r="AO112">
        <f t="shared" si="53"/>
        <v>1.9772854267038321E-2</v>
      </c>
      <c r="AP112">
        <f t="shared" si="54"/>
        <v>1.9652405382258969E-2</v>
      </c>
      <c r="AQ112">
        <f t="shared" si="55"/>
        <v>1.5958667975329768E-2</v>
      </c>
      <c r="AR112">
        <f t="shared" si="56"/>
        <v>1.9384208638252541E-2</v>
      </c>
      <c r="AS112">
        <f t="shared" si="57"/>
        <v>1.7420815353078146E-2</v>
      </c>
      <c r="AT112">
        <f t="shared" si="58"/>
        <v>1.731049850781578E-2</v>
      </c>
      <c r="AU112">
        <f t="shared" si="59"/>
        <v>1.7500096483863484E-2</v>
      </c>
      <c r="AV112">
        <f t="shared" si="60"/>
        <v>2.3882065348361802E-2</v>
      </c>
      <c r="AX112">
        <f t="shared" si="61"/>
        <v>4.2765851797788154E-3</v>
      </c>
      <c r="AY112">
        <f t="shared" si="62"/>
        <v>3.2535898275309438E-3</v>
      </c>
      <c r="AZ112">
        <f t="shared" si="63"/>
        <v>2.007181023724605E-3</v>
      </c>
      <c r="BA112">
        <f t="shared" si="64"/>
        <v>1.2635097104542682E-3</v>
      </c>
      <c r="BB112">
        <f t="shared" si="65"/>
        <v>6.6955920581199249E-3</v>
      </c>
      <c r="BC112">
        <f t="shared" si="66"/>
        <v>2.3572977482406538E-3</v>
      </c>
      <c r="BD112">
        <f t="shared" si="67"/>
        <v>2.7577205727848811E-3</v>
      </c>
      <c r="BE112">
        <f t="shared" si="68"/>
        <v>4.3285694253284079E-3</v>
      </c>
      <c r="BF112">
        <f t="shared" si="69"/>
        <v>5.742317853257E-3</v>
      </c>
      <c r="BH112">
        <f t="shared" si="70"/>
        <v>2.1382925898894077E-3</v>
      </c>
      <c r="BI112">
        <f t="shared" si="71"/>
        <v>1.6267949137654719E-3</v>
      </c>
      <c r="BJ112">
        <f t="shared" si="72"/>
        <v>7.5864311786619145E-4</v>
      </c>
      <c r="BK112">
        <f t="shared" si="73"/>
        <v>7.2948767145447786E-4</v>
      </c>
      <c r="BL112">
        <f t="shared" si="74"/>
        <v>3.3477960290599624E-3</v>
      </c>
      <c r="BM112">
        <f t="shared" si="75"/>
        <v>9.6236277583356072E-4</v>
      </c>
      <c r="BN112">
        <f t="shared" si="76"/>
        <v>1.5921707150471202E-3</v>
      </c>
      <c r="BO112">
        <f t="shared" si="77"/>
        <v>2.49910072291934E-3</v>
      </c>
      <c r="BP112">
        <f t="shared" si="78"/>
        <v>3.3153287583503233E-3</v>
      </c>
    </row>
    <row r="113" spans="1:68" x14ac:dyDescent="0.3">
      <c r="A113" t="s">
        <v>1102</v>
      </c>
      <c r="B113">
        <v>9.3499950568442652E-3</v>
      </c>
      <c r="C113">
        <v>9.7811672073843288E-3</v>
      </c>
      <c r="D113">
        <v>3.7040951776446552E-3</v>
      </c>
      <c r="E113">
        <v>6.175079858665335E-3</v>
      </c>
      <c r="F113">
        <v>5.5725791628399406E-3</v>
      </c>
      <c r="G113">
        <v>8.3345217308994704E-3</v>
      </c>
      <c r="H113">
        <v>7.5276806086559253E-3</v>
      </c>
      <c r="I113">
        <v>1.1464923820265205E-2</v>
      </c>
      <c r="J113">
        <v>9.3364519711142003E-3</v>
      </c>
      <c r="K113">
        <v>1.11451467624979E-2</v>
      </c>
      <c r="L113">
        <v>7.0075549391311201E-3</v>
      </c>
      <c r="M113">
        <v>9.0219070447206205E-3</v>
      </c>
      <c r="N113">
        <v>6.2692416396679549E-3</v>
      </c>
      <c r="O113">
        <v>1.0143247036014396E-2</v>
      </c>
      <c r="P113">
        <v>4.8227402564029204E-3</v>
      </c>
      <c r="Q113">
        <v>8.2115462400820689E-3</v>
      </c>
      <c r="R113">
        <v>7.6388520636600701E-3</v>
      </c>
      <c r="S113">
        <v>9.09094251034708E-3</v>
      </c>
      <c r="T113">
        <v>6.3066757410782199E-3</v>
      </c>
      <c r="U113">
        <v>7.8971445966878797E-3</v>
      </c>
      <c r="V113">
        <v>9.6126734335491015E-3</v>
      </c>
      <c r="W113">
        <v>6.8018706764389845E-3</v>
      </c>
      <c r="X113">
        <v>1.04383023134104E-2</v>
      </c>
      <c r="Y113">
        <v>6.9520315900718499E-3</v>
      </c>
      <c r="Z113">
        <v>8.1359690496639048E-3</v>
      </c>
      <c r="AA113">
        <v>1.0447302869990051E-2</v>
      </c>
      <c r="AB113">
        <v>8.2135749967246451E-3</v>
      </c>
      <c r="AC113">
        <v>5.8472048159587155E-3</v>
      </c>
      <c r="AD113">
        <v>7.8467930358416503E-3</v>
      </c>
      <c r="AE113">
        <v>7.7817290767333595E-3</v>
      </c>
      <c r="AF113">
        <v>9.0009108569340905E-3</v>
      </c>
      <c r="AG113">
        <v>8.3719518742301751E-3</v>
      </c>
      <c r="AH113">
        <v>7.8475309656814655E-3</v>
      </c>
      <c r="AI113">
        <v>7.6587722262592348E-3</v>
      </c>
      <c r="AJ113">
        <v>6.6023030920846501E-3</v>
      </c>
      <c r="AK113">
        <v>1.1318435822129689E-2</v>
      </c>
      <c r="AL113">
        <v>7.5788785331600298E-3</v>
      </c>
      <c r="AN113">
        <f t="shared" si="52"/>
        <v>7.2525843251346461E-3</v>
      </c>
      <c r="AO113">
        <f t="shared" si="53"/>
        <v>8.2249263306651346E-3</v>
      </c>
      <c r="AP113">
        <f t="shared" si="54"/>
        <v>8.2494699499355856E-3</v>
      </c>
      <c r="AQ113">
        <f t="shared" si="55"/>
        <v>8.3137802713630724E-3</v>
      </c>
      <c r="AR113">
        <f t="shared" si="56"/>
        <v>7.6545911119385458E-3</v>
      </c>
      <c r="AS113">
        <f t="shared" si="57"/>
        <v>8.3390642726365941E-3</v>
      </c>
      <c r="AT113">
        <f t="shared" si="58"/>
        <v>8.2098109898363671E-3</v>
      </c>
      <c r="AU113">
        <f t="shared" si="59"/>
        <v>7.9594183553902912E-3</v>
      </c>
      <c r="AV113">
        <f t="shared" si="60"/>
        <v>8.4998724824581224E-3</v>
      </c>
      <c r="AX113">
        <f t="shared" si="61"/>
        <v>2.8603994053868521E-3</v>
      </c>
      <c r="AY113">
        <f t="shared" si="62"/>
        <v>2.451577178056183E-3</v>
      </c>
      <c r="AZ113">
        <f t="shared" si="63"/>
        <v>2.2714040548274324E-3</v>
      </c>
      <c r="BA113">
        <f t="shared" si="64"/>
        <v>7.3142362157910506E-4</v>
      </c>
      <c r="BB113">
        <f t="shared" si="65"/>
        <v>1.4648010740128869E-3</v>
      </c>
      <c r="BC113">
        <f t="shared" si="66"/>
        <v>1.8461683984676842E-3</v>
      </c>
      <c r="BD113">
        <f t="shared" si="67"/>
        <v>6.8588452343323685E-4</v>
      </c>
      <c r="BE113">
        <f t="shared" si="68"/>
        <v>3.6952049138292678E-4</v>
      </c>
      <c r="BF113">
        <f t="shared" si="69"/>
        <v>2.489307006544852E-3</v>
      </c>
      <c r="BH113">
        <f t="shared" si="70"/>
        <v>1.4301997026934261E-3</v>
      </c>
      <c r="BI113">
        <f t="shared" si="71"/>
        <v>1.2257885890280915E-3</v>
      </c>
      <c r="BJ113">
        <f t="shared" si="72"/>
        <v>8.5851003657387234E-4</v>
      </c>
      <c r="BK113">
        <f t="shared" si="73"/>
        <v>4.2228762481034732E-4</v>
      </c>
      <c r="BL113">
        <f t="shared" si="74"/>
        <v>7.3240053700644346E-4</v>
      </c>
      <c r="BM113">
        <f t="shared" si="75"/>
        <v>7.5369509258284002E-4</v>
      </c>
      <c r="BN113">
        <f t="shared" si="76"/>
        <v>3.9599561423717751E-4</v>
      </c>
      <c r="BO113">
        <f t="shared" si="77"/>
        <v>2.1334275517101558E-4</v>
      </c>
      <c r="BP113">
        <f t="shared" si="78"/>
        <v>1.4372020703242918E-3</v>
      </c>
    </row>
    <row r="114" spans="1:68" x14ac:dyDescent="0.3">
      <c r="A114" t="s">
        <v>1103</v>
      </c>
      <c r="B114">
        <v>2.0613540386023602E-2</v>
      </c>
      <c r="C114">
        <v>2.2663890569467451E-2</v>
      </c>
      <c r="D114">
        <v>2.6763774068508401E-2</v>
      </c>
      <c r="E114">
        <v>1.8194926604584501E-2</v>
      </c>
      <c r="F114">
        <v>1.7787988268041649E-2</v>
      </c>
      <c r="G114">
        <v>1.44341417382497E-2</v>
      </c>
      <c r="H114">
        <v>2.201112887701815E-2</v>
      </c>
      <c r="I114">
        <v>2.8861003605238147E-2</v>
      </c>
      <c r="J114">
        <v>1.1562336446290275E-2</v>
      </c>
      <c r="K114">
        <v>2.3462386615856701E-2</v>
      </c>
      <c r="L114">
        <v>2.5501797930004001E-2</v>
      </c>
      <c r="M114">
        <v>2.3038064110706698E-2</v>
      </c>
      <c r="N114">
        <v>2.9993724741673E-2</v>
      </c>
      <c r="O114">
        <v>2.1833780452079E-2</v>
      </c>
      <c r="P114">
        <v>2.4842387473305548E-2</v>
      </c>
      <c r="Q114">
        <v>1.6478429574759E-2</v>
      </c>
      <c r="R114">
        <v>1.275225211540095E-2</v>
      </c>
      <c r="S114">
        <v>2.689078581886295E-2</v>
      </c>
      <c r="T114">
        <v>1.51732911624345E-2</v>
      </c>
      <c r="U114">
        <v>1.9787243530136202E-2</v>
      </c>
      <c r="V114">
        <v>2.25785289766306E-2</v>
      </c>
      <c r="W114">
        <v>2.3040987860652097E-2</v>
      </c>
      <c r="X114">
        <v>2.5617383958887151E-2</v>
      </c>
      <c r="Y114">
        <v>1.9728416167811E-2</v>
      </c>
      <c r="Z114">
        <v>2.59005130222335E-2</v>
      </c>
      <c r="AA114">
        <v>2.9202428583483903E-2</v>
      </c>
      <c r="AB114">
        <v>2.6311573239144299E-2</v>
      </c>
      <c r="AC114">
        <v>2.561974952037795E-2</v>
      </c>
      <c r="AD114">
        <v>2.408792432072155E-2</v>
      </c>
      <c r="AE114">
        <v>1.8136144283737301E-2</v>
      </c>
      <c r="AF114">
        <v>2.9240171417657002E-2</v>
      </c>
      <c r="AG114">
        <v>1.727798236457135E-2</v>
      </c>
      <c r="AH114">
        <v>2.7711574828646699E-2</v>
      </c>
      <c r="AI114">
        <v>2.4328543759741299E-2</v>
      </c>
      <c r="AJ114">
        <v>1.6921534469879949E-2</v>
      </c>
      <c r="AK114">
        <v>3.635182580610305E-2</v>
      </c>
      <c r="AL114">
        <v>2.08756321469785E-2</v>
      </c>
      <c r="AN114">
        <f t="shared" si="52"/>
        <v>2.205903290714599E-2</v>
      </c>
      <c r="AO114">
        <f t="shared" si="53"/>
        <v>2.0773565622136912E-2</v>
      </c>
      <c r="AP114">
        <f t="shared" si="54"/>
        <v>2.2890639681416462E-2</v>
      </c>
      <c r="AQ114">
        <f t="shared" si="55"/>
        <v>1.8707155836340968E-2</v>
      </c>
      <c r="AR114">
        <f t="shared" si="56"/>
        <v>2.0145012882463349E-2</v>
      </c>
      <c r="AS114">
        <f t="shared" si="57"/>
        <v>2.5396677415322966E-2</v>
      </c>
      <c r="AT114">
        <f t="shared" si="58"/>
        <v>2.3821413340705283E-2</v>
      </c>
      <c r="AU114">
        <f t="shared" si="59"/>
        <v>2.3106033650986447E-2</v>
      </c>
      <c r="AV114">
        <f t="shared" si="60"/>
        <v>2.4716330807653831E-2</v>
      </c>
      <c r="AX114">
        <f t="shared" si="61"/>
        <v>3.6295641764635643E-3</v>
      </c>
      <c r="AY114">
        <f t="shared" si="62"/>
        <v>6.2193296331471519E-3</v>
      </c>
      <c r="AZ114">
        <f t="shared" si="63"/>
        <v>5.6402913392919387E-3</v>
      </c>
      <c r="BA114">
        <f t="shared" si="64"/>
        <v>7.3280249305513172E-3</v>
      </c>
      <c r="BB114">
        <f t="shared" si="65"/>
        <v>3.6126946280091057E-3</v>
      </c>
      <c r="BC114">
        <f t="shared" si="66"/>
        <v>3.091998860079563E-3</v>
      </c>
      <c r="BD114">
        <f t="shared" si="67"/>
        <v>5.5568089515978759E-3</v>
      </c>
      <c r="BE114">
        <f t="shared" si="68"/>
        <v>5.3231439160620507E-3</v>
      </c>
      <c r="BF114">
        <f t="shared" si="69"/>
        <v>1.0268752602152396E-2</v>
      </c>
      <c r="BH114">
        <f t="shared" si="70"/>
        <v>1.8147820882317822E-3</v>
      </c>
      <c r="BI114">
        <f t="shared" si="71"/>
        <v>3.1096648165735759E-3</v>
      </c>
      <c r="BJ114">
        <f t="shared" si="72"/>
        <v>2.1318297436739861E-3</v>
      </c>
      <c r="BK114">
        <f t="shared" si="73"/>
        <v>4.2308371662820917E-3</v>
      </c>
      <c r="BL114">
        <f t="shared" si="74"/>
        <v>1.8063473140045529E-3</v>
      </c>
      <c r="BM114">
        <f t="shared" si="75"/>
        <v>1.2623032487436949E-3</v>
      </c>
      <c r="BN114">
        <f t="shared" si="76"/>
        <v>3.2082251440403559E-3</v>
      </c>
      <c r="BO114">
        <f t="shared" si="77"/>
        <v>3.073318572873544E-3</v>
      </c>
      <c r="BP114">
        <f t="shared" si="78"/>
        <v>5.9286670790943564E-3</v>
      </c>
    </row>
    <row r="115" spans="1:68" x14ac:dyDescent="0.3">
      <c r="A115" t="s">
        <v>1104</v>
      </c>
      <c r="B115">
        <v>2.8773093917405401E-2</v>
      </c>
      <c r="C115">
        <v>3.1861144167207901E-2</v>
      </c>
      <c r="D115">
        <v>4.8828544501170898E-2</v>
      </c>
      <c r="E115">
        <v>4.812168493586625E-2</v>
      </c>
      <c r="F115">
        <v>2.84654910711402E-2</v>
      </c>
      <c r="G115">
        <v>3.0350423758410752E-2</v>
      </c>
      <c r="H115">
        <v>5.02915049701773E-2</v>
      </c>
      <c r="I115">
        <v>4.5886140354804303E-2</v>
      </c>
      <c r="J115">
        <v>2.6154286475210252E-2</v>
      </c>
      <c r="K115">
        <v>4.8506295484524647E-2</v>
      </c>
      <c r="L115">
        <v>5.18520281558566E-2</v>
      </c>
      <c r="M115">
        <v>4.9451624961704146E-2</v>
      </c>
      <c r="N115">
        <v>5.7743626943175398E-2</v>
      </c>
      <c r="O115">
        <v>4.1277127010185002E-2</v>
      </c>
      <c r="P115">
        <v>3.86918155701967E-2</v>
      </c>
      <c r="Q115">
        <v>2.570790500238385E-2</v>
      </c>
      <c r="R115">
        <v>2.0979560638306749E-2</v>
      </c>
      <c r="S115">
        <v>3.8816888904916198E-2</v>
      </c>
      <c r="T115">
        <v>2.17859989874345E-2</v>
      </c>
      <c r="U115">
        <v>2.9734410776732952E-2</v>
      </c>
      <c r="V115">
        <v>3.8569592275257102E-2</v>
      </c>
      <c r="W115">
        <v>6.3079221495274798E-2</v>
      </c>
      <c r="X115">
        <v>2.7881518317886302E-2</v>
      </c>
      <c r="Y115">
        <v>2.5758952143882199E-2</v>
      </c>
      <c r="Z115">
        <v>4.5698640868747503E-2</v>
      </c>
      <c r="AA115">
        <v>5.0225929358012247E-2</v>
      </c>
      <c r="AB115">
        <v>5.87642613094876E-2</v>
      </c>
      <c r="AC115">
        <v>3.9015814748210698E-2</v>
      </c>
      <c r="AD115">
        <v>3.3486746139039153E-2</v>
      </c>
      <c r="AE115">
        <v>3.0588564455366049E-2</v>
      </c>
      <c r="AF115">
        <v>4.5069863337413953E-2</v>
      </c>
      <c r="AG115">
        <v>2.7403358656443597E-2</v>
      </c>
      <c r="AH115">
        <v>5.0092202229454597E-2</v>
      </c>
      <c r="AI115">
        <v>3.1669252146272753E-2</v>
      </c>
      <c r="AJ115">
        <v>2.5266965842236602E-2</v>
      </c>
      <c r="AK115">
        <v>5.2605438182307104E-2</v>
      </c>
      <c r="AL115">
        <v>3.7284875788044E-2</v>
      </c>
      <c r="AN115">
        <f t="shared" si="52"/>
        <v>3.9396116880412613E-2</v>
      </c>
      <c r="AO115">
        <f t="shared" si="53"/>
        <v>3.8748390038633139E-2</v>
      </c>
      <c r="AP115">
        <f t="shared" si="54"/>
        <v>4.4810972085836107E-2</v>
      </c>
      <c r="AQ115">
        <f t="shared" si="55"/>
        <v>2.8501451515202263E-2</v>
      </c>
      <c r="AR115">
        <f t="shared" si="56"/>
        <v>3.829230588367484E-2</v>
      </c>
      <c r="AS115">
        <f t="shared" si="57"/>
        <v>4.1224186124371093E-2</v>
      </c>
      <c r="AT115">
        <f t="shared" si="58"/>
        <v>3.6381724643939718E-2</v>
      </c>
      <c r="AU115">
        <f t="shared" si="59"/>
        <v>3.6388271010723651E-2</v>
      </c>
      <c r="AV115">
        <f t="shared" si="60"/>
        <v>3.8385759937529233E-2</v>
      </c>
      <c r="AX115">
        <f t="shared" si="61"/>
        <v>1.056299609284719E-2</v>
      </c>
      <c r="AY115">
        <f t="shared" si="62"/>
        <v>1.0961368994766111E-2</v>
      </c>
      <c r="AZ115">
        <f t="shared" si="63"/>
        <v>1.0408531451256404E-2</v>
      </c>
      <c r="BA115">
        <f t="shared" si="64"/>
        <v>9.2409683752384154E-3</v>
      </c>
      <c r="BB115">
        <f t="shared" si="65"/>
        <v>1.7890069957882823E-2</v>
      </c>
      <c r="BC115">
        <f t="shared" si="66"/>
        <v>1.2890178543402214E-2</v>
      </c>
      <c r="BD115">
        <f t="shared" si="67"/>
        <v>7.6624199660210307E-3</v>
      </c>
      <c r="BE115">
        <f t="shared" si="68"/>
        <v>1.2058099350744431E-2</v>
      </c>
      <c r="BF115">
        <f t="shared" si="69"/>
        <v>1.3702444194564022E-2</v>
      </c>
      <c r="BH115">
        <f t="shared" si="70"/>
        <v>5.2814980464235949E-3</v>
      </c>
      <c r="BI115">
        <f t="shared" si="71"/>
        <v>5.4806844973830553E-3</v>
      </c>
      <c r="BJ115">
        <f t="shared" si="72"/>
        <v>3.9340551047740936E-3</v>
      </c>
      <c r="BK115">
        <f t="shared" si="73"/>
        <v>5.3352755790167178E-3</v>
      </c>
      <c r="BL115">
        <f t="shared" si="74"/>
        <v>8.9450349789414116E-3</v>
      </c>
      <c r="BM115">
        <f t="shared" si="75"/>
        <v>5.2623933541179222E-3</v>
      </c>
      <c r="BN115">
        <f t="shared" si="76"/>
        <v>4.4239002300262053E-3</v>
      </c>
      <c r="BO115">
        <f t="shared" si="77"/>
        <v>6.9617469060675495E-3</v>
      </c>
      <c r="BP115">
        <f t="shared" si="78"/>
        <v>7.9111098442873635E-3</v>
      </c>
    </row>
    <row r="116" spans="1:68" x14ac:dyDescent="0.3">
      <c r="A116" t="s">
        <v>1105</v>
      </c>
      <c r="B116">
        <v>0.181271547051956</v>
      </c>
      <c r="C116">
        <v>0.1286033103574305</v>
      </c>
      <c r="D116">
        <v>0.16359960227773099</v>
      </c>
      <c r="E116">
        <v>0.14391663980869951</v>
      </c>
      <c r="F116">
        <v>0.15999641967685552</v>
      </c>
      <c r="G116">
        <v>0.13718828885286899</v>
      </c>
      <c r="H116">
        <v>0.13470075540752952</v>
      </c>
      <c r="I116">
        <v>0.18134510471131599</v>
      </c>
      <c r="J116">
        <v>0.1390757959144425</v>
      </c>
      <c r="K116">
        <v>0.1423329064045375</v>
      </c>
      <c r="L116">
        <v>0.16613975832435102</v>
      </c>
      <c r="M116">
        <v>0.1749840583932015</v>
      </c>
      <c r="N116">
        <v>0.16302466476697453</v>
      </c>
      <c r="O116">
        <v>0.15305084777001551</v>
      </c>
      <c r="P116">
        <v>0.12399178233801886</v>
      </c>
      <c r="Q116">
        <v>0.14161003626504801</v>
      </c>
      <c r="R116">
        <v>0.135777426468767</v>
      </c>
      <c r="S116">
        <v>0.13681910140648251</v>
      </c>
      <c r="T116">
        <v>0.12668172471874001</v>
      </c>
      <c r="U116">
        <v>0.16865215096942648</v>
      </c>
      <c r="V116">
        <v>0.13457644969121199</v>
      </c>
      <c r="W116">
        <v>0.15003396186089402</v>
      </c>
      <c r="X116">
        <v>0.16524800847102999</v>
      </c>
      <c r="Y116">
        <v>0.14818852346393452</v>
      </c>
      <c r="Z116">
        <v>0.1486851601812065</v>
      </c>
      <c r="AA116">
        <v>0.164230694986474</v>
      </c>
      <c r="AB116">
        <v>0.14723216497708699</v>
      </c>
      <c r="AC116">
        <v>0.124561011614509</v>
      </c>
      <c r="AD116">
        <v>0.16668685310871401</v>
      </c>
      <c r="AE116">
        <v>0.18809291224241098</v>
      </c>
      <c r="AF116">
        <v>0.14627135330310848</v>
      </c>
      <c r="AG116">
        <v>0.15928570540129749</v>
      </c>
      <c r="AH116">
        <v>0.14504491076161549</v>
      </c>
      <c r="AI116">
        <v>0.130324906138825</v>
      </c>
      <c r="AJ116">
        <v>0.18214194379775001</v>
      </c>
      <c r="AK116">
        <v>0.19937861022405551</v>
      </c>
      <c r="AL116">
        <v>0.11470565517953205</v>
      </c>
      <c r="AN116">
        <f t="shared" si="52"/>
        <v>0.15434777487395424</v>
      </c>
      <c r="AO116">
        <f t="shared" si="53"/>
        <v>0.15330764216214249</v>
      </c>
      <c r="AP116">
        <f t="shared" si="54"/>
        <v>0.15179997341593449</v>
      </c>
      <c r="AQ116">
        <f t="shared" si="55"/>
        <v>0.1380688547134325</v>
      </c>
      <c r="AR116">
        <f t="shared" si="56"/>
        <v>0.14498607181006812</v>
      </c>
      <c r="AS116">
        <f t="shared" si="57"/>
        <v>0.14969092728237351</v>
      </c>
      <c r="AT116">
        <f t="shared" si="58"/>
        <v>0.16701703955141114</v>
      </c>
      <c r="AU116">
        <f t="shared" si="59"/>
        <v>0.14488517410057933</v>
      </c>
      <c r="AV116">
        <f t="shared" si="60"/>
        <v>0.16540873640044584</v>
      </c>
      <c r="AX116">
        <f t="shared" si="61"/>
        <v>2.2964261005559365E-2</v>
      </c>
      <c r="AY116">
        <f t="shared" si="62"/>
        <v>2.1885222081318049E-2</v>
      </c>
      <c r="AZ116">
        <f t="shared" si="63"/>
        <v>1.7774115786456733E-2</v>
      </c>
      <c r="BA116">
        <f t="shared" si="64"/>
        <v>3.1106666094412325E-3</v>
      </c>
      <c r="BB116">
        <f t="shared" si="65"/>
        <v>1.8520023864630489E-2</v>
      </c>
      <c r="BC116">
        <f t="shared" si="66"/>
        <v>1.4793610635967023E-2</v>
      </c>
      <c r="BD116">
        <f t="shared" si="67"/>
        <v>2.0912734525728678E-2</v>
      </c>
      <c r="BE116">
        <f t="shared" si="68"/>
        <v>1.4481060400777497E-2</v>
      </c>
      <c r="BF116">
        <f t="shared" si="69"/>
        <v>4.4747932928168602E-2</v>
      </c>
      <c r="BH116">
        <f t="shared" si="70"/>
        <v>1.1482130502779683E-2</v>
      </c>
      <c r="BI116">
        <f t="shared" si="71"/>
        <v>1.0942611040659024E-2</v>
      </c>
      <c r="BJ116">
        <f t="shared" si="72"/>
        <v>6.7179843064331052E-3</v>
      </c>
      <c r="BK116">
        <f t="shared" si="73"/>
        <v>1.7959442043200761E-3</v>
      </c>
      <c r="BL116">
        <f t="shared" si="74"/>
        <v>9.2600119323152444E-3</v>
      </c>
      <c r="BM116">
        <f t="shared" si="75"/>
        <v>6.0394662519215585E-3</v>
      </c>
      <c r="BN116">
        <f t="shared" si="76"/>
        <v>1.2073972907920633E-2</v>
      </c>
      <c r="BO116">
        <f t="shared" si="77"/>
        <v>8.3606441205401182E-3</v>
      </c>
      <c r="BP116">
        <f t="shared" si="78"/>
        <v>2.5835231121757462E-2</v>
      </c>
    </row>
    <row r="117" spans="1:68" x14ac:dyDescent="0.3">
      <c r="A117" t="s">
        <v>1106</v>
      </c>
      <c r="B117">
        <v>3.6669068977437949E-2</v>
      </c>
      <c r="C117">
        <v>5.7651037486336501E-2</v>
      </c>
      <c r="D117">
        <v>3.9717283705993901E-2</v>
      </c>
      <c r="E117">
        <v>3.4644269604431698E-2</v>
      </c>
      <c r="F117">
        <v>5.6891347379551455E-2</v>
      </c>
      <c r="G117">
        <v>4.8973932080271246E-2</v>
      </c>
      <c r="H117">
        <v>3.8420287000851705E-2</v>
      </c>
      <c r="I117">
        <v>3.813738418391685E-2</v>
      </c>
      <c r="J117">
        <v>4.12487784449833E-2</v>
      </c>
      <c r="K117">
        <v>5.4713533314472651E-2</v>
      </c>
      <c r="L117">
        <v>4.6091825286586396E-2</v>
      </c>
      <c r="M117">
        <v>4.1959800776825401E-2</v>
      </c>
      <c r="N117">
        <v>6.1859121491203053E-2</v>
      </c>
      <c r="O117">
        <v>3.0766726771868098E-2</v>
      </c>
      <c r="P117">
        <v>3.2898772298155396E-2</v>
      </c>
      <c r="Q117">
        <v>3.98552332682394E-2</v>
      </c>
      <c r="R117">
        <v>3.5932313674965702E-2</v>
      </c>
      <c r="S117">
        <v>4.1726844871003699E-2</v>
      </c>
      <c r="T117">
        <v>3.9687481470124006E-2</v>
      </c>
      <c r="U117">
        <v>4.3921694645842752E-2</v>
      </c>
      <c r="V117">
        <v>3.6438755580386097E-2</v>
      </c>
      <c r="W117">
        <v>5.1736622643357801E-2</v>
      </c>
      <c r="X117">
        <v>3.8817457153969406E-2</v>
      </c>
      <c r="Y117">
        <v>3.9681096085576906E-2</v>
      </c>
      <c r="Z117">
        <v>5.2622036543008101E-2</v>
      </c>
      <c r="AA117">
        <v>5.6646091654819597E-2</v>
      </c>
      <c r="AB117">
        <v>5.34495083193074E-2</v>
      </c>
      <c r="AC117">
        <v>5.33440795397912E-2</v>
      </c>
      <c r="AD117">
        <v>3.8244314818114501E-2</v>
      </c>
      <c r="AE117">
        <v>4.10860751634941E-2</v>
      </c>
      <c r="AF117">
        <v>5.3353916250677598E-2</v>
      </c>
      <c r="AG117">
        <v>3.8685339490859103E-2</v>
      </c>
      <c r="AH117">
        <v>6.1557655120192206E-2</v>
      </c>
      <c r="AI117">
        <v>3.420054891767195E-2</v>
      </c>
      <c r="AJ117">
        <v>3.7189123834416749E-2</v>
      </c>
      <c r="AK117">
        <v>4.8317048385859804E-2</v>
      </c>
      <c r="AL117">
        <v>3.5459554104797099E-2</v>
      </c>
      <c r="AN117">
        <f t="shared" si="52"/>
        <v>4.2170414943550012E-2</v>
      </c>
      <c r="AO117">
        <f t="shared" si="53"/>
        <v>4.5605737661147817E-2</v>
      </c>
      <c r="AP117">
        <f t="shared" si="54"/>
        <v>4.4219794054870622E-2</v>
      </c>
      <c r="AQ117">
        <f t="shared" si="55"/>
        <v>3.9171463938069605E-2</v>
      </c>
      <c r="AR117">
        <f t="shared" si="56"/>
        <v>4.2946138584927664E-2</v>
      </c>
      <c r="AS117">
        <f t="shared" si="57"/>
        <v>4.9093378216078766E-2</v>
      </c>
      <c r="AT117">
        <f t="shared" si="58"/>
        <v>4.4228102077428728E-2</v>
      </c>
      <c r="AU117">
        <f t="shared" si="59"/>
        <v>4.4814514509574417E-2</v>
      </c>
      <c r="AV117">
        <f t="shared" si="60"/>
        <v>4.0321908775024555E-2</v>
      </c>
      <c r="AX117">
        <f t="shared" si="61"/>
        <v>1.0528931542584502E-2</v>
      </c>
      <c r="AY117">
        <f t="shared" si="62"/>
        <v>9.0575332405969343E-3</v>
      </c>
      <c r="AZ117">
        <f t="shared" si="63"/>
        <v>1.1164333039454974E-2</v>
      </c>
      <c r="BA117">
        <f t="shared" si="64"/>
        <v>2.9571613615298419E-3</v>
      </c>
      <c r="BB117">
        <f t="shared" si="65"/>
        <v>6.612846068301672E-3</v>
      </c>
      <c r="BC117">
        <f t="shared" si="66"/>
        <v>7.7553188158125241E-3</v>
      </c>
      <c r="BD117">
        <f t="shared" si="67"/>
        <v>8.0298981132169867E-3</v>
      </c>
      <c r="BE117">
        <f t="shared" si="68"/>
        <v>1.4672351711689784E-2</v>
      </c>
      <c r="BF117">
        <f t="shared" si="69"/>
        <v>6.9777894715994503E-3</v>
      </c>
      <c r="BH117">
        <f t="shared" si="70"/>
        <v>5.2644657712922508E-3</v>
      </c>
      <c r="BI117">
        <f t="shared" si="71"/>
        <v>4.5287666202984671E-3</v>
      </c>
      <c r="BJ117">
        <f t="shared" si="72"/>
        <v>4.2197212537571031E-3</v>
      </c>
      <c r="BK117">
        <f t="shared" si="73"/>
        <v>1.7073179081164146E-3</v>
      </c>
      <c r="BL117">
        <f t="shared" si="74"/>
        <v>3.306423034150836E-3</v>
      </c>
      <c r="BM117">
        <f t="shared" si="75"/>
        <v>3.1660956485576939E-3</v>
      </c>
      <c r="BN117">
        <f t="shared" si="76"/>
        <v>4.6360638372310954E-3</v>
      </c>
      <c r="BO117">
        <f t="shared" si="77"/>
        <v>8.4710862103889641E-3</v>
      </c>
      <c r="BP117">
        <f t="shared" si="78"/>
        <v>4.0286286297764795E-3</v>
      </c>
    </row>
    <row r="118" spans="1:68" x14ac:dyDescent="0.3">
      <c r="A118" t="s">
        <v>1107</v>
      </c>
      <c r="B118">
        <v>2.055085882686615E-2</v>
      </c>
      <c r="C118">
        <v>2.2768467540335749E-2</v>
      </c>
      <c r="D118">
        <v>1.6613274097932403E-2</v>
      </c>
      <c r="E118">
        <v>1.312916076985075E-2</v>
      </c>
      <c r="F118">
        <v>2.1868249875294503E-2</v>
      </c>
      <c r="G118">
        <v>1.9332835199732001E-2</v>
      </c>
      <c r="H118">
        <v>1.7196272416578399E-2</v>
      </c>
      <c r="I118">
        <v>1.814137084578385E-2</v>
      </c>
      <c r="J118">
        <v>1.6577921358590451E-2</v>
      </c>
      <c r="K118">
        <v>2.5501995738972549E-2</v>
      </c>
      <c r="L118">
        <v>1.9483809915865402E-2</v>
      </c>
      <c r="M118">
        <v>1.6536992515567048E-2</v>
      </c>
      <c r="N118">
        <v>3.1015928300624652E-2</v>
      </c>
      <c r="O118">
        <v>1.7607901825507151E-2</v>
      </c>
      <c r="P118">
        <v>1.2560486085186924E-2</v>
      </c>
      <c r="Q118">
        <v>1.527535998247765E-2</v>
      </c>
      <c r="R118">
        <v>1.7638321418330251E-2</v>
      </c>
      <c r="S118">
        <v>1.552376078812745E-2</v>
      </c>
      <c r="T118">
        <v>1.8145138101001448E-2</v>
      </c>
      <c r="U118">
        <v>1.706462181166165E-2</v>
      </c>
      <c r="V118">
        <v>1.47204471553902E-2</v>
      </c>
      <c r="W118">
        <v>2.0913673494662999E-2</v>
      </c>
      <c r="X118">
        <v>2.1346622559608751E-2</v>
      </c>
      <c r="Y118">
        <v>1.7974526601511401E-2</v>
      </c>
      <c r="Z118">
        <v>2.649749123252065E-2</v>
      </c>
      <c r="AA118">
        <v>2.505763985381505E-2</v>
      </c>
      <c r="AB118">
        <v>2.0817599207996702E-2</v>
      </c>
      <c r="AC118">
        <v>2.874347601793675E-2</v>
      </c>
      <c r="AD118">
        <v>1.670821309618015E-2</v>
      </c>
      <c r="AE118">
        <v>1.525301723953015E-2</v>
      </c>
      <c r="AF118">
        <v>2.5715378629265401E-2</v>
      </c>
      <c r="AG118">
        <v>1.5897631179746449E-2</v>
      </c>
      <c r="AH118">
        <v>2.6209320647701501E-2</v>
      </c>
      <c r="AI118">
        <v>1.7693355724420351E-2</v>
      </c>
      <c r="AJ118">
        <v>1.5318005719127701E-2</v>
      </c>
      <c r="AK118">
        <v>2.0320641410173451E-2</v>
      </c>
      <c r="AL118">
        <v>1.8887438282238451E-2</v>
      </c>
      <c r="AN118">
        <f t="shared" si="52"/>
        <v>1.8265440308746262E-2</v>
      </c>
      <c r="AO118">
        <f t="shared" si="53"/>
        <v>1.9134682084347189E-2</v>
      </c>
      <c r="AP118">
        <f t="shared" si="54"/>
        <v>1.989786224861631E-2</v>
      </c>
      <c r="AQ118">
        <f t="shared" si="55"/>
        <v>1.614581406297845E-2</v>
      </c>
      <c r="AR118">
        <f t="shared" si="56"/>
        <v>1.7710970140679072E-2</v>
      </c>
      <c r="AS118">
        <f t="shared" si="57"/>
        <v>2.3406225912231553E-2</v>
      </c>
      <c r="AT118">
        <f t="shared" si="58"/>
        <v>1.9225536321658566E-2</v>
      </c>
      <c r="AU118">
        <f t="shared" si="59"/>
        <v>1.9933435850622766E-2</v>
      </c>
      <c r="AV118">
        <f t="shared" si="60"/>
        <v>1.8175361803846532E-2</v>
      </c>
      <c r="AX118">
        <f t="shared" si="61"/>
        <v>4.2665916428781692E-3</v>
      </c>
      <c r="AY118">
        <f t="shared" si="62"/>
        <v>2.0212006977369528E-3</v>
      </c>
      <c r="AZ118">
        <f t="shared" si="63"/>
        <v>6.2794320978316514E-3</v>
      </c>
      <c r="BA118">
        <f t="shared" si="64"/>
        <v>1.2985027510160642E-3</v>
      </c>
      <c r="BB118">
        <f t="shared" si="65"/>
        <v>2.5694879178126176E-3</v>
      </c>
      <c r="BC118">
        <f t="shared" si="66"/>
        <v>4.0302764064966854E-3</v>
      </c>
      <c r="BD118">
        <f t="shared" si="67"/>
        <v>5.6672690626531543E-3</v>
      </c>
      <c r="BE118">
        <f t="shared" si="68"/>
        <v>5.5087388892322E-3</v>
      </c>
      <c r="BF118">
        <f t="shared" si="69"/>
        <v>2.5762144024984554E-3</v>
      </c>
      <c r="BH118">
        <f t="shared" si="70"/>
        <v>2.1332958214390846E-3</v>
      </c>
      <c r="BI118">
        <f t="shared" si="71"/>
        <v>1.0106003488684764E-3</v>
      </c>
      <c r="BJ118">
        <f t="shared" si="72"/>
        <v>2.373402243654166E-3</v>
      </c>
      <c r="BK118">
        <f t="shared" si="73"/>
        <v>7.4969091284259428E-4</v>
      </c>
      <c r="BL118">
        <f t="shared" si="74"/>
        <v>1.2847439589063088E-3</v>
      </c>
      <c r="BM118">
        <f t="shared" si="75"/>
        <v>1.645353453049113E-3</v>
      </c>
      <c r="BN118">
        <f t="shared" si="76"/>
        <v>3.2719993188928369E-3</v>
      </c>
      <c r="BO118">
        <f t="shared" si="77"/>
        <v>3.180471880593571E-3</v>
      </c>
      <c r="BP118">
        <f t="shared" si="78"/>
        <v>1.4873780787726743E-3</v>
      </c>
    </row>
    <row r="119" spans="1:68" x14ac:dyDescent="0.3">
      <c r="A119" t="s">
        <v>1108</v>
      </c>
      <c r="B119">
        <v>3.533059161505665E-3</v>
      </c>
      <c r="C119">
        <v>8.4136869337729896E-3</v>
      </c>
      <c r="D119">
        <v>4.6793473702717199E-3</v>
      </c>
      <c r="E119">
        <v>4.9627075781319748E-3</v>
      </c>
      <c r="F119">
        <v>6.4208097686903149E-3</v>
      </c>
      <c r="G119">
        <v>4.0679579605228701E-3</v>
      </c>
      <c r="H119">
        <v>5.4917428159709904E-3</v>
      </c>
      <c r="I119">
        <v>6.0947992996759695E-3</v>
      </c>
      <c r="J119">
        <v>4.3092519709431298E-3</v>
      </c>
      <c r="K119">
        <v>7.9985294851210552E-3</v>
      </c>
      <c r="L119">
        <v>6.6395989360999701E-3</v>
      </c>
      <c r="M119">
        <v>8.3415344017613441E-3</v>
      </c>
      <c r="N119">
        <v>9.5984527137148515E-3</v>
      </c>
      <c r="O119">
        <v>6.1492063773951108E-3</v>
      </c>
      <c r="P119">
        <v>8.3684640050195099E-3</v>
      </c>
      <c r="Q119">
        <v>4.1239907036518947E-3</v>
      </c>
      <c r="R119">
        <v>3.92951694379129E-3</v>
      </c>
      <c r="S119">
        <v>3.463250125716715E-3</v>
      </c>
      <c r="T119">
        <v>3.2390432956741402E-3</v>
      </c>
      <c r="U119">
        <v>6.2897617616929549E-3</v>
      </c>
      <c r="V119">
        <v>5.4621901251171549E-3</v>
      </c>
      <c r="W119">
        <v>8.6184111994144445E-3</v>
      </c>
      <c r="X119">
        <v>7.2399861376239699E-3</v>
      </c>
      <c r="Y119">
        <v>3.0094513686670299E-3</v>
      </c>
      <c r="Z119">
        <v>1.1024142538947481E-2</v>
      </c>
      <c r="AA119">
        <v>1.037303488864297E-2</v>
      </c>
      <c r="AB119">
        <v>4.6211186741461152E-3</v>
      </c>
      <c r="AC119">
        <v>7.0814219547155853E-3</v>
      </c>
      <c r="AD119">
        <v>4.2242826129611751E-3</v>
      </c>
      <c r="AE119">
        <v>4.2187297172782048E-3</v>
      </c>
      <c r="AF119">
        <v>9.3702673599298947E-3</v>
      </c>
      <c r="AG119">
        <v>5.5810351876289599E-3</v>
      </c>
      <c r="AH119">
        <v>1.0174021865898969E-2</v>
      </c>
      <c r="AI119">
        <v>4.2540190173844146E-3</v>
      </c>
      <c r="AJ119">
        <v>4.5957448594427901E-3</v>
      </c>
      <c r="AK119">
        <v>9.3833416488278108E-3</v>
      </c>
      <c r="AL119">
        <v>3.8352802931725348E-3</v>
      </c>
      <c r="AN119">
        <f t="shared" si="52"/>
        <v>5.3972002609205868E-3</v>
      </c>
      <c r="AO119">
        <f t="shared" si="53"/>
        <v>5.5188274612150362E-3</v>
      </c>
      <c r="AP119">
        <f t="shared" si="54"/>
        <v>7.343576841436425E-3</v>
      </c>
      <c r="AQ119">
        <f t="shared" si="55"/>
        <v>3.8389192577199666E-3</v>
      </c>
      <c r="AR119">
        <f t="shared" si="56"/>
        <v>5.9023515954746732E-3</v>
      </c>
      <c r="AS119">
        <f t="shared" si="57"/>
        <v>7.2248592604571907E-3</v>
      </c>
      <c r="AT119">
        <f t="shared" si="58"/>
        <v>5.9377598967230924E-3</v>
      </c>
      <c r="AU119">
        <f t="shared" si="59"/>
        <v>6.6696920236374475E-3</v>
      </c>
      <c r="AV119">
        <f t="shared" si="60"/>
        <v>5.9381222671477116E-3</v>
      </c>
      <c r="AX119">
        <f t="shared" si="61"/>
        <v>2.1038306768078881E-3</v>
      </c>
      <c r="AY119">
        <f t="shared" si="62"/>
        <v>1.0410045673523286E-3</v>
      </c>
      <c r="AZ119">
        <f t="shared" si="63"/>
        <v>1.7648878279468757E-3</v>
      </c>
      <c r="BA119">
        <f t="shared" si="64"/>
        <v>3.3955924869400535E-4</v>
      </c>
      <c r="BB119">
        <f t="shared" si="65"/>
        <v>2.2221625824720417E-3</v>
      </c>
      <c r="BC119">
        <f t="shared" si="66"/>
        <v>3.1277945915350837E-3</v>
      </c>
      <c r="BD119">
        <f t="shared" si="67"/>
        <v>2.9726399584191847E-3</v>
      </c>
      <c r="BE119">
        <f t="shared" si="68"/>
        <v>3.1065235733124764E-3</v>
      </c>
      <c r="BF119">
        <f t="shared" si="69"/>
        <v>3.0077780885674247E-3</v>
      </c>
      <c r="BH119">
        <f t="shared" si="70"/>
        <v>1.051915338403944E-3</v>
      </c>
      <c r="BI119">
        <f t="shared" si="71"/>
        <v>5.2050228367616432E-4</v>
      </c>
      <c r="BJ119">
        <f t="shared" si="72"/>
        <v>6.6706489781034049E-4</v>
      </c>
      <c r="BK119">
        <f t="shared" si="73"/>
        <v>1.9604462363931107E-4</v>
      </c>
      <c r="BL119">
        <f t="shared" si="74"/>
        <v>1.1110812912360209E-3</v>
      </c>
      <c r="BM119">
        <f t="shared" si="75"/>
        <v>1.2769167949163147E-3</v>
      </c>
      <c r="BN119">
        <f t="shared" si="76"/>
        <v>1.7162544801971543E-3</v>
      </c>
      <c r="BO119">
        <f t="shared" si="77"/>
        <v>1.7935522212958765E-3</v>
      </c>
      <c r="BP119">
        <f t="shared" si="78"/>
        <v>1.7365414890970607E-3</v>
      </c>
    </row>
    <row r="120" spans="1:68" x14ac:dyDescent="0.3">
      <c r="A120" t="s">
        <v>1109</v>
      </c>
      <c r="B120">
        <v>9.0958241892536359E-3</v>
      </c>
      <c r="C120">
        <v>1.0052998287444305E-2</v>
      </c>
      <c r="D120">
        <v>8.762364867117841E-3</v>
      </c>
      <c r="E120">
        <v>8.3536264050600006E-3</v>
      </c>
      <c r="F120">
        <v>1.3697686219712301E-2</v>
      </c>
      <c r="G120">
        <v>1.514383695454065E-2</v>
      </c>
      <c r="H120">
        <v>5.4864831419628897E-3</v>
      </c>
      <c r="I120">
        <v>1.779951296524775E-2</v>
      </c>
      <c r="J120">
        <v>8.2062462948122791E-3</v>
      </c>
      <c r="K120">
        <v>1.3925905442983499E-2</v>
      </c>
      <c r="L120">
        <v>7.8439219336149495E-3</v>
      </c>
      <c r="M120">
        <v>1.0706989272545065E-2</v>
      </c>
      <c r="N120">
        <v>1.5095870809445701E-2</v>
      </c>
      <c r="O120">
        <v>1.224460728567732E-2</v>
      </c>
      <c r="P120">
        <v>9.6861067652854356E-3</v>
      </c>
      <c r="Q120">
        <v>9.6480285203266493E-3</v>
      </c>
      <c r="R120">
        <v>7.3225674434190301E-3</v>
      </c>
      <c r="S120">
        <v>6.4547240586139152E-3</v>
      </c>
      <c r="T120">
        <v>1.0020679555428045E-2</v>
      </c>
      <c r="U120">
        <v>1.158032714401042E-2</v>
      </c>
      <c r="V120">
        <v>9.154370160003731E-3</v>
      </c>
      <c r="W120">
        <v>2.4138599095551851E-2</v>
      </c>
      <c r="X120">
        <v>1.30491093571819E-2</v>
      </c>
      <c r="Y120">
        <v>1.049999692757449E-2</v>
      </c>
      <c r="Z120">
        <v>1.4066761096278999E-2</v>
      </c>
      <c r="AA120">
        <v>1.3720459731351449E-2</v>
      </c>
      <c r="AB120">
        <v>1.2878053845987399E-2</v>
      </c>
      <c r="AC120">
        <v>1.8859328671273299E-2</v>
      </c>
      <c r="AD120">
        <v>1.3369042465968428E-2</v>
      </c>
      <c r="AE120">
        <v>1.0449806351562074E-2</v>
      </c>
      <c r="AF120">
        <v>1.373361899895325E-2</v>
      </c>
      <c r="AG120">
        <v>6.4161804216329044E-3</v>
      </c>
      <c r="AH120">
        <v>1.31986938319852E-2</v>
      </c>
      <c r="AI120">
        <v>8.3145832411481956E-3</v>
      </c>
      <c r="AJ120">
        <v>1.042256162505345E-2</v>
      </c>
      <c r="AK120">
        <v>1.1276657135693365E-2</v>
      </c>
      <c r="AL120">
        <v>9.039430123165014E-3</v>
      </c>
      <c r="AN120">
        <f t="shared" si="52"/>
        <v>9.0662034372189452E-3</v>
      </c>
      <c r="AO120">
        <f t="shared" si="53"/>
        <v>1.3031879820365896E-2</v>
      </c>
      <c r="AP120">
        <f t="shared" si="54"/>
        <v>1.1101378257766321E-2</v>
      </c>
      <c r="AQ120">
        <f t="shared" si="55"/>
        <v>7.8084400074531976E-3</v>
      </c>
      <c r="AR120">
        <f t="shared" si="56"/>
        <v>1.3723493988748512E-2</v>
      </c>
      <c r="AS120">
        <f t="shared" si="57"/>
        <v>1.3845618271607922E-2</v>
      </c>
      <c r="AT120">
        <f t="shared" si="58"/>
        <v>1.251748927216125E-2</v>
      </c>
      <c r="AU120">
        <f t="shared" si="59"/>
        <v>9.309819164922099E-3</v>
      </c>
      <c r="AV120">
        <f t="shared" si="60"/>
        <v>1.0246216294637277E-2</v>
      </c>
      <c r="AX120">
        <f t="shared" si="61"/>
        <v>7.2450566338341435E-4</v>
      </c>
      <c r="AY120">
        <f t="shared" si="62"/>
        <v>5.3093313432306301E-3</v>
      </c>
      <c r="AZ120">
        <f t="shared" si="63"/>
        <v>2.7806547200097819E-3</v>
      </c>
      <c r="BA120">
        <f t="shared" si="64"/>
        <v>1.651166998719229E-3</v>
      </c>
      <c r="BB120">
        <f t="shared" si="65"/>
        <v>7.0155851692298953E-3</v>
      </c>
      <c r="BC120">
        <f t="shared" si="66"/>
        <v>2.7555634751155324E-3</v>
      </c>
      <c r="BD120">
        <f t="shared" si="67"/>
        <v>1.7999204169084711E-3</v>
      </c>
      <c r="BE120">
        <f t="shared" si="68"/>
        <v>3.4990702977190651E-3</v>
      </c>
      <c r="BF120">
        <f t="shared" si="69"/>
        <v>1.1289904486160745E-3</v>
      </c>
      <c r="BH120">
        <f t="shared" si="70"/>
        <v>3.6225283169170718E-4</v>
      </c>
      <c r="BI120">
        <f t="shared" si="71"/>
        <v>2.6546656716153151E-3</v>
      </c>
      <c r="BJ120">
        <f t="shared" si="72"/>
        <v>1.0509886958691174E-3</v>
      </c>
      <c r="BK120">
        <f t="shared" si="73"/>
        <v>9.5330171118757339E-4</v>
      </c>
      <c r="BL120">
        <f t="shared" si="74"/>
        <v>3.5077925846149476E-3</v>
      </c>
      <c r="BM120">
        <f t="shared" si="75"/>
        <v>1.1249540779805778E-3</v>
      </c>
      <c r="BN120">
        <f t="shared" si="76"/>
        <v>1.0391845372220094E-3</v>
      </c>
      <c r="BO120">
        <f t="shared" si="77"/>
        <v>2.0201891783015262E-3</v>
      </c>
      <c r="BP120">
        <f t="shared" si="78"/>
        <v>6.5182293942100695E-4</v>
      </c>
    </row>
    <row r="121" spans="1:68" x14ac:dyDescent="0.3">
      <c r="A121" t="s">
        <v>1110</v>
      </c>
      <c r="B121">
        <v>3.2177871800676397E-2</v>
      </c>
      <c r="C121">
        <v>3.6643087761916653E-2</v>
      </c>
      <c r="D121">
        <v>3.5677734415314299E-2</v>
      </c>
      <c r="E121">
        <v>2.486010803748635E-2</v>
      </c>
      <c r="F121">
        <v>4.201138291588595E-2</v>
      </c>
      <c r="G121">
        <v>4.3907539312444246E-2</v>
      </c>
      <c r="H121">
        <v>2.6558605094508449E-2</v>
      </c>
      <c r="I121">
        <v>3.0843195683647E-2</v>
      </c>
      <c r="J121">
        <v>3.4961787295125453E-2</v>
      </c>
      <c r="K121">
        <v>4.5106695920169651E-2</v>
      </c>
      <c r="L121">
        <v>2.705224793022025E-2</v>
      </c>
      <c r="M121">
        <v>3.3842770338541703E-2</v>
      </c>
      <c r="N121">
        <v>4.3398562006827401E-2</v>
      </c>
      <c r="O121">
        <v>2.2817314906420451E-2</v>
      </c>
      <c r="P121">
        <v>2.3708575045828899E-2</v>
      </c>
      <c r="Q121">
        <v>3.2112515079251648E-2</v>
      </c>
      <c r="R121">
        <v>2.26567097606265E-2</v>
      </c>
      <c r="S121">
        <v>2.3936537510102447E-2</v>
      </c>
      <c r="T121">
        <v>3.0456591904017352E-2</v>
      </c>
      <c r="U121">
        <v>3.1557727476727346E-2</v>
      </c>
      <c r="V121">
        <v>2.525864261250035E-2</v>
      </c>
      <c r="W121">
        <v>5.8017315699172095E-2</v>
      </c>
      <c r="X121">
        <v>4.232947923789205E-2</v>
      </c>
      <c r="Y121">
        <v>2.6967771322156751E-2</v>
      </c>
      <c r="Z121">
        <v>5.8495263601730407E-2</v>
      </c>
      <c r="AA121">
        <v>5.2261083968643651E-2</v>
      </c>
      <c r="AB121">
        <v>5.0349161053076755E-2</v>
      </c>
      <c r="AC121">
        <v>4.5450043074524701E-2</v>
      </c>
      <c r="AD121">
        <v>3.8692442846717051E-2</v>
      </c>
      <c r="AE121">
        <v>2.5011081496321249E-2</v>
      </c>
      <c r="AF121">
        <v>5.2408912388240053E-2</v>
      </c>
      <c r="AG121">
        <v>2.8978262394579901E-2</v>
      </c>
      <c r="AH121">
        <v>4.6058898444689397E-2</v>
      </c>
      <c r="AI121">
        <v>1.6820685395093252E-2</v>
      </c>
      <c r="AJ121">
        <v>2.756052814176085E-2</v>
      </c>
      <c r="AK121">
        <v>4.096416960378995E-2</v>
      </c>
      <c r="AL121">
        <v>2.4177062370426699E-2</v>
      </c>
      <c r="AN121">
        <f t="shared" si="52"/>
        <v>3.233970050384842E-2</v>
      </c>
      <c r="AO121">
        <f t="shared" si="53"/>
        <v>3.5830180751621407E-2</v>
      </c>
      <c r="AP121">
        <f t="shared" si="54"/>
        <v>3.2983993349019115E-2</v>
      </c>
      <c r="AQ121">
        <f t="shared" si="55"/>
        <v>2.6235254116660195E-2</v>
      </c>
      <c r="AR121">
        <f t="shared" si="56"/>
        <v>3.6322569423104287E-2</v>
      </c>
      <c r="AS121">
        <f t="shared" si="57"/>
        <v>4.5975467043004058E-2</v>
      </c>
      <c r="AT121">
        <f t="shared" si="58"/>
        <v>3.8704145577092786E-2</v>
      </c>
      <c r="AU121">
        <f t="shared" si="59"/>
        <v>3.0619282078120851E-2</v>
      </c>
      <c r="AV121">
        <f t="shared" si="60"/>
        <v>3.0900586705325833E-2</v>
      </c>
      <c r="AX121">
        <f t="shared" si="61"/>
        <v>5.3426617672913687E-3</v>
      </c>
      <c r="AY121">
        <f t="shared" si="62"/>
        <v>8.4514913230225724E-3</v>
      </c>
      <c r="AZ121">
        <f t="shared" si="63"/>
        <v>8.9875160058788192E-3</v>
      </c>
      <c r="BA121">
        <f t="shared" si="64"/>
        <v>5.1299256411651535E-3</v>
      </c>
      <c r="BB121">
        <f t="shared" si="65"/>
        <v>1.4721706235824529E-2</v>
      </c>
      <c r="BC121">
        <f t="shared" si="66"/>
        <v>1.0865038235915432E-2</v>
      </c>
      <c r="BD121">
        <f t="shared" si="67"/>
        <v>1.3698919194993756E-2</v>
      </c>
      <c r="BE121">
        <f t="shared" si="68"/>
        <v>1.4688021813189149E-2</v>
      </c>
      <c r="BF121">
        <f t="shared" si="69"/>
        <v>8.8779916491367374E-3</v>
      </c>
      <c r="BH121">
        <f t="shared" si="70"/>
        <v>2.6713308836456844E-3</v>
      </c>
      <c r="BI121">
        <f t="shared" si="71"/>
        <v>4.2257456615112862E-3</v>
      </c>
      <c r="BJ121">
        <f t="shared" si="72"/>
        <v>3.3969617508239824E-3</v>
      </c>
      <c r="BK121">
        <f t="shared" si="73"/>
        <v>2.9617639498494652E-3</v>
      </c>
      <c r="BL121">
        <f t="shared" si="74"/>
        <v>7.3608531179122647E-3</v>
      </c>
      <c r="BM121">
        <f t="shared" si="75"/>
        <v>4.4356332856369815E-3</v>
      </c>
      <c r="BN121">
        <f t="shared" si="76"/>
        <v>7.9090746848365766E-3</v>
      </c>
      <c r="BO121">
        <f t="shared" si="77"/>
        <v>8.4801333477078512E-3</v>
      </c>
      <c r="BP121">
        <f t="shared" si="78"/>
        <v>5.1257108684923452E-3</v>
      </c>
    </row>
    <row r="122" spans="1:68" x14ac:dyDescent="0.3">
      <c r="A122" t="s">
        <v>1111</v>
      </c>
      <c r="B122">
        <v>8.7235349508093286E-3</v>
      </c>
      <c r="C122">
        <v>1.317398609226781E-2</v>
      </c>
      <c r="D122">
        <v>8.0614802818322843E-3</v>
      </c>
      <c r="E122">
        <v>8.6504263658932646E-3</v>
      </c>
      <c r="F122">
        <v>8.3627279077223907E-3</v>
      </c>
      <c r="G122">
        <v>1.208303886075061E-2</v>
      </c>
      <c r="H122">
        <v>8.4026999875453957E-3</v>
      </c>
      <c r="I122">
        <v>8.3174634094553002E-3</v>
      </c>
      <c r="J122">
        <v>1.1496413594925991E-2</v>
      </c>
      <c r="K122">
        <v>8.7867828769450547E-3</v>
      </c>
      <c r="L122">
        <v>1.1844092362366911E-2</v>
      </c>
      <c r="M122">
        <v>1.09915996331516E-2</v>
      </c>
      <c r="N122">
        <v>9.6527415222887811E-3</v>
      </c>
      <c r="O122">
        <v>7.9952166879351701E-3</v>
      </c>
      <c r="P122">
        <v>9.7344685257607852E-3</v>
      </c>
      <c r="Q122">
        <v>9.8697132712426243E-3</v>
      </c>
      <c r="R122">
        <v>5.5087435329274599E-3</v>
      </c>
      <c r="S122">
        <v>7.8230010533225612E-3</v>
      </c>
      <c r="T122">
        <v>8.7259333897374697E-3</v>
      </c>
      <c r="U122">
        <v>9.7675836765328053E-3</v>
      </c>
      <c r="V122">
        <v>8.1953982034717113E-3</v>
      </c>
      <c r="W122">
        <v>1.2901849090864101E-2</v>
      </c>
      <c r="X122">
        <v>1.62425199768013E-2</v>
      </c>
      <c r="Y122">
        <v>8.8141450365599033E-3</v>
      </c>
      <c r="Z122">
        <v>1.593658411621025E-2</v>
      </c>
      <c r="AA122">
        <v>1.367381762565135E-2</v>
      </c>
      <c r="AB122">
        <v>1.32394838714626E-2</v>
      </c>
      <c r="AC122">
        <v>1.1163859522353201E-2</v>
      </c>
      <c r="AD122">
        <v>1.022220334288533E-2</v>
      </c>
      <c r="AE122">
        <v>1.212828233419545E-2</v>
      </c>
      <c r="AF122">
        <v>1.3616656002483001E-2</v>
      </c>
      <c r="AG122">
        <v>1.0513573825193447E-2</v>
      </c>
      <c r="AH122">
        <v>1.268448888614635E-2</v>
      </c>
      <c r="AI122">
        <v>1.0235938763745796E-2</v>
      </c>
      <c r="AJ122">
        <v>1.1398891546132465E-2</v>
      </c>
      <c r="AK122">
        <v>1.111286587438271E-2</v>
      </c>
      <c r="AL122">
        <v>7.8486002220253051E-3</v>
      </c>
      <c r="AN122">
        <f t="shared" si="52"/>
        <v>9.6523569227006719E-3</v>
      </c>
      <c r="AO122">
        <f t="shared" si="53"/>
        <v>9.2914825413684243E-3</v>
      </c>
      <c r="AP122">
        <f t="shared" si="54"/>
        <v>1.00716164576249E-2</v>
      </c>
      <c r="AQ122">
        <f t="shared" si="55"/>
        <v>7.7338192858308818E-3</v>
      </c>
      <c r="AR122">
        <f t="shared" si="56"/>
        <v>9.8976910901515218E-3</v>
      </c>
      <c r="AS122">
        <f t="shared" si="57"/>
        <v>1.3178401691506435E-2</v>
      </c>
      <c r="AT122">
        <f t="shared" si="58"/>
        <v>1.1989047226521261E-2</v>
      </c>
      <c r="AU122">
        <f t="shared" si="59"/>
        <v>1.1144667158361864E-2</v>
      </c>
      <c r="AV122">
        <f t="shared" si="60"/>
        <v>1.012011921418016E-2</v>
      </c>
      <c r="AX122">
        <f t="shared" si="61"/>
        <v>2.3663851187369694E-3</v>
      </c>
      <c r="AY122">
        <f t="shared" si="62"/>
        <v>1.8613632594700208E-3</v>
      </c>
      <c r="AZ122">
        <f t="shared" si="63"/>
        <v>1.4300026242183282E-3</v>
      </c>
      <c r="BA122">
        <f t="shared" si="64"/>
        <v>2.1818522647889943E-3</v>
      </c>
      <c r="BB122">
        <f t="shared" si="65"/>
        <v>2.1065540908352565E-3</v>
      </c>
      <c r="BC122">
        <f t="shared" si="66"/>
        <v>2.8407983186519224E-3</v>
      </c>
      <c r="BD122">
        <f t="shared" si="67"/>
        <v>1.7015043420365425E-3</v>
      </c>
      <c r="BE122">
        <f t="shared" si="68"/>
        <v>1.3407305925703938E-3</v>
      </c>
      <c r="BF122">
        <f t="shared" si="69"/>
        <v>1.9723847418835734E-3</v>
      </c>
      <c r="BH122">
        <f t="shared" si="70"/>
        <v>1.1831925593684847E-3</v>
      </c>
      <c r="BI122">
        <f t="shared" si="71"/>
        <v>9.3068162973501038E-4</v>
      </c>
      <c r="BJ122">
        <f t="shared" si="72"/>
        <v>5.4049018826449234E-4</v>
      </c>
      <c r="BK122">
        <f t="shared" si="73"/>
        <v>1.2596929924079206E-3</v>
      </c>
      <c r="BL122">
        <f t="shared" si="74"/>
        <v>1.0532770454176282E-3</v>
      </c>
      <c r="BM122">
        <f t="shared" si="75"/>
        <v>1.1597510571422639E-3</v>
      </c>
      <c r="BN122">
        <f t="shared" si="76"/>
        <v>9.8236398990211491E-4</v>
      </c>
      <c r="BO122">
        <f t="shared" si="77"/>
        <v>7.7407116853128342E-4</v>
      </c>
      <c r="BP122">
        <f t="shared" si="78"/>
        <v>1.1387568616719917E-3</v>
      </c>
    </row>
    <row r="123" spans="1:68" x14ac:dyDescent="0.3">
      <c r="A123" t="s">
        <v>1112</v>
      </c>
      <c r="B123">
        <v>4.1301541764356201E-2</v>
      </c>
      <c r="C123">
        <v>4.1930636297323548E-2</v>
      </c>
      <c r="D123">
        <v>9.8845343310604655E-2</v>
      </c>
      <c r="E123">
        <v>8.3154092284298251E-2</v>
      </c>
      <c r="F123">
        <v>3.5152831556406298E-2</v>
      </c>
      <c r="G123">
        <v>3.6853549283451449E-2</v>
      </c>
      <c r="H123">
        <v>0.1015385944333114</v>
      </c>
      <c r="I123">
        <v>0.11366100078882499</v>
      </c>
      <c r="J123">
        <v>3.3269679485539501E-2</v>
      </c>
      <c r="K123">
        <v>9.6794533032661056E-2</v>
      </c>
      <c r="L123">
        <v>0.111938496946308</v>
      </c>
      <c r="M123">
        <v>0.10936160472966139</v>
      </c>
      <c r="N123">
        <v>0.11849252975733698</v>
      </c>
      <c r="O123">
        <v>8.9611722461520202E-2</v>
      </c>
      <c r="P123">
        <v>8.9389389899468957E-2</v>
      </c>
      <c r="Q123">
        <v>4.5218999970477E-2</v>
      </c>
      <c r="R123">
        <v>3.2905989939027047E-2</v>
      </c>
      <c r="S123">
        <v>9.0489511318627647E-2</v>
      </c>
      <c r="T123">
        <v>3.0429471855202249E-2</v>
      </c>
      <c r="U123">
        <v>6.3302870108810444E-2</v>
      </c>
      <c r="V123">
        <v>9.0731657296499249E-2</v>
      </c>
      <c r="W123">
        <v>0.107490284503896</v>
      </c>
      <c r="X123">
        <v>3.9570425823652555E-2</v>
      </c>
      <c r="Y123">
        <v>4.0631190624704355E-2</v>
      </c>
      <c r="Z123">
        <v>0.10634191148547684</v>
      </c>
      <c r="AA123">
        <v>9.9107012973224357E-2</v>
      </c>
      <c r="AB123">
        <v>8.1556336673935997E-2</v>
      </c>
      <c r="AC123">
        <v>7.6652956699428051E-2</v>
      </c>
      <c r="AD123">
        <v>4.6477793090011654E-2</v>
      </c>
      <c r="AE123">
        <v>4.8885419027095103E-2</v>
      </c>
      <c r="AF123">
        <v>0.110088595058722</v>
      </c>
      <c r="AG123">
        <v>3.9998830750800247E-2</v>
      </c>
      <c r="AH123">
        <v>0.10153155341803455</v>
      </c>
      <c r="AI123">
        <v>5.9022712220217051E-2</v>
      </c>
      <c r="AJ123">
        <v>4.0673639645492699E-2</v>
      </c>
      <c r="AK123">
        <v>9.8601486767109656E-2</v>
      </c>
      <c r="AL123">
        <v>9.1054530484505791E-2</v>
      </c>
      <c r="AN123">
        <f t="shared" si="52"/>
        <v>6.6307903414145664E-2</v>
      </c>
      <c r="AO123">
        <f t="shared" si="53"/>
        <v>7.180149401549854E-2</v>
      </c>
      <c r="AP123">
        <f t="shared" si="54"/>
        <v>9.269399375892802E-2</v>
      </c>
      <c r="AQ123">
        <f t="shared" si="55"/>
        <v>5.6204833742710569E-2</v>
      </c>
      <c r="AR123">
        <f t="shared" si="56"/>
        <v>7.2988570941101977E-2</v>
      </c>
      <c r="AS123">
        <f t="shared" si="57"/>
        <v>7.3976639046737028E-2</v>
      </c>
      <c r="AT123">
        <f t="shared" si="58"/>
        <v>6.8483935725276252E-2</v>
      </c>
      <c r="AU123">
        <f t="shared" si="59"/>
        <v>6.6851032129683949E-2</v>
      </c>
      <c r="AV123">
        <f t="shared" si="60"/>
        <v>7.6776552299036058E-2</v>
      </c>
      <c r="AX123">
        <f t="shared" si="61"/>
        <v>2.9223554138796414E-2</v>
      </c>
      <c r="AY123">
        <f t="shared" si="62"/>
        <v>4.1637309989959487E-2</v>
      </c>
      <c r="AZ123">
        <f t="shared" si="63"/>
        <v>2.8525453459085259E-2</v>
      </c>
      <c r="BA123">
        <f t="shared" si="64"/>
        <v>3.032295980560093E-2</v>
      </c>
      <c r="BB123">
        <f t="shared" si="65"/>
        <v>3.3715847252196104E-2</v>
      </c>
      <c r="BC123">
        <f t="shared" si="66"/>
        <v>2.8423115539418231E-2</v>
      </c>
      <c r="BD123">
        <f t="shared" si="67"/>
        <v>3.6050796445464058E-2</v>
      </c>
      <c r="BE123">
        <f t="shared" si="68"/>
        <v>3.1504458956858959E-2</v>
      </c>
      <c r="BF123">
        <f t="shared" si="69"/>
        <v>3.1492925615682635E-2</v>
      </c>
      <c r="BH123">
        <f t="shared" si="70"/>
        <v>1.4611777069398207E-2</v>
      </c>
      <c r="BI123">
        <f t="shared" si="71"/>
        <v>2.0818654994979743E-2</v>
      </c>
      <c r="BJ123">
        <f t="shared" si="72"/>
        <v>1.0781607984012398E-2</v>
      </c>
      <c r="BK123">
        <f t="shared" si="73"/>
        <v>1.75069690063899E-2</v>
      </c>
      <c r="BL123">
        <f t="shared" si="74"/>
        <v>1.6857923626098052E-2</v>
      </c>
      <c r="BM123">
        <f t="shared" si="75"/>
        <v>1.1603688328624354E-2</v>
      </c>
      <c r="BN123">
        <f t="shared" si="76"/>
        <v>2.0813937032289079E-2</v>
      </c>
      <c r="BO123">
        <f t="shared" si="77"/>
        <v>1.8189107859416038E-2</v>
      </c>
      <c r="BP123">
        <f t="shared" si="78"/>
        <v>1.8182449081783229E-2</v>
      </c>
    </row>
    <row r="124" spans="1:68" x14ac:dyDescent="0.3">
      <c r="A124" t="s">
        <v>1113</v>
      </c>
      <c r="B124">
        <v>0.11918024483178449</v>
      </c>
      <c r="C124">
        <v>0.13555593896714652</v>
      </c>
      <c r="D124">
        <v>0.3154027935099325</v>
      </c>
      <c r="E124">
        <v>0.25562841330570596</v>
      </c>
      <c r="F124">
        <v>0.12918584806865199</v>
      </c>
      <c r="G124">
        <v>0.1357301434117735</v>
      </c>
      <c r="H124">
        <v>0.32421160395251047</v>
      </c>
      <c r="I124">
        <v>0.37221066084163951</v>
      </c>
      <c r="J124">
        <v>0.1152627532064065</v>
      </c>
      <c r="K124">
        <v>0.32400077482853301</v>
      </c>
      <c r="L124">
        <v>0.35247949623439101</v>
      </c>
      <c r="M124">
        <v>0.3715750035743785</v>
      </c>
      <c r="N124">
        <v>0.33541928672111099</v>
      </c>
      <c r="O124">
        <v>0.30596204647652903</v>
      </c>
      <c r="P124">
        <v>0.28843973837214848</v>
      </c>
      <c r="Q124">
        <v>0.12748977300967851</v>
      </c>
      <c r="R124">
        <v>0.105738216441866</v>
      </c>
      <c r="S124">
        <v>0.27328742128088002</v>
      </c>
      <c r="T124">
        <v>0.10725554020436051</v>
      </c>
      <c r="U124">
        <v>0.20057381909713401</v>
      </c>
      <c r="V124">
        <v>0.25750250792787999</v>
      </c>
      <c r="W124">
        <v>0.31921523319270251</v>
      </c>
      <c r="X124">
        <v>0.135787705489361</v>
      </c>
      <c r="Y124">
        <v>0.12356851763059201</v>
      </c>
      <c r="Z124">
        <v>0.30683379925264154</v>
      </c>
      <c r="AA124">
        <v>0.29757190134156952</v>
      </c>
      <c r="AB124">
        <v>0.25474611095822153</v>
      </c>
      <c r="AC124">
        <v>0.26676086412357747</v>
      </c>
      <c r="AD124">
        <v>0.139467397850322</v>
      </c>
      <c r="AE124">
        <v>0.13738298895274301</v>
      </c>
      <c r="AF124">
        <v>0.34224737618894951</v>
      </c>
      <c r="AG124">
        <v>0.12094787201236749</v>
      </c>
      <c r="AH124">
        <v>0.30024092451843348</v>
      </c>
      <c r="AI124">
        <v>0.1768187935786705</v>
      </c>
      <c r="AJ124">
        <v>0.1181837993458455</v>
      </c>
      <c r="AK124">
        <v>0.36188440234353603</v>
      </c>
      <c r="AL124">
        <v>0.27936263443940246</v>
      </c>
      <c r="AN124">
        <f t="shared" si="52"/>
        <v>0.20644184765364237</v>
      </c>
      <c r="AO124">
        <f t="shared" si="53"/>
        <v>0.2403345640686439</v>
      </c>
      <c r="AP124">
        <f t="shared" si="54"/>
        <v>0.29901987134478542</v>
      </c>
      <c r="AQ124">
        <f t="shared" si="55"/>
        <v>0.16883847024414153</v>
      </c>
      <c r="AR124">
        <f t="shared" si="56"/>
        <v>0.22113677510551927</v>
      </c>
      <c r="AS124">
        <f t="shared" si="57"/>
        <v>0.23087814979932719</v>
      </c>
      <c r="AT124">
        <f t="shared" si="58"/>
        <v>0.20636592099733816</v>
      </c>
      <c r="AU124">
        <f t="shared" si="59"/>
        <v>0.19933586336982381</v>
      </c>
      <c r="AV124">
        <f t="shared" si="60"/>
        <v>0.25314361204292801</v>
      </c>
      <c r="AX124">
        <f t="shared" si="61"/>
        <v>9.4747392822339349E-2</v>
      </c>
      <c r="AY124">
        <f t="shared" si="62"/>
        <v>0.12612531415113376</v>
      </c>
      <c r="AZ124">
        <f t="shared" si="63"/>
        <v>8.5632892006707123E-2</v>
      </c>
      <c r="BA124">
        <f t="shared" si="64"/>
        <v>9.1106915669376759E-2</v>
      </c>
      <c r="BB124">
        <f t="shared" si="65"/>
        <v>9.0062240121082049E-2</v>
      </c>
      <c r="BC124">
        <f t="shared" si="66"/>
        <v>8.0786280631141058E-2</v>
      </c>
      <c r="BD124">
        <f t="shared" si="67"/>
        <v>0.11768140715021849</v>
      </c>
      <c r="BE124">
        <f t="shared" si="68"/>
        <v>9.1742920670864259E-2</v>
      </c>
      <c r="BF124">
        <f t="shared" si="69"/>
        <v>0.12394786737548008</v>
      </c>
      <c r="BH124">
        <f t="shared" si="70"/>
        <v>4.7373696411169675E-2</v>
      </c>
      <c r="BI124">
        <f t="shared" si="71"/>
        <v>6.306265707556688E-2</v>
      </c>
      <c r="BJ124">
        <f t="shared" si="72"/>
        <v>3.2366190899571122E-2</v>
      </c>
      <c r="BK124">
        <f t="shared" si="73"/>
        <v>5.2600602286751209E-2</v>
      </c>
      <c r="BL124">
        <f t="shared" si="74"/>
        <v>4.5031120060541024E-2</v>
      </c>
      <c r="BM124">
        <f t="shared" si="75"/>
        <v>3.2980860960597227E-2</v>
      </c>
      <c r="BN124">
        <f t="shared" si="76"/>
        <v>6.7943392096792607E-2</v>
      </c>
      <c r="BO124">
        <f t="shared" si="77"/>
        <v>5.2967799945565962E-2</v>
      </c>
      <c r="BP124">
        <f t="shared" si="78"/>
        <v>7.1561334594713463E-2</v>
      </c>
    </row>
    <row r="125" spans="1:68" x14ac:dyDescent="0.3">
      <c r="A125" t="s">
        <v>1114</v>
      </c>
      <c r="B125">
        <v>2.3784842636687301E-2</v>
      </c>
      <c r="C125">
        <v>2.9775845357229699E-2</v>
      </c>
      <c r="D125">
        <v>6.0727131085141245E-2</v>
      </c>
      <c r="E125">
        <v>6.2002665258160047E-2</v>
      </c>
      <c r="F125">
        <v>2.6738774082673201E-2</v>
      </c>
      <c r="G125">
        <v>2.930582295647265E-2</v>
      </c>
      <c r="H125">
        <v>5.6946250726608499E-2</v>
      </c>
      <c r="I125">
        <v>7.4012043996717097E-2</v>
      </c>
      <c r="J125">
        <v>2.251282416497645E-2</v>
      </c>
      <c r="K125">
        <v>6.0471432675148498E-2</v>
      </c>
      <c r="L125">
        <v>6.8779777839806988E-2</v>
      </c>
      <c r="M125">
        <v>5.9563114457182299E-2</v>
      </c>
      <c r="N125">
        <v>7.9896176979572894E-2</v>
      </c>
      <c r="O125">
        <v>5.7431122266954501E-2</v>
      </c>
      <c r="P125">
        <v>5.8270164636747251E-2</v>
      </c>
      <c r="Q125">
        <v>1.9290261948748201E-2</v>
      </c>
      <c r="R125">
        <v>1.779096069630105E-2</v>
      </c>
      <c r="S125">
        <v>6.1864765577597847E-2</v>
      </c>
      <c r="T125">
        <v>2.0362360855539299E-2</v>
      </c>
      <c r="U125">
        <v>3.9384168893562596E-2</v>
      </c>
      <c r="V125">
        <v>4.0254244080456851E-2</v>
      </c>
      <c r="W125">
        <v>7.258407493063479E-2</v>
      </c>
      <c r="X125">
        <v>2.927193480733415E-2</v>
      </c>
      <c r="Y125">
        <v>2.8221385407669549E-2</v>
      </c>
      <c r="Z125">
        <v>6.5947655401995292E-2</v>
      </c>
      <c r="AA125">
        <v>6.15390064450912E-2</v>
      </c>
      <c r="AB125">
        <v>5.6181723877164802E-2</v>
      </c>
      <c r="AC125">
        <v>7.4701127369753095E-2</v>
      </c>
      <c r="AD125">
        <v>2.8056300598347753E-2</v>
      </c>
      <c r="AE125">
        <v>3.0692842274776047E-2</v>
      </c>
      <c r="AF125">
        <v>7.7212561528626197E-2</v>
      </c>
      <c r="AG125">
        <v>2.5824094184183799E-2</v>
      </c>
      <c r="AH125">
        <v>6.400070182771056E-2</v>
      </c>
      <c r="AI125">
        <v>3.4698613749861301E-2</v>
      </c>
      <c r="AJ125">
        <v>2.3738434262873698E-2</v>
      </c>
      <c r="AK125">
        <v>6.6235001311719749E-2</v>
      </c>
      <c r="AL125">
        <v>5.4904482182192599E-2</v>
      </c>
      <c r="AN125">
        <f t="shared" si="52"/>
        <v>4.407262108430457E-2</v>
      </c>
      <c r="AO125">
        <f t="shared" si="53"/>
        <v>4.6750722940617863E-2</v>
      </c>
      <c r="AP125">
        <f t="shared" si="54"/>
        <v>5.8132087574341261E-2</v>
      </c>
      <c r="AQ125">
        <f t="shared" si="55"/>
        <v>3.2981996074215696E-2</v>
      </c>
      <c r="AR125">
        <f t="shared" si="56"/>
        <v>4.3146212190048383E-2</v>
      </c>
      <c r="AS125">
        <f t="shared" si="57"/>
        <v>5.2643805551501353E-2</v>
      </c>
      <c r="AT125">
        <f t="shared" si="58"/>
        <v>4.5320568133916661E-2</v>
      </c>
      <c r="AU125">
        <f t="shared" si="59"/>
        <v>4.1507803253918556E-2</v>
      </c>
      <c r="AV125">
        <f t="shared" si="60"/>
        <v>4.8292639252262015E-2</v>
      </c>
      <c r="AX125">
        <f t="shared" si="61"/>
        <v>2.0123377267697553E-2</v>
      </c>
      <c r="AY125">
        <f t="shared" si="62"/>
        <v>2.2744457530780617E-2</v>
      </c>
      <c r="AZ125">
        <f t="shared" si="63"/>
        <v>1.7624848049138553E-2</v>
      </c>
      <c r="BA125">
        <f t="shared" si="64"/>
        <v>2.5024443184624989E-2</v>
      </c>
      <c r="BB125">
        <f t="shared" si="65"/>
        <v>2.1665703263284933E-2</v>
      </c>
      <c r="BC125">
        <f t="shared" si="66"/>
        <v>1.9482598796971083E-2</v>
      </c>
      <c r="BD125">
        <f t="shared" si="67"/>
        <v>2.7650719159165352E-2</v>
      </c>
      <c r="BE125">
        <f t="shared" si="68"/>
        <v>1.9978416830884489E-2</v>
      </c>
      <c r="BF125">
        <f t="shared" si="69"/>
        <v>2.2006292348594806E-2</v>
      </c>
      <c r="BH125">
        <f t="shared" si="70"/>
        <v>1.0061688633848776E-2</v>
      </c>
      <c r="BI125">
        <f t="shared" si="71"/>
        <v>1.1372228765390308E-2</v>
      </c>
      <c r="BJ125">
        <f t="shared" si="72"/>
        <v>6.6615664047603596E-3</v>
      </c>
      <c r="BK125">
        <f t="shared" si="73"/>
        <v>1.4447869008963735E-2</v>
      </c>
      <c r="BL125">
        <f t="shared" si="74"/>
        <v>1.0832851631642467E-2</v>
      </c>
      <c r="BM125">
        <f t="shared" si="75"/>
        <v>7.9537376526567592E-3</v>
      </c>
      <c r="BN125">
        <f t="shared" si="76"/>
        <v>1.5964150149830859E-2</v>
      </c>
      <c r="BO125">
        <f t="shared" si="77"/>
        <v>1.153454433529371E-2</v>
      </c>
      <c r="BP125">
        <f t="shared" si="78"/>
        <v>1.2705338811326813E-2</v>
      </c>
    </row>
    <row r="126" spans="1:68" x14ac:dyDescent="0.3">
      <c r="A126" t="s">
        <v>1115</v>
      </c>
      <c r="B126">
        <v>1.6239562366367651E-2</v>
      </c>
      <c r="C126">
        <v>1.618590703752185E-2</v>
      </c>
      <c r="D126">
        <v>1.5253430970213E-2</v>
      </c>
      <c r="E126">
        <v>1.2969636878381891E-2</v>
      </c>
      <c r="F126">
        <v>1.9765308618544201E-2</v>
      </c>
      <c r="G126">
        <v>1.56351581036565E-2</v>
      </c>
      <c r="H126">
        <v>1.6321420616894601E-2</v>
      </c>
      <c r="I126">
        <v>2.3193850131928102E-2</v>
      </c>
      <c r="J126">
        <v>1.31579604882338E-2</v>
      </c>
      <c r="K126">
        <v>1.517156283035655E-2</v>
      </c>
      <c r="L126">
        <v>1.8605823849708901E-2</v>
      </c>
      <c r="M126">
        <v>1.34587457563886E-2</v>
      </c>
      <c r="N126">
        <v>1.89092657733194E-2</v>
      </c>
      <c r="O126">
        <v>1.1806648864196849E-2</v>
      </c>
      <c r="P126">
        <v>1.6701314050464697E-2</v>
      </c>
      <c r="Q126">
        <v>1.3210897965479151E-2</v>
      </c>
      <c r="R126">
        <v>1.517660687386495E-2</v>
      </c>
      <c r="S126">
        <v>1.3908493020493901E-2</v>
      </c>
      <c r="T126">
        <v>9.8924170440379301E-3</v>
      </c>
      <c r="U126">
        <v>1.6309798408002452E-2</v>
      </c>
      <c r="V126">
        <v>1.5925775787825551E-2</v>
      </c>
      <c r="W126">
        <v>1.6213191642719199E-2</v>
      </c>
      <c r="X126">
        <v>1.63919219951447E-2</v>
      </c>
      <c r="Y126">
        <v>1.6643949168540152E-2</v>
      </c>
      <c r="Z126">
        <v>2.107494608555275E-2</v>
      </c>
      <c r="AA126">
        <v>1.537651471041215E-2</v>
      </c>
      <c r="AB126">
        <v>1.6767893033027351E-2</v>
      </c>
      <c r="AC126">
        <v>1.595685339419655E-2</v>
      </c>
      <c r="AD126">
        <v>1.2127192728529775E-2</v>
      </c>
      <c r="AE126">
        <v>1.280679568104285E-2</v>
      </c>
      <c r="AF126">
        <v>1.81231198852057E-2</v>
      </c>
      <c r="AG126">
        <v>1.55923261121439E-2</v>
      </c>
      <c r="AH126">
        <v>2.1783191408103149E-2</v>
      </c>
      <c r="AI126">
        <v>1.1791515737125939E-2</v>
      </c>
      <c r="AJ126">
        <v>1.6659218260031E-2</v>
      </c>
      <c r="AK126">
        <v>1.584005744649325E-2</v>
      </c>
      <c r="AL126">
        <v>2.0708089211324901E-2</v>
      </c>
      <c r="AN126">
        <f t="shared" si="52"/>
        <v>1.5162134313121099E-2</v>
      </c>
      <c r="AO126">
        <f t="shared" si="53"/>
        <v>1.8728934367755849E-2</v>
      </c>
      <c r="AP126">
        <f t="shared" si="54"/>
        <v>1.5401617373238401E-2</v>
      </c>
      <c r="AQ126">
        <f t="shared" si="55"/>
        <v>1.4098665953279334E-2</v>
      </c>
      <c r="AR126">
        <f t="shared" si="56"/>
        <v>1.4585295720646284E-2</v>
      </c>
      <c r="AS126">
        <f t="shared" si="57"/>
        <v>1.7035346397812276E-2</v>
      </c>
      <c r="AT126">
        <f t="shared" si="58"/>
        <v>1.4352369431592774E-2</v>
      </c>
      <c r="AU126">
        <f t="shared" si="59"/>
        <v>1.6389011085790998E-2</v>
      </c>
      <c r="AV126">
        <f t="shared" si="60"/>
        <v>1.7735788305949716E-2</v>
      </c>
      <c r="AX126">
        <f t="shared" si="61"/>
        <v>1.5301788438048401E-3</v>
      </c>
      <c r="AY126">
        <f t="shared" si="62"/>
        <v>3.4821984627407218E-3</v>
      </c>
      <c r="AZ126">
        <f t="shared" si="63"/>
        <v>2.7702351857477577E-3</v>
      </c>
      <c r="BA126">
        <f t="shared" si="64"/>
        <v>9.9655766837648775E-4</v>
      </c>
      <c r="BB126">
        <f t="shared" si="65"/>
        <v>3.132834272437158E-3</v>
      </c>
      <c r="BC126">
        <f t="shared" si="66"/>
        <v>2.0431325663563074E-3</v>
      </c>
      <c r="BD126">
        <f t="shared" si="67"/>
        <v>3.2831972649892184E-3</v>
      </c>
      <c r="BE126">
        <f t="shared" si="68"/>
        <v>5.0432554851926508E-3</v>
      </c>
      <c r="BF126">
        <f t="shared" si="69"/>
        <v>2.6064699525756214E-3</v>
      </c>
      <c r="BH126">
        <f t="shared" si="70"/>
        <v>7.6508942190242006E-4</v>
      </c>
      <c r="BI126">
        <f t="shared" si="71"/>
        <v>1.7410992313703609E-3</v>
      </c>
      <c r="BJ126">
        <f t="shared" si="72"/>
        <v>1.0470504820927699E-3</v>
      </c>
      <c r="BK126">
        <f t="shared" si="73"/>
        <v>5.7536283810015107E-4</v>
      </c>
      <c r="BL126">
        <f t="shared" si="74"/>
        <v>1.566417136218579E-3</v>
      </c>
      <c r="BM126">
        <f t="shared" si="75"/>
        <v>8.3410537740600773E-4</v>
      </c>
      <c r="BN126">
        <f t="shared" si="76"/>
        <v>1.8955548247441684E-3</v>
      </c>
      <c r="BO126">
        <f t="shared" si="77"/>
        <v>2.9117249119680337E-3</v>
      </c>
      <c r="BP126">
        <f t="shared" si="78"/>
        <v>1.5048461287542063E-3</v>
      </c>
    </row>
    <row r="127" spans="1:68" x14ac:dyDescent="0.3">
      <c r="A127" t="s">
        <v>1116</v>
      </c>
      <c r="B127">
        <v>1.278179517143466E-2</v>
      </c>
      <c r="C127">
        <v>8.1745795707018794E-3</v>
      </c>
      <c r="D127">
        <v>6.3479686542828803E-3</v>
      </c>
      <c r="E127">
        <v>8.3879630514343499E-3</v>
      </c>
      <c r="F127">
        <v>1.204185504263615E-2</v>
      </c>
      <c r="G127">
        <v>1.226604140613579E-2</v>
      </c>
      <c r="H127">
        <v>1.1151126083518721E-2</v>
      </c>
      <c r="I127">
        <v>1.1444508538409925E-2</v>
      </c>
      <c r="J127">
        <v>7.3927737698810895E-3</v>
      </c>
      <c r="K127">
        <v>9.248483195586325E-3</v>
      </c>
      <c r="L127">
        <v>1.3448396943985499E-2</v>
      </c>
      <c r="M127">
        <v>8.4630928836602858E-3</v>
      </c>
      <c r="N127">
        <v>1.5636242931545249E-2</v>
      </c>
      <c r="O127">
        <v>1.0896524502350756E-2</v>
      </c>
      <c r="P127">
        <v>5.6340179682850197E-3</v>
      </c>
      <c r="Q127">
        <v>1.1098537160046711E-2</v>
      </c>
      <c r="R127">
        <v>6.7435023995043803E-3</v>
      </c>
      <c r="S127">
        <v>8.1538515926058604E-3</v>
      </c>
      <c r="T127">
        <v>8.7291179768250148E-3</v>
      </c>
      <c r="U127">
        <v>1.118239920504367E-2</v>
      </c>
      <c r="V127">
        <v>5.7331859329973599E-3</v>
      </c>
      <c r="W127">
        <v>1.2346120967083235E-2</v>
      </c>
      <c r="X127">
        <v>1.2591309107313001E-2</v>
      </c>
      <c r="Y127">
        <v>1.094112910715723E-2</v>
      </c>
      <c r="Z127">
        <v>1.173546501932695E-2</v>
      </c>
      <c r="AA127">
        <v>9.7105957687857042E-3</v>
      </c>
      <c r="AB127">
        <v>1.3752297898140951E-2</v>
      </c>
      <c r="AC127">
        <v>7.8223736653432654E-3</v>
      </c>
      <c r="AD127">
        <v>9.9516213334894417E-3</v>
      </c>
      <c r="AE127">
        <v>6.9387580185616346E-3</v>
      </c>
      <c r="AF127">
        <v>9.0158101427194812E-3</v>
      </c>
      <c r="AG127">
        <v>1.003315522296893E-2</v>
      </c>
      <c r="AH127">
        <v>1.0761249260522601E-2</v>
      </c>
      <c r="AI127">
        <v>8.9551301170959254E-3</v>
      </c>
      <c r="AJ127">
        <v>6.4777217448672656E-3</v>
      </c>
      <c r="AK127">
        <v>9.9713817967884248E-3</v>
      </c>
      <c r="AL127">
        <v>7.7888815697396956E-3</v>
      </c>
      <c r="AN127">
        <f t="shared" si="52"/>
        <v>8.923076611963442E-3</v>
      </c>
      <c r="AO127">
        <f t="shared" si="53"/>
        <v>1.1725882767675147E-2</v>
      </c>
      <c r="AP127">
        <f t="shared" si="54"/>
        <v>1.010279031361346E-2</v>
      </c>
      <c r="AQ127">
        <f t="shared" si="55"/>
        <v>8.6652970507189835E-3</v>
      </c>
      <c r="AR127">
        <f t="shared" si="56"/>
        <v>9.49770602048732E-3</v>
      </c>
      <c r="AS127">
        <f t="shared" si="57"/>
        <v>1.1092195094344516E-2</v>
      </c>
      <c r="AT127">
        <f t="shared" si="58"/>
        <v>8.6353964982568525E-3</v>
      </c>
      <c r="AU127">
        <f t="shared" si="59"/>
        <v>9.9165115335291525E-3</v>
      </c>
      <c r="AV127">
        <f t="shared" si="60"/>
        <v>8.0793283704651293E-3</v>
      </c>
      <c r="AX127">
        <f t="shared" si="61"/>
        <v>2.7305362268461009E-3</v>
      </c>
      <c r="AY127">
        <f t="shared" si="62"/>
        <v>5.1676123955677873E-4</v>
      </c>
      <c r="AZ127">
        <f t="shared" si="63"/>
        <v>3.4922476004677887E-3</v>
      </c>
      <c r="BA127">
        <f t="shared" si="64"/>
        <v>2.222108072045868E-3</v>
      </c>
      <c r="BB127">
        <f t="shared" si="65"/>
        <v>2.9276838344817731E-3</v>
      </c>
      <c r="BC127">
        <f t="shared" si="66"/>
        <v>2.1147413909722505E-3</v>
      </c>
      <c r="BD127">
        <f t="shared" si="67"/>
        <v>1.5420350982644489E-3</v>
      </c>
      <c r="BE127">
        <f t="shared" si="68"/>
        <v>9.0869186349260835E-4</v>
      </c>
      <c r="BF127">
        <f t="shared" si="69"/>
        <v>1.7648469190375035E-3</v>
      </c>
      <c r="BH127">
        <f t="shared" si="70"/>
        <v>1.3652681134230505E-3</v>
      </c>
      <c r="BI127">
        <f t="shared" si="71"/>
        <v>2.5838061977838937E-4</v>
      </c>
      <c r="BJ127">
        <f t="shared" si="72"/>
        <v>1.319945523928546E-3</v>
      </c>
      <c r="BK127">
        <f t="shared" si="73"/>
        <v>1.2829346935641223E-3</v>
      </c>
      <c r="BL127">
        <f t="shared" si="74"/>
        <v>1.4638419172408866E-3</v>
      </c>
      <c r="BM127">
        <f t="shared" si="75"/>
        <v>8.6333955763759308E-4</v>
      </c>
      <c r="BN127">
        <f t="shared" si="76"/>
        <v>8.9029437908283058E-4</v>
      </c>
      <c r="BO127">
        <f t="shared" si="77"/>
        <v>5.2463349199788009E-4</v>
      </c>
      <c r="BP127">
        <f t="shared" si="78"/>
        <v>1.0189348437847844E-3</v>
      </c>
    </row>
    <row r="128" spans="1:68" x14ac:dyDescent="0.3">
      <c r="A128" t="s">
        <v>1117</v>
      </c>
      <c r="B128">
        <v>1.270675478926335E-2</v>
      </c>
      <c r="C128">
        <v>1.5639993753169698E-2</v>
      </c>
      <c r="D128">
        <v>9.9071851809029946E-3</v>
      </c>
      <c r="E128">
        <v>9.7514086582416153E-3</v>
      </c>
      <c r="F128">
        <v>1.5284615690010269E-2</v>
      </c>
      <c r="G128">
        <v>1.8029521971349702E-2</v>
      </c>
      <c r="H128">
        <v>6.964817323328475E-3</v>
      </c>
      <c r="I128">
        <v>1.1805970640928799E-2</v>
      </c>
      <c r="J128">
        <v>1.3525299676219099E-2</v>
      </c>
      <c r="K128">
        <v>1.639956373193845E-2</v>
      </c>
      <c r="L128">
        <v>7.4217127692868604E-3</v>
      </c>
      <c r="M128">
        <v>1.3052676679988755E-2</v>
      </c>
      <c r="N128">
        <v>1.60048679770942E-2</v>
      </c>
      <c r="O128">
        <v>9.8565647171026637E-3</v>
      </c>
      <c r="P128">
        <v>8.7433535596542801E-3</v>
      </c>
      <c r="Q128">
        <v>1.3762223895249399E-2</v>
      </c>
      <c r="R128">
        <v>1.2070443828844301E-2</v>
      </c>
      <c r="S128">
        <v>8.8616971789739797E-3</v>
      </c>
      <c r="T128">
        <v>1.3451810123565401E-2</v>
      </c>
      <c r="U128">
        <v>1.3092861012923462E-2</v>
      </c>
      <c r="V128">
        <v>8.5990950955584303E-3</v>
      </c>
      <c r="W128">
        <v>1.8179929656053001E-2</v>
      </c>
      <c r="X128">
        <v>1.94359404789805E-2</v>
      </c>
      <c r="Y128">
        <v>1.4363368399280849E-2</v>
      </c>
      <c r="Z128">
        <v>1.6465754727574101E-2</v>
      </c>
      <c r="AA128">
        <v>1.1975529593971801E-2</v>
      </c>
      <c r="AB128">
        <v>1.5947717852946248E-2</v>
      </c>
      <c r="AC128">
        <v>1.2345741117134551E-2</v>
      </c>
      <c r="AD128">
        <v>1.6144533736353349E-2</v>
      </c>
      <c r="AE128">
        <v>1.41542866887565E-2</v>
      </c>
      <c r="AF128">
        <v>1.834224854598325E-2</v>
      </c>
      <c r="AG128">
        <v>1.3293800596094564E-2</v>
      </c>
      <c r="AH128">
        <v>1.524494166027375E-2</v>
      </c>
      <c r="AI128">
        <v>7.8837247435394851E-3</v>
      </c>
      <c r="AJ128">
        <v>1.6276777809905801E-2</v>
      </c>
      <c r="AK128">
        <v>1.5777440533305702E-2</v>
      </c>
      <c r="AL128">
        <v>9.7608687845279901E-3</v>
      </c>
      <c r="AN128">
        <f t="shared" si="52"/>
        <v>1.2001335595394414E-2</v>
      </c>
      <c r="AO128">
        <f t="shared" si="53"/>
        <v>1.3021231406404311E-2</v>
      </c>
      <c r="AP128">
        <f t="shared" si="54"/>
        <v>1.2143434158754903E-2</v>
      </c>
      <c r="AQ128">
        <f t="shared" si="55"/>
        <v>1.1564788301022561E-2</v>
      </c>
      <c r="AR128">
        <f t="shared" si="56"/>
        <v>1.3330923972025073E-2</v>
      </c>
      <c r="AS128">
        <f t="shared" si="57"/>
        <v>1.5089008694981343E-2</v>
      </c>
      <c r="AT128">
        <f t="shared" si="58"/>
        <v>1.6213689657031034E-2</v>
      </c>
      <c r="AU128">
        <f t="shared" si="59"/>
        <v>1.2140822333302598E-2</v>
      </c>
      <c r="AV128">
        <f t="shared" si="60"/>
        <v>1.3938362375913164E-2</v>
      </c>
      <c r="AX128">
        <f t="shared" si="61"/>
        <v>2.7799932019859138E-3</v>
      </c>
      <c r="AY128">
        <f t="shared" si="62"/>
        <v>4.7736391803311854E-3</v>
      </c>
      <c r="AZ128">
        <f t="shared" si="63"/>
        <v>3.5319153715611964E-3</v>
      </c>
      <c r="BA128">
        <f t="shared" si="64"/>
        <v>2.489087414866099E-3</v>
      </c>
      <c r="BB128">
        <f t="shared" si="65"/>
        <v>3.9146880707590353E-3</v>
      </c>
      <c r="BC128">
        <f t="shared" si="66"/>
        <v>2.8026576653529299E-3</v>
      </c>
      <c r="BD128">
        <f t="shared" si="67"/>
        <v>2.0948372336341832E-3</v>
      </c>
      <c r="BE128">
        <f t="shared" si="68"/>
        <v>3.8136462578032548E-3</v>
      </c>
      <c r="BF128">
        <f t="shared" si="69"/>
        <v>3.6264202677707877E-3</v>
      </c>
      <c r="BH128">
        <f t="shared" si="70"/>
        <v>1.3899966009929569E-3</v>
      </c>
      <c r="BI128">
        <f t="shared" si="71"/>
        <v>2.3868195901655927E-3</v>
      </c>
      <c r="BJ128">
        <f t="shared" si="72"/>
        <v>1.3349385321253164E-3</v>
      </c>
      <c r="BK128">
        <f t="shared" si="73"/>
        <v>1.4370752890094521E-3</v>
      </c>
      <c r="BL128">
        <f t="shared" si="74"/>
        <v>1.9573440353795176E-3</v>
      </c>
      <c r="BM128">
        <f t="shared" si="75"/>
        <v>1.1441802006357752E-3</v>
      </c>
      <c r="BN128">
        <f t="shared" si="76"/>
        <v>1.2094548407471466E-3</v>
      </c>
      <c r="BO128">
        <f t="shared" si="77"/>
        <v>2.2018096935367184E-3</v>
      </c>
      <c r="BP128">
        <f t="shared" si="78"/>
        <v>2.093714717792179E-3</v>
      </c>
    </row>
    <row r="129" spans="1:68" x14ac:dyDescent="0.3">
      <c r="A129" t="s">
        <v>1118</v>
      </c>
      <c r="B129">
        <v>1.9675611113191702E-2</v>
      </c>
      <c r="C129">
        <v>2.8362567158094147E-2</v>
      </c>
      <c r="D129">
        <v>2.8655632130843649E-2</v>
      </c>
      <c r="E129">
        <v>2.8567751900438601E-2</v>
      </c>
      <c r="F129">
        <v>2.96818931100057E-2</v>
      </c>
      <c r="G129">
        <v>2.1192902871769802E-2</v>
      </c>
      <c r="H129">
        <v>3.2910334362502451E-2</v>
      </c>
      <c r="I129">
        <v>3.9949508207502205E-2</v>
      </c>
      <c r="J129">
        <v>2.234217044248455E-2</v>
      </c>
      <c r="K129">
        <v>4.336382804366315E-2</v>
      </c>
      <c r="L129">
        <v>3.942361338804215E-2</v>
      </c>
      <c r="M129">
        <v>3.6827373620121895E-2</v>
      </c>
      <c r="N129">
        <v>5.601451494671715E-2</v>
      </c>
      <c r="O129">
        <v>3.1028464075415298E-2</v>
      </c>
      <c r="P129">
        <v>3.3415617878861451E-2</v>
      </c>
      <c r="Q129">
        <v>1.8866706148266549E-2</v>
      </c>
      <c r="R129">
        <v>2.0355017437387497E-2</v>
      </c>
      <c r="S129">
        <v>2.7571918918237251E-2</v>
      </c>
      <c r="T129">
        <v>1.4294006262059331E-2</v>
      </c>
      <c r="U129">
        <v>2.0000085500971453E-2</v>
      </c>
      <c r="V129">
        <v>3.3531837676626951E-2</v>
      </c>
      <c r="W129">
        <v>4.3723027419822952E-2</v>
      </c>
      <c r="X129">
        <v>2.5833266455667449E-2</v>
      </c>
      <c r="Y129">
        <v>1.8149843474978451E-2</v>
      </c>
      <c r="Z129">
        <v>4.7172032095156455E-2</v>
      </c>
      <c r="AA129">
        <v>3.7260394573875498E-2</v>
      </c>
      <c r="AB129">
        <v>3.7437857002994346E-2</v>
      </c>
      <c r="AC129">
        <v>4.1513667632254052E-2</v>
      </c>
      <c r="AD129">
        <v>2.2732503635832051E-2</v>
      </c>
      <c r="AE129">
        <v>2.084558611663255E-2</v>
      </c>
      <c r="AF129">
        <v>4.7993661423300152E-2</v>
      </c>
      <c r="AG129">
        <v>1.7882364226750297E-2</v>
      </c>
      <c r="AH129">
        <v>4.4062709948281001E-2</v>
      </c>
      <c r="AI129">
        <v>1.6512415106184203E-2</v>
      </c>
      <c r="AJ129">
        <v>1.4631366976851249E-2</v>
      </c>
      <c r="AK129">
        <v>4.2370594894622304E-2</v>
      </c>
      <c r="AL129">
        <v>3.6206760650344449E-2</v>
      </c>
      <c r="AN129">
        <f t="shared" si="52"/>
        <v>2.6315390575642025E-2</v>
      </c>
      <c r="AO129">
        <f t="shared" si="53"/>
        <v>3.0933659637945039E-2</v>
      </c>
      <c r="AP129">
        <f t="shared" si="54"/>
        <v>3.748794034218652E-2</v>
      </c>
      <c r="AQ129">
        <f t="shared" si="55"/>
        <v>2.22645475012971E-2</v>
      </c>
      <c r="AR129">
        <f t="shared" si="56"/>
        <v>2.7887239214870171E-2</v>
      </c>
      <c r="AS129">
        <f t="shared" si="57"/>
        <v>3.4561176872487713E-2</v>
      </c>
      <c r="AT129">
        <f t="shared" si="58"/>
        <v>3.0523917058588253E-2</v>
      </c>
      <c r="AU129">
        <f t="shared" si="59"/>
        <v>2.6152496427071834E-2</v>
      </c>
      <c r="AV129">
        <f t="shared" si="60"/>
        <v>3.1069574173939334E-2</v>
      </c>
      <c r="AX129">
        <f t="shared" si="61"/>
        <v>4.4282225683242764E-3</v>
      </c>
      <c r="AY129">
        <f t="shared" si="62"/>
        <v>7.7812173472224791E-3</v>
      </c>
      <c r="AZ129">
        <f t="shared" si="63"/>
        <v>1.0564454482945419E-2</v>
      </c>
      <c r="BA129">
        <f t="shared" si="64"/>
        <v>4.6561691487043508E-3</v>
      </c>
      <c r="BB129">
        <f t="shared" si="65"/>
        <v>1.3286796148590992E-2</v>
      </c>
      <c r="BC129">
        <f t="shared" si="66"/>
        <v>1.0662458873193613E-2</v>
      </c>
      <c r="BD129">
        <f t="shared" si="67"/>
        <v>1.5158630893235466E-2</v>
      </c>
      <c r="BE129">
        <f t="shared" si="68"/>
        <v>1.5525817254808606E-2</v>
      </c>
      <c r="BF129">
        <f t="shared" si="69"/>
        <v>1.4565685876007766E-2</v>
      </c>
      <c r="BH129">
        <f t="shared" si="70"/>
        <v>2.2141112841621382E-3</v>
      </c>
      <c r="BI129">
        <f t="shared" si="71"/>
        <v>3.8906086736112395E-3</v>
      </c>
      <c r="BJ129">
        <f t="shared" si="72"/>
        <v>3.9929884712764331E-3</v>
      </c>
      <c r="BK129">
        <f t="shared" si="73"/>
        <v>2.6882405113968877E-3</v>
      </c>
      <c r="BL129">
        <f t="shared" si="74"/>
        <v>6.643398074295496E-3</v>
      </c>
      <c r="BM129">
        <f t="shared" si="75"/>
        <v>4.3529306071225403E-3</v>
      </c>
      <c r="BN129">
        <f t="shared" si="76"/>
        <v>8.7518396267556742E-3</v>
      </c>
      <c r="BO129">
        <f t="shared" si="77"/>
        <v>8.9638347714526851E-3</v>
      </c>
      <c r="BP129">
        <f t="shared" si="78"/>
        <v>8.4095026614446136E-3</v>
      </c>
    </row>
    <row r="130" spans="1:68" x14ac:dyDescent="0.3">
      <c r="A130" t="s">
        <v>1119</v>
      </c>
      <c r="B130">
        <v>3.9425579188664753E-2</v>
      </c>
      <c r="C130">
        <v>4.8202111569155048E-2</v>
      </c>
      <c r="D130">
        <v>9.3166226074837211E-2</v>
      </c>
      <c r="E130">
        <v>8.6230662973788896E-2</v>
      </c>
      <c r="F130">
        <v>4.0443909252011204E-2</v>
      </c>
      <c r="G130">
        <v>4.9009753601930453E-2</v>
      </c>
      <c r="H130">
        <v>9.5695299296271741E-2</v>
      </c>
      <c r="I130">
        <v>0.10923633216992851</v>
      </c>
      <c r="J130">
        <v>2.9122939039339352E-2</v>
      </c>
      <c r="K130">
        <v>0.114649885391086</v>
      </c>
      <c r="L130">
        <v>9.0507159445547047E-2</v>
      </c>
      <c r="M130">
        <v>9.9317229929719447E-2</v>
      </c>
      <c r="N130">
        <v>0.122668496452515</v>
      </c>
      <c r="O130">
        <v>8.292723581578651E-2</v>
      </c>
      <c r="P130">
        <v>7.5712684570116345E-2</v>
      </c>
      <c r="Q130">
        <v>3.5468747556276499E-2</v>
      </c>
      <c r="R130">
        <v>2.4176077060602E-2</v>
      </c>
      <c r="S130">
        <v>7.9827508113518297E-2</v>
      </c>
      <c r="T130">
        <v>2.959736023817805E-2</v>
      </c>
      <c r="U130">
        <v>5.6715192474459553E-2</v>
      </c>
      <c r="V130">
        <v>6.5427235843644294E-2</v>
      </c>
      <c r="W130">
        <v>0.10838221161618924</v>
      </c>
      <c r="X130">
        <v>4.0960157909415554E-2</v>
      </c>
      <c r="Y130">
        <v>3.2559648670324501E-2</v>
      </c>
      <c r="Z130">
        <v>0.10689107246537161</v>
      </c>
      <c r="AA130">
        <v>0.11400195958805501</v>
      </c>
      <c r="AB130">
        <v>9.2844844941967999E-2</v>
      </c>
      <c r="AC130">
        <v>0.10400993305277401</v>
      </c>
      <c r="AD130">
        <v>4.26085627676464E-2</v>
      </c>
      <c r="AE130">
        <v>3.6507127248106501E-2</v>
      </c>
      <c r="AF130">
        <v>0.11749794625407101</v>
      </c>
      <c r="AG130">
        <v>3.2230434062621355E-2</v>
      </c>
      <c r="AH130">
        <v>0.10290376997373379</v>
      </c>
      <c r="AI130">
        <v>5.0143463015462998E-2</v>
      </c>
      <c r="AJ130">
        <v>2.90958310138958E-2</v>
      </c>
      <c r="AK130">
        <v>0.1217073050180785</v>
      </c>
      <c r="AL130">
        <v>7.4032655527819249E-2</v>
      </c>
      <c r="AN130">
        <f t="shared" si="52"/>
        <v>6.6756144951611474E-2</v>
      </c>
      <c r="AO130">
        <f t="shared" si="53"/>
        <v>7.3596323580035483E-2</v>
      </c>
      <c r="AP130">
        <f t="shared" si="54"/>
        <v>8.7843661520587105E-2</v>
      </c>
      <c r="AQ130">
        <f t="shared" si="55"/>
        <v>4.6490777576798932E-2</v>
      </c>
      <c r="AR130">
        <f t="shared" si="56"/>
        <v>6.5030500043117778E-2</v>
      </c>
      <c r="AS130">
        <f t="shared" si="57"/>
        <v>8.1877936104651453E-2</v>
      </c>
      <c r="AT130">
        <f t="shared" si="58"/>
        <v>6.5537878756607978E-2</v>
      </c>
      <c r="AU130">
        <f t="shared" si="59"/>
        <v>6.1759222350606047E-2</v>
      </c>
      <c r="AV130">
        <f t="shared" si="60"/>
        <v>7.4945263853264513E-2</v>
      </c>
      <c r="AX130">
        <f t="shared" si="61"/>
        <v>2.6882219754647892E-2</v>
      </c>
      <c r="AY130">
        <f t="shared" si="62"/>
        <v>3.3971345469673335E-2</v>
      </c>
      <c r="AZ130">
        <f t="shared" si="63"/>
        <v>3.0793762495214396E-2</v>
      </c>
      <c r="BA130">
        <f t="shared" si="64"/>
        <v>2.9417414976325624E-2</v>
      </c>
      <c r="BB130">
        <f t="shared" si="65"/>
        <v>3.2681187412169278E-2</v>
      </c>
      <c r="BC130">
        <f t="shared" si="66"/>
        <v>3.5705087317101952E-2</v>
      </c>
      <c r="BD130">
        <f t="shared" si="67"/>
        <v>4.5102032544060131E-2</v>
      </c>
      <c r="BE130">
        <f t="shared" si="68"/>
        <v>3.674063827562344E-2</v>
      </c>
      <c r="BF130">
        <f t="shared" si="69"/>
        <v>4.6312481252612732E-2</v>
      </c>
      <c r="BH130">
        <f t="shared" si="70"/>
        <v>1.3441109877323946E-2</v>
      </c>
      <c r="BI130">
        <f t="shared" si="71"/>
        <v>1.6985672734836667E-2</v>
      </c>
      <c r="BJ130">
        <f t="shared" si="72"/>
        <v>1.1638948213475015E-2</v>
      </c>
      <c r="BK130">
        <f t="shared" si="73"/>
        <v>1.6984152455444528E-2</v>
      </c>
      <c r="BL130">
        <f t="shared" si="74"/>
        <v>1.6340593706084639E-2</v>
      </c>
      <c r="BM130">
        <f t="shared" si="75"/>
        <v>1.4576540858069831E-2</v>
      </c>
      <c r="BN130">
        <f t="shared" si="76"/>
        <v>2.603967063031238E-2</v>
      </c>
      <c r="BO130">
        <f t="shared" si="77"/>
        <v>2.121221739862986E-2</v>
      </c>
      <c r="BP130">
        <f t="shared" si="78"/>
        <v>2.6738523518035458E-2</v>
      </c>
    </row>
    <row r="131" spans="1:68" x14ac:dyDescent="0.3">
      <c r="A131" t="s">
        <v>1120</v>
      </c>
      <c r="B131">
        <v>5.4785977929071597E-2</v>
      </c>
      <c r="C131">
        <v>5.6510455209044401E-2</v>
      </c>
      <c r="D131">
        <v>8.5383489225212605E-2</v>
      </c>
      <c r="E131">
        <v>8.2028588746782594E-2</v>
      </c>
      <c r="F131">
        <v>5.8269721040571751E-2</v>
      </c>
      <c r="G131">
        <v>6.3057670886431411E-2</v>
      </c>
      <c r="H131">
        <v>8.7599656531811149E-2</v>
      </c>
      <c r="I131">
        <v>9.3969235892769953E-2</v>
      </c>
      <c r="J131">
        <v>6.0299313329991951E-2</v>
      </c>
      <c r="K131">
        <v>8.8032232158210544E-2</v>
      </c>
      <c r="L131">
        <v>8.4461553504094039E-2</v>
      </c>
      <c r="M131">
        <v>0.106130279723507</v>
      </c>
      <c r="N131">
        <v>9.9367349839088195E-2</v>
      </c>
      <c r="O131">
        <v>7.9392236658729201E-2</v>
      </c>
      <c r="P131">
        <v>6.8154899588971557E-2</v>
      </c>
      <c r="Q131">
        <v>6.0211904131883806E-2</v>
      </c>
      <c r="R131">
        <v>5.7767268747279207E-2</v>
      </c>
      <c r="S131">
        <v>7.8881614951687246E-2</v>
      </c>
      <c r="T131">
        <v>6.0176037256588946E-2</v>
      </c>
      <c r="U131">
        <v>6.6510429791069359E-2</v>
      </c>
      <c r="V131">
        <v>6.7691221191478745E-2</v>
      </c>
      <c r="W131">
        <v>0.106371303269592</v>
      </c>
      <c r="X131">
        <v>6.9324131452509555E-2</v>
      </c>
      <c r="Y131">
        <v>6.5122195536123348E-2</v>
      </c>
      <c r="Z131">
        <v>7.9092122903637263E-2</v>
      </c>
      <c r="AA131">
        <v>0.10054806469377756</v>
      </c>
      <c r="AB131">
        <v>8.8307704927747047E-2</v>
      </c>
      <c r="AC131">
        <v>9.2531700824097049E-2</v>
      </c>
      <c r="AD131">
        <v>7.2407016328202997E-2</v>
      </c>
      <c r="AE131">
        <v>6.6966766602254549E-2</v>
      </c>
      <c r="AF131">
        <v>0.1016740904184761</v>
      </c>
      <c r="AG131">
        <v>5.7938368714283747E-2</v>
      </c>
      <c r="AH131">
        <v>9.9847884852263702E-2</v>
      </c>
      <c r="AI131">
        <v>6.4494216485753653E-2</v>
      </c>
      <c r="AJ131">
        <v>6.36339870220861E-2</v>
      </c>
      <c r="AK131">
        <v>0.1040736502888579</v>
      </c>
      <c r="AL131">
        <v>7.7882282409047252E-2</v>
      </c>
      <c r="AN131">
        <f t="shared" si="52"/>
        <v>6.9677127777527798E-2</v>
      </c>
      <c r="AO131">
        <f t="shared" si="53"/>
        <v>7.5724071087896069E-2</v>
      </c>
      <c r="AP131">
        <f t="shared" si="54"/>
        <v>8.3691123543227497E-2</v>
      </c>
      <c r="AQ131">
        <f t="shared" si="55"/>
        <v>6.562026261028342E-2</v>
      </c>
      <c r="AR131">
        <f t="shared" si="56"/>
        <v>7.5187247877182256E-2</v>
      </c>
      <c r="AS131">
        <f t="shared" si="57"/>
        <v>8.2487653389648641E-2</v>
      </c>
      <c r="AT131">
        <f t="shared" si="58"/>
        <v>8.0349291116311214E-2</v>
      </c>
      <c r="AU131">
        <f t="shared" si="59"/>
        <v>7.4093490017433705E-2</v>
      </c>
      <c r="AV131">
        <f t="shared" si="60"/>
        <v>8.1863306573330422E-2</v>
      </c>
      <c r="AX131">
        <f t="shared" si="61"/>
        <v>1.6272225706554653E-2</v>
      </c>
      <c r="AY131">
        <f t="shared" si="62"/>
        <v>1.769187759049266E-2</v>
      </c>
      <c r="AZ131">
        <f t="shared" si="63"/>
        <v>1.6205606311542466E-2</v>
      </c>
      <c r="BA131">
        <f t="shared" si="64"/>
        <v>1.1549530725664045E-2</v>
      </c>
      <c r="BB131">
        <f t="shared" si="65"/>
        <v>2.104961870743326E-2</v>
      </c>
      <c r="BC131">
        <f t="shared" si="66"/>
        <v>1.3764457190746053E-2</v>
      </c>
      <c r="BD131">
        <f t="shared" si="67"/>
        <v>1.8667066674450575E-2</v>
      </c>
      <c r="BE131">
        <f t="shared" si="68"/>
        <v>2.2543545084611483E-2</v>
      </c>
      <c r="BF131">
        <f t="shared" si="69"/>
        <v>2.0511655377612136E-2</v>
      </c>
      <c r="BH131">
        <f t="shared" si="70"/>
        <v>8.1361128532773264E-3</v>
      </c>
      <c r="BI131">
        <f t="shared" si="71"/>
        <v>8.84593879524633E-3</v>
      </c>
      <c r="BJ131">
        <f t="shared" si="72"/>
        <v>6.1251434493371547E-3</v>
      </c>
      <c r="BK131">
        <f t="shared" si="73"/>
        <v>6.6681246734759904E-3</v>
      </c>
      <c r="BL131">
        <f t="shared" si="74"/>
        <v>1.052480935371663E-2</v>
      </c>
      <c r="BM131">
        <f t="shared" si="75"/>
        <v>5.6193161172851036E-3</v>
      </c>
      <c r="BN131">
        <f t="shared" si="76"/>
        <v>1.0777435969474732E-2</v>
      </c>
      <c r="BO131">
        <f t="shared" si="77"/>
        <v>1.3015521823088905E-2</v>
      </c>
      <c r="BP131">
        <f t="shared" si="78"/>
        <v>1.1842409753789203E-2</v>
      </c>
    </row>
    <row r="132" spans="1:68" x14ac:dyDescent="0.3">
      <c r="A132" t="s">
        <v>1121</v>
      </c>
      <c r="B132">
        <v>2.6333411107453699E-3</v>
      </c>
      <c r="C132">
        <v>1.5753138781115549E-3</v>
      </c>
      <c r="D132">
        <v>2.1084511184634451E-3</v>
      </c>
      <c r="E132">
        <v>1.329504793249755E-3</v>
      </c>
      <c r="F132">
        <v>1.395204721089975E-3</v>
      </c>
      <c r="G132">
        <v>1.4037126187895694E-3</v>
      </c>
      <c r="H132">
        <v>2.5096474955131399E-3</v>
      </c>
      <c r="I132">
        <v>2.3126140651322999E-3</v>
      </c>
      <c r="J132">
        <v>1.0900640439962406E-3</v>
      </c>
      <c r="K132">
        <v>1.0380684712836599E-3</v>
      </c>
      <c r="L132">
        <v>1.0633763803088905E-3</v>
      </c>
      <c r="M132">
        <v>1.7725123176853398E-3</v>
      </c>
      <c r="N132">
        <v>2.9003459776072299E-3</v>
      </c>
      <c r="O132">
        <v>8.1565383278015653E-4</v>
      </c>
      <c r="P132">
        <v>6.6336736942767494E-5</v>
      </c>
      <c r="Q132">
        <v>1.4304944723569201E-3</v>
      </c>
      <c r="R132">
        <v>1.8609115922475711E-3</v>
      </c>
      <c r="S132">
        <v>1.7850779147905401E-3</v>
      </c>
      <c r="T132">
        <v>1.1230282326449325E-3</v>
      </c>
      <c r="U132">
        <v>8.7250803754454498E-4</v>
      </c>
      <c r="V132">
        <v>1.1848192774335719E-3</v>
      </c>
      <c r="W132">
        <v>6.5506183880523E-4</v>
      </c>
      <c r="X132">
        <v>2.39399234584053E-3</v>
      </c>
      <c r="Y132">
        <v>1.7999319997016251E-3</v>
      </c>
      <c r="Z132">
        <v>1.39089220270451E-3</v>
      </c>
      <c r="AA132">
        <v>9.2364494507142102E-4</v>
      </c>
      <c r="AB132">
        <v>5.8270602956276998E-4</v>
      </c>
      <c r="AC132">
        <v>2.020004714096415E-3</v>
      </c>
      <c r="AD132">
        <v>2.3670373854407902E-3</v>
      </c>
      <c r="AE132">
        <v>1.8927070557340601E-3</v>
      </c>
      <c r="AF132">
        <v>2.3756417637092902E-3</v>
      </c>
      <c r="AG132">
        <v>6.9894892848442543E-4</v>
      </c>
      <c r="AH132">
        <v>1.9671256310583403E-3</v>
      </c>
      <c r="AI132">
        <v>1.1766273340184895E-3</v>
      </c>
      <c r="AJ132">
        <v>1.583911917918515E-3</v>
      </c>
      <c r="AK132">
        <v>2.2834416835664801E-3</v>
      </c>
      <c r="AL132">
        <v>7.2304579332468E-4</v>
      </c>
      <c r="AN132">
        <f t="shared" si="52"/>
        <v>1.9116527251425309E-3</v>
      </c>
      <c r="AO132">
        <f t="shared" si="53"/>
        <v>1.9052947251312459E-3</v>
      </c>
      <c r="AP132">
        <f t="shared" si="54"/>
        <v>1.2494796800863266E-3</v>
      </c>
      <c r="AQ132">
        <f t="shared" si="55"/>
        <v>1.6921613264650106E-3</v>
      </c>
      <c r="AR132">
        <f t="shared" si="56"/>
        <v>9.5885434660706985E-4</v>
      </c>
      <c r="AS132">
        <f t="shared" si="57"/>
        <v>1.5185287061628787E-3</v>
      </c>
      <c r="AT132">
        <f t="shared" si="58"/>
        <v>2.2117954016280471E-3</v>
      </c>
      <c r="AU132">
        <f t="shared" si="59"/>
        <v>1.280900631187085E-3</v>
      </c>
      <c r="AV132">
        <f t="shared" si="60"/>
        <v>1.530133131603225E-3</v>
      </c>
      <c r="AX132">
        <f t="shared" si="61"/>
        <v>5.8068458683318712E-4</v>
      </c>
      <c r="AY132">
        <f t="shared" si="62"/>
        <v>5.8961222777690681E-4</v>
      </c>
      <c r="AZ132">
        <f t="shared" si="63"/>
        <v>8.84279107937735E-4</v>
      </c>
      <c r="BA132">
        <f t="shared" si="64"/>
        <v>2.2976040468993504E-4</v>
      </c>
      <c r="BB132">
        <f t="shared" si="65"/>
        <v>2.4341924581912239E-4</v>
      </c>
      <c r="BC132">
        <f t="shared" si="66"/>
        <v>6.8455013444004788E-4</v>
      </c>
      <c r="BD132">
        <f t="shared" si="67"/>
        <v>2.7637210097143894E-4</v>
      </c>
      <c r="BE132">
        <f t="shared" si="68"/>
        <v>6.4048632117682234E-4</v>
      </c>
      <c r="BF132">
        <f t="shared" si="69"/>
        <v>7.8158681665188936E-4</v>
      </c>
      <c r="BH132">
        <f t="shared" si="70"/>
        <v>2.9034229341659356E-4</v>
      </c>
      <c r="BI132">
        <f t="shared" si="71"/>
        <v>2.9480611388845341E-4</v>
      </c>
      <c r="BJ132">
        <f t="shared" si="72"/>
        <v>3.3422608702475553E-4</v>
      </c>
      <c r="BK132">
        <f t="shared" si="73"/>
        <v>1.3265223149685137E-4</v>
      </c>
      <c r="BL132">
        <f t="shared" si="74"/>
        <v>1.217096229095612E-4</v>
      </c>
      <c r="BM132">
        <f t="shared" si="75"/>
        <v>2.7946642212195715E-4</v>
      </c>
      <c r="BN132">
        <f t="shared" si="76"/>
        <v>1.5956350689236271E-4</v>
      </c>
      <c r="BO132">
        <f t="shared" si="77"/>
        <v>3.6978494994371148E-4</v>
      </c>
      <c r="BP132">
        <f t="shared" si="78"/>
        <v>4.5124935898903102E-4</v>
      </c>
    </row>
    <row r="133" spans="1:68" x14ac:dyDescent="0.3">
      <c r="A133" t="s">
        <v>1122</v>
      </c>
      <c r="B133">
        <v>8.0662894273708153E-4</v>
      </c>
      <c r="C133">
        <v>1.1145249603208901E-3</v>
      </c>
      <c r="D133">
        <v>3.3206458219476399E-4</v>
      </c>
      <c r="E133">
        <v>0</v>
      </c>
      <c r="F133">
        <v>4.3817352482317053E-4</v>
      </c>
      <c r="G133">
        <v>6.8041058229995695E-4</v>
      </c>
      <c r="H133">
        <v>5.7163370405566001E-4</v>
      </c>
      <c r="I133">
        <v>1.3980396941229024E-3</v>
      </c>
      <c r="J133">
        <v>0</v>
      </c>
      <c r="K133">
        <v>0</v>
      </c>
      <c r="L133">
        <v>1.891067918711155E-4</v>
      </c>
      <c r="M133">
        <v>4.7388296364750398E-4</v>
      </c>
      <c r="N133">
        <v>6.0814896274952505E-4</v>
      </c>
      <c r="O133">
        <v>1.1510332686619649E-3</v>
      </c>
      <c r="P133">
        <v>5.7849575608001549E-4</v>
      </c>
      <c r="Q133">
        <v>0</v>
      </c>
      <c r="R133">
        <v>1.8295034156018601E-4</v>
      </c>
      <c r="S133">
        <v>4.0713567553350851E-4</v>
      </c>
      <c r="T133">
        <v>5.2815732251739204E-4</v>
      </c>
      <c r="U133">
        <v>0</v>
      </c>
      <c r="V133">
        <v>2.248202421998075E-4</v>
      </c>
      <c r="W133">
        <v>0</v>
      </c>
      <c r="X133">
        <v>9.66607928290455E-4</v>
      </c>
      <c r="Y133">
        <v>3.62717907501978E-4</v>
      </c>
      <c r="Z133">
        <v>4.8311322461676645E-4</v>
      </c>
      <c r="AA133">
        <v>4.6887410819359198E-4</v>
      </c>
      <c r="AB133">
        <v>0</v>
      </c>
      <c r="AC133">
        <v>0</v>
      </c>
      <c r="AD133">
        <v>7.455894554488355E-4</v>
      </c>
      <c r="AE133">
        <v>4.5803320017758495E-4</v>
      </c>
      <c r="AF133">
        <v>1.4078860802364101E-3</v>
      </c>
      <c r="AG133">
        <v>0</v>
      </c>
      <c r="AH133">
        <v>4.6518878200808552E-4</v>
      </c>
      <c r="AI133">
        <v>0</v>
      </c>
      <c r="AJ133">
        <v>1.0744907386049244E-3</v>
      </c>
      <c r="AK133">
        <v>1.0937347949447299E-3</v>
      </c>
      <c r="AL133">
        <v>0</v>
      </c>
      <c r="AN133">
        <f t="shared" si="52"/>
        <v>5.6330462131318388E-4</v>
      </c>
      <c r="AO133">
        <f t="shared" si="53"/>
        <v>7.7206437632542247E-4</v>
      </c>
      <c r="AP133">
        <f t="shared" si="54"/>
        <v>4.2866682043001789E-4</v>
      </c>
      <c r="AQ133">
        <f t="shared" si="55"/>
        <v>1.9669533903123149E-4</v>
      </c>
      <c r="AR133">
        <f t="shared" si="56"/>
        <v>1.882443911792999E-4</v>
      </c>
      <c r="AS133">
        <f t="shared" si="57"/>
        <v>3.8021886143379857E-4</v>
      </c>
      <c r="AT133">
        <f t="shared" si="58"/>
        <v>8.7050291195427685E-4</v>
      </c>
      <c r="AU133">
        <f t="shared" si="59"/>
        <v>1.550629273360285E-4</v>
      </c>
      <c r="AV133">
        <f t="shared" si="60"/>
        <v>7.2274184451655147E-4</v>
      </c>
      <c r="AX133">
        <f t="shared" si="61"/>
        <v>4.9458219391605295E-4</v>
      </c>
      <c r="AY133">
        <f t="shared" si="62"/>
        <v>4.2891377204683234E-4</v>
      </c>
      <c r="AZ133">
        <f t="shared" si="63"/>
        <v>4.0894576406222421E-4</v>
      </c>
      <c r="BA133">
        <f t="shared" si="64"/>
        <v>2.0391556657018821E-4</v>
      </c>
      <c r="BB133">
        <f t="shared" si="65"/>
        <v>2.5016694118771936E-4</v>
      </c>
      <c r="BC133">
        <f t="shared" si="66"/>
        <v>3.610368925886773E-4</v>
      </c>
      <c r="BD133">
        <f t="shared" si="67"/>
        <v>4.8709101013169376E-4</v>
      </c>
      <c r="BE133">
        <f t="shared" si="68"/>
        <v>2.6857686851636232E-4</v>
      </c>
      <c r="BF133">
        <f t="shared" si="69"/>
        <v>6.2598675208625041E-4</v>
      </c>
      <c r="BH133">
        <f t="shared" si="70"/>
        <v>2.4729109695802647E-4</v>
      </c>
      <c r="BI133">
        <f t="shared" si="71"/>
        <v>2.1445688602341617E-4</v>
      </c>
      <c r="BJ133">
        <f t="shared" si="72"/>
        <v>1.5456697020313435E-4</v>
      </c>
      <c r="BK133">
        <f t="shared" si="73"/>
        <v>1.1773070725125322E-4</v>
      </c>
      <c r="BL133">
        <f t="shared" si="74"/>
        <v>1.2508347059385968E-4</v>
      </c>
      <c r="BM133">
        <f t="shared" si="75"/>
        <v>1.4739269419371286E-4</v>
      </c>
      <c r="BN133">
        <f t="shared" si="76"/>
        <v>2.8122212581938011E-4</v>
      </c>
      <c r="BO133">
        <f t="shared" si="77"/>
        <v>1.5506292733602852E-4</v>
      </c>
      <c r="BP133">
        <f t="shared" si="78"/>
        <v>3.6141361982613621E-4</v>
      </c>
    </row>
    <row r="134" spans="1:68" x14ac:dyDescent="0.3">
      <c r="A134" t="s">
        <v>1123</v>
      </c>
      <c r="B134">
        <v>2.7024349517572202E-4</v>
      </c>
      <c r="C134">
        <v>0</v>
      </c>
      <c r="D134">
        <v>1.524095305295525E-4</v>
      </c>
      <c r="E134">
        <v>6.2611037085940442E-4</v>
      </c>
      <c r="F134">
        <v>3.0715400887299199E-4</v>
      </c>
      <c r="G134">
        <v>1.0473524276298149E-3</v>
      </c>
      <c r="H134">
        <v>1.153869669919985E-3</v>
      </c>
      <c r="I134">
        <v>1.421988400705725E-3</v>
      </c>
      <c r="J134">
        <v>1.1928068780708155E-3</v>
      </c>
      <c r="K134">
        <v>1.3369494301993243E-3</v>
      </c>
      <c r="L134">
        <v>1.698432440908985E-3</v>
      </c>
      <c r="M134">
        <v>2.0108589511932001E-3</v>
      </c>
      <c r="N134">
        <v>6.8341499118936997E-4</v>
      </c>
      <c r="O134">
        <v>2.868270286116465E-4</v>
      </c>
      <c r="P134">
        <v>4.5639939367928602E-4</v>
      </c>
      <c r="Q134">
        <v>1.5113325733137155E-3</v>
      </c>
      <c r="R134">
        <v>1.31550370495095E-3</v>
      </c>
      <c r="S134">
        <v>6.9097681837766497E-5</v>
      </c>
      <c r="T134">
        <v>0</v>
      </c>
      <c r="U134">
        <v>1.4192510387138799E-4</v>
      </c>
      <c r="V134">
        <v>1.5664069281145349E-4</v>
      </c>
      <c r="W134">
        <v>1.468565106317665E-3</v>
      </c>
      <c r="X134">
        <v>1.5251513592597524E-3</v>
      </c>
      <c r="Y134">
        <v>9.2472086588047948E-4</v>
      </c>
      <c r="Z134">
        <v>2.5795325203251092E-3</v>
      </c>
      <c r="AA134">
        <v>1.8933371351992348E-3</v>
      </c>
      <c r="AB134">
        <v>9.8506636950171952E-4</v>
      </c>
      <c r="AC134">
        <v>1.4251225155786449E-3</v>
      </c>
      <c r="AD134">
        <v>4.7779391051499197E-4</v>
      </c>
      <c r="AE134">
        <v>1.0459991044901151E-5</v>
      </c>
      <c r="AF134">
        <v>4.3338772367547803E-4</v>
      </c>
      <c r="AG134">
        <v>1.2872526526475346E-3</v>
      </c>
      <c r="AH134">
        <v>1.0610677937634449E-3</v>
      </c>
      <c r="AI134">
        <v>3.0934523209612952E-4</v>
      </c>
      <c r="AJ134">
        <v>2.0140716060598153E-3</v>
      </c>
      <c r="AK134">
        <v>1.0942305496692546E-3</v>
      </c>
      <c r="AL134">
        <v>0</v>
      </c>
      <c r="AN134">
        <f t="shared" si="52"/>
        <v>2.6219084914116974E-4</v>
      </c>
      <c r="AO134">
        <f t="shared" si="53"/>
        <v>9.8259112678212917E-4</v>
      </c>
      <c r="AP134">
        <f t="shared" si="54"/>
        <v>1.0950984448360897E-3</v>
      </c>
      <c r="AQ134">
        <f t="shared" si="55"/>
        <v>9.653113200341441E-4</v>
      </c>
      <c r="AR134">
        <f t="shared" si="56"/>
        <v>4.417827257501266E-4</v>
      </c>
      <c r="AS134">
        <f t="shared" si="57"/>
        <v>1.5554884609574899E-3</v>
      </c>
      <c r="AT134">
        <f t="shared" si="58"/>
        <v>3.0721387507845704E-4</v>
      </c>
      <c r="AU134">
        <f t="shared" si="59"/>
        <v>8.8588855950236971E-4</v>
      </c>
      <c r="AV134">
        <f t="shared" si="60"/>
        <v>1.0361007185763565E-3</v>
      </c>
      <c r="AX134">
        <f t="shared" si="61"/>
        <v>2.6664473410967606E-4</v>
      </c>
      <c r="AY134">
        <f t="shared" si="62"/>
        <v>4.770798780105906E-4</v>
      </c>
      <c r="AZ134">
        <f t="shared" si="63"/>
        <v>6.4567670949524367E-4</v>
      </c>
      <c r="BA134">
        <f t="shared" si="64"/>
        <v>7.8229559655411006E-4</v>
      </c>
      <c r="BB134">
        <f t="shared" si="65"/>
        <v>6.8815565249012397E-4</v>
      </c>
      <c r="BC134">
        <f t="shared" si="66"/>
        <v>6.1708552131563852E-4</v>
      </c>
      <c r="BD134">
        <f t="shared" si="67"/>
        <v>2.5795373252612049E-4</v>
      </c>
      <c r="BE134">
        <f t="shared" si="68"/>
        <v>5.1194878052359706E-4</v>
      </c>
      <c r="BF134">
        <f t="shared" si="69"/>
        <v>1.0082933186981145E-3</v>
      </c>
      <c r="BH134">
        <f t="shared" si="70"/>
        <v>1.3332236705483803E-4</v>
      </c>
      <c r="BI134">
        <f t="shared" si="71"/>
        <v>2.385399390052953E-4</v>
      </c>
      <c r="BJ134">
        <f t="shared" si="72"/>
        <v>2.4404285723870166E-4</v>
      </c>
      <c r="BK134">
        <f t="shared" si="73"/>
        <v>4.5165857325637435E-4</v>
      </c>
      <c r="BL134">
        <f t="shared" si="74"/>
        <v>3.4407782624506199E-4</v>
      </c>
      <c r="BM134">
        <f t="shared" si="75"/>
        <v>2.5192410914711116E-4</v>
      </c>
      <c r="BN134">
        <f t="shared" si="76"/>
        <v>1.489296569124244E-4</v>
      </c>
      <c r="BO134">
        <f t="shared" si="77"/>
        <v>2.9557376624659941E-4</v>
      </c>
      <c r="BP134">
        <f t="shared" si="78"/>
        <v>5.8213841897245759E-4</v>
      </c>
    </row>
    <row r="135" spans="1:68" x14ac:dyDescent="0.3">
      <c r="A135" t="s">
        <v>1124</v>
      </c>
      <c r="B135">
        <v>1.2256200378176921E-3</v>
      </c>
      <c r="C135">
        <v>3.9363633749559448E-3</v>
      </c>
      <c r="D135">
        <v>7.9532842863233653E-4</v>
      </c>
      <c r="E135">
        <v>1.7435204934420274E-3</v>
      </c>
      <c r="F135">
        <v>3.2641546576870299E-3</v>
      </c>
      <c r="G135">
        <v>2.9994508101504197E-3</v>
      </c>
      <c r="H135">
        <v>2.0555726972406288E-3</v>
      </c>
      <c r="I135">
        <v>3.346285541695645E-3</v>
      </c>
      <c r="J135">
        <v>1.3484724525026884E-3</v>
      </c>
      <c r="K135">
        <v>3.3616062508893298E-3</v>
      </c>
      <c r="L135">
        <v>1.581172714423855E-3</v>
      </c>
      <c r="M135">
        <v>2.0648393590703617E-3</v>
      </c>
      <c r="N135">
        <v>3.9498022914103252E-3</v>
      </c>
      <c r="O135">
        <v>2.9043404881226079E-3</v>
      </c>
      <c r="P135">
        <v>1.517346436708376E-3</v>
      </c>
      <c r="Q135">
        <v>3.4939694052058099E-3</v>
      </c>
      <c r="R135">
        <v>2.2551210608422649E-3</v>
      </c>
      <c r="S135">
        <v>1.1804149345154525E-3</v>
      </c>
      <c r="T135">
        <v>1.6277032712245037E-3</v>
      </c>
      <c r="U135">
        <v>2.7143128480991551E-3</v>
      </c>
      <c r="V135">
        <v>1.858492900831187E-3</v>
      </c>
      <c r="W135">
        <v>1.703514894311855E-3</v>
      </c>
      <c r="X135">
        <v>1.4776715171773949E-3</v>
      </c>
      <c r="Y135">
        <v>6.4204676628092149E-4</v>
      </c>
      <c r="Z135">
        <v>3.5682960079499197E-3</v>
      </c>
      <c r="AA135">
        <v>2.2300060040127551E-3</v>
      </c>
      <c r="AB135">
        <v>3.3103494346004947E-3</v>
      </c>
      <c r="AC135">
        <v>3.7799035307787901E-3</v>
      </c>
      <c r="AD135">
        <v>2.7780341716049299E-3</v>
      </c>
      <c r="AE135">
        <v>2.6004643786465597E-3</v>
      </c>
      <c r="AF135">
        <v>2.8511077189361696E-3</v>
      </c>
      <c r="AG135">
        <v>3.472848696632785E-3</v>
      </c>
      <c r="AH135">
        <v>3.8261246989241245E-3</v>
      </c>
      <c r="AI135">
        <v>1.320950680175409E-3</v>
      </c>
      <c r="AJ135">
        <v>2.8817337730534451E-3</v>
      </c>
      <c r="AK135">
        <v>1.9761119316259049E-3</v>
      </c>
      <c r="AL135">
        <v>1.6634842459839205E-3</v>
      </c>
      <c r="AN135">
        <f t="shared" si="52"/>
        <v>1.9252080837120003E-3</v>
      </c>
      <c r="AO135">
        <f t="shared" si="53"/>
        <v>2.9163659266934309E-3</v>
      </c>
      <c r="AP135">
        <f t="shared" si="54"/>
        <v>2.3896542847325064E-3</v>
      </c>
      <c r="AQ135">
        <f t="shared" si="55"/>
        <v>2.309835133521176E-3</v>
      </c>
      <c r="AR135">
        <f t="shared" si="56"/>
        <v>1.9760059786166754E-3</v>
      </c>
      <c r="AS135">
        <f t="shared" si="57"/>
        <v>2.501378876800046E-3</v>
      </c>
      <c r="AT135">
        <f t="shared" si="58"/>
        <v>2.7432020897292194E-3</v>
      </c>
      <c r="AU135">
        <f t="shared" si="59"/>
        <v>2.8733080252441065E-3</v>
      </c>
      <c r="AV135">
        <f t="shared" si="60"/>
        <v>2.1737766502210902E-3</v>
      </c>
      <c r="AX135">
        <f t="shared" si="61"/>
        <v>1.3956847130683178E-3</v>
      </c>
      <c r="AY135">
        <f t="shared" si="62"/>
        <v>5.9263703295823935E-4</v>
      </c>
      <c r="AZ135">
        <f t="shared" si="63"/>
        <v>1.0204396185115984E-3</v>
      </c>
      <c r="BA135">
        <f t="shared" si="64"/>
        <v>1.1577472930327541E-3</v>
      </c>
      <c r="BB135">
        <f t="shared" si="65"/>
        <v>5.0148862532064511E-4</v>
      </c>
      <c r="BC135">
        <f t="shared" si="66"/>
        <v>1.2653937498184843E-3</v>
      </c>
      <c r="BD135">
        <f t="shared" si="67"/>
        <v>1.289010335634685E-4</v>
      </c>
      <c r="BE135">
        <f t="shared" si="68"/>
        <v>1.3559354625277296E-3</v>
      </c>
      <c r="BF135">
        <f t="shared" si="69"/>
        <v>6.3272148950724392E-4</v>
      </c>
      <c r="BH135">
        <f t="shared" si="70"/>
        <v>6.9784235653415892E-4</v>
      </c>
      <c r="BI135">
        <f t="shared" si="71"/>
        <v>2.9631851647911968E-4</v>
      </c>
      <c r="BJ135">
        <f t="shared" si="72"/>
        <v>3.8568992264847318E-4</v>
      </c>
      <c r="BK135">
        <f t="shared" si="73"/>
        <v>6.6842571128602113E-4</v>
      </c>
      <c r="BL135">
        <f t="shared" si="74"/>
        <v>2.5074431266032256E-4</v>
      </c>
      <c r="BM135">
        <f t="shared" si="75"/>
        <v>5.1659483512705344E-4</v>
      </c>
      <c r="BN135">
        <f t="shared" si="76"/>
        <v>7.4421046426689531E-5</v>
      </c>
      <c r="BO135">
        <f t="shared" si="77"/>
        <v>7.8284970429414445E-4</v>
      </c>
      <c r="BP135">
        <f t="shared" si="78"/>
        <v>3.6530192228906826E-4</v>
      </c>
    </row>
    <row r="136" spans="1:68" x14ac:dyDescent="0.3">
      <c r="A136" t="s">
        <v>1125</v>
      </c>
      <c r="B136">
        <v>6.5988075181552244E-4</v>
      </c>
      <c r="C136">
        <v>5.3103414318033E-4</v>
      </c>
      <c r="D136">
        <v>1.0796429332288284E-3</v>
      </c>
      <c r="E136">
        <v>1.1982819627147151E-3</v>
      </c>
      <c r="F136">
        <v>7.4261526249682003E-4</v>
      </c>
      <c r="G136">
        <v>4.1378694869013852E-4</v>
      </c>
      <c r="H136">
        <v>0</v>
      </c>
      <c r="I136">
        <v>2.0693960630153952E-3</v>
      </c>
      <c r="J136">
        <v>6.5891434944253396E-4</v>
      </c>
      <c r="K136">
        <v>1.456572422008364E-3</v>
      </c>
      <c r="L136">
        <v>1.4650997880142601E-3</v>
      </c>
      <c r="M136">
        <v>1.974422675422775E-3</v>
      </c>
      <c r="N136">
        <v>8.7099690575069501E-4</v>
      </c>
      <c r="O136">
        <v>1.2389795639793819E-3</v>
      </c>
      <c r="P136">
        <v>2.2954244049972001E-4</v>
      </c>
      <c r="Q136">
        <v>2.83624371771965E-4</v>
      </c>
      <c r="R136">
        <v>6.5178379912671648E-4</v>
      </c>
      <c r="S136">
        <v>2.5275827954256299E-4</v>
      </c>
      <c r="T136">
        <v>1.4777265870608799E-3</v>
      </c>
      <c r="U136">
        <v>3.2719051407920449E-4</v>
      </c>
      <c r="V136">
        <v>0</v>
      </c>
      <c r="W136">
        <v>4.8116358226045849E-4</v>
      </c>
      <c r="X136">
        <v>7.2649775932031495E-4</v>
      </c>
      <c r="Y136">
        <v>8.5260680837287548E-4</v>
      </c>
      <c r="Z136">
        <v>1.5454095090797849E-4</v>
      </c>
      <c r="AA136">
        <v>6.2508355858627502E-4</v>
      </c>
      <c r="AB136">
        <v>9.7117671593795001E-4</v>
      </c>
      <c r="AC136">
        <v>1.6423639110503645E-3</v>
      </c>
      <c r="AD136">
        <v>6.6282861219675994E-4</v>
      </c>
      <c r="AE136">
        <v>7.7736653319619947E-4</v>
      </c>
      <c r="AF136">
        <v>3.5755629647980851E-4</v>
      </c>
      <c r="AG136">
        <v>4.9577934449825448E-4</v>
      </c>
      <c r="AH136">
        <v>7.09406735546142E-4</v>
      </c>
      <c r="AI136">
        <v>8.0149018636772504E-4</v>
      </c>
      <c r="AJ136">
        <v>8.7857728574188454E-4</v>
      </c>
      <c r="AK136">
        <v>1.0940946506115571E-3</v>
      </c>
      <c r="AL136">
        <v>1.251434874380704E-3</v>
      </c>
      <c r="AN136">
        <f t="shared" si="52"/>
        <v>8.6720994773484901E-4</v>
      </c>
      <c r="AO136">
        <f t="shared" si="53"/>
        <v>8.0644956855058843E-4</v>
      </c>
      <c r="AP136">
        <f t="shared" si="54"/>
        <v>1.1277897350168184E-3</v>
      </c>
      <c r="AQ136">
        <f t="shared" si="55"/>
        <v>3.960554834804148E-4</v>
      </c>
      <c r="AR136">
        <f t="shared" si="56"/>
        <v>5.7152017085013575E-4</v>
      </c>
      <c r="AS136">
        <f t="shared" si="57"/>
        <v>8.2871161736262639E-4</v>
      </c>
      <c r="AT136">
        <f t="shared" si="58"/>
        <v>5.9925048062425595E-4</v>
      </c>
      <c r="AU136">
        <f t="shared" si="59"/>
        <v>6.6889208880404043E-4</v>
      </c>
      <c r="AV136">
        <f t="shared" si="60"/>
        <v>1.0747022702447151E-3</v>
      </c>
      <c r="AX136">
        <f t="shared" si="61"/>
        <v>3.2183640744802143E-4</v>
      </c>
      <c r="AY136">
        <f t="shared" si="62"/>
        <v>8.9510772278376515E-4</v>
      </c>
      <c r="AZ136">
        <f t="shared" si="63"/>
        <v>5.8361824386478562E-4</v>
      </c>
      <c r="BA136">
        <f t="shared" si="64"/>
        <v>2.2200429608421851E-4</v>
      </c>
      <c r="BB136">
        <f t="shared" si="65"/>
        <v>6.3658114663396842E-4</v>
      </c>
      <c r="BC136">
        <f t="shared" si="66"/>
        <v>4.8771210485154732E-4</v>
      </c>
      <c r="BD136">
        <f t="shared" si="67"/>
        <v>2.1700643498213601E-4</v>
      </c>
      <c r="BE136">
        <f t="shared" si="68"/>
        <v>1.5683066396471408E-4</v>
      </c>
      <c r="BF136">
        <f t="shared" si="69"/>
        <v>1.8718371634201511E-4</v>
      </c>
      <c r="BH136">
        <f t="shared" si="70"/>
        <v>1.6091820372401072E-4</v>
      </c>
      <c r="BI136">
        <f t="shared" si="71"/>
        <v>4.4755386139188258E-4</v>
      </c>
      <c r="BJ136">
        <f t="shared" si="72"/>
        <v>2.2058696198092435E-4</v>
      </c>
      <c r="BK136">
        <f t="shared" si="73"/>
        <v>1.2817424010547695E-4</v>
      </c>
      <c r="BL136">
        <f t="shared" si="74"/>
        <v>3.1829057331698421E-4</v>
      </c>
      <c r="BM136">
        <f t="shared" si="75"/>
        <v>1.9910763304417653E-4</v>
      </c>
      <c r="BN136">
        <f t="shared" si="76"/>
        <v>1.2528872365281726E-4</v>
      </c>
      <c r="BO136">
        <f t="shared" si="77"/>
        <v>9.0546226057215424E-5</v>
      </c>
      <c r="BP136">
        <f t="shared" si="78"/>
        <v>1.0807056901797698E-4</v>
      </c>
    </row>
    <row r="137" spans="1:68" x14ac:dyDescent="0.3">
      <c r="A137" t="s">
        <v>1126</v>
      </c>
      <c r="B137">
        <v>1.8295188925980884E-3</v>
      </c>
      <c r="C137">
        <v>3.2395982691000554E-3</v>
      </c>
      <c r="D137">
        <v>5.5946192852225508E-3</v>
      </c>
      <c r="E137">
        <v>2.7034235961609448E-3</v>
      </c>
      <c r="F137">
        <v>2.7548782022739199E-3</v>
      </c>
      <c r="G137">
        <v>3.9692260955488548E-4</v>
      </c>
      <c r="H137">
        <v>4.3702786538313745E-3</v>
      </c>
      <c r="I137">
        <v>3.7734571623239347E-3</v>
      </c>
      <c r="J137">
        <v>2.4891201222820799E-3</v>
      </c>
      <c r="K137">
        <v>2.0715963102862691E-3</v>
      </c>
      <c r="L137">
        <v>2.09430301965256E-3</v>
      </c>
      <c r="M137">
        <v>5.0231859189787051E-3</v>
      </c>
      <c r="N137">
        <v>4.098576455470895E-3</v>
      </c>
      <c r="O137">
        <v>1.90515384337994E-3</v>
      </c>
      <c r="P137">
        <v>3.4869652298673299E-3</v>
      </c>
      <c r="Q137">
        <v>1.165060897320725E-3</v>
      </c>
      <c r="R137">
        <v>2.0879859600435751E-3</v>
      </c>
      <c r="S137">
        <v>4.2460232320545195E-3</v>
      </c>
      <c r="T137">
        <v>2.5717707909996453E-3</v>
      </c>
      <c r="U137">
        <v>1.9657093919268E-3</v>
      </c>
      <c r="V137">
        <v>2.8728666949123802E-3</v>
      </c>
      <c r="W137">
        <v>4.82027347449775E-3</v>
      </c>
      <c r="X137">
        <v>1.3610418477749699E-3</v>
      </c>
      <c r="Y137">
        <v>1.9839232045386649E-3</v>
      </c>
      <c r="Z137">
        <v>2.9324325107486201E-3</v>
      </c>
      <c r="AA137">
        <v>3.4296383141108402E-3</v>
      </c>
      <c r="AB137">
        <v>3.0512376191811751E-3</v>
      </c>
      <c r="AC137">
        <v>3.12923421860699E-3</v>
      </c>
      <c r="AD137">
        <v>2.3536473656560952E-3</v>
      </c>
      <c r="AE137">
        <v>0</v>
      </c>
      <c r="AF137">
        <v>6.2526222854776149E-3</v>
      </c>
      <c r="AG137">
        <v>1.9384529070523601E-3</v>
      </c>
      <c r="AH137">
        <v>4.95820518078778E-3</v>
      </c>
      <c r="AI137">
        <v>6.9654883789621006E-4</v>
      </c>
      <c r="AJ137">
        <v>2.1671858562246774E-3</v>
      </c>
      <c r="AK137">
        <v>4.1141374103813005E-3</v>
      </c>
      <c r="AL137">
        <v>5.1954447615314547E-3</v>
      </c>
      <c r="AN137">
        <f t="shared" si="52"/>
        <v>3.34179001077041E-3</v>
      </c>
      <c r="AO137">
        <f t="shared" si="53"/>
        <v>2.8238841569960286E-3</v>
      </c>
      <c r="AP137">
        <f t="shared" si="54"/>
        <v>3.0241286999882536E-3</v>
      </c>
      <c r="AQ137">
        <f t="shared" si="55"/>
        <v>2.4996900298062731E-3</v>
      </c>
      <c r="AR137">
        <f t="shared" si="56"/>
        <v>3.0576550880841435E-3</v>
      </c>
      <c r="AS137">
        <f t="shared" si="57"/>
        <v>2.6479179524935433E-3</v>
      </c>
      <c r="AT137">
        <f t="shared" si="58"/>
        <v>2.8687565503779031E-3</v>
      </c>
      <c r="AU137">
        <f t="shared" si="59"/>
        <v>2.53106897524545E-3</v>
      </c>
      <c r="AV137">
        <f t="shared" si="60"/>
        <v>3.8255893427124772E-3</v>
      </c>
      <c r="AX137">
        <f t="shared" si="61"/>
        <v>1.6103993817325449E-3</v>
      </c>
      <c r="AY137">
        <f t="shared" si="62"/>
        <v>1.7500408573168731E-3</v>
      </c>
      <c r="AZ137">
        <f t="shared" si="63"/>
        <v>1.2024362806842004E-3</v>
      </c>
      <c r="BA137">
        <f t="shared" si="64"/>
        <v>1.5812044168311871E-3</v>
      </c>
      <c r="BB137">
        <f t="shared" si="65"/>
        <v>1.2341527836109746E-3</v>
      </c>
      <c r="BC137">
        <f t="shared" si="66"/>
        <v>7.9791058313521349E-4</v>
      </c>
      <c r="BD137">
        <f t="shared" si="67"/>
        <v>3.1579779076731061E-3</v>
      </c>
      <c r="BE137">
        <f t="shared" si="68"/>
        <v>2.1917627721625044E-3</v>
      </c>
      <c r="BF137">
        <f t="shared" si="69"/>
        <v>1.5346116739778208E-3</v>
      </c>
      <c r="BH137">
        <f t="shared" si="70"/>
        <v>8.0519969086627243E-4</v>
      </c>
      <c r="BI137">
        <f t="shared" si="71"/>
        <v>8.7502042865843655E-4</v>
      </c>
      <c r="BJ137">
        <f t="shared" si="72"/>
        <v>4.5447819515597902E-4</v>
      </c>
      <c r="BK137">
        <f t="shared" si="73"/>
        <v>9.1290879570131119E-4</v>
      </c>
      <c r="BL137">
        <f t="shared" si="74"/>
        <v>6.1707639180548729E-4</v>
      </c>
      <c r="BM137">
        <f t="shared" si="75"/>
        <v>3.2574563150797499E-4</v>
      </c>
      <c r="BN137">
        <f t="shared" si="76"/>
        <v>1.823259395089959E-3</v>
      </c>
      <c r="BO137">
        <f t="shared" si="77"/>
        <v>1.2654148265078223E-3</v>
      </c>
      <c r="BP137">
        <f t="shared" si="78"/>
        <v>8.8600846307263707E-4</v>
      </c>
    </row>
    <row r="138" spans="1:68" x14ac:dyDescent="0.3">
      <c r="A138" t="s">
        <v>1127</v>
      </c>
      <c r="B138">
        <v>1.2166982485791299E-3</v>
      </c>
      <c r="C138">
        <v>2.4727857915471003E-3</v>
      </c>
      <c r="D138">
        <v>3.0150439012838134E-3</v>
      </c>
      <c r="E138">
        <v>1.5876550211572896E-3</v>
      </c>
      <c r="F138">
        <v>2.0936030908248922E-3</v>
      </c>
      <c r="G138">
        <v>1.1642032660753451E-3</v>
      </c>
      <c r="H138">
        <v>1.245234023699695E-3</v>
      </c>
      <c r="I138">
        <v>3.68124882022932E-3</v>
      </c>
      <c r="J138">
        <v>9.6368924255337907E-4</v>
      </c>
      <c r="K138">
        <v>5.7520370863494447E-3</v>
      </c>
      <c r="L138">
        <v>3.8640966557508551E-3</v>
      </c>
      <c r="M138">
        <v>5.389700225643175E-3</v>
      </c>
      <c r="N138">
        <v>2.0021519312466781E-3</v>
      </c>
      <c r="O138">
        <v>3.0639076298654647E-3</v>
      </c>
      <c r="P138">
        <v>2.9590428179045603E-3</v>
      </c>
      <c r="Q138">
        <v>1.1284982126735226E-3</v>
      </c>
      <c r="R138">
        <v>1.3155811916847181E-3</v>
      </c>
      <c r="S138">
        <v>3.1186584029477852E-3</v>
      </c>
      <c r="T138">
        <v>1.0148074729089875E-3</v>
      </c>
      <c r="U138">
        <v>3.9162124968670749E-3</v>
      </c>
      <c r="V138">
        <v>2.4496575338737499E-3</v>
      </c>
      <c r="W138">
        <v>4.0735268572243549E-3</v>
      </c>
      <c r="X138">
        <v>1.61391590232522E-3</v>
      </c>
      <c r="Y138">
        <v>1.77174423984293E-3</v>
      </c>
      <c r="Z138">
        <v>1.5233331035961E-3</v>
      </c>
      <c r="AA138">
        <v>1.931085332507454E-3</v>
      </c>
      <c r="AB138">
        <v>1.5677723990644946E-3</v>
      </c>
      <c r="AC138">
        <v>3.163161951787155E-3</v>
      </c>
      <c r="AD138">
        <v>2.7784013891486098E-3</v>
      </c>
      <c r="AE138">
        <v>2.975554218869185E-3</v>
      </c>
      <c r="AF138">
        <v>1.3620301682067599E-3</v>
      </c>
      <c r="AG138">
        <v>1.2491948552455696E-3</v>
      </c>
      <c r="AH138">
        <v>1.4983312132102751E-3</v>
      </c>
      <c r="AI138">
        <v>2.525366884164985E-3</v>
      </c>
      <c r="AJ138">
        <v>3.64048156275733E-3</v>
      </c>
      <c r="AK138">
        <v>2.4949964515450199E-3</v>
      </c>
      <c r="AL138">
        <v>8.6521658071882549E-4</v>
      </c>
      <c r="AN138">
        <f t="shared" si="52"/>
        <v>2.0730457406418334E-3</v>
      </c>
      <c r="AO138">
        <f t="shared" si="53"/>
        <v>2.0460723002073129E-3</v>
      </c>
      <c r="AP138">
        <f t="shared" si="54"/>
        <v>3.427803655616222E-3</v>
      </c>
      <c r="AQ138">
        <f t="shared" si="55"/>
        <v>1.8542459357686752E-3</v>
      </c>
      <c r="AR138">
        <f t="shared" si="56"/>
        <v>2.8635510902185416E-3</v>
      </c>
      <c r="AS138">
        <f t="shared" si="57"/>
        <v>1.9285021548538922E-3</v>
      </c>
      <c r="AT138">
        <f t="shared" si="58"/>
        <v>2.3719952587415182E-3</v>
      </c>
      <c r="AU138">
        <f t="shared" si="59"/>
        <v>1.757630984206943E-3</v>
      </c>
      <c r="AV138">
        <f t="shared" si="60"/>
        <v>2.3335648650070584E-3</v>
      </c>
      <c r="AX138">
        <f t="shared" si="61"/>
        <v>8.1977391612452594E-4</v>
      </c>
      <c r="AY138">
        <f t="shared" si="62"/>
        <v>1.168345891444903E-3</v>
      </c>
      <c r="AZ138">
        <f t="shared" si="63"/>
        <v>1.7271339696338535E-3</v>
      </c>
      <c r="BA138">
        <f t="shared" si="64"/>
        <v>1.0990014447794865E-3</v>
      </c>
      <c r="BB138">
        <f t="shared" si="65"/>
        <v>1.4330966741425285E-3</v>
      </c>
      <c r="BC138">
        <f t="shared" si="66"/>
        <v>6.2325226962726911E-4</v>
      </c>
      <c r="BD138">
        <f t="shared" si="67"/>
        <v>8.8019283264570468E-4</v>
      </c>
      <c r="BE138">
        <f t="shared" si="68"/>
        <v>6.7644736696824219E-4</v>
      </c>
      <c r="BF138">
        <f t="shared" si="69"/>
        <v>1.3946573227791182E-3</v>
      </c>
      <c r="BH138">
        <f t="shared" si="70"/>
        <v>4.0988695806226297E-4</v>
      </c>
      <c r="BI138">
        <f t="shared" si="71"/>
        <v>5.8417294572245151E-4</v>
      </c>
      <c r="BJ138">
        <f t="shared" si="72"/>
        <v>6.5279528064899402E-4</v>
      </c>
      <c r="BK138">
        <f t="shared" si="73"/>
        <v>6.3450877998322427E-4</v>
      </c>
      <c r="BL138">
        <f t="shared" si="74"/>
        <v>7.1654833707126425E-4</v>
      </c>
      <c r="BM138">
        <f t="shared" si="75"/>
        <v>2.5444167360305528E-4</v>
      </c>
      <c r="BN138">
        <f t="shared" si="76"/>
        <v>5.0817956886677681E-4</v>
      </c>
      <c r="BO138">
        <f t="shared" si="77"/>
        <v>3.905470694117282E-4</v>
      </c>
      <c r="BP138">
        <f t="shared" si="78"/>
        <v>8.0520578073380673E-4</v>
      </c>
    </row>
    <row r="139" spans="1:68" x14ac:dyDescent="0.3">
      <c r="A139" t="s">
        <v>1128</v>
      </c>
      <c r="B139">
        <v>1.3048671617299549E-3</v>
      </c>
      <c r="C139">
        <v>1.06089483763265E-3</v>
      </c>
      <c r="D139">
        <v>0</v>
      </c>
      <c r="E139">
        <v>3.8087781141913903E-4</v>
      </c>
      <c r="F139">
        <v>6.3244075430607502E-4</v>
      </c>
      <c r="G139">
        <v>8.9179410262965652E-4</v>
      </c>
      <c r="H139">
        <v>1.0607738697361239E-3</v>
      </c>
      <c r="I139">
        <v>9.0849837952158255E-4</v>
      </c>
      <c r="J139">
        <v>1.0506261193664436E-3</v>
      </c>
      <c r="K139">
        <v>2.8752982331242449E-4</v>
      </c>
      <c r="L139">
        <v>1.317610608410595E-3</v>
      </c>
      <c r="M139">
        <v>9.9799407578385997E-4</v>
      </c>
      <c r="N139">
        <v>7.2328144814942251E-4</v>
      </c>
      <c r="O139">
        <v>4.531487575899E-4</v>
      </c>
      <c r="P139">
        <v>5.8369353052692245E-4</v>
      </c>
      <c r="Q139">
        <v>1.062914769674075E-3</v>
      </c>
      <c r="R139">
        <v>1.8295034156018601E-4</v>
      </c>
      <c r="S139">
        <v>7.331808366494015E-4</v>
      </c>
      <c r="T139">
        <v>1.9777496904184451E-3</v>
      </c>
      <c r="U139">
        <v>2.2753287486395198E-3</v>
      </c>
      <c r="V139">
        <v>6.4584721110276999E-4</v>
      </c>
      <c r="W139">
        <v>5.6291159201701498E-4</v>
      </c>
      <c r="X139">
        <v>1.0944277189939449E-3</v>
      </c>
      <c r="Y139">
        <v>3.62717907501978E-4</v>
      </c>
      <c r="Z139">
        <v>6.5160649032988791E-4</v>
      </c>
      <c r="AA139">
        <v>5.3476546826852008E-4</v>
      </c>
      <c r="AB139">
        <v>6.7942998489957396E-4</v>
      </c>
      <c r="AC139">
        <v>4.8343325541974451E-4</v>
      </c>
      <c r="AD139">
        <v>1.3643082764918401E-3</v>
      </c>
      <c r="AE139">
        <v>1.3031784231070948E-3</v>
      </c>
      <c r="AF139">
        <v>1.0323083177518086E-3</v>
      </c>
      <c r="AG139">
        <v>2.4203630913789405E-3</v>
      </c>
      <c r="AH139">
        <v>1.285838123553732E-3</v>
      </c>
      <c r="AI139">
        <v>7.8140375106148499E-4</v>
      </c>
      <c r="AJ139">
        <v>1.1783293944610091E-3</v>
      </c>
      <c r="AK139">
        <v>6.7149865059169507E-4</v>
      </c>
      <c r="AL139">
        <v>8.2218401928551199E-4</v>
      </c>
      <c r="AN139">
        <f t="shared" si="52"/>
        <v>6.8665995269543594E-4</v>
      </c>
      <c r="AO139">
        <f t="shared" si="53"/>
        <v>8.733767765483594E-4</v>
      </c>
      <c r="AP139">
        <f t="shared" si="54"/>
        <v>7.734120518770811E-4</v>
      </c>
      <c r="AQ139">
        <f t="shared" si="55"/>
        <v>6.5968198262788755E-4</v>
      </c>
      <c r="AR139">
        <f t="shared" si="56"/>
        <v>1.3654593105444372E-3</v>
      </c>
      <c r="AS139">
        <f t="shared" si="57"/>
        <v>6.3439680423560808E-4</v>
      </c>
      <c r="AT139">
        <f t="shared" si="58"/>
        <v>1.2332650057835812E-3</v>
      </c>
      <c r="AU139">
        <f t="shared" si="59"/>
        <v>1.4958683219980524E-3</v>
      </c>
      <c r="AV139">
        <f t="shared" si="60"/>
        <v>8.9067068811273875E-4</v>
      </c>
      <c r="AX139">
        <f t="shared" si="61"/>
        <v>6.020067859433244E-4</v>
      </c>
      <c r="AY139">
        <f t="shared" si="62"/>
        <v>1.7770815235900294E-4</v>
      </c>
      <c r="AZ139">
        <f t="shared" si="63"/>
        <v>3.6528370391729922E-4</v>
      </c>
      <c r="BA139">
        <f t="shared" si="64"/>
        <v>4.445626050887634E-4</v>
      </c>
      <c r="BB139">
        <f t="shared" si="65"/>
        <v>8.8782248936036996E-4</v>
      </c>
      <c r="BC139">
        <f t="shared" si="66"/>
        <v>2.5317125519996859E-4</v>
      </c>
      <c r="BD139">
        <f t="shared" si="67"/>
        <v>1.7669722010330127E-4</v>
      </c>
      <c r="BE139">
        <f t="shared" si="68"/>
        <v>8.3942327999488888E-4</v>
      </c>
      <c r="BF139">
        <f t="shared" si="69"/>
        <v>2.6026365206856722E-4</v>
      </c>
      <c r="BH139">
        <f t="shared" si="70"/>
        <v>3.010033929716622E-4</v>
      </c>
      <c r="BI139">
        <f t="shared" si="71"/>
        <v>8.8854076179501468E-5</v>
      </c>
      <c r="BJ139">
        <f t="shared" si="72"/>
        <v>1.3806426264996059E-4</v>
      </c>
      <c r="BK139">
        <f t="shared" si="73"/>
        <v>2.5666833971963886E-4</v>
      </c>
      <c r="BL139">
        <f t="shared" si="74"/>
        <v>4.4391124468018498E-4</v>
      </c>
      <c r="BM139">
        <f t="shared" si="75"/>
        <v>1.0335673212997758E-4</v>
      </c>
      <c r="BN139">
        <f t="shared" si="76"/>
        <v>1.0201618759169955E-4</v>
      </c>
      <c r="BO139">
        <f t="shared" si="77"/>
        <v>4.8464125666908774E-4</v>
      </c>
      <c r="BP139">
        <f t="shared" si="78"/>
        <v>1.5026328958206238E-4</v>
      </c>
    </row>
    <row r="140" spans="1:68" x14ac:dyDescent="0.3">
      <c r="A140" t="s">
        <v>1129</v>
      </c>
      <c r="B140">
        <v>9.9753218728676095E-4</v>
      </c>
      <c r="C140">
        <v>9.7059616241083207E-4</v>
      </c>
      <c r="D140">
        <v>9.3609186686794505E-4</v>
      </c>
      <c r="E140">
        <v>9.2381117496770501E-4</v>
      </c>
      <c r="F140">
        <v>2.5138378711823402E-4</v>
      </c>
      <c r="G140">
        <v>5.9212050915900501E-4</v>
      </c>
      <c r="H140">
        <v>1.9650726273782901E-4</v>
      </c>
      <c r="I140">
        <v>1.7212595282373152E-3</v>
      </c>
      <c r="J140">
        <v>0</v>
      </c>
      <c r="K140">
        <v>1.1202548274599994E-3</v>
      </c>
      <c r="L140">
        <v>1.0493737752310199E-3</v>
      </c>
      <c r="M140">
        <v>4.5473507908359802E-4</v>
      </c>
      <c r="N140">
        <v>5.7651019732914502E-4</v>
      </c>
      <c r="O140">
        <v>3.9447345725027649E-4</v>
      </c>
      <c r="P140">
        <v>4.0693737255942603E-4</v>
      </c>
      <c r="Q140">
        <v>5.1501336839462496E-4</v>
      </c>
      <c r="R140">
        <v>4.4095479131680301E-4</v>
      </c>
      <c r="S140">
        <v>1.064188899914782E-3</v>
      </c>
      <c r="T140">
        <v>0</v>
      </c>
      <c r="U140">
        <v>1.580665643252255E-3</v>
      </c>
      <c r="V140">
        <v>6.7481442576178502E-4</v>
      </c>
      <c r="W140">
        <v>2.18032852213408E-4</v>
      </c>
      <c r="X140">
        <v>2.4831440985709999E-3</v>
      </c>
      <c r="Y140">
        <v>5.3723916207094999E-4</v>
      </c>
      <c r="Z140">
        <v>1.6821755917340352E-3</v>
      </c>
      <c r="AA140">
        <v>1.147048326527912E-3</v>
      </c>
      <c r="AB140">
        <v>6.0665900994862152E-4</v>
      </c>
      <c r="AC140">
        <v>1.84999717911297E-3</v>
      </c>
      <c r="AD140">
        <v>4.9051346835332849E-4</v>
      </c>
      <c r="AE140">
        <v>1.1075543303345596E-3</v>
      </c>
      <c r="AF140">
        <v>5.5774278400979498E-4</v>
      </c>
      <c r="AG140">
        <v>2.7568906348277798E-4</v>
      </c>
      <c r="AH140">
        <v>1.2461238729019404E-3</v>
      </c>
      <c r="AI140">
        <v>2.4830916430638002E-4</v>
      </c>
      <c r="AJ140">
        <v>7.2504177369443106E-4</v>
      </c>
      <c r="AK140">
        <v>1.0942305496692546E-3</v>
      </c>
      <c r="AL140">
        <v>0</v>
      </c>
      <c r="AN140">
        <f t="shared" si="52"/>
        <v>9.5700784788331072E-4</v>
      </c>
      <c r="AO140">
        <f t="shared" si="53"/>
        <v>6.9031777181309583E-4</v>
      </c>
      <c r="AP140">
        <f t="shared" si="54"/>
        <v>5.7175495841620919E-4</v>
      </c>
      <c r="AQ140">
        <f t="shared" si="55"/>
        <v>6.7338568654207002E-4</v>
      </c>
      <c r="AR140">
        <f t="shared" si="56"/>
        <v>6.1837823030686195E-4</v>
      </c>
      <c r="AS140">
        <f t="shared" si="57"/>
        <v>1.3843772279942483E-3</v>
      </c>
      <c r="AT140">
        <f t="shared" si="58"/>
        <v>7.1860352756589424E-4</v>
      </c>
      <c r="AU140">
        <f t="shared" si="59"/>
        <v>5.9004070023036621E-4</v>
      </c>
      <c r="AV140">
        <f t="shared" si="60"/>
        <v>6.0642410778789519E-4</v>
      </c>
      <c r="AX140">
        <f t="shared" si="61"/>
        <v>3.3498068254183071E-5</v>
      </c>
      <c r="AY140">
        <f t="shared" si="62"/>
        <v>7.0922386435809631E-4</v>
      </c>
      <c r="AZ140">
        <f t="shared" si="63"/>
        <v>3.9331611644019847E-4</v>
      </c>
      <c r="BA140">
        <f t="shared" si="64"/>
        <v>3.4046516987281685E-4</v>
      </c>
      <c r="BB140">
        <f t="shared" si="65"/>
        <v>7.0044037736955193E-4</v>
      </c>
      <c r="BC140">
        <f t="shared" si="66"/>
        <v>7.6047195570783186E-4</v>
      </c>
      <c r="BD140">
        <f t="shared" si="67"/>
        <v>3.3851438736293182E-4</v>
      </c>
      <c r="BE140">
        <f t="shared" si="68"/>
        <v>5.6834959471862602E-4</v>
      </c>
      <c r="BF140">
        <f t="shared" si="69"/>
        <v>5.566756119646393E-4</v>
      </c>
      <c r="BH140">
        <f t="shared" si="70"/>
        <v>1.6749034127091535E-5</v>
      </c>
      <c r="BI140">
        <f t="shared" si="71"/>
        <v>3.5461193217904816E-4</v>
      </c>
      <c r="BJ140">
        <f t="shared" si="72"/>
        <v>1.4865951867635546E-4</v>
      </c>
      <c r="BK140">
        <f t="shared" si="73"/>
        <v>1.9656765747576248E-4</v>
      </c>
      <c r="BL140">
        <f t="shared" si="74"/>
        <v>3.5022018868477597E-4</v>
      </c>
      <c r="BM140">
        <f t="shared" si="75"/>
        <v>3.1046137586343293E-4</v>
      </c>
      <c r="BN140">
        <f t="shared" si="76"/>
        <v>1.9544137266854994E-4</v>
      </c>
      <c r="BO140">
        <f t="shared" si="77"/>
        <v>3.2813679150461346E-4</v>
      </c>
      <c r="BP140">
        <f t="shared" si="78"/>
        <v>3.213968144190842E-4</v>
      </c>
    </row>
    <row r="141" spans="1:68" x14ac:dyDescent="0.3">
      <c r="A141" t="s">
        <v>1130</v>
      </c>
      <c r="B141">
        <v>1.1102865771083915E-3</v>
      </c>
      <c r="C141">
        <v>4.0366447888906E-4</v>
      </c>
      <c r="D141">
        <v>8.05606280479855E-4</v>
      </c>
      <c r="E141">
        <v>1.7077887553144549E-3</v>
      </c>
      <c r="F141">
        <v>0</v>
      </c>
      <c r="G141">
        <v>9.944383508543749E-4</v>
      </c>
      <c r="H141">
        <v>9.3278926335008496E-4</v>
      </c>
      <c r="I141">
        <v>2.2240107191167603E-3</v>
      </c>
      <c r="J141">
        <v>7.5687930659665097E-4</v>
      </c>
      <c r="K141">
        <v>3.0801520070412598E-4</v>
      </c>
      <c r="L141">
        <v>1.1074251225483441E-3</v>
      </c>
      <c r="M141">
        <v>4.8382397505166048E-4</v>
      </c>
      <c r="N141">
        <v>2.0241822231737249E-4</v>
      </c>
      <c r="O141">
        <v>7.2999609533964905E-4</v>
      </c>
      <c r="P141">
        <v>1.28499270453096E-3</v>
      </c>
      <c r="Q141">
        <v>8.6220208582750402E-4</v>
      </c>
      <c r="R141">
        <v>6.8240919481930905E-4</v>
      </c>
      <c r="S141">
        <v>9.680256469181E-4</v>
      </c>
      <c r="T141">
        <v>1.6228002628568099E-3</v>
      </c>
      <c r="U141">
        <v>7.3978007064697503E-4</v>
      </c>
      <c r="V141">
        <v>1.2210668565861855E-3</v>
      </c>
      <c r="W141">
        <v>1.40868607300841E-3</v>
      </c>
      <c r="X141">
        <v>1.1064374436867265E-3</v>
      </c>
      <c r="Y141">
        <v>1.4372140921996455E-3</v>
      </c>
      <c r="Z141">
        <v>3.5114513804957045E-4</v>
      </c>
      <c r="AA141">
        <v>1.73427983404131E-3</v>
      </c>
      <c r="AB141">
        <v>1.8717077332312849E-3</v>
      </c>
      <c r="AC141">
        <v>2.5356926908954902E-4</v>
      </c>
      <c r="AD141">
        <v>1.5615484230245E-3</v>
      </c>
      <c r="AE141">
        <v>1.1962473009400954E-3</v>
      </c>
      <c r="AF141">
        <v>0</v>
      </c>
      <c r="AG141">
        <v>8.4302415510721347E-4</v>
      </c>
      <c r="AH141">
        <v>7.7839373497076854E-4</v>
      </c>
      <c r="AI141">
        <v>4.4304727372433602E-4</v>
      </c>
      <c r="AJ141">
        <v>7.6376291205721E-4</v>
      </c>
      <c r="AK141">
        <v>1.8612685334965999E-3</v>
      </c>
      <c r="AL141">
        <v>1.0275403669351001E-3</v>
      </c>
      <c r="AN141">
        <f t="shared" si="52"/>
        <v>1.0068365229479403E-3</v>
      </c>
      <c r="AO141">
        <f t="shared" si="53"/>
        <v>1.0378095833303051E-3</v>
      </c>
      <c r="AP141">
        <f t="shared" si="54"/>
        <v>6.962215181555377E-4</v>
      </c>
      <c r="AQ141">
        <f t="shared" si="55"/>
        <v>8.3754564252163776E-4</v>
      </c>
      <c r="AR141">
        <f t="shared" si="56"/>
        <v>1.2480833157745951E-3</v>
      </c>
      <c r="AS141">
        <f t="shared" si="57"/>
        <v>1.125725585049681E-3</v>
      </c>
      <c r="AT141">
        <f t="shared" si="58"/>
        <v>9.1926524132153172E-4</v>
      </c>
      <c r="AU141">
        <f t="shared" si="59"/>
        <v>6.8815505460077277E-4</v>
      </c>
      <c r="AV141">
        <f t="shared" si="60"/>
        <v>1.2175239374963033E-3</v>
      </c>
      <c r="AX141">
        <f t="shared" si="61"/>
        <v>5.496502133124705E-4</v>
      </c>
      <c r="AY141">
        <f t="shared" si="62"/>
        <v>9.1232892409271761E-4</v>
      </c>
      <c r="AZ141">
        <f t="shared" si="63"/>
        <v>4.000455306879611E-4</v>
      </c>
      <c r="BA141">
        <f t="shared" si="64"/>
        <v>1.4439579140247401E-4</v>
      </c>
      <c r="BB141">
        <f t="shared" si="65"/>
        <v>3.7652273686815933E-4</v>
      </c>
      <c r="BC141">
        <f t="shared" si="66"/>
        <v>6.9063105493442694E-4</v>
      </c>
      <c r="BD141">
        <f t="shared" si="67"/>
        <v>8.1679107816839047E-4</v>
      </c>
      <c r="BE141">
        <f t="shared" si="68"/>
        <v>2.147152555976911E-4</v>
      </c>
      <c r="BF141">
        <f t="shared" si="69"/>
        <v>5.7288739302340484E-4</v>
      </c>
      <c r="BH141">
        <f t="shared" si="70"/>
        <v>2.7482510665623525E-4</v>
      </c>
      <c r="BI141">
        <f t="shared" si="71"/>
        <v>4.5616446204635881E-4</v>
      </c>
      <c r="BJ141">
        <f t="shared" si="72"/>
        <v>1.5120299818617184E-4</v>
      </c>
      <c r="BK141">
        <f t="shared" si="73"/>
        <v>8.3366949036067426E-5</v>
      </c>
      <c r="BL141">
        <f t="shared" si="74"/>
        <v>1.8826136843407966E-4</v>
      </c>
      <c r="BM141">
        <f t="shared" si="75"/>
        <v>2.8194894751823409E-4</v>
      </c>
      <c r="BN141">
        <f t="shared" si="76"/>
        <v>4.7157454885220494E-4</v>
      </c>
      <c r="BO141">
        <f t="shared" si="77"/>
        <v>1.2396591061844626E-4</v>
      </c>
      <c r="BP141">
        <f t="shared" si="78"/>
        <v>3.3075669057740573E-4</v>
      </c>
    </row>
    <row r="142" spans="1:68" x14ac:dyDescent="0.3">
      <c r="A142" t="s">
        <v>1131</v>
      </c>
      <c r="B142">
        <v>1.76304171691728E-3</v>
      </c>
      <c r="C142">
        <v>4.5068657531065253E-4</v>
      </c>
      <c r="D142">
        <v>9.1092029600284351E-4</v>
      </c>
      <c r="E142">
        <v>1.8272444690526149E-3</v>
      </c>
      <c r="F142">
        <v>8.2144191088512699E-4</v>
      </c>
      <c r="G142">
        <v>1.19273549908302E-3</v>
      </c>
      <c r="H142">
        <v>4.2713896690385551E-4</v>
      </c>
      <c r="I142">
        <v>2.7655703056042053E-3</v>
      </c>
      <c r="J142">
        <v>1.9880703898172199E-3</v>
      </c>
      <c r="K142">
        <v>1.66906508366953E-3</v>
      </c>
      <c r="L142">
        <v>1.0653855256438946E-3</v>
      </c>
      <c r="M142">
        <v>1.8169325111279449E-3</v>
      </c>
      <c r="N142">
        <v>9.708158953130175E-4</v>
      </c>
      <c r="O142">
        <v>2.4203212121658348E-3</v>
      </c>
      <c r="P142">
        <v>6.4483249302278354E-4</v>
      </c>
      <c r="Q142">
        <v>1.6034474046647241E-3</v>
      </c>
      <c r="R142">
        <v>1.3918624483051001E-3</v>
      </c>
      <c r="S142">
        <v>1.5364357235426499E-3</v>
      </c>
      <c r="T142">
        <v>1.2041395667242625E-3</v>
      </c>
      <c r="U142">
        <v>1.86797842163656E-3</v>
      </c>
      <c r="V142">
        <v>1.999843832889705E-3</v>
      </c>
      <c r="W142">
        <v>4.2631449760055047E-3</v>
      </c>
      <c r="X142">
        <v>1.83490289228366E-3</v>
      </c>
      <c r="Y142">
        <v>8.9911696870536803E-4</v>
      </c>
      <c r="Z142">
        <v>2.467399934218675E-3</v>
      </c>
      <c r="AA142">
        <v>2.5215000131352302E-3</v>
      </c>
      <c r="AB142">
        <v>9.1693339271912749E-4</v>
      </c>
      <c r="AC142">
        <v>1.2638818995393702E-3</v>
      </c>
      <c r="AD142">
        <v>5.87066142179785E-4</v>
      </c>
      <c r="AE142">
        <v>8.1209616465028754E-4</v>
      </c>
      <c r="AF142">
        <v>1.5623184579828964E-3</v>
      </c>
      <c r="AG142">
        <v>1.471105142767415E-3</v>
      </c>
      <c r="AH142">
        <v>2.4732437077461E-3</v>
      </c>
      <c r="AI142">
        <v>1.38255422298383E-3</v>
      </c>
      <c r="AJ142">
        <v>8.75496251331205E-4</v>
      </c>
      <c r="AK142">
        <v>6.8069435096973496E-4</v>
      </c>
      <c r="AL142">
        <v>2.1835704551953199E-3</v>
      </c>
      <c r="AN142">
        <f t="shared" si="52"/>
        <v>1.2379732643208478E-3</v>
      </c>
      <c r="AO142">
        <f t="shared" si="53"/>
        <v>1.3017216706190521E-3</v>
      </c>
      <c r="AP142">
        <f t="shared" si="54"/>
        <v>1.5107747301086035E-3</v>
      </c>
      <c r="AQ142">
        <f t="shared" si="55"/>
        <v>1.5105818588374911E-3</v>
      </c>
      <c r="AR142">
        <f t="shared" si="56"/>
        <v>2.3337766993140078E-3</v>
      </c>
      <c r="AS142">
        <f t="shared" si="57"/>
        <v>1.6506225167669051E-3</v>
      </c>
      <c r="AT142">
        <f t="shared" si="58"/>
        <v>9.8716025493765622E-4</v>
      </c>
      <c r="AU142">
        <f t="shared" si="59"/>
        <v>1.7756343578324482E-3</v>
      </c>
      <c r="AV142">
        <f t="shared" si="60"/>
        <v>1.2465870191654199E-3</v>
      </c>
      <c r="AX142">
        <f t="shared" si="61"/>
        <v>6.7075117279467443E-4</v>
      </c>
      <c r="AY142">
        <f t="shared" si="62"/>
        <v>1.0247429539453358E-3</v>
      </c>
      <c r="AZ142">
        <f t="shared" si="63"/>
        <v>6.3425250195344211E-4</v>
      </c>
      <c r="BA142">
        <f t="shared" si="64"/>
        <v>1.0813586444640131E-4</v>
      </c>
      <c r="BB142">
        <f t="shared" si="65"/>
        <v>1.3325440822220137E-3</v>
      </c>
      <c r="BC142">
        <f t="shared" si="66"/>
        <v>7.3649722941330088E-4</v>
      </c>
      <c r="BD142">
        <f t="shared" si="67"/>
        <v>5.1065139444726965E-4</v>
      </c>
      <c r="BE142">
        <f t="shared" si="68"/>
        <v>6.0576762885106411E-4</v>
      </c>
      <c r="BF142">
        <f t="shared" si="69"/>
        <v>8.1727621685811233E-4</v>
      </c>
      <c r="BH142">
        <f t="shared" si="70"/>
        <v>3.3537558639733722E-4</v>
      </c>
      <c r="BI142">
        <f t="shared" si="71"/>
        <v>5.1237147697266792E-4</v>
      </c>
      <c r="BJ142">
        <f t="shared" si="72"/>
        <v>2.3972491265561661E-4</v>
      </c>
      <c r="BK142">
        <f t="shared" si="73"/>
        <v>6.2432270447182676E-5</v>
      </c>
      <c r="BL142">
        <f t="shared" si="74"/>
        <v>6.6627204111100683E-4</v>
      </c>
      <c r="BM142">
        <f t="shared" si="75"/>
        <v>3.0067373483935164E-4</v>
      </c>
      <c r="BN142">
        <f t="shared" si="76"/>
        <v>2.9482472004618891E-4</v>
      </c>
      <c r="BO142">
        <f t="shared" si="77"/>
        <v>3.4974010358352318E-4</v>
      </c>
      <c r="BP142">
        <f t="shared" si="78"/>
        <v>4.7185464380531013E-4</v>
      </c>
    </row>
    <row r="143" spans="1:68" x14ac:dyDescent="0.3">
      <c r="A143" t="s">
        <v>1132</v>
      </c>
      <c r="B143">
        <v>3.9690663062982301E-3</v>
      </c>
      <c r="C143">
        <v>4.211908666580725E-3</v>
      </c>
      <c r="D143">
        <v>6.1800391610017102E-3</v>
      </c>
      <c r="E143">
        <v>5.5170788349421249E-3</v>
      </c>
      <c r="F143">
        <v>4.1956422727223806E-3</v>
      </c>
      <c r="G143">
        <v>2.6670656527494853E-3</v>
      </c>
      <c r="H143">
        <v>5.133368253382775E-3</v>
      </c>
      <c r="I143">
        <v>1.2125060147440379E-2</v>
      </c>
      <c r="J143">
        <v>3.334508770759215E-3</v>
      </c>
      <c r="K143">
        <v>3.6315309212591601E-3</v>
      </c>
      <c r="L143">
        <v>5.4167149344829853E-3</v>
      </c>
      <c r="M143">
        <v>7.3811892036039451E-3</v>
      </c>
      <c r="N143">
        <v>7.8833237302226803E-3</v>
      </c>
      <c r="O143">
        <v>7.7309435573556344E-3</v>
      </c>
      <c r="P143">
        <v>3.1327221092711703E-3</v>
      </c>
      <c r="Q143">
        <v>2.5422221661599901E-3</v>
      </c>
      <c r="R143">
        <v>2.80666525225216E-3</v>
      </c>
      <c r="S143">
        <v>5.7192996881176347E-3</v>
      </c>
      <c r="T143">
        <v>4.5311215615122498E-3</v>
      </c>
      <c r="U143">
        <v>4.9904392968527604E-3</v>
      </c>
      <c r="V143">
        <v>3.7847757657042749E-3</v>
      </c>
      <c r="W143">
        <v>9.3405673093227004E-3</v>
      </c>
      <c r="X143">
        <v>5.4932121377142549E-3</v>
      </c>
      <c r="Y143">
        <v>2.6387989110634802E-3</v>
      </c>
      <c r="Z143">
        <v>1.0356518799212296E-2</v>
      </c>
      <c r="AA143">
        <v>6.76858550437732E-3</v>
      </c>
      <c r="AB143">
        <v>4.9779323268750401E-3</v>
      </c>
      <c r="AC143">
        <v>9.1875795801539192E-3</v>
      </c>
      <c r="AD143">
        <v>2.0236387358068351E-3</v>
      </c>
      <c r="AE143">
        <v>2.6228476409572198E-3</v>
      </c>
      <c r="AF143">
        <v>1.0304419442614815E-2</v>
      </c>
      <c r="AG143">
        <v>4.6162808232206552E-3</v>
      </c>
      <c r="AH143">
        <v>7.4638589064202395E-3</v>
      </c>
      <c r="AI143">
        <v>4.0838279411491299E-3</v>
      </c>
      <c r="AJ143">
        <v>4.3742939393184698E-3</v>
      </c>
      <c r="AK143">
        <v>6.0957679694896398E-3</v>
      </c>
      <c r="AL143">
        <v>5.2415962535989702E-3</v>
      </c>
      <c r="AN143">
        <f t="shared" si="52"/>
        <v>4.9695232422056973E-3</v>
      </c>
      <c r="AO143">
        <f t="shared" si="53"/>
        <v>6.030284081573755E-3</v>
      </c>
      <c r="AP143">
        <f t="shared" si="54"/>
        <v>5.5015618895649706E-3</v>
      </c>
      <c r="AQ143">
        <f t="shared" si="55"/>
        <v>3.6893957021765949E-3</v>
      </c>
      <c r="AR143">
        <f t="shared" si="56"/>
        <v>5.6617259833479962E-3</v>
      </c>
      <c r="AS143">
        <f t="shared" si="57"/>
        <v>6.5704378765660508E-3</v>
      </c>
      <c r="AT143">
        <f t="shared" si="58"/>
        <v>4.98363527312629E-3</v>
      </c>
      <c r="AU143">
        <f t="shared" si="59"/>
        <v>5.3879892235966752E-3</v>
      </c>
      <c r="AV143">
        <f t="shared" si="60"/>
        <v>5.2372193874690269E-3</v>
      </c>
      <c r="AX143">
        <f t="shared" si="61"/>
        <v>1.0551555718787413E-3</v>
      </c>
      <c r="AY143">
        <f t="shared" si="62"/>
        <v>4.1883927729973311E-3</v>
      </c>
      <c r="AZ143">
        <f t="shared" si="63"/>
        <v>2.1597710865819877E-3</v>
      </c>
      <c r="BA143">
        <f t="shared" si="64"/>
        <v>1.762913832423462E-3</v>
      </c>
      <c r="BB143">
        <f t="shared" si="65"/>
        <v>2.5023793873932892E-3</v>
      </c>
      <c r="BC143">
        <f t="shared" si="66"/>
        <v>2.8417380634108962E-3</v>
      </c>
      <c r="BD143">
        <f t="shared" si="67"/>
        <v>4.6176640156807254E-3</v>
      </c>
      <c r="BE143">
        <f t="shared" si="68"/>
        <v>1.8173614728380465E-3</v>
      </c>
      <c r="BF143">
        <f t="shared" si="69"/>
        <v>8.6074536121682479E-4</v>
      </c>
      <c r="BH143">
        <f t="shared" si="70"/>
        <v>5.2757778593937065E-4</v>
      </c>
      <c r="BI143">
        <f t="shared" si="71"/>
        <v>2.0941963864986655E-3</v>
      </c>
      <c r="BJ143">
        <f t="shared" si="72"/>
        <v>8.1631674056052705E-4</v>
      </c>
      <c r="BK143">
        <f t="shared" si="73"/>
        <v>1.0178187757078007E-3</v>
      </c>
      <c r="BL143">
        <f t="shared" si="74"/>
        <v>1.2511896936966446E-3</v>
      </c>
      <c r="BM143">
        <f t="shared" si="75"/>
        <v>1.1601347063335873E-3</v>
      </c>
      <c r="BN143">
        <f t="shared" si="76"/>
        <v>2.6660095624805153E-3</v>
      </c>
      <c r="BO143">
        <f t="shared" si="77"/>
        <v>1.049254135557901E-3</v>
      </c>
      <c r="BP143">
        <f t="shared" si="78"/>
        <v>4.9695156600225551E-4</v>
      </c>
    </row>
    <row r="144" spans="1:68" x14ac:dyDescent="0.3">
      <c r="A144" t="s">
        <v>1133</v>
      </c>
      <c r="B144">
        <v>4.0584126779271597E-3</v>
      </c>
      <c r="C144">
        <v>2.5440895642516647E-3</v>
      </c>
      <c r="D144">
        <v>2.9873740162271603E-3</v>
      </c>
      <c r="E144">
        <v>5.1462673594140649E-3</v>
      </c>
      <c r="F144">
        <v>4.3070885130284302E-3</v>
      </c>
      <c r="G144">
        <v>3.5524093836863304E-3</v>
      </c>
      <c r="H144">
        <v>4.1718547315995596E-3</v>
      </c>
      <c r="I144">
        <v>6.8663385143444902E-3</v>
      </c>
      <c r="J144">
        <v>4.1763512952248298E-3</v>
      </c>
      <c r="K144">
        <v>4.3568678312033053E-3</v>
      </c>
      <c r="L144">
        <v>4.1713025812939496E-3</v>
      </c>
      <c r="M144">
        <v>2.9782025787087546E-3</v>
      </c>
      <c r="N144">
        <v>5.4624343069414102E-3</v>
      </c>
      <c r="O144">
        <v>5.1477525698754752E-3</v>
      </c>
      <c r="P144">
        <v>4.3910576220804048E-3</v>
      </c>
      <c r="Q144">
        <v>2.7416144461584252E-3</v>
      </c>
      <c r="R144">
        <v>2.8314396192498301E-3</v>
      </c>
      <c r="S144">
        <v>3.38745408140252E-3</v>
      </c>
      <c r="T144">
        <v>1.6378983661562013E-3</v>
      </c>
      <c r="U144">
        <v>3.5757840407802249E-3</v>
      </c>
      <c r="V144">
        <v>2.4261353265469503E-3</v>
      </c>
      <c r="W144">
        <v>5.4010502636661246E-3</v>
      </c>
      <c r="X144">
        <v>2.7918786834028302E-3</v>
      </c>
      <c r="Y144">
        <v>5.426087462208835E-3</v>
      </c>
      <c r="Z144">
        <v>5.5331304284208299E-3</v>
      </c>
      <c r="AA144">
        <v>3.1436914236285E-3</v>
      </c>
      <c r="AB144">
        <v>2.2780052442296001E-3</v>
      </c>
      <c r="AC144">
        <v>4.2443470285969953E-3</v>
      </c>
      <c r="AD144">
        <v>3.0902025009002599E-3</v>
      </c>
      <c r="AE144">
        <v>5.3670501564774204E-3</v>
      </c>
      <c r="AF144">
        <v>4.3788023373280954E-3</v>
      </c>
      <c r="AG144">
        <v>6.3666754483740259E-3</v>
      </c>
      <c r="AH144">
        <v>4.162017033491415E-3</v>
      </c>
      <c r="AI144">
        <v>3.55108849129803E-3</v>
      </c>
      <c r="AJ144">
        <v>3.8659537437362051E-3</v>
      </c>
      <c r="AK144">
        <v>6.5442886489787203E-3</v>
      </c>
      <c r="AL144">
        <v>2.9282667688204449E-3</v>
      </c>
      <c r="AN144">
        <f t="shared" si="52"/>
        <v>3.6840359044550122E-3</v>
      </c>
      <c r="AO144">
        <f t="shared" si="53"/>
        <v>4.7244227856647024E-3</v>
      </c>
      <c r="AP144">
        <f t="shared" si="54"/>
        <v>4.3834241121897327E-3</v>
      </c>
      <c r="AQ144">
        <f t="shared" si="55"/>
        <v>2.9868360489369249E-3</v>
      </c>
      <c r="AR144">
        <f t="shared" si="56"/>
        <v>3.2602169992873753E-3</v>
      </c>
      <c r="AS144">
        <f t="shared" si="57"/>
        <v>3.9028567117479324E-3</v>
      </c>
      <c r="AT144">
        <f t="shared" si="58"/>
        <v>4.2786849982352588E-3</v>
      </c>
      <c r="AU144">
        <f t="shared" si="59"/>
        <v>4.6932603243878233E-3</v>
      </c>
      <c r="AV144">
        <f t="shared" si="60"/>
        <v>4.4461697205117898E-3</v>
      </c>
      <c r="AX144">
        <f t="shared" si="61"/>
        <v>1.163771776228668E-3</v>
      </c>
      <c r="AY144">
        <f t="shared" si="62"/>
        <v>1.4652551259846604E-3</v>
      </c>
      <c r="AZ144">
        <f t="shared" si="63"/>
        <v>7.9705151984186715E-4</v>
      </c>
      <c r="BA144">
        <f t="shared" si="64"/>
        <v>3.4984031554793476E-4</v>
      </c>
      <c r="BB144">
        <f t="shared" si="65"/>
        <v>1.6340501428203061E-3</v>
      </c>
      <c r="BC144">
        <f t="shared" si="66"/>
        <v>1.3816936239683044E-3</v>
      </c>
      <c r="BD144">
        <f t="shared" si="67"/>
        <v>1.1417208165164878E-3</v>
      </c>
      <c r="BE144">
        <f t="shared" si="68"/>
        <v>1.4810628122419222E-3</v>
      </c>
      <c r="BF144">
        <f t="shared" si="69"/>
        <v>1.876537101744882E-3</v>
      </c>
      <c r="BH144">
        <f t="shared" si="70"/>
        <v>5.81885888114334E-4</v>
      </c>
      <c r="BI144">
        <f t="shared" si="71"/>
        <v>7.3262756299233018E-4</v>
      </c>
      <c r="BJ144">
        <f t="shared" si="72"/>
        <v>3.0125715765823492E-4</v>
      </c>
      <c r="BK144">
        <f t="shared" si="73"/>
        <v>2.0198040035498377E-4</v>
      </c>
      <c r="BL144">
        <f t="shared" si="74"/>
        <v>8.1702507141015305E-4</v>
      </c>
      <c r="BM144">
        <f t="shared" si="75"/>
        <v>5.6407405992987987E-4</v>
      </c>
      <c r="BN144">
        <f t="shared" si="76"/>
        <v>6.591728207551936E-4</v>
      </c>
      <c r="BO144">
        <f t="shared" si="77"/>
        <v>8.5509201333461792E-4</v>
      </c>
      <c r="BP144">
        <f t="shared" si="78"/>
        <v>1.0834192008367279E-3</v>
      </c>
    </row>
    <row r="145" spans="1:68" x14ac:dyDescent="0.3">
      <c r="A145" t="s">
        <v>1134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9.9946191132388494E-4</v>
      </c>
      <c r="W145">
        <v>0</v>
      </c>
      <c r="X145">
        <v>0</v>
      </c>
      <c r="Y145">
        <v>0</v>
      </c>
      <c r="Z145">
        <v>0</v>
      </c>
      <c r="AA145">
        <v>5.1313351150049E-4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N145">
        <f t="shared" si="52"/>
        <v>0</v>
      </c>
      <c r="AO145">
        <f t="shared" si="53"/>
        <v>0</v>
      </c>
      <c r="AP145">
        <f t="shared" si="54"/>
        <v>0</v>
      </c>
      <c r="AQ145">
        <f t="shared" si="55"/>
        <v>0</v>
      </c>
      <c r="AR145">
        <f t="shared" si="56"/>
        <v>2.4986547783097124E-4</v>
      </c>
      <c r="AS145">
        <f t="shared" si="57"/>
        <v>8.5522251916748338E-5</v>
      </c>
      <c r="AT145">
        <f t="shared" si="58"/>
        <v>0</v>
      </c>
      <c r="AU145">
        <f t="shared" si="59"/>
        <v>0</v>
      </c>
      <c r="AV145">
        <f t="shared" si="60"/>
        <v>0</v>
      </c>
      <c r="AX145">
        <f t="shared" si="61"/>
        <v>0</v>
      </c>
      <c r="AY145">
        <f t="shared" si="62"/>
        <v>0</v>
      </c>
      <c r="AZ145">
        <f t="shared" si="63"/>
        <v>0</v>
      </c>
      <c r="BA145">
        <f t="shared" si="64"/>
        <v>0</v>
      </c>
      <c r="BB145">
        <f t="shared" si="65"/>
        <v>4.9973095566194247E-4</v>
      </c>
      <c r="BC145">
        <f t="shared" si="66"/>
        <v>2.0948587884979402E-4</v>
      </c>
      <c r="BD145">
        <f t="shared" si="67"/>
        <v>0</v>
      </c>
      <c r="BE145">
        <f t="shared" si="68"/>
        <v>0</v>
      </c>
      <c r="BF145">
        <f t="shared" si="69"/>
        <v>0</v>
      </c>
      <c r="BH145">
        <f t="shared" si="70"/>
        <v>0</v>
      </c>
      <c r="BI145">
        <f t="shared" si="71"/>
        <v>0</v>
      </c>
      <c r="BJ145">
        <f t="shared" si="72"/>
        <v>0</v>
      </c>
      <c r="BK145">
        <f t="shared" si="73"/>
        <v>0</v>
      </c>
      <c r="BL145">
        <f t="shared" si="74"/>
        <v>2.4986547783097124E-4</v>
      </c>
      <c r="BM145">
        <f t="shared" si="75"/>
        <v>8.5522251916748338E-5</v>
      </c>
      <c r="BN145">
        <f t="shared" si="76"/>
        <v>0</v>
      </c>
      <c r="BO145">
        <f t="shared" si="77"/>
        <v>0</v>
      </c>
      <c r="BP145">
        <f t="shared" si="78"/>
        <v>0</v>
      </c>
    </row>
    <row r="146" spans="1:68" x14ac:dyDescent="0.3">
      <c r="A146" t="s">
        <v>1135</v>
      </c>
      <c r="B146">
        <v>0</v>
      </c>
      <c r="C146">
        <v>2.4219868733343599E-4</v>
      </c>
      <c r="D146">
        <v>0</v>
      </c>
      <c r="E146">
        <v>0</v>
      </c>
      <c r="F146">
        <v>0</v>
      </c>
      <c r="G146">
        <v>0</v>
      </c>
      <c r="H146">
        <v>5.7163370405566001E-4</v>
      </c>
      <c r="I146">
        <v>4.5085950690991998E-4</v>
      </c>
      <c r="J146">
        <v>0</v>
      </c>
      <c r="K146">
        <v>5.9453372570747497E-4</v>
      </c>
      <c r="L146">
        <v>0</v>
      </c>
      <c r="M146">
        <v>0</v>
      </c>
      <c r="N146">
        <v>0</v>
      </c>
      <c r="O146">
        <v>3.7248476605215402E-4</v>
      </c>
      <c r="P146">
        <v>2.7900446161958014E-4</v>
      </c>
      <c r="Q146">
        <v>0</v>
      </c>
      <c r="R146">
        <v>4.7746611528380102E-4</v>
      </c>
      <c r="S146">
        <v>1.043535791397185E-4</v>
      </c>
      <c r="T146">
        <v>0</v>
      </c>
      <c r="U146">
        <v>3.2210790449324649E-4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4.8343325541974451E-4</v>
      </c>
      <c r="AD146">
        <v>3.4995997612404699E-4</v>
      </c>
      <c r="AE146">
        <v>0</v>
      </c>
      <c r="AF146">
        <v>1.051813745971569E-3</v>
      </c>
      <c r="AG146">
        <v>4.8517188943717951E-4</v>
      </c>
      <c r="AH146">
        <v>5.5313989512160999E-4</v>
      </c>
      <c r="AI146">
        <v>0</v>
      </c>
      <c r="AJ146">
        <v>6.2627534364440495E-4</v>
      </c>
      <c r="AK146">
        <v>7.8131875752857495E-5</v>
      </c>
      <c r="AL146">
        <v>5.8051916602240496E-4</v>
      </c>
      <c r="AN146">
        <f t="shared" ref="AN146:AN209" si="79">AVERAGE(B146:E146)</f>
        <v>6.0549671833358998E-5</v>
      </c>
      <c r="AO146">
        <f t="shared" ref="AO146:AO209" si="80">AVERAGE(F146:I146)</f>
        <v>2.5562330274139501E-4</v>
      </c>
      <c r="AP146">
        <f t="shared" ref="AP146:AP209" si="81">AVERAGE(J146:P146)</f>
        <v>1.7800327905417274E-4</v>
      </c>
      <c r="AQ146">
        <f t="shared" ref="AQ146:AQ209" si="82">AVERAGE(Q146:S146)</f>
        <v>1.9393989814117316E-4</v>
      </c>
      <c r="AR146">
        <f t="shared" ref="AR146:AR209" si="83">AVERAGE(T146:W146)</f>
        <v>8.0526976123311623E-5</v>
      </c>
      <c r="AS146">
        <f t="shared" ref="AS146:AS209" si="84">AVERAGE(X146:AC146)</f>
        <v>8.057220923662408E-5</v>
      </c>
      <c r="AT146">
        <f t="shared" ref="AT146:AT209" si="85">AVERAGE(AD146:AF146)</f>
        <v>4.6725790736520533E-4</v>
      </c>
      <c r="AU146">
        <f t="shared" ref="AU146:AU209" si="86">AVERAGE(AG146:AI146)</f>
        <v>3.461039281862632E-4</v>
      </c>
      <c r="AV146">
        <f t="shared" ref="AV146:AV209" si="87">AVERAGE(AJ146:AL146)</f>
        <v>4.2830879513988917E-4</v>
      </c>
      <c r="AX146">
        <f t="shared" ref="AX146:AX209" si="88">STDEV(B146:E146)</f>
        <v>1.2109934366671801E-4</v>
      </c>
      <c r="AY146">
        <f t="shared" ref="AY146:AY209" si="89">STDEV(F146:I146)</f>
        <v>2.9925813548717134E-4</v>
      </c>
      <c r="AZ146">
        <f t="shared" ref="AZ146:AZ209" si="90">STDEV(J146:P146)</f>
        <v>2.4092272968385074E-4</v>
      </c>
      <c r="BA146">
        <f t="shared" ref="BA146:BA209" si="91">STDEV(Q146:S146)</f>
        <v>2.5102341369924794E-4</v>
      </c>
      <c r="BB146">
        <f t="shared" ref="BB146:BB209" si="92">STDEV(T146:W146)</f>
        <v>1.6105395224662325E-4</v>
      </c>
      <c r="BC146">
        <f t="shared" ref="BC146:BC209" si="93">STDEV(X146:AC146)</f>
        <v>1.9736080007849073E-4</v>
      </c>
      <c r="BD146">
        <f t="shared" ref="BD146:BD209" si="94">STDEV(AD146:AF146)</f>
        <v>5.3562780226457411E-4</v>
      </c>
      <c r="BE146">
        <f t="shared" ref="BE146:BE209" si="95">STDEV(AG146:AI146)</f>
        <v>3.0165519932308675E-4</v>
      </c>
      <c r="BF146">
        <f t="shared" ref="BF146:BF209" si="96">STDEV(AJ146:AL146)</f>
        <v>3.0412384500592472E-4</v>
      </c>
      <c r="BH146">
        <f t="shared" ref="BH146:BH209" si="97">AX146/SQRT(4)</f>
        <v>6.0549671833359004E-5</v>
      </c>
      <c r="BI146">
        <f t="shared" ref="BI146:BI209" si="98">AY146/SQRT(4)</f>
        <v>1.4962906774358567E-4</v>
      </c>
      <c r="BJ146">
        <f t="shared" ref="BJ146:BJ209" si="99">AZ146/SQRT(7)</f>
        <v>9.1060232560901145E-5</v>
      </c>
      <c r="BK146">
        <f t="shared" ref="BK146:BK209" si="100">BA146/SQRT(3)</f>
        <v>1.4492843547215959E-4</v>
      </c>
      <c r="BL146">
        <f t="shared" ref="BL146:BL209" si="101">BB146/SQRT(4)</f>
        <v>8.0526976123311623E-5</v>
      </c>
      <c r="BM146">
        <f t="shared" ref="BM146:BM209" si="102">BC146/SQRT(6)</f>
        <v>8.0572209236624094E-5</v>
      </c>
      <c r="BN146">
        <f t="shared" ref="BN146:BN209" si="103">BD146/SQRT(3)</f>
        <v>3.092448558228995E-4</v>
      </c>
      <c r="BO146">
        <f t="shared" ref="BO146:BO209" si="104">BE146/SQRT(3)</f>
        <v>1.7416071053163437E-4</v>
      </c>
      <c r="BP146">
        <f t="shared" ref="BP146:BP209" si="105">BF146/SQRT(3)</f>
        <v>1.7558598378115468E-4</v>
      </c>
    </row>
    <row r="147" spans="1:68" x14ac:dyDescent="0.3">
      <c r="A147" t="s">
        <v>1136</v>
      </c>
      <c r="B147">
        <v>7.2929593852760202E-4</v>
      </c>
      <c r="C147">
        <v>2.5407397032930915E-4</v>
      </c>
      <c r="D147">
        <v>5.9118005604455503E-4</v>
      </c>
      <c r="E147">
        <v>1.208117342266415E-3</v>
      </c>
      <c r="F147">
        <v>4.458731268790755E-4</v>
      </c>
      <c r="G147">
        <v>9.2594509540388093E-4</v>
      </c>
      <c r="H147">
        <v>1.57457166104409E-3</v>
      </c>
      <c r="I147">
        <v>1.279316879073885E-3</v>
      </c>
      <c r="J147">
        <v>0</v>
      </c>
      <c r="K147">
        <v>2.0863278496840499E-3</v>
      </c>
      <c r="L147">
        <v>1.0339710304000604E-3</v>
      </c>
      <c r="M147">
        <v>1.20779851595099E-3</v>
      </c>
      <c r="N147">
        <v>3.0587415583497053E-3</v>
      </c>
      <c r="O147">
        <v>1.0956613056231029E-3</v>
      </c>
      <c r="P147">
        <v>1.3147652642732381E-3</v>
      </c>
      <c r="Q147">
        <v>8.9068870210901952E-4</v>
      </c>
      <c r="R147">
        <v>5.1162002916624826E-4</v>
      </c>
      <c r="S147">
        <v>8.1353313859582499E-4</v>
      </c>
      <c r="T147">
        <v>2.6514942759118051E-4</v>
      </c>
      <c r="U147">
        <v>8.2093173670406505E-4</v>
      </c>
      <c r="V147">
        <v>0</v>
      </c>
      <c r="W147">
        <v>1.4095434375037369E-3</v>
      </c>
      <c r="X147">
        <v>1.7153950281199306E-3</v>
      </c>
      <c r="Y147">
        <v>0</v>
      </c>
      <c r="Z147">
        <v>1.6019164889686151E-3</v>
      </c>
      <c r="AA147">
        <v>2.7441183954322297E-3</v>
      </c>
      <c r="AB147">
        <v>1.9046865533030701E-3</v>
      </c>
      <c r="AC147">
        <v>2.8017621592006151E-3</v>
      </c>
      <c r="AD147">
        <v>8.9361830670069999E-4</v>
      </c>
      <c r="AE147">
        <v>0</v>
      </c>
      <c r="AF147">
        <v>1.3406622907421151E-3</v>
      </c>
      <c r="AG147">
        <v>1.6833953544685371E-3</v>
      </c>
      <c r="AH147">
        <v>7.4785109951655223E-4</v>
      </c>
      <c r="AI147">
        <v>0</v>
      </c>
      <c r="AJ147">
        <v>1.664782836636511E-3</v>
      </c>
      <c r="AK147">
        <v>1.056213196747365E-3</v>
      </c>
      <c r="AL147">
        <v>1.4301902710706907E-3</v>
      </c>
      <c r="AN147">
        <f t="shared" si="79"/>
        <v>6.9566682679197034E-4</v>
      </c>
      <c r="AO147">
        <f t="shared" si="80"/>
        <v>1.0564266906002329E-3</v>
      </c>
      <c r="AP147">
        <f t="shared" si="81"/>
        <v>1.3996093606115922E-3</v>
      </c>
      <c r="AQ147">
        <f t="shared" si="82"/>
        <v>7.3861395662369763E-4</v>
      </c>
      <c r="AR147">
        <f t="shared" si="83"/>
        <v>6.2390615044974557E-4</v>
      </c>
      <c r="AS147">
        <f t="shared" si="84"/>
        <v>1.7946464375040768E-3</v>
      </c>
      <c r="AT147">
        <f t="shared" si="85"/>
        <v>7.4476019914760511E-4</v>
      </c>
      <c r="AU147">
        <f t="shared" si="86"/>
        <v>8.1041548466169639E-4</v>
      </c>
      <c r="AV147">
        <f t="shared" si="87"/>
        <v>1.3837287681515223E-3</v>
      </c>
      <c r="AX147">
        <f t="shared" si="88"/>
        <v>3.9566744626694906E-4</v>
      </c>
      <c r="AY147">
        <f t="shared" si="89"/>
        <v>4.8578299248796126E-4</v>
      </c>
      <c r="AZ147">
        <f t="shared" si="90"/>
        <v>9.5335145885282852E-4</v>
      </c>
      <c r="BA147">
        <f t="shared" si="91"/>
        <v>2.0033204329856464E-4</v>
      </c>
      <c r="BB147">
        <f t="shared" si="92"/>
        <v>6.255691539746429E-4</v>
      </c>
      <c r="BC147">
        <f t="shared" si="93"/>
        <v>1.0190259425022746E-3</v>
      </c>
      <c r="BD147">
        <f t="shared" si="94"/>
        <v>6.8261474976203849E-4</v>
      </c>
      <c r="BE147">
        <f t="shared" si="95"/>
        <v>8.4343980613793969E-4</v>
      </c>
      <c r="BF147">
        <f t="shared" si="96"/>
        <v>3.0693363303625125E-4</v>
      </c>
      <c r="BH147">
        <f t="shared" si="97"/>
        <v>1.9783372313347453E-4</v>
      </c>
      <c r="BI147">
        <f t="shared" si="98"/>
        <v>2.4289149624398063E-4</v>
      </c>
      <c r="BJ147">
        <f t="shared" si="99"/>
        <v>3.6033298173788727E-4</v>
      </c>
      <c r="BK147">
        <f t="shared" si="100"/>
        <v>1.1566175912573406E-4</v>
      </c>
      <c r="BL147">
        <f t="shared" si="101"/>
        <v>3.1278457698732145E-4</v>
      </c>
      <c r="BM147">
        <f t="shared" si="102"/>
        <v>4.160155989648804E-4</v>
      </c>
      <c r="BN147">
        <f t="shared" si="103"/>
        <v>3.9410780952792195E-4</v>
      </c>
      <c r="BO147">
        <f t="shared" si="104"/>
        <v>4.8696019911898528E-4</v>
      </c>
      <c r="BP147">
        <f t="shared" si="105"/>
        <v>1.7720821565682949E-4</v>
      </c>
    </row>
    <row r="148" spans="1:68" x14ac:dyDescent="0.3">
      <c r="A148" t="s">
        <v>1137</v>
      </c>
      <c r="B148">
        <v>0</v>
      </c>
      <c r="C148">
        <v>1.429349430706735E-4</v>
      </c>
      <c r="D148">
        <v>2.8510653515281798E-4</v>
      </c>
      <c r="E148">
        <v>2.320493908935675E-4</v>
      </c>
      <c r="F148">
        <v>3.0715400887299199E-4</v>
      </c>
      <c r="G148">
        <v>9.7306611006879498E-5</v>
      </c>
      <c r="H148">
        <v>0</v>
      </c>
      <c r="I148">
        <v>7.9511277591618997E-4</v>
      </c>
      <c r="J148">
        <v>4.1438903895330752E-4</v>
      </c>
      <c r="K148">
        <v>0</v>
      </c>
      <c r="L148">
        <v>0</v>
      </c>
      <c r="M148">
        <v>4.5473507908359802E-4</v>
      </c>
      <c r="N148">
        <v>0</v>
      </c>
      <c r="O148">
        <v>5.7551663433097998E-4</v>
      </c>
      <c r="P148">
        <v>0</v>
      </c>
      <c r="Q148">
        <v>0</v>
      </c>
      <c r="R148">
        <v>0</v>
      </c>
      <c r="S148">
        <v>5.6009490691405505E-4</v>
      </c>
      <c r="T148">
        <v>1.2131807086581299E-4</v>
      </c>
      <c r="U148">
        <v>0</v>
      </c>
      <c r="V148">
        <v>0</v>
      </c>
      <c r="W148">
        <v>0</v>
      </c>
      <c r="X148">
        <v>0</v>
      </c>
      <c r="Y148">
        <v>2.5804009954330049E-4</v>
      </c>
      <c r="Z148">
        <v>3.6837489344762202E-4</v>
      </c>
      <c r="AA148">
        <v>5.8357113331227502E-4</v>
      </c>
      <c r="AB148">
        <v>2.8620371453378903E-4</v>
      </c>
      <c r="AC148">
        <v>1.5924123110501749E-4</v>
      </c>
      <c r="AD148">
        <v>3.86824284187444E-4</v>
      </c>
      <c r="AE148">
        <v>3.7395462967619049E-4</v>
      </c>
      <c r="AF148">
        <v>0</v>
      </c>
      <c r="AG148">
        <v>3.9967166449049848E-4</v>
      </c>
      <c r="AH148">
        <v>3.6025358768360349E-4</v>
      </c>
      <c r="AI148">
        <v>0</v>
      </c>
      <c r="AJ148">
        <v>0</v>
      </c>
      <c r="AK148">
        <v>5.7138704378708347E-4</v>
      </c>
      <c r="AL148">
        <v>2.8904750027143101E-4</v>
      </c>
      <c r="AN148">
        <f t="shared" si="79"/>
        <v>1.6502271727926476E-4</v>
      </c>
      <c r="AO148">
        <f t="shared" si="80"/>
        <v>2.9989334894901538E-4</v>
      </c>
      <c r="AP148">
        <f t="shared" si="81"/>
        <v>2.0637725033826937E-4</v>
      </c>
      <c r="AQ148">
        <f t="shared" si="82"/>
        <v>1.8669830230468501E-4</v>
      </c>
      <c r="AR148">
        <f t="shared" si="83"/>
        <v>3.0329517716453248E-5</v>
      </c>
      <c r="AS148">
        <f t="shared" si="84"/>
        <v>2.7590517865700071E-4</v>
      </c>
      <c r="AT148">
        <f t="shared" si="85"/>
        <v>2.5359297128787816E-4</v>
      </c>
      <c r="AU148">
        <f t="shared" si="86"/>
        <v>2.5330841739136734E-4</v>
      </c>
      <c r="AV148">
        <f t="shared" si="87"/>
        <v>2.8681151468617149E-4</v>
      </c>
      <c r="AX148">
        <f t="shared" si="88"/>
        <v>1.2467700306339422E-4</v>
      </c>
      <c r="AY148">
        <f t="shared" si="89"/>
        <v>3.5415270019306639E-4</v>
      </c>
      <c r="AZ148">
        <f t="shared" si="90"/>
        <v>2.6190986933968265E-4</v>
      </c>
      <c r="BA148">
        <f t="shared" si="91"/>
        <v>3.2337094527856806E-4</v>
      </c>
      <c r="BB148">
        <f t="shared" si="92"/>
        <v>6.0659035432906504E-5</v>
      </c>
      <c r="BC148">
        <f t="shared" si="93"/>
        <v>1.9665622439602964E-4</v>
      </c>
      <c r="BD148">
        <f t="shared" si="94"/>
        <v>2.1971220566179456E-4</v>
      </c>
      <c r="BE148">
        <f t="shared" si="95"/>
        <v>2.202551064919448E-4</v>
      </c>
      <c r="BF148">
        <f t="shared" si="96"/>
        <v>2.8570008431148342E-4</v>
      </c>
      <c r="BH148">
        <f t="shared" si="97"/>
        <v>6.2338501531697112E-5</v>
      </c>
      <c r="BI148">
        <f t="shared" si="98"/>
        <v>1.7707635009653319E-4</v>
      </c>
      <c r="BJ148">
        <f t="shared" si="99"/>
        <v>9.8992625740888714E-5</v>
      </c>
      <c r="BK148">
        <f t="shared" si="100"/>
        <v>1.8669830230468501E-4</v>
      </c>
      <c r="BL148">
        <f t="shared" si="101"/>
        <v>3.0329517716453252E-5</v>
      </c>
      <c r="BM148">
        <f t="shared" si="102"/>
        <v>8.0284567418756938E-5</v>
      </c>
      <c r="BN148">
        <f t="shared" si="103"/>
        <v>1.2685090108308352E-4</v>
      </c>
      <c r="BO148">
        <f t="shared" si="104"/>
        <v>1.2716434502351402E-4</v>
      </c>
      <c r="BP148">
        <f t="shared" si="105"/>
        <v>1.6494902058473374E-4</v>
      </c>
    </row>
    <row r="149" spans="1:68" x14ac:dyDescent="0.3">
      <c r="A149" t="s">
        <v>1138</v>
      </c>
      <c r="B149">
        <v>6.1786576409451422E-4</v>
      </c>
      <c r="C149">
        <v>1.2486260012469505E-3</v>
      </c>
      <c r="D149">
        <v>5.2433398885073999E-4</v>
      </c>
      <c r="E149">
        <v>9.3584067910729005E-5</v>
      </c>
      <c r="F149">
        <v>0</v>
      </c>
      <c r="G149">
        <v>0</v>
      </c>
      <c r="H149">
        <v>4.6993362956125677E-4</v>
      </c>
      <c r="I149">
        <v>9.0753399878092502E-4</v>
      </c>
      <c r="J149">
        <v>1.0164287307877151E-3</v>
      </c>
      <c r="K149">
        <v>1.2029277937284249E-3</v>
      </c>
      <c r="L149">
        <v>1.005179812067195E-5</v>
      </c>
      <c r="M149">
        <v>1.252417819203178E-3</v>
      </c>
      <c r="N149">
        <v>0</v>
      </c>
      <c r="O149">
        <v>6.483057511291405E-4</v>
      </c>
      <c r="P149">
        <v>3.6251484306443497E-4</v>
      </c>
      <c r="Q149">
        <v>3.3934792566389448E-4</v>
      </c>
      <c r="R149">
        <v>0</v>
      </c>
      <c r="S149">
        <v>5.0329145095982005E-4</v>
      </c>
      <c r="T149">
        <v>1.4978336215267915E-3</v>
      </c>
      <c r="U149">
        <v>6.5320166902622999E-4</v>
      </c>
      <c r="V149">
        <v>6.8351868761384502E-4</v>
      </c>
      <c r="W149">
        <v>1.95133659243623E-3</v>
      </c>
      <c r="X149">
        <v>1.18225703192316E-4</v>
      </c>
      <c r="Y149">
        <v>5.0649850650271995E-4</v>
      </c>
      <c r="Z149">
        <v>1.4588553859418161E-3</v>
      </c>
      <c r="AA149">
        <v>9.3930097324291194E-4</v>
      </c>
      <c r="AB149">
        <v>0</v>
      </c>
      <c r="AC149">
        <v>3.2929494243277602E-4</v>
      </c>
      <c r="AD149">
        <v>0</v>
      </c>
      <c r="AE149">
        <v>0</v>
      </c>
      <c r="AF149">
        <v>2.1574008942990899E-3</v>
      </c>
      <c r="AG149">
        <v>4.3046138712086502E-4</v>
      </c>
      <c r="AH149">
        <v>1.3655619604253739E-3</v>
      </c>
      <c r="AI149">
        <v>5.4218530561713505E-4</v>
      </c>
      <c r="AJ149">
        <v>0</v>
      </c>
      <c r="AK149">
        <v>0</v>
      </c>
      <c r="AL149">
        <v>1.1730868467054855E-3</v>
      </c>
      <c r="AN149">
        <f t="shared" si="79"/>
        <v>6.2110245552573346E-4</v>
      </c>
      <c r="AO149">
        <f t="shared" si="80"/>
        <v>3.4436690708554543E-4</v>
      </c>
      <c r="AP149">
        <f t="shared" si="81"/>
        <v>6.4180667657622362E-4</v>
      </c>
      <c r="AQ149">
        <f t="shared" si="82"/>
        <v>2.8087979220790485E-4</v>
      </c>
      <c r="AR149">
        <f t="shared" si="83"/>
        <v>1.1964726426507742E-3</v>
      </c>
      <c r="AS149">
        <f t="shared" si="84"/>
        <v>5.5869591855208997E-4</v>
      </c>
      <c r="AT149">
        <f t="shared" si="85"/>
        <v>7.1913363143302994E-4</v>
      </c>
      <c r="AU149">
        <f t="shared" si="86"/>
        <v>7.7940288438779141E-4</v>
      </c>
      <c r="AV149">
        <f t="shared" si="87"/>
        <v>3.910289489018285E-4</v>
      </c>
      <c r="AX149">
        <f t="shared" si="88"/>
        <v>4.7659768569186065E-4</v>
      </c>
      <c r="AY149">
        <f t="shared" si="89"/>
        <v>4.3592862885004992E-4</v>
      </c>
      <c r="AZ149">
        <f t="shared" si="90"/>
        <v>5.3496429193959508E-4</v>
      </c>
      <c r="BA149">
        <f t="shared" si="91"/>
        <v>2.5668942932010426E-4</v>
      </c>
      <c r="BB149">
        <f t="shared" si="92"/>
        <v>6.3741748042283838E-4</v>
      </c>
      <c r="BC149">
        <f t="shared" si="93"/>
        <v>5.507543539696357E-4</v>
      </c>
      <c r="BD149">
        <f t="shared" si="94"/>
        <v>1.2455759870735189E-3</v>
      </c>
      <c r="BE149">
        <f t="shared" si="95"/>
        <v>5.1069306369576307E-4</v>
      </c>
      <c r="BF149">
        <f t="shared" si="96"/>
        <v>6.7728200672822136E-4</v>
      </c>
      <c r="BH149">
        <f t="shared" si="97"/>
        <v>2.3829884284593032E-4</v>
      </c>
      <c r="BI149">
        <f t="shared" si="98"/>
        <v>2.1796431442502496E-4</v>
      </c>
      <c r="BJ149">
        <f t="shared" si="99"/>
        <v>2.0219749668170343E-4</v>
      </c>
      <c r="BK149">
        <f t="shared" si="100"/>
        <v>1.4819971111609362E-4</v>
      </c>
      <c r="BL149">
        <f t="shared" si="101"/>
        <v>3.1870874021141919E-4</v>
      </c>
      <c r="BM149">
        <f t="shared" si="102"/>
        <v>2.2484452347363307E-4</v>
      </c>
      <c r="BN149">
        <f t="shared" si="103"/>
        <v>7.1913363143303005E-4</v>
      </c>
      <c r="BO149">
        <f t="shared" si="104"/>
        <v>2.9484877779802353E-4</v>
      </c>
      <c r="BP149">
        <f t="shared" si="105"/>
        <v>3.9102894890182856E-4</v>
      </c>
    </row>
    <row r="150" spans="1:68" x14ac:dyDescent="0.3">
      <c r="A150" t="s">
        <v>1139</v>
      </c>
      <c r="B150">
        <v>5.388641786321615E-3</v>
      </c>
      <c r="C150">
        <v>2.9303051664618749E-3</v>
      </c>
      <c r="D150">
        <v>9.7186506806381402E-3</v>
      </c>
      <c r="E150">
        <v>4.6071290572943895E-3</v>
      </c>
      <c r="F150">
        <v>1.2908633056764761E-3</v>
      </c>
      <c r="G150">
        <v>4.9867911469874248E-3</v>
      </c>
      <c r="H150">
        <v>6.357131846911065E-3</v>
      </c>
      <c r="I150">
        <v>9.2333585177777205E-3</v>
      </c>
      <c r="J150">
        <v>2.6102521300456353E-3</v>
      </c>
      <c r="K150">
        <v>4.5864046412417599E-3</v>
      </c>
      <c r="L150">
        <v>4.4662181595175546E-3</v>
      </c>
      <c r="M150">
        <v>6.4505034575296806E-3</v>
      </c>
      <c r="N150">
        <v>6.65379780696548E-3</v>
      </c>
      <c r="O150">
        <v>6.9031277713476856E-3</v>
      </c>
      <c r="P150">
        <v>5.2629856074887698E-3</v>
      </c>
      <c r="Q150">
        <v>4.5799775015293647E-3</v>
      </c>
      <c r="R150">
        <v>3.5489108175652496E-3</v>
      </c>
      <c r="S150">
        <v>5.8776518316342998E-3</v>
      </c>
      <c r="T150">
        <v>3.6741210277541148E-3</v>
      </c>
      <c r="U150">
        <v>4.4559310103379898E-3</v>
      </c>
      <c r="V150">
        <v>5.4538890026329945E-3</v>
      </c>
      <c r="W150">
        <v>5.8186808512755003E-3</v>
      </c>
      <c r="X150">
        <v>3.4667774908115202E-3</v>
      </c>
      <c r="Y150">
        <v>7.129013719936665E-3</v>
      </c>
      <c r="Z150">
        <v>5.5276501156165947E-3</v>
      </c>
      <c r="AA150">
        <v>6.0914009777468447E-3</v>
      </c>
      <c r="AB150">
        <v>4.13344548412551E-3</v>
      </c>
      <c r="AC150">
        <v>7.4785217940363949E-3</v>
      </c>
      <c r="AD150">
        <v>3.1003543041280999E-3</v>
      </c>
      <c r="AE150">
        <v>4.0188911372734202E-3</v>
      </c>
      <c r="AF150">
        <v>3.5695811377065749E-3</v>
      </c>
      <c r="AG150">
        <v>4.8914183463361098E-3</v>
      </c>
      <c r="AH150">
        <v>6.6849407165206851E-3</v>
      </c>
      <c r="AI150">
        <v>6.8110444116217849E-3</v>
      </c>
      <c r="AJ150">
        <v>2.967749179069475E-3</v>
      </c>
      <c r="AK150">
        <v>5.4717116012136949E-3</v>
      </c>
      <c r="AL150">
        <v>6.2754075539319248E-3</v>
      </c>
      <c r="AN150">
        <f t="shared" si="79"/>
        <v>5.6611816726790049E-3</v>
      </c>
      <c r="AO150">
        <f t="shared" si="80"/>
        <v>5.4670362043381712E-3</v>
      </c>
      <c r="AP150">
        <f t="shared" si="81"/>
        <v>5.2761842248766535E-3</v>
      </c>
      <c r="AQ150">
        <f t="shared" si="82"/>
        <v>4.6688467169096375E-3</v>
      </c>
      <c r="AR150">
        <f t="shared" si="83"/>
        <v>4.8506554730001501E-3</v>
      </c>
      <c r="AS150">
        <f t="shared" si="84"/>
        <v>5.6378015970455879E-3</v>
      </c>
      <c r="AT150">
        <f t="shared" si="85"/>
        <v>3.5629421930360315E-3</v>
      </c>
      <c r="AU150">
        <f t="shared" si="86"/>
        <v>6.1291344914928591E-3</v>
      </c>
      <c r="AV150">
        <f t="shared" si="87"/>
        <v>4.9049561114050321E-3</v>
      </c>
      <c r="AX150">
        <f t="shared" si="88"/>
        <v>2.89286744415827E-3</v>
      </c>
      <c r="AY150">
        <f t="shared" si="89"/>
        <v>3.2989144384310289E-3</v>
      </c>
      <c r="AZ150">
        <f t="shared" si="90"/>
        <v>1.5363918328300901E-3</v>
      </c>
      <c r="BA150">
        <f t="shared" si="91"/>
        <v>1.1669112994283524E-3</v>
      </c>
      <c r="BB150">
        <f t="shared" si="92"/>
        <v>9.7314002530173114E-4</v>
      </c>
      <c r="BC150">
        <f t="shared" si="93"/>
        <v>1.6003926499725118E-3</v>
      </c>
      <c r="BD150">
        <f t="shared" si="94"/>
        <v>4.593044035831927E-4</v>
      </c>
      <c r="BE150">
        <f t="shared" si="95"/>
        <v>1.0737464679642964E-3</v>
      </c>
      <c r="BF150">
        <f t="shared" si="96"/>
        <v>1.7251260302136246E-3</v>
      </c>
      <c r="BH150">
        <f t="shared" si="97"/>
        <v>1.446433722079135E-3</v>
      </c>
      <c r="BI150">
        <f t="shared" si="98"/>
        <v>1.6494572192155145E-3</v>
      </c>
      <c r="BJ150">
        <f t="shared" si="99"/>
        <v>5.8070152943130574E-4</v>
      </c>
      <c r="BK150">
        <f t="shared" si="100"/>
        <v>6.7371655284537526E-4</v>
      </c>
      <c r="BL150">
        <f t="shared" si="101"/>
        <v>4.8657001265086557E-4</v>
      </c>
      <c r="BM150">
        <f t="shared" si="102"/>
        <v>6.5335756342220952E-4</v>
      </c>
      <c r="BN150">
        <f t="shared" si="103"/>
        <v>2.6517952104873681E-4</v>
      </c>
      <c r="BO150">
        <f t="shared" si="104"/>
        <v>6.1992781232059647E-4</v>
      </c>
      <c r="BP150">
        <f t="shared" si="105"/>
        <v>9.9600197792986669E-4</v>
      </c>
    </row>
    <row r="151" spans="1:68" x14ac:dyDescent="0.3">
      <c r="A151" t="s">
        <v>1140</v>
      </c>
      <c r="B151">
        <v>1.3921397870324101E-3</v>
      </c>
      <c r="C151">
        <v>2.71815874865061E-4</v>
      </c>
      <c r="D151">
        <v>1.3077563364730736E-3</v>
      </c>
      <c r="E151">
        <v>0</v>
      </c>
      <c r="F151">
        <v>8.3825486946096403E-4</v>
      </c>
      <c r="G151">
        <v>0</v>
      </c>
      <c r="H151">
        <v>0</v>
      </c>
      <c r="I151">
        <v>0</v>
      </c>
      <c r="J151">
        <v>0</v>
      </c>
      <c r="K151">
        <v>4.0598304547070251E-4</v>
      </c>
      <c r="L151">
        <v>2.7258397724934451E-4</v>
      </c>
      <c r="M151">
        <v>0</v>
      </c>
      <c r="N151">
        <v>1.01358160458254E-3</v>
      </c>
      <c r="O151">
        <v>4.5051891218086503E-4</v>
      </c>
      <c r="P151">
        <v>2.2954244049972001E-4</v>
      </c>
      <c r="Q151">
        <v>1.5477408177956301E-4</v>
      </c>
      <c r="R151">
        <v>5.2976576686524998E-4</v>
      </c>
      <c r="S151">
        <v>1.2808898914930425E-3</v>
      </c>
      <c r="T151">
        <v>2.2461606426717401E-4</v>
      </c>
      <c r="U151">
        <v>0</v>
      </c>
      <c r="V151">
        <v>3.3592809770778049E-4</v>
      </c>
      <c r="W151">
        <v>1.2953427768501251E-3</v>
      </c>
      <c r="X151">
        <v>3.4070213605628599E-4</v>
      </c>
      <c r="Y151">
        <v>5.8530495591288404E-4</v>
      </c>
      <c r="Z151">
        <v>7.96042173523495E-4</v>
      </c>
      <c r="AA151">
        <v>0</v>
      </c>
      <c r="AB151">
        <v>0</v>
      </c>
      <c r="AC151">
        <v>0</v>
      </c>
      <c r="AD151">
        <v>3.86824284187444E-4</v>
      </c>
      <c r="AE151">
        <v>0</v>
      </c>
      <c r="AF151">
        <v>0</v>
      </c>
      <c r="AG151">
        <v>3.0480006033857651E-4</v>
      </c>
      <c r="AH151">
        <v>2.2524752524033349E-4</v>
      </c>
      <c r="AI151">
        <v>2.9775462506868649E-4</v>
      </c>
      <c r="AJ151">
        <v>4.8125597942524901E-4</v>
      </c>
      <c r="AK151">
        <v>0</v>
      </c>
      <c r="AL151">
        <v>8.7335536608011243E-4</v>
      </c>
      <c r="AN151">
        <f t="shared" si="79"/>
        <v>7.4292799959263609E-4</v>
      </c>
      <c r="AO151">
        <f t="shared" si="80"/>
        <v>2.0956371736524101E-4</v>
      </c>
      <c r="AP151">
        <f t="shared" si="81"/>
        <v>3.3888713999759605E-4</v>
      </c>
      <c r="AQ151">
        <f t="shared" si="82"/>
        <v>6.551432467126185E-4</v>
      </c>
      <c r="AR151">
        <f t="shared" si="83"/>
        <v>4.6397173470626992E-4</v>
      </c>
      <c r="AS151">
        <f t="shared" si="84"/>
        <v>2.8700821091544418E-4</v>
      </c>
      <c r="AT151">
        <f t="shared" si="85"/>
        <v>1.2894142806248133E-4</v>
      </c>
      <c r="AU151">
        <f t="shared" si="86"/>
        <v>2.7593407021586549E-4</v>
      </c>
      <c r="AV151">
        <f t="shared" si="87"/>
        <v>4.5153711516845383E-4</v>
      </c>
      <c r="AX151">
        <f t="shared" si="88"/>
        <v>7.1049176437589423E-4</v>
      </c>
      <c r="AY151">
        <f t="shared" si="89"/>
        <v>4.1912743473048201E-4</v>
      </c>
      <c r="AZ151">
        <f t="shared" si="90"/>
        <v>3.4598109140139441E-4</v>
      </c>
      <c r="BA151">
        <f t="shared" si="91"/>
        <v>5.7343163372918253E-4</v>
      </c>
      <c r="BB151">
        <f t="shared" si="92"/>
        <v>5.7158664851121664E-4</v>
      </c>
      <c r="BC151">
        <f t="shared" si="93"/>
        <v>3.4586144629322442E-4</v>
      </c>
      <c r="BD151">
        <f t="shared" si="94"/>
        <v>2.2333310460470506E-4</v>
      </c>
      <c r="BE151">
        <f t="shared" si="95"/>
        <v>4.4036960847713185E-5</v>
      </c>
      <c r="BF151">
        <f t="shared" si="96"/>
        <v>4.3743548899782603E-4</v>
      </c>
      <c r="BH151">
        <f t="shared" si="97"/>
        <v>3.5524588218794711E-4</v>
      </c>
      <c r="BI151">
        <f t="shared" si="98"/>
        <v>2.0956371736524101E-4</v>
      </c>
      <c r="BJ151">
        <f t="shared" si="99"/>
        <v>1.3076856088268531E-4</v>
      </c>
      <c r="BK151">
        <f t="shared" si="100"/>
        <v>3.3107090809539043E-4</v>
      </c>
      <c r="BL151">
        <f t="shared" si="101"/>
        <v>2.8579332425560832E-4</v>
      </c>
      <c r="BM151">
        <f t="shared" si="102"/>
        <v>1.4119734418656805E-4</v>
      </c>
      <c r="BN151">
        <f t="shared" si="103"/>
        <v>1.2894142806248133E-4</v>
      </c>
      <c r="BO151">
        <f t="shared" si="104"/>
        <v>2.5424751199720218E-5</v>
      </c>
      <c r="BP151">
        <f t="shared" si="105"/>
        <v>2.5255349732599043E-4</v>
      </c>
    </row>
    <row r="152" spans="1:68" x14ac:dyDescent="0.3">
      <c r="A152" t="s">
        <v>1141</v>
      </c>
      <c r="B152">
        <v>4.3371165441776448E-4</v>
      </c>
      <c r="C152">
        <v>0</v>
      </c>
      <c r="D152">
        <v>0</v>
      </c>
      <c r="E152">
        <v>3.1738262864880001E-4</v>
      </c>
      <c r="F152">
        <v>0</v>
      </c>
      <c r="G152">
        <v>0</v>
      </c>
      <c r="H152">
        <v>0</v>
      </c>
      <c r="I152">
        <v>0</v>
      </c>
      <c r="J152">
        <v>3.6987624655495049E-4</v>
      </c>
      <c r="K152">
        <v>0</v>
      </c>
      <c r="L152">
        <v>0</v>
      </c>
      <c r="M152">
        <v>1.698886632663835E-4</v>
      </c>
      <c r="N152">
        <v>6.0814896274952505E-4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6.5665663139636502E-4</v>
      </c>
      <c r="Y152">
        <v>3.5725779480423147E-4</v>
      </c>
      <c r="Z152">
        <v>0</v>
      </c>
      <c r="AA152">
        <v>0</v>
      </c>
      <c r="AB152">
        <v>0</v>
      </c>
      <c r="AC152">
        <v>4.644297369896705E-4</v>
      </c>
      <c r="AD152">
        <v>0</v>
      </c>
      <c r="AE152">
        <v>0</v>
      </c>
      <c r="AF152">
        <v>5.5774278400979498E-4</v>
      </c>
      <c r="AG152">
        <v>0</v>
      </c>
      <c r="AH152">
        <v>0</v>
      </c>
      <c r="AI152">
        <v>1.51665320232485E-4</v>
      </c>
      <c r="AJ152">
        <v>0</v>
      </c>
      <c r="AK152">
        <v>0</v>
      </c>
      <c r="AL152">
        <v>0</v>
      </c>
      <c r="AN152">
        <f t="shared" si="79"/>
        <v>1.8777357076664111E-4</v>
      </c>
      <c r="AO152">
        <f t="shared" si="80"/>
        <v>0</v>
      </c>
      <c r="AP152">
        <f t="shared" si="81"/>
        <v>1.639876960815513E-4</v>
      </c>
      <c r="AQ152">
        <f t="shared" si="82"/>
        <v>0</v>
      </c>
      <c r="AR152">
        <f t="shared" si="83"/>
        <v>0</v>
      </c>
      <c r="AS152">
        <f t="shared" si="84"/>
        <v>2.4639069386504445E-4</v>
      </c>
      <c r="AT152">
        <f t="shared" si="85"/>
        <v>1.8591426133659833E-4</v>
      </c>
      <c r="AU152">
        <f t="shared" si="86"/>
        <v>5.0555106744161666E-5</v>
      </c>
      <c r="AV152">
        <f t="shared" si="87"/>
        <v>0</v>
      </c>
      <c r="AX152">
        <f t="shared" si="88"/>
        <v>2.219623666540474E-4</v>
      </c>
      <c r="AY152">
        <f t="shared" si="89"/>
        <v>0</v>
      </c>
      <c r="AZ152">
        <f t="shared" si="90"/>
        <v>2.405798569090915E-4</v>
      </c>
      <c r="BA152">
        <f t="shared" si="91"/>
        <v>0</v>
      </c>
      <c r="BB152">
        <f t="shared" si="92"/>
        <v>0</v>
      </c>
      <c r="BC152">
        <f t="shared" si="93"/>
        <v>2.8645271859967052E-4</v>
      </c>
      <c r="BD152">
        <f t="shared" si="94"/>
        <v>3.2201294648662643E-4</v>
      </c>
      <c r="BE152">
        <f t="shared" si="95"/>
        <v>8.7564013462956014E-5</v>
      </c>
      <c r="BF152">
        <f t="shared" si="96"/>
        <v>0</v>
      </c>
      <c r="BH152">
        <f t="shared" si="97"/>
        <v>1.109811833270237E-4</v>
      </c>
      <c r="BI152">
        <f t="shared" si="98"/>
        <v>0</v>
      </c>
      <c r="BJ152">
        <f t="shared" si="99"/>
        <v>9.0930638833280057E-5</v>
      </c>
      <c r="BK152">
        <f t="shared" si="100"/>
        <v>0</v>
      </c>
      <c r="BL152">
        <f t="shared" si="101"/>
        <v>0</v>
      </c>
      <c r="BM152">
        <f t="shared" si="102"/>
        <v>1.1694383266704151E-4</v>
      </c>
      <c r="BN152">
        <f t="shared" si="103"/>
        <v>1.8591426133659833E-4</v>
      </c>
      <c r="BO152">
        <f t="shared" si="104"/>
        <v>5.0555106744161673E-5</v>
      </c>
      <c r="BP152">
        <f t="shared" si="105"/>
        <v>0</v>
      </c>
    </row>
    <row r="153" spans="1:68" x14ac:dyDescent="0.3">
      <c r="A153" t="s">
        <v>1142</v>
      </c>
      <c r="B153">
        <v>0</v>
      </c>
      <c r="C153">
        <v>2.4219868733343599E-4</v>
      </c>
      <c r="D153">
        <v>0</v>
      </c>
      <c r="E153">
        <v>3.5964719813750997E-4</v>
      </c>
      <c r="F153">
        <v>0</v>
      </c>
      <c r="G153">
        <v>0</v>
      </c>
      <c r="H153">
        <v>0</v>
      </c>
      <c r="I153">
        <v>3.6190164180581051E-4</v>
      </c>
      <c r="J153">
        <v>2.9114504095895599E-4</v>
      </c>
      <c r="K153">
        <v>0</v>
      </c>
      <c r="L153">
        <v>0</v>
      </c>
      <c r="M153">
        <v>0</v>
      </c>
      <c r="N153">
        <v>9.6085032888190995E-4</v>
      </c>
      <c r="O153">
        <v>5.5454289048382003E-4</v>
      </c>
      <c r="P153">
        <v>4.9203163974524547E-4</v>
      </c>
      <c r="Q153">
        <v>0</v>
      </c>
      <c r="R153">
        <v>4.0902631257687448E-4</v>
      </c>
      <c r="S153">
        <v>0</v>
      </c>
      <c r="T153">
        <v>0</v>
      </c>
      <c r="U153">
        <v>0</v>
      </c>
      <c r="V153">
        <v>4.7016851390341199E-4</v>
      </c>
      <c r="W153">
        <v>1.1660943041037651E-3</v>
      </c>
      <c r="X153">
        <v>0</v>
      </c>
      <c r="Y153">
        <v>0</v>
      </c>
      <c r="Z153">
        <v>0</v>
      </c>
      <c r="AA153">
        <v>0</v>
      </c>
      <c r="AB153">
        <v>4.8433199703796451E-4</v>
      </c>
      <c r="AC153">
        <v>3.2716589329491881E-4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2.8072883839185448E-4</v>
      </c>
      <c r="AN153">
        <f t="shared" si="79"/>
        <v>1.5046147136773649E-4</v>
      </c>
      <c r="AO153">
        <f t="shared" si="80"/>
        <v>9.0475410451452628E-5</v>
      </c>
      <c r="AP153">
        <f t="shared" si="81"/>
        <v>3.2836712858141877E-4</v>
      </c>
      <c r="AQ153">
        <f t="shared" si="82"/>
        <v>1.363421041922915E-4</v>
      </c>
      <c r="AR153">
        <f t="shared" si="83"/>
        <v>4.0906570450179426E-4</v>
      </c>
      <c r="AS153">
        <f t="shared" si="84"/>
        <v>1.352496483888139E-4</v>
      </c>
      <c r="AT153">
        <f t="shared" si="85"/>
        <v>0</v>
      </c>
      <c r="AU153">
        <f t="shared" si="86"/>
        <v>0</v>
      </c>
      <c r="AV153">
        <f t="shared" si="87"/>
        <v>9.3576279463951492E-5</v>
      </c>
      <c r="AX153">
        <f t="shared" si="88"/>
        <v>1.8023289915146282E-4</v>
      </c>
      <c r="AY153">
        <f t="shared" si="89"/>
        <v>1.8095082090290526E-4</v>
      </c>
      <c r="AZ153">
        <f t="shared" si="90"/>
        <v>3.6579523947931342E-4</v>
      </c>
      <c r="BA153">
        <f t="shared" si="91"/>
        <v>2.3615145167189849E-4</v>
      </c>
      <c r="BB153">
        <f t="shared" si="92"/>
        <v>5.5120938403090526E-4</v>
      </c>
      <c r="BC153">
        <f t="shared" si="93"/>
        <v>2.1534168233505483E-4</v>
      </c>
      <c r="BD153">
        <f t="shared" si="94"/>
        <v>0</v>
      </c>
      <c r="BE153">
        <f t="shared" si="95"/>
        <v>0</v>
      </c>
      <c r="BF153">
        <f t="shared" si="96"/>
        <v>1.6207887041482812E-4</v>
      </c>
      <c r="BH153">
        <f t="shared" si="97"/>
        <v>9.0116449575731409E-5</v>
      </c>
      <c r="BI153">
        <f t="shared" si="98"/>
        <v>9.0475410451452628E-5</v>
      </c>
      <c r="BJ153">
        <f t="shared" si="99"/>
        <v>1.3825760491908276E-4</v>
      </c>
      <c r="BK153">
        <f t="shared" si="100"/>
        <v>1.363421041922915E-4</v>
      </c>
      <c r="BL153">
        <f t="shared" si="101"/>
        <v>2.7560469201545263E-4</v>
      </c>
      <c r="BM153">
        <f t="shared" si="102"/>
        <v>8.7912873678898387E-5</v>
      </c>
      <c r="BN153">
        <f t="shared" si="103"/>
        <v>0</v>
      </c>
      <c r="BO153">
        <f t="shared" si="104"/>
        <v>0</v>
      </c>
      <c r="BP153">
        <f t="shared" si="105"/>
        <v>9.3576279463951492E-5</v>
      </c>
    </row>
    <row r="154" spans="1:68" x14ac:dyDescent="0.3">
      <c r="A154" t="s">
        <v>1143</v>
      </c>
      <c r="B154">
        <v>0</v>
      </c>
      <c r="C154">
        <v>0</v>
      </c>
      <c r="D154">
        <v>3.6614140821671049E-4</v>
      </c>
      <c r="E154">
        <v>0</v>
      </c>
      <c r="F154">
        <v>0</v>
      </c>
      <c r="G154">
        <v>0</v>
      </c>
      <c r="H154">
        <v>4.5302283078652299E-4</v>
      </c>
      <c r="I154">
        <v>1.2508504031251051E-3</v>
      </c>
      <c r="J154">
        <v>0</v>
      </c>
      <c r="K154">
        <v>0</v>
      </c>
      <c r="L154">
        <v>0</v>
      </c>
      <c r="M154">
        <v>0</v>
      </c>
      <c r="N154">
        <v>2.9816236881840099E-4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5.0649850650271995E-4</v>
      </c>
      <c r="Z154">
        <v>2.33064045995069E-4</v>
      </c>
      <c r="AA154">
        <v>0</v>
      </c>
      <c r="AB154">
        <v>0</v>
      </c>
      <c r="AC154">
        <v>1.5924123110501749E-4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N154">
        <f t="shared" si="79"/>
        <v>9.1535352054177623E-5</v>
      </c>
      <c r="AO154">
        <f t="shared" si="80"/>
        <v>4.2596830847790705E-4</v>
      </c>
      <c r="AP154">
        <f t="shared" si="81"/>
        <v>4.2594624116914426E-5</v>
      </c>
      <c r="AQ154">
        <f t="shared" si="82"/>
        <v>0</v>
      </c>
      <c r="AR154">
        <f t="shared" si="83"/>
        <v>0</v>
      </c>
      <c r="AS154">
        <f t="shared" si="84"/>
        <v>1.4980063060046774E-4</v>
      </c>
      <c r="AT154">
        <f t="shared" si="85"/>
        <v>0</v>
      </c>
      <c r="AU154">
        <f t="shared" si="86"/>
        <v>0</v>
      </c>
      <c r="AV154">
        <f t="shared" si="87"/>
        <v>0</v>
      </c>
      <c r="AX154">
        <f t="shared" si="88"/>
        <v>1.8307070410835525E-4</v>
      </c>
      <c r="AY154">
        <f t="shared" si="89"/>
        <v>5.8993231727658255E-4</v>
      </c>
      <c r="AZ154">
        <f t="shared" si="90"/>
        <v>1.1269478260162977E-4</v>
      </c>
      <c r="BA154">
        <f t="shared" si="91"/>
        <v>0</v>
      </c>
      <c r="BB154">
        <f t="shared" si="92"/>
        <v>0</v>
      </c>
      <c r="BC154">
        <f t="shared" si="93"/>
        <v>2.0078644512971103E-4</v>
      </c>
      <c r="BD154">
        <f t="shared" si="94"/>
        <v>0</v>
      </c>
      <c r="BE154">
        <f t="shared" si="95"/>
        <v>0</v>
      </c>
      <c r="BF154">
        <f t="shared" si="96"/>
        <v>0</v>
      </c>
      <c r="BH154">
        <f t="shared" si="97"/>
        <v>9.1535352054177623E-5</v>
      </c>
      <c r="BI154">
        <f t="shared" si="98"/>
        <v>2.9496615863829127E-4</v>
      </c>
      <c r="BJ154">
        <f t="shared" si="99"/>
        <v>4.2594624116914426E-5</v>
      </c>
      <c r="BK154">
        <f t="shared" si="100"/>
        <v>0</v>
      </c>
      <c r="BL154">
        <f t="shared" si="101"/>
        <v>0</v>
      </c>
      <c r="BM154">
        <f t="shared" si="102"/>
        <v>8.1970722972520775E-5</v>
      </c>
      <c r="BN154">
        <f t="shared" si="103"/>
        <v>0</v>
      </c>
      <c r="BO154">
        <f t="shared" si="104"/>
        <v>0</v>
      </c>
      <c r="BP154">
        <f t="shared" si="105"/>
        <v>0</v>
      </c>
    </row>
    <row r="155" spans="1:68" x14ac:dyDescent="0.3">
      <c r="A155" t="s">
        <v>1144</v>
      </c>
      <c r="B155">
        <v>3.562231174442115E-4</v>
      </c>
      <c r="C155">
        <v>1.504452775336E-4</v>
      </c>
      <c r="D155">
        <v>0</v>
      </c>
      <c r="E155">
        <v>3.5964719813750997E-4</v>
      </c>
      <c r="F155">
        <v>3.0715400887299199E-4</v>
      </c>
      <c r="G155">
        <v>0</v>
      </c>
      <c r="H155">
        <v>0</v>
      </c>
      <c r="I155">
        <v>0</v>
      </c>
      <c r="J155">
        <v>9.0376877518323054E-4</v>
      </c>
      <c r="K155">
        <v>0</v>
      </c>
      <c r="L155">
        <v>0</v>
      </c>
      <c r="M155">
        <v>5.98796445470315E-4</v>
      </c>
      <c r="N155">
        <v>3.301077226406865E-4</v>
      </c>
      <c r="O155">
        <v>5.7551663433097998E-4</v>
      </c>
      <c r="P155">
        <v>1.0581259188452675E-3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1.07788038097964E-4</v>
      </c>
      <c r="W155">
        <v>0</v>
      </c>
      <c r="X155">
        <v>0</v>
      </c>
      <c r="Y155">
        <v>3.62717907501978E-4</v>
      </c>
      <c r="Z155">
        <v>0</v>
      </c>
      <c r="AA155">
        <v>7.7892854251771654E-4</v>
      </c>
      <c r="AB155">
        <v>0</v>
      </c>
      <c r="AC155">
        <v>2.269879711620715E-4</v>
      </c>
      <c r="AD155">
        <v>0</v>
      </c>
      <c r="AE155">
        <v>4.4352925109216151E-4</v>
      </c>
      <c r="AF155">
        <v>3.6457010649500502E-4</v>
      </c>
      <c r="AG155">
        <v>0</v>
      </c>
      <c r="AH155">
        <v>4.3936629807962151E-5</v>
      </c>
      <c r="AI155">
        <v>0</v>
      </c>
      <c r="AJ155">
        <v>0</v>
      </c>
      <c r="AK155">
        <v>1.057039454621575E-3</v>
      </c>
      <c r="AL155">
        <v>0</v>
      </c>
      <c r="AN155">
        <f t="shared" si="79"/>
        <v>2.1657889827883037E-4</v>
      </c>
      <c r="AO155">
        <f t="shared" si="80"/>
        <v>7.6788502218247997E-5</v>
      </c>
      <c r="AP155">
        <f t="shared" si="81"/>
        <v>4.9518792806721131E-4</v>
      </c>
      <c r="AQ155">
        <f t="shared" si="82"/>
        <v>0</v>
      </c>
      <c r="AR155">
        <f t="shared" si="83"/>
        <v>2.6947009524490999E-5</v>
      </c>
      <c r="AS155">
        <f t="shared" si="84"/>
        <v>2.2810573686362766E-4</v>
      </c>
      <c r="AT155">
        <f t="shared" si="85"/>
        <v>2.6936645252905551E-4</v>
      </c>
      <c r="AU155">
        <f t="shared" si="86"/>
        <v>1.4645543269320717E-5</v>
      </c>
      <c r="AV155">
        <f t="shared" si="87"/>
        <v>3.5234648487385837E-4</v>
      </c>
      <c r="AX155">
        <f t="shared" si="88"/>
        <v>1.7440290645830034E-4</v>
      </c>
      <c r="AY155">
        <f t="shared" si="89"/>
        <v>1.5357700443649599E-4</v>
      </c>
      <c r="AZ155">
        <f t="shared" si="90"/>
        <v>4.1204744032097762E-4</v>
      </c>
      <c r="BA155">
        <f t="shared" si="91"/>
        <v>0</v>
      </c>
      <c r="BB155">
        <f t="shared" si="92"/>
        <v>5.3894019048981999E-5</v>
      </c>
      <c r="BC155">
        <f t="shared" si="93"/>
        <v>3.0907090794284395E-4</v>
      </c>
      <c r="BD155">
        <f t="shared" si="94"/>
        <v>2.3659533161063132E-4</v>
      </c>
      <c r="BE155">
        <f t="shared" si="95"/>
        <v>2.5366825046911884E-5</v>
      </c>
      <c r="BF155">
        <f t="shared" si="96"/>
        <v>6.1028201366982154E-4</v>
      </c>
      <c r="BH155">
        <f t="shared" si="97"/>
        <v>8.7201453229150168E-5</v>
      </c>
      <c r="BI155">
        <f t="shared" si="98"/>
        <v>7.6788502218247997E-5</v>
      </c>
      <c r="BJ155">
        <f t="shared" si="99"/>
        <v>1.5573929363571932E-4</v>
      </c>
      <c r="BK155">
        <f t="shared" si="100"/>
        <v>0</v>
      </c>
      <c r="BL155">
        <f t="shared" si="101"/>
        <v>2.6947009524490999E-5</v>
      </c>
      <c r="BM155">
        <f t="shared" si="102"/>
        <v>1.2617766979978003E-4</v>
      </c>
      <c r="BN155">
        <f t="shared" si="103"/>
        <v>1.3659837839440677E-4</v>
      </c>
      <c r="BO155">
        <f t="shared" si="104"/>
        <v>1.4645543269320719E-5</v>
      </c>
      <c r="BP155">
        <f t="shared" si="105"/>
        <v>3.5234648487385837E-4</v>
      </c>
    </row>
    <row r="156" spans="1:68" x14ac:dyDescent="0.3">
      <c r="A156" t="s">
        <v>1145</v>
      </c>
      <c r="B156">
        <v>1.561996395595205E-3</v>
      </c>
      <c r="C156">
        <v>5.6388548090322498E-4</v>
      </c>
      <c r="D156">
        <v>2.9656372458437799E-3</v>
      </c>
      <c r="E156">
        <v>2.0569514308126152E-3</v>
      </c>
      <c r="F156">
        <v>2.9864993252810449E-4</v>
      </c>
      <c r="G156">
        <v>1.5685394982140051E-3</v>
      </c>
      <c r="H156">
        <v>2.4395056756413153E-3</v>
      </c>
      <c r="I156">
        <v>4.4973640361070048E-3</v>
      </c>
      <c r="J156">
        <v>3.0862176418939598E-4</v>
      </c>
      <c r="K156">
        <v>3.2946684221350402E-3</v>
      </c>
      <c r="L156">
        <v>1.2120552689926401E-3</v>
      </c>
      <c r="M156">
        <v>2.888393407727825E-3</v>
      </c>
      <c r="N156">
        <v>6.1887574453767403E-3</v>
      </c>
      <c r="O156">
        <v>5.8483347759834999E-3</v>
      </c>
      <c r="P156">
        <v>2.9887682131667101E-3</v>
      </c>
      <c r="Q156">
        <v>2.2025197191208297E-3</v>
      </c>
      <c r="R156">
        <v>3.57828074798838E-4</v>
      </c>
      <c r="S156">
        <v>4.5342478868887152E-3</v>
      </c>
      <c r="T156">
        <v>2.2374786343424798E-3</v>
      </c>
      <c r="U156">
        <v>1.050683326311275E-3</v>
      </c>
      <c r="V156">
        <v>2.1392847895550498E-3</v>
      </c>
      <c r="W156">
        <v>3.3741563147590648E-3</v>
      </c>
      <c r="X156">
        <v>1.004582346935095E-3</v>
      </c>
      <c r="Y156">
        <v>1.0913112965281429E-3</v>
      </c>
      <c r="Z156">
        <v>1.0563027030368139E-3</v>
      </c>
      <c r="AA156">
        <v>4.8115105142333345E-3</v>
      </c>
      <c r="AB156">
        <v>3.64260612964607E-3</v>
      </c>
      <c r="AC156">
        <v>3.4537606985762699E-3</v>
      </c>
      <c r="AD156">
        <v>5.5591621270396994E-4</v>
      </c>
      <c r="AE156">
        <v>5.48348220687545E-4</v>
      </c>
      <c r="AF156">
        <v>2.4740789800858851E-3</v>
      </c>
      <c r="AG156">
        <v>8.3301791226378895E-4</v>
      </c>
      <c r="AH156">
        <v>2.7822132677223698E-3</v>
      </c>
      <c r="AI156">
        <v>1.5301087199689248E-3</v>
      </c>
      <c r="AJ156">
        <v>1.817124224941825E-3</v>
      </c>
      <c r="AK156">
        <v>5.8889186599565546E-3</v>
      </c>
      <c r="AL156">
        <v>3.1686346786281186E-3</v>
      </c>
      <c r="AN156">
        <f t="shared" si="79"/>
        <v>1.7871176382887064E-3</v>
      </c>
      <c r="AO156">
        <f t="shared" si="80"/>
        <v>2.2010147856226072E-3</v>
      </c>
      <c r="AP156">
        <f t="shared" si="81"/>
        <v>3.2470856139388362E-3</v>
      </c>
      <c r="AQ156">
        <f t="shared" si="82"/>
        <v>2.3648652269361273E-3</v>
      </c>
      <c r="AR156">
        <f t="shared" si="83"/>
        <v>2.2004007662419674E-3</v>
      </c>
      <c r="AS156">
        <f t="shared" si="84"/>
        <v>2.5100122814926211E-3</v>
      </c>
      <c r="AT156">
        <f t="shared" si="85"/>
        <v>1.1927811378258E-3</v>
      </c>
      <c r="AU156">
        <f t="shared" si="86"/>
        <v>1.7151132999850278E-3</v>
      </c>
      <c r="AV156">
        <f t="shared" si="87"/>
        <v>3.6248925211754997E-3</v>
      </c>
      <c r="AX156">
        <f t="shared" si="88"/>
        <v>1.0014481557147471E-3</v>
      </c>
      <c r="AY156">
        <f t="shared" si="89"/>
        <v>1.765324786764373E-3</v>
      </c>
      <c r="AZ156">
        <f t="shared" si="90"/>
        <v>2.1753735606413081E-3</v>
      </c>
      <c r="BA156">
        <f t="shared" si="91"/>
        <v>2.092937567065742E-3</v>
      </c>
      <c r="BB156">
        <f t="shared" si="92"/>
        <v>9.4950201162938253E-4</v>
      </c>
      <c r="BC156">
        <f t="shared" si="93"/>
        <v>1.665090227346661E-3</v>
      </c>
      <c r="BD156">
        <f t="shared" si="94"/>
        <v>1.1096429331370753E-3</v>
      </c>
      <c r="BE156">
        <f t="shared" si="95"/>
        <v>9.876794289674798E-4</v>
      </c>
      <c r="BF156">
        <f t="shared" si="96"/>
        <v>2.0738866638316377E-3</v>
      </c>
      <c r="BH156">
        <f t="shared" si="97"/>
        <v>5.0072407785737357E-4</v>
      </c>
      <c r="BI156">
        <f t="shared" si="98"/>
        <v>8.8266239338218651E-4</v>
      </c>
      <c r="BJ156">
        <f t="shared" si="99"/>
        <v>8.2221392144599819E-4</v>
      </c>
      <c r="BK156">
        <f t="shared" si="100"/>
        <v>1.2083580677424866E-3</v>
      </c>
      <c r="BL156">
        <f t="shared" si="101"/>
        <v>4.7475100581469127E-4</v>
      </c>
      <c r="BM156">
        <f t="shared" si="102"/>
        <v>6.7977023878235945E-4</v>
      </c>
      <c r="BN156">
        <f t="shared" si="103"/>
        <v>6.406526461510564E-4</v>
      </c>
      <c r="BO156">
        <f t="shared" si="104"/>
        <v>5.7023698418743034E-4</v>
      </c>
      <c r="BP156">
        <f t="shared" si="105"/>
        <v>1.197359023631971E-3</v>
      </c>
    </row>
    <row r="157" spans="1:68" x14ac:dyDescent="0.3">
      <c r="A157" t="s">
        <v>1146</v>
      </c>
      <c r="B157">
        <v>5.36297435960945E-4</v>
      </c>
      <c r="C157">
        <v>0</v>
      </c>
      <c r="D157">
        <v>8.3938613572156454E-4</v>
      </c>
      <c r="E157">
        <v>1.141683725876805E-4</v>
      </c>
      <c r="F157">
        <v>2.5517796338221248E-4</v>
      </c>
      <c r="G157">
        <v>5.90858761673115E-6</v>
      </c>
      <c r="H157">
        <v>8.9489355812469003E-4</v>
      </c>
      <c r="I157">
        <v>9.0295471352931146E-4</v>
      </c>
      <c r="J157">
        <v>8.7600557431906053E-4</v>
      </c>
      <c r="K157">
        <v>1.8355982389193099E-4</v>
      </c>
      <c r="L157">
        <v>5.5429391403010505E-4</v>
      </c>
      <c r="M157">
        <v>1.71623817506669E-3</v>
      </c>
      <c r="N157">
        <v>1.37771329125934E-3</v>
      </c>
      <c r="O157">
        <v>5.7551663433097998E-4</v>
      </c>
      <c r="P157">
        <v>3.0329369673637654E-4</v>
      </c>
      <c r="Q157">
        <v>0</v>
      </c>
      <c r="R157">
        <v>9.2440314144169502E-5</v>
      </c>
      <c r="S157">
        <v>9.5648380858875601E-4</v>
      </c>
      <c r="T157">
        <v>0</v>
      </c>
      <c r="U157">
        <v>3.4852292192947448E-4</v>
      </c>
      <c r="V157">
        <v>6.7481442576178502E-4</v>
      </c>
      <c r="W157">
        <v>1.2805618760897901E-3</v>
      </c>
      <c r="X157">
        <v>0</v>
      </c>
      <c r="Y157">
        <v>0</v>
      </c>
      <c r="Z157">
        <v>3.7584267444446002E-5</v>
      </c>
      <c r="AA157">
        <v>1.9996045815776201E-3</v>
      </c>
      <c r="AB157">
        <v>6.6930938442407199E-4</v>
      </c>
      <c r="AC157">
        <v>0</v>
      </c>
      <c r="AD157">
        <v>2.14223612888903E-4</v>
      </c>
      <c r="AE157">
        <v>5.6396300462015995E-4</v>
      </c>
      <c r="AF157">
        <v>5.8852634664589495E-4</v>
      </c>
      <c r="AG157">
        <v>0</v>
      </c>
      <c r="AH157">
        <v>9.0280494275882207E-4</v>
      </c>
      <c r="AI157">
        <v>4.66449755036604E-4</v>
      </c>
      <c r="AJ157">
        <v>4.2259855987084402E-4</v>
      </c>
      <c r="AK157">
        <v>6.3372791804842E-4</v>
      </c>
      <c r="AL157">
        <v>0</v>
      </c>
      <c r="AN157">
        <f t="shared" si="79"/>
        <v>3.7246298606754749E-4</v>
      </c>
      <c r="AO157">
        <f t="shared" si="80"/>
        <v>5.1473370566323625E-4</v>
      </c>
      <c r="AP157">
        <f t="shared" si="81"/>
        <v>7.9808872994778339E-4</v>
      </c>
      <c r="AQ157">
        <f t="shared" si="82"/>
        <v>3.4964137424430848E-4</v>
      </c>
      <c r="AR157">
        <f t="shared" si="83"/>
        <v>5.7597480594526239E-4</v>
      </c>
      <c r="AS157">
        <f t="shared" si="84"/>
        <v>4.510830389076897E-4</v>
      </c>
      <c r="AT157">
        <f t="shared" si="85"/>
        <v>4.5557098805165262E-4</v>
      </c>
      <c r="AU157">
        <f t="shared" si="86"/>
        <v>4.5641823259847536E-4</v>
      </c>
      <c r="AV157">
        <f t="shared" si="87"/>
        <v>3.52108825973088E-4</v>
      </c>
      <c r="AX157">
        <f t="shared" si="88"/>
        <v>3.8742902059507096E-4</v>
      </c>
      <c r="AY157">
        <f t="shared" si="89"/>
        <v>4.5515903758216157E-4</v>
      </c>
      <c r="AZ157">
        <f t="shared" si="90"/>
        <v>5.651660849651511E-4</v>
      </c>
      <c r="BA157">
        <f t="shared" si="91"/>
        <v>5.2756952907705872E-4</v>
      </c>
      <c r="BB157">
        <f t="shared" si="92"/>
        <v>5.4457737328633671E-4</v>
      </c>
      <c r="BC157">
        <f t="shared" si="93"/>
        <v>8.0336176956119802E-4</v>
      </c>
      <c r="BD157">
        <f t="shared" si="94"/>
        <v>2.0937348463052831E-4</v>
      </c>
      <c r="BE157">
        <f t="shared" si="95"/>
        <v>4.5148606263013255E-4</v>
      </c>
      <c r="BF157">
        <f t="shared" si="96"/>
        <v>3.2269082798745392E-4</v>
      </c>
      <c r="BH157">
        <f t="shared" si="97"/>
        <v>1.9371451029753548E-4</v>
      </c>
      <c r="BI157">
        <f t="shared" si="98"/>
        <v>2.2757951879108078E-4</v>
      </c>
      <c r="BJ157">
        <f t="shared" si="99"/>
        <v>2.1361270146654147E-4</v>
      </c>
      <c r="BK157">
        <f t="shared" si="100"/>
        <v>3.0459240962888399E-4</v>
      </c>
      <c r="BL157">
        <f t="shared" si="101"/>
        <v>2.7228868664316836E-4</v>
      </c>
      <c r="BM157">
        <f t="shared" si="102"/>
        <v>3.2797106904738297E-4</v>
      </c>
      <c r="BN157">
        <f t="shared" si="103"/>
        <v>1.208818377126055E-4</v>
      </c>
      <c r="BO157">
        <f t="shared" si="104"/>
        <v>2.6066559979487125E-4</v>
      </c>
      <c r="BP157">
        <f t="shared" si="105"/>
        <v>1.8630563640357976E-4</v>
      </c>
    </row>
    <row r="158" spans="1:68" x14ac:dyDescent="0.3">
      <c r="A158" t="s">
        <v>1147</v>
      </c>
      <c r="B158">
        <v>3.97354516302719E-3</v>
      </c>
      <c r="C158">
        <v>2.23742110481854E-3</v>
      </c>
      <c r="D158">
        <v>6.8598921462580901E-3</v>
      </c>
      <c r="E158">
        <v>5.4525748333612003E-3</v>
      </c>
      <c r="F158">
        <v>4.761101389186455E-3</v>
      </c>
      <c r="G158">
        <v>1.9899192079105548E-3</v>
      </c>
      <c r="H158">
        <v>8.1297503178055751E-3</v>
      </c>
      <c r="I158">
        <v>4.8537121753305101E-3</v>
      </c>
      <c r="J158">
        <v>2.616532329424005E-3</v>
      </c>
      <c r="K158">
        <v>6.35522294108348E-3</v>
      </c>
      <c r="L158">
        <v>8.7065239092293696E-3</v>
      </c>
      <c r="M158">
        <v>8.5672827197998992E-3</v>
      </c>
      <c r="N158">
        <v>5.96712519087791E-3</v>
      </c>
      <c r="O158">
        <v>5.6625795333807745E-3</v>
      </c>
      <c r="P158">
        <v>6.26479290840397E-3</v>
      </c>
      <c r="Q158">
        <v>3.5054222095171651E-3</v>
      </c>
      <c r="R158">
        <v>5.5256476575063253E-3</v>
      </c>
      <c r="S158">
        <v>7.8714809924882896E-3</v>
      </c>
      <c r="T158">
        <v>2.8699846973932802E-3</v>
      </c>
      <c r="U158">
        <v>4.1190101425582753E-3</v>
      </c>
      <c r="V158">
        <v>5.6551444689949548E-3</v>
      </c>
      <c r="W158">
        <v>5.8672258363491247E-3</v>
      </c>
      <c r="X158">
        <v>1.6837568217305285E-3</v>
      </c>
      <c r="Y158">
        <v>4.4196665564397754E-3</v>
      </c>
      <c r="Z158">
        <v>4.5205231345918397E-3</v>
      </c>
      <c r="AA158">
        <v>6.5336444980029253E-3</v>
      </c>
      <c r="AB158">
        <v>3.1868703058719654E-3</v>
      </c>
      <c r="AC158">
        <v>4.7504378694311396E-3</v>
      </c>
      <c r="AD158">
        <v>2.8512500880498379E-3</v>
      </c>
      <c r="AE158">
        <v>3.0087959519944051E-3</v>
      </c>
      <c r="AF158">
        <v>7.5541836006636741E-3</v>
      </c>
      <c r="AG158">
        <v>2.741976246078635E-3</v>
      </c>
      <c r="AH158">
        <v>4.7218378078197698E-3</v>
      </c>
      <c r="AI158">
        <v>5.4384699187799502E-3</v>
      </c>
      <c r="AJ158">
        <v>3.2888664465080403E-3</v>
      </c>
      <c r="AK158">
        <v>7.2847697958319454E-3</v>
      </c>
      <c r="AL158">
        <v>5.868427751372125E-3</v>
      </c>
      <c r="AN158">
        <f t="shared" si="79"/>
        <v>4.6308583118662549E-3</v>
      </c>
      <c r="AO158">
        <f t="shared" si="80"/>
        <v>4.933620772558274E-3</v>
      </c>
      <c r="AP158">
        <f t="shared" si="81"/>
        <v>6.305722790314201E-3</v>
      </c>
      <c r="AQ158">
        <f t="shared" si="82"/>
        <v>5.6341836198372597E-3</v>
      </c>
      <c r="AR158">
        <f t="shared" si="83"/>
        <v>4.6278412863239088E-3</v>
      </c>
      <c r="AS158">
        <f t="shared" si="84"/>
        <v>4.1824831976780283E-3</v>
      </c>
      <c r="AT158">
        <f t="shared" si="85"/>
        <v>4.4714098802359726E-3</v>
      </c>
      <c r="AU158">
        <f t="shared" si="86"/>
        <v>4.3007613242261183E-3</v>
      </c>
      <c r="AV158">
        <f t="shared" si="87"/>
        <v>5.4806879979040378E-3</v>
      </c>
      <c r="AX158">
        <f t="shared" si="88"/>
        <v>1.983634048598549E-3</v>
      </c>
      <c r="AY158">
        <f t="shared" si="89"/>
        <v>2.5110934731879956E-3</v>
      </c>
      <c r="AZ158">
        <f t="shared" si="90"/>
        <v>2.0420999276645441E-3</v>
      </c>
      <c r="BA158">
        <f t="shared" si="91"/>
        <v>2.18505202808289E-3</v>
      </c>
      <c r="BB158">
        <f t="shared" si="92"/>
        <v>1.4071714906245952E-3</v>
      </c>
      <c r="BC158">
        <f t="shared" si="93"/>
        <v>1.6282467531747145E-3</v>
      </c>
      <c r="BD158">
        <f t="shared" si="94"/>
        <v>2.670922225249409E-3</v>
      </c>
      <c r="BE158">
        <f t="shared" si="95"/>
        <v>1.396692015265446E-3</v>
      </c>
      <c r="BF158">
        <f t="shared" si="96"/>
        <v>2.0259732183815068E-3</v>
      </c>
      <c r="BH158">
        <f t="shared" si="97"/>
        <v>9.9181702429927449E-4</v>
      </c>
      <c r="BI158">
        <f t="shared" si="98"/>
        <v>1.2555467365939978E-3</v>
      </c>
      <c r="BJ158">
        <f t="shared" si="99"/>
        <v>7.7184122299191042E-4</v>
      </c>
      <c r="BK158">
        <f t="shared" si="100"/>
        <v>1.2615403766069943E-3</v>
      </c>
      <c r="BL158">
        <f t="shared" si="101"/>
        <v>7.0358574531229762E-4</v>
      </c>
      <c r="BM158">
        <f t="shared" si="102"/>
        <v>6.6472895343691282E-4</v>
      </c>
      <c r="BN158">
        <f t="shared" si="103"/>
        <v>1.5420576657323006E-3</v>
      </c>
      <c r="BO158">
        <f t="shared" si="104"/>
        <v>8.0638051098850616E-4</v>
      </c>
      <c r="BP158">
        <f t="shared" si="105"/>
        <v>1.1696961830035355E-3</v>
      </c>
    </row>
    <row r="159" spans="1:68" x14ac:dyDescent="0.3">
      <c r="A159" t="s">
        <v>1148</v>
      </c>
      <c r="B159">
        <v>5.0732261692111418E-4</v>
      </c>
      <c r="C159">
        <v>1.6168995730076606E-3</v>
      </c>
      <c r="D159">
        <v>1.3768459824203098E-3</v>
      </c>
      <c r="E159">
        <v>7.0086040007595997E-4</v>
      </c>
      <c r="F159">
        <v>1.335482654256395E-3</v>
      </c>
      <c r="G159">
        <v>7.7839923697213499E-4</v>
      </c>
      <c r="H159">
        <v>0</v>
      </c>
      <c r="I159">
        <v>2.0950304325754151E-3</v>
      </c>
      <c r="J159">
        <v>3.3462708445289552E-4</v>
      </c>
      <c r="K159">
        <v>1.137282052822225E-3</v>
      </c>
      <c r="L159">
        <v>4.4857197862195207E-4</v>
      </c>
      <c r="M159">
        <v>5.2683288146202997E-4</v>
      </c>
      <c r="N159">
        <v>1.77601563292752E-3</v>
      </c>
      <c r="O159">
        <v>0</v>
      </c>
      <c r="P159">
        <v>1.91004404541169E-4</v>
      </c>
      <c r="Q159">
        <v>1.0595815827712551E-3</v>
      </c>
      <c r="R159">
        <v>1.04224939525732E-5</v>
      </c>
      <c r="S159">
        <v>7.3155337987434402E-4</v>
      </c>
      <c r="T159">
        <v>1.76353867858693E-3</v>
      </c>
      <c r="U159">
        <v>1.0428329242872785E-3</v>
      </c>
      <c r="V159">
        <v>4.1366349921784099E-4</v>
      </c>
      <c r="W159">
        <v>3.6055391770147298E-3</v>
      </c>
      <c r="X159">
        <v>6.9518627443232179E-4</v>
      </c>
      <c r="Y159">
        <v>9.5639952807516999E-4</v>
      </c>
      <c r="Z159">
        <v>8.55270437648115E-4</v>
      </c>
      <c r="AA159">
        <v>7.18918407469035E-5</v>
      </c>
      <c r="AB159">
        <v>1.9673129256205252E-3</v>
      </c>
      <c r="AC159">
        <v>9.504283018356961E-4</v>
      </c>
      <c r="AD159">
        <v>1.61479805137326E-3</v>
      </c>
      <c r="AE159">
        <v>4.3026410722344749E-4</v>
      </c>
      <c r="AF159">
        <v>1.4837175074320799E-3</v>
      </c>
      <c r="AG159">
        <v>1.4277951594239995E-3</v>
      </c>
      <c r="AH159">
        <v>5.5313989512160999E-4</v>
      </c>
      <c r="AI159">
        <v>7.7579498713273352E-4</v>
      </c>
      <c r="AJ159">
        <v>1.623961486588955E-3</v>
      </c>
      <c r="AK159">
        <v>2.2499138024082901E-3</v>
      </c>
      <c r="AL159">
        <v>0</v>
      </c>
      <c r="AN159">
        <f t="shared" si="79"/>
        <v>1.0504821431062612E-3</v>
      </c>
      <c r="AO159">
        <f t="shared" si="80"/>
        <v>1.0522280809509863E-3</v>
      </c>
      <c r="AP159">
        <f t="shared" si="81"/>
        <v>6.3061914783254169E-4</v>
      </c>
      <c r="AQ159">
        <f t="shared" si="82"/>
        <v>6.0051915219939077E-4</v>
      </c>
      <c r="AR159">
        <f t="shared" si="83"/>
        <v>1.7063935697766946E-3</v>
      </c>
      <c r="AS159">
        <f t="shared" si="84"/>
        <v>9.1608155139312204E-4</v>
      </c>
      <c r="AT159">
        <f t="shared" si="85"/>
        <v>1.1762598886762626E-3</v>
      </c>
      <c r="AU159">
        <f t="shared" si="86"/>
        <v>9.1891001389278091E-4</v>
      </c>
      <c r="AV159">
        <f t="shared" si="87"/>
        <v>1.2912917629990816E-3</v>
      </c>
      <c r="AX159">
        <f t="shared" si="88"/>
        <v>5.3059705194341599E-4</v>
      </c>
      <c r="AY159">
        <f t="shared" si="89"/>
        <v>8.8503033243470582E-4</v>
      </c>
      <c r="AZ159">
        <f t="shared" si="90"/>
        <v>6.1794094944165939E-4</v>
      </c>
      <c r="BA159">
        <f t="shared" si="91"/>
        <v>5.3671330804209647E-4</v>
      </c>
      <c r="BB159">
        <f t="shared" si="92"/>
        <v>1.3810000442338742E-3</v>
      </c>
      <c r="BC159">
        <f t="shared" si="93"/>
        <v>6.1205255054924419E-4</v>
      </c>
      <c r="BD159">
        <f t="shared" si="94"/>
        <v>6.493672356294441E-4</v>
      </c>
      <c r="BE159">
        <f t="shared" si="95"/>
        <v>4.5455130734205082E-4</v>
      </c>
      <c r="BF159">
        <f t="shared" si="96"/>
        <v>1.1612621961950944E-3</v>
      </c>
      <c r="BH159">
        <f t="shared" si="97"/>
        <v>2.6529852597170799E-4</v>
      </c>
      <c r="BI159">
        <f t="shared" si="98"/>
        <v>4.4251516621735291E-4</v>
      </c>
      <c r="BJ159">
        <f t="shared" si="99"/>
        <v>2.3355972530653832E-4</v>
      </c>
      <c r="BK159">
        <f t="shared" si="100"/>
        <v>3.0987157287575896E-4</v>
      </c>
      <c r="BL159">
        <f t="shared" si="101"/>
        <v>6.9050002211693711E-4</v>
      </c>
      <c r="BM159">
        <f t="shared" si="102"/>
        <v>2.4986940743577604E-4</v>
      </c>
      <c r="BN159">
        <f t="shared" si="103"/>
        <v>3.749123482935827E-4</v>
      </c>
      <c r="BO159">
        <f t="shared" si="104"/>
        <v>2.6243531965442938E-4</v>
      </c>
      <c r="BP159">
        <f t="shared" si="105"/>
        <v>6.7045504157297383E-4</v>
      </c>
    </row>
    <row r="160" spans="1:68" x14ac:dyDescent="0.3">
      <c r="A160" t="s">
        <v>1149</v>
      </c>
      <c r="B160">
        <v>1.0075559947617566E-2</v>
      </c>
      <c r="C160">
        <v>1.3209789300022999E-2</v>
      </c>
      <c r="D160">
        <v>9.0710432593589796E-3</v>
      </c>
      <c r="E160">
        <v>3.7326063921821152E-3</v>
      </c>
      <c r="F160">
        <v>1.0250444302558216E-2</v>
      </c>
      <c r="G160">
        <v>1.5436478090146749E-2</v>
      </c>
      <c r="H160">
        <v>5.8409933127697346E-3</v>
      </c>
      <c r="I160">
        <v>1.2364931919177004E-2</v>
      </c>
      <c r="J160">
        <v>5.3871623506957546E-3</v>
      </c>
      <c r="K160">
        <v>1.6608183332571497E-2</v>
      </c>
      <c r="L160">
        <v>8.6533049096893244E-3</v>
      </c>
      <c r="M160">
        <v>4.2709434284876899E-3</v>
      </c>
      <c r="N160">
        <v>2.1065544388167351E-2</v>
      </c>
      <c r="O160">
        <v>8.1536568061708805E-3</v>
      </c>
      <c r="P160">
        <v>8.5384945718443555E-3</v>
      </c>
      <c r="Q160">
        <v>6.7055741149939551E-3</v>
      </c>
      <c r="R160">
        <v>7.0176353284595204E-3</v>
      </c>
      <c r="S160">
        <v>6.6694740159193248E-3</v>
      </c>
      <c r="T160">
        <v>8.5856678470982405E-3</v>
      </c>
      <c r="U160">
        <v>8.8848983457660447E-3</v>
      </c>
      <c r="V160">
        <v>4.5649622258460958E-3</v>
      </c>
      <c r="W160">
        <v>2.0833794366482951E-2</v>
      </c>
      <c r="X160">
        <v>7.3905046683549001E-3</v>
      </c>
      <c r="Y160">
        <v>5.88694493676261E-3</v>
      </c>
      <c r="Z160">
        <v>1.262512813239435E-2</v>
      </c>
      <c r="AA160">
        <v>1.656320254490725E-2</v>
      </c>
      <c r="AB160">
        <v>1.705055419519675E-2</v>
      </c>
      <c r="AC160">
        <v>1.1737578502416149E-2</v>
      </c>
      <c r="AD160">
        <v>6.30960224564385E-3</v>
      </c>
      <c r="AE160">
        <v>8.5042283199394351E-3</v>
      </c>
      <c r="AF160">
        <v>1.4758645705328602E-2</v>
      </c>
      <c r="AG160">
        <v>7.5840104769134848E-3</v>
      </c>
      <c r="AH160">
        <v>1.5264180541879051E-2</v>
      </c>
      <c r="AI160">
        <v>3.8268127627045304E-3</v>
      </c>
      <c r="AJ160">
        <v>7.6900574212963651E-3</v>
      </c>
      <c r="AK160">
        <v>1.337144507231065E-2</v>
      </c>
      <c r="AL160">
        <v>6.1448043239888698E-3</v>
      </c>
      <c r="AN160">
        <f t="shared" si="79"/>
        <v>9.0222497247954142E-3</v>
      </c>
      <c r="AO160">
        <f t="shared" si="80"/>
        <v>1.0973211906162926E-2</v>
      </c>
      <c r="AP160">
        <f t="shared" si="81"/>
        <v>1.038246996966098E-2</v>
      </c>
      <c r="AQ160">
        <f t="shared" si="82"/>
        <v>6.7975611531242664E-3</v>
      </c>
      <c r="AR160">
        <f t="shared" si="83"/>
        <v>1.0717330696298334E-2</v>
      </c>
      <c r="AS160">
        <f t="shared" si="84"/>
        <v>1.1875652163338668E-2</v>
      </c>
      <c r="AT160">
        <f t="shared" si="85"/>
        <v>9.8574920903039629E-3</v>
      </c>
      <c r="AU160">
        <f t="shared" si="86"/>
        <v>8.8916679271656886E-3</v>
      </c>
      <c r="AV160">
        <f t="shared" si="87"/>
        <v>9.0687689391986282E-3</v>
      </c>
      <c r="AX160">
        <f t="shared" si="88"/>
        <v>3.9424044065719784E-3</v>
      </c>
      <c r="AY160">
        <f t="shared" si="89"/>
        <v>4.0298755283883015E-3</v>
      </c>
      <c r="AZ160">
        <f t="shared" si="90"/>
        <v>6.1447715711564063E-3</v>
      </c>
      <c r="BA160">
        <f t="shared" si="91"/>
        <v>1.9144264487156069E-4</v>
      </c>
      <c r="BB160">
        <f t="shared" si="92"/>
        <v>7.0260531786657471E-3</v>
      </c>
      <c r="BC160">
        <f t="shared" si="93"/>
        <v>4.5894374487622965E-3</v>
      </c>
      <c r="BD160">
        <f t="shared" si="94"/>
        <v>4.3840707076923755E-3</v>
      </c>
      <c r="BE160">
        <f t="shared" si="95"/>
        <v>5.8297359660987166E-3</v>
      </c>
      <c r="BF160">
        <f t="shared" si="96"/>
        <v>3.8054852796356284E-3</v>
      </c>
      <c r="BH160">
        <f t="shared" si="97"/>
        <v>1.9712022032859892E-3</v>
      </c>
      <c r="BI160">
        <f t="shared" si="98"/>
        <v>2.0149377641941507E-3</v>
      </c>
      <c r="BJ160">
        <f t="shared" si="99"/>
        <v>2.3225053486542122E-3</v>
      </c>
      <c r="BK160">
        <f t="shared" si="100"/>
        <v>1.105294625509695E-4</v>
      </c>
      <c r="BL160">
        <f t="shared" si="101"/>
        <v>3.5130265893328736E-3</v>
      </c>
      <c r="BM160">
        <f t="shared" si="102"/>
        <v>1.8736299926480405E-3</v>
      </c>
      <c r="BN160">
        <f t="shared" si="103"/>
        <v>2.5311444032325462E-3</v>
      </c>
      <c r="BO160">
        <f t="shared" si="104"/>
        <v>3.3657996293315375E-3</v>
      </c>
      <c r="BP160">
        <f t="shared" si="105"/>
        <v>2.1970979505947885E-3</v>
      </c>
    </row>
    <row r="161" spans="1:68" x14ac:dyDescent="0.3">
      <c r="A161" t="s">
        <v>1150</v>
      </c>
      <c r="B161">
        <v>1.7112523274786899E-3</v>
      </c>
      <c r="C161">
        <v>5.0208966628078179E-4</v>
      </c>
      <c r="D161">
        <v>1.1156522009157701E-3</v>
      </c>
      <c r="E161">
        <v>1.7908770636782449E-3</v>
      </c>
      <c r="F161">
        <v>5.8361518949023503E-4</v>
      </c>
      <c r="G161">
        <v>9.2256461312612557E-4</v>
      </c>
      <c r="H161">
        <v>1.024656534842183E-3</v>
      </c>
      <c r="I161">
        <v>2.7956824455207651E-4</v>
      </c>
      <c r="J161">
        <v>9.7861790198352692E-4</v>
      </c>
      <c r="K161">
        <v>0</v>
      </c>
      <c r="L161">
        <v>1.9132312844715627E-3</v>
      </c>
      <c r="M161">
        <v>2.811221326441475E-3</v>
      </c>
      <c r="N161">
        <v>2.9079006040696603E-3</v>
      </c>
      <c r="O161">
        <v>9.6967251320741004E-4</v>
      </c>
      <c r="P161">
        <v>2.2954244049972001E-4</v>
      </c>
      <c r="Q161">
        <v>3.862142301002685E-4</v>
      </c>
      <c r="R161">
        <v>1.04224939525732E-5</v>
      </c>
      <c r="S161">
        <v>5.9013059092995733E-4</v>
      </c>
      <c r="T161">
        <v>7.2886680512386851E-4</v>
      </c>
      <c r="U161">
        <v>1.3875938615419E-3</v>
      </c>
      <c r="V161">
        <v>1.1449829396651969E-3</v>
      </c>
      <c r="W161">
        <v>1.9227709600345749E-3</v>
      </c>
      <c r="X161">
        <v>1.1140721404130415E-3</v>
      </c>
      <c r="Y161">
        <v>1.02967171639456E-3</v>
      </c>
      <c r="Z161">
        <v>1.1925904557359801E-3</v>
      </c>
      <c r="AA161">
        <v>8.4830846408600496E-4</v>
      </c>
      <c r="AB161">
        <v>1.2724193940432142E-3</v>
      </c>
      <c r="AC161">
        <v>2.2979594351095799E-3</v>
      </c>
      <c r="AD161">
        <v>9.2299526820786403E-4</v>
      </c>
      <c r="AE161">
        <v>2.0859733429774803E-3</v>
      </c>
      <c r="AF161">
        <v>1.8868598586107991E-3</v>
      </c>
      <c r="AG161">
        <v>1.0116246763801049E-3</v>
      </c>
      <c r="AH161">
        <v>2.3089342771113099E-3</v>
      </c>
      <c r="AI161">
        <v>0</v>
      </c>
      <c r="AJ161">
        <v>1.576130742034041E-3</v>
      </c>
      <c r="AK161">
        <v>7.8131875752857495E-5</v>
      </c>
      <c r="AL161">
        <v>5.9669426513548598E-4</v>
      </c>
      <c r="AN161">
        <f t="shared" si="79"/>
        <v>1.2799678145883717E-3</v>
      </c>
      <c r="AO161">
        <f t="shared" si="80"/>
        <v>7.0260114550265503E-4</v>
      </c>
      <c r="AP161">
        <f t="shared" si="81"/>
        <v>1.4014551529533364E-3</v>
      </c>
      <c r="AQ161">
        <f t="shared" si="82"/>
        <v>3.2892243832759963E-4</v>
      </c>
      <c r="AR161">
        <f t="shared" si="83"/>
        <v>1.296053641591385E-3</v>
      </c>
      <c r="AS161">
        <f t="shared" si="84"/>
        <v>1.2925036009637301E-3</v>
      </c>
      <c r="AT161">
        <f t="shared" si="85"/>
        <v>1.6319428232653812E-3</v>
      </c>
      <c r="AU161">
        <f t="shared" si="86"/>
        <v>1.1068529844971383E-3</v>
      </c>
      <c r="AV161">
        <f t="shared" si="87"/>
        <v>7.5031896097412822E-4</v>
      </c>
      <c r="AX161">
        <f t="shared" si="88"/>
        <v>5.9975790292852494E-4</v>
      </c>
      <c r="AY161">
        <f t="shared" si="89"/>
        <v>3.392236695291314E-4</v>
      </c>
      <c r="AZ161">
        <f t="shared" si="90"/>
        <v>1.1705708657200648E-3</v>
      </c>
      <c r="BA161">
        <f t="shared" si="91"/>
        <v>2.9406994317453998E-4</v>
      </c>
      <c r="BB161">
        <f t="shared" si="92"/>
        <v>4.9855707581904533E-4</v>
      </c>
      <c r="BC161">
        <f t="shared" si="93"/>
        <v>5.1372271736046648E-4</v>
      </c>
      <c r="BD161">
        <f t="shared" si="94"/>
        <v>6.2198594982578468E-4</v>
      </c>
      <c r="BE161">
        <f t="shared" si="95"/>
        <v>1.1574090448087083E-3</v>
      </c>
      <c r="BF161">
        <f t="shared" si="96"/>
        <v>7.6072370886121608E-4</v>
      </c>
      <c r="BH161">
        <f t="shared" si="97"/>
        <v>2.9987895146426247E-4</v>
      </c>
      <c r="BI161">
        <f t="shared" si="98"/>
        <v>1.696118347645657E-4</v>
      </c>
      <c r="BJ161">
        <f t="shared" si="99"/>
        <v>4.4243420038183917E-4</v>
      </c>
      <c r="BK161">
        <f t="shared" si="100"/>
        <v>1.6978136085239861E-4</v>
      </c>
      <c r="BL161">
        <f t="shared" si="101"/>
        <v>2.4927853790952266E-4</v>
      </c>
      <c r="BM161">
        <f t="shared" si="102"/>
        <v>2.0972642113486074E-4</v>
      </c>
      <c r="BN161">
        <f t="shared" si="103"/>
        <v>3.5910375556408189E-4</v>
      </c>
      <c r="BO161">
        <f t="shared" si="104"/>
        <v>6.6823042358281543E-4</v>
      </c>
      <c r="BP161">
        <f t="shared" si="105"/>
        <v>4.3920403808995361E-4</v>
      </c>
    </row>
    <row r="162" spans="1:68" x14ac:dyDescent="0.3">
      <c r="A162" t="s">
        <v>1151</v>
      </c>
      <c r="B162">
        <v>1.4377148282298849E-3</v>
      </c>
      <c r="C162">
        <v>8.6800055049250505E-4</v>
      </c>
      <c r="D162">
        <v>6.4257447249749797E-4</v>
      </c>
      <c r="E162">
        <v>1.52577769743285E-3</v>
      </c>
      <c r="F162">
        <v>1.5242846491861719E-3</v>
      </c>
      <c r="G162">
        <v>9.8503624795422996E-4</v>
      </c>
      <c r="H162">
        <v>9.5272284009276502E-4</v>
      </c>
      <c r="I162">
        <v>1.6645081828699664E-3</v>
      </c>
      <c r="J162">
        <v>9.0490157447679052E-4</v>
      </c>
      <c r="K162">
        <v>1.5210999890777101E-3</v>
      </c>
      <c r="L162">
        <v>3.0641244414705291E-3</v>
      </c>
      <c r="M162">
        <v>7.6359408328411998E-4</v>
      </c>
      <c r="N162">
        <v>2.1633586435412899E-3</v>
      </c>
      <c r="O162">
        <v>9.8680552540532395E-4</v>
      </c>
      <c r="P162">
        <v>1.4484578244962571E-3</v>
      </c>
      <c r="Q162">
        <v>1.4199561307251145E-3</v>
      </c>
      <c r="R162">
        <v>1.0576815196342701E-3</v>
      </c>
      <c r="S162">
        <v>7.004840037420965E-4</v>
      </c>
      <c r="T162">
        <v>6.8607737733253002E-4</v>
      </c>
      <c r="U162">
        <v>1.8678977931940609E-3</v>
      </c>
      <c r="V162">
        <v>1.542604796122695E-3</v>
      </c>
      <c r="W162">
        <v>2.370735731741745E-3</v>
      </c>
      <c r="X162">
        <v>3.6509161555554649E-3</v>
      </c>
      <c r="Y162">
        <v>9.7192664482998001E-4</v>
      </c>
      <c r="Z162">
        <v>1.3972604313210305E-3</v>
      </c>
      <c r="AA162">
        <v>1.471017786541215E-3</v>
      </c>
      <c r="AB162">
        <v>2.4902961973343051E-3</v>
      </c>
      <c r="AC162">
        <v>2.449027781167545E-3</v>
      </c>
      <c r="AD162">
        <v>1.48828156645201E-3</v>
      </c>
      <c r="AE162">
        <v>4.6333398593680747E-4</v>
      </c>
      <c r="AF162">
        <v>5.5327023803310497E-4</v>
      </c>
      <c r="AG162">
        <v>2.0501370484783303E-3</v>
      </c>
      <c r="AH162">
        <v>9.3808671130089457E-4</v>
      </c>
      <c r="AI162">
        <v>1.889661573962895E-3</v>
      </c>
      <c r="AJ162">
        <v>2.1538735869027952E-3</v>
      </c>
      <c r="AK162">
        <v>1.52667501533123E-4</v>
      </c>
      <c r="AL162">
        <v>8.1798835777402499E-4</v>
      </c>
      <c r="AN162">
        <f t="shared" si="79"/>
        <v>1.1185168871631844E-3</v>
      </c>
      <c r="AO162">
        <f t="shared" si="80"/>
        <v>1.2816379800257831E-3</v>
      </c>
      <c r="AP162">
        <f t="shared" si="81"/>
        <v>1.5503345831074313E-3</v>
      </c>
      <c r="AQ162">
        <f t="shared" si="82"/>
        <v>1.0593738847004938E-3</v>
      </c>
      <c r="AR162">
        <f t="shared" si="83"/>
        <v>1.6168289245977578E-3</v>
      </c>
      <c r="AS162">
        <f t="shared" si="84"/>
        <v>2.0717408327915903E-3</v>
      </c>
      <c r="AT162">
        <f t="shared" si="85"/>
        <v>8.3496193014064078E-4</v>
      </c>
      <c r="AU162">
        <f t="shared" si="86"/>
        <v>1.6259617779140398E-3</v>
      </c>
      <c r="AV162">
        <f t="shared" si="87"/>
        <v>1.0415098154033145E-3</v>
      </c>
      <c r="AX162">
        <f t="shared" si="88"/>
        <v>4.3090150080168238E-4</v>
      </c>
      <c r="AY162">
        <f t="shared" si="89"/>
        <v>3.6588921594091819E-4</v>
      </c>
      <c r="AZ162">
        <f t="shared" si="90"/>
        <v>8.1972568083819397E-4</v>
      </c>
      <c r="BA162">
        <f t="shared" si="91"/>
        <v>3.5973904910504927E-4</v>
      </c>
      <c r="BB162">
        <f t="shared" si="92"/>
        <v>7.0786503295020085E-4</v>
      </c>
      <c r="BC162">
        <f t="shared" si="93"/>
        <v>9.8353566004843844E-4</v>
      </c>
      <c r="BD162">
        <f t="shared" si="94"/>
        <v>5.6757558329512115E-4</v>
      </c>
      <c r="BE162">
        <f t="shared" si="95"/>
        <v>6.0109664358675959E-4</v>
      </c>
      <c r="BF162">
        <f t="shared" si="96"/>
        <v>1.0191554496472525E-3</v>
      </c>
      <c r="BH162">
        <f t="shared" si="97"/>
        <v>2.1545075040084119E-4</v>
      </c>
      <c r="BI162">
        <f t="shared" si="98"/>
        <v>1.8294460797045909E-4</v>
      </c>
      <c r="BJ162">
        <f t="shared" si="99"/>
        <v>3.0982718497013799E-4</v>
      </c>
      <c r="BK162">
        <f t="shared" si="100"/>
        <v>2.076954368388202E-4</v>
      </c>
      <c r="BL162">
        <f t="shared" si="101"/>
        <v>3.5393251647510042E-4</v>
      </c>
      <c r="BM162">
        <f t="shared" si="102"/>
        <v>4.0152675182502214E-4</v>
      </c>
      <c r="BN162">
        <f t="shared" si="103"/>
        <v>3.2768991580089707E-4</v>
      </c>
      <c r="BO162">
        <f t="shared" si="104"/>
        <v>3.4704330898379618E-4</v>
      </c>
      <c r="BP162">
        <f t="shared" si="105"/>
        <v>5.8840967319991532E-4</v>
      </c>
    </row>
    <row r="163" spans="1:68" x14ac:dyDescent="0.3">
      <c r="A163" t="s">
        <v>1152</v>
      </c>
      <c r="B163">
        <v>1.558379131012565E-2</v>
      </c>
      <c r="C163">
        <v>1.293141342499699E-2</v>
      </c>
      <c r="D163">
        <v>1.8656992411141049E-2</v>
      </c>
      <c r="E163">
        <v>1.4055141578185651E-2</v>
      </c>
      <c r="F163">
        <v>1.3214493670118999E-2</v>
      </c>
      <c r="G163">
        <v>1.3379686126435451E-2</v>
      </c>
      <c r="H163">
        <v>1.1647277911649451E-2</v>
      </c>
      <c r="I163">
        <v>2.1557852435356E-2</v>
      </c>
      <c r="J163">
        <v>1.6373425988530199E-2</v>
      </c>
      <c r="K163">
        <v>1.2189953995361401E-2</v>
      </c>
      <c r="L163">
        <v>1.1404495333827348E-2</v>
      </c>
      <c r="M163">
        <v>1.301810985079725E-2</v>
      </c>
      <c r="N163">
        <v>2.3774031723368352E-2</v>
      </c>
      <c r="O163">
        <v>1.7102183067516652E-2</v>
      </c>
      <c r="P163">
        <v>1.3330139291829449E-2</v>
      </c>
      <c r="Q163">
        <v>1.2902204732969449E-2</v>
      </c>
      <c r="R163">
        <v>1.5438558100863101E-2</v>
      </c>
      <c r="S163">
        <v>1.5370088614345849E-2</v>
      </c>
      <c r="T163">
        <v>1.36497944041337E-2</v>
      </c>
      <c r="U163">
        <v>1.7209757832123598E-2</v>
      </c>
      <c r="V163">
        <v>1.6935676752544551E-2</v>
      </c>
      <c r="W163">
        <v>1.5786414424347452E-2</v>
      </c>
      <c r="X163">
        <v>2.98602685891858E-2</v>
      </c>
      <c r="Y163">
        <v>2.1651125216020597E-2</v>
      </c>
      <c r="Z163">
        <v>2.1854558635271901E-2</v>
      </c>
      <c r="AA163">
        <v>1.4057789073409951E-2</v>
      </c>
      <c r="AB163">
        <v>1.619867261795685E-2</v>
      </c>
      <c r="AC163">
        <v>1.6281568158776002E-2</v>
      </c>
      <c r="AD163">
        <v>1.637243719677255E-2</v>
      </c>
      <c r="AE163">
        <v>1.9837873291120252E-2</v>
      </c>
      <c r="AF163">
        <v>2.1468046290559699E-2</v>
      </c>
      <c r="AG163">
        <v>1.4317893681689099E-2</v>
      </c>
      <c r="AH163">
        <v>1.7651285752267251E-2</v>
      </c>
      <c r="AI163">
        <v>2.2242805059132748E-2</v>
      </c>
      <c r="AJ163">
        <v>1.699346471205395E-2</v>
      </c>
      <c r="AK163">
        <v>1.874412501060015E-2</v>
      </c>
      <c r="AL163">
        <v>1.4075394334071852E-2</v>
      </c>
      <c r="AN163">
        <f t="shared" si="79"/>
        <v>1.5306834681112335E-2</v>
      </c>
      <c r="AO163">
        <f t="shared" si="80"/>
        <v>1.4949827535889977E-2</v>
      </c>
      <c r="AP163">
        <f t="shared" si="81"/>
        <v>1.5313191321604381E-2</v>
      </c>
      <c r="AQ163">
        <f t="shared" si="82"/>
        <v>1.4570283816059466E-2</v>
      </c>
      <c r="AR163">
        <f t="shared" si="83"/>
        <v>1.5895410853287325E-2</v>
      </c>
      <c r="AS163">
        <f t="shared" si="84"/>
        <v>1.9983997048436852E-2</v>
      </c>
      <c r="AT163">
        <f t="shared" si="85"/>
        <v>1.9226118926150833E-2</v>
      </c>
      <c r="AU163">
        <f t="shared" si="86"/>
        <v>1.8070661497696369E-2</v>
      </c>
      <c r="AV163">
        <f t="shared" si="87"/>
        <v>1.660432801890865E-2</v>
      </c>
      <c r="AX163">
        <f t="shared" si="88"/>
        <v>2.4839232112624041E-3</v>
      </c>
      <c r="AY163">
        <f t="shared" si="89"/>
        <v>4.4739823708455188E-3</v>
      </c>
      <c r="AZ163">
        <f t="shared" si="90"/>
        <v>4.2845229090948851E-3</v>
      </c>
      <c r="BA163">
        <f t="shared" si="91"/>
        <v>1.4450044595875156E-3</v>
      </c>
      <c r="BB163">
        <f t="shared" si="92"/>
        <v>1.619087662869068E-3</v>
      </c>
      <c r="BC163">
        <f t="shared" si="93"/>
        <v>5.7788521042532017E-3</v>
      </c>
      <c r="BD163">
        <f t="shared" si="94"/>
        <v>2.6023048555974234E-3</v>
      </c>
      <c r="BE163">
        <f t="shared" si="95"/>
        <v>3.9790654803577461E-3</v>
      </c>
      <c r="BF163">
        <f t="shared" si="96"/>
        <v>2.3585656778968736E-3</v>
      </c>
      <c r="BH163">
        <f t="shared" si="97"/>
        <v>1.2419616056312021E-3</v>
      </c>
      <c r="BI163">
        <f t="shared" si="98"/>
        <v>2.2369911854227594E-3</v>
      </c>
      <c r="BJ163">
        <f t="shared" si="99"/>
        <v>1.6193974434320093E-3</v>
      </c>
      <c r="BK163">
        <f t="shared" si="100"/>
        <v>8.3427371372306184E-4</v>
      </c>
      <c r="BL163">
        <f t="shared" si="101"/>
        <v>8.0954383143453398E-4</v>
      </c>
      <c r="BM163">
        <f t="shared" si="102"/>
        <v>2.3592064924048673E-3</v>
      </c>
      <c r="BN163">
        <f t="shared" si="103"/>
        <v>1.5024414088926426E-3</v>
      </c>
      <c r="BO163">
        <f t="shared" si="104"/>
        <v>2.2973145262076924E-3</v>
      </c>
      <c r="BP163">
        <f t="shared" si="105"/>
        <v>1.3617185290351723E-3</v>
      </c>
    </row>
    <row r="164" spans="1:68" x14ac:dyDescent="0.3">
      <c r="A164" t="s">
        <v>1153</v>
      </c>
      <c r="B164">
        <v>2.1144465598311752E-3</v>
      </c>
      <c r="C164">
        <v>1.6006136766159159E-3</v>
      </c>
      <c r="D164">
        <v>7.5561603398976844E-4</v>
      </c>
      <c r="E164">
        <v>1.0587727816951909E-3</v>
      </c>
      <c r="F164">
        <v>2.3444216991950549E-3</v>
      </c>
      <c r="G164">
        <v>2.1936887973587147E-3</v>
      </c>
      <c r="H164">
        <v>7.5503805131087003E-4</v>
      </c>
      <c r="I164">
        <v>6.112039936073695E-4</v>
      </c>
      <c r="J164">
        <v>5.3389252862828004E-4</v>
      </c>
      <c r="K164">
        <v>1.3382514722669351E-3</v>
      </c>
      <c r="L164">
        <v>1.1296363193418599E-5</v>
      </c>
      <c r="M164">
        <v>1.0637695601247469E-3</v>
      </c>
      <c r="N164">
        <v>2.1430461921509102E-3</v>
      </c>
      <c r="O164">
        <v>1.0941149273655149E-3</v>
      </c>
      <c r="P164">
        <v>5.9546810111939328E-4</v>
      </c>
      <c r="Q164">
        <v>3.0402368136404402E-4</v>
      </c>
      <c r="R164">
        <v>6.5747566775516998E-4</v>
      </c>
      <c r="S164">
        <v>1.1682914374990759E-3</v>
      </c>
      <c r="T164">
        <v>1.0715950778907475E-3</v>
      </c>
      <c r="U164">
        <v>4.0996359743215502E-4</v>
      </c>
      <c r="V164">
        <v>8.2231779067519701E-4</v>
      </c>
      <c r="W164">
        <v>2.1631442690701452E-3</v>
      </c>
      <c r="X164">
        <v>2.1841767086008398E-3</v>
      </c>
      <c r="Y164">
        <v>1.3927993737130719E-3</v>
      </c>
      <c r="Z164">
        <v>8.048890130060455E-4</v>
      </c>
      <c r="AA164">
        <v>1.5847896317181501E-3</v>
      </c>
      <c r="AB164">
        <v>8.9628290939914104E-4</v>
      </c>
      <c r="AC164">
        <v>1.947745232651535E-3</v>
      </c>
      <c r="AD164">
        <v>1.216804019546436E-3</v>
      </c>
      <c r="AE164">
        <v>9.4129533207792503E-4</v>
      </c>
      <c r="AF164">
        <v>1.2036236077524395E-3</v>
      </c>
      <c r="AG164">
        <v>1.1207501565299505E-3</v>
      </c>
      <c r="AH164">
        <v>3.7051283926952354E-4</v>
      </c>
      <c r="AI164">
        <v>2.2691395398483812E-3</v>
      </c>
      <c r="AJ164">
        <v>1.475028777599655E-3</v>
      </c>
      <c r="AK164">
        <v>2.2499138024082901E-3</v>
      </c>
      <c r="AL164">
        <v>1.8275728574597104E-3</v>
      </c>
      <c r="AN164">
        <f t="shared" si="79"/>
        <v>1.3823622630330125E-3</v>
      </c>
      <c r="AO164">
        <f t="shared" si="80"/>
        <v>1.4760881353680024E-3</v>
      </c>
      <c r="AP164">
        <f t="shared" si="81"/>
        <v>9.6854844926417129E-4</v>
      </c>
      <c r="AQ164">
        <f t="shared" si="82"/>
        <v>7.0993026220609668E-4</v>
      </c>
      <c r="AR164">
        <f t="shared" si="83"/>
        <v>1.1167551837670611E-3</v>
      </c>
      <c r="AS164">
        <f t="shared" si="84"/>
        <v>1.4684471448481306E-3</v>
      </c>
      <c r="AT164">
        <f t="shared" si="85"/>
        <v>1.1205743197922667E-3</v>
      </c>
      <c r="AU164">
        <f t="shared" si="86"/>
        <v>1.2534675118826184E-3</v>
      </c>
      <c r="AV164">
        <f t="shared" si="87"/>
        <v>1.8508384791558849E-3</v>
      </c>
      <c r="AX164">
        <f t="shared" si="88"/>
        <v>6.0030605671934894E-4</v>
      </c>
      <c r="AY164">
        <f t="shared" si="89"/>
        <v>9.1958173291736682E-4</v>
      </c>
      <c r="AZ164">
        <f t="shared" si="90"/>
        <v>6.8134738391931833E-4</v>
      </c>
      <c r="BA164">
        <f t="shared" si="91"/>
        <v>4.3451501922595168E-4</v>
      </c>
      <c r="BB164">
        <f t="shared" si="92"/>
        <v>7.4904767938334664E-4</v>
      </c>
      <c r="BC164">
        <f t="shared" si="93"/>
        <v>5.5298009577038685E-4</v>
      </c>
      <c r="BD164">
        <f t="shared" si="94"/>
        <v>1.5539995942944829E-4</v>
      </c>
      <c r="BE164">
        <f t="shared" si="95"/>
        <v>9.562459199110836E-4</v>
      </c>
      <c r="BF164">
        <f t="shared" si="96"/>
        <v>3.8796606460211424E-4</v>
      </c>
      <c r="BH164">
        <f t="shared" si="97"/>
        <v>3.0015302835967447E-4</v>
      </c>
      <c r="BI164">
        <f t="shared" si="98"/>
        <v>4.5979086645868341E-4</v>
      </c>
      <c r="BJ164">
        <f t="shared" si="99"/>
        <v>2.5752510489928076E-4</v>
      </c>
      <c r="BK164">
        <f t="shared" si="100"/>
        <v>2.5086736331703861E-4</v>
      </c>
      <c r="BL164">
        <f t="shared" si="101"/>
        <v>3.7452383969167332E-4</v>
      </c>
      <c r="BM164">
        <f t="shared" si="102"/>
        <v>2.2575317875880369E-4</v>
      </c>
      <c r="BN164">
        <f t="shared" si="103"/>
        <v>8.9720208408648901E-5</v>
      </c>
      <c r="BO164">
        <f t="shared" si="104"/>
        <v>5.5208883927214544E-4</v>
      </c>
      <c r="BP164">
        <f t="shared" si="105"/>
        <v>2.2399231183447042E-4</v>
      </c>
    </row>
    <row r="165" spans="1:68" x14ac:dyDescent="0.3">
      <c r="A165" t="s">
        <v>1154</v>
      </c>
      <c r="B165">
        <v>5.0732261692111418E-4</v>
      </c>
      <c r="C165">
        <v>2.363241805497435E-4</v>
      </c>
      <c r="D165">
        <v>7.0894992633867542E-4</v>
      </c>
      <c r="E165">
        <v>1.46573695095337E-4</v>
      </c>
      <c r="F165">
        <v>8.4337704007070497E-4</v>
      </c>
      <c r="G165">
        <v>8.9630201873080247E-4</v>
      </c>
      <c r="H165">
        <v>1.5892529377435141E-3</v>
      </c>
      <c r="I165">
        <v>2.7958800441720997E-3</v>
      </c>
      <c r="J165">
        <v>1.616091951715715E-3</v>
      </c>
      <c r="K165">
        <v>3.611189524294085E-3</v>
      </c>
      <c r="L165">
        <v>1.4488913047314448E-3</v>
      </c>
      <c r="M165">
        <v>8.4341079397937499E-6</v>
      </c>
      <c r="N165">
        <v>3.8663770534943349E-4</v>
      </c>
      <c r="O165">
        <v>6.8243281219804999E-4</v>
      </c>
      <c r="P165">
        <v>1.7622470285599351E-4</v>
      </c>
      <c r="Q165">
        <v>5.6557987610648995E-4</v>
      </c>
      <c r="R165">
        <v>0</v>
      </c>
      <c r="S165">
        <v>6.9097681837766497E-5</v>
      </c>
      <c r="T165">
        <v>1.0017672986296724E-3</v>
      </c>
      <c r="U165">
        <v>1.3397917388985E-3</v>
      </c>
      <c r="V165">
        <v>0</v>
      </c>
      <c r="W165">
        <v>6.4611769517758399E-4</v>
      </c>
      <c r="X165">
        <v>4.7460317023374402E-4</v>
      </c>
      <c r="Y165">
        <v>7.2785271636163437E-4</v>
      </c>
      <c r="Z165">
        <v>1.7281548432300452E-3</v>
      </c>
      <c r="AA165">
        <v>2.019736440891155E-3</v>
      </c>
      <c r="AB165">
        <v>4.3037198919736403E-4</v>
      </c>
      <c r="AC165">
        <v>1.6367602530256555E-3</v>
      </c>
      <c r="AD165">
        <v>8.9748977246927454E-4</v>
      </c>
      <c r="AE165">
        <v>5.5520234790774003E-4</v>
      </c>
      <c r="AF165">
        <v>9.2957130668299499E-4</v>
      </c>
      <c r="AG165">
        <v>0</v>
      </c>
      <c r="AH165">
        <v>2.6087443945180802E-3</v>
      </c>
      <c r="AI165">
        <v>3.5182098306023898E-4</v>
      </c>
      <c r="AJ165">
        <v>2.1669608271125352E-5</v>
      </c>
      <c r="AK165">
        <v>9.0253129871456503E-5</v>
      </c>
      <c r="AL165">
        <v>4.8305540966390851E-4</v>
      </c>
      <c r="AN165">
        <f t="shared" si="79"/>
        <v>3.9979260472621756E-4</v>
      </c>
      <c r="AO165">
        <f t="shared" si="80"/>
        <v>1.5312030101792802E-3</v>
      </c>
      <c r="AP165">
        <f t="shared" si="81"/>
        <v>1.1328431584406453E-3</v>
      </c>
      <c r="AQ165">
        <f t="shared" si="82"/>
        <v>2.1155918598141882E-4</v>
      </c>
      <c r="AR165">
        <f t="shared" si="83"/>
        <v>7.4691918317643905E-4</v>
      </c>
      <c r="AS165">
        <f t="shared" si="84"/>
        <v>1.1695799021565997E-3</v>
      </c>
      <c r="AT165">
        <f t="shared" si="85"/>
        <v>7.9408780902000319E-4</v>
      </c>
      <c r="AU165">
        <f t="shared" si="86"/>
        <v>9.8685512585943986E-4</v>
      </c>
      <c r="AV165">
        <f t="shared" si="87"/>
        <v>1.9832604926883012E-4</v>
      </c>
      <c r="AX165">
        <f t="shared" si="88"/>
        <v>2.5689342467685895E-4</v>
      </c>
      <c r="AY165">
        <f t="shared" si="89"/>
        <v>9.0902541741089409E-4</v>
      </c>
      <c r="AZ165">
        <f t="shared" si="90"/>
        <v>1.2526454125006429E-3</v>
      </c>
      <c r="BA165">
        <f t="shared" si="91"/>
        <v>3.0853137471951216E-4</v>
      </c>
      <c r="BB165">
        <f t="shared" si="92"/>
        <v>5.728567696083129E-4</v>
      </c>
      <c r="BC165">
        <f t="shared" si="93"/>
        <v>7.0392804867436818E-4</v>
      </c>
      <c r="BD165">
        <f t="shared" si="94"/>
        <v>2.0750181651612226E-4</v>
      </c>
      <c r="BE165">
        <f t="shared" si="95"/>
        <v>1.4155698855488953E-3</v>
      </c>
      <c r="BF165">
        <f t="shared" si="96"/>
        <v>2.4895588236074803E-4</v>
      </c>
      <c r="BH165">
        <f t="shared" si="97"/>
        <v>1.2844671233842948E-4</v>
      </c>
      <c r="BI165">
        <f t="shared" si="98"/>
        <v>4.5451270870544704E-4</v>
      </c>
      <c r="BJ165">
        <f t="shared" si="99"/>
        <v>4.7345546320323153E-4</v>
      </c>
      <c r="BK165">
        <f t="shared" si="100"/>
        <v>1.7813067224775565E-4</v>
      </c>
      <c r="BL165">
        <f t="shared" si="101"/>
        <v>2.8642838480415645E-4</v>
      </c>
      <c r="BM165">
        <f t="shared" si="102"/>
        <v>2.8737742248087381E-4</v>
      </c>
      <c r="BN165">
        <f t="shared" si="103"/>
        <v>1.1980122962291953E-4</v>
      </c>
      <c r="BO165">
        <f t="shared" si="104"/>
        <v>8.1727965447838248E-4</v>
      </c>
      <c r="BP165">
        <f t="shared" si="105"/>
        <v>1.4373474569731869E-4</v>
      </c>
    </row>
    <row r="166" spans="1:68" x14ac:dyDescent="0.3">
      <c r="A166" t="s">
        <v>1155</v>
      </c>
      <c r="B166">
        <v>1.9661998858107842E-3</v>
      </c>
      <c r="C166">
        <v>1.5352724832001579E-3</v>
      </c>
      <c r="D166">
        <v>6.2159866126503998E-6</v>
      </c>
      <c r="E166">
        <v>8.0456909839522945E-4</v>
      </c>
      <c r="F166">
        <v>2.685768129624155E-3</v>
      </c>
      <c r="G166">
        <v>2.5292661477641551E-3</v>
      </c>
      <c r="H166">
        <v>4.8602882523826114E-4</v>
      </c>
      <c r="I166">
        <v>1.126555673133895E-3</v>
      </c>
      <c r="J166">
        <v>2.1377566511835448E-3</v>
      </c>
      <c r="K166">
        <v>4.03889757071124E-3</v>
      </c>
      <c r="L166">
        <v>9.0031847950553618E-4</v>
      </c>
      <c r="M166">
        <v>3.0322711191912701E-3</v>
      </c>
      <c r="N166">
        <v>2.2360669876514399E-3</v>
      </c>
      <c r="O166">
        <v>5.6640664438284199E-4</v>
      </c>
      <c r="P166">
        <v>1.1550420104377251E-3</v>
      </c>
      <c r="Q166">
        <v>6.9842687359835504E-4</v>
      </c>
      <c r="R166">
        <v>8.5796400633108454E-4</v>
      </c>
      <c r="S166">
        <v>1.2220520568582598E-3</v>
      </c>
      <c r="T166">
        <v>6.6632886593976596E-4</v>
      </c>
      <c r="U166">
        <v>1.9367064911006363E-3</v>
      </c>
      <c r="V166">
        <v>8.9520923315485588E-5</v>
      </c>
      <c r="W166">
        <v>2.3875624182817098E-3</v>
      </c>
      <c r="X166">
        <v>5.8749280053558997E-4</v>
      </c>
      <c r="Y166">
        <v>1.9654042356999652E-3</v>
      </c>
      <c r="Z166">
        <v>1.8937953089166535E-3</v>
      </c>
      <c r="AA166">
        <v>2.9444488100811451E-3</v>
      </c>
      <c r="AB166">
        <v>1.68210708138288E-3</v>
      </c>
      <c r="AC166">
        <v>2.4036890135691749E-3</v>
      </c>
      <c r="AD166">
        <v>1.2946153725184801E-3</v>
      </c>
      <c r="AE166">
        <v>0</v>
      </c>
      <c r="AF166">
        <v>2.20875576376817E-3</v>
      </c>
      <c r="AG166">
        <v>1.734773128128665E-3</v>
      </c>
      <c r="AH166">
        <v>9.2007521417800456E-4</v>
      </c>
      <c r="AI166">
        <v>1.230334306169869E-3</v>
      </c>
      <c r="AJ166">
        <v>2.7275142709119442E-3</v>
      </c>
      <c r="AK166">
        <v>1.2004076518472E-3</v>
      </c>
      <c r="AL166">
        <v>1.25788509725007E-3</v>
      </c>
      <c r="AN166">
        <f t="shared" si="79"/>
        <v>1.0780643635047054E-3</v>
      </c>
      <c r="AO166">
        <f t="shared" si="80"/>
        <v>1.7069046939401167E-3</v>
      </c>
      <c r="AP166">
        <f t="shared" si="81"/>
        <v>2.0095370661519429E-3</v>
      </c>
      <c r="AQ166">
        <f t="shared" si="82"/>
        <v>9.2614764559589976E-4</v>
      </c>
      <c r="AR166">
        <f t="shared" si="83"/>
        <v>1.2700296746593995E-3</v>
      </c>
      <c r="AS166">
        <f t="shared" si="84"/>
        <v>1.912822875030901E-3</v>
      </c>
      <c r="AT166">
        <f t="shared" si="85"/>
        <v>1.1677903787622168E-3</v>
      </c>
      <c r="AU166">
        <f t="shared" si="86"/>
        <v>1.2950608828255128E-3</v>
      </c>
      <c r="AV166">
        <f t="shared" si="87"/>
        <v>1.7286023400030716E-3</v>
      </c>
      <c r="AX166">
        <f t="shared" si="88"/>
        <v>8.6051972159867385E-4</v>
      </c>
      <c r="AY166">
        <f t="shared" si="89"/>
        <v>1.0742120925254933E-3</v>
      </c>
      <c r="AZ166">
        <f t="shared" si="90"/>
        <v>1.2433287414215261E-3</v>
      </c>
      <c r="BA166">
        <f t="shared" si="91"/>
        <v>2.683888776263615E-4</v>
      </c>
      <c r="BB166">
        <f t="shared" si="92"/>
        <v>1.0725970024659055E-3</v>
      </c>
      <c r="BC166">
        <f t="shared" si="93"/>
        <v>7.8969083411094384E-4</v>
      </c>
      <c r="BD166">
        <f t="shared" si="94"/>
        <v>1.109826085598881E-3</v>
      </c>
      <c r="BE166">
        <f t="shared" si="95"/>
        <v>4.1118769442075796E-4</v>
      </c>
      <c r="BF166">
        <f t="shared" si="96"/>
        <v>8.6556033785437482E-4</v>
      </c>
      <c r="BH166">
        <f t="shared" si="97"/>
        <v>4.3025986079933692E-4</v>
      </c>
      <c r="BI166">
        <f t="shared" si="98"/>
        <v>5.3710604626274665E-4</v>
      </c>
      <c r="BJ166">
        <f t="shared" si="99"/>
        <v>4.6993409252861284E-4</v>
      </c>
      <c r="BK166">
        <f t="shared" si="100"/>
        <v>1.5495439074508135E-4</v>
      </c>
      <c r="BL166">
        <f t="shared" si="101"/>
        <v>5.3629850123295276E-4</v>
      </c>
      <c r="BM166">
        <f t="shared" si="102"/>
        <v>3.2238993302077492E-4</v>
      </c>
      <c r="BN166">
        <f t="shared" si="103"/>
        <v>6.4075838927418261E-4</v>
      </c>
      <c r="BO166">
        <f t="shared" si="104"/>
        <v>2.3739932606128622E-4</v>
      </c>
      <c r="BP166">
        <f t="shared" si="105"/>
        <v>4.9973149406008679E-4</v>
      </c>
    </row>
    <row r="167" spans="1:68" x14ac:dyDescent="0.3">
      <c r="A167" t="s">
        <v>1156</v>
      </c>
      <c r="B167">
        <v>1.095429917262275E-3</v>
      </c>
      <c r="C167">
        <v>4.1163802909832648E-4</v>
      </c>
      <c r="D167">
        <v>6.1081606748635746E-4</v>
      </c>
      <c r="E167">
        <v>1.46573695095337E-4</v>
      </c>
      <c r="F167">
        <v>1.5448717079132096E-3</v>
      </c>
      <c r="G167">
        <v>1.3838665455894749E-3</v>
      </c>
      <c r="H167">
        <v>1.060226180866775E-5</v>
      </c>
      <c r="I167">
        <v>0</v>
      </c>
      <c r="J167">
        <v>9.2758805397644497E-4</v>
      </c>
      <c r="K167">
        <v>4.9008473291477098E-5</v>
      </c>
      <c r="L167">
        <v>1.6083834554571201E-3</v>
      </c>
      <c r="M167">
        <v>1.732395859630725E-3</v>
      </c>
      <c r="N167">
        <v>8.3059419731019502E-4</v>
      </c>
      <c r="O167">
        <v>0</v>
      </c>
      <c r="P167">
        <v>1.0226187406316501E-3</v>
      </c>
      <c r="Q167">
        <v>0</v>
      </c>
      <c r="R167">
        <v>4.8452095789219802E-4</v>
      </c>
      <c r="S167">
        <v>2.0883073978089401E-4</v>
      </c>
      <c r="T167">
        <v>4.4651670072079648E-4</v>
      </c>
      <c r="U167">
        <v>3.3772985643235775E-4</v>
      </c>
      <c r="V167">
        <v>0</v>
      </c>
      <c r="W167">
        <v>1.0671348967414901E-3</v>
      </c>
      <c r="X167">
        <v>7.3572952857147995E-4</v>
      </c>
      <c r="Y167">
        <v>7.6371628591099877E-4</v>
      </c>
      <c r="Z167">
        <v>1.9061021407141699E-3</v>
      </c>
      <c r="AA167">
        <v>1.613118635627415E-3</v>
      </c>
      <c r="AB167">
        <v>1.5408880483672101E-4</v>
      </c>
      <c r="AC167">
        <v>5.4882490405462495E-4</v>
      </c>
      <c r="AD167">
        <v>8.9048042032809503E-5</v>
      </c>
      <c r="AE167">
        <v>5.1810041013275498E-4</v>
      </c>
      <c r="AF167">
        <v>6.1842602229609102E-4</v>
      </c>
      <c r="AG167">
        <v>0</v>
      </c>
      <c r="AH167">
        <v>9.6829019241640509E-4</v>
      </c>
      <c r="AI167">
        <v>5.1557538682688497E-4</v>
      </c>
      <c r="AJ167">
        <v>4.4253484106246849E-4</v>
      </c>
      <c r="AK167">
        <v>2.49994153759556E-3</v>
      </c>
      <c r="AL167">
        <v>0</v>
      </c>
      <c r="AN167">
        <f t="shared" si="79"/>
        <v>5.661144272355739E-4</v>
      </c>
      <c r="AO167">
        <f t="shared" si="80"/>
        <v>7.3483512882783803E-4</v>
      </c>
      <c r="AP167">
        <f t="shared" si="81"/>
        <v>8.8151268289965879E-4</v>
      </c>
      <c r="AQ167">
        <f t="shared" si="82"/>
        <v>2.3111723255769736E-4</v>
      </c>
      <c r="AR167">
        <f t="shared" si="83"/>
        <v>4.6284536347366109E-4</v>
      </c>
      <c r="AS167">
        <f t="shared" si="84"/>
        <v>9.535967166192349E-4</v>
      </c>
      <c r="AT167">
        <f t="shared" si="85"/>
        <v>4.0852482482055182E-4</v>
      </c>
      <c r="AU167">
        <f t="shared" si="86"/>
        <v>4.9462185974776332E-4</v>
      </c>
      <c r="AV167">
        <f t="shared" si="87"/>
        <v>9.8082545955267613E-4</v>
      </c>
      <c r="AX167">
        <f t="shared" si="88"/>
        <v>4.0085346787803504E-4</v>
      </c>
      <c r="AY167">
        <f t="shared" si="89"/>
        <v>8.4496488124856037E-4</v>
      </c>
      <c r="AZ167">
        <f t="shared" si="90"/>
        <v>6.7664586024174928E-4</v>
      </c>
      <c r="BA167">
        <f t="shared" si="91"/>
        <v>2.4302809607000414E-4</v>
      </c>
      <c r="BB167">
        <f t="shared" si="92"/>
        <v>4.4546312448791808E-4</v>
      </c>
      <c r="BC167">
        <f t="shared" si="93"/>
        <v>6.6765403547435571E-4</v>
      </c>
      <c r="BD167">
        <f t="shared" si="94"/>
        <v>2.8118564716089571E-4</v>
      </c>
      <c r="BE167">
        <f t="shared" si="95"/>
        <v>4.8448504817511271E-4</v>
      </c>
      <c r="BF167">
        <f t="shared" si="96"/>
        <v>1.3340706560429402E-3</v>
      </c>
      <c r="BH167">
        <f t="shared" si="97"/>
        <v>2.0042673393901752E-4</v>
      </c>
      <c r="BI167">
        <f t="shared" si="98"/>
        <v>4.2248244062428018E-4</v>
      </c>
      <c r="BJ167">
        <f t="shared" si="99"/>
        <v>2.5574809598014796E-4</v>
      </c>
      <c r="BK167">
        <f t="shared" si="100"/>
        <v>1.4031233668665912E-4</v>
      </c>
      <c r="BL167">
        <f t="shared" si="101"/>
        <v>2.2273156224395904E-4</v>
      </c>
      <c r="BM167">
        <f t="shared" si="102"/>
        <v>2.7256861860370509E-4</v>
      </c>
      <c r="BN167">
        <f t="shared" si="103"/>
        <v>1.6234260908060228E-4</v>
      </c>
      <c r="BO167">
        <f t="shared" si="104"/>
        <v>2.7971757298225015E-4</v>
      </c>
      <c r="BP167">
        <f t="shared" si="105"/>
        <v>7.7022605238437217E-4</v>
      </c>
    </row>
    <row r="168" spans="1:68" x14ac:dyDescent="0.3">
      <c r="A168" t="s">
        <v>1157</v>
      </c>
      <c r="B168">
        <v>0</v>
      </c>
      <c r="C168">
        <v>1.250023404799444E-3</v>
      </c>
      <c r="D168">
        <v>0</v>
      </c>
      <c r="E168">
        <v>0</v>
      </c>
      <c r="F168">
        <v>2.77882268527666E-4</v>
      </c>
      <c r="G168">
        <v>5.4504562542914995E-4</v>
      </c>
      <c r="H168">
        <v>4.5302283078652299E-4</v>
      </c>
      <c r="I168">
        <v>4.5085950690991998E-4</v>
      </c>
      <c r="J168">
        <v>3.3462708445289552E-4</v>
      </c>
      <c r="K168">
        <v>1.1212704205681801E-3</v>
      </c>
      <c r="L168">
        <v>0</v>
      </c>
      <c r="M168">
        <v>5.7768089848247051E-4</v>
      </c>
      <c r="N168">
        <v>0</v>
      </c>
      <c r="O168">
        <v>0</v>
      </c>
      <c r="P168">
        <v>0</v>
      </c>
      <c r="Q168">
        <v>0</v>
      </c>
      <c r="R168">
        <v>7.8330006895043608E-4</v>
      </c>
      <c r="S168">
        <v>0</v>
      </c>
      <c r="T168">
        <v>2.5162682858238052E-4</v>
      </c>
      <c r="U168">
        <v>0</v>
      </c>
      <c r="V168">
        <v>7.8361418983902001E-4</v>
      </c>
      <c r="W168">
        <v>4.8381216653177098E-4</v>
      </c>
      <c r="X168">
        <v>5.8625169570726999E-4</v>
      </c>
      <c r="Y168">
        <v>0</v>
      </c>
      <c r="Z168">
        <v>4.991857005216115E-4</v>
      </c>
      <c r="AA168">
        <v>5.8357113331227502E-4</v>
      </c>
      <c r="AB168">
        <v>0</v>
      </c>
      <c r="AC168">
        <v>0</v>
      </c>
      <c r="AD168">
        <v>9.0441633857249904E-4</v>
      </c>
      <c r="AE168">
        <v>3.2288424035736252E-5</v>
      </c>
      <c r="AF168">
        <v>1.0164333880788405E-3</v>
      </c>
      <c r="AG168">
        <v>5.3412837060406114E-4</v>
      </c>
      <c r="AH168">
        <v>9.2588258347847349E-4</v>
      </c>
      <c r="AI168">
        <v>0</v>
      </c>
      <c r="AJ168">
        <v>0</v>
      </c>
      <c r="AK168">
        <v>0</v>
      </c>
      <c r="AL168">
        <v>0</v>
      </c>
      <c r="AN168">
        <f t="shared" si="79"/>
        <v>3.1250585119986101E-4</v>
      </c>
      <c r="AO168">
        <f t="shared" si="80"/>
        <v>4.3170255791331468E-4</v>
      </c>
      <c r="AP168">
        <f t="shared" si="81"/>
        <v>2.9051120050050658E-4</v>
      </c>
      <c r="AQ168">
        <f t="shared" si="82"/>
        <v>2.6110002298347868E-4</v>
      </c>
      <c r="AR168">
        <f t="shared" si="83"/>
        <v>3.7976329623829288E-4</v>
      </c>
      <c r="AS168">
        <f t="shared" si="84"/>
        <v>2.7816808825685942E-4</v>
      </c>
      <c r="AT168">
        <f t="shared" si="85"/>
        <v>6.5104605022902522E-4</v>
      </c>
      <c r="AU168">
        <f t="shared" si="86"/>
        <v>4.8667031802751153E-4</v>
      </c>
      <c r="AV168">
        <f t="shared" si="87"/>
        <v>0</v>
      </c>
      <c r="AX168">
        <f t="shared" si="88"/>
        <v>6.2501170239972191E-4</v>
      </c>
      <c r="AY168">
        <f t="shared" si="89"/>
        <v>1.1154800926182785E-4</v>
      </c>
      <c r="AZ168">
        <f t="shared" si="90"/>
        <v>4.3053465962846399E-4</v>
      </c>
      <c r="BA168">
        <f t="shared" si="91"/>
        <v>4.5223850566478672E-4</v>
      </c>
      <c r="BB168">
        <f t="shared" si="92"/>
        <v>3.3394651626897929E-4</v>
      </c>
      <c r="BC168">
        <f t="shared" si="93"/>
        <v>3.0632263057548293E-4</v>
      </c>
      <c r="BD168">
        <f t="shared" si="94"/>
        <v>5.3877890161391066E-4</v>
      </c>
      <c r="BE168">
        <f t="shared" si="95"/>
        <v>4.6476213234617343E-4</v>
      </c>
      <c r="BF168">
        <f t="shared" si="96"/>
        <v>0</v>
      </c>
      <c r="BH168">
        <f t="shared" si="97"/>
        <v>3.1250585119986095E-4</v>
      </c>
      <c r="BI168">
        <f t="shared" si="98"/>
        <v>5.5774004630913923E-5</v>
      </c>
      <c r="BJ168">
        <f t="shared" si="99"/>
        <v>1.6272680573867939E-4</v>
      </c>
      <c r="BK168">
        <f t="shared" si="100"/>
        <v>2.6110002298347873E-4</v>
      </c>
      <c r="BL168">
        <f t="shared" si="101"/>
        <v>1.6697325813448964E-4</v>
      </c>
      <c r="BM168">
        <f t="shared" si="102"/>
        <v>1.2505569026283436E-4</v>
      </c>
      <c r="BN168">
        <f t="shared" si="103"/>
        <v>3.1106414388048224E-4</v>
      </c>
      <c r="BO168">
        <f t="shared" si="104"/>
        <v>2.6833054221920774E-4</v>
      </c>
      <c r="BP168">
        <f t="shared" si="105"/>
        <v>0</v>
      </c>
    </row>
    <row r="169" spans="1:68" x14ac:dyDescent="0.3">
      <c r="A169" t="s">
        <v>1158</v>
      </c>
      <c r="B169">
        <v>3.6573203606204098E-3</v>
      </c>
      <c r="C169">
        <v>2.1250200527910199E-3</v>
      </c>
      <c r="D169">
        <v>1.2675410497747441E-3</v>
      </c>
      <c r="E169">
        <v>1.9555491597748405E-3</v>
      </c>
      <c r="F169">
        <v>1.6045903792533799E-3</v>
      </c>
      <c r="G169">
        <v>1.747765632500305E-3</v>
      </c>
      <c r="H169">
        <v>1.3863282006439334E-3</v>
      </c>
      <c r="I169">
        <v>3.0534896556210847E-3</v>
      </c>
      <c r="J169">
        <v>2.63771953891229E-3</v>
      </c>
      <c r="K169">
        <v>2.7452729795787697E-3</v>
      </c>
      <c r="L169">
        <v>4.201815621792275E-3</v>
      </c>
      <c r="M169">
        <v>3.9604245542868453E-3</v>
      </c>
      <c r="N169">
        <v>3.0743940620494804E-3</v>
      </c>
      <c r="O169">
        <v>2.8338679430478901E-3</v>
      </c>
      <c r="P169">
        <v>2.7355367176945E-3</v>
      </c>
      <c r="Q169">
        <v>2.1743668929100949E-3</v>
      </c>
      <c r="R169">
        <v>1.7773147282801559E-3</v>
      </c>
      <c r="S169">
        <v>3.6411626149657648E-3</v>
      </c>
      <c r="T169">
        <v>1.230850603264086E-3</v>
      </c>
      <c r="U169">
        <v>3.489211858670615E-3</v>
      </c>
      <c r="V169">
        <v>1.633359563429109E-3</v>
      </c>
      <c r="W169">
        <v>2.4242865980012001E-3</v>
      </c>
      <c r="X169">
        <v>5.5790242014445652E-3</v>
      </c>
      <c r="Y169">
        <v>2.6317499066919299E-3</v>
      </c>
      <c r="Z169">
        <v>3.1867693188719253E-3</v>
      </c>
      <c r="AA169">
        <v>2.4415140804478147E-3</v>
      </c>
      <c r="AB169">
        <v>3.5599035366214301E-3</v>
      </c>
      <c r="AC169">
        <v>3.7240442438329453E-3</v>
      </c>
      <c r="AD169">
        <v>3.0989801485878151E-3</v>
      </c>
      <c r="AE169">
        <v>3.1655705260725101E-3</v>
      </c>
      <c r="AF169">
        <v>4.114032850429745E-3</v>
      </c>
      <c r="AG169">
        <v>3.4080393363398898E-3</v>
      </c>
      <c r="AH169">
        <v>1.636166364132805E-3</v>
      </c>
      <c r="AI169">
        <v>2.4602462369442048E-3</v>
      </c>
      <c r="AJ169">
        <v>3.483353561474055E-3</v>
      </c>
      <c r="AK169">
        <v>2.5674433738137664E-3</v>
      </c>
      <c r="AL169">
        <v>3.005586281511265E-3</v>
      </c>
      <c r="AN169">
        <f t="shared" si="79"/>
        <v>2.2513576557402536E-3</v>
      </c>
      <c r="AO169">
        <f t="shared" si="80"/>
        <v>1.9480434670046758E-3</v>
      </c>
      <c r="AP169">
        <f t="shared" si="81"/>
        <v>3.1698616310517217E-3</v>
      </c>
      <c r="AQ169">
        <f t="shared" si="82"/>
        <v>2.5309480787186717E-3</v>
      </c>
      <c r="AR169">
        <f t="shared" si="83"/>
        <v>2.1944271558412528E-3</v>
      </c>
      <c r="AS169">
        <f t="shared" si="84"/>
        <v>3.5205008813184355E-3</v>
      </c>
      <c r="AT169">
        <f t="shared" si="85"/>
        <v>3.4595278416966898E-3</v>
      </c>
      <c r="AU169">
        <f t="shared" si="86"/>
        <v>2.5014839791389666E-3</v>
      </c>
      <c r="AV169">
        <f t="shared" si="87"/>
        <v>3.0187944055996957E-3</v>
      </c>
      <c r="AX169">
        <f t="shared" si="88"/>
        <v>1.0079831509656131E-3</v>
      </c>
      <c r="AY169">
        <f t="shared" si="89"/>
        <v>7.5179929743447802E-4</v>
      </c>
      <c r="AZ169">
        <f t="shared" si="90"/>
        <v>6.4083454043119183E-4</v>
      </c>
      <c r="BA169">
        <f t="shared" si="91"/>
        <v>9.8175599958955735E-4</v>
      </c>
      <c r="BB169">
        <f t="shared" si="92"/>
        <v>9.9541941005833624E-4</v>
      </c>
      <c r="BC169">
        <f t="shared" si="93"/>
        <v>1.1265849543019215E-3</v>
      </c>
      <c r="BD169">
        <f t="shared" si="94"/>
        <v>5.6779501092901546E-4</v>
      </c>
      <c r="BE169">
        <f t="shared" si="95"/>
        <v>8.8665600485503021E-4</v>
      </c>
      <c r="BF169">
        <f t="shared" si="96"/>
        <v>4.5809792498048693E-4</v>
      </c>
      <c r="BH169">
        <f t="shared" si="97"/>
        <v>5.0399157548280656E-4</v>
      </c>
      <c r="BI169">
        <f t="shared" si="98"/>
        <v>3.7589964871723901E-4</v>
      </c>
      <c r="BJ169">
        <f t="shared" si="99"/>
        <v>2.4221268936018572E-4</v>
      </c>
      <c r="BK169">
        <f t="shared" si="100"/>
        <v>5.6681709064156105E-4</v>
      </c>
      <c r="BL169">
        <f t="shared" si="101"/>
        <v>4.9770970502916812E-4</v>
      </c>
      <c r="BM169">
        <f t="shared" si="102"/>
        <v>4.5992638165606871E-4</v>
      </c>
      <c r="BN169">
        <f t="shared" si="103"/>
        <v>3.278166024043936E-4</v>
      </c>
      <c r="BO169">
        <f t="shared" si="104"/>
        <v>5.1191108308164983E-4</v>
      </c>
      <c r="BP169">
        <f t="shared" si="105"/>
        <v>2.6448296030269312E-4</v>
      </c>
    </row>
    <row r="170" spans="1:68" x14ac:dyDescent="0.3">
      <c r="A170" t="s">
        <v>1159</v>
      </c>
      <c r="B170">
        <v>9.7201042444373994E-6</v>
      </c>
      <c r="C170">
        <v>8.7091689413010503E-4</v>
      </c>
      <c r="D170">
        <v>1.010568006752665E-4</v>
      </c>
      <c r="E170">
        <v>2.0256403220746347E-3</v>
      </c>
      <c r="F170">
        <v>8.7621782367619495E-4</v>
      </c>
      <c r="G170">
        <v>3.8978531277981249E-4</v>
      </c>
      <c r="H170">
        <v>1.4470708093104099E-3</v>
      </c>
      <c r="I170">
        <v>1.8739601753669755E-3</v>
      </c>
      <c r="J170">
        <v>7.4086735519044496E-4</v>
      </c>
      <c r="K170">
        <v>6.1099084989694997E-4</v>
      </c>
      <c r="L170">
        <v>4.10239168520235E-4</v>
      </c>
      <c r="M170">
        <v>1.0341564387300275E-4</v>
      </c>
      <c r="N170">
        <v>1.565644976308545E-3</v>
      </c>
      <c r="O170">
        <v>9.1639255402977857E-4</v>
      </c>
      <c r="P170">
        <v>1.2291876039442699E-4</v>
      </c>
      <c r="Q170">
        <v>1.7187677392051651E-3</v>
      </c>
      <c r="R170">
        <v>8.0657634695242408E-4</v>
      </c>
      <c r="S170">
        <v>7.6972071116548403E-4</v>
      </c>
      <c r="T170">
        <v>7.3722178397430055E-4</v>
      </c>
      <c r="U170">
        <v>5.4281619260716901E-5</v>
      </c>
      <c r="V170">
        <v>1.186225373284765E-3</v>
      </c>
      <c r="W170">
        <v>4.7289536571004648E-4</v>
      </c>
      <c r="X170">
        <v>1.1999660977627599E-3</v>
      </c>
      <c r="Y170">
        <v>5.2430306170948284E-4</v>
      </c>
      <c r="Z170">
        <v>1.1067588283129896E-3</v>
      </c>
      <c r="AA170">
        <v>5.1343735258730999E-4</v>
      </c>
      <c r="AB170">
        <v>1.3871080306919249E-3</v>
      </c>
      <c r="AC170">
        <v>8.0077919899641109E-4</v>
      </c>
      <c r="AD170">
        <v>4.9562905819120504E-4</v>
      </c>
      <c r="AE170">
        <v>4.506988934493975E-4</v>
      </c>
      <c r="AF170">
        <v>2.0010636718180951E-3</v>
      </c>
      <c r="AG170">
        <v>8.0665900601527155E-4</v>
      </c>
      <c r="AH170">
        <v>3.6392556201435462E-4</v>
      </c>
      <c r="AI170">
        <v>1.4667805102212151E-3</v>
      </c>
      <c r="AJ170">
        <v>1.2490044526602814E-3</v>
      </c>
      <c r="AK170">
        <v>1.057039454621575E-3</v>
      </c>
      <c r="AL170">
        <v>8.7041521701061199E-4</v>
      </c>
      <c r="AN170">
        <f t="shared" si="79"/>
        <v>7.5183353028111083E-4</v>
      </c>
      <c r="AO170">
        <f t="shared" si="80"/>
        <v>1.1467585302833482E-3</v>
      </c>
      <c r="AP170">
        <f t="shared" si="81"/>
        <v>6.3863847260191189E-4</v>
      </c>
      <c r="AQ170">
        <f t="shared" si="82"/>
        <v>1.0983549324410245E-3</v>
      </c>
      <c r="AR170">
        <f t="shared" si="83"/>
        <v>6.126560355574572E-4</v>
      </c>
      <c r="AS170">
        <f t="shared" si="84"/>
        <v>9.22058761676813E-4</v>
      </c>
      <c r="AT170">
        <f t="shared" si="85"/>
        <v>9.824638744862326E-4</v>
      </c>
      <c r="AU170">
        <f t="shared" si="86"/>
        <v>8.7912169275028039E-4</v>
      </c>
      <c r="AV170">
        <f t="shared" si="87"/>
        <v>1.0588197080974894E-3</v>
      </c>
      <c r="AX170">
        <f t="shared" si="88"/>
        <v>9.3291787406774994E-4</v>
      </c>
      <c r="AY170">
        <f t="shared" si="89"/>
        <v>6.4941266374468826E-4</v>
      </c>
      <c r="AZ170">
        <f t="shared" si="90"/>
        <v>5.0864199315394558E-4</v>
      </c>
      <c r="BA170">
        <f t="shared" si="91"/>
        <v>5.3760917269893575E-4</v>
      </c>
      <c r="BB170">
        <f t="shared" si="92"/>
        <v>4.7462737822089203E-4</v>
      </c>
      <c r="BC170">
        <f t="shared" si="93"/>
        <v>3.6537849138229978E-4</v>
      </c>
      <c r="BD170">
        <f t="shared" si="94"/>
        <v>8.8241931091138015E-4</v>
      </c>
      <c r="BE170">
        <f t="shared" si="95"/>
        <v>5.5498683761214668E-4</v>
      </c>
      <c r="BF170">
        <f t="shared" si="96"/>
        <v>1.8930089623210746E-4</v>
      </c>
      <c r="BH170">
        <f t="shared" si="97"/>
        <v>4.6645893703387497E-4</v>
      </c>
      <c r="BI170">
        <f t="shared" si="98"/>
        <v>3.2470633187234413E-4</v>
      </c>
      <c r="BJ170">
        <f t="shared" si="99"/>
        <v>1.9224860289279399E-4</v>
      </c>
      <c r="BK170">
        <f t="shared" si="100"/>
        <v>3.103888005765426E-4</v>
      </c>
      <c r="BL170">
        <f t="shared" si="101"/>
        <v>2.3731368911044602E-4</v>
      </c>
      <c r="BM170">
        <f t="shared" si="102"/>
        <v>1.4916514447908921E-4</v>
      </c>
      <c r="BN170">
        <f t="shared" si="103"/>
        <v>5.0946502669280938E-4</v>
      </c>
      <c r="BO170">
        <f t="shared" si="104"/>
        <v>3.2042180009207201E-4</v>
      </c>
      <c r="BP170">
        <f t="shared" si="105"/>
        <v>1.0929292339744466E-4</v>
      </c>
    </row>
    <row r="171" spans="1:68" x14ac:dyDescent="0.3">
      <c r="A171" t="s">
        <v>1160</v>
      </c>
      <c r="B171">
        <v>1.1142370572070449E-2</v>
      </c>
      <c r="C171">
        <v>9.813328816783741E-3</v>
      </c>
      <c r="D171">
        <v>9.7133224495212743E-3</v>
      </c>
      <c r="E171">
        <v>8.6774188970032851E-3</v>
      </c>
      <c r="F171">
        <v>9.2925792471002053E-3</v>
      </c>
      <c r="G171">
        <v>1.011084069617996E-2</v>
      </c>
      <c r="H171">
        <v>1.021389453267121E-2</v>
      </c>
      <c r="I171">
        <v>1.6366817013345102E-2</v>
      </c>
      <c r="J171">
        <v>9.5287067006416988E-3</v>
      </c>
      <c r="K171">
        <v>7.2235953863820004E-3</v>
      </c>
      <c r="L171">
        <v>8.2868845861750508E-3</v>
      </c>
      <c r="M171">
        <v>1.5471914459098301E-2</v>
      </c>
      <c r="N171">
        <v>1.40502826277355E-2</v>
      </c>
      <c r="O171">
        <v>1.196985373632261E-2</v>
      </c>
      <c r="P171">
        <v>7.0449819649276192E-3</v>
      </c>
      <c r="Q171">
        <v>8.5937448775185443E-3</v>
      </c>
      <c r="R171">
        <v>9.1463747687738454E-3</v>
      </c>
      <c r="S171">
        <v>9.3638813475599506E-3</v>
      </c>
      <c r="T171">
        <v>1.0083176908516255E-2</v>
      </c>
      <c r="U171">
        <v>1.5932674317282399E-2</v>
      </c>
      <c r="V171">
        <v>8.4912285096114641E-3</v>
      </c>
      <c r="W171">
        <v>9.8332646641414393E-3</v>
      </c>
      <c r="X171">
        <v>1.0874883063517055E-2</v>
      </c>
      <c r="Y171">
        <v>1.1734776086703501E-2</v>
      </c>
      <c r="Z171">
        <v>1.4450306636462176E-2</v>
      </c>
      <c r="AA171">
        <v>1.0042661308707634E-2</v>
      </c>
      <c r="AB171">
        <v>1.1406607535398385E-2</v>
      </c>
      <c r="AC171">
        <v>1.018125333799811E-2</v>
      </c>
      <c r="AD171">
        <v>1.6225326354391952E-2</v>
      </c>
      <c r="AE171">
        <v>1.3158907491805301E-2</v>
      </c>
      <c r="AF171">
        <v>1.2125647815283084E-2</v>
      </c>
      <c r="AG171">
        <v>1.2227167385651719E-2</v>
      </c>
      <c r="AH171">
        <v>1.0109581002138109E-2</v>
      </c>
      <c r="AI171">
        <v>1.1369872885821955E-2</v>
      </c>
      <c r="AJ171">
        <v>1.38086361224222E-2</v>
      </c>
      <c r="AK171">
        <v>1.545597704798995E-2</v>
      </c>
      <c r="AL171">
        <v>1.1243592930286671E-2</v>
      </c>
      <c r="AN171">
        <f t="shared" si="79"/>
        <v>9.8366101838446868E-3</v>
      </c>
      <c r="AO171">
        <f t="shared" si="80"/>
        <v>1.1496032872324119E-2</v>
      </c>
      <c r="AP171">
        <f t="shared" si="81"/>
        <v>1.0510888494468967E-2</v>
      </c>
      <c r="AQ171">
        <f t="shared" si="82"/>
        <v>9.0346669979507795E-3</v>
      </c>
      <c r="AR171">
        <f t="shared" si="83"/>
        <v>1.1085086099887889E-2</v>
      </c>
      <c r="AS171">
        <f t="shared" si="84"/>
        <v>1.1448414661464477E-2</v>
      </c>
      <c r="AT171">
        <f t="shared" si="85"/>
        <v>1.3836627220493447E-2</v>
      </c>
      <c r="AU171">
        <f t="shared" si="86"/>
        <v>1.1235540424537262E-2</v>
      </c>
      <c r="AV171">
        <f t="shared" si="87"/>
        <v>1.3502735366899608E-2</v>
      </c>
      <c r="AX171">
        <f t="shared" si="88"/>
        <v>1.010688959478524E-3</v>
      </c>
      <c r="AY171">
        <f t="shared" si="89"/>
        <v>3.2732441661544706E-3</v>
      </c>
      <c r="AZ171">
        <f t="shared" si="90"/>
        <v>3.3664359872990031E-3</v>
      </c>
      <c r="BA171">
        <f t="shared" si="91"/>
        <v>3.9703465235247835E-4</v>
      </c>
      <c r="BB171">
        <f t="shared" si="92"/>
        <v>3.3064627453320348E-3</v>
      </c>
      <c r="BC171">
        <f t="shared" si="93"/>
        <v>1.6128164764492381E-3</v>
      </c>
      <c r="BD171">
        <f t="shared" si="94"/>
        <v>2.1322098991415702E-3</v>
      </c>
      <c r="BE171">
        <f t="shared" si="95"/>
        <v>1.0651652127846958E-3</v>
      </c>
      <c r="BF171">
        <f t="shared" si="96"/>
        <v>2.1227874229280889E-3</v>
      </c>
      <c r="BH171">
        <f t="shared" si="97"/>
        <v>5.0534447973926201E-4</v>
      </c>
      <c r="BI171">
        <f t="shared" si="98"/>
        <v>1.6366220830772353E-3</v>
      </c>
      <c r="BJ171">
        <f t="shared" si="99"/>
        <v>1.2723932038587653E-3</v>
      </c>
      <c r="BK171">
        <f t="shared" si="100"/>
        <v>2.2922806341331287E-4</v>
      </c>
      <c r="BL171">
        <f t="shared" si="101"/>
        <v>1.6532313726660174E-3</v>
      </c>
      <c r="BM171">
        <f t="shared" si="102"/>
        <v>6.5842956934235276E-4</v>
      </c>
      <c r="BN171">
        <f t="shared" si="103"/>
        <v>1.2310319592381705E-3</v>
      </c>
      <c r="BO171">
        <f t="shared" si="104"/>
        <v>6.1497342233266916E-4</v>
      </c>
      <c r="BP171">
        <f t="shared" si="105"/>
        <v>1.2255918900598841E-3</v>
      </c>
    </row>
    <row r="172" spans="1:68" x14ac:dyDescent="0.3">
      <c r="A172" t="s">
        <v>1161</v>
      </c>
      <c r="B172">
        <v>4.3811390566870848E-3</v>
      </c>
      <c r="C172">
        <v>7.3297228082795443E-3</v>
      </c>
      <c r="D172">
        <v>3.1981677804263798E-3</v>
      </c>
      <c r="E172">
        <v>3.517674947888955E-3</v>
      </c>
      <c r="F172">
        <v>4.84294640339382E-3</v>
      </c>
      <c r="G172">
        <v>5.3931659720103647E-3</v>
      </c>
      <c r="H172">
        <v>4.1322921409686457E-3</v>
      </c>
      <c r="I172">
        <v>4.4543929071271301E-3</v>
      </c>
      <c r="J172">
        <v>2.1736602601787501E-3</v>
      </c>
      <c r="K172">
        <v>8.9924415326332503E-3</v>
      </c>
      <c r="L172">
        <v>3.7983036398543252E-3</v>
      </c>
      <c r="M172">
        <v>3.9357769636019849E-3</v>
      </c>
      <c r="N172">
        <v>6.0101117165722549E-3</v>
      </c>
      <c r="O172">
        <v>5.0391778137824899E-3</v>
      </c>
      <c r="P172">
        <v>2.11314786360916E-3</v>
      </c>
      <c r="Q172">
        <v>3.3432946213928505E-3</v>
      </c>
      <c r="R172">
        <v>3.3946034852593253E-3</v>
      </c>
      <c r="S172">
        <v>2.222038106255935E-3</v>
      </c>
      <c r="T172">
        <v>4.2129079186629895E-3</v>
      </c>
      <c r="U172">
        <v>3.8246079051329099E-3</v>
      </c>
      <c r="V172">
        <v>2.0845239620882849E-3</v>
      </c>
      <c r="W172">
        <v>4.37286741476141E-3</v>
      </c>
      <c r="X172">
        <v>4.6575214503369097E-3</v>
      </c>
      <c r="Y172">
        <v>3.7925468180357701E-3</v>
      </c>
      <c r="Z172">
        <v>1.052957033351401E-2</v>
      </c>
      <c r="AA172">
        <v>9.0769681476587788E-3</v>
      </c>
      <c r="AB172">
        <v>6.1256012511060991E-3</v>
      </c>
      <c r="AC172">
        <v>7.8103956586338796E-3</v>
      </c>
      <c r="AD172">
        <v>6.8343957173285699E-3</v>
      </c>
      <c r="AE172">
        <v>5.608688123592975E-3</v>
      </c>
      <c r="AF172">
        <v>6.2706157633330402E-3</v>
      </c>
      <c r="AG172">
        <v>2.0399407861554303E-3</v>
      </c>
      <c r="AH172">
        <v>5.1558559114593351E-3</v>
      </c>
      <c r="AI172">
        <v>1.2540484675408704E-3</v>
      </c>
      <c r="AJ172">
        <v>3.182219321773175E-3</v>
      </c>
      <c r="AK172">
        <v>4.36254496453787E-3</v>
      </c>
      <c r="AL172">
        <v>4.1842478548686302E-3</v>
      </c>
      <c r="AN172">
        <f t="shared" si="79"/>
        <v>4.606676148320491E-3</v>
      </c>
      <c r="AO172">
        <f t="shared" si="80"/>
        <v>4.7056993558749899E-3</v>
      </c>
      <c r="AP172">
        <f t="shared" si="81"/>
        <v>4.5803742557474587E-3</v>
      </c>
      <c r="AQ172">
        <f t="shared" si="82"/>
        <v>2.9866454043027037E-3</v>
      </c>
      <c r="AR172">
        <f t="shared" si="83"/>
        <v>3.6237268001613988E-3</v>
      </c>
      <c r="AS172">
        <f t="shared" si="84"/>
        <v>6.9987672765475751E-3</v>
      </c>
      <c r="AT172">
        <f t="shared" si="85"/>
        <v>6.2378998680848617E-3</v>
      </c>
      <c r="AU172">
        <f t="shared" si="86"/>
        <v>2.816615055051879E-3</v>
      </c>
      <c r="AV172">
        <f t="shared" si="87"/>
        <v>3.9096707137265584E-3</v>
      </c>
      <c r="AX172">
        <f t="shared" si="88"/>
        <v>1.8828763040435123E-3</v>
      </c>
      <c r="AY172">
        <f t="shared" si="89"/>
        <v>5.4264717378242795E-4</v>
      </c>
      <c r="AZ172">
        <f t="shared" si="90"/>
        <v>2.4023462840638576E-3</v>
      </c>
      <c r="BA172">
        <f t="shared" si="91"/>
        <v>6.6266612260443953E-4</v>
      </c>
      <c r="BB172">
        <f t="shared" si="92"/>
        <v>1.0516407253919899E-3</v>
      </c>
      <c r="BC172">
        <f t="shared" si="93"/>
        <v>2.6064508540808015E-3</v>
      </c>
      <c r="BD172">
        <f t="shared" si="94"/>
        <v>6.1350837295565325E-4</v>
      </c>
      <c r="BE172">
        <f t="shared" si="95"/>
        <v>2.0635994093643173E-3</v>
      </c>
      <c r="BF172">
        <f t="shared" si="96"/>
        <v>6.3626771925840114E-4</v>
      </c>
      <c r="BH172">
        <f t="shared" si="97"/>
        <v>9.4143815202175614E-4</v>
      </c>
      <c r="BI172">
        <f t="shared" si="98"/>
        <v>2.7132358689121398E-4</v>
      </c>
      <c r="BJ172">
        <f t="shared" si="99"/>
        <v>9.0800154724187114E-4</v>
      </c>
      <c r="BK172">
        <f t="shared" si="100"/>
        <v>3.8259046426851874E-4</v>
      </c>
      <c r="BL172">
        <f t="shared" si="101"/>
        <v>5.2582036269599496E-4</v>
      </c>
      <c r="BM172">
        <f t="shared" si="102"/>
        <v>1.064079105356563E-3</v>
      </c>
      <c r="BN172">
        <f t="shared" si="103"/>
        <v>3.5420922427603575E-4</v>
      </c>
      <c r="BO172">
        <f t="shared" si="104"/>
        <v>1.1914196744960415E-3</v>
      </c>
      <c r="BP172">
        <f t="shared" si="105"/>
        <v>3.6734933899050716E-4</v>
      </c>
    </row>
    <row r="173" spans="1:68" x14ac:dyDescent="0.3">
      <c r="A173" t="s">
        <v>1162</v>
      </c>
      <c r="B173">
        <v>5.9872810883098999E-4</v>
      </c>
      <c r="C173">
        <v>1.399888383408415E-3</v>
      </c>
      <c r="D173">
        <v>1.2737187682798001E-3</v>
      </c>
      <c r="E173">
        <v>1.0490927177400674E-3</v>
      </c>
      <c r="F173">
        <v>2.5678931074661349E-3</v>
      </c>
      <c r="G173">
        <v>2.7868385608918814E-3</v>
      </c>
      <c r="H173">
        <v>4.5961642429956931E-4</v>
      </c>
      <c r="I173">
        <v>1.5364000697725769E-3</v>
      </c>
      <c r="J173">
        <v>1.1908540107368401E-3</v>
      </c>
      <c r="K173">
        <v>1.6224737234163578E-3</v>
      </c>
      <c r="L173">
        <v>1.0323208076552255E-3</v>
      </c>
      <c r="M173">
        <v>7.9449776751582598E-4</v>
      </c>
      <c r="N173">
        <v>7.7647375296866503E-4</v>
      </c>
      <c r="O173">
        <v>6.7624441811845804E-4</v>
      </c>
      <c r="P173">
        <v>9.7124311390756545E-4</v>
      </c>
      <c r="Q173">
        <v>1.7572897667712251E-3</v>
      </c>
      <c r="R173">
        <v>1.0328896967480611E-3</v>
      </c>
      <c r="S173">
        <v>4.5289246890003196E-4</v>
      </c>
      <c r="T173">
        <v>4.8450861772662748E-4</v>
      </c>
      <c r="U173">
        <v>3.4316915854334896E-4</v>
      </c>
      <c r="V173">
        <v>0</v>
      </c>
      <c r="W173">
        <v>2.0557436496809241E-3</v>
      </c>
      <c r="X173">
        <v>2.0949362850985597E-3</v>
      </c>
      <c r="Y173">
        <v>3.710778658696255E-4</v>
      </c>
      <c r="Z173">
        <v>1.7049536250228299E-3</v>
      </c>
      <c r="AA173">
        <v>1.9642318835292444E-3</v>
      </c>
      <c r="AB173">
        <v>7.4956499568291999E-4</v>
      </c>
      <c r="AC173">
        <v>7.7807567100330547E-4</v>
      </c>
      <c r="AD173">
        <v>4.7711171140102799E-4</v>
      </c>
      <c r="AE173">
        <v>7.2185746089905396E-4</v>
      </c>
      <c r="AF173">
        <v>7.6791012773169004E-4</v>
      </c>
      <c r="AG173">
        <v>1.1271631153666249E-3</v>
      </c>
      <c r="AH173">
        <v>2.7649536685483201E-3</v>
      </c>
      <c r="AI173">
        <v>1.0363468368822211E-3</v>
      </c>
      <c r="AJ173">
        <v>5.6389813060659646E-4</v>
      </c>
      <c r="AK173">
        <v>2.59741381275303E-3</v>
      </c>
      <c r="AL173">
        <v>1.6420216427348749E-3</v>
      </c>
      <c r="AN173">
        <f t="shared" si="79"/>
        <v>1.0803569945648181E-3</v>
      </c>
      <c r="AO173">
        <f t="shared" si="80"/>
        <v>1.8376870406075405E-3</v>
      </c>
      <c r="AP173">
        <f t="shared" si="81"/>
        <v>1.0091582277598483E-3</v>
      </c>
      <c r="AQ173">
        <f t="shared" si="82"/>
        <v>1.0810239774731061E-3</v>
      </c>
      <c r="AR173">
        <f t="shared" si="83"/>
        <v>7.2085535648772515E-4</v>
      </c>
      <c r="AS173">
        <f t="shared" si="84"/>
        <v>1.2771400543677477E-3</v>
      </c>
      <c r="AT173">
        <f t="shared" si="85"/>
        <v>6.5562643334392398E-4</v>
      </c>
      <c r="AU173">
        <f t="shared" si="86"/>
        <v>1.6428212069323888E-3</v>
      </c>
      <c r="AV173">
        <f t="shared" si="87"/>
        <v>1.6011111953648336E-3</v>
      </c>
      <c r="AX173">
        <f t="shared" si="88"/>
        <v>3.5234118056655698E-4</v>
      </c>
      <c r="AY173">
        <f t="shared" si="89"/>
        <v>1.0683229803234466E-3</v>
      </c>
      <c r="AZ173">
        <f t="shared" si="90"/>
        <v>3.22023834102597E-4</v>
      </c>
      <c r="BA173">
        <f t="shared" si="91"/>
        <v>6.5352946330605901E-4</v>
      </c>
      <c r="BB173">
        <f t="shared" si="92"/>
        <v>9.128829507521729E-4</v>
      </c>
      <c r="BC173">
        <f t="shared" si="93"/>
        <v>7.3106219963145448E-4</v>
      </c>
      <c r="BD173">
        <f t="shared" si="94"/>
        <v>1.5630368355659937E-4</v>
      </c>
      <c r="BE173">
        <f t="shared" si="95"/>
        <v>9.7285551094117339E-4</v>
      </c>
      <c r="BF173">
        <f t="shared" si="96"/>
        <v>1.0173749337937718E-3</v>
      </c>
      <c r="BH173">
        <f t="shared" si="97"/>
        <v>1.7617059028327849E-4</v>
      </c>
      <c r="BI173">
        <f t="shared" si="98"/>
        <v>5.3416149016172329E-4</v>
      </c>
      <c r="BJ173">
        <f t="shared" si="99"/>
        <v>1.2171356875299889E-4</v>
      </c>
      <c r="BK173">
        <f t="shared" si="100"/>
        <v>3.7731541156310486E-4</v>
      </c>
      <c r="BL173">
        <f t="shared" si="101"/>
        <v>4.5644147537608645E-4</v>
      </c>
      <c r="BM173">
        <f t="shared" si="102"/>
        <v>2.9845489322229265E-4</v>
      </c>
      <c r="BN173">
        <f t="shared" si="103"/>
        <v>9.024197377673273E-5</v>
      </c>
      <c r="BO173">
        <f t="shared" si="104"/>
        <v>5.616783911244974E-4</v>
      </c>
      <c r="BP173">
        <f t="shared" si="105"/>
        <v>5.8738169189261188E-4</v>
      </c>
    </row>
    <row r="174" spans="1:68" x14ac:dyDescent="0.3">
      <c r="A174" t="s">
        <v>1163</v>
      </c>
      <c r="B174">
        <v>2.7906081772743653E-3</v>
      </c>
      <c r="C174">
        <v>2.5311669852624966E-3</v>
      </c>
      <c r="D174">
        <v>3.1335913169238698E-3</v>
      </c>
      <c r="E174">
        <v>2.8971936869350498E-3</v>
      </c>
      <c r="F174">
        <v>2.8532954076796301E-3</v>
      </c>
      <c r="G174">
        <v>2.0879200645517251E-3</v>
      </c>
      <c r="H174">
        <v>3.3018425633421751E-3</v>
      </c>
      <c r="I174">
        <v>2.9607867897928799E-3</v>
      </c>
      <c r="J174">
        <v>2.2003126889131304E-3</v>
      </c>
      <c r="K174">
        <v>3.4772176432061198E-3</v>
      </c>
      <c r="L174">
        <v>2.2014779018690398E-3</v>
      </c>
      <c r="M174">
        <v>3.49428327325077E-3</v>
      </c>
      <c r="N174">
        <v>5.3024802643984147E-3</v>
      </c>
      <c r="O174">
        <v>2.8472925417428749E-3</v>
      </c>
      <c r="P174">
        <v>1.4935396772362299E-3</v>
      </c>
      <c r="Q174">
        <v>2.789333891523815E-3</v>
      </c>
      <c r="R174">
        <v>1.8685756417153531E-3</v>
      </c>
      <c r="S174">
        <v>5.2652892049971055E-3</v>
      </c>
      <c r="T174">
        <v>1.1440175315908909E-3</v>
      </c>
      <c r="U174">
        <v>1.4024576142618499E-3</v>
      </c>
      <c r="V174">
        <v>3.3276379903405301E-3</v>
      </c>
      <c r="W174">
        <v>4.66102599112016E-3</v>
      </c>
      <c r="X174">
        <v>1.545969450072925E-3</v>
      </c>
      <c r="Y174">
        <v>2.7136431573598603E-3</v>
      </c>
      <c r="Z174">
        <v>2.3652259892605249E-3</v>
      </c>
      <c r="AA174">
        <v>4.3825478828426346E-3</v>
      </c>
      <c r="AB174">
        <v>3.240678448253655E-3</v>
      </c>
      <c r="AC174">
        <v>3.4690162548703198E-3</v>
      </c>
      <c r="AD174">
        <v>2.2716911983682773E-3</v>
      </c>
      <c r="AE174">
        <v>7.4943792473015003E-4</v>
      </c>
      <c r="AF174">
        <v>6.2137242015523802E-3</v>
      </c>
      <c r="AG174">
        <v>3.0643875449410151E-3</v>
      </c>
      <c r="AH174">
        <v>4.9549697835168348E-3</v>
      </c>
      <c r="AI174">
        <v>2.1093614049866099E-3</v>
      </c>
      <c r="AJ174">
        <v>2.5504272593599403E-3</v>
      </c>
      <c r="AK174">
        <v>4.3223356528357551E-3</v>
      </c>
      <c r="AL174">
        <v>3.2233425325836097E-3</v>
      </c>
      <c r="AN174">
        <f t="shared" si="79"/>
        <v>2.8381400415989451E-3</v>
      </c>
      <c r="AO174">
        <f t="shared" si="80"/>
        <v>2.8009612063416029E-3</v>
      </c>
      <c r="AP174">
        <f t="shared" si="81"/>
        <v>3.0023719986595116E-3</v>
      </c>
      <c r="AQ174">
        <f t="shared" si="82"/>
        <v>3.3077329127454247E-3</v>
      </c>
      <c r="AR174">
        <f t="shared" si="83"/>
        <v>2.6337847818283574E-3</v>
      </c>
      <c r="AS174">
        <f t="shared" si="84"/>
        <v>2.9528468637766534E-3</v>
      </c>
      <c r="AT174">
        <f t="shared" si="85"/>
        <v>3.0782844415502691E-3</v>
      </c>
      <c r="AU174">
        <f t="shared" si="86"/>
        <v>3.3762395778148199E-3</v>
      </c>
      <c r="AV174">
        <f t="shared" si="87"/>
        <v>3.3653684815931014E-3</v>
      </c>
      <c r="AX174">
        <f t="shared" si="88"/>
        <v>2.4984696953756679E-4</v>
      </c>
      <c r="AY174">
        <f t="shared" si="89"/>
        <v>5.1237775434112977E-4</v>
      </c>
      <c r="AZ174">
        <f t="shared" si="90"/>
        <v>1.2478854264373993E-3</v>
      </c>
      <c r="BA174">
        <f t="shared" si="91"/>
        <v>1.7566926073300921E-3</v>
      </c>
      <c r="BB174">
        <f t="shared" si="92"/>
        <v>1.6660044266728893E-3</v>
      </c>
      <c r="BC174">
        <f t="shared" si="93"/>
        <v>9.7725571144539002E-4</v>
      </c>
      <c r="BD174">
        <f t="shared" si="94"/>
        <v>2.8200267062081291E-3</v>
      </c>
      <c r="BE174">
        <f t="shared" si="95"/>
        <v>1.4482094215948181E-3</v>
      </c>
      <c r="BF174">
        <f t="shared" si="96"/>
        <v>8.9445143320447857E-4</v>
      </c>
      <c r="BH174">
        <f t="shared" si="97"/>
        <v>1.2492348476878339E-4</v>
      </c>
      <c r="BI174">
        <f t="shared" si="98"/>
        <v>2.5618887717056488E-4</v>
      </c>
      <c r="BJ174">
        <f t="shared" si="99"/>
        <v>4.7165635757930637E-4</v>
      </c>
      <c r="BK174">
        <f t="shared" si="100"/>
        <v>1.0142269497254543E-3</v>
      </c>
      <c r="BL174">
        <f t="shared" si="101"/>
        <v>8.3300221333644465E-4</v>
      </c>
      <c r="BM174">
        <f t="shared" si="102"/>
        <v>3.9896297354362673E-4</v>
      </c>
      <c r="BN174">
        <f t="shared" si="103"/>
        <v>1.628143177951197E-3</v>
      </c>
      <c r="BO174">
        <f t="shared" si="104"/>
        <v>8.3612409940072045E-4</v>
      </c>
      <c r="BP174">
        <f t="shared" si="105"/>
        <v>5.1641177573765232E-4</v>
      </c>
    </row>
    <row r="175" spans="1:68" x14ac:dyDescent="0.3">
      <c r="A175" t="s">
        <v>1164</v>
      </c>
      <c r="B175">
        <v>8.6133468470706194E-3</v>
      </c>
      <c r="C175">
        <v>1.0787429743217496E-2</v>
      </c>
      <c r="D175">
        <v>1.3287011946526669E-2</v>
      </c>
      <c r="E175">
        <v>1.351234691803572E-2</v>
      </c>
      <c r="F175">
        <v>9.0972185962219614E-3</v>
      </c>
      <c r="G175">
        <v>1.094632019196025E-2</v>
      </c>
      <c r="H175">
        <v>1.4097077867886651E-2</v>
      </c>
      <c r="I175">
        <v>1.48586982514726E-2</v>
      </c>
      <c r="J175">
        <v>7.3609019841245696E-3</v>
      </c>
      <c r="K175">
        <v>1.1934621319680601E-2</v>
      </c>
      <c r="L175">
        <v>1.399859918848375E-2</v>
      </c>
      <c r="M175">
        <v>1.3195715953255249E-2</v>
      </c>
      <c r="N175">
        <v>1.5329797456510001E-2</v>
      </c>
      <c r="O175">
        <v>1.1159493147880849E-2</v>
      </c>
      <c r="P175">
        <v>1.4139896746747035E-2</v>
      </c>
      <c r="Q175">
        <v>8.8971813452162103E-3</v>
      </c>
      <c r="R175">
        <v>9.5397405491140751E-3</v>
      </c>
      <c r="S175">
        <v>1.0246460442771345E-2</v>
      </c>
      <c r="T175">
        <v>8.6595218770108562E-3</v>
      </c>
      <c r="U175">
        <v>1.1518388273965049E-2</v>
      </c>
      <c r="V175">
        <v>1.6014775535389499E-2</v>
      </c>
      <c r="W175">
        <v>2.2056998705952249E-2</v>
      </c>
      <c r="X175">
        <v>1.69459277801258E-2</v>
      </c>
      <c r="Y175">
        <v>9.2850989682831848E-3</v>
      </c>
      <c r="Z175">
        <v>1.7996709842039851E-2</v>
      </c>
      <c r="AA175">
        <v>1.923250090636805E-2</v>
      </c>
      <c r="AB175">
        <v>1.589058714643005E-2</v>
      </c>
      <c r="AC175">
        <v>1.7035040168628501E-2</v>
      </c>
      <c r="AD175">
        <v>7.471075042211975E-3</v>
      </c>
      <c r="AE175">
        <v>1.2735677333850049E-2</v>
      </c>
      <c r="AF175">
        <v>1.5431270434450849E-2</v>
      </c>
      <c r="AG175">
        <v>7.5897602889963695E-3</v>
      </c>
      <c r="AH175">
        <v>1.6488960240968499E-2</v>
      </c>
      <c r="AI175">
        <v>1.0324492962323515E-2</v>
      </c>
      <c r="AJ175">
        <v>7.67859384673137E-3</v>
      </c>
      <c r="AK175">
        <v>1.4720616870171649E-2</v>
      </c>
      <c r="AL175">
        <v>1.4439221926900048E-2</v>
      </c>
      <c r="AN175">
        <f t="shared" si="79"/>
        <v>1.1550033863712625E-2</v>
      </c>
      <c r="AO175">
        <f t="shared" si="80"/>
        <v>1.2249828726885365E-2</v>
      </c>
      <c r="AP175">
        <f t="shared" si="81"/>
        <v>1.2445575113811723E-2</v>
      </c>
      <c r="AQ175">
        <f t="shared" si="82"/>
        <v>9.5611274457005433E-3</v>
      </c>
      <c r="AR175">
        <f t="shared" si="83"/>
        <v>1.4562421098079413E-2</v>
      </c>
      <c r="AS175">
        <f t="shared" si="84"/>
        <v>1.6064310801979238E-2</v>
      </c>
      <c r="AT175">
        <f t="shared" si="85"/>
        <v>1.1879340936837623E-2</v>
      </c>
      <c r="AU175">
        <f t="shared" si="86"/>
        <v>1.1467737830762796E-2</v>
      </c>
      <c r="AV175">
        <f t="shared" si="87"/>
        <v>1.2279477547934356E-2</v>
      </c>
      <c r="AX175">
        <f t="shared" si="88"/>
        <v>2.3146966008279258E-3</v>
      </c>
      <c r="AY175">
        <f t="shared" si="89"/>
        <v>2.6991736217982319E-3</v>
      </c>
      <c r="AZ175">
        <f t="shared" si="90"/>
        <v>2.6436414536284555E-3</v>
      </c>
      <c r="BA175">
        <f t="shared" si="91"/>
        <v>6.7489374740324832E-4</v>
      </c>
      <c r="BB175">
        <f t="shared" si="92"/>
        <v>5.8420425075590568E-3</v>
      </c>
      <c r="BC175">
        <f t="shared" si="93"/>
        <v>3.5065382239932281E-3</v>
      </c>
      <c r="BD175">
        <f t="shared" si="94"/>
        <v>4.048599966567634E-3</v>
      </c>
      <c r="BE175">
        <f t="shared" si="95"/>
        <v>4.5584204027496961E-3</v>
      </c>
      <c r="BF175">
        <f t="shared" si="96"/>
        <v>3.9869655005431333E-3</v>
      </c>
      <c r="BH175">
        <f t="shared" si="97"/>
        <v>1.1573483004139629E-3</v>
      </c>
      <c r="BI175">
        <f t="shared" si="98"/>
        <v>1.3495868108991159E-3</v>
      </c>
      <c r="BJ175">
        <f t="shared" si="99"/>
        <v>9.992025488460266E-4</v>
      </c>
      <c r="BK175">
        <f t="shared" si="100"/>
        <v>3.8965008673766074E-4</v>
      </c>
      <c r="BL175">
        <f t="shared" si="101"/>
        <v>2.9210212537795284E-3</v>
      </c>
      <c r="BM175">
        <f t="shared" si="102"/>
        <v>1.4315382353914257E-3</v>
      </c>
      <c r="BN175">
        <f t="shared" si="103"/>
        <v>2.3374602805389336E-3</v>
      </c>
      <c r="BO175">
        <f t="shared" si="104"/>
        <v>2.6318052466070196E-3</v>
      </c>
      <c r="BP175">
        <f t="shared" si="105"/>
        <v>2.3018756049883291E-3</v>
      </c>
    </row>
    <row r="176" spans="1:68" x14ac:dyDescent="0.3">
      <c r="A176" t="s">
        <v>1165</v>
      </c>
      <c r="B176">
        <v>1.0780522275183151E-3</v>
      </c>
      <c r="C176">
        <v>2.9421332042561918E-3</v>
      </c>
      <c r="D176">
        <v>2.8463941850131701E-3</v>
      </c>
      <c r="E176">
        <v>3.4190383083216001E-3</v>
      </c>
      <c r="F176">
        <v>3.0476137395466603E-3</v>
      </c>
      <c r="G176">
        <v>1.380633910137277E-3</v>
      </c>
      <c r="H176">
        <v>2.713283579671065E-3</v>
      </c>
      <c r="I176">
        <v>3.8153015240441602E-3</v>
      </c>
      <c r="J176">
        <v>1.6842454681814801E-3</v>
      </c>
      <c r="K176">
        <v>6.6984753666316753E-3</v>
      </c>
      <c r="L176">
        <v>2.2468974408806053E-3</v>
      </c>
      <c r="M176">
        <v>2.9472957270385352E-3</v>
      </c>
      <c r="N176">
        <v>5.7897750812263256E-3</v>
      </c>
      <c r="O176">
        <v>3.9931723485173605E-3</v>
      </c>
      <c r="P176">
        <v>4.4636473941816147E-3</v>
      </c>
      <c r="Q176">
        <v>4.1753599708628248E-4</v>
      </c>
      <c r="R176">
        <v>3.2809757570319444E-4</v>
      </c>
      <c r="S176">
        <v>2.9672355672002151E-3</v>
      </c>
      <c r="T176">
        <v>2.4064931564621453E-3</v>
      </c>
      <c r="U176">
        <v>3.1762002829027599E-3</v>
      </c>
      <c r="V176">
        <v>2.8380620736372748E-3</v>
      </c>
      <c r="W176">
        <v>5.8652153426503248E-3</v>
      </c>
      <c r="X176">
        <v>2.4429711929633701E-3</v>
      </c>
      <c r="Y176">
        <v>2.8149593609925298E-3</v>
      </c>
      <c r="Z176">
        <v>7.6902262071941903E-3</v>
      </c>
      <c r="AA176">
        <v>9.3911212215408348E-3</v>
      </c>
      <c r="AB176">
        <v>6.6882728108588595E-3</v>
      </c>
      <c r="AC176">
        <v>3.8305205231761101E-3</v>
      </c>
      <c r="AD176">
        <v>1.9006954770133149E-3</v>
      </c>
      <c r="AE176">
        <v>3.0843536568344347E-3</v>
      </c>
      <c r="AF176">
        <v>8.7023991808322203E-3</v>
      </c>
      <c r="AG176">
        <v>1.7260972560677449E-3</v>
      </c>
      <c r="AH176">
        <v>7.5567499149352905E-3</v>
      </c>
      <c r="AI176">
        <v>8.4276799077756797E-4</v>
      </c>
      <c r="AJ176">
        <v>3.06469566541058E-3</v>
      </c>
      <c r="AK176">
        <v>4.9538905032086005E-3</v>
      </c>
      <c r="AL176">
        <v>2.1544658197585548E-3</v>
      </c>
      <c r="AN176">
        <f t="shared" si="79"/>
        <v>2.5714044812773194E-3</v>
      </c>
      <c r="AO176">
        <f t="shared" si="80"/>
        <v>2.7392081883497905E-3</v>
      </c>
      <c r="AP176">
        <f t="shared" si="81"/>
        <v>3.9747869752367994E-3</v>
      </c>
      <c r="AQ176">
        <f t="shared" si="82"/>
        <v>1.2376230466632308E-3</v>
      </c>
      <c r="AR176">
        <f t="shared" si="83"/>
        <v>3.5714927139131264E-3</v>
      </c>
      <c r="AS176">
        <f t="shared" si="84"/>
        <v>5.4763452194543163E-3</v>
      </c>
      <c r="AT176">
        <f t="shared" si="85"/>
        <v>4.56248277155999E-3</v>
      </c>
      <c r="AU176">
        <f t="shared" si="86"/>
        <v>3.3752050539268678E-3</v>
      </c>
      <c r="AV176">
        <f t="shared" si="87"/>
        <v>3.3910173294592456E-3</v>
      </c>
      <c r="AX176">
        <f t="shared" si="88"/>
        <v>1.0265870935222054E-3</v>
      </c>
      <c r="AY176">
        <f t="shared" si="89"/>
        <v>1.0164459332875962E-3</v>
      </c>
      <c r="AZ176">
        <f t="shared" si="90"/>
        <v>1.8366592731128787E-3</v>
      </c>
      <c r="BA176">
        <f t="shared" si="91"/>
        <v>1.498555775139384E-3</v>
      </c>
      <c r="BB176">
        <f t="shared" si="92"/>
        <v>1.5612563398912211E-3</v>
      </c>
      <c r="BC176">
        <f t="shared" si="93"/>
        <v>2.8526682339271663E-3</v>
      </c>
      <c r="BD176">
        <f t="shared" si="94"/>
        <v>3.6337917632254962E-3</v>
      </c>
      <c r="BE176">
        <f t="shared" si="95"/>
        <v>3.6481578524234642E-3</v>
      </c>
      <c r="BF176">
        <f t="shared" si="96"/>
        <v>1.4279562356381812E-3</v>
      </c>
      <c r="BH176">
        <f t="shared" si="97"/>
        <v>5.1329354676110271E-4</v>
      </c>
      <c r="BI176">
        <f t="shared" si="98"/>
        <v>5.0822296664379811E-4</v>
      </c>
      <c r="BJ176">
        <f t="shared" si="99"/>
        <v>6.9419195425961949E-4</v>
      </c>
      <c r="BK176">
        <f t="shared" si="100"/>
        <v>8.6519158017239175E-4</v>
      </c>
      <c r="BL176">
        <f t="shared" si="101"/>
        <v>7.8062816994561054E-4</v>
      </c>
      <c r="BM176">
        <f t="shared" si="102"/>
        <v>1.164596929761333E-3</v>
      </c>
      <c r="BN176">
        <f t="shared" si="103"/>
        <v>2.0979706526772853E-3</v>
      </c>
      <c r="BO176">
        <f t="shared" si="104"/>
        <v>2.1062649181429341E-3</v>
      </c>
      <c r="BP176">
        <f t="shared" si="105"/>
        <v>8.2443091703670863E-4</v>
      </c>
    </row>
    <row r="177" spans="1:68" x14ac:dyDescent="0.3">
      <c r="A177" t="s">
        <v>1166</v>
      </c>
      <c r="B177">
        <v>4.3216512644709253E-3</v>
      </c>
      <c r="C177">
        <v>7.0682788715314649E-3</v>
      </c>
      <c r="D177">
        <v>2.338990009645955E-3</v>
      </c>
      <c r="E177">
        <v>3.4954797672394947E-3</v>
      </c>
      <c r="F177">
        <v>5.2436195541621499E-3</v>
      </c>
      <c r="G177">
        <v>7.7843801877264503E-3</v>
      </c>
      <c r="H177">
        <v>2.6058949351384E-3</v>
      </c>
      <c r="I177">
        <v>2.3298132609196015E-3</v>
      </c>
      <c r="J177">
        <v>3.2152138549545049E-3</v>
      </c>
      <c r="K177">
        <v>4.9252568481689546E-3</v>
      </c>
      <c r="L177">
        <v>3.001730339962155E-3</v>
      </c>
      <c r="M177">
        <v>4.3912681285445451E-3</v>
      </c>
      <c r="N177">
        <v>5.6289880384846943E-3</v>
      </c>
      <c r="O177">
        <v>1.9081011131068699E-3</v>
      </c>
      <c r="P177">
        <v>3.3466375944547302E-3</v>
      </c>
      <c r="Q177">
        <v>4.3222272386906147E-3</v>
      </c>
      <c r="R177">
        <v>1.8250769934843899E-3</v>
      </c>
      <c r="S177">
        <v>1.5661845280092589E-3</v>
      </c>
      <c r="T177">
        <v>4.9567343715166846E-3</v>
      </c>
      <c r="U177">
        <v>3.1764833676424351E-3</v>
      </c>
      <c r="V177">
        <v>3.2545117181186399E-3</v>
      </c>
      <c r="W177">
        <v>1.0867530979697639E-2</v>
      </c>
      <c r="X177">
        <v>3.3069358301077798E-3</v>
      </c>
      <c r="Y177">
        <v>5.2726871070618245E-3</v>
      </c>
      <c r="Z177">
        <v>3.383663935141445E-3</v>
      </c>
      <c r="AA177">
        <v>8.5545412163233539E-3</v>
      </c>
      <c r="AB177">
        <v>6.4288864316406399E-3</v>
      </c>
      <c r="AC177">
        <v>7.2708713722055051E-3</v>
      </c>
      <c r="AD177">
        <v>5.0398387855829299E-3</v>
      </c>
      <c r="AE177">
        <v>3.1376393291892152E-3</v>
      </c>
      <c r="AF177">
        <v>6.5452038699449653E-3</v>
      </c>
      <c r="AG177">
        <v>1.8600600992945602E-3</v>
      </c>
      <c r="AH177">
        <v>4.4988212906686151E-3</v>
      </c>
      <c r="AI177">
        <v>3.316207168626165E-3</v>
      </c>
      <c r="AJ177">
        <v>3.9714699186556204E-3</v>
      </c>
      <c r="AK177">
        <v>3.4525876654714002E-3</v>
      </c>
      <c r="AL177">
        <v>2.3442288898003348E-3</v>
      </c>
      <c r="AN177">
        <f t="shared" si="79"/>
        <v>4.3060999782219599E-3</v>
      </c>
      <c r="AO177">
        <f t="shared" si="80"/>
        <v>4.4909269844866503E-3</v>
      </c>
      <c r="AP177">
        <f t="shared" si="81"/>
        <v>3.773885131096636E-3</v>
      </c>
      <c r="AQ177">
        <f t="shared" si="82"/>
        <v>2.5711629200614208E-3</v>
      </c>
      <c r="AR177">
        <f t="shared" si="83"/>
        <v>5.5638151092438498E-3</v>
      </c>
      <c r="AS177">
        <f t="shared" si="84"/>
        <v>5.7029309820800919E-3</v>
      </c>
      <c r="AT177">
        <f t="shared" si="85"/>
        <v>4.9075606615723707E-3</v>
      </c>
      <c r="AU177">
        <f t="shared" si="86"/>
        <v>3.2250295195297798E-3</v>
      </c>
      <c r="AV177">
        <f t="shared" si="87"/>
        <v>3.2560954913091185E-3</v>
      </c>
      <c r="AX177">
        <f t="shared" si="88"/>
        <v>2.0129994896565728E-3</v>
      </c>
      <c r="AY177">
        <f t="shared" si="89"/>
        <v>2.5584590713705726E-3</v>
      </c>
      <c r="AZ177">
        <f t="shared" si="90"/>
        <v>1.2728087358949024E-3</v>
      </c>
      <c r="BA177">
        <f t="shared" si="91"/>
        <v>1.5219809503249997E-3</v>
      </c>
      <c r="BB177">
        <f t="shared" si="92"/>
        <v>3.6299763109118111E-3</v>
      </c>
      <c r="BC177">
        <f t="shared" si="93"/>
        <v>2.1176416838103312E-3</v>
      </c>
      <c r="BD177">
        <f t="shared" si="94"/>
        <v>1.7076291024173843E-3</v>
      </c>
      <c r="BE177">
        <f t="shared" si="95"/>
        <v>1.3217413434732656E-3</v>
      </c>
      <c r="BF177">
        <f t="shared" si="96"/>
        <v>8.3122513338912418E-4</v>
      </c>
      <c r="BH177">
        <f t="shared" si="97"/>
        <v>1.0064997448282864E-3</v>
      </c>
      <c r="BI177">
        <f t="shared" si="98"/>
        <v>1.2792295356852863E-3</v>
      </c>
      <c r="BJ177">
        <f t="shared" si="99"/>
        <v>4.8107648310405745E-4</v>
      </c>
      <c r="BK177">
        <f t="shared" si="100"/>
        <v>8.7871611137162111E-4</v>
      </c>
      <c r="BL177">
        <f t="shared" si="101"/>
        <v>1.8149881554559055E-3</v>
      </c>
      <c r="BM177">
        <f t="shared" si="102"/>
        <v>8.6452359723058418E-4</v>
      </c>
      <c r="BN177">
        <f t="shared" si="103"/>
        <v>9.8590012195671583E-4</v>
      </c>
      <c r="BO177">
        <f t="shared" si="104"/>
        <v>7.6310772045334754E-4</v>
      </c>
      <c r="BP177">
        <f t="shared" si="105"/>
        <v>4.7990805451939348E-4</v>
      </c>
    </row>
    <row r="178" spans="1:68" x14ac:dyDescent="0.3">
      <c r="A178" t="s">
        <v>1167</v>
      </c>
      <c r="B178">
        <v>3.009601603364945E-3</v>
      </c>
      <c r="C178">
        <v>5.5255759049527755E-3</v>
      </c>
      <c r="D178">
        <v>2.052832032990845E-3</v>
      </c>
      <c r="E178">
        <v>1.651019922144675E-3</v>
      </c>
      <c r="F178">
        <v>5.4120346630084949E-3</v>
      </c>
      <c r="G178">
        <v>6.2137676483018604E-3</v>
      </c>
      <c r="H178">
        <v>1.057662529293918E-3</v>
      </c>
      <c r="I178">
        <v>3.1048404631028696E-3</v>
      </c>
      <c r="J178">
        <v>5.9702165529768904E-3</v>
      </c>
      <c r="K178">
        <v>4.5175770004896396E-3</v>
      </c>
      <c r="L178">
        <v>1.923079917237685E-3</v>
      </c>
      <c r="M178">
        <v>1.692386606700455E-3</v>
      </c>
      <c r="N178">
        <v>8.6049401968760347E-3</v>
      </c>
      <c r="O178">
        <v>3.4658870980232848E-3</v>
      </c>
      <c r="P178">
        <v>3.0410285848416151E-3</v>
      </c>
      <c r="Q178">
        <v>2.9276507281139697E-3</v>
      </c>
      <c r="R178">
        <v>1.536343783315435E-3</v>
      </c>
      <c r="S178">
        <v>2.9871543006035101E-3</v>
      </c>
      <c r="T178">
        <v>5.1522198011126393E-3</v>
      </c>
      <c r="U178">
        <v>1.852899437666025E-3</v>
      </c>
      <c r="V178">
        <v>2.14513099191778E-3</v>
      </c>
      <c r="W178">
        <v>3.6030579568821753E-3</v>
      </c>
      <c r="X178">
        <v>4.6402561399231657E-3</v>
      </c>
      <c r="Y178">
        <v>2.492247188626655E-3</v>
      </c>
      <c r="Z178">
        <v>6.2331658280358245E-3</v>
      </c>
      <c r="AA178">
        <v>8.5012862378683503E-3</v>
      </c>
      <c r="AB178">
        <v>5.93506552092755E-3</v>
      </c>
      <c r="AC178">
        <v>7.0769252070418702E-3</v>
      </c>
      <c r="AD178">
        <v>4.5814963591051501E-3</v>
      </c>
      <c r="AE178">
        <v>2.8414148789201398E-3</v>
      </c>
      <c r="AF178">
        <v>6.5743032298012146E-3</v>
      </c>
      <c r="AG178">
        <v>4.0644104528764101E-3</v>
      </c>
      <c r="AH178">
        <v>8.2393463636755392E-3</v>
      </c>
      <c r="AI178">
        <v>1.8238640622734591E-3</v>
      </c>
      <c r="AJ178">
        <v>3.1237059462560701E-3</v>
      </c>
      <c r="AK178">
        <v>3.9428725665094652E-3</v>
      </c>
      <c r="AL178">
        <v>1.8345220727424001E-3</v>
      </c>
      <c r="AN178">
        <f t="shared" si="79"/>
        <v>3.0597573658633103E-3</v>
      </c>
      <c r="AO178">
        <f t="shared" si="80"/>
        <v>3.9470763259267863E-3</v>
      </c>
      <c r="AP178">
        <f t="shared" si="81"/>
        <v>4.1735879938779429E-3</v>
      </c>
      <c r="AQ178">
        <f t="shared" si="82"/>
        <v>2.4837162706776383E-3</v>
      </c>
      <c r="AR178">
        <f t="shared" si="83"/>
        <v>3.1883270468946547E-3</v>
      </c>
      <c r="AS178">
        <f t="shared" si="84"/>
        <v>5.8131576870705699E-3</v>
      </c>
      <c r="AT178">
        <f t="shared" si="85"/>
        <v>4.665738155942168E-3</v>
      </c>
      <c r="AU178">
        <f t="shared" si="86"/>
        <v>4.7092069596084696E-3</v>
      </c>
      <c r="AV178">
        <f t="shared" si="87"/>
        <v>2.9670335285026453E-3</v>
      </c>
      <c r="AX178">
        <f t="shared" si="88"/>
        <v>1.739848315183859E-3</v>
      </c>
      <c r="AY178">
        <f t="shared" si="89"/>
        <v>2.3339569988265817E-3</v>
      </c>
      <c r="AZ178">
        <f t="shared" si="90"/>
        <v>2.4490734051473575E-3</v>
      </c>
      <c r="BA178">
        <f t="shared" si="91"/>
        <v>8.2098790560086233E-4</v>
      </c>
      <c r="BB178">
        <f t="shared" si="92"/>
        <v>1.5166301885406329E-3</v>
      </c>
      <c r="BC178">
        <f t="shared" si="93"/>
        <v>2.0697128489989697E-3</v>
      </c>
      <c r="BD178">
        <f t="shared" si="94"/>
        <v>1.8678694735678547E-3</v>
      </c>
      <c r="BE178">
        <f t="shared" si="95"/>
        <v>3.2559829838654302E-3</v>
      </c>
      <c r="BF178">
        <f t="shared" si="96"/>
        <v>1.0628711756395903E-3</v>
      </c>
      <c r="BH178">
        <f t="shared" si="97"/>
        <v>8.6992415759192952E-4</v>
      </c>
      <c r="BI178">
        <f t="shared" si="98"/>
        <v>1.1669784994132908E-3</v>
      </c>
      <c r="BJ178">
        <f t="shared" si="99"/>
        <v>9.2566273893743452E-4</v>
      </c>
      <c r="BK178">
        <f t="shared" si="100"/>
        <v>4.7399758830008495E-4</v>
      </c>
      <c r="BL178">
        <f t="shared" si="101"/>
        <v>7.5831509427031645E-4</v>
      </c>
      <c r="BM178">
        <f t="shared" si="102"/>
        <v>8.4495673235492085E-4</v>
      </c>
      <c r="BN178">
        <f t="shared" si="103"/>
        <v>1.0784149433754856E-3</v>
      </c>
      <c r="BO178">
        <f t="shared" si="104"/>
        <v>1.8798426522115472E-3</v>
      </c>
      <c r="BP178">
        <f t="shared" si="105"/>
        <v>6.1364895936941144E-4</v>
      </c>
    </row>
    <row r="179" spans="1:68" x14ac:dyDescent="0.3">
      <c r="A179" t="s">
        <v>1168</v>
      </c>
      <c r="B179">
        <v>8.3554723613153551E-4</v>
      </c>
      <c r="C179">
        <v>1.4867668916288949E-3</v>
      </c>
      <c r="D179">
        <v>6.4971617601353843E-4</v>
      </c>
      <c r="E179">
        <v>1.17629381476258E-3</v>
      </c>
      <c r="F179">
        <v>9.74402719410585E-4</v>
      </c>
      <c r="G179">
        <v>1.6846657698815807E-3</v>
      </c>
      <c r="H179">
        <v>1.0130137992483894E-3</v>
      </c>
      <c r="I179">
        <v>9.6788876537961849E-4</v>
      </c>
      <c r="J179">
        <v>1.6536252350235401E-3</v>
      </c>
      <c r="K179">
        <v>2.273068066959445E-3</v>
      </c>
      <c r="L179">
        <v>2.0273619878003E-3</v>
      </c>
      <c r="M179">
        <v>2.0597545951851551E-3</v>
      </c>
      <c r="N179">
        <v>2.9183765384797047E-3</v>
      </c>
      <c r="O179">
        <v>5.4187006985095701E-4</v>
      </c>
      <c r="P179">
        <v>1.8336111307115602E-3</v>
      </c>
      <c r="Q179">
        <v>1.2824216671329471E-3</v>
      </c>
      <c r="R179">
        <v>4.9945885325912301E-4</v>
      </c>
      <c r="S179">
        <v>1.3579011251131159E-3</v>
      </c>
      <c r="T179">
        <v>6.7838041651074996E-4</v>
      </c>
      <c r="U179">
        <v>6.7241325486562954E-4</v>
      </c>
      <c r="V179">
        <v>1.0882180875302755E-3</v>
      </c>
      <c r="W179">
        <v>3.0199107393924151E-3</v>
      </c>
      <c r="X179">
        <v>1.5722965182309451E-3</v>
      </c>
      <c r="Y179">
        <v>8.6921641400469795E-4</v>
      </c>
      <c r="Z179">
        <v>1.6118027783817795E-3</v>
      </c>
      <c r="AA179">
        <v>1.7730701749981051E-3</v>
      </c>
      <c r="AB179">
        <v>2.3674039745679699E-3</v>
      </c>
      <c r="AC179">
        <v>1.2599036773310759E-3</v>
      </c>
      <c r="AD179">
        <v>1.0143218807410629E-3</v>
      </c>
      <c r="AE179">
        <v>1.3774794521217216E-3</v>
      </c>
      <c r="AF179">
        <v>3.9894637482313956E-3</v>
      </c>
      <c r="AG179">
        <v>1.4010650574278849E-3</v>
      </c>
      <c r="AH179">
        <v>9.71421744889706E-4</v>
      </c>
      <c r="AI179">
        <v>1.2910497587520099E-4</v>
      </c>
      <c r="AJ179">
        <v>4.4253484106246849E-4</v>
      </c>
      <c r="AK179">
        <v>1.185667158975545E-3</v>
      </c>
      <c r="AL179">
        <v>8.6109522621198001E-4</v>
      </c>
      <c r="AN179">
        <f t="shared" si="79"/>
        <v>1.0370810296341372E-3</v>
      </c>
      <c r="AO179">
        <f t="shared" si="80"/>
        <v>1.1599927634800434E-3</v>
      </c>
      <c r="AP179">
        <f t="shared" si="81"/>
        <v>1.9010953748586658E-3</v>
      </c>
      <c r="AQ179">
        <f t="shared" si="82"/>
        <v>1.046593881835062E-3</v>
      </c>
      <c r="AR179">
        <f t="shared" si="83"/>
        <v>1.3647306245747675E-3</v>
      </c>
      <c r="AS179">
        <f t="shared" si="84"/>
        <v>1.5756155895857622E-3</v>
      </c>
      <c r="AT179">
        <f t="shared" si="85"/>
        <v>2.1270883603647268E-3</v>
      </c>
      <c r="AU179">
        <f t="shared" si="86"/>
        <v>8.3386392606426402E-4</v>
      </c>
      <c r="AV179">
        <f t="shared" si="87"/>
        <v>8.2976574208333109E-4</v>
      </c>
      <c r="AX179">
        <f t="shared" si="88"/>
        <v>3.7070427286686058E-4</v>
      </c>
      <c r="AY179">
        <f t="shared" si="89"/>
        <v>3.5034848846870028E-4</v>
      </c>
      <c r="AZ179">
        <f t="shared" si="90"/>
        <v>7.2199142173535785E-4</v>
      </c>
      <c r="BA179">
        <f t="shared" si="91"/>
        <v>4.7533340064142372E-4</v>
      </c>
      <c r="BB179">
        <f t="shared" si="92"/>
        <v>1.1204850652196787E-3</v>
      </c>
      <c r="BC179">
        <f t="shared" si="93"/>
        <v>5.0317223603092969E-4</v>
      </c>
      <c r="BD179">
        <f t="shared" si="94"/>
        <v>1.6230534246941528E-3</v>
      </c>
      <c r="BE179">
        <f t="shared" si="95"/>
        <v>6.4704113270014558E-4</v>
      </c>
      <c r="BF179">
        <f t="shared" si="96"/>
        <v>3.7255544944818738E-4</v>
      </c>
      <c r="BH179">
        <f t="shared" si="97"/>
        <v>1.8535213643343029E-4</v>
      </c>
      <c r="BI179">
        <f t="shared" si="98"/>
        <v>1.7517424423435014E-4</v>
      </c>
      <c r="BJ179">
        <f t="shared" si="99"/>
        <v>2.7288710723338724E-4</v>
      </c>
      <c r="BK179">
        <f t="shared" si="100"/>
        <v>2.7443386681514622E-4</v>
      </c>
      <c r="BL179">
        <f t="shared" si="101"/>
        <v>5.6024253260983934E-4</v>
      </c>
      <c r="BM179">
        <f t="shared" si="102"/>
        <v>2.0541920516850643E-4</v>
      </c>
      <c r="BN179">
        <f t="shared" si="103"/>
        <v>9.3707033165631322E-4</v>
      </c>
      <c r="BO179">
        <f t="shared" si="104"/>
        <v>3.7356937214118942E-4</v>
      </c>
      <c r="BP179">
        <f t="shared" si="105"/>
        <v>2.1509498902697302E-4</v>
      </c>
    </row>
    <row r="180" spans="1:68" x14ac:dyDescent="0.3">
      <c r="A180" t="s">
        <v>1169</v>
      </c>
      <c r="B180">
        <v>1.3523178021449412E-3</v>
      </c>
      <c r="C180">
        <v>1.6868520766071251E-3</v>
      </c>
      <c r="D180">
        <v>9.0938772617103454E-4</v>
      </c>
      <c r="E180">
        <v>1.0263550699426451E-3</v>
      </c>
      <c r="F180">
        <v>1.4091967953829602E-3</v>
      </c>
      <c r="G180">
        <v>1.9960106793982051E-3</v>
      </c>
      <c r="H180">
        <v>1.4639819717330845E-3</v>
      </c>
      <c r="I180">
        <v>2.6081701278586498E-3</v>
      </c>
      <c r="J180">
        <v>8.7349560116407898E-4</v>
      </c>
      <c r="K180">
        <v>3.5269334553758051E-3</v>
      </c>
      <c r="L180">
        <v>5.9362255696074004E-4</v>
      </c>
      <c r="M180">
        <v>1.886247209176805E-3</v>
      </c>
      <c r="N180">
        <v>2.5990555350311399E-3</v>
      </c>
      <c r="O180">
        <v>1.139235505510285E-4</v>
      </c>
      <c r="P180">
        <v>1.2726422693904651E-3</v>
      </c>
      <c r="Q180">
        <v>0</v>
      </c>
      <c r="R180">
        <v>4.9945885325912301E-4</v>
      </c>
      <c r="S180">
        <v>9.3481661897432003E-4</v>
      </c>
      <c r="T180">
        <v>2.4793859335174248E-4</v>
      </c>
      <c r="U180">
        <v>1.06102842854627E-3</v>
      </c>
      <c r="V180">
        <v>8.2294992032333697E-4</v>
      </c>
      <c r="W180">
        <v>3.12656606615013E-3</v>
      </c>
      <c r="X180">
        <v>1.0944277189939449E-3</v>
      </c>
      <c r="Y180">
        <v>8.2454502849320301E-4</v>
      </c>
      <c r="Z180">
        <v>1.0343522484360865E-3</v>
      </c>
      <c r="AA180">
        <v>2.3156351382643248E-3</v>
      </c>
      <c r="AB180">
        <v>1.9367867374627545E-3</v>
      </c>
      <c r="AC180">
        <v>1.849285263720875E-3</v>
      </c>
      <c r="AD180">
        <v>5.3617098402042004E-4</v>
      </c>
      <c r="AE180">
        <v>4.4352925109216151E-4</v>
      </c>
      <c r="AF180">
        <v>3.4572690673970652E-3</v>
      </c>
      <c r="AG180">
        <v>3.3701597059098559E-4</v>
      </c>
      <c r="AH180">
        <v>2.2231596130219138E-3</v>
      </c>
      <c r="AI180">
        <v>9.0017979918356099E-4</v>
      </c>
      <c r="AJ180">
        <v>4.3781394158463953E-4</v>
      </c>
      <c r="AK180">
        <v>8.0668562332349809E-4</v>
      </c>
      <c r="AL180">
        <v>3.2745735322070946E-3</v>
      </c>
      <c r="AN180">
        <f t="shared" si="79"/>
        <v>1.2437281687164366E-3</v>
      </c>
      <c r="AO180">
        <f t="shared" si="80"/>
        <v>1.8693398935932248E-3</v>
      </c>
      <c r="AP180">
        <f t="shared" si="81"/>
        <v>1.5522743110928661E-3</v>
      </c>
      <c r="AQ180">
        <f t="shared" si="82"/>
        <v>4.7809182407781433E-4</v>
      </c>
      <c r="AR180">
        <f t="shared" si="83"/>
        <v>1.3146207520928698E-3</v>
      </c>
      <c r="AS180">
        <f t="shared" si="84"/>
        <v>1.5091720225618645E-3</v>
      </c>
      <c r="AT180">
        <f t="shared" si="85"/>
        <v>1.4789897675032155E-3</v>
      </c>
      <c r="AU180">
        <f t="shared" si="86"/>
        <v>1.1534517942654867E-3</v>
      </c>
      <c r="AV180">
        <f t="shared" si="87"/>
        <v>1.506357699038411E-3</v>
      </c>
      <c r="AX180">
        <f t="shared" si="88"/>
        <v>3.4985001635197345E-4</v>
      </c>
      <c r="AY180">
        <f t="shared" si="89"/>
        <v>5.5915481418728949E-4</v>
      </c>
      <c r="AZ180">
        <f t="shared" si="90"/>
        <v>1.1995393751627922E-3</v>
      </c>
      <c r="BA180">
        <f t="shared" si="91"/>
        <v>4.677744544432401E-4</v>
      </c>
      <c r="BB180">
        <f t="shared" si="92"/>
        <v>1.2552564043898764E-3</v>
      </c>
      <c r="BC180">
        <f t="shared" si="93"/>
        <v>6.0251056330165055E-4</v>
      </c>
      <c r="BD180">
        <f t="shared" si="94"/>
        <v>1.7138662036347418E-3</v>
      </c>
      <c r="BE180">
        <f t="shared" si="95"/>
        <v>9.6824298995150826E-4</v>
      </c>
      <c r="BF180">
        <f t="shared" si="96"/>
        <v>1.5423867880329273E-3</v>
      </c>
      <c r="BH180">
        <f t="shared" si="97"/>
        <v>1.7492500817598673E-4</v>
      </c>
      <c r="BI180">
        <f t="shared" si="98"/>
        <v>2.7957740709364475E-4</v>
      </c>
      <c r="BJ180">
        <f t="shared" si="99"/>
        <v>4.5338326778722243E-4</v>
      </c>
      <c r="BK180">
        <f t="shared" si="100"/>
        <v>2.7006970719283501E-4</v>
      </c>
      <c r="BL180">
        <f t="shared" si="101"/>
        <v>6.2762820219493818E-4</v>
      </c>
      <c r="BM180">
        <f t="shared" si="102"/>
        <v>2.4597390745431799E-4</v>
      </c>
      <c r="BN180">
        <f t="shared" si="103"/>
        <v>9.8950111402352028E-4</v>
      </c>
      <c r="BO180">
        <f t="shared" si="104"/>
        <v>5.590153508894714E-4</v>
      </c>
      <c r="BP180">
        <f t="shared" si="105"/>
        <v>8.9049742726533289E-4</v>
      </c>
    </row>
    <row r="181" spans="1:68" x14ac:dyDescent="0.3">
      <c r="A181" t="s">
        <v>1170</v>
      </c>
      <c r="B181">
        <v>1.8991262368870199E-3</v>
      </c>
      <c r="C181">
        <v>2.933068933259465E-3</v>
      </c>
      <c r="D181">
        <v>9.164828348133075E-4</v>
      </c>
      <c r="E181">
        <v>4.4836413380370801E-3</v>
      </c>
      <c r="F181">
        <v>2.7248378077619605E-3</v>
      </c>
      <c r="G181">
        <v>2.1846722284974748E-3</v>
      </c>
      <c r="H181">
        <v>1.0477650086011348E-3</v>
      </c>
      <c r="I181">
        <v>3.4231308189226197E-3</v>
      </c>
      <c r="J181">
        <v>1.9196586978369855E-3</v>
      </c>
      <c r="K181">
        <v>4.0381644109662102E-3</v>
      </c>
      <c r="L181">
        <v>3.8056273105752103E-3</v>
      </c>
      <c r="M181">
        <v>2.8521952389789947E-3</v>
      </c>
      <c r="N181">
        <v>4.5216278647309503E-3</v>
      </c>
      <c r="O181">
        <v>2.9608933886204648E-3</v>
      </c>
      <c r="P181">
        <v>1.9114581006770852E-3</v>
      </c>
      <c r="Q181">
        <v>1.5075184156035999E-3</v>
      </c>
      <c r="R181">
        <v>2.118690220178045E-3</v>
      </c>
      <c r="S181">
        <v>3.2962537183395353E-3</v>
      </c>
      <c r="T181">
        <v>1.4928785804689151E-3</v>
      </c>
      <c r="U181">
        <v>1.9067746589408198E-3</v>
      </c>
      <c r="V181">
        <v>2.6676394431415251E-3</v>
      </c>
      <c r="W181">
        <v>4.9572567139681599E-3</v>
      </c>
      <c r="X181">
        <v>1.6606018433891348E-3</v>
      </c>
      <c r="Y181">
        <v>2.5141609033018501E-3</v>
      </c>
      <c r="Z181">
        <v>4.9630313691526057E-3</v>
      </c>
      <c r="AA181">
        <v>4.9926159294730954E-3</v>
      </c>
      <c r="AB181">
        <v>1.933003780294958E-3</v>
      </c>
      <c r="AC181">
        <v>5.2253939239281701E-3</v>
      </c>
      <c r="AD181">
        <v>3.2177866259416148E-3</v>
      </c>
      <c r="AE181">
        <v>3.0897520551761651E-3</v>
      </c>
      <c r="AF181">
        <v>3.7271169810725799E-3</v>
      </c>
      <c r="AG181">
        <v>2.1647867687314549E-3</v>
      </c>
      <c r="AH181">
        <v>7.3999300218334403E-3</v>
      </c>
      <c r="AI181">
        <v>2.1070063970939652E-3</v>
      </c>
      <c r="AJ181">
        <v>3.2406378712037998E-3</v>
      </c>
      <c r="AK181">
        <v>4.6976862486653344E-3</v>
      </c>
      <c r="AL181">
        <v>1.2738285571172901E-3</v>
      </c>
      <c r="AN181">
        <f t="shared" si="79"/>
        <v>2.5580798357492181E-3</v>
      </c>
      <c r="AO181">
        <f t="shared" si="80"/>
        <v>2.3451014659457972E-3</v>
      </c>
      <c r="AP181">
        <f t="shared" si="81"/>
        <v>3.1442321446265575E-3</v>
      </c>
      <c r="AQ181">
        <f t="shared" si="82"/>
        <v>2.3074874513737266E-3</v>
      </c>
      <c r="AR181">
        <f t="shared" si="83"/>
        <v>2.7561373491298549E-3</v>
      </c>
      <c r="AS181">
        <f t="shared" si="84"/>
        <v>3.5481346249233033E-3</v>
      </c>
      <c r="AT181">
        <f t="shared" si="85"/>
        <v>3.3448852207301201E-3</v>
      </c>
      <c r="AU181">
        <f t="shared" si="86"/>
        <v>3.8905743958862868E-3</v>
      </c>
      <c r="AV181">
        <f t="shared" si="87"/>
        <v>3.0707175589954742E-3</v>
      </c>
      <c r="AX181">
        <f t="shared" si="88"/>
        <v>1.5250644228228367E-3</v>
      </c>
      <c r="AY181">
        <f t="shared" si="89"/>
        <v>1.0025245464924035E-3</v>
      </c>
      <c r="AZ181">
        <f t="shared" si="90"/>
        <v>1.022414467150919E-3</v>
      </c>
      <c r="BA181">
        <f t="shared" si="91"/>
        <v>9.091901845564664E-4</v>
      </c>
      <c r="BB181">
        <f t="shared" si="92"/>
        <v>1.5459622713932804E-3</v>
      </c>
      <c r="BC181">
        <f t="shared" si="93"/>
        <v>1.6817958910499543E-3</v>
      </c>
      <c r="BD181">
        <f t="shared" si="94"/>
        <v>3.3715582716103997E-4</v>
      </c>
      <c r="BE181">
        <f t="shared" si="95"/>
        <v>3.0393284332006381E-3</v>
      </c>
      <c r="BF181">
        <f t="shared" si="96"/>
        <v>1.7182418506627368E-3</v>
      </c>
      <c r="BH181">
        <f t="shared" si="97"/>
        <v>7.6253221141141833E-4</v>
      </c>
      <c r="BI181">
        <f t="shared" si="98"/>
        <v>5.0126227324620175E-4</v>
      </c>
      <c r="BJ181">
        <f t="shared" si="99"/>
        <v>3.8643634527370696E-4</v>
      </c>
      <c r="BK181">
        <f t="shared" si="100"/>
        <v>5.2492119779824146E-4</v>
      </c>
      <c r="BL181">
        <f t="shared" si="101"/>
        <v>7.7298113569664018E-4</v>
      </c>
      <c r="BM181">
        <f t="shared" si="102"/>
        <v>6.8659029743029312E-4</v>
      </c>
      <c r="BN181">
        <f t="shared" si="103"/>
        <v>1.9465700757027738E-4</v>
      </c>
      <c r="BO181">
        <f t="shared" si="104"/>
        <v>1.7547570890640721E-3</v>
      </c>
      <c r="BP181">
        <f t="shared" si="105"/>
        <v>9.9202739501301181E-4</v>
      </c>
    </row>
    <row r="182" spans="1:68" x14ac:dyDescent="0.3">
      <c r="A182" t="s">
        <v>1171</v>
      </c>
      <c r="B182">
        <v>8.6693908699378148E-4</v>
      </c>
      <c r="C182">
        <v>2.6792031302899952E-3</v>
      </c>
      <c r="D182">
        <v>1.642682184802325E-3</v>
      </c>
      <c r="E182">
        <v>2.083600414016615E-3</v>
      </c>
      <c r="F182">
        <v>3.0746828414711198E-3</v>
      </c>
      <c r="G182">
        <v>3.8299176754521295E-3</v>
      </c>
      <c r="H182">
        <v>3.5959876906638752E-3</v>
      </c>
      <c r="I182">
        <v>3.1611503942869149E-3</v>
      </c>
      <c r="J182">
        <v>1.230192969396625E-3</v>
      </c>
      <c r="K182">
        <v>3.8490262565950002E-3</v>
      </c>
      <c r="L182">
        <v>1.0762019075723555E-3</v>
      </c>
      <c r="M182">
        <v>3.9040233684356752E-3</v>
      </c>
      <c r="N182">
        <v>3.4970203941298598E-3</v>
      </c>
      <c r="O182">
        <v>1.716513968381425E-3</v>
      </c>
      <c r="P182">
        <v>2.0190717778123283E-3</v>
      </c>
      <c r="Q182">
        <v>2.0549302716357598E-3</v>
      </c>
      <c r="R182">
        <v>2.1543913332263548E-3</v>
      </c>
      <c r="S182">
        <v>1.5695508156642094E-3</v>
      </c>
      <c r="T182">
        <v>1.2703060269326279E-3</v>
      </c>
      <c r="U182">
        <v>1.9712048671140701E-3</v>
      </c>
      <c r="V182">
        <v>2.331090481896305E-3</v>
      </c>
      <c r="W182">
        <v>4.5856301702687403E-3</v>
      </c>
      <c r="X182">
        <v>2.7004084833565502E-3</v>
      </c>
      <c r="Y182">
        <v>1.9912737741045149E-3</v>
      </c>
      <c r="Z182">
        <v>1.932902983681165E-3</v>
      </c>
      <c r="AA182">
        <v>4.3344185347193257E-3</v>
      </c>
      <c r="AB182">
        <v>3.42636611342689E-3</v>
      </c>
      <c r="AC182">
        <v>4.4968009353291748E-3</v>
      </c>
      <c r="AD182">
        <v>2.8677813424490802E-3</v>
      </c>
      <c r="AE182">
        <v>2.6625574865803449E-3</v>
      </c>
      <c r="AF182">
        <v>5.997982991193535E-3</v>
      </c>
      <c r="AG182">
        <v>3.5768090508411766E-4</v>
      </c>
      <c r="AH182">
        <v>3.5313221383989949E-3</v>
      </c>
      <c r="AI182">
        <v>1.20168780140712E-3</v>
      </c>
      <c r="AJ182">
        <v>1.7126066014871446E-3</v>
      </c>
      <c r="AK182">
        <v>2.2860866639263849E-3</v>
      </c>
      <c r="AL182">
        <v>3.5539073076791203E-3</v>
      </c>
      <c r="AN182">
        <f t="shared" si="79"/>
        <v>1.8181062040256791E-3</v>
      </c>
      <c r="AO182">
        <f t="shared" si="80"/>
        <v>3.41543465046851E-3</v>
      </c>
      <c r="AP182">
        <f t="shared" si="81"/>
        <v>2.4702929489033238E-3</v>
      </c>
      <c r="AQ182">
        <f t="shared" si="82"/>
        <v>1.9262908068421079E-3</v>
      </c>
      <c r="AR182">
        <f t="shared" si="83"/>
        <v>2.5395578865529357E-3</v>
      </c>
      <c r="AS182">
        <f t="shared" si="84"/>
        <v>3.1470284707696035E-3</v>
      </c>
      <c r="AT182">
        <f t="shared" si="85"/>
        <v>3.8427739400743199E-3</v>
      </c>
      <c r="AU182">
        <f t="shared" si="86"/>
        <v>1.6968969482967441E-3</v>
      </c>
      <c r="AV182">
        <f t="shared" si="87"/>
        <v>2.5175335243642163E-3</v>
      </c>
      <c r="AX182">
        <f t="shared" si="88"/>
        <v>7.6320979269656729E-4</v>
      </c>
      <c r="AY182">
        <f t="shared" si="89"/>
        <v>3.5831450645123754E-4</v>
      </c>
      <c r="AZ182">
        <f t="shared" si="90"/>
        <v>1.2425631294372527E-3</v>
      </c>
      <c r="BA182">
        <f t="shared" si="91"/>
        <v>3.1292282063216068E-4</v>
      </c>
      <c r="BB182">
        <f t="shared" si="92"/>
        <v>1.4333987450402816E-3</v>
      </c>
      <c r="BC182">
        <f t="shared" si="93"/>
        <v>1.1242018874804524E-3</v>
      </c>
      <c r="BD182">
        <f t="shared" si="94"/>
        <v>1.8692842877085466E-3</v>
      </c>
      <c r="BE182">
        <f t="shared" si="95"/>
        <v>1.6437529448860178E-3</v>
      </c>
      <c r="BF182">
        <f t="shared" si="96"/>
        <v>9.4221696522651509E-4</v>
      </c>
      <c r="BH182">
        <f t="shared" si="97"/>
        <v>3.8160489634828364E-4</v>
      </c>
      <c r="BI182">
        <f t="shared" si="98"/>
        <v>1.7915725322561877E-4</v>
      </c>
      <c r="BJ182">
        <f t="shared" si="99"/>
        <v>4.6964471839844741E-4</v>
      </c>
      <c r="BK182">
        <f t="shared" si="100"/>
        <v>1.8066607472755496E-4</v>
      </c>
      <c r="BL182">
        <f t="shared" si="101"/>
        <v>7.1669937252014082E-4</v>
      </c>
      <c r="BM182">
        <f t="shared" si="102"/>
        <v>4.5895349870014282E-4</v>
      </c>
      <c r="BN182">
        <f t="shared" si="103"/>
        <v>1.0792317867004673E-3</v>
      </c>
      <c r="BO182">
        <f t="shared" si="104"/>
        <v>9.4902120521118255E-4</v>
      </c>
      <c r="BP182">
        <f t="shared" si="105"/>
        <v>5.4398921850856079E-4</v>
      </c>
    </row>
    <row r="183" spans="1:68" x14ac:dyDescent="0.3">
      <c r="A183" t="s">
        <v>1172</v>
      </c>
      <c r="B183">
        <v>3.0835114727366948E-2</v>
      </c>
      <c r="C183">
        <v>3.9052518823640497E-2</v>
      </c>
      <c r="D183">
        <v>3.1112825434537299E-2</v>
      </c>
      <c r="E183">
        <v>1.8195349556282402E-2</v>
      </c>
      <c r="F183">
        <v>4.4419778265431295E-2</v>
      </c>
      <c r="G183">
        <v>3.5200021332229353E-2</v>
      </c>
      <c r="H183">
        <v>2.9361179136590247E-2</v>
      </c>
      <c r="I183">
        <v>2.6513501802860551E-2</v>
      </c>
      <c r="J183">
        <v>3.228225434907285E-2</v>
      </c>
      <c r="K183">
        <v>3.8923087939223847E-2</v>
      </c>
      <c r="L183">
        <v>3.1333040237592348E-2</v>
      </c>
      <c r="M183">
        <v>2.72024760408048E-2</v>
      </c>
      <c r="N183">
        <v>4.32264982660307E-2</v>
      </c>
      <c r="O183">
        <v>2.920680436539555E-2</v>
      </c>
      <c r="P183">
        <v>1.8721114922021352E-2</v>
      </c>
      <c r="Q183">
        <v>2.4992063560345203E-2</v>
      </c>
      <c r="R183">
        <v>2.2382411097282701E-2</v>
      </c>
      <c r="S183">
        <v>1.8725482600208801E-2</v>
      </c>
      <c r="T183">
        <v>2.3574989447358599E-2</v>
      </c>
      <c r="U183">
        <v>4.1651841187606203E-2</v>
      </c>
      <c r="V183">
        <v>2.2773465960426301E-2</v>
      </c>
      <c r="W183">
        <v>3.8615104893181748E-2</v>
      </c>
      <c r="X183">
        <v>3.1050123751438147E-2</v>
      </c>
      <c r="Y183">
        <v>3.4780151615400295E-2</v>
      </c>
      <c r="Z183">
        <v>3.34543865891061E-2</v>
      </c>
      <c r="AA183">
        <v>4.2467538178325395E-2</v>
      </c>
      <c r="AB183">
        <v>3.8072072046433605E-2</v>
      </c>
      <c r="AC183">
        <v>3.2572014092057552E-2</v>
      </c>
      <c r="AD183">
        <v>3.3815771650633195E-2</v>
      </c>
      <c r="AE183">
        <v>2.4772534884041301E-2</v>
      </c>
      <c r="AF183">
        <v>3.6516280491616149E-2</v>
      </c>
      <c r="AG183">
        <v>2.9439700889358898E-2</v>
      </c>
      <c r="AH183">
        <v>3.7235921839828795E-2</v>
      </c>
      <c r="AI183">
        <v>2.01758585322202E-2</v>
      </c>
      <c r="AJ183">
        <v>3.08197766114271E-2</v>
      </c>
      <c r="AK183">
        <v>3.7970990164708202E-2</v>
      </c>
      <c r="AL183">
        <v>2.3570533969830401E-2</v>
      </c>
      <c r="AN183">
        <f t="shared" si="79"/>
        <v>2.9798952135456788E-2</v>
      </c>
      <c r="AO183">
        <f t="shared" si="80"/>
        <v>3.387362013427786E-2</v>
      </c>
      <c r="AP183">
        <f t="shared" si="81"/>
        <v>3.1556468017163067E-2</v>
      </c>
      <c r="AQ183">
        <f t="shared" si="82"/>
        <v>2.2033319085945569E-2</v>
      </c>
      <c r="AR183">
        <f t="shared" si="83"/>
        <v>3.1653850372143216E-2</v>
      </c>
      <c r="AS183">
        <f t="shared" si="84"/>
        <v>3.5399381045460178E-2</v>
      </c>
      <c r="AT183">
        <f t="shared" si="85"/>
        <v>3.1701529008763545E-2</v>
      </c>
      <c r="AU183">
        <f t="shared" si="86"/>
        <v>2.8950493753802636E-2</v>
      </c>
      <c r="AV183">
        <f t="shared" si="87"/>
        <v>3.0787100248655233E-2</v>
      </c>
      <c r="AX183">
        <f t="shared" si="88"/>
        <v>8.6230695468801632E-3</v>
      </c>
      <c r="AY183">
        <f t="shared" si="89"/>
        <v>7.9059947102457038E-3</v>
      </c>
      <c r="AZ183">
        <f t="shared" si="90"/>
        <v>7.9609236832318599E-3</v>
      </c>
      <c r="BA183">
        <f t="shared" si="91"/>
        <v>3.1478418252463974E-3</v>
      </c>
      <c r="BB183">
        <f t="shared" si="92"/>
        <v>9.8750207762589477E-3</v>
      </c>
      <c r="BC183">
        <f t="shared" si="93"/>
        <v>4.1994907753834928E-3</v>
      </c>
      <c r="BD183">
        <f t="shared" si="94"/>
        <v>6.1507240781377434E-3</v>
      </c>
      <c r="BE183">
        <f t="shared" si="95"/>
        <v>8.5405463953433375E-3</v>
      </c>
      <c r="BF183">
        <f t="shared" si="96"/>
        <v>7.2002837071647148E-3</v>
      </c>
      <c r="BH183">
        <f t="shared" si="97"/>
        <v>4.3115347734400816E-3</v>
      </c>
      <c r="BI183">
        <f t="shared" si="98"/>
        <v>3.9529973551228519E-3</v>
      </c>
      <c r="BJ183">
        <f t="shared" si="99"/>
        <v>3.0089463245994061E-3</v>
      </c>
      <c r="BK183">
        <f t="shared" si="100"/>
        <v>1.8174073251723706E-3</v>
      </c>
      <c r="BL183">
        <f t="shared" si="101"/>
        <v>4.9375103881294739E-3</v>
      </c>
      <c r="BM183">
        <f t="shared" si="102"/>
        <v>1.7144349298690736E-3</v>
      </c>
      <c r="BN183">
        <f t="shared" si="103"/>
        <v>3.5511222022239393E-3</v>
      </c>
      <c r="BO183">
        <f t="shared" si="104"/>
        <v>4.9308867603779644E-3</v>
      </c>
      <c r="BP183">
        <f t="shared" si="105"/>
        <v>4.1570857365732248E-3</v>
      </c>
    </row>
    <row r="184" spans="1:68" x14ac:dyDescent="0.3">
      <c r="A184" t="s">
        <v>1173</v>
      </c>
      <c r="B184">
        <v>0</v>
      </c>
      <c r="C184">
        <v>1.7230186901769049E-4</v>
      </c>
      <c r="D184">
        <v>0</v>
      </c>
      <c r="E184">
        <v>2.320493908935675E-4</v>
      </c>
      <c r="F184">
        <v>3.7692118243014549E-4</v>
      </c>
      <c r="G184">
        <v>0</v>
      </c>
      <c r="H184">
        <v>0</v>
      </c>
      <c r="I184">
        <v>1.057222177480035E-3</v>
      </c>
      <c r="J184">
        <v>0</v>
      </c>
      <c r="K184">
        <v>1.8546747805996551E-4</v>
      </c>
      <c r="L184">
        <v>0</v>
      </c>
      <c r="M184">
        <v>3.346870917784225E-4</v>
      </c>
      <c r="N184">
        <v>0</v>
      </c>
      <c r="O184">
        <v>8.6998448840959496E-4</v>
      </c>
      <c r="P184">
        <v>2.1219920119293199E-4</v>
      </c>
      <c r="Q184">
        <v>0</v>
      </c>
      <c r="R184">
        <v>9.4394726793329504E-5</v>
      </c>
      <c r="S184">
        <v>8.7438988400171996E-4</v>
      </c>
      <c r="T184">
        <v>0</v>
      </c>
      <c r="U184">
        <v>1.13367552997877E-4</v>
      </c>
      <c r="V184">
        <v>2.1187575234399099E-4</v>
      </c>
      <c r="W184">
        <v>6.4028093804489503E-4</v>
      </c>
      <c r="X184">
        <v>4.7317688576644648E-4</v>
      </c>
      <c r="Y184">
        <v>3.62717907501978E-4</v>
      </c>
      <c r="Z184">
        <v>0</v>
      </c>
      <c r="AA184">
        <v>0</v>
      </c>
      <c r="AB184">
        <v>0</v>
      </c>
      <c r="AC184">
        <v>0</v>
      </c>
      <c r="AD184">
        <v>5.3617098402042004E-4</v>
      </c>
      <c r="AE184">
        <v>7.3921541848693498E-4</v>
      </c>
      <c r="AF184">
        <v>5.5774278400979498E-4</v>
      </c>
      <c r="AG184">
        <v>0</v>
      </c>
      <c r="AH184">
        <v>0</v>
      </c>
      <c r="AI184">
        <v>0</v>
      </c>
      <c r="AJ184">
        <v>5.932973458324135E-4</v>
      </c>
      <c r="AK184">
        <v>9.2002889760078995E-4</v>
      </c>
      <c r="AL184">
        <v>2.9702744086422252E-4</v>
      </c>
      <c r="AN184">
        <f t="shared" si="79"/>
        <v>1.010878149778145E-4</v>
      </c>
      <c r="AO184">
        <f t="shared" si="80"/>
        <v>3.5853583997754514E-4</v>
      </c>
      <c r="AP184">
        <f t="shared" si="81"/>
        <v>2.2890546563441642E-4</v>
      </c>
      <c r="AQ184">
        <f t="shared" si="82"/>
        <v>3.2292820359834982E-4</v>
      </c>
      <c r="AR184">
        <f t="shared" si="83"/>
        <v>2.4138106084669076E-4</v>
      </c>
      <c r="AS184">
        <f t="shared" si="84"/>
        <v>1.3931579887807076E-4</v>
      </c>
      <c r="AT184">
        <f t="shared" si="85"/>
        <v>6.1104306217238337E-4</v>
      </c>
      <c r="AU184">
        <f t="shared" si="86"/>
        <v>0</v>
      </c>
      <c r="AV184">
        <f t="shared" si="87"/>
        <v>6.0345122809914197E-4</v>
      </c>
      <c r="AX184">
        <f t="shared" si="88"/>
        <v>1.1924745774104876E-4</v>
      </c>
      <c r="AY184">
        <f t="shared" si="89"/>
        <v>4.9853001117503796E-4</v>
      </c>
      <c r="AZ184">
        <f t="shared" si="90"/>
        <v>3.1132275869802232E-4</v>
      </c>
      <c r="BA184">
        <f t="shared" si="91"/>
        <v>4.799063240118622E-4</v>
      </c>
      <c r="BB184">
        <f t="shared" si="92"/>
        <v>2.7966882199357033E-4</v>
      </c>
      <c r="BC184">
        <f t="shared" si="93"/>
        <v>2.1863544760355571E-4</v>
      </c>
      <c r="BD184">
        <f t="shared" si="94"/>
        <v>1.115233174323365E-4</v>
      </c>
      <c r="BE184">
        <f t="shared" si="95"/>
        <v>0</v>
      </c>
      <c r="BF184">
        <f t="shared" si="96"/>
        <v>3.1162482213037239E-4</v>
      </c>
      <c r="BH184">
        <f t="shared" si="97"/>
        <v>5.9623728870524382E-5</v>
      </c>
      <c r="BI184">
        <f t="shared" si="98"/>
        <v>2.4926500558751898E-4</v>
      </c>
      <c r="BJ184">
        <f t="shared" si="99"/>
        <v>1.1766894242707681E-4</v>
      </c>
      <c r="BK184">
        <f t="shared" si="100"/>
        <v>2.7707404535405242E-4</v>
      </c>
      <c r="BL184">
        <f t="shared" si="101"/>
        <v>1.3983441099678517E-4</v>
      </c>
      <c r="BM184">
        <f t="shared" si="102"/>
        <v>8.9257547718953121E-5</v>
      </c>
      <c r="BN184">
        <f t="shared" si="103"/>
        <v>6.4388017340479564E-5</v>
      </c>
      <c r="BO184">
        <f t="shared" si="104"/>
        <v>0</v>
      </c>
      <c r="BP184">
        <f t="shared" si="105"/>
        <v>1.7991667494313975E-4</v>
      </c>
    </row>
    <row r="185" spans="1:68" x14ac:dyDescent="0.3">
      <c r="A185" t="s">
        <v>1174</v>
      </c>
      <c r="B185">
        <v>1.4217633335927885E-3</v>
      </c>
      <c r="C185">
        <v>1.3354387309745214E-3</v>
      </c>
      <c r="D185">
        <v>1.3357367349539821E-3</v>
      </c>
      <c r="E185">
        <v>2.06809092555349E-3</v>
      </c>
      <c r="F185">
        <v>1.08811578269711E-3</v>
      </c>
      <c r="G185">
        <v>3.886139241923225E-4</v>
      </c>
      <c r="H185">
        <v>1.024656534842183E-3</v>
      </c>
      <c r="I185">
        <v>3.1816135085195401E-3</v>
      </c>
      <c r="J185">
        <v>5.7424328248215691E-4</v>
      </c>
      <c r="K185">
        <v>8.954346647585315E-4</v>
      </c>
      <c r="L185">
        <v>1.7567628931933351E-3</v>
      </c>
      <c r="M185">
        <v>2.1139428050393001E-3</v>
      </c>
      <c r="N185">
        <v>1.203421606812512E-3</v>
      </c>
      <c r="O185">
        <v>4.8656368382834602E-4</v>
      </c>
      <c r="P185">
        <v>2.0365162144988301E-3</v>
      </c>
      <c r="Q185">
        <v>7.9173950517185754E-4</v>
      </c>
      <c r="R185">
        <v>3.1658599843270498E-4</v>
      </c>
      <c r="S185">
        <v>1.9732773676283751E-3</v>
      </c>
      <c r="T185">
        <v>1.5571724081955205E-3</v>
      </c>
      <c r="U185">
        <v>9.4592386992301653E-4</v>
      </c>
      <c r="V185">
        <v>5.2677907603904995E-4</v>
      </c>
      <c r="W185">
        <v>1.2928771283880886E-3</v>
      </c>
      <c r="X185">
        <v>1.212908391698652E-3</v>
      </c>
      <c r="Y185">
        <v>1.4545505821049499E-3</v>
      </c>
      <c r="Z185">
        <v>1.0875035644579579E-3</v>
      </c>
      <c r="AA185">
        <v>4.3678201740787802E-4</v>
      </c>
      <c r="AB185">
        <v>2.2920606653848165E-3</v>
      </c>
      <c r="AC185">
        <v>1.5197917078644449E-3</v>
      </c>
      <c r="AD185">
        <v>9.2299526820786403E-4</v>
      </c>
      <c r="AE185">
        <v>2.259572450555E-3</v>
      </c>
      <c r="AF185">
        <v>2.2608687971968351E-3</v>
      </c>
      <c r="AG185">
        <v>3.7377331763183499E-4</v>
      </c>
      <c r="AH185">
        <v>1.3959420145657495E-3</v>
      </c>
      <c r="AI185">
        <v>7.677816112575031E-4</v>
      </c>
      <c r="AJ185">
        <v>8.7389499897281002E-4</v>
      </c>
      <c r="AK185">
        <v>1.5593264062668869E-3</v>
      </c>
      <c r="AL185">
        <v>1.1901212725640886E-3</v>
      </c>
      <c r="AN185">
        <f t="shared" si="79"/>
        <v>1.5402574312686954E-3</v>
      </c>
      <c r="AO185">
        <f t="shared" si="80"/>
        <v>1.4207499375627889E-3</v>
      </c>
      <c r="AP185">
        <f t="shared" si="81"/>
        <v>1.2952693072304303E-3</v>
      </c>
      <c r="AQ185">
        <f t="shared" si="82"/>
        <v>1.0272009570776459E-3</v>
      </c>
      <c r="AR185">
        <f t="shared" si="83"/>
        <v>1.0806881206364188E-3</v>
      </c>
      <c r="AS185">
        <f t="shared" si="84"/>
        <v>1.3339328214864502E-3</v>
      </c>
      <c r="AT185">
        <f t="shared" si="85"/>
        <v>1.8144788386532332E-3</v>
      </c>
      <c r="AU185">
        <f t="shared" si="86"/>
        <v>8.4583231448502919E-4</v>
      </c>
      <c r="AV185">
        <f t="shared" si="87"/>
        <v>1.2077808926012619E-3</v>
      </c>
      <c r="AX185">
        <f t="shared" si="88"/>
        <v>3.5422613496850357E-4</v>
      </c>
      <c r="AY185">
        <f t="shared" si="89"/>
        <v>1.2156590435206786E-3</v>
      </c>
      <c r="AZ185">
        <f t="shared" si="90"/>
        <v>6.8005350996736772E-4</v>
      </c>
      <c r="BA185">
        <f t="shared" si="91"/>
        <v>8.5307569692967013E-4</v>
      </c>
      <c r="BB185">
        <f t="shared" si="92"/>
        <v>4.4610838901865449E-4</v>
      </c>
      <c r="BC185">
        <f t="shared" si="93"/>
        <v>6.0784126080079938E-4</v>
      </c>
      <c r="BD185">
        <f t="shared" si="94"/>
        <v>7.7204769114943368E-4</v>
      </c>
      <c r="BE185">
        <f t="shared" si="95"/>
        <v>5.1553481497725029E-4</v>
      </c>
      <c r="BF185">
        <f t="shared" si="96"/>
        <v>3.4305677396194591E-4</v>
      </c>
      <c r="BH185">
        <f t="shared" si="97"/>
        <v>1.7711306748425179E-4</v>
      </c>
      <c r="BI185">
        <f t="shared" si="98"/>
        <v>6.078295217603393E-4</v>
      </c>
      <c r="BJ185">
        <f t="shared" si="99"/>
        <v>2.5703606651289137E-4</v>
      </c>
      <c r="BK185">
        <f t="shared" si="100"/>
        <v>4.9252348326147264E-4</v>
      </c>
      <c r="BL185">
        <f t="shared" si="101"/>
        <v>2.2305419450932725E-4</v>
      </c>
      <c r="BM185">
        <f t="shared" si="102"/>
        <v>2.4815015559532546E-4</v>
      </c>
      <c r="BN185">
        <f t="shared" si="103"/>
        <v>4.457419423123546E-4</v>
      </c>
      <c r="BO185">
        <f t="shared" si="104"/>
        <v>2.9764416420373938E-4</v>
      </c>
      <c r="BP185">
        <f t="shared" si="105"/>
        <v>1.9806392079425408E-4</v>
      </c>
    </row>
    <row r="186" spans="1:68" x14ac:dyDescent="0.3">
      <c r="A186" t="s">
        <v>1175</v>
      </c>
      <c r="B186">
        <v>7.6335664595627052E-3</v>
      </c>
      <c r="C186">
        <v>6.6255175568688644E-3</v>
      </c>
      <c r="D186">
        <v>4.5912758778797903E-3</v>
      </c>
      <c r="E186">
        <v>7.5147327115050603E-3</v>
      </c>
      <c r="F186">
        <v>8.7528975317087143E-3</v>
      </c>
      <c r="G186">
        <v>6.6426344837216648E-3</v>
      </c>
      <c r="H186">
        <v>8.4698995808095597E-3</v>
      </c>
      <c r="I186">
        <v>1.4640967066671621E-2</v>
      </c>
      <c r="J186">
        <v>6.4455067989521199E-3</v>
      </c>
      <c r="K186">
        <v>8.5785826061899693E-3</v>
      </c>
      <c r="L186">
        <v>5.1625853409740701E-3</v>
      </c>
      <c r="M186">
        <v>6.4175699064334601E-3</v>
      </c>
      <c r="N186">
        <v>8.5053036849112411E-3</v>
      </c>
      <c r="O186">
        <v>1.1761822924924059E-2</v>
      </c>
      <c r="P186">
        <v>4.6177621150410644E-3</v>
      </c>
      <c r="Q186">
        <v>7.0554147674270155E-3</v>
      </c>
      <c r="R186">
        <v>8.4444441071200149E-3</v>
      </c>
      <c r="S186">
        <v>5.0703906183753198E-3</v>
      </c>
      <c r="T186">
        <v>6.5468414662382558E-3</v>
      </c>
      <c r="U186">
        <v>7.1994226343777799E-3</v>
      </c>
      <c r="V186">
        <v>7.0219219312723296E-3</v>
      </c>
      <c r="W186">
        <v>8.2564490837153601E-3</v>
      </c>
      <c r="X186">
        <v>9.4381673961868758E-3</v>
      </c>
      <c r="Y186">
        <v>1.1508985852599449E-2</v>
      </c>
      <c r="Z186">
        <v>4.458751819261815E-3</v>
      </c>
      <c r="AA186">
        <v>8.7469436301310793E-3</v>
      </c>
      <c r="AB186">
        <v>8.1042238043339994E-3</v>
      </c>
      <c r="AC186">
        <v>7.465102701585815E-3</v>
      </c>
      <c r="AD186">
        <v>8.7171932122165948E-3</v>
      </c>
      <c r="AE186">
        <v>4.9774757743115596E-3</v>
      </c>
      <c r="AF186">
        <v>7.3379928982625856E-3</v>
      </c>
      <c r="AG186">
        <v>5.4706347562153944E-3</v>
      </c>
      <c r="AH186">
        <v>5.8951632915554154E-3</v>
      </c>
      <c r="AI186">
        <v>9.8296046963178701E-3</v>
      </c>
      <c r="AJ186">
        <v>7.4400044788038248E-3</v>
      </c>
      <c r="AK186">
        <v>1.22820071541232E-2</v>
      </c>
      <c r="AL186">
        <v>6.3857292861550143E-3</v>
      </c>
      <c r="AN186">
        <f t="shared" si="79"/>
        <v>6.5912731514541044E-3</v>
      </c>
      <c r="AO186">
        <f t="shared" si="80"/>
        <v>9.6265996657278891E-3</v>
      </c>
      <c r="AP186">
        <f t="shared" si="81"/>
        <v>7.3555904824894264E-3</v>
      </c>
      <c r="AQ186">
        <f t="shared" si="82"/>
        <v>6.8567498309741173E-3</v>
      </c>
      <c r="AR186">
        <f t="shared" si="83"/>
        <v>7.2561587789009311E-3</v>
      </c>
      <c r="AS186">
        <f t="shared" si="84"/>
        <v>8.2870292006831728E-3</v>
      </c>
      <c r="AT186">
        <f t="shared" si="85"/>
        <v>7.0108872949302473E-3</v>
      </c>
      <c r="AU186">
        <f t="shared" si="86"/>
        <v>7.0651342480295603E-3</v>
      </c>
      <c r="AV186">
        <f t="shared" si="87"/>
        <v>8.7025803063606796E-3</v>
      </c>
      <c r="AX186">
        <f t="shared" si="88"/>
        <v>1.4071619988217864E-3</v>
      </c>
      <c r="AY186">
        <f t="shared" si="89"/>
        <v>3.4712744606994334E-3</v>
      </c>
      <c r="AZ186">
        <f t="shared" si="90"/>
        <v>2.4578291624820403E-3</v>
      </c>
      <c r="BA186">
        <f t="shared" si="91"/>
        <v>1.6957771239049775E-3</v>
      </c>
      <c r="BB186">
        <f t="shared" si="92"/>
        <v>7.2152561396693305E-4</v>
      </c>
      <c r="BC186">
        <f t="shared" si="93"/>
        <v>2.3359081226086201E-3</v>
      </c>
      <c r="BD186">
        <f t="shared" si="94"/>
        <v>1.8911954382456906E-3</v>
      </c>
      <c r="BE186">
        <f t="shared" si="95"/>
        <v>2.4034930338829807E-3</v>
      </c>
      <c r="BF186">
        <f t="shared" si="96"/>
        <v>3.1443753695004433E-3</v>
      </c>
      <c r="BH186">
        <f t="shared" si="97"/>
        <v>7.0358099941089322E-4</v>
      </c>
      <c r="BI186">
        <f t="shared" si="98"/>
        <v>1.7356372303497167E-3</v>
      </c>
      <c r="BJ186">
        <f t="shared" si="99"/>
        <v>9.289721041442346E-4</v>
      </c>
      <c r="BK186">
        <f t="shared" si="100"/>
        <v>9.7905737897214812E-4</v>
      </c>
      <c r="BL186">
        <f t="shared" si="101"/>
        <v>3.6076280698346653E-4</v>
      </c>
      <c r="BM186">
        <f t="shared" si="102"/>
        <v>9.5363049773562096E-4</v>
      </c>
      <c r="BN186">
        <f t="shared" si="103"/>
        <v>1.0918821953613419E-3</v>
      </c>
      <c r="BO186">
        <f t="shared" si="104"/>
        <v>1.3876573501077293E-3</v>
      </c>
      <c r="BP186">
        <f t="shared" si="105"/>
        <v>1.81540596601431E-3</v>
      </c>
    </row>
    <row r="187" spans="1:68" x14ac:dyDescent="0.3">
      <c r="A187" t="s">
        <v>1176</v>
      </c>
      <c r="B187">
        <v>6.1882029823083495E-4</v>
      </c>
      <c r="C187">
        <v>2.4219868733343599E-4</v>
      </c>
      <c r="D187">
        <v>9.2765107279713002E-4</v>
      </c>
      <c r="E187">
        <v>5.5428670498061997E-4</v>
      </c>
      <c r="F187">
        <v>1.534170069654735E-3</v>
      </c>
      <c r="G187">
        <v>4.1378694869013852E-4</v>
      </c>
      <c r="H187">
        <v>6.5780435617508899E-4</v>
      </c>
      <c r="I187">
        <v>2.5385073663513398E-4</v>
      </c>
      <c r="J187">
        <v>6.8981997929918996E-4</v>
      </c>
      <c r="K187">
        <v>1.03867334822687E-3</v>
      </c>
      <c r="L187">
        <v>2.233209056790125E-3</v>
      </c>
      <c r="M187">
        <v>8.7489561520088502E-4</v>
      </c>
      <c r="N187">
        <v>1.7613559364647231E-3</v>
      </c>
      <c r="O187">
        <v>0</v>
      </c>
      <c r="P187">
        <v>1.4824996007078064E-3</v>
      </c>
      <c r="Q187">
        <v>1.14561620251926E-3</v>
      </c>
      <c r="R187">
        <v>1.281551782292435E-3</v>
      </c>
      <c r="S187">
        <v>7.6561640890841505E-4</v>
      </c>
      <c r="T187">
        <v>6.5161692604817308E-4</v>
      </c>
      <c r="U187">
        <v>2.169546699405555E-4</v>
      </c>
      <c r="V187">
        <v>2.0240774629798749E-3</v>
      </c>
      <c r="W187">
        <v>1.30147007806196E-3</v>
      </c>
      <c r="X187">
        <v>1.229280856415796E-3</v>
      </c>
      <c r="Y187">
        <v>1.3829542288280551E-3</v>
      </c>
      <c r="Z187">
        <v>3.54276323553252E-4</v>
      </c>
      <c r="AA187">
        <v>5.6751359114486999E-4</v>
      </c>
      <c r="AB187">
        <v>1.0412627233723061E-3</v>
      </c>
      <c r="AC187">
        <v>8.8337229622884495E-4</v>
      </c>
      <c r="AD187">
        <v>6.2573814334407004E-4</v>
      </c>
      <c r="AE187">
        <v>9.8149046662506412E-4</v>
      </c>
      <c r="AF187">
        <v>1.084405949623794E-3</v>
      </c>
      <c r="AG187">
        <v>9.9365492492114495E-4</v>
      </c>
      <c r="AH187">
        <v>2.1279787268283648E-3</v>
      </c>
      <c r="AI187">
        <v>4.44930651445374E-4</v>
      </c>
      <c r="AJ187">
        <v>7.6327715759781146E-4</v>
      </c>
      <c r="AK187">
        <v>6.39793263390625E-4</v>
      </c>
      <c r="AL187">
        <v>8.5639941585205503E-4</v>
      </c>
      <c r="AN187">
        <f t="shared" si="79"/>
        <v>5.8573919083550522E-4</v>
      </c>
      <c r="AO187">
        <f t="shared" si="80"/>
        <v>7.1490302778877413E-4</v>
      </c>
      <c r="AP187">
        <f t="shared" si="81"/>
        <v>1.1543505052413713E-3</v>
      </c>
      <c r="AQ187">
        <f t="shared" si="82"/>
        <v>1.0642614645733699E-3</v>
      </c>
      <c r="AR187">
        <f t="shared" si="83"/>
        <v>1.0485297842576409E-3</v>
      </c>
      <c r="AS187">
        <f t="shared" si="84"/>
        <v>9.0977666992385397E-4</v>
      </c>
      <c r="AT187">
        <f t="shared" si="85"/>
        <v>8.9721151986430945E-4</v>
      </c>
      <c r="AU187">
        <f t="shared" si="86"/>
        <v>1.1888547677316279E-3</v>
      </c>
      <c r="AV187">
        <f t="shared" si="87"/>
        <v>7.531566122801638E-4</v>
      </c>
      <c r="AX187">
        <f t="shared" si="88"/>
        <v>2.8107379286464277E-4</v>
      </c>
      <c r="AY187">
        <f t="shared" si="89"/>
        <v>5.7087618402405674E-4</v>
      </c>
      <c r="AZ187">
        <f t="shared" si="90"/>
        <v>7.3935367442850479E-4</v>
      </c>
      <c r="BA187">
        <f t="shared" si="91"/>
        <v>2.6741591653622697E-4</v>
      </c>
      <c r="BB187">
        <f t="shared" si="92"/>
        <v>7.8840113593982872E-4</v>
      </c>
      <c r="BC187">
        <f t="shared" si="93"/>
        <v>3.9234942348656998E-4</v>
      </c>
      <c r="BD187">
        <f t="shared" si="94"/>
        <v>2.4066832940727826E-4</v>
      </c>
      <c r="BE187">
        <f t="shared" si="95"/>
        <v>8.5833556374388057E-4</v>
      </c>
      <c r="BF187">
        <f t="shared" si="96"/>
        <v>1.0865714610268846E-4</v>
      </c>
      <c r="BH187">
        <f t="shared" si="97"/>
        <v>1.4053689643232138E-4</v>
      </c>
      <c r="BI187">
        <f t="shared" si="98"/>
        <v>2.8543809201202837E-4</v>
      </c>
      <c r="BJ187">
        <f t="shared" si="99"/>
        <v>2.7944942192280559E-4</v>
      </c>
      <c r="BK187">
        <f t="shared" si="100"/>
        <v>1.5439265139778114E-4</v>
      </c>
      <c r="BL187">
        <f t="shared" si="101"/>
        <v>3.9420056796991436E-4</v>
      </c>
      <c r="BM187">
        <f t="shared" si="102"/>
        <v>1.6017598140287444E-4</v>
      </c>
      <c r="BN187">
        <f t="shared" si="103"/>
        <v>1.3894992476870964E-4</v>
      </c>
      <c r="BO187">
        <f t="shared" si="104"/>
        <v>4.9556026878255863E-4</v>
      </c>
      <c r="BP187">
        <f t="shared" si="105"/>
        <v>6.2733232551763677E-5</v>
      </c>
    </row>
    <row r="188" spans="1:68" x14ac:dyDescent="0.3">
      <c r="A188" t="s">
        <v>1177</v>
      </c>
      <c r="B188">
        <v>3.98338742587871E-4</v>
      </c>
      <c r="C188">
        <v>5.0748307936557995E-4</v>
      </c>
      <c r="D188">
        <v>0</v>
      </c>
      <c r="E188">
        <v>4.0199684257521848E-4</v>
      </c>
      <c r="F188">
        <v>1.669866675943211E-3</v>
      </c>
      <c r="G188">
        <v>4.98454428750057E-4</v>
      </c>
      <c r="H188">
        <v>0</v>
      </c>
      <c r="I188">
        <v>0</v>
      </c>
      <c r="J188">
        <v>3.8668225920490749E-4</v>
      </c>
      <c r="K188">
        <v>0</v>
      </c>
      <c r="L188">
        <v>0</v>
      </c>
      <c r="M188">
        <v>1.5756020104398249E-4</v>
      </c>
      <c r="N188">
        <v>5.7651019732914502E-4</v>
      </c>
      <c r="O188">
        <v>4.7714159592223847E-4</v>
      </c>
      <c r="P188">
        <v>0</v>
      </c>
      <c r="Q188">
        <v>0</v>
      </c>
      <c r="R188">
        <v>1.489209321679025E-4</v>
      </c>
      <c r="S188">
        <v>2.3735630232249951E-4</v>
      </c>
      <c r="T188">
        <v>1.2161032314127024E-3</v>
      </c>
      <c r="U188">
        <v>0</v>
      </c>
      <c r="V188">
        <v>8.8669017810577599E-4</v>
      </c>
      <c r="W188">
        <v>4.2940567887877898E-4</v>
      </c>
      <c r="X188">
        <v>5.9165755847115505E-4</v>
      </c>
      <c r="Y188">
        <v>4.9887401686615751E-4</v>
      </c>
      <c r="Z188">
        <v>6.2150412265351499E-4</v>
      </c>
      <c r="AA188">
        <v>3.8372006607301348E-4</v>
      </c>
      <c r="AB188">
        <v>0</v>
      </c>
      <c r="AC188">
        <v>4.4175303013878201E-4</v>
      </c>
      <c r="AD188">
        <v>5.0830960553022056E-4</v>
      </c>
      <c r="AE188">
        <v>3.1552986421427999E-4</v>
      </c>
      <c r="AF188">
        <v>4.0312636758246952E-4</v>
      </c>
      <c r="AG188">
        <v>5.2586143402856501E-4</v>
      </c>
      <c r="AH188">
        <v>9.1339348280521353E-4</v>
      </c>
      <c r="AI188">
        <v>3.0934523209612952E-4</v>
      </c>
      <c r="AJ188">
        <v>1.46526484833747E-4</v>
      </c>
      <c r="AK188">
        <v>1.7815162572659799E-3</v>
      </c>
      <c r="AL188">
        <v>0</v>
      </c>
      <c r="AN188">
        <f t="shared" si="79"/>
        <v>3.2695466613216734E-4</v>
      </c>
      <c r="AO188">
        <f t="shared" si="80"/>
        <v>5.4208027617331698E-4</v>
      </c>
      <c r="AP188">
        <f t="shared" si="81"/>
        <v>2.2827060764289624E-4</v>
      </c>
      <c r="AQ188">
        <f t="shared" si="82"/>
        <v>1.2875907816346734E-4</v>
      </c>
      <c r="AR188">
        <f t="shared" si="83"/>
        <v>6.3304977209931439E-4</v>
      </c>
      <c r="AS188">
        <f t="shared" si="84"/>
        <v>4.2291813236710387E-4</v>
      </c>
      <c r="AT188">
        <f t="shared" si="85"/>
        <v>4.089886124423233E-4</v>
      </c>
      <c r="AU188">
        <f t="shared" si="86"/>
        <v>5.8286671630996937E-4</v>
      </c>
      <c r="AV188">
        <f t="shared" si="87"/>
        <v>6.4268091403324229E-4</v>
      </c>
      <c r="AX188">
        <f t="shared" si="88"/>
        <v>2.2376838941705964E-4</v>
      </c>
      <c r="AY188">
        <f t="shared" si="89"/>
        <v>7.8771979571876018E-4</v>
      </c>
      <c r="AZ188">
        <f t="shared" si="90"/>
        <v>2.4820159968761362E-4</v>
      </c>
      <c r="BA188">
        <f t="shared" si="91"/>
        <v>1.1995573696461776E-4</v>
      </c>
      <c r="BB188">
        <f t="shared" si="92"/>
        <v>5.3119604749879911E-4</v>
      </c>
      <c r="BC188">
        <f t="shared" si="93"/>
        <v>2.2557910998589268E-4</v>
      </c>
      <c r="BD188">
        <f t="shared" si="94"/>
        <v>9.6523476945030857E-5</v>
      </c>
      <c r="BE188">
        <f t="shared" si="95"/>
        <v>3.0603230867371346E-4</v>
      </c>
      <c r="BF188">
        <f t="shared" si="96"/>
        <v>9.8897773328647499E-4</v>
      </c>
      <c r="BH188">
        <f t="shared" si="97"/>
        <v>1.1188419470852982E-4</v>
      </c>
      <c r="BI188">
        <f t="shared" si="98"/>
        <v>3.9385989785938009E-4</v>
      </c>
      <c r="BJ188">
        <f t="shared" si="99"/>
        <v>9.381138682597605E-5</v>
      </c>
      <c r="BK188">
        <f t="shared" si="100"/>
        <v>6.9256477027362017E-5</v>
      </c>
      <c r="BL188">
        <f t="shared" si="101"/>
        <v>2.6559802374939956E-4</v>
      </c>
      <c r="BM188">
        <f t="shared" si="102"/>
        <v>9.2092286016100423E-5</v>
      </c>
      <c r="BN188">
        <f t="shared" si="103"/>
        <v>5.5727855397332208E-5</v>
      </c>
      <c r="BO188">
        <f t="shared" si="104"/>
        <v>1.7668783579349111E-4</v>
      </c>
      <c r="BP188">
        <f t="shared" si="105"/>
        <v>5.7098656053549226E-4</v>
      </c>
    </row>
    <row r="189" spans="1:68" x14ac:dyDescent="0.3">
      <c r="A189" t="s">
        <v>1178</v>
      </c>
      <c r="B189">
        <v>7.6142227095119604E-4</v>
      </c>
      <c r="C189">
        <v>4.4964905337907302E-4</v>
      </c>
      <c r="D189">
        <v>0</v>
      </c>
      <c r="E189">
        <v>0</v>
      </c>
      <c r="F189">
        <v>6.1869493061472648E-4</v>
      </c>
      <c r="G189">
        <v>5.7436257482728996E-4</v>
      </c>
      <c r="H189">
        <v>3.7904094481257098E-4</v>
      </c>
      <c r="I189">
        <v>3.6190164180581051E-4</v>
      </c>
      <c r="J189">
        <v>0</v>
      </c>
      <c r="K189">
        <v>5.4371880649785502E-5</v>
      </c>
      <c r="L189">
        <v>3.9490220823844351E-4</v>
      </c>
      <c r="M189">
        <v>4.1190722492060703E-4</v>
      </c>
      <c r="N189">
        <v>2.0486660716644602E-3</v>
      </c>
      <c r="O189">
        <v>3.7248476605215402E-4</v>
      </c>
      <c r="P189">
        <v>1.174472914279775E-4</v>
      </c>
      <c r="Q189">
        <v>0</v>
      </c>
      <c r="R189">
        <v>0</v>
      </c>
      <c r="S189">
        <v>2.4058145119230549E-4</v>
      </c>
      <c r="T189">
        <v>1.2006881578206869E-4</v>
      </c>
      <c r="U189">
        <v>1.8891902656789601E-5</v>
      </c>
      <c r="V189">
        <v>0</v>
      </c>
      <c r="W189">
        <v>4.8373321852579248E-4</v>
      </c>
      <c r="X189">
        <v>8.00487478923381E-4</v>
      </c>
      <c r="Y189">
        <v>2.5804009954330049E-4</v>
      </c>
      <c r="Z189">
        <v>4.3279941864034254E-4</v>
      </c>
      <c r="AA189">
        <v>1.4300410597749399E-5</v>
      </c>
      <c r="AB189">
        <v>9.3736034356446506E-5</v>
      </c>
      <c r="AC189">
        <v>1.2244611182161025E-3</v>
      </c>
      <c r="AD189">
        <v>3.86824284187444E-4</v>
      </c>
      <c r="AE189">
        <v>8.9130382192316004E-4</v>
      </c>
      <c r="AF189">
        <v>5.2983857220515504E-4</v>
      </c>
      <c r="AG189">
        <v>4.7877164435890003E-5</v>
      </c>
      <c r="AH189">
        <v>3.6025358768360349E-4</v>
      </c>
      <c r="AI189">
        <v>4.66449755036604E-4</v>
      </c>
      <c r="AJ189">
        <v>4.1384916712011E-4</v>
      </c>
      <c r="AK189">
        <v>6.4234561954373836E-4</v>
      </c>
      <c r="AL189">
        <v>3.2070554733970331E-4</v>
      </c>
      <c r="AN189">
        <f t="shared" si="79"/>
        <v>3.0276783108256725E-4</v>
      </c>
      <c r="AO189">
        <f t="shared" si="80"/>
        <v>4.8350002301509947E-4</v>
      </c>
      <c r="AP189">
        <f t="shared" si="81"/>
        <v>4.856827775647754E-4</v>
      </c>
      <c r="AQ189">
        <f t="shared" si="82"/>
        <v>8.0193817064101825E-5</v>
      </c>
      <c r="AR189">
        <f t="shared" si="83"/>
        <v>1.5567348424116268E-4</v>
      </c>
      <c r="AS189">
        <f t="shared" si="84"/>
        <v>4.7063742671288713E-4</v>
      </c>
      <c r="AT189">
        <f t="shared" si="85"/>
        <v>6.0265555943858639E-4</v>
      </c>
      <c r="AU189">
        <f t="shared" si="86"/>
        <v>2.9152683571869917E-4</v>
      </c>
      <c r="AV189">
        <f t="shared" si="87"/>
        <v>4.5896677800118393E-4</v>
      </c>
      <c r="AX189">
        <f t="shared" si="88"/>
        <v>3.7205497252933162E-4</v>
      </c>
      <c r="AY189">
        <f t="shared" si="89"/>
        <v>1.3194889376110257E-4</v>
      </c>
      <c r="AZ189">
        <f t="shared" si="90"/>
        <v>7.1027327309650448E-4</v>
      </c>
      <c r="BA189">
        <f t="shared" si="91"/>
        <v>1.388997656079084E-4</v>
      </c>
      <c r="BB189">
        <f t="shared" si="92"/>
        <v>2.2496986200488424E-4</v>
      </c>
      <c r="BC189">
        <f t="shared" si="93"/>
        <v>4.6346060998243241E-4</v>
      </c>
      <c r="BD189">
        <f t="shared" si="94"/>
        <v>2.6000314655947091E-4</v>
      </c>
      <c r="BE189">
        <f t="shared" si="95"/>
        <v>2.1758510571103515E-4</v>
      </c>
      <c r="BF189">
        <f t="shared" si="96"/>
        <v>1.6549858948210471E-4</v>
      </c>
      <c r="BH189">
        <f t="shared" si="97"/>
        <v>1.8602748626466581E-4</v>
      </c>
      <c r="BI189">
        <f t="shared" si="98"/>
        <v>6.5974446880551283E-5</v>
      </c>
      <c r="BJ189">
        <f t="shared" si="99"/>
        <v>2.6845806335845922E-4</v>
      </c>
      <c r="BK189">
        <f t="shared" si="100"/>
        <v>8.0193817064101838E-5</v>
      </c>
      <c r="BL189">
        <f t="shared" si="101"/>
        <v>1.1248493100244212E-4</v>
      </c>
      <c r="BM189">
        <f t="shared" si="102"/>
        <v>1.8920700172266722E-4</v>
      </c>
      <c r="BN189">
        <f t="shared" si="103"/>
        <v>1.5011288665626026E-4</v>
      </c>
      <c r="BO189">
        <f t="shared" si="104"/>
        <v>1.2562281935391933E-4</v>
      </c>
      <c r="BP189">
        <f t="shared" si="105"/>
        <v>9.5550655187996527E-5</v>
      </c>
    </row>
    <row r="190" spans="1:68" x14ac:dyDescent="0.3">
      <c r="A190" t="s">
        <v>1179</v>
      </c>
      <c r="B190">
        <v>5.2205242013715495E-4</v>
      </c>
      <c r="C190">
        <v>4.4797623993070702E-4</v>
      </c>
      <c r="D190">
        <v>8.4318723626372453E-4</v>
      </c>
      <c r="E190">
        <v>0</v>
      </c>
      <c r="F190">
        <v>3.7692118243014549E-4</v>
      </c>
      <c r="G190">
        <v>0</v>
      </c>
      <c r="H190">
        <v>4.5302283078652299E-4</v>
      </c>
      <c r="I190">
        <v>7.4752487809174608E-4</v>
      </c>
      <c r="J190">
        <v>3.6987624655495049E-4</v>
      </c>
      <c r="K190">
        <v>0</v>
      </c>
      <c r="L190">
        <v>1.510555473620415E-4</v>
      </c>
      <c r="M190">
        <v>4.5473507908359802E-4</v>
      </c>
      <c r="N190">
        <v>1.4484524611464431E-3</v>
      </c>
      <c r="O190">
        <v>0</v>
      </c>
      <c r="P190">
        <v>0</v>
      </c>
      <c r="Q190">
        <v>8.112916029516051E-4</v>
      </c>
      <c r="R190">
        <v>0</v>
      </c>
      <c r="S190">
        <v>0</v>
      </c>
      <c r="T190">
        <v>0</v>
      </c>
      <c r="U190">
        <v>3.3509978510300702E-4</v>
      </c>
      <c r="V190">
        <v>2.6279269650727501E-4</v>
      </c>
      <c r="W190">
        <v>0</v>
      </c>
      <c r="X190">
        <v>0</v>
      </c>
      <c r="Y190">
        <v>0</v>
      </c>
      <c r="Z190">
        <v>2.1411081370234801E-4</v>
      </c>
      <c r="AA190">
        <v>4.7427171482333254E-4</v>
      </c>
      <c r="AB190">
        <v>2.8620371453378903E-4</v>
      </c>
      <c r="AC190">
        <v>0</v>
      </c>
      <c r="AD190">
        <v>4.1615749775281949E-4</v>
      </c>
      <c r="AE190">
        <v>0</v>
      </c>
      <c r="AF190">
        <v>0</v>
      </c>
      <c r="AG190">
        <v>5.2645278694292495E-4</v>
      </c>
      <c r="AH190">
        <v>5.7034978431092724E-4</v>
      </c>
      <c r="AI190">
        <v>1.29505853268203E-4</v>
      </c>
      <c r="AJ190">
        <v>5.8906132589621549E-4</v>
      </c>
      <c r="AK190">
        <v>6.3372791804842E-4</v>
      </c>
      <c r="AL190">
        <v>0</v>
      </c>
      <c r="AN190">
        <f t="shared" si="79"/>
        <v>4.5330397408289665E-4</v>
      </c>
      <c r="AO190">
        <f t="shared" si="80"/>
        <v>3.9436722282710363E-4</v>
      </c>
      <c r="AP190">
        <f t="shared" si="81"/>
        <v>3.4630276202100472E-4</v>
      </c>
      <c r="AQ190">
        <f t="shared" si="82"/>
        <v>2.704305343172017E-4</v>
      </c>
      <c r="AR190">
        <f t="shared" si="83"/>
        <v>1.4947312040257052E-4</v>
      </c>
      <c r="AS190">
        <f t="shared" si="84"/>
        <v>1.624310405099116E-4</v>
      </c>
      <c r="AT190">
        <f t="shared" si="85"/>
        <v>1.3871916591760649E-4</v>
      </c>
      <c r="AU190">
        <f t="shared" si="86"/>
        <v>4.0876947484068507E-4</v>
      </c>
      <c r="AV190">
        <f t="shared" si="87"/>
        <v>4.0759641464821185E-4</v>
      </c>
      <c r="AX190">
        <f t="shared" si="88"/>
        <v>3.4749013637520865E-4</v>
      </c>
      <c r="AY190">
        <f t="shared" si="89"/>
        <v>3.0767443864308032E-4</v>
      </c>
      <c r="AZ190">
        <f t="shared" si="90"/>
        <v>5.2040777595092718E-4</v>
      </c>
      <c r="BA190">
        <f t="shared" si="91"/>
        <v>4.6839942535539222E-4</v>
      </c>
      <c r="BB190">
        <f t="shared" si="92"/>
        <v>1.7510283875684873E-4</v>
      </c>
      <c r="BC190">
        <f t="shared" si="93"/>
        <v>1.9717332918622101E-4</v>
      </c>
      <c r="BD190">
        <f t="shared" si="94"/>
        <v>2.4026864335287141E-4</v>
      </c>
      <c r="BE190">
        <f t="shared" si="95"/>
        <v>2.428432917434934E-4</v>
      </c>
      <c r="BF190">
        <f t="shared" si="96"/>
        <v>3.5369464802168074E-4</v>
      </c>
      <c r="BH190">
        <f t="shared" si="97"/>
        <v>1.7374506818760432E-4</v>
      </c>
      <c r="BI190">
        <f t="shared" si="98"/>
        <v>1.5383721932154016E-4</v>
      </c>
      <c r="BJ190">
        <f t="shared" si="99"/>
        <v>1.9669565078719617E-4</v>
      </c>
      <c r="BK190">
        <f t="shared" si="100"/>
        <v>2.7043053431720176E-4</v>
      </c>
      <c r="BL190">
        <f t="shared" si="101"/>
        <v>8.7551419378424365E-5</v>
      </c>
      <c r="BM190">
        <f t="shared" si="102"/>
        <v>8.0495674565343248E-5</v>
      </c>
      <c r="BN190">
        <f t="shared" si="103"/>
        <v>1.3871916591760652E-4</v>
      </c>
      <c r="BO190">
        <f t="shared" si="104"/>
        <v>1.4020563985900073E-4</v>
      </c>
      <c r="BP190">
        <f t="shared" si="105"/>
        <v>2.0420570024624733E-4</v>
      </c>
    </row>
    <row r="191" spans="1:68" x14ac:dyDescent="0.3">
      <c r="A191" t="s">
        <v>1180</v>
      </c>
      <c r="B191">
        <v>0</v>
      </c>
      <c r="C191">
        <v>2.4219868733343599E-4</v>
      </c>
      <c r="D191">
        <v>1.0449614394113784E-3</v>
      </c>
      <c r="E191">
        <v>3.5964719813750997E-4</v>
      </c>
      <c r="F191">
        <v>4.2050091650596501E-4</v>
      </c>
      <c r="G191">
        <v>9.5883257411929004E-4</v>
      </c>
      <c r="H191">
        <v>0</v>
      </c>
      <c r="I191">
        <v>4.5085950690991998E-4</v>
      </c>
      <c r="J191">
        <v>5.3537936495476812E-4</v>
      </c>
      <c r="K191">
        <v>1.077606792273535E-3</v>
      </c>
      <c r="L191">
        <v>4.4371821013510551E-4</v>
      </c>
      <c r="M191">
        <v>1.2033239107174601E-3</v>
      </c>
      <c r="N191">
        <v>3.4230610035179199E-4</v>
      </c>
      <c r="O191">
        <v>0</v>
      </c>
      <c r="P191">
        <v>0</v>
      </c>
      <c r="Q191">
        <v>0</v>
      </c>
      <c r="R191">
        <v>5.27643330721175E-4</v>
      </c>
      <c r="S191">
        <v>4.9011458186506247E-4</v>
      </c>
      <c r="T191">
        <v>2.6514942759118051E-4</v>
      </c>
      <c r="U191">
        <v>2.169546699405555E-4</v>
      </c>
      <c r="V191">
        <v>0</v>
      </c>
      <c r="W191">
        <v>3.8709218606652499E-4</v>
      </c>
      <c r="X191">
        <v>0</v>
      </c>
      <c r="Y191">
        <v>0</v>
      </c>
      <c r="Z191">
        <v>6.5721086891824343E-4</v>
      </c>
      <c r="AA191">
        <v>2.6206921044472699E-4</v>
      </c>
      <c r="AB191">
        <v>0</v>
      </c>
      <c r="AC191">
        <v>2.6045572082715452E-4</v>
      </c>
      <c r="AD191">
        <v>0</v>
      </c>
      <c r="AE191">
        <v>0</v>
      </c>
      <c r="AF191">
        <v>0</v>
      </c>
      <c r="AG191">
        <v>2.836793022266755E-4</v>
      </c>
      <c r="AH191">
        <v>9.0441342984609499E-4</v>
      </c>
      <c r="AI191">
        <v>0</v>
      </c>
      <c r="AJ191">
        <v>0</v>
      </c>
      <c r="AK191">
        <v>0</v>
      </c>
      <c r="AL191">
        <v>0</v>
      </c>
      <c r="AN191">
        <f t="shared" si="79"/>
        <v>4.1170183122058107E-4</v>
      </c>
      <c r="AO191">
        <f t="shared" si="80"/>
        <v>4.5754824938379373E-4</v>
      </c>
      <c r="AP191">
        <f t="shared" si="81"/>
        <v>5.1461919691895154E-4</v>
      </c>
      <c r="AQ191">
        <f t="shared" si="82"/>
        <v>3.3925263752874584E-4</v>
      </c>
      <c r="AR191">
        <f t="shared" si="83"/>
        <v>2.1729907089956525E-4</v>
      </c>
      <c r="AS191">
        <f t="shared" si="84"/>
        <v>1.9662263336502083E-4</v>
      </c>
      <c r="AT191">
        <f t="shared" si="85"/>
        <v>0</v>
      </c>
      <c r="AU191">
        <f t="shared" si="86"/>
        <v>3.9603091069092346E-4</v>
      </c>
      <c r="AV191">
        <f t="shared" si="87"/>
        <v>0</v>
      </c>
      <c r="AX191">
        <f t="shared" si="88"/>
        <v>4.4794238089639066E-4</v>
      </c>
      <c r="AY191">
        <f t="shared" si="89"/>
        <v>3.9245110900974626E-4</v>
      </c>
      <c r="AZ191">
        <f t="shared" si="90"/>
        <v>4.7540943560240727E-4</v>
      </c>
      <c r="BA191">
        <f t="shared" si="91"/>
        <v>2.9440000985111098E-4</v>
      </c>
      <c r="BB191">
        <f t="shared" si="92"/>
        <v>1.6159451663495076E-4</v>
      </c>
      <c r="BC191">
        <f t="shared" si="93"/>
        <v>2.5941504200435847E-4</v>
      </c>
      <c r="BD191">
        <f t="shared" si="94"/>
        <v>0</v>
      </c>
      <c r="BE191">
        <f t="shared" si="95"/>
        <v>4.6255602467687321E-4</v>
      </c>
      <c r="BF191">
        <f t="shared" si="96"/>
        <v>0</v>
      </c>
      <c r="BH191">
        <f t="shared" si="97"/>
        <v>2.2397119044819533E-4</v>
      </c>
      <c r="BI191">
        <f t="shared" si="98"/>
        <v>1.9622555450487313E-4</v>
      </c>
      <c r="BJ191">
        <f t="shared" si="99"/>
        <v>1.7968787679107799E-4</v>
      </c>
      <c r="BK191">
        <f t="shared" si="100"/>
        <v>1.6997192493696742E-4</v>
      </c>
      <c r="BL191">
        <f t="shared" si="101"/>
        <v>8.079725831747538E-5</v>
      </c>
      <c r="BM191">
        <f t="shared" si="102"/>
        <v>1.0590574741889057E-4</v>
      </c>
      <c r="BN191">
        <f t="shared" si="103"/>
        <v>0</v>
      </c>
      <c r="BO191">
        <f t="shared" si="104"/>
        <v>2.6705684536247593E-4</v>
      </c>
      <c r="BP191">
        <f t="shared" si="105"/>
        <v>0</v>
      </c>
    </row>
    <row r="192" spans="1:68" x14ac:dyDescent="0.3">
      <c r="A192" t="s">
        <v>1181</v>
      </c>
      <c r="B192">
        <v>2.073340198880085E-3</v>
      </c>
      <c r="C192">
        <v>3.0043460700823399E-3</v>
      </c>
      <c r="D192">
        <v>9.0933157876946897E-4</v>
      </c>
      <c r="E192">
        <v>3.2626285889507702E-3</v>
      </c>
      <c r="F192">
        <v>1.0974445739287499E-3</v>
      </c>
      <c r="G192">
        <v>3.1493637752334149E-3</v>
      </c>
      <c r="H192">
        <v>2.8735571867635401E-3</v>
      </c>
      <c r="I192">
        <v>3.3710145173479452E-3</v>
      </c>
      <c r="J192">
        <v>3.4855633843715447E-3</v>
      </c>
      <c r="K192">
        <v>3.6014524991712649E-3</v>
      </c>
      <c r="L192">
        <v>3.56578418441482E-3</v>
      </c>
      <c r="M192">
        <v>4.3270103377753251E-3</v>
      </c>
      <c r="N192">
        <v>2.8009799264117228E-3</v>
      </c>
      <c r="O192">
        <v>3.3973935517622299E-3</v>
      </c>
      <c r="P192">
        <v>1.9206422291769398E-3</v>
      </c>
      <c r="Q192">
        <v>9.5794784268734461E-4</v>
      </c>
      <c r="R192">
        <v>1.921847024730135E-3</v>
      </c>
      <c r="S192">
        <v>1.0547902656298136E-3</v>
      </c>
      <c r="T192">
        <v>2.6920884850415001E-3</v>
      </c>
      <c r="U192">
        <v>1.2361163564862344E-3</v>
      </c>
      <c r="V192">
        <v>3.6827111247829301E-3</v>
      </c>
      <c r="W192">
        <v>2.5659589876803148E-3</v>
      </c>
      <c r="X192">
        <v>5.6778371630580751E-4</v>
      </c>
      <c r="Y192">
        <v>2.9907118346094949E-3</v>
      </c>
      <c r="Z192">
        <v>2.4748688344674173E-3</v>
      </c>
      <c r="AA192">
        <v>2.5904424050954646E-3</v>
      </c>
      <c r="AB192">
        <v>1.4804301886200931E-3</v>
      </c>
      <c r="AC192">
        <v>2.6766800017584847E-3</v>
      </c>
      <c r="AD192">
        <v>1.3372856135765621E-3</v>
      </c>
      <c r="AE192">
        <v>4.4364462185358597E-3</v>
      </c>
      <c r="AF192">
        <v>4.8032685240140902E-3</v>
      </c>
      <c r="AG192">
        <v>1.7869891325534319E-3</v>
      </c>
      <c r="AH192">
        <v>2.8670945177674402E-3</v>
      </c>
      <c r="AI192">
        <v>1.8820654870652302E-3</v>
      </c>
      <c r="AJ192">
        <v>3.8261744456408097E-3</v>
      </c>
      <c r="AK192">
        <v>4.89120693455813E-3</v>
      </c>
      <c r="AL192">
        <v>1.5345697676766299E-3</v>
      </c>
      <c r="AN192">
        <f t="shared" si="79"/>
        <v>2.3124116091706661E-3</v>
      </c>
      <c r="AO192">
        <f t="shared" si="80"/>
        <v>2.6228450133184127E-3</v>
      </c>
      <c r="AP192">
        <f t="shared" si="81"/>
        <v>3.2998323018691217E-3</v>
      </c>
      <c r="AQ192">
        <f t="shared" si="82"/>
        <v>1.3115283776824309E-3</v>
      </c>
      <c r="AR192">
        <f t="shared" si="83"/>
        <v>2.5442187384977447E-3</v>
      </c>
      <c r="AS192">
        <f t="shared" si="84"/>
        <v>2.1301528301427937E-3</v>
      </c>
      <c r="AT192">
        <f t="shared" si="85"/>
        <v>3.525666785375504E-3</v>
      </c>
      <c r="AU192">
        <f t="shared" si="86"/>
        <v>2.1787163791287009E-3</v>
      </c>
      <c r="AV192">
        <f t="shared" si="87"/>
        <v>3.4173170492918566E-3</v>
      </c>
      <c r="AX192">
        <f t="shared" si="88"/>
        <v>1.0657508022967506E-3</v>
      </c>
      <c r="AY192">
        <f t="shared" si="89"/>
        <v>1.0370925236467669E-3</v>
      </c>
      <c r="AZ192">
        <f t="shared" si="90"/>
        <v>7.5408145518225168E-4</v>
      </c>
      <c r="BA192">
        <f t="shared" si="91"/>
        <v>5.3076478021902207E-4</v>
      </c>
      <c r="BB192">
        <f t="shared" si="92"/>
        <v>1.0049270049496061E-3</v>
      </c>
      <c r="BC192">
        <f t="shared" si="93"/>
        <v>9.2011804945991754E-4</v>
      </c>
      <c r="BD192">
        <f t="shared" si="94"/>
        <v>1.904047994605749E-3</v>
      </c>
      <c r="BE192">
        <f t="shared" si="95"/>
        <v>5.9804533658713117E-4</v>
      </c>
      <c r="BF192">
        <f t="shared" si="96"/>
        <v>1.715262821096085E-3</v>
      </c>
      <c r="BH192">
        <f t="shared" si="97"/>
        <v>5.328754011483753E-4</v>
      </c>
      <c r="BI192">
        <f t="shared" si="98"/>
        <v>5.1854626182338344E-4</v>
      </c>
      <c r="BJ192">
        <f t="shared" si="99"/>
        <v>2.8501599981399094E-4</v>
      </c>
      <c r="BK192">
        <f t="shared" si="100"/>
        <v>3.0643718873582499E-4</v>
      </c>
      <c r="BL192">
        <f t="shared" si="101"/>
        <v>5.0246350247480306E-4</v>
      </c>
      <c r="BM192">
        <f t="shared" si="102"/>
        <v>3.7563662071695553E-4</v>
      </c>
      <c r="BN192">
        <f t="shared" si="103"/>
        <v>1.0993026222355963E-3</v>
      </c>
      <c r="BO192">
        <f t="shared" si="104"/>
        <v>3.4528163606618054E-4</v>
      </c>
      <c r="BP192">
        <f t="shared" si="105"/>
        <v>9.9030745149078156E-4</v>
      </c>
    </row>
    <row r="193" spans="1:68" x14ac:dyDescent="0.3">
      <c r="A193" t="s">
        <v>1182</v>
      </c>
      <c r="B193">
        <v>4.7053368055826299E-4</v>
      </c>
      <c r="C193">
        <v>1.5362605592169051E-4</v>
      </c>
      <c r="D193">
        <v>0</v>
      </c>
      <c r="E193">
        <v>1.3644998720543505E-3</v>
      </c>
      <c r="F193">
        <v>4.9368375408813901E-4</v>
      </c>
      <c r="G193">
        <v>1.6856372240998951E-3</v>
      </c>
      <c r="H193">
        <v>6.0664162034345433E-4</v>
      </c>
      <c r="I193">
        <v>2.1982697434849647E-3</v>
      </c>
      <c r="J193">
        <v>3.7996889775583252E-4</v>
      </c>
      <c r="K193">
        <v>1.05106051035917E-3</v>
      </c>
      <c r="L193">
        <v>1.8562859022530375E-3</v>
      </c>
      <c r="M193">
        <v>2.0719067584372801E-3</v>
      </c>
      <c r="N193">
        <v>9.5575990725447005E-4</v>
      </c>
      <c r="O193">
        <v>9.2121715055667E-4</v>
      </c>
      <c r="P193">
        <v>2.8041593151084752E-4</v>
      </c>
      <c r="Q193">
        <v>1.8853296115265798E-3</v>
      </c>
      <c r="R193">
        <v>8.9749733377883609E-4</v>
      </c>
      <c r="S193">
        <v>9.8314406837779196E-4</v>
      </c>
      <c r="T193">
        <v>1.91492846455384E-3</v>
      </c>
      <c r="U193">
        <v>1.2351466461556595E-3</v>
      </c>
      <c r="V193">
        <v>1.5859393496688171E-3</v>
      </c>
      <c r="W193">
        <v>1.6824349629166501E-3</v>
      </c>
      <c r="X193">
        <v>1.1053804992535699E-3</v>
      </c>
      <c r="Y193">
        <v>9.1555851336740058E-4</v>
      </c>
      <c r="Z193">
        <v>3.8844007665844802E-4</v>
      </c>
      <c r="AA193">
        <v>1.1636411715809855E-3</v>
      </c>
      <c r="AB193">
        <v>2.17181619423381E-3</v>
      </c>
      <c r="AC193">
        <v>7.2981637981164505E-5</v>
      </c>
      <c r="AD193">
        <v>6.3701351611759102E-4</v>
      </c>
      <c r="AE193">
        <v>9.7977720419018606E-4</v>
      </c>
      <c r="AF193">
        <v>2.3601073753220722E-3</v>
      </c>
      <c r="AG193">
        <v>2.0666953530246E-4</v>
      </c>
      <c r="AH193">
        <v>1.6051576148609224E-3</v>
      </c>
      <c r="AI193">
        <v>1.2422447421693394E-3</v>
      </c>
      <c r="AJ193">
        <v>4.4253484106246849E-4</v>
      </c>
      <c r="AK193">
        <v>1.6284264984086617E-3</v>
      </c>
      <c r="AL193">
        <v>6.9679863672547952E-4</v>
      </c>
      <c r="AN193">
        <f t="shared" si="79"/>
        <v>4.9716490213357598E-4</v>
      </c>
      <c r="AO193">
        <f t="shared" si="80"/>
        <v>1.2460580855041133E-3</v>
      </c>
      <c r="AP193">
        <f t="shared" si="81"/>
        <v>1.073802151161044E-3</v>
      </c>
      <c r="AQ193">
        <f t="shared" si="82"/>
        <v>1.255323671227736E-3</v>
      </c>
      <c r="AR193">
        <f t="shared" si="83"/>
        <v>1.6046123558237416E-3</v>
      </c>
      <c r="AS193">
        <f t="shared" si="84"/>
        <v>9.6963634884589635E-4</v>
      </c>
      <c r="AT193">
        <f t="shared" si="85"/>
        <v>1.3256326985432831E-3</v>
      </c>
      <c r="AU193">
        <f t="shared" si="86"/>
        <v>1.0180239641109073E-3</v>
      </c>
      <c r="AV193">
        <f t="shared" si="87"/>
        <v>9.225866587322032E-4</v>
      </c>
      <c r="AX193">
        <f t="shared" si="88"/>
        <v>6.1051100202484643E-4</v>
      </c>
      <c r="AY193">
        <f t="shared" si="89"/>
        <v>8.3163642119527166E-4</v>
      </c>
      <c r="AZ193">
        <f t="shared" si="90"/>
        <v>6.7787575568007969E-4</v>
      </c>
      <c r="BA193">
        <f t="shared" si="91"/>
        <v>5.4727913754841668E-4</v>
      </c>
      <c r="BB193">
        <f t="shared" si="92"/>
        <v>2.8237447789034151E-4</v>
      </c>
      <c r="BC193">
        <f t="shared" si="93"/>
        <v>7.2746187747287821E-4</v>
      </c>
      <c r="BD193">
        <f t="shared" si="94"/>
        <v>9.1212670673416693E-4</v>
      </c>
      <c r="BE193">
        <f t="shared" si="95"/>
        <v>7.2570548099874896E-4</v>
      </c>
      <c r="BF193">
        <f t="shared" si="96"/>
        <v>6.2435561093186851E-4</v>
      </c>
      <c r="BH193">
        <f t="shared" si="97"/>
        <v>3.0525550101242322E-4</v>
      </c>
      <c r="BI193">
        <f t="shared" si="98"/>
        <v>4.1581821059763583E-4</v>
      </c>
      <c r="BJ193">
        <f t="shared" si="99"/>
        <v>2.5621295276135296E-4</v>
      </c>
      <c r="BK193">
        <f t="shared" si="100"/>
        <v>3.1597175738544463E-4</v>
      </c>
      <c r="BL193">
        <f t="shared" si="101"/>
        <v>1.4118723894517075E-4</v>
      </c>
      <c r="BM193">
        <f t="shared" si="102"/>
        <v>2.9698506785593473E-4</v>
      </c>
      <c r="BN193">
        <f t="shared" si="103"/>
        <v>5.2661659966801819E-4</v>
      </c>
      <c r="BO193">
        <f t="shared" si="104"/>
        <v>4.1898625480701456E-4</v>
      </c>
      <c r="BP193">
        <f t="shared" si="105"/>
        <v>3.6047188004156757E-4</v>
      </c>
    </row>
    <row r="194" spans="1:68" x14ac:dyDescent="0.3">
      <c r="A194" t="s">
        <v>1183</v>
      </c>
      <c r="B194">
        <v>1.63703015780505E-2</v>
      </c>
      <c r="C194">
        <v>1.0897910783656515E-2</v>
      </c>
      <c r="D194">
        <v>1.5677604190135648E-2</v>
      </c>
      <c r="E194">
        <v>1.42191200828792E-2</v>
      </c>
      <c r="F194">
        <v>1.5752880707197402E-2</v>
      </c>
      <c r="G194">
        <v>8.4307482034124293E-3</v>
      </c>
      <c r="H194">
        <v>1.9929474253665251E-2</v>
      </c>
      <c r="I194">
        <v>1.46662546710695E-2</v>
      </c>
      <c r="J194">
        <v>1.2083730705170201E-2</v>
      </c>
      <c r="K194">
        <v>1.4810836708392599E-2</v>
      </c>
      <c r="L194">
        <v>1.794469511227675E-2</v>
      </c>
      <c r="M194">
        <v>1.3488511194726599E-2</v>
      </c>
      <c r="N194">
        <v>1.437757130544965E-2</v>
      </c>
      <c r="O194">
        <v>1.1278884562287435E-2</v>
      </c>
      <c r="P194">
        <v>1.2717904609825133E-2</v>
      </c>
      <c r="Q194">
        <v>1.7423507714163001E-2</v>
      </c>
      <c r="R194">
        <v>1.2310911002154586E-2</v>
      </c>
      <c r="S194">
        <v>1.3547829711555935E-2</v>
      </c>
      <c r="T194">
        <v>1.349160569193115E-2</v>
      </c>
      <c r="U194">
        <v>1.7982155988798251E-2</v>
      </c>
      <c r="V194">
        <v>1.0489641712606215E-2</v>
      </c>
      <c r="W194">
        <v>1.37605525479647E-2</v>
      </c>
      <c r="X194">
        <v>1.64925738450225E-2</v>
      </c>
      <c r="Y194">
        <v>2.1939980283263501E-2</v>
      </c>
      <c r="Z194">
        <v>1.244497138653705E-2</v>
      </c>
      <c r="AA194">
        <v>1.1000951293023715E-2</v>
      </c>
      <c r="AB194">
        <v>1.7124450185236548E-2</v>
      </c>
      <c r="AC194">
        <v>9.9216042170155398E-3</v>
      </c>
      <c r="AD194">
        <v>1.6079658547402498E-2</v>
      </c>
      <c r="AE194">
        <v>1.9107616969507052E-2</v>
      </c>
      <c r="AF194">
        <v>1.3383555912348501E-2</v>
      </c>
      <c r="AG194">
        <v>1.5668911058013549E-2</v>
      </c>
      <c r="AH194">
        <v>1.326177524726615E-2</v>
      </c>
      <c r="AI194">
        <v>1.0579705078065334E-2</v>
      </c>
      <c r="AJ194">
        <v>2.1439599793501948E-2</v>
      </c>
      <c r="AK194">
        <v>1.8313324260573298E-2</v>
      </c>
      <c r="AL194">
        <v>1.1335473267284695E-2</v>
      </c>
      <c r="AN194">
        <f t="shared" si="79"/>
        <v>1.4291234158680466E-2</v>
      </c>
      <c r="AO194">
        <f t="shared" si="80"/>
        <v>1.4694839458836146E-2</v>
      </c>
      <c r="AP194">
        <f t="shared" si="81"/>
        <v>1.3814590599732625E-2</v>
      </c>
      <c r="AQ194">
        <f t="shared" si="82"/>
        <v>1.4427416142624508E-2</v>
      </c>
      <c r="AR194">
        <f t="shared" si="83"/>
        <v>1.3930988985325077E-2</v>
      </c>
      <c r="AS194">
        <f t="shared" si="84"/>
        <v>1.4820755201683142E-2</v>
      </c>
      <c r="AT194">
        <f t="shared" si="85"/>
        <v>1.6190277143086015E-2</v>
      </c>
      <c r="AU194">
        <f t="shared" si="86"/>
        <v>1.3170130461115011E-2</v>
      </c>
      <c r="AV194">
        <f t="shared" si="87"/>
        <v>1.7029465773786646E-2</v>
      </c>
      <c r="AX194">
        <f t="shared" si="88"/>
        <v>2.4334055125698239E-3</v>
      </c>
      <c r="AY194">
        <f t="shared" si="89"/>
        <v>4.7525610311647372E-3</v>
      </c>
      <c r="AZ194">
        <f t="shared" si="90"/>
        <v>2.2023451852641166E-3</v>
      </c>
      <c r="BA194">
        <f t="shared" si="91"/>
        <v>2.6673798946156456E-3</v>
      </c>
      <c r="BB194">
        <f t="shared" si="92"/>
        <v>3.080959341891914E-3</v>
      </c>
      <c r="BC194">
        <f t="shared" si="93"/>
        <v>4.5392132561305944E-3</v>
      </c>
      <c r="BD194">
        <f t="shared" si="94"/>
        <v>2.863633374194925E-3</v>
      </c>
      <c r="BE194">
        <f t="shared" si="95"/>
        <v>2.5458404214928096E-3</v>
      </c>
      <c r="BF194">
        <f t="shared" si="96"/>
        <v>5.1729645924771571E-3</v>
      </c>
      <c r="BH194">
        <f t="shared" si="97"/>
        <v>1.2167027562849119E-3</v>
      </c>
      <c r="BI194">
        <f t="shared" si="98"/>
        <v>2.3762805155823686E-3</v>
      </c>
      <c r="BJ194">
        <f t="shared" si="99"/>
        <v>8.3240823733276073E-4</v>
      </c>
      <c r="BK194">
        <f t="shared" si="100"/>
        <v>1.5400125001873387E-3</v>
      </c>
      <c r="BL194">
        <f t="shared" si="101"/>
        <v>1.540479670945957E-3</v>
      </c>
      <c r="BM194">
        <f t="shared" si="102"/>
        <v>1.8531260518662206E-3</v>
      </c>
      <c r="BN194">
        <f t="shared" si="103"/>
        <v>1.6533194994518363E-3</v>
      </c>
      <c r="BO194">
        <f t="shared" si="104"/>
        <v>1.469841652662704E-3</v>
      </c>
      <c r="BP194">
        <f t="shared" si="105"/>
        <v>2.9866124999750896E-3</v>
      </c>
    </row>
    <row r="195" spans="1:68" x14ac:dyDescent="0.3">
      <c r="A195" t="s">
        <v>1184</v>
      </c>
      <c r="B195">
        <v>2.045962957753715E-3</v>
      </c>
      <c r="C195">
        <v>7.8044460019440604E-4</v>
      </c>
      <c r="D195">
        <v>1.8289650953447248E-3</v>
      </c>
      <c r="E195">
        <v>1.28793878571198E-3</v>
      </c>
      <c r="F195">
        <v>2.7760817200498902E-4</v>
      </c>
      <c r="G195">
        <v>6.3099358213415712E-4</v>
      </c>
      <c r="H195">
        <v>1.483523073695765E-3</v>
      </c>
      <c r="I195">
        <v>3.2583573213666103E-3</v>
      </c>
      <c r="J195">
        <v>5.3389252862828004E-4</v>
      </c>
      <c r="K195">
        <v>1.015258241613605E-3</v>
      </c>
      <c r="L195">
        <v>4.7057082002039449E-3</v>
      </c>
      <c r="M195">
        <v>2.0667542142123311E-3</v>
      </c>
      <c r="N195">
        <v>1.4713273026132751E-3</v>
      </c>
      <c r="O195">
        <v>3.191800497016025E-3</v>
      </c>
      <c r="P195">
        <v>2.633465156454665E-3</v>
      </c>
      <c r="Q195">
        <v>1.2116330851000699E-3</v>
      </c>
      <c r="R195">
        <v>5.3319117285762602E-4</v>
      </c>
      <c r="S195">
        <v>2.1914984548559247E-3</v>
      </c>
      <c r="T195">
        <v>5.3371940205896998E-4</v>
      </c>
      <c r="U195">
        <v>5.1076571272446543E-4</v>
      </c>
      <c r="V195">
        <v>7.3142498789742407E-4</v>
      </c>
      <c r="W195">
        <v>6.2115234105561542E-4</v>
      </c>
      <c r="X195">
        <v>2.5556347768032252E-3</v>
      </c>
      <c r="Y195">
        <v>8.4161612548079503E-4</v>
      </c>
      <c r="Z195">
        <v>2.158266094303495E-3</v>
      </c>
      <c r="AA195">
        <v>1.6435437123493769E-3</v>
      </c>
      <c r="AB195">
        <v>1.2602839320552601E-4</v>
      </c>
      <c r="AC195">
        <v>3.8443871153902401E-4</v>
      </c>
      <c r="AD195">
        <v>9.1361943097367402E-4</v>
      </c>
      <c r="AE195">
        <v>4.7176130011618425E-4</v>
      </c>
      <c r="AF195">
        <v>2.6685311795900998E-3</v>
      </c>
      <c r="AG195">
        <v>1.31845818292664E-3</v>
      </c>
      <c r="AH195">
        <v>1.912865502140455E-3</v>
      </c>
      <c r="AI195">
        <v>7.5683852027316496E-4</v>
      </c>
      <c r="AJ195">
        <v>0</v>
      </c>
      <c r="AK195">
        <v>2.4094756424970949E-3</v>
      </c>
      <c r="AL195">
        <v>8.1660110774795902E-4</v>
      </c>
      <c r="AN195">
        <f t="shared" si="79"/>
        <v>1.4858278597512068E-3</v>
      </c>
      <c r="AO195">
        <f t="shared" si="80"/>
        <v>1.4126205373003803E-3</v>
      </c>
      <c r="AP195">
        <f t="shared" si="81"/>
        <v>2.2311723058203036E-3</v>
      </c>
      <c r="AQ195">
        <f t="shared" si="82"/>
        <v>1.3121075709378734E-3</v>
      </c>
      <c r="AR195">
        <f t="shared" si="83"/>
        <v>5.992656109341187E-4</v>
      </c>
      <c r="AS195">
        <f t="shared" si="84"/>
        <v>1.2849213022802402E-3</v>
      </c>
      <c r="AT195">
        <f t="shared" si="85"/>
        <v>1.3513039702266526E-3</v>
      </c>
      <c r="AU195">
        <f t="shared" si="86"/>
        <v>1.3293874017800869E-3</v>
      </c>
      <c r="AV195">
        <f t="shared" si="87"/>
        <v>1.0753589167483513E-3</v>
      </c>
      <c r="AX195">
        <f t="shared" si="88"/>
        <v>5.6810213839652711E-4</v>
      </c>
      <c r="AY195">
        <f t="shared" si="89"/>
        <v>1.3305343803823471E-3</v>
      </c>
      <c r="AZ195">
        <f t="shared" si="90"/>
        <v>1.4242879708432027E-3</v>
      </c>
      <c r="BA195">
        <f t="shared" si="91"/>
        <v>8.3370684422668891E-4</v>
      </c>
      <c r="BB195">
        <f t="shared" si="92"/>
        <v>1.0012270364535025E-4</v>
      </c>
      <c r="BC195">
        <f t="shared" si="93"/>
        <v>9.8554300198429399E-4</v>
      </c>
      <c r="BD195">
        <f t="shared" si="94"/>
        <v>1.1619489200333977E-3</v>
      </c>
      <c r="BE195">
        <f t="shared" si="95"/>
        <v>5.7809098035677641E-4</v>
      </c>
      <c r="BF195">
        <f t="shared" si="96"/>
        <v>1.2254019425215995E-3</v>
      </c>
      <c r="BH195">
        <f t="shared" si="97"/>
        <v>2.8405106919826356E-4</v>
      </c>
      <c r="BI195">
        <f t="shared" si="98"/>
        <v>6.6526719019117356E-4</v>
      </c>
      <c r="BJ195">
        <f t="shared" si="99"/>
        <v>5.3833025231313269E-4</v>
      </c>
      <c r="BK195">
        <f t="shared" si="100"/>
        <v>4.8134087093951226E-4</v>
      </c>
      <c r="BL195">
        <f t="shared" si="101"/>
        <v>5.0061351822675127E-5</v>
      </c>
      <c r="BM195">
        <f t="shared" si="102"/>
        <v>4.0234624573871159E-4</v>
      </c>
      <c r="BN195">
        <f t="shared" si="103"/>
        <v>6.7085152176587712E-4</v>
      </c>
      <c r="BO195">
        <f t="shared" si="104"/>
        <v>3.3376098312507956E-4</v>
      </c>
      <c r="BP195">
        <f t="shared" si="105"/>
        <v>7.0748614138033583E-4</v>
      </c>
    </row>
    <row r="196" spans="1:68" x14ac:dyDescent="0.3">
      <c r="A196" t="s">
        <v>1185</v>
      </c>
      <c r="B196">
        <v>9.8468505386746508E-3</v>
      </c>
      <c r="C196">
        <v>1.175402839429085E-2</v>
      </c>
      <c r="D196">
        <v>2.4837003388331252E-2</v>
      </c>
      <c r="E196">
        <v>2.2752256249815951E-2</v>
      </c>
      <c r="F196">
        <v>1.05329636884431E-2</v>
      </c>
      <c r="G196">
        <v>1.0751005500270741E-2</v>
      </c>
      <c r="H196">
        <v>2.5982696115953351E-2</v>
      </c>
      <c r="I196">
        <v>2.8215594290358449E-2</v>
      </c>
      <c r="J196">
        <v>1.03859450040918E-2</v>
      </c>
      <c r="K196">
        <v>2.5156003944672899E-2</v>
      </c>
      <c r="L196">
        <v>2.82967669502962E-2</v>
      </c>
      <c r="M196">
        <v>2.977444208917425E-2</v>
      </c>
      <c r="N196">
        <v>2.6801266091444849E-2</v>
      </c>
      <c r="O196">
        <v>2.8242269081534502E-2</v>
      </c>
      <c r="P196">
        <v>1.6388539831891598E-2</v>
      </c>
      <c r="Q196">
        <v>7.0654697210254299E-3</v>
      </c>
      <c r="R196">
        <v>1.081779029664345E-2</v>
      </c>
      <c r="S196">
        <v>2.243497434959545E-2</v>
      </c>
      <c r="T196">
        <v>1.369908298946484E-2</v>
      </c>
      <c r="U196">
        <v>1.5045521302919949E-2</v>
      </c>
      <c r="V196">
        <v>2.38306761450633E-2</v>
      </c>
      <c r="W196">
        <v>2.686157688653305E-2</v>
      </c>
      <c r="X196">
        <v>1.37977847483025E-2</v>
      </c>
      <c r="Y196">
        <v>1.2577799002095465E-2</v>
      </c>
      <c r="Z196">
        <v>3.006797135151245E-2</v>
      </c>
      <c r="AA196">
        <v>2.5885353973012698E-2</v>
      </c>
      <c r="AB196">
        <v>1.8438643919055E-2</v>
      </c>
      <c r="AC196">
        <v>2.1294206043489097E-2</v>
      </c>
      <c r="AD196">
        <v>1.1661626599765051E-2</v>
      </c>
      <c r="AE196">
        <v>1.6671107904526652E-2</v>
      </c>
      <c r="AF196">
        <v>2.9904892710762649E-2</v>
      </c>
      <c r="AG196">
        <v>1.2154688677532249E-2</v>
      </c>
      <c r="AH196">
        <v>2.0214556107497353E-2</v>
      </c>
      <c r="AI196">
        <v>1.5412278262179949E-2</v>
      </c>
      <c r="AJ196">
        <v>1.28323643205415E-2</v>
      </c>
      <c r="AK196">
        <v>2.1930980913199602E-2</v>
      </c>
      <c r="AL196">
        <v>2.8838378812352197E-2</v>
      </c>
      <c r="AN196">
        <f t="shared" si="79"/>
        <v>1.7297534642778174E-2</v>
      </c>
      <c r="AO196">
        <f t="shared" si="80"/>
        <v>1.8870564898756409E-2</v>
      </c>
      <c r="AP196">
        <f t="shared" si="81"/>
        <v>2.3577890427586585E-2</v>
      </c>
      <c r="AQ196">
        <f t="shared" si="82"/>
        <v>1.3439411455754774E-2</v>
      </c>
      <c r="AR196">
        <f t="shared" si="83"/>
        <v>1.9859214330995287E-2</v>
      </c>
      <c r="AS196">
        <f t="shared" si="84"/>
        <v>2.0343626506244536E-2</v>
      </c>
      <c r="AT196">
        <f t="shared" si="85"/>
        <v>1.9412542405018118E-2</v>
      </c>
      <c r="AU196">
        <f t="shared" si="86"/>
        <v>1.5927174349069848E-2</v>
      </c>
      <c r="AV196">
        <f t="shared" si="87"/>
        <v>2.1200574682031098E-2</v>
      </c>
      <c r="AX196">
        <f t="shared" si="88"/>
        <v>7.5903608153502951E-3</v>
      </c>
      <c r="AY196">
        <f t="shared" si="89"/>
        <v>9.5455892702386962E-3</v>
      </c>
      <c r="AZ196">
        <f t="shared" si="90"/>
        <v>7.3145546155839077E-3</v>
      </c>
      <c r="BA196">
        <f t="shared" si="91"/>
        <v>8.0131199453355242E-3</v>
      </c>
      <c r="BB196">
        <f t="shared" si="92"/>
        <v>6.4787974453403121E-3</v>
      </c>
      <c r="BC196">
        <f t="shared" si="93"/>
        <v>6.8258670840261821E-3</v>
      </c>
      <c r="BD196">
        <f t="shared" si="94"/>
        <v>9.4255390795185846E-3</v>
      </c>
      <c r="BE196">
        <f t="shared" si="95"/>
        <v>4.0545288545494468E-3</v>
      </c>
      <c r="BF196">
        <f t="shared" si="96"/>
        <v>8.0279664252481155E-3</v>
      </c>
      <c r="BH196">
        <f t="shared" si="97"/>
        <v>3.7951804076751475E-3</v>
      </c>
      <c r="BI196">
        <f t="shared" si="98"/>
        <v>4.7727946351193481E-3</v>
      </c>
      <c r="BJ196">
        <f t="shared" si="99"/>
        <v>2.7646417805763822E-3</v>
      </c>
      <c r="BK196">
        <f t="shared" si="100"/>
        <v>4.6263769574882247E-3</v>
      </c>
      <c r="BL196">
        <f t="shared" si="101"/>
        <v>3.239398722670156E-3</v>
      </c>
      <c r="BM196">
        <f t="shared" si="102"/>
        <v>2.7866485679872428E-3</v>
      </c>
      <c r="BN196">
        <f t="shared" si="103"/>
        <v>5.4418375248173924E-3</v>
      </c>
      <c r="BO196">
        <f t="shared" si="104"/>
        <v>2.3408833256112283E-3</v>
      </c>
      <c r="BP196">
        <f t="shared" si="105"/>
        <v>4.6349485766622777E-3</v>
      </c>
    </row>
    <row r="197" spans="1:68" x14ac:dyDescent="0.3">
      <c r="A197" t="s">
        <v>1186</v>
      </c>
      <c r="B197">
        <v>2.5626360519607752E-3</v>
      </c>
      <c r="C197">
        <v>9.9859231199767159E-4</v>
      </c>
      <c r="D197">
        <v>1.92378210227793E-3</v>
      </c>
      <c r="E197">
        <v>1.999966889623425E-3</v>
      </c>
      <c r="F197">
        <v>1.435165852588431E-3</v>
      </c>
      <c r="G197">
        <v>1.89989596793267E-3</v>
      </c>
      <c r="H197">
        <v>1.3293168140072254E-3</v>
      </c>
      <c r="I197">
        <v>2.0451315701094249E-3</v>
      </c>
      <c r="J197">
        <v>1.9979566921575773E-3</v>
      </c>
      <c r="K197">
        <v>2.16362962558855E-3</v>
      </c>
      <c r="L197">
        <v>2.8334350243174951E-3</v>
      </c>
      <c r="M197">
        <v>2.4104713693748297E-3</v>
      </c>
      <c r="N197">
        <v>2.4559114938093422E-3</v>
      </c>
      <c r="O197">
        <v>2.4125441790162948E-3</v>
      </c>
      <c r="P197">
        <v>9.118420781257441E-4</v>
      </c>
      <c r="Q197">
        <v>5.3114234802175754E-4</v>
      </c>
      <c r="R197">
        <v>1.6121189814571101E-3</v>
      </c>
      <c r="S197">
        <v>2.24442591192702E-3</v>
      </c>
      <c r="T197">
        <v>1.0042704923945249E-3</v>
      </c>
      <c r="U197">
        <v>2.7599682315273101E-3</v>
      </c>
      <c r="V197">
        <v>2.0651529710737351E-3</v>
      </c>
      <c r="W197">
        <v>9.7498741245496652E-4</v>
      </c>
      <c r="X197">
        <v>1.7505401407742751E-3</v>
      </c>
      <c r="Y197">
        <v>1.9926609201676949E-3</v>
      </c>
      <c r="Z197">
        <v>1.4365958512225201E-3</v>
      </c>
      <c r="AA197">
        <v>2.6860151934558802E-3</v>
      </c>
      <c r="AB197">
        <v>2.6931039007790647E-3</v>
      </c>
      <c r="AC197">
        <v>3.0592056012229201E-3</v>
      </c>
      <c r="AD197">
        <v>1.417011634960205E-3</v>
      </c>
      <c r="AE197">
        <v>4.2944583630419699E-4</v>
      </c>
      <c r="AF197">
        <v>3.8147350765012052E-3</v>
      </c>
      <c r="AG197">
        <v>1.0213939447046984E-3</v>
      </c>
      <c r="AH197">
        <v>2.6357374164773803E-3</v>
      </c>
      <c r="AI197">
        <v>1.63337412637048E-3</v>
      </c>
      <c r="AJ197">
        <v>1.7791036645819684E-3</v>
      </c>
      <c r="AK197">
        <v>2.4776585469760649E-3</v>
      </c>
      <c r="AL197">
        <v>2.8084472182493951E-3</v>
      </c>
      <c r="AN197">
        <f t="shared" si="79"/>
        <v>1.8712443389649505E-3</v>
      </c>
      <c r="AO197">
        <f t="shared" si="80"/>
        <v>1.6773775511594378E-3</v>
      </c>
      <c r="AP197">
        <f t="shared" si="81"/>
        <v>2.1693986374842623E-3</v>
      </c>
      <c r="AQ197">
        <f t="shared" si="82"/>
        <v>1.4625624138019627E-3</v>
      </c>
      <c r="AR197">
        <f t="shared" si="83"/>
        <v>1.7010947768626343E-3</v>
      </c>
      <c r="AS197">
        <f t="shared" si="84"/>
        <v>2.2696869346037259E-3</v>
      </c>
      <c r="AT197">
        <f t="shared" si="85"/>
        <v>1.8870641825885356E-3</v>
      </c>
      <c r="AU197">
        <f t="shared" si="86"/>
        <v>1.7635018291841862E-3</v>
      </c>
      <c r="AV197">
        <f t="shared" si="87"/>
        <v>2.3550698099358094E-3</v>
      </c>
      <c r="AX197">
        <f t="shared" si="88"/>
        <v>6.4778437065414376E-4</v>
      </c>
      <c r="AY197">
        <f t="shared" si="89"/>
        <v>3.4860208831308275E-4</v>
      </c>
      <c r="AZ197">
        <f t="shared" si="90"/>
        <v>6.1252807805131984E-4</v>
      </c>
      <c r="BA197">
        <f t="shared" si="91"/>
        <v>8.6637781468800953E-4</v>
      </c>
      <c r="BB197">
        <f t="shared" si="92"/>
        <v>8.6920410910159565E-4</v>
      </c>
      <c r="BC197">
        <f t="shared" si="93"/>
        <v>6.3501943761291684E-4</v>
      </c>
      <c r="BD197">
        <f t="shared" si="94"/>
        <v>1.7409071939932133E-3</v>
      </c>
      <c r="BE197">
        <f t="shared" si="95"/>
        <v>8.1500069048648556E-4</v>
      </c>
      <c r="BF197">
        <f t="shared" si="96"/>
        <v>5.2550740880221206E-4</v>
      </c>
      <c r="BH197">
        <f t="shared" si="97"/>
        <v>3.2389218532707188E-4</v>
      </c>
      <c r="BI197">
        <f t="shared" si="98"/>
        <v>1.7430104415654138E-4</v>
      </c>
      <c r="BJ197">
        <f t="shared" si="99"/>
        <v>2.3151385222402191E-4</v>
      </c>
      <c r="BK197">
        <f t="shared" si="100"/>
        <v>5.0020346453004199E-4</v>
      </c>
      <c r="BL197">
        <f t="shared" si="101"/>
        <v>4.3460205455079782E-4</v>
      </c>
      <c r="BM197">
        <f t="shared" si="102"/>
        <v>2.5924559981679705E-4</v>
      </c>
      <c r="BN197">
        <f t="shared" si="103"/>
        <v>1.0051132370861378E-3</v>
      </c>
      <c r="BO197">
        <f t="shared" si="104"/>
        <v>4.7054086804210334E-4</v>
      </c>
      <c r="BP197">
        <f t="shared" si="105"/>
        <v>3.0340184393309985E-4</v>
      </c>
    </row>
    <row r="198" spans="1:68" x14ac:dyDescent="0.3">
      <c r="A198" t="s">
        <v>1187</v>
      </c>
      <c r="B198">
        <v>0</v>
      </c>
      <c r="C198">
        <v>4.767068231047865E-4</v>
      </c>
      <c r="D198">
        <v>1.1707798486536799E-3</v>
      </c>
      <c r="E198">
        <v>1.1846356026029899E-3</v>
      </c>
      <c r="F198">
        <v>4.3890667654406602E-4</v>
      </c>
      <c r="G198">
        <v>5.0174132354379001E-5</v>
      </c>
      <c r="H198">
        <v>1.4023115787111079E-3</v>
      </c>
      <c r="I198">
        <v>0</v>
      </c>
      <c r="J198">
        <v>5.3389252862828004E-4</v>
      </c>
      <c r="K198">
        <v>1.2029277937284249E-3</v>
      </c>
      <c r="L198">
        <v>5.6422642706262498E-4</v>
      </c>
      <c r="M198">
        <v>4.6223996794802097E-4</v>
      </c>
      <c r="N198">
        <v>1.192094731639215E-3</v>
      </c>
      <c r="O198">
        <v>8.0147649282292502E-4</v>
      </c>
      <c r="P198">
        <v>4.8067745274397398E-5</v>
      </c>
      <c r="Q198">
        <v>1.4083665318871199E-3</v>
      </c>
      <c r="R198">
        <v>1.3541924124326149E-3</v>
      </c>
      <c r="S198">
        <v>5.6088997138459002E-4</v>
      </c>
      <c r="T198">
        <v>1.4339152485966116E-3</v>
      </c>
      <c r="U198">
        <v>4.6816756731852247E-4</v>
      </c>
      <c r="V198">
        <v>4.7016851390341199E-4</v>
      </c>
      <c r="W198">
        <v>4.819310117640465E-4</v>
      </c>
      <c r="X198">
        <v>1.7787173228964166E-3</v>
      </c>
      <c r="Y198">
        <v>5.0649850650271995E-4</v>
      </c>
      <c r="Z198">
        <v>9.7093287193628455E-4</v>
      </c>
      <c r="AA198">
        <v>1.4784398672016501E-3</v>
      </c>
      <c r="AB198">
        <v>9.2292713504987551E-4</v>
      </c>
      <c r="AC198">
        <v>1.360995579143025E-4</v>
      </c>
      <c r="AD198">
        <v>4.2199658997650198E-5</v>
      </c>
      <c r="AE198">
        <v>0</v>
      </c>
      <c r="AF198">
        <v>7.0097538722834005E-5</v>
      </c>
      <c r="AG198">
        <v>0</v>
      </c>
      <c r="AH198">
        <v>3.66199166247772E-4</v>
      </c>
      <c r="AI198">
        <v>6.7365249106257348E-4</v>
      </c>
      <c r="AJ198">
        <v>0</v>
      </c>
      <c r="AK198">
        <v>6.3372791804842E-4</v>
      </c>
      <c r="AL198">
        <v>5.8051916602240496E-4</v>
      </c>
      <c r="AN198">
        <f t="shared" si="79"/>
        <v>7.0803056859036415E-4</v>
      </c>
      <c r="AO198">
        <f t="shared" si="80"/>
        <v>4.7284809690238824E-4</v>
      </c>
      <c r="AP198">
        <f t="shared" si="81"/>
        <v>6.864179553005555E-4</v>
      </c>
      <c r="AQ198">
        <f t="shared" si="82"/>
        <v>1.1078163052347749E-3</v>
      </c>
      <c r="AR198">
        <f t="shared" si="83"/>
        <v>7.1354558539564819E-4</v>
      </c>
      <c r="AS198">
        <f t="shared" si="84"/>
        <v>9.6560254358354144E-4</v>
      </c>
      <c r="AT198">
        <f t="shared" si="85"/>
        <v>3.7432399240161401E-5</v>
      </c>
      <c r="AU198">
        <f t="shared" si="86"/>
        <v>3.4661721910344851E-4</v>
      </c>
      <c r="AV198">
        <f t="shared" si="87"/>
        <v>4.0474902802360827E-4</v>
      </c>
      <c r="AX198">
        <f t="shared" si="88"/>
        <v>5.7622542346121334E-4</v>
      </c>
      <c r="AY198">
        <f t="shared" si="89"/>
        <v>6.4994691759734521E-4</v>
      </c>
      <c r="AZ198">
        <f t="shared" si="90"/>
        <v>4.1466279842509448E-4</v>
      </c>
      <c r="BA198">
        <f t="shared" si="91"/>
        <v>4.7442598980111824E-4</v>
      </c>
      <c r="BB198">
        <f t="shared" si="92"/>
        <v>4.8028482280913738E-4</v>
      </c>
      <c r="BC198">
        <f t="shared" si="93"/>
        <v>6.0412897428028785E-4</v>
      </c>
      <c r="BD198">
        <f t="shared" si="94"/>
        <v>3.5291093889908433E-5</v>
      </c>
      <c r="BE198">
        <f t="shared" si="95"/>
        <v>3.3725288607983024E-4</v>
      </c>
      <c r="BF198">
        <f t="shared" si="96"/>
        <v>3.5153111467917494E-4</v>
      </c>
      <c r="BH198">
        <f t="shared" si="97"/>
        <v>2.8811271173060667E-4</v>
      </c>
      <c r="BI198">
        <f t="shared" si="98"/>
        <v>3.249734587986726E-4</v>
      </c>
      <c r="BJ198">
        <f t="shared" si="99"/>
        <v>1.5672780608327224E-4</v>
      </c>
      <c r="BK198">
        <f t="shared" si="100"/>
        <v>2.7390997292223027E-4</v>
      </c>
      <c r="BL198">
        <f t="shared" si="101"/>
        <v>2.4014241140456869E-4</v>
      </c>
      <c r="BM198">
        <f t="shared" si="102"/>
        <v>2.4663462096961462E-4</v>
      </c>
      <c r="BN198">
        <f t="shared" si="103"/>
        <v>2.0375322557334992E-5</v>
      </c>
      <c r="BO198">
        <f t="shared" si="104"/>
        <v>1.9471304456316818E-4</v>
      </c>
      <c r="BP198">
        <f t="shared" si="105"/>
        <v>2.0295658368855087E-4</v>
      </c>
    </row>
    <row r="199" spans="1:68" x14ac:dyDescent="0.3">
      <c r="A199" t="s">
        <v>1188</v>
      </c>
      <c r="B199">
        <v>2.3836704441925183E-3</v>
      </c>
      <c r="C199">
        <v>1.3857547203880499E-3</v>
      </c>
      <c r="D199">
        <v>7.0737005788015003E-5</v>
      </c>
      <c r="E199">
        <v>1.080356566826227E-3</v>
      </c>
      <c r="F199">
        <v>2.930267894373765E-3</v>
      </c>
      <c r="G199">
        <v>2.5632130281148299E-3</v>
      </c>
      <c r="H199">
        <v>1.5827661281652462E-3</v>
      </c>
      <c r="I199">
        <v>4.16751030702268E-3</v>
      </c>
      <c r="J199">
        <v>4.1466918768350248E-3</v>
      </c>
      <c r="K199">
        <v>2.4295797913216196E-3</v>
      </c>
      <c r="L199">
        <v>3.13226057469034E-3</v>
      </c>
      <c r="M199">
        <v>4.1926052580996661E-3</v>
      </c>
      <c r="N199">
        <v>6.0159869126221645E-3</v>
      </c>
      <c r="O199">
        <v>3.3389432074022755E-3</v>
      </c>
      <c r="P199">
        <v>1.3402917456214031E-3</v>
      </c>
      <c r="Q199">
        <v>2.9724235156944651E-3</v>
      </c>
      <c r="R199">
        <v>2.4516012479663448E-3</v>
      </c>
      <c r="S199">
        <v>1.3194842446431264E-3</v>
      </c>
      <c r="T199">
        <v>1.74215655687089E-3</v>
      </c>
      <c r="U199">
        <v>2.190937907903714E-3</v>
      </c>
      <c r="V199">
        <v>4.4498302949653595E-3</v>
      </c>
      <c r="W199">
        <v>3.4873309351541601E-3</v>
      </c>
      <c r="X199">
        <v>9.5758745802738499E-4</v>
      </c>
      <c r="Y199">
        <v>2.0072385965660454E-3</v>
      </c>
      <c r="Z199">
        <v>2.30023913520496E-3</v>
      </c>
      <c r="AA199">
        <v>4.0325248407924253E-3</v>
      </c>
      <c r="AB199">
        <v>2.7161411787552502E-3</v>
      </c>
      <c r="AC199">
        <v>3.7370809602924049E-3</v>
      </c>
      <c r="AD199">
        <v>1.2977312117231101E-3</v>
      </c>
      <c r="AE199">
        <v>1.622606297535965E-3</v>
      </c>
      <c r="AF199">
        <v>3.26358802872956E-3</v>
      </c>
      <c r="AG199">
        <v>8.4262402101689302E-4</v>
      </c>
      <c r="AH199">
        <v>1.98186052154486E-3</v>
      </c>
      <c r="AI199">
        <v>1.4713391739154601E-3</v>
      </c>
      <c r="AJ199">
        <v>1.6505029368782394E-3</v>
      </c>
      <c r="AK199">
        <v>6.604440292123025E-3</v>
      </c>
      <c r="AL199">
        <v>1.817552679212965E-3</v>
      </c>
      <c r="AN199">
        <f t="shared" si="79"/>
        <v>1.2301296842987025E-3</v>
      </c>
      <c r="AO199">
        <f t="shared" si="80"/>
        <v>2.8109393394191301E-3</v>
      </c>
      <c r="AP199">
        <f t="shared" si="81"/>
        <v>3.5137656237989273E-3</v>
      </c>
      <c r="AQ199">
        <f t="shared" si="82"/>
        <v>2.2478363361013117E-3</v>
      </c>
      <c r="AR199">
        <f t="shared" si="83"/>
        <v>2.9675639237235311E-3</v>
      </c>
      <c r="AS199">
        <f t="shared" si="84"/>
        <v>2.6251353616064121E-3</v>
      </c>
      <c r="AT199">
        <f t="shared" si="85"/>
        <v>2.0613085126628783E-3</v>
      </c>
      <c r="AU199">
        <f t="shared" si="86"/>
        <v>1.4319412388257378E-3</v>
      </c>
      <c r="AV199">
        <f t="shared" si="87"/>
        <v>3.3574986360714099E-3</v>
      </c>
      <c r="AX199">
        <f t="shared" si="88"/>
        <v>9.5245276458482406E-4</v>
      </c>
      <c r="AY199">
        <f t="shared" si="89"/>
        <v>1.0683791237706E-3</v>
      </c>
      <c r="AZ199">
        <f t="shared" si="90"/>
        <v>1.4831322073770524E-3</v>
      </c>
      <c r="BA199">
        <f t="shared" si="91"/>
        <v>8.4509890718569513E-4</v>
      </c>
      <c r="BB199">
        <f t="shared" si="92"/>
        <v>1.234509690075488E-3</v>
      </c>
      <c r="BC199">
        <f t="shared" si="93"/>
        <v>1.1396069673552912E-3</v>
      </c>
      <c r="BD199">
        <f t="shared" si="94"/>
        <v>1.0537993079380097E-3</v>
      </c>
      <c r="BE199">
        <f t="shared" si="95"/>
        <v>5.7063920212407655E-4</v>
      </c>
      <c r="BF199">
        <f t="shared" si="96"/>
        <v>2.8131741845210945E-3</v>
      </c>
      <c r="BH199">
        <f t="shared" si="97"/>
        <v>4.7622638229241203E-4</v>
      </c>
      <c r="BI199">
        <f t="shared" si="98"/>
        <v>5.3418956188530002E-4</v>
      </c>
      <c r="BJ199">
        <f t="shared" si="99"/>
        <v>5.6057128316427951E-4</v>
      </c>
      <c r="BK199">
        <f t="shared" si="100"/>
        <v>4.8791808155551966E-4</v>
      </c>
      <c r="BL199">
        <f t="shared" si="101"/>
        <v>6.1725484503774401E-4</v>
      </c>
      <c r="BM199">
        <f t="shared" si="102"/>
        <v>4.6524259622350502E-4</v>
      </c>
      <c r="BN199">
        <f t="shared" si="103"/>
        <v>6.084113141098513E-4</v>
      </c>
      <c r="BO199">
        <f t="shared" si="104"/>
        <v>3.2945869695648886E-4</v>
      </c>
      <c r="BP199">
        <f t="shared" si="105"/>
        <v>1.62418687271056E-3</v>
      </c>
    </row>
    <row r="200" spans="1:68" x14ac:dyDescent="0.3">
      <c r="A200" t="s">
        <v>1189</v>
      </c>
      <c r="B200">
        <v>1.2335151079021851E-2</v>
      </c>
      <c r="C200">
        <v>7.1477895444182604E-3</v>
      </c>
      <c r="D200">
        <v>2.016568754005655E-2</v>
      </c>
      <c r="E200">
        <v>1.6381223801603551E-2</v>
      </c>
      <c r="F200">
        <v>7.7504205072987248E-3</v>
      </c>
      <c r="G200">
        <v>7.5290572974241153E-3</v>
      </c>
      <c r="H200">
        <v>2.4131678270850901E-2</v>
      </c>
      <c r="I200">
        <v>2.6678087844809198E-2</v>
      </c>
      <c r="J200">
        <v>7.4769958250751351E-3</v>
      </c>
      <c r="K200">
        <v>2.4171811501871997E-2</v>
      </c>
      <c r="L200">
        <v>2.5109659566105051E-2</v>
      </c>
      <c r="M200">
        <v>2.3845173695017152E-2</v>
      </c>
      <c r="N200">
        <v>3.086586471523205E-2</v>
      </c>
      <c r="O200">
        <v>2.0204600026965697E-2</v>
      </c>
      <c r="P200">
        <v>2.2284301856692952E-2</v>
      </c>
      <c r="Q200">
        <v>9.6396332992803643E-3</v>
      </c>
      <c r="R200">
        <v>1.1696928860513675E-2</v>
      </c>
      <c r="S200">
        <v>2.0746591650903548E-2</v>
      </c>
      <c r="T200">
        <v>6.3432430689740402E-3</v>
      </c>
      <c r="U200">
        <v>1.0987173742127449E-2</v>
      </c>
      <c r="V200">
        <v>1.9437392661881849E-2</v>
      </c>
      <c r="W200">
        <v>1.7887095837536948E-2</v>
      </c>
      <c r="X200">
        <v>1.26872365202127E-2</v>
      </c>
      <c r="Y200">
        <v>9.865432708191145E-3</v>
      </c>
      <c r="Z200">
        <v>2.51944295529326E-2</v>
      </c>
      <c r="AA200">
        <v>2.0552861440633001E-2</v>
      </c>
      <c r="AB200">
        <v>2.0497263461295549E-2</v>
      </c>
      <c r="AC200">
        <v>2.1864565345350851E-2</v>
      </c>
      <c r="AD200">
        <v>6.8882954736804551E-3</v>
      </c>
      <c r="AE200">
        <v>5.7270922262127053E-3</v>
      </c>
      <c r="AF200">
        <v>3.0648015117224099E-2</v>
      </c>
      <c r="AG200">
        <v>9.30345140802806E-3</v>
      </c>
      <c r="AH200">
        <v>2.2885395741794649E-2</v>
      </c>
      <c r="AI200">
        <v>1.5783333158221301E-2</v>
      </c>
      <c r="AJ200">
        <v>1.0947779373023506E-2</v>
      </c>
      <c r="AK200">
        <v>2.43157373728775E-2</v>
      </c>
      <c r="AL200">
        <v>1.9286677857814148E-2</v>
      </c>
      <c r="AN200">
        <f t="shared" si="79"/>
        <v>1.4007462991275053E-2</v>
      </c>
      <c r="AO200">
        <f t="shared" si="80"/>
        <v>1.6522310980095736E-2</v>
      </c>
      <c r="AP200">
        <f t="shared" si="81"/>
        <v>2.1994058169565716E-2</v>
      </c>
      <c r="AQ200">
        <f t="shared" si="82"/>
        <v>1.4027717936899197E-2</v>
      </c>
      <c r="AR200">
        <f t="shared" si="83"/>
        <v>1.3663726327630072E-2</v>
      </c>
      <c r="AS200">
        <f t="shared" si="84"/>
        <v>1.8443631504769305E-2</v>
      </c>
      <c r="AT200">
        <f t="shared" si="85"/>
        <v>1.4421134272372418E-2</v>
      </c>
      <c r="AU200">
        <f t="shared" si="86"/>
        <v>1.5990726769348002E-2</v>
      </c>
      <c r="AV200">
        <f t="shared" si="87"/>
        <v>1.8183398201238384E-2</v>
      </c>
      <c r="AX200">
        <f t="shared" si="88"/>
        <v>5.5800303734908872E-3</v>
      </c>
      <c r="AY200">
        <f t="shared" si="89"/>
        <v>1.0309654836755323E-2</v>
      </c>
      <c r="AZ200">
        <f t="shared" si="90"/>
        <v>7.1950985940273391E-3</v>
      </c>
      <c r="BA200">
        <f t="shared" si="91"/>
        <v>5.9089393502659588E-3</v>
      </c>
      <c r="BB200">
        <f t="shared" si="92"/>
        <v>6.1080679389287377E-3</v>
      </c>
      <c r="BC200">
        <f t="shared" si="93"/>
        <v>5.8764597433450519E-3</v>
      </c>
      <c r="BD200">
        <f t="shared" si="94"/>
        <v>1.4064879832769394E-2</v>
      </c>
      <c r="BE200">
        <f t="shared" si="95"/>
        <v>6.7933468963270053E-3</v>
      </c>
      <c r="BF200">
        <f t="shared" si="96"/>
        <v>6.7519252640951041E-3</v>
      </c>
      <c r="BH200">
        <f t="shared" si="97"/>
        <v>2.7900151867454436E-3</v>
      </c>
      <c r="BI200">
        <f t="shared" si="98"/>
        <v>5.1548274183776614E-3</v>
      </c>
      <c r="BJ200">
        <f t="shared" si="99"/>
        <v>2.7194916483409748E-3</v>
      </c>
      <c r="BK200">
        <f t="shared" si="100"/>
        <v>3.4115277245012239E-3</v>
      </c>
      <c r="BL200">
        <f t="shared" si="101"/>
        <v>3.0540339694643689E-3</v>
      </c>
      <c r="BM200">
        <f t="shared" si="102"/>
        <v>2.3990546442003288E-3</v>
      </c>
      <c r="BN200">
        <f t="shared" si="103"/>
        <v>8.1203621575691495E-3</v>
      </c>
      <c r="BO200">
        <f t="shared" si="104"/>
        <v>3.9221406592929052E-3</v>
      </c>
      <c r="BP200">
        <f t="shared" si="105"/>
        <v>3.8982258687735435E-3</v>
      </c>
    </row>
    <row r="201" spans="1:68" x14ac:dyDescent="0.3">
      <c r="A201" t="s">
        <v>1190</v>
      </c>
      <c r="B201">
        <v>4.6551773009944498E-3</v>
      </c>
      <c r="C201">
        <v>6.0115487217950406E-3</v>
      </c>
      <c r="D201">
        <v>6.3268507930258899E-3</v>
      </c>
      <c r="E201">
        <v>4.5799772024580701E-3</v>
      </c>
      <c r="F201">
        <v>7.1039341149430552E-3</v>
      </c>
      <c r="G201">
        <v>9.336566238273579E-3</v>
      </c>
      <c r="H201">
        <v>7.5054523602828653E-3</v>
      </c>
      <c r="I201">
        <v>5.6481963518353294E-3</v>
      </c>
      <c r="J201">
        <v>7.7558587509734952E-3</v>
      </c>
      <c r="K201">
        <v>8.7572727389212054E-3</v>
      </c>
      <c r="L201">
        <v>8.6466443817695554E-3</v>
      </c>
      <c r="M201">
        <v>3.3239768953774551E-3</v>
      </c>
      <c r="N201">
        <v>9.5528544434747998E-3</v>
      </c>
      <c r="O201">
        <v>5.181682955816995E-3</v>
      </c>
      <c r="P201">
        <v>4.2712348883076796E-3</v>
      </c>
      <c r="Q201">
        <v>8.2754792996950002E-3</v>
      </c>
      <c r="R201">
        <v>5.7783122510596399E-3</v>
      </c>
      <c r="S201">
        <v>6.8821973534882903E-3</v>
      </c>
      <c r="T201">
        <v>8.5786644766752788E-3</v>
      </c>
      <c r="U201">
        <v>7.8394773200501002E-3</v>
      </c>
      <c r="V201">
        <v>5.2022094244185699E-3</v>
      </c>
      <c r="W201">
        <v>5.6483193866494353E-3</v>
      </c>
      <c r="X201">
        <v>6.5409677429468498E-3</v>
      </c>
      <c r="Y201">
        <v>8.0405879543397445E-3</v>
      </c>
      <c r="Z201">
        <v>4.9421164046149508E-3</v>
      </c>
      <c r="AA201">
        <v>8.0201974435337841E-3</v>
      </c>
      <c r="AB201">
        <v>6.0485566732393151E-3</v>
      </c>
      <c r="AC201">
        <v>7.0529467962761796E-3</v>
      </c>
      <c r="AD201">
        <v>7.5226764637479453E-3</v>
      </c>
      <c r="AE201">
        <v>1.034835928665203E-2</v>
      </c>
      <c r="AF201">
        <v>6.3395105203498652E-3</v>
      </c>
      <c r="AG201">
        <v>7.2099236496559645E-3</v>
      </c>
      <c r="AH201">
        <v>6.4292387343699801E-3</v>
      </c>
      <c r="AI201">
        <v>7.4526505814706545E-3</v>
      </c>
      <c r="AJ201">
        <v>8.9302178424065948E-3</v>
      </c>
      <c r="AK201">
        <v>4.8615362879956651E-3</v>
      </c>
      <c r="AL201">
        <v>6.0724869091181802E-3</v>
      </c>
      <c r="AN201">
        <f t="shared" si="79"/>
        <v>5.3933885045683626E-3</v>
      </c>
      <c r="AO201">
        <f t="shared" si="80"/>
        <v>7.398537266333707E-3</v>
      </c>
      <c r="AP201">
        <f t="shared" si="81"/>
        <v>6.7842178649487406E-3</v>
      </c>
      <c r="AQ201">
        <f t="shared" si="82"/>
        <v>6.9786629680809766E-3</v>
      </c>
      <c r="AR201">
        <f t="shared" si="83"/>
        <v>6.817167651948345E-3</v>
      </c>
      <c r="AS201">
        <f t="shared" si="84"/>
        <v>6.7742288358251376E-3</v>
      </c>
      <c r="AT201">
        <f t="shared" si="85"/>
        <v>8.0701820902499468E-3</v>
      </c>
      <c r="AU201">
        <f t="shared" si="86"/>
        <v>7.0306043218322E-3</v>
      </c>
      <c r="AV201">
        <f t="shared" si="87"/>
        <v>6.6214136798401465E-3</v>
      </c>
      <c r="AX201">
        <f t="shared" si="88"/>
        <v>9.0555096039499701E-4</v>
      </c>
      <c r="AY201">
        <f t="shared" si="89"/>
        <v>1.5185378348012708E-3</v>
      </c>
      <c r="AZ201">
        <f t="shared" si="90"/>
        <v>2.477481305848898E-3</v>
      </c>
      <c r="BA201">
        <f t="shared" si="91"/>
        <v>1.2513752547883539E-3</v>
      </c>
      <c r="BB201">
        <f t="shared" si="92"/>
        <v>1.6454264356062611E-3</v>
      </c>
      <c r="BC201">
        <f t="shared" si="93"/>
        <v>1.1976171070518459E-3</v>
      </c>
      <c r="BD201">
        <f t="shared" si="94"/>
        <v>2.0597424392528084E-3</v>
      </c>
      <c r="BE201">
        <f t="shared" si="95"/>
        <v>5.3475182860358568E-4</v>
      </c>
      <c r="BF201">
        <f t="shared" si="96"/>
        <v>2.0891464399396156E-3</v>
      </c>
      <c r="BH201">
        <f t="shared" si="97"/>
        <v>4.5277548019749851E-4</v>
      </c>
      <c r="BI201">
        <f t="shared" si="98"/>
        <v>7.5926891740063539E-4</v>
      </c>
      <c r="BJ201">
        <f t="shared" si="99"/>
        <v>9.3639991615539079E-4</v>
      </c>
      <c r="BK201">
        <f t="shared" si="100"/>
        <v>7.2248184020929274E-4</v>
      </c>
      <c r="BL201">
        <f t="shared" si="101"/>
        <v>8.2271321780313055E-4</v>
      </c>
      <c r="BM201">
        <f t="shared" si="102"/>
        <v>4.8892513658419336E-4</v>
      </c>
      <c r="BN201">
        <f t="shared" si="103"/>
        <v>1.1891928517639054E-3</v>
      </c>
      <c r="BO201">
        <f t="shared" si="104"/>
        <v>3.0873911219392482E-4</v>
      </c>
      <c r="BP201">
        <f t="shared" si="105"/>
        <v>1.2061692594756855E-3</v>
      </c>
    </row>
    <row r="202" spans="1:68" x14ac:dyDescent="0.3">
      <c r="A202" t="s">
        <v>1191</v>
      </c>
      <c r="B202">
        <v>7.3444849813902643E-3</v>
      </c>
      <c r="C202">
        <v>5.8733461310550451E-3</v>
      </c>
      <c r="D202">
        <v>4.4418801962218101E-3</v>
      </c>
      <c r="E202">
        <v>6.0242881429997596E-3</v>
      </c>
      <c r="F202">
        <v>9.2885912034546096E-3</v>
      </c>
      <c r="G202">
        <v>5.1423214802419947E-3</v>
      </c>
      <c r="H202">
        <v>4.4803205887236752E-3</v>
      </c>
      <c r="I202">
        <v>6.8741592704119354E-3</v>
      </c>
      <c r="J202">
        <v>6.4573197527072546E-3</v>
      </c>
      <c r="K202">
        <v>5.9882615286133197E-3</v>
      </c>
      <c r="L202">
        <v>6.2944430047575401E-3</v>
      </c>
      <c r="M202">
        <v>5.172559817124835E-3</v>
      </c>
      <c r="N202">
        <v>8.2120407801863013E-3</v>
      </c>
      <c r="O202">
        <v>3.6106850903839449E-3</v>
      </c>
      <c r="P202">
        <v>3.8428449651391047E-3</v>
      </c>
      <c r="Q202">
        <v>7.5614719057730149E-3</v>
      </c>
      <c r="R202">
        <v>7.5909955574853943E-3</v>
      </c>
      <c r="S202">
        <v>6.6942995598372598E-3</v>
      </c>
      <c r="T202">
        <v>9.0972340480729337E-3</v>
      </c>
      <c r="U202">
        <v>5.5017853826154102E-3</v>
      </c>
      <c r="V202">
        <v>5.5867530569096852E-3</v>
      </c>
      <c r="W202">
        <v>5.8285081393493303E-3</v>
      </c>
      <c r="X202">
        <v>8.2563860863502439E-3</v>
      </c>
      <c r="Y202">
        <v>1.0900831281180775E-2</v>
      </c>
      <c r="Z202">
        <v>4.6254714422203453E-3</v>
      </c>
      <c r="AA202">
        <v>3.7492586111630049E-3</v>
      </c>
      <c r="AB202">
        <v>4.756213517665025E-3</v>
      </c>
      <c r="AC202">
        <v>4.233553954341265E-3</v>
      </c>
      <c r="AD202">
        <v>7.7922200771359E-3</v>
      </c>
      <c r="AE202">
        <v>8.0123258715507142E-3</v>
      </c>
      <c r="AF202">
        <v>6.5435948038966504E-3</v>
      </c>
      <c r="AG202">
        <v>8.5620749737641746E-3</v>
      </c>
      <c r="AH202">
        <v>5.2927466675762548E-3</v>
      </c>
      <c r="AI202">
        <v>8.3768295943323599E-3</v>
      </c>
      <c r="AJ202">
        <v>9.642025693348575E-3</v>
      </c>
      <c r="AK202">
        <v>6.332436769129925E-3</v>
      </c>
      <c r="AL202">
        <v>3.9477005639867446E-3</v>
      </c>
      <c r="AN202">
        <f t="shared" si="79"/>
        <v>5.9209998629167204E-3</v>
      </c>
      <c r="AO202">
        <f t="shared" si="80"/>
        <v>6.4463481357080535E-3</v>
      </c>
      <c r="AP202">
        <f t="shared" si="81"/>
        <v>5.6540221341303282E-3</v>
      </c>
      <c r="AQ202">
        <f t="shared" si="82"/>
        <v>7.2822556743652239E-3</v>
      </c>
      <c r="AR202">
        <f t="shared" si="83"/>
        <v>6.5035701567368398E-3</v>
      </c>
      <c r="AS202">
        <f t="shared" si="84"/>
        <v>6.0869524821534427E-3</v>
      </c>
      <c r="AT202">
        <f t="shared" si="85"/>
        <v>7.4493802508610882E-3</v>
      </c>
      <c r="AU202">
        <f t="shared" si="86"/>
        <v>7.4105504118909295E-3</v>
      </c>
      <c r="AV202">
        <f t="shared" si="87"/>
        <v>6.6407210088217485E-3</v>
      </c>
      <c r="AX202">
        <f t="shared" si="88"/>
        <v>1.1870192666060869E-3</v>
      </c>
      <c r="AY202">
        <f t="shared" si="89"/>
        <v>2.146867319048648E-3</v>
      </c>
      <c r="AZ202">
        <f t="shared" si="90"/>
        <v>1.6019777514298921E-3</v>
      </c>
      <c r="BA202">
        <f t="shared" si="91"/>
        <v>5.09398867255045E-4</v>
      </c>
      <c r="BB202">
        <f t="shared" si="92"/>
        <v>1.7346399661732864E-3</v>
      </c>
      <c r="BC202">
        <f t="shared" si="93"/>
        <v>2.8525975185363052E-3</v>
      </c>
      <c r="BD202">
        <f t="shared" si="94"/>
        <v>7.9211558319046394E-4</v>
      </c>
      <c r="BE202">
        <f t="shared" si="95"/>
        <v>1.8364091284964667E-3</v>
      </c>
      <c r="BF202">
        <f t="shared" si="96"/>
        <v>2.8596527847016963E-3</v>
      </c>
      <c r="BH202">
        <f t="shared" si="97"/>
        <v>5.9350963330304346E-4</v>
      </c>
      <c r="BI202">
        <f t="shared" si="98"/>
        <v>1.073433659524324E-3</v>
      </c>
      <c r="BJ202">
        <f t="shared" si="99"/>
        <v>6.0549067659170592E-4</v>
      </c>
      <c r="BK202">
        <f t="shared" si="100"/>
        <v>2.9410157313459069E-4</v>
      </c>
      <c r="BL202">
        <f t="shared" si="101"/>
        <v>8.673199830866432E-4</v>
      </c>
      <c r="BM202">
        <f t="shared" si="102"/>
        <v>1.1645680603239044E-3</v>
      </c>
      <c r="BN202">
        <f t="shared" si="103"/>
        <v>4.5732814518431179E-4</v>
      </c>
      <c r="BO202">
        <f t="shared" si="104"/>
        <v>1.0602513046797212E-3</v>
      </c>
      <c r="BP202">
        <f t="shared" si="105"/>
        <v>1.6510213050363873E-3</v>
      </c>
    </row>
    <row r="203" spans="1:68" x14ac:dyDescent="0.3">
      <c r="A203" t="s">
        <v>1192</v>
      </c>
      <c r="B203">
        <v>2.8245306767527747E-2</v>
      </c>
      <c r="C203">
        <v>2.8400288914634302E-2</v>
      </c>
      <c r="D203">
        <v>2.6977234356056798E-2</v>
      </c>
      <c r="E203">
        <v>1.653090588070907E-2</v>
      </c>
      <c r="F203">
        <v>3.1291319319848902E-2</v>
      </c>
      <c r="G203">
        <v>2.7777334274716903E-2</v>
      </c>
      <c r="H203">
        <v>2.6524927553454199E-2</v>
      </c>
      <c r="I203">
        <v>2.904180840000415E-2</v>
      </c>
      <c r="J203">
        <v>3.2093327334689045E-2</v>
      </c>
      <c r="K203">
        <v>1.4531194074434699E-2</v>
      </c>
      <c r="L203">
        <v>2.180672605205055E-2</v>
      </c>
      <c r="M203">
        <v>1.9133839686347551E-2</v>
      </c>
      <c r="N203">
        <v>2.3251343510672949E-2</v>
      </c>
      <c r="O203">
        <v>1.901273937326485E-2</v>
      </c>
      <c r="P203">
        <v>1.7614038124979699E-2</v>
      </c>
      <c r="Q203">
        <v>3.1965327239989801E-2</v>
      </c>
      <c r="R203">
        <v>3.9709171635045053E-2</v>
      </c>
      <c r="S203">
        <v>2.1403940196285252E-2</v>
      </c>
      <c r="T203">
        <v>3.6716467599537853E-2</v>
      </c>
      <c r="U203">
        <v>2.4246885927159199E-2</v>
      </c>
      <c r="V203">
        <v>2.172343489422875E-2</v>
      </c>
      <c r="W203">
        <v>2.775059182222905E-2</v>
      </c>
      <c r="X203">
        <v>3.8840274658167653E-2</v>
      </c>
      <c r="Y203">
        <v>3.5477165560981752E-2</v>
      </c>
      <c r="Z203">
        <v>2.4070277619190599E-2</v>
      </c>
      <c r="AA203">
        <v>2.8917161955091197E-2</v>
      </c>
      <c r="AB203">
        <v>1.92253687353665E-2</v>
      </c>
      <c r="AC203">
        <v>1.8355077902935002E-2</v>
      </c>
      <c r="AD203">
        <v>3.5761235616731654E-2</v>
      </c>
      <c r="AE203">
        <v>3.9358749631575846E-2</v>
      </c>
      <c r="AF203">
        <v>2.5944402995494199E-2</v>
      </c>
      <c r="AG203">
        <v>3.2684016003159948E-2</v>
      </c>
      <c r="AH203">
        <v>2.381173628259485E-2</v>
      </c>
      <c r="AI203">
        <v>3.4514990571991498E-2</v>
      </c>
      <c r="AJ203">
        <v>2.9871339616955799E-2</v>
      </c>
      <c r="AK203">
        <v>3.1395578164915852E-2</v>
      </c>
      <c r="AL203">
        <v>1.9969693077235048E-2</v>
      </c>
      <c r="AN203">
        <f t="shared" si="79"/>
        <v>2.5038433979731982E-2</v>
      </c>
      <c r="AO203">
        <f t="shared" si="80"/>
        <v>2.865884738700604E-2</v>
      </c>
      <c r="AP203">
        <f t="shared" si="81"/>
        <v>2.1063315450919908E-2</v>
      </c>
      <c r="AQ203">
        <f t="shared" si="82"/>
        <v>3.1026146357106699E-2</v>
      </c>
      <c r="AR203">
        <f t="shared" si="83"/>
        <v>2.7609345060788715E-2</v>
      </c>
      <c r="AS203">
        <f t="shared" si="84"/>
        <v>2.7480887738622117E-2</v>
      </c>
      <c r="AT203">
        <f t="shared" si="85"/>
        <v>3.3688129414600566E-2</v>
      </c>
      <c r="AU203">
        <f t="shared" si="86"/>
        <v>3.0336914285915433E-2</v>
      </c>
      <c r="AV203">
        <f t="shared" si="87"/>
        <v>2.7078870286368902E-2</v>
      </c>
      <c r="AX203">
        <f t="shared" si="88"/>
        <v>5.7073952884345051E-3</v>
      </c>
      <c r="AY203">
        <f t="shared" si="89"/>
        <v>2.0336540870926215E-3</v>
      </c>
      <c r="AZ203">
        <f t="shared" si="90"/>
        <v>5.619833197301193E-3</v>
      </c>
      <c r="BA203">
        <f t="shared" si="91"/>
        <v>9.1886843484102858E-3</v>
      </c>
      <c r="BB203">
        <f t="shared" si="92"/>
        <v>6.5551430571104971E-3</v>
      </c>
      <c r="BC203">
        <f t="shared" si="93"/>
        <v>8.4629223602985127E-3</v>
      </c>
      <c r="BD203">
        <f t="shared" si="94"/>
        <v>6.9433061946182406E-3</v>
      </c>
      <c r="BE203">
        <f t="shared" si="95"/>
        <v>5.724646534869285E-3</v>
      </c>
      <c r="BF203">
        <f t="shared" si="96"/>
        <v>6.2037187420871005E-3</v>
      </c>
      <c r="BH203">
        <f t="shared" si="97"/>
        <v>2.8536976442172526E-3</v>
      </c>
      <c r="BI203">
        <f t="shared" si="98"/>
        <v>1.0168270435463107E-3</v>
      </c>
      <c r="BJ203">
        <f t="shared" si="99"/>
        <v>2.124097292817706E-3</v>
      </c>
      <c r="BK203">
        <f t="shared" si="100"/>
        <v>5.3050893820531797E-3</v>
      </c>
      <c r="BL203">
        <f t="shared" si="101"/>
        <v>3.2775715285552486E-3</v>
      </c>
      <c r="BM203">
        <f t="shared" si="102"/>
        <v>3.4549735859202685E-3</v>
      </c>
      <c r="BN203">
        <f t="shared" si="103"/>
        <v>4.0087197005288372E-3</v>
      </c>
      <c r="BO203">
        <f t="shared" si="104"/>
        <v>3.3051262179222404E-3</v>
      </c>
      <c r="BP203">
        <f t="shared" si="105"/>
        <v>3.5817186857207144E-3</v>
      </c>
    </row>
    <row r="204" spans="1:68" x14ac:dyDescent="0.3">
      <c r="A204" t="s">
        <v>1193</v>
      </c>
      <c r="B204">
        <v>1.0104116046761485E-2</v>
      </c>
      <c r="C204">
        <v>1.4107746378963176E-2</v>
      </c>
      <c r="D204">
        <v>2.48363368981116E-2</v>
      </c>
      <c r="E204">
        <v>1.676896682661835E-2</v>
      </c>
      <c r="F204">
        <v>1.3754095800856375E-2</v>
      </c>
      <c r="G204">
        <v>1.1338457490046274E-2</v>
      </c>
      <c r="H204">
        <v>1.7304397948820049E-2</v>
      </c>
      <c r="I204">
        <v>2.0160502958321651E-2</v>
      </c>
      <c r="J204">
        <v>1.2444396183224599E-2</v>
      </c>
      <c r="K204">
        <v>2.287291497215195E-2</v>
      </c>
      <c r="L204">
        <v>2.1087386059555249E-2</v>
      </c>
      <c r="M204">
        <v>2.093915916295375E-2</v>
      </c>
      <c r="N204">
        <v>1.7861604641559149E-2</v>
      </c>
      <c r="O204">
        <v>1.8026536187105549E-2</v>
      </c>
      <c r="P204">
        <v>1.5478080430275949E-2</v>
      </c>
      <c r="Q204">
        <v>1.4920607271554049E-2</v>
      </c>
      <c r="R204">
        <v>1.3751360637601099E-2</v>
      </c>
      <c r="S204">
        <v>1.5989451955416699E-2</v>
      </c>
      <c r="T204">
        <v>1.0329907645478345E-2</v>
      </c>
      <c r="U204">
        <v>1.5642233729722198E-2</v>
      </c>
      <c r="V204">
        <v>1.6527463925926252E-2</v>
      </c>
      <c r="W204">
        <v>1.8975203482423653E-2</v>
      </c>
      <c r="X204">
        <v>1.6189907791850099E-2</v>
      </c>
      <c r="Y204">
        <v>1.2359376977839596E-2</v>
      </c>
      <c r="Z204">
        <v>2.1508822421088501E-2</v>
      </c>
      <c r="AA204">
        <v>1.9348703445353249E-2</v>
      </c>
      <c r="AB204">
        <v>1.783498159269295E-2</v>
      </c>
      <c r="AC204">
        <v>1.8819522293671901E-2</v>
      </c>
      <c r="AD204">
        <v>1.4819310898610549E-2</v>
      </c>
      <c r="AE204">
        <v>1.8637220239915049E-2</v>
      </c>
      <c r="AF204">
        <v>2.00372651777872E-2</v>
      </c>
      <c r="AG204">
        <v>1.3838734103775905E-2</v>
      </c>
      <c r="AH204">
        <v>1.710658703475295E-2</v>
      </c>
      <c r="AI204">
        <v>1.8135962148761897E-2</v>
      </c>
      <c r="AJ204">
        <v>1.6430202072301447E-2</v>
      </c>
      <c r="AK204">
        <v>2.3065023688701052E-2</v>
      </c>
      <c r="AL204">
        <v>2.2615935025708699E-2</v>
      </c>
      <c r="AN204">
        <f t="shared" si="79"/>
        <v>1.6454291537613654E-2</v>
      </c>
      <c r="AO204">
        <f t="shared" si="80"/>
        <v>1.5639363549511089E-2</v>
      </c>
      <c r="AP204">
        <f t="shared" si="81"/>
        <v>1.8387153948118025E-2</v>
      </c>
      <c r="AQ204">
        <f t="shared" si="82"/>
        <v>1.4887139954857282E-2</v>
      </c>
      <c r="AR204">
        <f t="shared" si="83"/>
        <v>1.5368702195887611E-2</v>
      </c>
      <c r="AS204">
        <f t="shared" si="84"/>
        <v>1.7676885753749382E-2</v>
      </c>
      <c r="AT204">
        <f t="shared" si="85"/>
        <v>1.7831265438770932E-2</v>
      </c>
      <c r="AU204">
        <f t="shared" si="86"/>
        <v>1.6360427762430251E-2</v>
      </c>
      <c r="AV204">
        <f t="shared" si="87"/>
        <v>2.0703720262237064E-2</v>
      </c>
      <c r="AX204">
        <f t="shared" si="88"/>
        <v>6.2233085495621617E-3</v>
      </c>
      <c r="AY204">
        <f t="shared" si="89"/>
        <v>3.8843733308922498E-3</v>
      </c>
      <c r="AZ204">
        <f t="shared" si="90"/>
        <v>3.6081242094408907E-3</v>
      </c>
      <c r="BA204">
        <f t="shared" si="91"/>
        <v>1.1194209363262566E-3</v>
      </c>
      <c r="BB204">
        <f t="shared" si="92"/>
        <v>3.6429772758932713E-3</v>
      </c>
      <c r="BC204">
        <f t="shared" si="93"/>
        <v>3.1399467707006381E-3</v>
      </c>
      <c r="BD204">
        <f t="shared" si="94"/>
        <v>2.7007284334064244E-3</v>
      </c>
      <c r="BE204">
        <f t="shared" si="95"/>
        <v>2.2436816758195422E-3</v>
      </c>
      <c r="BF204">
        <f t="shared" si="96"/>
        <v>3.7077807980772028E-3</v>
      </c>
      <c r="BH204">
        <f t="shared" si="97"/>
        <v>3.1116542747810809E-3</v>
      </c>
      <c r="BI204">
        <f t="shared" si="98"/>
        <v>1.9421866654461249E-3</v>
      </c>
      <c r="BJ204">
        <f t="shared" si="99"/>
        <v>1.3637427653731607E-3</v>
      </c>
      <c r="BK204">
        <f t="shared" si="100"/>
        <v>6.462979789244672E-4</v>
      </c>
      <c r="BL204">
        <f t="shared" si="101"/>
        <v>1.8214886379466356E-3</v>
      </c>
      <c r="BM204">
        <f t="shared" si="102"/>
        <v>1.281877901286063E-3</v>
      </c>
      <c r="BN204">
        <f t="shared" si="103"/>
        <v>1.5592662880352754E-3</v>
      </c>
      <c r="BO204">
        <f t="shared" si="104"/>
        <v>1.2953902195102435E-3</v>
      </c>
      <c r="BP204">
        <f t="shared" si="105"/>
        <v>2.1406882418659985E-3</v>
      </c>
    </row>
    <row r="205" spans="1:68" x14ac:dyDescent="0.3">
      <c r="A205" t="s">
        <v>1194</v>
      </c>
      <c r="B205">
        <v>1.9703437810429551E-2</v>
      </c>
      <c r="C205">
        <v>2.263155700199735E-2</v>
      </c>
      <c r="D205">
        <v>6.580604982603161E-2</v>
      </c>
      <c r="E205">
        <v>4.1654120041529102E-2</v>
      </c>
      <c r="F205">
        <v>1.9278857250808201E-2</v>
      </c>
      <c r="G205">
        <v>1.91836612677149E-2</v>
      </c>
      <c r="H205">
        <v>6.3521475180779649E-2</v>
      </c>
      <c r="I205">
        <v>5.7264156941232401E-2</v>
      </c>
      <c r="J205">
        <v>1.664595645021295E-2</v>
      </c>
      <c r="K205">
        <v>5.0025445211877045E-2</v>
      </c>
      <c r="L205">
        <v>5.3697397991425748E-2</v>
      </c>
      <c r="M205">
        <v>5.5596384164088394E-2</v>
      </c>
      <c r="N205">
        <v>5.6445390776797194E-2</v>
      </c>
      <c r="O205">
        <v>3.7909047407690452E-2</v>
      </c>
      <c r="P205">
        <v>3.9694150175828002E-2</v>
      </c>
      <c r="Q205">
        <v>1.847600150265875E-2</v>
      </c>
      <c r="R205">
        <v>1.6985210220619499E-2</v>
      </c>
      <c r="S205">
        <v>3.9070854618869347E-2</v>
      </c>
      <c r="T205">
        <v>1.461579187394035E-2</v>
      </c>
      <c r="U205">
        <v>2.841821750543165E-2</v>
      </c>
      <c r="V205">
        <v>5.6187716504221802E-2</v>
      </c>
      <c r="W205">
        <v>4.4117616316953753E-2</v>
      </c>
      <c r="X205">
        <v>2.962682209643925E-2</v>
      </c>
      <c r="Y205">
        <v>1.8300180729107253E-2</v>
      </c>
      <c r="Z205">
        <v>4.6087606482730151E-2</v>
      </c>
      <c r="AA205">
        <v>5.5569457532141098E-2</v>
      </c>
      <c r="AB205">
        <v>4.558485571497365E-2</v>
      </c>
      <c r="AC205">
        <v>4.827083570940785E-2</v>
      </c>
      <c r="AD205">
        <v>2.0304444444467849E-2</v>
      </c>
      <c r="AE205">
        <v>1.9167017355655798E-2</v>
      </c>
      <c r="AF205">
        <v>6.3811478612898404E-2</v>
      </c>
      <c r="AG205">
        <v>1.5251357317594801E-2</v>
      </c>
      <c r="AH205">
        <v>5.1351240725632047E-2</v>
      </c>
      <c r="AI205">
        <v>3.4609083354091151E-2</v>
      </c>
      <c r="AJ205">
        <v>1.443575467573375E-2</v>
      </c>
      <c r="AK205">
        <v>4.5716589982106898E-2</v>
      </c>
      <c r="AL205">
        <v>5.2514470827672202E-2</v>
      </c>
      <c r="AN205">
        <f t="shared" si="79"/>
        <v>3.7448791169996901E-2</v>
      </c>
      <c r="AO205">
        <f t="shared" si="80"/>
        <v>3.9812037660133789E-2</v>
      </c>
      <c r="AP205">
        <f t="shared" si="81"/>
        <v>4.4287681739702822E-2</v>
      </c>
      <c r="AQ205">
        <f t="shared" si="82"/>
        <v>2.4844022114049197E-2</v>
      </c>
      <c r="AR205">
        <f t="shared" si="83"/>
        <v>3.583483555013689E-2</v>
      </c>
      <c r="AS205">
        <f t="shared" si="84"/>
        <v>4.0573293044133207E-2</v>
      </c>
      <c r="AT205">
        <f t="shared" si="85"/>
        <v>3.4427646804340684E-2</v>
      </c>
      <c r="AU205">
        <f t="shared" si="86"/>
        <v>3.3737227132439339E-2</v>
      </c>
      <c r="AV205">
        <f t="shared" si="87"/>
        <v>3.7555605161837619E-2</v>
      </c>
      <c r="AX205">
        <f t="shared" si="88"/>
        <v>2.126238387111724E-2</v>
      </c>
      <c r="AY205">
        <f t="shared" si="89"/>
        <v>2.3901571114721864E-2</v>
      </c>
      <c r="AZ205">
        <f t="shared" si="90"/>
        <v>1.4277101796839903E-2</v>
      </c>
      <c r="BA205">
        <f t="shared" si="91"/>
        <v>1.2343325605435766E-2</v>
      </c>
      <c r="BB205">
        <f t="shared" si="92"/>
        <v>1.8148445829837951E-2</v>
      </c>
      <c r="BC205">
        <f t="shared" si="93"/>
        <v>1.3824451410051937E-2</v>
      </c>
      <c r="BD205">
        <f t="shared" si="94"/>
        <v>2.5453499050440923E-2</v>
      </c>
      <c r="BE205">
        <f t="shared" si="95"/>
        <v>1.8065727095024294E-2</v>
      </c>
      <c r="BF205">
        <f t="shared" si="96"/>
        <v>2.0308825935353166E-2</v>
      </c>
      <c r="BH205">
        <f t="shared" si="97"/>
        <v>1.063119193555862E-2</v>
      </c>
      <c r="BI205">
        <f t="shared" si="98"/>
        <v>1.1950785557360932E-2</v>
      </c>
      <c r="BJ205">
        <f t="shared" si="99"/>
        <v>5.3962372567416851E-3</v>
      </c>
      <c r="BK205">
        <f t="shared" si="100"/>
        <v>7.1264223609935401E-3</v>
      </c>
      <c r="BL205">
        <f t="shared" si="101"/>
        <v>9.0742229149189755E-3</v>
      </c>
      <c r="BM205">
        <f t="shared" si="102"/>
        <v>5.6438086547544444E-3</v>
      </c>
      <c r="BN205">
        <f t="shared" si="103"/>
        <v>1.4695584528589952E-2</v>
      </c>
      <c r="BO205">
        <f t="shared" si="104"/>
        <v>1.0430252401418592E-2</v>
      </c>
      <c r="BP205">
        <f t="shared" si="105"/>
        <v>1.1725306120701403E-2</v>
      </c>
    </row>
    <row r="206" spans="1:68" x14ac:dyDescent="0.3">
      <c r="A206" t="s">
        <v>1195</v>
      </c>
      <c r="B206">
        <v>1.5329321171718049E-2</v>
      </c>
      <c r="C206">
        <v>1.6821561785659949E-2</v>
      </c>
      <c r="D206">
        <v>3.4235819865020702E-2</v>
      </c>
      <c r="E206">
        <v>2.2556678558026552E-2</v>
      </c>
      <c r="F206">
        <v>1.8532769130632201E-2</v>
      </c>
      <c r="G206">
        <v>1.8750619536616449E-2</v>
      </c>
      <c r="H206">
        <v>3.0157141424365451E-2</v>
      </c>
      <c r="I206">
        <v>2.880067943865175E-2</v>
      </c>
      <c r="J206">
        <v>1.6647536302172649E-2</v>
      </c>
      <c r="K206">
        <v>2.7777847805398451E-2</v>
      </c>
      <c r="L206">
        <v>2.8163853578431847E-2</v>
      </c>
      <c r="M206">
        <v>2.9118408484492899E-2</v>
      </c>
      <c r="N206">
        <v>3.45132317666033E-2</v>
      </c>
      <c r="O206">
        <v>2.7411585655266801E-2</v>
      </c>
      <c r="P206">
        <v>2.128457427235125E-2</v>
      </c>
      <c r="Q206">
        <v>2.1435985257006553E-2</v>
      </c>
      <c r="R206">
        <v>1.7416355081166249E-2</v>
      </c>
      <c r="S206">
        <v>2.8036171750697451E-2</v>
      </c>
      <c r="T206">
        <v>1.27987215075569E-2</v>
      </c>
      <c r="U206">
        <v>2.084113701453175E-2</v>
      </c>
      <c r="V206">
        <v>3.4162148581235396E-2</v>
      </c>
      <c r="W206">
        <v>3.39682988503461E-2</v>
      </c>
      <c r="X206">
        <v>2.892728111733095E-2</v>
      </c>
      <c r="Y206">
        <v>1.8828588992433448E-2</v>
      </c>
      <c r="Z206">
        <v>2.571525697135035E-2</v>
      </c>
      <c r="AA206">
        <v>1.9214160104896898E-2</v>
      </c>
      <c r="AB206">
        <v>3.0675554084642849E-2</v>
      </c>
      <c r="AC206">
        <v>2.656420778891095E-2</v>
      </c>
      <c r="AD206">
        <v>1.8405592997639102E-2</v>
      </c>
      <c r="AE206">
        <v>2.0839427289082252E-2</v>
      </c>
      <c r="AF206">
        <v>2.8356726583068301E-2</v>
      </c>
      <c r="AG206">
        <v>1.9313984505549699E-2</v>
      </c>
      <c r="AH206">
        <v>2.4130243573599802E-2</v>
      </c>
      <c r="AI206">
        <v>2.3980414962366501E-2</v>
      </c>
      <c r="AJ206">
        <v>1.3191935434278891E-2</v>
      </c>
      <c r="AK206">
        <v>3.2856063336458248E-2</v>
      </c>
      <c r="AL206">
        <v>3.1438167507221101E-2</v>
      </c>
      <c r="AN206">
        <f t="shared" si="79"/>
        <v>2.2235845345106312E-2</v>
      </c>
      <c r="AO206">
        <f t="shared" si="80"/>
        <v>2.4060302382566463E-2</v>
      </c>
      <c r="AP206">
        <f t="shared" si="81"/>
        <v>2.6416719694959599E-2</v>
      </c>
      <c r="AQ206">
        <f t="shared" si="82"/>
        <v>2.2296170696290085E-2</v>
      </c>
      <c r="AR206">
        <f t="shared" si="83"/>
        <v>2.5442576488417537E-2</v>
      </c>
      <c r="AS206">
        <f t="shared" si="84"/>
        <v>2.4987508176594241E-2</v>
      </c>
      <c r="AT206">
        <f t="shared" si="85"/>
        <v>2.2533915623263217E-2</v>
      </c>
      <c r="AU206">
        <f t="shared" si="86"/>
        <v>2.2474881013838668E-2</v>
      </c>
      <c r="AV206">
        <f t="shared" si="87"/>
        <v>2.5828722092652745E-2</v>
      </c>
      <c r="AX206">
        <f t="shared" si="88"/>
        <v>8.5851978243329779E-3</v>
      </c>
      <c r="AY206">
        <f t="shared" si="89"/>
        <v>6.2819576755254354E-3</v>
      </c>
      <c r="AZ206">
        <f t="shared" si="90"/>
        <v>5.7810523214672132E-3</v>
      </c>
      <c r="BA206">
        <f t="shared" si="91"/>
        <v>5.3619087800968477E-3</v>
      </c>
      <c r="BB206">
        <f t="shared" si="92"/>
        <v>1.0484261113424662E-2</v>
      </c>
      <c r="BC206">
        <f t="shared" si="93"/>
        <v>4.9427747374601967E-3</v>
      </c>
      <c r="BD206">
        <f t="shared" si="94"/>
        <v>5.1874591993355413E-3</v>
      </c>
      <c r="BE206">
        <f t="shared" si="95"/>
        <v>2.7384415650641646E-3</v>
      </c>
      <c r="BF206">
        <f t="shared" si="96"/>
        <v>1.0966717372695603E-2</v>
      </c>
      <c r="BH206">
        <f t="shared" si="97"/>
        <v>4.2925989121664889E-3</v>
      </c>
      <c r="BI206">
        <f t="shared" si="98"/>
        <v>3.1409788377627177E-3</v>
      </c>
      <c r="BJ206">
        <f t="shared" si="99"/>
        <v>2.1850323941221246E-3</v>
      </c>
      <c r="BK206">
        <f t="shared" si="100"/>
        <v>3.0956994775591332E-3</v>
      </c>
      <c r="BL206">
        <f t="shared" si="101"/>
        <v>5.242130556712331E-3</v>
      </c>
      <c r="BM206">
        <f t="shared" si="102"/>
        <v>2.0178793367160949E-3</v>
      </c>
      <c r="BN206">
        <f t="shared" si="103"/>
        <v>2.9949809651465755E-3</v>
      </c>
      <c r="BO206">
        <f t="shared" si="104"/>
        <v>1.5810399747498557E-3</v>
      </c>
      <c r="BP206">
        <f t="shared" si="105"/>
        <v>6.3316372272523517E-3</v>
      </c>
    </row>
    <row r="207" spans="1:68" x14ac:dyDescent="0.3">
      <c r="A207" t="s">
        <v>1196</v>
      </c>
      <c r="B207">
        <v>3.562231174442115E-4</v>
      </c>
      <c r="C207">
        <v>5.9390610116119005E-4</v>
      </c>
      <c r="D207">
        <v>0</v>
      </c>
      <c r="E207">
        <v>5.7194199933312197E-4</v>
      </c>
      <c r="F207">
        <v>7.9277352161272706E-4</v>
      </c>
      <c r="G207">
        <v>2.7218188344801752E-4</v>
      </c>
      <c r="H207">
        <v>0</v>
      </c>
      <c r="I207">
        <v>3.8603934720504197E-4</v>
      </c>
      <c r="J207">
        <v>1.2596971276020855E-3</v>
      </c>
      <c r="K207">
        <v>4.0598304547070251E-4</v>
      </c>
      <c r="L207">
        <v>2.7258397724934451E-4</v>
      </c>
      <c r="M207">
        <v>2.9808573018270501E-4</v>
      </c>
      <c r="N207">
        <v>9.6085032888190995E-4</v>
      </c>
      <c r="O207">
        <v>6.9313021036794553E-4</v>
      </c>
      <c r="P207">
        <v>0</v>
      </c>
      <c r="Q207">
        <v>7.9805868816323303E-4</v>
      </c>
      <c r="R207">
        <v>1.4109868449467249E-3</v>
      </c>
      <c r="S207">
        <v>7.2301098347051548E-4</v>
      </c>
      <c r="T207">
        <v>0</v>
      </c>
      <c r="U207">
        <v>0</v>
      </c>
      <c r="V207">
        <v>1.3790366416135051E-3</v>
      </c>
      <c r="W207">
        <v>4.0763333125089202E-4</v>
      </c>
      <c r="X207">
        <v>6.5665663139636502E-4</v>
      </c>
      <c r="Y207">
        <v>3.4106130676095852E-4</v>
      </c>
      <c r="Z207">
        <v>0</v>
      </c>
      <c r="AA207">
        <v>7.5938055442058749E-4</v>
      </c>
      <c r="AB207">
        <v>2.3560499103928152E-3</v>
      </c>
      <c r="AC207">
        <v>0</v>
      </c>
      <c r="AD207">
        <v>6.8664188840764258E-4</v>
      </c>
      <c r="AE207">
        <v>3.76018523590829E-4</v>
      </c>
      <c r="AF207">
        <v>0</v>
      </c>
      <c r="AG207">
        <v>0</v>
      </c>
      <c r="AH207">
        <v>0</v>
      </c>
      <c r="AI207">
        <v>6.6339365883447696E-4</v>
      </c>
      <c r="AJ207">
        <v>6.1250783263488799E-4</v>
      </c>
      <c r="AK207">
        <v>9.6443636097909497E-4</v>
      </c>
      <c r="AL207">
        <v>3.6971916636361002E-4</v>
      </c>
      <c r="AN207">
        <f t="shared" si="79"/>
        <v>3.8051780448463085E-4</v>
      </c>
      <c r="AO207">
        <f t="shared" si="80"/>
        <v>3.6274868806644662E-4</v>
      </c>
      <c r="AP207">
        <f t="shared" si="81"/>
        <v>5.5576148853638473E-4</v>
      </c>
      <c r="AQ207">
        <f t="shared" si="82"/>
        <v>9.7735217219349114E-4</v>
      </c>
      <c r="AR207">
        <f t="shared" si="83"/>
        <v>4.4666749321609929E-4</v>
      </c>
      <c r="AS207">
        <f t="shared" si="84"/>
        <v>6.8552473382845446E-4</v>
      </c>
      <c r="AT207">
        <f t="shared" si="85"/>
        <v>3.5422013733282386E-4</v>
      </c>
      <c r="AU207">
        <f t="shared" si="86"/>
        <v>2.2113121961149233E-4</v>
      </c>
      <c r="AV207">
        <f t="shared" si="87"/>
        <v>6.4888778665919764E-4</v>
      </c>
      <c r="AX207">
        <f t="shared" si="88"/>
        <v>2.7541593931126065E-4</v>
      </c>
      <c r="AY207">
        <f t="shared" si="89"/>
        <v>3.2926826401499093E-4</v>
      </c>
      <c r="AZ207">
        <f t="shared" si="90"/>
        <v>4.3901086390243606E-4</v>
      </c>
      <c r="BA207">
        <f t="shared" si="91"/>
        <v>3.7740867975612913E-4</v>
      </c>
      <c r="BB207">
        <f t="shared" si="92"/>
        <v>6.5060474270111138E-4</v>
      </c>
      <c r="BC207">
        <f t="shared" si="93"/>
        <v>8.7812137988742603E-4</v>
      </c>
      <c r="BD207">
        <f t="shared" si="94"/>
        <v>3.4383956718445487E-4</v>
      </c>
      <c r="BE207">
        <f t="shared" si="95"/>
        <v>3.83010507506776E-4</v>
      </c>
      <c r="BF207">
        <f t="shared" si="96"/>
        <v>2.9902301112779984E-4</v>
      </c>
      <c r="BH207">
        <f t="shared" si="97"/>
        <v>1.3770796965563033E-4</v>
      </c>
      <c r="BI207">
        <f t="shared" si="98"/>
        <v>1.6463413200749547E-4</v>
      </c>
      <c r="BJ207">
        <f t="shared" si="99"/>
        <v>1.6593050982020982E-4</v>
      </c>
      <c r="BK207">
        <f t="shared" si="100"/>
        <v>2.1789700285170243E-4</v>
      </c>
      <c r="BL207">
        <f t="shared" si="101"/>
        <v>3.2530237135055569E-4</v>
      </c>
      <c r="BM207">
        <f t="shared" si="102"/>
        <v>3.5849155215881011E-4</v>
      </c>
      <c r="BN207">
        <f t="shared" si="103"/>
        <v>1.9851586667198943E-4</v>
      </c>
      <c r="BO207">
        <f t="shared" si="104"/>
        <v>2.2113121961149233E-4</v>
      </c>
      <c r="BP207">
        <f t="shared" si="105"/>
        <v>1.726410159685277E-4</v>
      </c>
    </row>
    <row r="208" spans="1:68" x14ac:dyDescent="0.3">
      <c r="A208" t="s">
        <v>1197</v>
      </c>
      <c r="B208">
        <v>3.632249685278715E-4</v>
      </c>
      <c r="C208">
        <v>7.7630331657241455E-4</v>
      </c>
      <c r="D208">
        <v>0</v>
      </c>
      <c r="E208">
        <v>3.5964719813750997E-4</v>
      </c>
      <c r="F208">
        <v>2.12528436947618E-3</v>
      </c>
      <c r="G208">
        <v>3.886139241923225E-4</v>
      </c>
      <c r="H208">
        <v>5.3608803093877053E-4</v>
      </c>
      <c r="I208">
        <v>0</v>
      </c>
      <c r="J208">
        <v>5.2402316747521206E-4</v>
      </c>
      <c r="K208">
        <v>1.6724997433058709E-3</v>
      </c>
      <c r="L208">
        <v>1.4453802835371586E-3</v>
      </c>
      <c r="M208">
        <v>4.9680955030450798E-4</v>
      </c>
      <c r="N208">
        <v>2.208065187735525E-4</v>
      </c>
      <c r="O208">
        <v>1.0916308281213789E-3</v>
      </c>
      <c r="P208">
        <v>4.97008348174806E-4</v>
      </c>
      <c r="Q208">
        <v>1.460389841448184E-3</v>
      </c>
      <c r="R208">
        <v>1.1428580113761336E-3</v>
      </c>
      <c r="S208">
        <v>5.7191382422887001E-4</v>
      </c>
      <c r="T208">
        <v>1.6649620088340549E-3</v>
      </c>
      <c r="U208">
        <v>3.2719051407920449E-4</v>
      </c>
      <c r="V208">
        <v>5.812837033545385E-4</v>
      </c>
      <c r="W208">
        <v>8.4076758068528997E-4</v>
      </c>
      <c r="X208">
        <v>1.6179811524910249E-3</v>
      </c>
      <c r="Y208">
        <v>1.019556608065295E-3</v>
      </c>
      <c r="Z208">
        <v>5.3402598440750499E-4</v>
      </c>
      <c r="AA208">
        <v>7.5938055442058749E-4</v>
      </c>
      <c r="AB208">
        <v>3.1898502240958644E-3</v>
      </c>
      <c r="AC208">
        <v>4.8343325541974451E-4</v>
      </c>
      <c r="AD208">
        <v>1.317422893955105E-3</v>
      </c>
      <c r="AE208">
        <v>8.7370725540553444E-4</v>
      </c>
      <c r="AF208">
        <v>7.0097538722834005E-5</v>
      </c>
      <c r="AG208">
        <v>9.8500036116057712E-4</v>
      </c>
      <c r="AH208">
        <v>0</v>
      </c>
      <c r="AI208">
        <v>0</v>
      </c>
      <c r="AJ208">
        <v>9.8580361382566862E-4</v>
      </c>
      <c r="AK208">
        <v>3.1572169144924002E-4</v>
      </c>
      <c r="AL208">
        <v>1.410038748768765E-3</v>
      </c>
      <c r="AN208">
        <f t="shared" si="79"/>
        <v>3.7479387080944902E-4</v>
      </c>
      <c r="AO208">
        <f t="shared" si="80"/>
        <v>7.6249658115181817E-4</v>
      </c>
      <c r="AP208">
        <f t="shared" si="81"/>
        <v>8.4973691995606957E-4</v>
      </c>
      <c r="AQ208">
        <f t="shared" si="82"/>
        <v>1.0583872256843959E-3</v>
      </c>
      <c r="AR208">
        <f t="shared" si="83"/>
        <v>8.5355095173827186E-4</v>
      </c>
      <c r="AS208">
        <f t="shared" si="84"/>
        <v>1.2673712964833368E-3</v>
      </c>
      <c r="AT208">
        <f t="shared" si="85"/>
        <v>7.5374256269449122E-4</v>
      </c>
      <c r="AU208">
        <f t="shared" si="86"/>
        <v>3.2833345372019237E-4</v>
      </c>
      <c r="AV208">
        <f t="shared" si="87"/>
        <v>9.0385468468122453E-4</v>
      </c>
      <c r="AX208">
        <f t="shared" si="88"/>
        <v>3.1730297919929532E-4</v>
      </c>
      <c r="AY208">
        <f t="shared" si="89"/>
        <v>9.3624082818095531E-4</v>
      </c>
      <c r="AZ208">
        <f t="shared" si="90"/>
        <v>5.5390438623752268E-4</v>
      </c>
      <c r="BA208">
        <f t="shared" si="91"/>
        <v>4.5022093856239993E-4</v>
      </c>
      <c r="BB208">
        <f t="shared" si="92"/>
        <v>5.8015402639525213E-4</v>
      </c>
      <c r="BC208">
        <f t="shared" si="93"/>
        <v>1.0286567368205355E-3</v>
      </c>
      <c r="BD208">
        <f t="shared" si="94"/>
        <v>6.3225689484122595E-4</v>
      </c>
      <c r="BE208">
        <f t="shared" si="95"/>
        <v>5.6869022366793785E-4</v>
      </c>
      <c r="BF208">
        <f t="shared" si="96"/>
        <v>5.5174194667983773E-4</v>
      </c>
      <c r="BH208">
        <f t="shared" si="97"/>
        <v>1.5865148959964766E-4</v>
      </c>
      <c r="BI208">
        <f t="shared" si="98"/>
        <v>4.6812041409047766E-4</v>
      </c>
      <c r="BJ208">
        <f t="shared" si="99"/>
        <v>2.093561794417647E-4</v>
      </c>
      <c r="BK208">
        <f t="shared" si="100"/>
        <v>2.5993518007380757E-4</v>
      </c>
      <c r="BL208">
        <f t="shared" si="101"/>
        <v>2.9007701319762606E-4</v>
      </c>
      <c r="BM208">
        <f t="shared" si="102"/>
        <v>4.1994735428111952E-4</v>
      </c>
      <c r="BN208">
        <f t="shared" si="103"/>
        <v>3.6503368843357871E-4</v>
      </c>
      <c r="BO208">
        <f t="shared" si="104"/>
        <v>3.2833345372019243E-4</v>
      </c>
      <c r="BP208">
        <f t="shared" si="105"/>
        <v>3.1854836143881246E-4</v>
      </c>
    </row>
    <row r="209" spans="1:68" x14ac:dyDescent="0.3">
      <c r="A209" t="s">
        <v>1198</v>
      </c>
      <c r="B209">
        <v>1.6934273520506598E-3</v>
      </c>
      <c r="C209">
        <v>5.83707387733942E-4</v>
      </c>
      <c r="D209">
        <v>0</v>
      </c>
      <c r="E209">
        <v>7.0968881834049995E-4</v>
      </c>
      <c r="F209">
        <v>1.085289146094431E-3</v>
      </c>
      <c r="G209">
        <v>2.7218188344801752E-4</v>
      </c>
      <c r="H209">
        <v>5.9896352641767832E-4</v>
      </c>
      <c r="I209">
        <v>4.8672289847694002E-4</v>
      </c>
      <c r="J209">
        <v>2.089945107800016E-3</v>
      </c>
      <c r="K209">
        <v>6.7227726467264999E-4</v>
      </c>
      <c r="L209">
        <v>8.8164099273755942E-4</v>
      </c>
      <c r="M209">
        <v>5.6883829393288997E-4</v>
      </c>
      <c r="N209">
        <v>1.510322848989475E-3</v>
      </c>
      <c r="O209">
        <v>1.4973992368833189E-3</v>
      </c>
      <c r="P209">
        <v>5.0753902173551497E-4</v>
      </c>
      <c r="Q209">
        <v>1.0064340240206499E-3</v>
      </c>
      <c r="R209">
        <v>1.2700830129155165E-3</v>
      </c>
      <c r="S209">
        <v>5.6088997138459002E-4</v>
      </c>
      <c r="T209">
        <v>2.0512044926889908E-3</v>
      </c>
      <c r="U209">
        <v>1.9192793782463551E-3</v>
      </c>
      <c r="V209">
        <v>9.9320232505789997E-4</v>
      </c>
      <c r="W209">
        <v>1.3835596021496851E-3</v>
      </c>
      <c r="X209">
        <v>5.7262422501943102E-4</v>
      </c>
      <c r="Y209">
        <v>5.0649850650271995E-4</v>
      </c>
      <c r="Z209">
        <v>5.6890668430643204E-4</v>
      </c>
      <c r="AA209">
        <v>1.8606921474859719E-3</v>
      </c>
      <c r="AB209">
        <v>9.8479087403191361E-4</v>
      </c>
      <c r="AC209">
        <v>1.2935668024707284E-3</v>
      </c>
      <c r="AD209">
        <v>1.4565503204938041E-3</v>
      </c>
      <c r="AE209">
        <v>1.3834675921257666E-3</v>
      </c>
      <c r="AF209">
        <v>8.1479738907725753E-4</v>
      </c>
      <c r="AG209">
        <v>1.6364737084453001E-3</v>
      </c>
      <c r="AH209">
        <v>6.8657777597690497E-4</v>
      </c>
      <c r="AI209">
        <v>1.1593779509600595E-3</v>
      </c>
      <c r="AJ209">
        <v>9.0744370073462957E-4</v>
      </c>
      <c r="AK209">
        <v>1.236716748209715E-3</v>
      </c>
      <c r="AL209">
        <v>7.9806488851251001E-4</v>
      </c>
      <c r="AN209">
        <f t="shared" si="79"/>
        <v>7.4670588953127542E-4</v>
      </c>
      <c r="AO209">
        <f t="shared" si="80"/>
        <v>6.1078936360926676E-4</v>
      </c>
      <c r="AP209">
        <f t="shared" si="81"/>
        <v>1.1039946809644891E-3</v>
      </c>
      <c r="AQ209">
        <f t="shared" si="82"/>
        <v>9.4580233610691881E-4</v>
      </c>
      <c r="AR209">
        <f t="shared" si="83"/>
        <v>1.5868114495357329E-3</v>
      </c>
      <c r="AS209">
        <f t="shared" si="84"/>
        <v>9.6451320663619954E-4</v>
      </c>
      <c r="AT209">
        <f t="shared" si="85"/>
        <v>1.2182717672322759E-3</v>
      </c>
      <c r="AU209">
        <f t="shared" si="86"/>
        <v>1.1608098117940882E-3</v>
      </c>
      <c r="AV209">
        <f t="shared" si="87"/>
        <v>9.8074177915228483E-4</v>
      </c>
      <c r="AX209">
        <f t="shared" si="88"/>
        <v>7.0280153391106886E-4</v>
      </c>
      <c r="AY209">
        <f t="shared" si="89"/>
        <v>3.4415955960151765E-4</v>
      </c>
      <c r="AZ209">
        <f t="shared" si="90"/>
        <v>6.013790777773749E-4</v>
      </c>
      <c r="BA209">
        <f t="shared" si="91"/>
        <v>3.5846316927046028E-4</v>
      </c>
      <c r="BB209">
        <f t="shared" si="92"/>
        <v>4.8985675738915605E-4</v>
      </c>
      <c r="BC209">
        <f t="shared" si="93"/>
        <v>5.3510430884269784E-4</v>
      </c>
      <c r="BD209">
        <f t="shared" si="94"/>
        <v>3.5132456741183537E-4</v>
      </c>
      <c r="BE209">
        <f t="shared" si="95"/>
        <v>4.7494958500780528E-4</v>
      </c>
      <c r="BF209">
        <f t="shared" si="96"/>
        <v>2.2832722073538376E-4</v>
      </c>
      <c r="BH209">
        <f t="shared" si="97"/>
        <v>3.5140076695553443E-4</v>
      </c>
      <c r="BI209">
        <f t="shared" si="98"/>
        <v>1.7207977980075883E-4</v>
      </c>
      <c r="BJ209">
        <f t="shared" si="99"/>
        <v>2.2729992621090057E-4</v>
      </c>
      <c r="BK209">
        <f t="shared" si="100"/>
        <v>2.0695880727286664E-4</v>
      </c>
      <c r="BL209">
        <f t="shared" si="101"/>
        <v>2.4492837869457803E-4</v>
      </c>
      <c r="BM209">
        <f t="shared" si="102"/>
        <v>2.1845541930487838E-4</v>
      </c>
      <c r="BN209">
        <f t="shared" si="103"/>
        <v>2.0283733356815198E-4</v>
      </c>
      <c r="BO209">
        <f t="shared" si="104"/>
        <v>2.7421227075575746E-4</v>
      </c>
      <c r="BP209">
        <f t="shared" si="105"/>
        <v>1.3182478235489292E-4</v>
      </c>
    </row>
    <row r="210" spans="1:68" x14ac:dyDescent="0.3">
      <c r="A210" t="s">
        <v>1199</v>
      </c>
      <c r="B210">
        <v>9.5693016426822504E-4</v>
      </c>
      <c r="C210">
        <v>7.0265350472158801E-4</v>
      </c>
      <c r="D210">
        <v>0</v>
      </c>
      <c r="E210">
        <v>1.5414118513622499E-3</v>
      </c>
      <c r="F210">
        <v>2.817911762317855E-4</v>
      </c>
      <c r="G210">
        <v>7.7052145111205996E-4</v>
      </c>
      <c r="H210">
        <v>0</v>
      </c>
      <c r="I210">
        <v>1.2894623547103799E-3</v>
      </c>
      <c r="J210">
        <v>6.3837712439483751E-4</v>
      </c>
      <c r="K210">
        <v>8.7451633907241499E-4</v>
      </c>
      <c r="L210">
        <v>6.0905701548821497E-4</v>
      </c>
      <c r="M210">
        <v>5.98796445470315E-4</v>
      </c>
      <c r="N210">
        <v>0</v>
      </c>
      <c r="O210">
        <v>0</v>
      </c>
      <c r="P210">
        <v>4.7543290807854999E-4</v>
      </c>
      <c r="Q210">
        <v>3.3934792566389448E-4</v>
      </c>
      <c r="R210">
        <v>1.61766384993638E-3</v>
      </c>
      <c r="S210">
        <v>1.44609385220037E-3</v>
      </c>
      <c r="T210">
        <v>0</v>
      </c>
      <c r="U210">
        <v>8.5871095078090946E-4</v>
      </c>
      <c r="V210">
        <v>0</v>
      </c>
      <c r="W210">
        <v>1.0110786988816599E-3</v>
      </c>
      <c r="X210">
        <v>1.570652271255766E-3</v>
      </c>
      <c r="Y210">
        <v>6.8189093706348496E-4</v>
      </c>
      <c r="Z210">
        <v>0</v>
      </c>
      <c r="AA210">
        <v>1.5128169527596905E-3</v>
      </c>
      <c r="AB210">
        <v>1.0789008217160685E-3</v>
      </c>
      <c r="AC210">
        <v>1.0424702892204609E-3</v>
      </c>
      <c r="AD210">
        <v>5.4588803730088755E-4</v>
      </c>
      <c r="AE210">
        <v>1.3601085112077765E-3</v>
      </c>
      <c r="AF210">
        <v>1.46185219558718E-5</v>
      </c>
      <c r="AG210">
        <v>0</v>
      </c>
      <c r="AH210">
        <v>1.2286646328165851E-3</v>
      </c>
      <c r="AI210">
        <v>9.3289951007320996E-4</v>
      </c>
      <c r="AJ210">
        <v>1.3405834022664491E-3</v>
      </c>
      <c r="AK210">
        <v>0</v>
      </c>
      <c r="AL210">
        <v>0</v>
      </c>
      <c r="AN210">
        <f t="shared" ref="AN210:AN273" si="106">AVERAGE(B210:E210)</f>
        <v>8.0024888008801574E-4</v>
      </c>
      <c r="AO210">
        <f t="shared" ref="AO210:AO273" si="107">AVERAGE(F210:I210)</f>
        <v>5.8544374551355632E-4</v>
      </c>
      <c r="AP210">
        <f t="shared" ref="AP210:AP273" si="108">AVERAGE(J210:P210)</f>
        <v>4.5659711892919033E-4</v>
      </c>
      <c r="AQ210">
        <f t="shared" ref="AQ210:AQ273" si="109">AVERAGE(Q210:S210)</f>
        <v>1.1343685426002147E-3</v>
      </c>
      <c r="AR210">
        <f t="shared" ref="AR210:AR273" si="110">AVERAGE(T210:W210)</f>
        <v>4.6744741241564234E-4</v>
      </c>
      <c r="AS210">
        <f t="shared" ref="AS210:AS273" si="111">AVERAGE(X210:AC210)</f>
        <v>9.8112187866924517E-4</v>
      </c>
      <c r="AT210">
        <f t="shared" ref="AT210:AT273" si="112">AVERAGE(AD210:AF210)</f>
        <v>6.4020502348817855E-4</v>
      </c>
      <c r="AU210">
        <f t="shared" ref="AU210:AU273" si="113">AVERAGE(AG210:AI210)</f>
        <v>7.2052138096326496E-4</v>
      </c>
      <c r="AV210">
        <f t="shared" ref="AV210:AV273" si="114">AVERAGE(AJ210:AL210)</f>
        <v>4.4686113408881639E-4</v>
      </c>
      <c r="AX210">
        <f t="shared" ref="AX210:AX273" si="115">STDEV(B210:E210)</f>
        <v>6.3869520695854296E-4</v>
      </c>
      <c r="AY210">
        <f t="shared" ref="AY210:AY273" si="116">STDEV(F210:I210)</f>
        <v>5.6711116523347179E-4</v>
      </c>
      <c r="AZ210">
        <f t="shared" ref="AZ210:AZ273" si="117">STDEV(J210:P210)</f>
        <v>3.3378679783695842E-4</v>
      </c>
      <c r="BA210">
        <f t="shared" ref="BA210:BA273" si="118">STDEV(Q210:S210)</f>
        <v>6.9383168135084402E-4</v>
      </c>
      <c r="BB210">
        <f t="shared" ref="BB210:BB273" si="119">STDEV(T210:W210)</f>
        <v>5.4333424299319514E-4</v>
      </c>
      <c r="BC210">
        <f t="shared" ref="BC210:BC273" si="120">STDEV(X210:AC210)</f>
        <v>5.8235888968805397E-4</v>
      </c>
      <c r="BD210">
        <f t="shared" ref="BD210:BD273" si="121">STDEV(AD210:AF210)</f>
        <v>6.7768547144443257E-4</v>
      </c>
      <c r="BE210">
        <f t="shared" ref="BE210:BE273" si="122">STDEV(AG210:AI210)</f>
        <v>6.412741592148859E-4</v>
      </c>
      <c r="BF210">
        <f t="shared" ref="BF210:BF273" si="123">STDEV(AJ210:AL210)</f>
        <v>7.7398618816967879E-4</v>
      </c>
      <c r="BH210">
        <f t="shared" ref="BH210:BH273" si="124">AX210/SQRT(4)</f>
        <v>3.1934760347927148E-4</v>
      </c>
      <c r="BI210">
        <f t="shared" ref="BI210:BI273" si="125">AY210/SQRT(4)</f>
        <v>2.8355558261673589E-4</v>
      </c>
      <c r="BJ210">
        <f t="shared" ref="BJ210:BJ273" si="126">AZ210/SQRT(7)</f>
        <v>1.2615955114188344E-4</v>
      </c>
      <c r="BK210">
        <f t="shared" ref="BK210:BK273" si="127">BA210/SQRT(3)</f>
        <v>4.0058390800020046E-4</v>
      </c>
      <c r="BL210">
        <f t="shared" ref="BL210:BL273" si="128">BB210/SQRT(4)</f>
        <v>2.7166712149659757E-4</v>
      </c>
      <c r="BM210">
        <f t="shared" ref="BM210:BM273" si="129">BC210/SQRT(6)</f>
        <v>2.3774702115158145E-4</v>
      </c>
      <c r="BN210">
        <f t="shared" ref="BN210:BN273" si="130">BD210/SQRT(3)</f>
        <v>3.9126188936434162E-4</v>
      </c>
      <c r="BO210">
        <f t="shared" ref="BO210:BO273" si="131">BE210/SQRT(3)</f>
        <v>3.7023980844706533E-4</v>
      </c>
      <c r="BP210">
        <f t="shared" ref="BP210:BP273" si="132">BF210/SQRT(3)</f>
        <v>4.4686113408881639E-4</v>
      </c>
    </row>
    <row r="211" spans="1:68" x14ac:dyDescent="0.3">
      <c r="A211" t="s">
        <v>1200</v>
      </c>
      <c r="B211">
        <v>0</v>
      </c>
      <c r="C211">
        <v>7.5743783205527593E-4</v>
      </c>
      <c r="D211">
        <v>0</v>
      </c>
      <c r="E211">
        <v>2.1229480119561199E-4</v>
      </c>
      <c r="F211">
        <v>3.131913672715935E-4</v>
      </c>
      <c r="G211">
        <v>1.3806187913671915E-3</v>
      </c>
      <c r="H211">
        <v>5.5250793028337003E-5</v>
      </c>
      <c r="I211">
        <v>8.9124144459255003E-4</v>
      </c>
      <c r="J211">
        <v>1.508167814399615E-4</v>
      </c>
      <c r="K211">
        <v>1.06179053953677E-3</v>
      </c>
      <c r="L211">
        <v>6.0905701548821497E-4</v>
      </c>
      <c r="M211">
        <v>0</v>
      </c>
      <c r="N211">
        <v>6.0814896274952505E-4</v>
      </c>
      <c r="O211">
        <v>5.4950078262969995E-4</v>
      </c>
      <c r="P211">
        <v>2.2954244049972001E-4</v>
      </c>
      <c r="Q211">
        <v>4.9975755542323451E-4</v>
      </c>
      <c r="R211">
        <v>8.35779863052605E-4</v>
      </c>
      <c r="S211">
        <v>3.9559383720416598E-4</v>
      </c>
      <c r="T211">
        <v>4.4191571265196752E-4</v>
      </c>
      <c r="U211">
        <v>1.1597468310043449E-3</v>
      </c>
      <c r="V211">
        <v>2.45355605646758E-4</v>
      </c>
      <c r="W211">
        <v>1.7221967355467199E-3</v>
      </c>
      <c r="X211">
        <v>1.0942980906752751E-3</v>
      </c>
      <c r="Y211">
        <v>0</v>
      </c>
      <c r="Z211">
        <v>3.8844007665844802E-4</v>
      </c>
      <c r="AA211">
        <v>8.7453095179297602E-4</v>
      </c>
      <c r="AB211">
        <v>5.3234917313217699E-4</v>
      </c>
      <c r="AC211">
        <v>8.2653983908938505E-4</v>
      </c>
      <c r="AD211">
        <v>0</v>
      </c>
      <c r="AE211">
        <v>0</v>
      </c>
      <c r="AF211">
        <v>3.6998217194017351E-4</v>
      </c>
      <c r="AG211">
        <v>3.88489562809503E-4</v>
      </c>
      <c r="AH211">
        <v>1.106279790243225E-3</v>
      </c>
      <c r="AI211">
        <v>1.077951314404314E-3</v>
      </c>
      <c r="AJ211">
        <v>8.3762230165923502E-4</v>
      </c>
      <c r="AK211">
        <v>3.309671506005715E-4</v>
      </c>
      <c r="AL211">
        <v>4.5980041638274898E-4</v>
      </c>
      <c r="AN211">
        <f t="shared" si="106"/>
        <v>2.42433158312722E-4</v>
      </c>
      <c r="AO211">
        <f t="shared" si="107"/>
        <v>6.6007559906491799E-4</v>
      </c>
      <c r="AP211">
        <f t="shared" si="108"/>
        <v>4.5840807462055593E-4</v>
      </c>
      <c r="AQ211">
        <f t="shared" si="109"/>
        <v>5.7704375189333509E-4</v>
      </c>
      <c r="AR211">
        <f t="shared" si="110"/>
        <v>8.9230372121244762E-4</v>
      </c>
      <c r="AS211">
        <f t="shared" si="111"/>
        <v>6.1935968855804358E-4</v>
      </c>
      <c r="AT211">
        <f t="shared" si="112"/>
        <v>1.233273906467245E-4</v>
      </c>
      <c r="AU211">
        <f t="shared" si="113"/>
        <v>8.5757355581901401E-4</v>
      </c>
      <c r="AV211">
        <f t="shared" si="114"/>
        <v>5.4279662288085184E-4</v>
      </c>
      <c r="AX211">
        <f t="shared" si="115"/>
        <v>3.5762448044718428E-4</v>
      </c>
      <c r="AY211">
        <f t="shared" si="116"/>
        <v>5.9407122366926372E-4</v>
      </c>
      <c r="AZ211">
        <f t="shared" si="117"/>
        <v>3.5930849381888473E-4</v>
      </c>
      <c r="BA211">
        <f t="shared" si="118"/>
        <v>2.3004521612429133E-4</v>
      </c>
      <c r="BB211">
        <f t="shared" si="119"/>
        <v>6.7863575274346242E-4</v>
      </c>
      <c r="BC211">
        <f t="shared" si="120"/>
        <v>3.9448791994838603E-4</v>
      </c>
      <c r="BD211">
        <f t="shared" si="121"/>
        <v>2.1360930656502157E-4</v>
      </c>
      <c r="BE211">
        <f t="shared" si="122"/>
        <v>4.0648551020811203E-4</v>
      </c>
      <c r="BF211">
        <f t="shared" si="123"/>
        <v>2.6332705566154058E-4</v>
      </c>
      <c r="BH211">
        <f t="shared" si="124"/>
        <v>1.7881224022359214E-4</v>
      </c>
      <c r="BI211">
        <f t="shared" si="125"/>
        <v>2.9703561183463186E-4</v>
      </c>
      <c r="BJ211">
        <f t="shared" si="126"/>
        <v>1.3580584551399393E-4</v>
      </c>
      <c r="BK211">
        <f t="shared" si="127"/>
        <v>1.3281666745514525E-4</v>
      </c>
      <c r="BL211">
        <f t="shared" si="128"/>
        <v>3.3931787637173121E-4</v>
      </c>
      <c r="BM211">
        <f t="shared" si="129"/>
        <v>1.6104901892757386E-4</v>
      </c>
      <c r="BN211">
        <f t="shared" si="130"/>
        <v>1.233273906467245E-4</v>
      </c>
      <c r="BO211">
        <f t="shared" si="131"/>
        <v>2.3468451874033587E-4</v>
      </c>
      <c r="BP211">
        <f t="shared" si="132"/>
        <v>1.5203194647110202E-4</v>
      </c>
    </row>
    <row r="212" spans="1:68" x14ac:dyDescent="0.3">
      <c r="A212" t="s">
        <v>1201</v>
      </c>
      <c r="B212">
        <v>1.6402830668161776E-3</v>
      </c>
      <c r="C212">
        <v>3.3756828173738748E-3</v>
      </c>
      <c r="D212">
        <v>4.0012525479358749E-3</v>
      </c>
      <c r="E212">
        <v>5.2605246109634447E-3</v>
      </c>
      <c r="F212">
        <v>2.3832789744147823E-3</v>
      </c>
      <c r="G212">
        <v>9.229001651214284E-4</v>
      </c>
      <c r="H212">
        <v>4.4959506219803703E-3</v>
      </c>
      <c r="I212">
        <v>8.403109370904915E-3</v>
      </c>
      <c r="J212">
        <v>1.37312786509884E-3</v>
      </c>
      <c r="K212">
        <v>6.8507104156283454E-3</v>
      </c>
      <c r="L212">
        <v>8.5102520206834995E-3</v>
      </c>
      <c r="M212">
        <v>6.2076024203480597E-3</v>
      </c>
      <c r="N212">
        <v>7.7755897780845597E-3</v>
      </c>
      <c r="O212">
        <v>4.1318931286218451E-3</v>
      </c>
      <c r="P212">
        <v>4.4810895503695101E-3</v>
      </c>
      <c r="Q212">
        <v>1.0128139886295576E-3</v>
      </c>
      <c r="R212">
        <v>1.7640781038648769E-3</v>
      </c>
      <c r="S212">
        <v>3.3937953331379753E-3</v>
      </c>
      <c r="T212">
        <v>3.2350101031983899E-3</v>
      </c>
      <c r="U212">
        <v>3.1393763703679951E-3</v>
      </c>
      <c r="V212">
        <v>1.9993359037662698E-3</v>
      </c>
      <c r="W212">
        <v>9.6769988399512397E-3</v>
      </c>
      <c r="X212">
        <v>3.37313419286787E-3</v>
      </c>
      <c r="Y212">
        <v>1.9586100955504651E-3</v>
      </c>
      <c r="Z212">
        <v>5.5054141013075805E-3</v>
      </c>
      <c r="AA212">
        <v>3.53605460452919E-3</v>
      </c>
      <c r="AB212">
        <v>5.9492683401859902E-3</v>
      </c>
      <c r="AC212">
        <v>8.209731863937926E-3</v>
      </c>
      <c r="AD212">
        <v>3.4263242155374448E-3</v>
      </c>
      <c r="AE212">
        <v>3.8484875694039695E-3</v>
      </c>
      <c r="AF212">
        <v>5.8630466806060995E-3</v>
      </c>
      <c r="AG212">
        <v>1.6957730558415031E-3</v>
      </c>
      <c r="AH212">
        <v>1.0265349329445769E-2</v>
      </c>
      <c r="AI212">
        <v>2.0456841067958099E-3</v>
      </c>
      <c r="AJ212">
        <v>0</v>
      </c>
      <c r="AK212">
        <v>4.3904250583933855E-3</v>
      </c>
      <c r="AL212">
        <v>6.5083406976077099E-3</v>
      </c>
      <c r="AN212">
        <f t="shared" si="106"/>
        <v>3.5694357607723428E-3</v>
      </c>
      <c r="AO212">
        <f t="shared" si="107"/>
        <v>4.0513097831053743E-3</v>
      </c>
      <c r="AP212">
        <f t="shared" si="108"/>
        <v>5.6186093112620943E-3</v>
      </c>
      <c r="AQ212">
        <f t="shared" si="109"/>
        <v>2.0568958085441366E-3</v>
      </c>
      <c r="AR212">
        <f t="shared" si="110"/>
        <v>4.5126803043209736E-3</v>
      </c>
      <c r="AS212">
        <f t="shared" si="111"/>
        <v>4.7553688663965034E-3</v>
      </c>
      <c r="AT212">
        <f t="shared" si="112"/>
        <v>4.3792861551825045E-3</v>
      </c>
      <c r="AU212">
        <f t="shared" si="113"/>
        <v>4.6689354973610273E-3</v>
      </c>
      <c r="AV212">
        <f t="shared" si="114"/>
        <v>3.6329219186670321E-3</v>
      </c>
      <c r="AX212">
        <f t="shared" si="115"/>
        <v>1.5061449196088668E-3</v>
      </c>
      <c r="AY212">
        <f t="shared" si="116"/>
        <v>3.2509044200346852E-3</v>
      </c>
      <c r="AZ212">
        <f t="shared" si="117"/>
        <v>2.4633154227245882E-3</v>
      </c>
      <c r="BA212">
        <f t="shared" si="118"/>
        <v>1.217199530419931E-3</v>
      </c>
      <c r="BB212">
        <f t="shared" si="119"/>
        <v>3.4883372758904951E-3</v>
      </c>
      <c r="BC212">
        <f t="shared" si="120"/>
        <v>2.2423089488700291E-3</v>
      </c>
      <c r="BD212">
        <f t="shared" si="121"/>
        <v>1.3021960094167602E-3</v>
      </c>
      <c r="BE212">
        <f t="shared" si="122"/>
        <v>4.8497933224888106E-3</v>
      </c>
      <c r="BF212">
        <f t="shared" si="123"/>
        <v>3.3196359610739943E-3</v>
      </c>
      <c r="BH212">
        <f t="shared" si="124"/>
        <v>7.5307245980443338E-4</v>
      </c>
      <c r="BI212">
        <f t="shared" si="125"/>
        <v>1.6254522100173426E-3</v>
      </c>
      <c r="BJ212">
        <f t="shared" si="126"/>
        <v>9.3104571560560074E-4</v>
      </c>
      <c r="BK212">
        <f t="shared" si="127"/>
        <v>7.0275047654543325E-4</v>
      </c>
      <c r="BL212">
        <f t="shared" si="128"/>
        <v>1.7441686379452476E-3</v>
      </c>
      <c r="BM212">
        <f t="shared" si="129"/>
        <v>9.1541879506801109E-4</v>
      </c>
      <c r="BN212">
        <f t="shared" si="130"/>
        <v>7.5182321657442299E-4</v>
      </c>
      <c r="BO212">
        <f t="shared" si="131"/>
        <v>2.8000294802529645E-3</v>
      </c>
      <c r="BP212">
        <f t="shared" si="132"/>
        <v>1.9165927157376327E-3</v>
      </c>
    </row>
    <row r="213" spans="1:68" x14ac:dyDescent="0.3">
      <c r="A213" t="s">
        <v>1202</v>
      </c>
      <c r="B213">
        <v>1.9633763404596199E-3</v>
      </c>
      <c r="C213">
        <v>1.79727947030259E-3</v>
      </c>
      <c r="D213">
        <v>2.506745357503165E-3</v>
      </c>
      <c r="E213">
        <v>2.50837462146121E-3</v>
      </c>
      <c r="F213">
        <v>2.352104536767115E-3</v>
      </c>
      <c r="G213">
        <v>1.1734803401003749E-3</v>
      </c>
      <c r="H213">
        <v>1.0735245155719399E-3</v>
      </c>
      <c r="I213">
        <v>9.4391959234300894E-4</v>
      </c>
      <c r="J213">
        <v>2.3095069281547651E-3</v>
      </c>
      <c r="K213">
        <v>1.98474280815593E-3</v>
      </c>
      <c r="L213">
        <v>2.8792147052515717E-3</v>
      </c>
      <c r="M213">
        <v>2.1728569691786149E-3</v>
      </c>
      <c r="N213">
        <v>3.1745464980444948E-3</v>
      </c>
      <c r="O213">
        <v>3.4474924022516399E-3</v>
      </c>
      <c r="P213">
        <v>9.5901612405957005E-4</v>
      </c>
      <c r="Q213">
        <v>1.768695541251631E-3</v>
      </c>
      <c r="R213">
        <v>1.150533256979889E-3</v>
      </c>
      <c r="S213">
        <v>2.0430941778633097E-3</v>
      </c>
      <c r="T213">
        <v>1.0783603684177934E-3</v>
      </c>
      <c r="U213">
        <v>2.0523077095379949E-3</v>
      </c>
      <c r="V213">
        <v>8.1069690206524007E-4</v>
      </c>
      <c r="W213">
        <v>6.5506183880523E-4</v>
      </c>
      <c r="X213">
        <v>1.0249206108830201E-3</v>
      </c>
      <c r="Y213">
        <v>2.8058940942289551E-3</v>
      </c>
      <c r="Z213">
        <v>1.47104779165444E-3</v>
      </c>
      <c r="AA213">
        <v>2.5808206707783098E-3</v>
      </c>
      <c r="AB213">
        <v>1.722020753989115E-3</v>
      </c>
      <c r="AC213">
        <v>3.5113622688806752E-3</v>
      </c>
      <c r="AD213">
        <v>2.5844701000291301E-3</v>
      </c>
      <c r="AE213">
        <v>2.7027925805898803E-3</v>
      </c>
      <c r="AF213">
        <v>3.7744272922019895E-3</v>
      </c>
      <c r="AG213">
        <v>1.684676321921265E-3</v>
      </c>
      <c r="AH213">
        <v>1.582372907710725E-3</v>
      </c>
      <c r="AI213">
        <v>1.9146738020862195E-3</v>
      </c>
      <c r="AJ213">
        <v>2.3343134615593148E-3</v>
      </c>
      <c r="AK213">
        <v>2.5328443744514102E-3</v>
      </c>
      <c r="AL213">
        <v>1.8066377482380701E-3</v>
      </c>
      <c r="AN213">
        <f t="shared" si="106"/>
        <v>2.193943947431646E-3</v>
      </c>
      <c r="AO213">
        <f t="shared" si="107"/>
        <v>1.38575724619561E-3</v>
      </c>
      <c r="AP213">
        <f t="shared" si="108"/>
        <v>2.4181966335852269E-3</v>
      </c>
      <c r="AQ213">
        <f t="shared" si="109"/>
        <v>1.6541076586982766E-3</v>
      </c>
      <c r="AR213">
        <f t="shared" si="110"/>
        <v>1.1491067047065646E-3</v>
      </c>
      <c r="AS213">
        <f t="shared" si="111"/>
        <v>2.1860110317357528E-3</v>
      </c>
      <c r="AT213">
        <f t="shared" si="112"/>
        <v>3.0205633242736661E-3</v>
      </c>
      <c r="AU213">
        <f t="shared" si="113"/>
        <v>1.7272410105727363E-3</v>
      </c>
      <c r="AV213">
        <f t="shared" si="114"/>
        <v>2.2245985280829315E-3</v>
      </c>
      <c r="AX213">
        <f t="shared" si="115"/>
        <v>3.6842706185181826E-4</v>
      </c>
      <c r="AY213">
        <f t="shared" si="116"/>
        <v>6.5105001377030371E-4</v>
      </c>
      <c r="AZ213">
        <f t="shared" si="117"/>
        <v>8.3995511193770019E-4</v>
      </c>
      <c r="BA213">
        <f t="shared" si="118"/>
        <v>4.5718052943351711E-4</v>
      </c>
      <c r="BB213">
        <f t="shared" si="119"/>
        <v>6.2699777332778388E-4</v>
      </c>
      <c r="BC213">
        <f t="shared" si="120"/>
        <v>9.3501614338527749E-4</v>
      </c>
      <c r="BD213">
        <f t="shared" si="121"/>
        <v>6.5554039841720572E-4</v>
      </c>
      <c r="BE213">
        <f t="shared" si="122"/>
        <v>1.701904393339588E-4</v>
      </c>
      <c r="BF213">
        <f t="shared" si="123"/>
        <v>3.7532924341148247E-4</v>
      </c>
      <c r="BH213">
        <f t="shared" si="124"/>
        <v>1.8421353092590913E-4</v>
      </c>
      <c r="BI213">
        <f t="shared" si="125"/>
        <v>3.2552500688515186E-4</v>
      </c>
      <c r="BJ213">
        <f t="shared" si="126"/>
        <v>3.1747319123493932E-4</v>
      </c>
      <c r="BK213">
        <f t="shared" si="127"/>
        <v>2.6395330173669676E-4</v>
      </c>
      <c r="BL213">
        <f t="shared" si="128"/>
        <v>3.1349888666389194E-4</v>
      </c>
      <c r="BM213">
        <f t="shared" si="129"/>
        <v>3.8171874209315377E-4</v>
      </c>
      <c r="BN213">
        <f t="shared" si="130"/>
        <v>3.7847642549084827E-4</v>
      </c>
      <c r="BO213">
        <f t="shared" si="131"/>
        <v>9.8259495962961789E-5</v>
      </c>
      <c r="BP213">
        <f t="shared" si="132"/>
        <v>2.16696439718358E-4</v>
      </c>
    </row>
    <row r="214" spans="1:68" x14ac:dyDescent="0.3">
      <c r="A214" t="s">
        <v>1203</v>
      </c>
      <c r="B214">
        <v>1.449598957817075E-2</v>
      </c>
      <c r="C214">
        <v>1.4705635134420952E-2</v>
      </c>
      <c r="D214">
        <v>3.0693169523820549E-2</v>
      </c>
      <c r="E214">
        <v>1.8876804112328151E-2</v>
      </c>
      <c r="F214">
        <v>1.2645001605598271E-2</v>
      </c>
      <c r="G214">
        <v>1.39291618771731E-2</v>
      </c>
      <c r="H214">
        <v>2.48472466502298E-2</v>
      </c>
      <c r="I214">
        <v>2.79749561474575E-2</v>
      </c>
      <c r="J214">
        <v>9.05164428362004E-3</v>
      </c>
      <c r="K214">
        <v>2.2409824775448298E-2</v>
      </c>
      <c r="L214">
        <v>2.63879043632738E-2</v>
      </c>
      <c r="M214">
        <v>2.4763966715390301E-2</v>
      </c>
      <c r="N214">
        <v>2.5757919371814403E-2</v>
      </c>
      <c r="O214">
        <v>1.8676212312434347E-2</v>
      </c>
      <c r="P214">
        <v>1.749058274234145E-2</v>
      </c>
      <c r="Q214">
        <v>1.4197760176009398E-2</v>
      </c>
      <c r="R214">
        <v>1.28640550317478E-2</v>
      </c>
      <c r="S214">
        <v>2.0513604184378351E-2</v>
      </c>
      <c r="T214">
        <v>1.6925622920442751E-2</v>
      </c>
      <c r="U214">
        <v>1.7791259622904051E-2</v>
      </c>
      <c r="V214">
        <v>2.2273699260373949E-2</v>
      </c>
      <c r="W214">
        <v>1.52447751652427E-2</v>
      </c>
      <c r="X214">
        <v>1.5903005336311747E-2</v>
      </c>
      <c r="Y214">
        <v>1.2939071533929499E-2</v>
      </c>
      <c r="Z214">
        <v>2.12027667081875E-2</v>
      </c>
      <c r="AA214">
        <v>2.5970038007007902E-2</v>
      </c>
      <c r="AB214">
        <v>2.3010641290106399E-2</v>
      </c>
      <c r="AC214">
        <v>2.3619937196380999E-2</v>
      </c>
      <c r="AD214">
        <v>1.7628452636132948E-2</v>
      </c>
      <c r="AE214">
        <v>1.6728648785088451E-2</v>
      </c>
      <c r="AF214">
        <v>2.344022724522065E-2</v>
      </c>
      <c r="AG214">
        <v>1.2868419680815566E-2</v>
      </c>
      <c r="AH214">
        <v>2.3164114018330101E-2</v>
      </c>
      <c r="AI214">
        <v>1.837319452512905E-2</v>
      </c>
      <c r="AJ214">
        <v>1.7518583920600898E-2</v>
      </c>
      <c r="AK214">
        <v>2.9963201040021398E-2</v>
      </c>
      <c r="AL214">
        <v>2.6820330035477798E-2</v>
      </c>
      <c r="AN214">
        <f t="shared" si="106"/>
        <v>1.9692899587185099E-2</v>
      </c>
      <c r="AO214">
        <f t="shared" si="107"/>
        <v>1.9849091570114667E-2</v>
      </c>
      <c r="AP214">
        <f t="shared" si="108"/>
        <v>2.064829350918895E-2</v>
      </c>
      <c r="AQ214">
        <f t="shared" si="109"/>
        <v>1.5858473130711849E-2</v>
      </c>
      <c r="AR214">
        <f t="shared" si="110"/>
        <v>1.8058839242240863E-2</v>
      </c>
      <c r="AS214">
        <f t="shared" si="111"/>
        <v>2.0440910011987341E-2</v>
      </c>
      <c r="AT214">
        <f t="shared" si="112"/>
        <v>1.9265776222147351E-2</v>
      </c>
      <c r="AU214">
        <f t="shared" si="113"/>
        <v>1.8135242741424903E-2</v>
      </c>
      <c r="AV214">
        <f t="shared" si="114"/>
        <v>2.4767371665366699E-2</v>
      </c>
      <c r="AX214">
        <f t="shared" si="115"/>
        <v>7.6059763972489884E-3</v>
      </c>
      <c r="AY214">
        <f t="shared" si="116"/>
        <v>7.7018549523348171E-3</v>
      </c>
      <c r="AZ214">
        <f t="shared" si="117"/>
        <v>6.1567805757708838E-3</v>
      </c>
      <c r="BA214">
        <f t="shared" si="118"/>
        <v>4.0862423078012805E-3</v>
      </c>
      <c r="BB214">
        <f t="shared" si="119"/>
        <v>3.0022091691831666E-3</v>
      </c>
      <c r="BC214">
        <f t="shared" si="120"/>
        <v>4.99462859656471E-3</v>
      </c>
      <c r="BD214">
        <f t="shared" si="121"/>
        <v>3.6430677664046987E-3</v>
      </c>
      <c r="BE214">
        <f t="shared" si="122"/>
        <v>5.151970133978682E-3</v>
      </c>
      <c r="BF214">
        <f t="shared" si="123"/>
        <v>6.471329257911421E-3</v>
      </c>
      <c r="BH214">
        <f t="shared" si="124"/>
        <v>3.8029881986244942E-3</v>
      </c>
      <c r="BI214">
        <f t="shared" si="125"/>
        <v>3.8509274761674085E-3</v>
      </c>
      <c r="BJ214">
        <f t="shared" si="126"/>
        <v>2.3270443257546887E-3</v>
      </c>
      <c r="BK214">
        <f t="shared" si="127"/>
        <v>2.3591930963831071E-3</v>
      </c>
      <c r="BL214">
        <f t="shared" si="128"/>
        <v>1.5011045845915833E-3</v>
      </c>
      <c r="BM214">
        <f t="shared" si="129"/>
        <v>2.0390485860494662E-3</v>
      </c>
      <c r="BN214">
        <f t="shared" si="130"/>
        <v>2.1033261556098015E-3</v>
      </c>
      <c r="BO214">
        <f t="shared" si="131"/>
        <v>2.9744913437095045E-3</v>
      </c>
      <c r="BP214">
        <f t="shared" si="132"/>
        <v>3.7362236890698601E-3</v>
      </c>
    </row>
    <row r="215" spans="1:68" x14ac:dyDescent="0.3">
      <c r="A215" t="s">
        <v>1204</v>
      </c>
      <c r="B215">
        <v>3.562231174442115E-4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5.7163370405566001E-4</v>
      </c>
      <c r="I215">
        <v>0</v>
      </c>
      <c r="J215">
        <v>1.02254068682195E-3</v>
      </c>
      <c r="K215">
        <v>0</v>
      </c>
      <c r="L215">
        <v>1.01292933070147E-3</v>
      </c>
      <c r="M215">
        <v>0</v>
      </c>
      <c r="N215">
        <v>3.8663770534943349E-4</v>
      </c>
      <c r="O215">
        <v>0</v>
      </c>
      <c r="P215">
        <v>0</v>
      </c>
      <c r="Q215">
        <v>3.3934792566389448E-4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1.0795994572853015E-3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3.2929494243277602E-4</v>
      </c>
      <c r="AD215">
        <v>0</v>
      </c>
      <c r="AE215">
        <v>0</v>
      </c>
      <c r="AF215">
        <v>4.9258699974680698E-4</v>
      </c>
      <c r="AG215">
        <v>0</v>
      </c>
      <c r="AH215">
        <v>5.1242517326574003E-4</v>
      </c>
      <c r="AI215">
        <v>0</v>
      </c>
      <c r="AJ215">
        <v>0</v>
      </c>
      <c r="AK215">
        <v>0</v>
      </c>
      <c r="AL215">
        <v>5.8051916602240496E-4</v>
      </c>
      <c r="AN215">
        <f t="shared" si="106"/>
        <v>8.9055779361052874E-5</v>
      </c>
      <c r="AO215">
        <f t="shared" si="107"/>
        <v>1.42908426013915E-4</v>
      </c>
      <c r="AP215">
        <f t="shared" si="108"/>
        <v>3.4601538898183619E-4</v>
      </c>
      <c r="AQ215">
        <f t="shared" si="109"/>
        <v>1.1311597522129816E-4</v>
      </c>
      <c r="AR215">
        <f t="shared" si="110"/>
        <v>2.6989986432132538E-4</v>
      </c>
      <c r="AS215">
        <f t="shared" si="111"/>
        <v>5.4882490405462672E-5</v>
      </c>
      <c r="AT215">
        <f t="shared" si="112"/>
        <v>1.6419566658226899E-4</v>
      </c>
      <c r="AU215">
        <f t="shared" si="113"/>
        <v>1.7080839108858E-4</v>
      </c>
      <c r="AV215">
        <f t="shared" si="114"/>
        <v>1.9350638867413498E-4</v>
      </c>
      <c r="AX215">
        <f t="shared" si="115"/>
        <v>1.7811155872210572E-4</v>
      </c>
      <c r="AY215">
        <f t="shared" si="116"/>
        <v>2.8581685202783001E-4</v>
      </c>
      <c r="AZ215">
        <f t="shared" si="117"/>
        <v>4.8010718499687629E-4</v>
      </c>
      <c r="BA215">
        <f t="shared" si="118"/>
        <v>1.9592261623099059E-4</v>
      </c>
      <c r="BB215">
        <f t="shared" si="119"/>
        <v>5.3979972864265076E-4</v>
      </c>
      <c r="BC215">
        <f t="shared" si="120"/>
        <v>1.34434097306577E-4</v>
      </c>
      <c r="BD215">
        <f t="shared" si="121"/>
        <v>2.8439523690312912E-4</v>
      </c>
      <c r="BE215">
        <f t="shared" si="122"/>
        <v>2.9584881172451565E-4</v>
      </c>
      <c r="BF215">
        <f t="shared" si="123"/>
        <v>3.3516289677277259E-4</v>
      </c>
      <c r="BH215">
        <f t="shared" si="124"/>
        <v>8.905577936105286E-5</v>
      </c>
      <c r="BI215">
        <f t="shared" si="125"/>
        <v>1.42908426013915E-4</v>
      </c>
      <c r="BJ215">
        <f t="shared" si="126"/>
        <v>1.8146345916528791E-4</v>
      </c>
      <c r="BK215">
        <f t="shared" si="127"/>
        <v>1.1311597522129817E-4</v>
      </c>
      <c r="BL215">
        <f t="shared" si="128"/>
        <v>2.6989986432132538E-4</v>
      </c>
      <c r="BM215">
        <f t="shared" si="129"/>
        <v>5.4882490405462679E-5</v>
      </c>
      <c r="BN215">
        <f t="shared" si="130"/>
        <v>1.6419566658226899E-4</v>
      </c>
      <c r="BO215">
        <f t="shared" si="131"/>
        <v>1.7080839108858003E-4</v>
      </c>
      <c r="BP215">
        <f t="shared" si="132"/>
        <v>1.9350638867413503E-4</v>
      </c>
    </row>
    <row r="216" spans="1:68" x14ac:dyDescent="0.3">
      <c r="A216" t="s">
        <v>1205</v>
      </c>
      <c r="B216">
        <v>5.0153185097447496E-4</v>
      </c>
      <c r="C216">
        <v>6.7764180431719107E-4</v>
      </c>
      <c r="D216">
        <v>1.3126503170094381E-3</v>
      </c>
      <c r="E216">
        <v>0</v>
      </c>
      <c r="F216">
        <v>2.2065022423540451E-5</v>
      </c>
      <c r="G216">
        <v>0</v>
      </c>
      <c r="H216">
        <v>5.5009990752897002E-5</v>
      </c>
      <c r="I216">
        <v>0</v>
      </c>
      <c r="J216">
        <v>3.6987624655495049E-4</v>
      </c>
      <c r="K216">
        <v>5.4371880649785502E-5</v>
      </c>
      <c r="L216">
        <v>0</v>
      </c>
      <c r="M216">
        <v>1.5596576293512851E-5</v>
      </c>
      <c r="N216">
        <v>0</v>
      </c>
      <c r="O216">
        <v>5.7551663433097998E-4</v>
      </c>
      <c r="P216">
        <v>4.3601889015082798E-4</v>
      </c>
      <c r="Q216">
        <v>0</v>
      </c>
      <c r="R216">
        <v>0</v>
      </c>
      <c r="S216">
        <v>2.3735630232249951E-4</v>
      </c>
      <c r="T216">
        <v>5.3029885518236005E-4</v>
      </c>
      <c r="U216">
        <v>1.0813350212191741E-3</v>
      </c>
      <c r="V216">
        <v>0</v>
      </c>
      <c r="W216">
        <v>4.3931851924040649E-4</v>
      </c>
      <c r="X216">
        <v>8.5332436780307503E-4</v>
      </c>
      <c r="Y216">
        <v>5.4209645226230499E-5</v>
      </c>
      <c r="Z216">
        <v>1.2624612256290451E-3</v>
      </c>
      <c r="AA216">
        <v>5.5437471343222004E-4</v>
      </c>
      <c r="AB216">
        <v>0</v>
      </c>
      <c r="AC216">
        <v>4.98398247596737E-4</v>
      </c>
      <c r="AD216">
        <v>0</v>
      </c>
      <c r="AE216">
        <v>8.7630074117829495E-4</v>
      </c>
      <c r="AF216">
        <v>6.7945577413189317E-4</v>
      </c>
      <c r="AG216">
        <v>8.2537721017962649E-4</v>
      </c>
      <c r="AH216">
        <v>1.435238519156177E-3</v>
      </c>
      <c r="AI216">
        <v>3.7441582040631652E-4</v>
      </c>
      <c r="AJ216">
        <v>0</v>
      </c>
      <c r="AK216">
        <v>6.3372791804842E-4</v>
      </c>
      <c r="AL216">
        <v>0</v>
      </c>
      <c r="AN216">
        <f t="shared" si="106"/>
        <v>6.22955993075276E-4</v>
      </c>
      <c r="AO216">
        <f t="shared" si="107"/>
        <v>1.9268753294109364E-5</v>
      </c>
      <c r="AP216">
        <f t="shared" si="108"/>
        <v>2.0734003256857951E-4</v>
      </c>
      <c r="AQ216">
        <f t="shared" si="109"/>
        <v>7.911876744083317E-5</v>
      </c>
      <c r="AR216">
        <f t="shared" si="110"/>
        <v>5.1273809891048516E-4</v>
      </c>
      <c r="AS216">
        <f t="shared" si="111"/>
        <v>5.3712803328121795E-4</v>
      </c>
      <c r="AT216">
        <f t="shared" si="112"/>
        <v>5.1858550510339608E-4</v>
      </c>
      <c r="AU216">
        <f t="shared" si="113"/>
        <v>8.7834384991403993E-4</v>
      </c>
      <c r="AV216">
        <f t="shared" si="114"/>
        <v>2.1124263934947334E-4</v>
      </c>
      <c r="AX216">
        <f t="shared" si="115"/>
        <v>5.4205989521807958E-4</v>
      </c>
      <c r="AY216">
        <f t="shared" si="116"/>
        <v>2.5998877431844085E-5</v>
      </c>
      <c r="AZ216">
        <f t="shared" si="117"/>
        <v>2.4508863620613315E-4</v>
      </c>
      <c r="BA216">
        <f t="shared" si="118"/>
        <v>1.3703772503974928E-4</v>
      </c>
      <c r="BB216">
        <f t="shared" si="119"/>
        <v>4.4418525901288188E-4</v>
      </c>
      <c r="BC216">
        <f t="shared" si="120"/>
        <v>4.7950026065063226E-4</v>
      </c>
      <c r="BD216">
        <f t="shared" si="121"/>
        <v>4.5976644053299833E-4</v>
      </c>
      <c r="BE216">
        <f t="shared" si="122"/>
        <v>5.3239111397477385E-4</v>
      </c>
      <c r="BF216">
        <f t="shared" si="123"/>
        <v>3.6588298407823637E-4</v>
      </c>
      <c r="BH216">
        <f t="shared" si="124"/>
        <v>2.7102994760903979E-4</v>
      </c>
      <c r="BI216">
        <f t="shared" si="125"/>
        <v>1.2999438715922042E-5</v>
      </c>
      <c r="BJ216">
        <f t="shared" si="126"/>
        <v>9.2634797224201322E-5</v>
      </c>
      <c r="BK216">
        <f t="shared" si="127"/>
        <v>7.911876744083317E-5</v>
      </c>
      <c r="BL216">
        <f t="shared" si="128"/>
        <v>2.2209262950644094E-4</v>
      </c>
      <c r="BM216">
        <f t="shared" si="129"/>
        <v>1.9575516168759735E-4</v>
      </c>
      <c r="BN216">
        <f t="shared" si="130"/>
        <v>2.6544627820608265E-4</v>
      </c>
      <c r="BO216">
        <f t="shared" si="131"/>
        <v>3.0737615296750042E-4</v>
      </c>
      <c r="BP216">
        <f t="shared" si="132"/>
        <v>2.1124263934947334E-4</v>
      </c>
    </row>
    <row r="217" spans="1:68" x14ac:dyDescent="0.3">
      <c r="A217" t="s">
        <v>1206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6.4768987365386996E-4</v>
      </c>
      <c r="H217">
        <v>5.7163370405566001E-4</v>
      </c>
      <c r="I217">
        <v>0</v>
      </c>
      <c r="J217">
        <v>5.3389252862828004E-4</v>
      </c>
      <c r="K217">
        <v>5.1029560657012499E-4</v>
      </c>
      <c r="L217">
        <v>0</v>
      </c>
      <c r="M217">
        <v>4.5473507908359802E-4</v>
      </c>
      <c r="N217">
        <v>0</v>
      </c>
      <c r="O217">
        <v>0</v>
      </c>
      <c r="P217">
        <v>5.89994878525575E-5</v>
      </c>
      <c r="Q217">
        <v>0</v>
      </c>
      <c r="R217">
        <v>0</v>
      </c>
      <c r="S217">
        <v>5.6088997138459002E-4</v>
      </c>
      <c r="T217">
        <v>0</v>
      </c>
      <c r="U217">
        <v>0</v>
      </c>
      <c r="V217">
        <v>0</v>
      </c>
      <c r="W217">
        <v>4.2940567887877898E-4</v>
      </c>
      <c r="X217">
        <v>0</v>
      </c>
      <c r="Y217">
        <v>0</v>
      </c>
      <c r="Z217">
        <v>1.2498916483180691E-3</v>
      </c>
      <c r="AA217">
        <v>0</v>
      </c>
      <c r="AB217">
        <v>6.5132158750813498E-4</v>
      </c>
      <c r="AC217">
        <v>3.9357521586151672E-4</v>
      </c>
      <c r="AD217">
        <v>0</v>
      </c>
      <c r="AE217">
        <v>0</v>
      </c>
      <c r="AF217">
        <v>0</v>
      </c>
      <c r="AG217">
        <v>0</v>
      </c>
      <c r="AH217">
        <v>3.9158130308501412E-4</v>
      </c>
      <c r="AI217">
        <v>8.9721843037974503E-5</v>
      </c>
      <c r="AJ217">
        <v>4.6803549376178949E-4</v>
      </c>
      <c r="AK217">
        <v>0</v>
      </c>
      <c r="AL217">
        <v>1.026196302293125E-3</v>
      </c>
      <c r="AN217">
        <f t="shared" si="106"/>
        <v>0</v>
      </c>
      <c r="AO217">
        <f t="shared" si="107"/>
        <v>3.0483089442738249E-4</v>
      </c>
      <c r="AP217">
        <f t="shared" si="108"/>
        <v>2.2256038601922297E-4</v>
      </c>
      <c r="AQ217">
        <f t="shared" si="109"/>
        <v>1.8696332379486335E-4</v>
      </c>
      <c r="AR217">
        <f t="shared" si="110"/>
        <v>1.0735141971969475E-4</v>
      </c>
      <c r="AS217">
        <f t="shared" si="111"/>
        <v>3.8246474194795349E-4</v>
      </c>
      <c r="AT217">
        <f t="shared" si="112"/>
        <v>0</v>
      </c>
      <c r="AU217">
        <f t="shared" si="113"/>
        <v>1.6043438204099621E-4</v>
      </c>
      <c r="AV217">
        <f t="shared" si="114"/>
        <v>4.9807726535163821E-4</v>
      </c>
      <c r="AX217">
        <f t="shared" si="115"/>
        <v>0</v>
      </c>
      <c r="AY217">
        <f t="shared" si="116"/>
        <v>3.5335523544848739E-4</v>
      </c>
      <c r="AZ217">
        <f t="shared" si="117"/>
        <v>2.6107977451050033E-4</v>
      </c>
      <c r="BA217">
        <f t="shared" si="118"/>
        <v>3.238299759646545E-4</v>
      </c>
      <c r="BB217">
        <f t="shared" si="119"/>
        <v>2.1470283943938949E-4</v>
      </c>
      <c r="BC217">
        <f t="shared" si="120"/>
        <v>5.0272750480353243E-4</v>
      </c>
      <c r="BD217">
        <f t="shared" si="121"/>
        <v>0</v>
      </c>
      <c r="BE217">
        <f t="shared" si="122"/>
        <v>2.0514428242246924E-4</v>
      </c>
      <c r="BF217">
        <f t="shared" si="123"/>
        <v>5.1375732962188783E-4</v>
      </c>
      <c r="BH217">
        <f t="shared" si="124"/>
        <v>0</v>
      </c>
      <c r="BI217">
        <f t="shared" si="125"/>
        <v>1.7667761772424369E-4</v>
      </c>
      <c r="BJ217">
        <f t="shared" si="126"/>
        <v>9.8678879386229125E-5</v>
      </c>
      <c r="BK217">
        <f t="shared" si="127"/>
        <v>1.8696332379486332E-4</v>
      </c>
      <c r="BL217">
        <f t="shared" si="128"/>
        <v>1.0735141971969475E-4</v>
      </c>
      <c r="BM217">
        <f t="shared" si="129"/>
        <v>2.0523764440520562E-4</v>
      </c>
      <c r="BN217">
        <f t="shared" si="130"/>
        <v>0</v>
      </c>
      <c r="BO217">
        <f t="shared" si="131"/>
        <v>1.1844010667932524E-4</v>
      </c>
      <c r="BP217">
        <f t="shared" si="132"/>
        <v>2.9661793255534024E-4</v>
      </c>
    </row>
    <row r="218" spans="1:68" x14ac:dyDescent="0.3">
      <c r="A218" t="s">
        <v>1207</v>
      </c>
      <c r="B218">
        <v>5.2205242013715495E-4</v>
      </c>
      <c r="C218">
        <v>0</v>
      </c>
      <c r="D218">
        <v>0</v>
      </c>
      <c r="E218">
        <v>1.350872790224395E-4</v>
      </c>
      <c r="F218">
        <v>7.9277352161272706E-4</v>
      </c>
      <c r="G218">
        <v>5.4504562542914995E-4</v>
      </c>
      <c r="H218">
        <v>4.8440668432493352E-4</v>
      </c>
      <c r="I218">
        <v>2.677003118624E-4</v>
      </c>
      <c r="J218">
        <v>8.7245216727046692E-4</v>
      </c>
      <c r="K218">
        <v>6.0194439540167005E-4</v>
      </c>
      <c r="L218">
        <v>6.8333778197138002E-4</v>
      </c>
      <c r="M218">
        <v>9.8414235902000808E-4</v>
      </c>
      <c r="N218">
        <v>1.7638625108197501E-4</v>
      </c>
      <c r="O218">
        <v>0</v>
      </c>
      <c r="P218">
        <v>2.9365166299537748E-4</v>
      </c>
      <c r="Q218">
        <v>0</v>
      </c>
      <c r="R218">
        <v>0</v>
      </c>
      <c r="S218">
        <v>6.96380874416216E-4</v>
      </c>
      <c r="T218">
        <v>2.4697603536538048E-4</v>
      </c>
      <c r="U218">
        <v>0</v>
      </c>
      <c r="V218">
        <v>4.9943901725135503E-4</v>
      </c>
      <c r="W218">
        <v>1.2953427768501251E-3</v>
      </c>
      <c r="X218">
        <v>0</v>
      </c>
      <c r="Y218">
        <v>0</v>
      </c>
      <c r="Z218">
        <v>4.7374262003763151E-5</v>
      </c>
      <c r="AA218">
        <v>4.3190865842668053E-4</v>
      </c>
      <c r="AB218">
        <v>2.1887052759273E-4</v>
      </c>
      <c r="AC218">
        <v>0</v>
      </c>
      <c r="AD218">
        <v>0</v>
      </c>
      <c r="AE218">
        <v>0</v>
      </c>
      <c r="AF218">
        <v>4.7749767336771598E-4</v>
      </c>
      <c r="AG218">
        <v>0</v>
      </c>
      <c r="AH218">
        <v>3.6025358768360349E-4</v>
      </c>
      <c r="AI218">
        <v>0</v>
      </c>
      <c r="AJ218">
        <v>3.9508746059676799E-4</v>
      </c>
      <c r="AK218">
        <v>1.45284694645416E-4</v>
      </c>
      <c r="AL218">
        <v>0</v>
      </c>
      <c r="AN218">
        <f t="shared" si="106"/>
        <v>1.6428492478989861E-4</v>
      </c>
      <c r="AO218">
        <f t="shared" si="107"/>
        <v>5.2248153580730259E-4</v>
      </c>
      <c r="AP218">
        <f t="shared" si="108"/>
        <v>5.1598780253441108E-4</v>
      </c>
      <c r="AQ218">
        <f t="shared" si="109"/>
        <v>2.3212695813873866E-4</v>
      </c>
      <c r="AR218">
        <f t="shared" si="110"/>
        <v>5.1043945736671515E-4</v>
      </c>
      <c r="AS218">
        <f t="shared" si="111"/>
        <v>1.1635890800386227E-4</v>
      </c>
      <c r="AT218">
        <f t="shared" si="112"/>
        <v>1.5916589112257199E-4</v>
      </c>
      <c r="AU218">
        <f t="shared" si="113"/>
        <v>1.2008452922786783E-4</v>
      </c>
      <c r="AV218">
        <f t="shared" si="114"/>
        <v>1.8012405174739468E-4</v>
      </c>
      <c r="AX218">
        <f t="shared" si="115"/>
        <v>2.4686646611198288E-4</v>
      </c>
      <c r="AY218">
        <f t="shared" si="116"/>
        <v>2.1597072496164045E-4</v>
      </c>
      <c r="AZ218">
        <f t="shared" si="117"/>
        <v>3.6802084828129871E-4</v>
      </c>
      <c r="BA218">
        <f t="shared" si="118"/>
        <v>4.0205568530270934E-4</v>
      </c>
      <c r="BB218">
        <f t="shared" si="119"/>
        <v>5.6159167995626128E-4</v>
      </c>
      <c r="BC218">
        <f t="shared" si="120"/>
        <v>1.763277317621641E-4</v>
      </c>
      <c r="BD218">
        <f t="shared" si="121"/>
        <v>2.7568341025627083E-4</v>
      </c>
      <c r="BE218">
        <f t="shared" si="122"/>
        <v>2.0799250582565694E-4</v>
      </c>
      <c r="BF218">
        <f t="shared" si="123"/>
        <v>1.9983458405055935E-4</v>
      </c>
      <c r="BH218">
        <f t="shared" si="124"/>
        <v>1.2343323305599144E-4</v>
      </c>
      <c r="BI218">
        <f t="shared" si="125"/>
        <v>1.0798536248082022E-4</v>
      </c>
      <c r="BJ218">
        <f t="shared" si="126"/>
        <v>1.3909880597704982E-4</v>
      </c>
      <c r="BK218">
        <f t="shared" si="127"/>
        <v>2.3212695813873871E-4</v>
      </c>
      <c r="BL218">
        <f t="shared" si="128"/>
        <v>2.8079583997813064E-4</v>
      </c>
      <c r="BM218">
        <f t="shared" si="129"/>
        <v>7.19854950532741E-5</v>
      </c>
      <c r="BN218">
        <f t="shared" si="130"/>
        <v>1.5916589112257201E-4</v>
      </c>
      <c r="BO218">
        <f t="shared" si="131"/>
        <v>1.2008452922786784E-4</v>
      </c>
      <c r="BP218">
        <f t="shared" si="132"/>
        <v>1.1537455089498734E-4</v>
      </c>
    </row>
    <row r="219" spans="1:68" x14ac:dyDescent="0.3">
      <c r="A219" t="s">
        <v>1208</v>
      </c>
      <c r="B219">
        <v>1.0440977499625945E-3</v>
      </c>
      <c r="C219">
        <v>1.8970831149444901E-3</v>
      </c>
      <c r="D219">
        <v>3.8042839044039349E-3</v>
      </c>
      <c r="E219">
        <v>1.3695295421551925E-3</v>
      </c>
      <c r="F219">
        <v>1.858824116434545E-3</v>
      </c>
      <c r="G219">
        <v>1.950379003051555E-3</v>
      </c>
      <c r="H219">
        <v>2.2658871986097799E-3</v>
      </c>
      <c r="I219">
        <v>3.2976239620242948E-3</v>
      </c>
      <c r="J219">
        <v>1.9405536755795301E-3</v>
      </c>
      <c r="K219">
        <v>3.0861631944301988E-3</v>
      </c>
      <c r="L219">
        <v>3.7714920793697902E-3</v>
      </c>
      <c r="M219">
        <v>4.1389150155970297E-3</v>
      </c>
      <c r="N219">
        <v>6.1303727588294457E-3</v>
      </c>
      <c r="O219">
        <v>1.9182503012453349E-3</v>
      </c>
      <c r="P219">
        <v>2.6236054910230098E-3</v>
      </c>
      <c r="Q219">
        <v>2.4687010605123822E-3</v>
      </c>
      <c r="R219">
        <v>2.682492510795235E-3</v>
      </c>
      <c r="S219">
        <v>3.5287057401111499E-3</v>
      </c>
      <c r="T219">
        <v>4.0773478863915203E-3</v>
      </c>
      <c r="U219">
        <v>3.3465089018711001E-3</v>
      </c>
      <c r="V219">
        <v>2.4281675704365801E-3</v>
      </c>
      <c r="W219">
        <v>2.0788135379089349E-3</v>
      </c>
      <c r="X219">
        <v>1.312676127850405E-3</v>
      </c>
      <c r="Y219">
        <v>2.7311388283052752E-3</v>
      </c>
      <c r="Z219">
        <v>2.7641315825301851E-3</v>
      </c>
      <c r="AA219">
        <v>3.9767566197723252E-3</v>
      </c>
      <c r="AB219">
        <v>3.28777210348505E-3</v>
      </c>
      <c r="AC219">
        <v>3.6722214446126352E-3</v>
      </c>
      <c r="AD219">
        <v>2.5216954908748048E-3</v>
      </c>
      <c r="AE219">
        <v>1.2493474391211969E-3</v>
      </c>
      <c r="AF219">
        <v>3.044444405950805E-3</v>
      </c>
      <c r="AG219">
        <v>1.8405279426309601E-3</v>
      </c>
      <c r="AH219">
        <v>4.8099915475383849E-3</v>
      </c>
      <c r="AI219">
        <v>1.9966051465894687E-3</v>
      </c>
      <c r="AJ219">
        <v>3.1766319635119153E-3</v>
      </c>
      <c r="AK219">
        <v>4.343796923574385E-3</v>
      </c>
      <c r="AL219">
        <v>2.62298167174015E-3</v>
      </c>
      <c r="AN219">
        <f t="shared" si="106"/>
        <v>2.0287485778665527E-3</v>
      </c>
      <c r="AO219">
        <f t="shared" si="107"/>
        <v>2.3431785700300436E-3</v>
      </c>
      <c r="AP219">
        <f t="shared" si="108"/>
        <v>3.3727646451534765E-3</v>
      </c>
      <c r="AQ219">
        <f t="shared" si="109"/>
        <v>2.8932997704729222E-3</v>
      </c>
      <c r="AR219">
        <f t="shared" si="110"/>
        <v>2.9827094741520337E-3</v>
      </c>
      <c r="AS219">
        <f t="shared" si="111"/>
        <v>2.9574494510926463E-3</v>
      </c>
      <c r="AT219">
        <f t="shared" si="112"/>
        <v>2.2718291119822689E-3</v>
      </c>
      <c r="AU219">
        <f t="shared" si="113"/>
        <v>2.8823748789196042E-3</v>
      </c>
      <c r="AV219">
        <f t="shared" si="114"/>
        <v>3.3811368529421504E-3</v>
      </c>
      <c r="AX219">
        <f t="shared" si="115"/>
        <v>1.2347696789070768E-3</v>
      </c>
      <c r="AY219">
        <f t="shared" si="116"/>
        <v>6.5975518159677162E-4</v>
      </c>
      <c r="AZ219">
        <f t="shared" si="117"/>
        <v>1.4810240001046401E-3</v>
      </c>
      <c r="BA219">
        <f t="shared" si="118"/>
        <v>5.6056422980995985E-4</v>
      </c>
      <c r="BB219">
        <f t="shared" si="119"/>
        <v>9.0464134029128764E-4</v>
      </c>
      <c r="BC219">
        <f t="shared" si="120"/>
        <v>9.4370193839656198E-4</v>
      </c>
      <c r="BD219">
        <f t="shared" si="121"/>
        <v>9.232649595624573E-4</v>
      </c>
      <c r="BE219">
        <f t="shared" si="122"/>
        <v>1.6711880622035332E-3</v>
      </c>
      <c r="BF219">
        <f t="shared" si="123"/>
        <v>8.7844633876349258E-4</v>
      </c>
      <c r="BH219">
        <f t="shared" si="124"/>
        <v>6.1738483945353838E-4</v>
      </c>
      <c r="BI219">
        <f t="shared" si="125"/>
        <v>3.2987759079838581E-4</v>
      </c>
      <c r="BJ219">
        <f t="shared" si="126"/>
        <v>5.5977445571356798E-4</v>
      </c>
      <c r="BK219">
        <f t="shared" si="127"/>
        <v>3.2364190897885556E-4</v>
      </c>
      <c r="BL219">
        <f t="shared" si="128"/>
        <v>4.5232067014564382E-4</v>
      </c>
      <c r="BM219">
        <f t="shared" si="129"/>
        <v>3.8526470305783023E-4</v>
      </c>
      <c r="BN219">
        <f t="shared" si="130"/>
        <v>5.3304727293673369E-4</v>
      </c>
      <c r="BO219">
        <f t="shared" si="131"/>
        <v>9.6486087757969902E-4</v>
      </c>
      <c r="BP219">
        <f t="shared" si="132"/>
        <v>5.0717123015374367E-4</v>
      </c>
    </row>
    <row r="220" spans="1:68" x14ac:dyDescent="0.3">
      <c r="A220" t="s">
        <v>1209</v>
      </c>
      <c r="B220">
        <v>0</v>
      </c>
      <c r="C220">
        <v>5.0665720429080268E-4</v>
      </c>
      <c r="D220">
        <v>9.2599577152270151E-4</v>
      </c>
      <c r="E220">
        <v>7.2188549841719057E-4</v>
      </c>
      <c r="F220">
        <v>8.0083776296113003E-4</v>
      </c>
      <c r="G220">
        <v>0</v>
      </c>
      <c r="H220">
        <v>1.553784932823765E-5</v>
      </c>
      <c r="I220">
        <v>1.8603517277358749E-3</v>
      </c>
      <c r="J220">
        <v>3.3853132783677052E-4</v>
      </c>
      <c r="K220">
        <v>1.0669970688655049E-5</v>
      </c>
      <c r="L220">
        <v>6.6127106551116003E-4</v>
      </c>
      <c r="M220">
        <v>4.1384776863622402E-4</v>
      </c>
      <c r="N220">
        <v>2.0537968880650899E-3</v>
      </c>
      <c r="O220">
        <v>1.994297065444285E-4</v>
      </c>
      <c r="P220">
        <v>3.5984893795633496E-4</v>
      </c>
      <c r="Q220">
        <v>5.4790140127945004E-4</v>
      </c>
      <c r="R220">
        <v>5.1414666624644077E-4</v>
      </c>
      <c r="S220">
        <v>1.519270913225664E-3</v>
      </c>
      <c r="T220">
        <v>0</v>
      </c>
      <c r="U220">
        <v>6.5438102815840995E-4</v>
      </c>
      <c r="V220">
        <v>3.8477938975034601E-4</v>
      </c>
      <c r="W220">
        <v>0</v>
      </c>
      <c r="X220">
        <v>1.4591170698281999E-3</v>
      </c>
      <c r="Y220">
        <v>1.2048210994115537E-3</v>
      </c>
      <c r="Z220">
        <v>8.1768218475764497E-4</v>
      </c>
      <c r="AA220">
        <v>1.0524452415058669E-3</v>
      </c>
      <c r="AB220">
        <v>2.3412439623984651E-4</v>
      </c>
      <c r="AC220">
        <v>0</v>
      </c>
      <c r="AD220">
        <v>1.4418396731985506E-3</v>
      </c>
      <c r="AE220">
        <v>1.288195676573578E-3</v>
      </c>
      <c r="AF220">
        <v>1.5132574560943247E-3</v>
      </c>
      <c r="AG220">
        <v>8.2888809286576993E-4</v>
      </c>
      <c r="AH220">
        <v>1.8360484836888E-3</v>
      </c>
      <c r="AI220">
        <v>6.221706838984895E-4</v>
      </c>
      <c r="AJ220">
        <v>4.6803549376178949E-4</v>
      </c>
      <c r="AK220">
        <v>1.66141665595249E-3</v>
      </c>
      <c r="AL220">
        <v>1.2896987946160649E-3</v>
      </c>
      <c r="AN220">
        <f t="shared" si="106"/>
        <v>5.3863461855767369E-4</v>
      </c>
      <c r="AO220">
        <f t="shared" si="107"/>
        <v>6.6918183500631065E-4</v>
      </c>
      <c r="AP220">
        <f t="shared" si="108"/>
        <v>5.7677080931980897E-4</v>
      </c>
      <c r="AQ220">
        <f t="shared" si="109"/>
        <v>8.6043966025051816E-4</v>
      </c>
      <c r="AR220">
        <f t="shared" si="110"/>
        <v>2.5979010447718898E-4</v>
      </c>
      <c r="AS220">
        <f t="shared" si="111"/>
        <v>7.946983319571852E-4</v>
      </c>
      <c r="AT220">
        <f t="shared" si="112"/>
        <v>1.4144309352888175E-3</v>
      </c>
      <c r="AU220">
        <f t="shared" si="113"/>
        <v>1.0957024201510197E-3</v>
      </c>
      <c r="AV220">
        <f t="shared" si="114"/>
        <v>1.1397169814434482E-3</v>
      </c>
      <c r="AX220">
        <f t="shared" si="115"/>
        <v>3.9781878417509338E-4</v>
      </c>
      <c r="AY220">
        <f t="shared" si="116"/>
        <v>8.777383408561149E-4</v>
      </c>
      <c r="AZ220">
        <f t="shared" si="117"/>
        <v>6.8092582365622176E-4</v>
      </c>
      <c r="BA220">
        <f t="shared" si="118"/>
        <v>5.7081416455523207E-4</v>
      </c>
      <c r="BB220">
        <f t="shared" si="119"/>
        <v>3.1953409586105792E-4</v>
      </c>
      <c r="BC220">
        <f t="shared" si="120"/>
        <v>5.69632029772054E-4</v>
      </c>
      <c r="BD220">
        <f t="shared" si="121"/>
        <v>1.1500708819726991E-4</v>
      </c>
      <c r="BE220">
        <f t="shared" si="122"/>
        <v>6.4943609550089808E-4</v>
      </c>
      <c r="BF220">
        <f t="shared" si="123"/>
        <v>6.106640301997622E-4</v>
      </c>
      <c r="BH220">
        <f t="shared" si="124"/>
        <v>1.9890939208754669E-4</v>
      </c>
      <c r="BI220">
        <f t="shared" si="125"/>
        <v>4.3886917042805745E-4</v>
      </c>
      <c r="BJ220">
        <f t="shared" si="126"/>
        <v>2.5736577009659783E-4</v>
      </c>
      <c r="BK220">
        <f t="shared" si="127"/>
        <v>3.2955971156321459E-4</v>
      </c>
      <c r="BL220">
        <f t="shared" si="128"/>
        <v>1.5976704793052896E-4</v>
      </c>
      <c r="BM220">
        <f t="shared" si="129"/>
        <v>2.3255130234790138E-4</v>
      </c>
      <c r="BN220">
        <f t="shared" si="130"/>
        <v>6.6399373329408822E-5</v>
      </c>
      <c r="BO220">
        <f t="shared" si="131"/>
        <v>3.7495210455890305E-4</v>
      </c>
      <c r="BP220">
        <f t="shared" si="132"/>
        <v>3.525670422202545E-4</v>
      </c>
    </row>
    <row r="221" spans="1:68" x14ac:dyDescent="0.3">
      <c r="A221" t="s">
        <v>1210</v>
      </c>
      <c r="B221">
        <v>4.3642891634738754E-3</v>
      </c>
      <c r="C221">
        <v>1.9718691106723201E-3</v>
      </c>
      <c r="D221">
        <v>5.0650774034927551E-3</v>
      </c>
      <c r="E221">
        <v>3.4089828121208051E-3</v>
      </c>
      <c r="F221">
        <v>2.9419029629551398E-3</v>
      </c>
      <c r="G221">
        <v>3.3070289305337751E-3</v>
      </c>
      <c r="H221">
        <v>4.7711084030771494E-3</v>
      </c>
      <c r="I221">
        <v>2.6272272133744399E-3</v>
      </c>
      <c r="J221">
        <v>2.5759979164607198E-3</v>
      </c>
      <c r="K221">
        <v>8.41073609935147E-3</v>
      </c>
      <c r="L221">
        <v>2.7894140274617851E-3</v>
      </c>
      <c r="M221">
        <v>6.0800222731959494E-3</v>
      </c>
      <c r="N221">
        <v>6.4243739836349701E-3</v>
      </c>
      <c r="O221">
        <v>4.195131787508995E-3</v>
      </c>
      <c r="P221">
        <v>3.8697833515202299E-3</v>
      </c>
      <c r="Q221">
        <v>3.9241934722726197E-3</v>
      </c>
      <c r="R221">
        <v>3.1468183220558603E-3</v>
      </c>
      <c r="S221">
        <v>2.2551830700567352E-3</v>
      </c>
      <c r="T221">
        <v>4.1726991155525504E-3</v>
      </c>
      <c r="U221">
        <v>1.9343811288377499E-3</v>
      </c>
      <c r="V221">
        <v>2.7269152513422551E-3</v>
      </c>
      <c r="W221">
        <v>4.326500695683245E-3</v>
      </c>
      <c r="X221">
        <v>4.8160786445433099E-3</v>
      </c>
      <c r="Y221">
        <v>1.9888953070004503E-3</v>
      </c>
      <c r="Z221">
        <v>2.87433113770523E-3</v>
      </c>
      <c r="AA221">
        <v>4.5203008751127302E-3</v>
      </c>
      <c r="AB221">
        <v>2.4464450596179297E-3</v>
      </c>
      <c r="AC221">
        <v>3.0646782724068899E-3</v>
      </c>
      <c r="AD221">
        <v>1.711303937079615E-3</v>
      </c>
      <c r="AE221">
        <v>2.4137191512522017E-3</v>
      </c>
      <c r="AF221">
        <v>2.677174896563125E-3</v>
      </c>
      <c r="AG221">
        <v>2.889831347338345E-3</v>
      </c>
      <c r="AH221">
        <v>3.1148571429206002E-3</v>
      </c>
      <c r="AI221">
        <v>1.9931335610871349E-3</v>
      </c>
      <c r="AJ221">
        <v>3.1170908944483803E-3</v>
      </c>
      <c r="AK221">
        <v>4.9697549430953846E-3</v>
      </c>
      <c r="AL221">
        <v>3.869295122418875E-3</v>
      </c>
      <c r="AN221">
        <f t="shared" si="106"/>
        <v>3.7025546224399393E-3</v>
      </c>
      <c r="AO221">
        <f t="shared" si="107"/>
        <v>3.411816877485126E-3</v>
      </c>
      <c r="AP221">
        <f t="shared" si="108"/>
        <v>4.9064942055905888E-3</v>
      </c>
      <c r="AQ221">
        <f t="shared" si="109"/>
        <v>3.1087316214617384E-3</v>
      </c>
      <c r="AR221">
        <f t="shared" si="110"/>
        <v>3.2901240478539501E-3</v>
      </c>
      <c r="AS221">
        <f t="shared" si="111"/>
        <v>3.2851215493977567E-3</v>
      </c>
      <c r="AT221">
        <f t="shared" si="112"/>
        <v>2.2673993282983141E-3</v>
      </c>
      <c r="AU221">
        <f t="shared" si="113"/>
        <v>2.6659406837820265E-3</v>
      </c>
      <c r="AV221">
        <f t="shared" si="114"/>
        <v>3.985380319987547E-3</v>
      </c>
      <c r="AX221">
        <f t="shared" si="115"/>
        <v>1.3386333428963653E-3</v>
      </c>
      <c r="AY221">
        <f t="shared" si="116"/>
        <v>9.4781397497448205E-4</v>
      </c>
      <c r="AZ221">
        <f t="shared" si="117"/>
        <v>2.139115304478413E-3</v>
      </c>
      <c r="BA221">
        <f t="shared" si="118"/>
        <v>8.3515679860000957E-4</v>
      </c>
      <c r="BB221">
        <f t="shared" si="119"/>
        <v>1.1558919091939053E-3</v>
      </c>
      <c r="BC221">
        <f t="shared" si="120"/>
        <v>1.1375783331751749E-3</v>
      </c>
      <c r="BD221">
        <f t="shared" si="121"/>
        <v>4.9928328185043589E-4</v>
      </c>
      <c r="BE221">
        <f t="shared" si="122"/>
        <v>5.9343173190442992E-4</v>
      </c>
      <c r="BF221">
        <f t="shared" si="123"/>
        <v>9.3177135022933357E-4</v>
      </c>
      <c r="BH221">
        <f t="shared" si="124"/>
        <v>6.6931667144818263E-4</v>
      </c>
      <c r="BI221">
        <f t="shared" si="125"/>
        <v>4.7390698748724102E-4</v>
      </c>
      <c r="BJ221">
        <f t="shared" si="126"/>
        <v>8.0850958876315597E-4</v>
      </c>
      <c r="BK221">
        <f t="shared" si="127"/>
        <v>4.8217800248726163E-4</v>
      </c>
      <c r="BL221">
        <f t="shared" si="128"/>
        <v>5.7794595459695266E-4</v>
      </c>
      <c r="BM221">
        <f t="shared" si="129"/>
        <v>4.64414409787496E-4</v>
      </c>
      <c r="BN221">
        <f t="shared" si="130"/>
        <v>2.8826133717822896E-4</v>
      </c>
      <c r="BO221">
        <f t="shared" si="131"/>
        <v>3.4261797016068847E-4</v>
      </c>
      <c r="BP221">
        <f t="shared" si="132"/>
        <v>5.3795843987808681E-4</v>
      </c>
    </row>
    <row r="222" spans="1:68" x14ac:dyDescent="0.3">
      <c r="A222" t="s">
        <v>1211</v>
      </c>
      <c r="B222">
        <v>3.562231174442115E-4</v>
      </c>
      <c r="C222">
        <v>0</v>
      </c>
      <c r="D222">
        <v>5.8749306904320997E-4</v>
      </c>
      <c r="E222">
        <v>0</v>
      </c>
      <c r="F222">
        <v>3.9282550774534801E-4</v>
      </c>
      <c r="G222">
        <v>0</v>
      </c>
      <c r="H222">
        <v>0</v>
      </c>
      <c r="I222">
        <v>6.06362670570115E-4</v>
      </c>
      <c r="J222">
        <v>0</v>
      </c>
      <c r="K222">
        <v>0</v>
      </c>
      <c r="L222">
        <v>5.5169481442634996E-4</v>
      </c>
      <c r="M222">
        <v>0</v>
      </c>
      <c r="N222">
        <v>5.7651019732914502E-4</v>
      </c>
      <c r="O222">
        <v>0</v>
      </c>
      <c r="P222">
        <v>2.0647644965110799E-4</v>
      </c>
      <c r="Q222">
        <v>3.3934792566389448E-4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4.6773388507264052E-4</v>
      </c>
      <c r="AC222">
        <v>1.1089333373185194E-3</v>
      </c>
      <c r="AD222">
        <v>0</v>
      </c>
      <c r="AE222">
        <v>0</v>
      </c>
      <c r="AF222">
        <v>5.5774278400979498E-4</v>
      </c>
      <c r="AG222">
        <v>0</v>
      </c>
      <c r="AH222">
        <v>0</v>
      </c>
      <c r="AI222">
        <v>0</v>
      </c>
      <c r="AJ222">
        <v>4.8125597942524901E-4</v>
      </c>
      <c r="AK222">
        <v>0</v>
      </c>
      <c r="AL222">
        <v>3.325672615161485E-4</v>
      </c>
      <c r="AN222">
        <f t="shared" si="106"/>
        <v>2.3592904662185537E-4</v>
      </c>
      <c r="AO222">
        <f t="shared" si="107"/>
        <v>2.4979704457886573E-4</v>
      </c>
      <c r="AP222">
        <f t="shared" si="108"/>
        <v>1.9066878020094328E-4</v>
      </c>
      <c r="AQ222">
        <f t="shared" si="109"/>
        <v>1.1311597522129816E-4</v>
      </c>
      <c r="AR222">
        <f t="shared" si="110"/>
        <v>0</v>
      </c>
      <c r="AS222">
        <f t="shared" si="111"/>
        <v>2.6277787039852665E-4</v>
      </c>
      <c r="AT222">
        <f t="shared" si="112"/>
        <v>1.8591426133659833E-4</v>
      </c>
      <c r="AU222">
        <f t="shared" si="113"/>
        <v>0</v>
      </c>
      <c r="AV222">
        <f t="shared" si="114"/>
        <v>2.712744136471325E-4</v>
      </c>
      <c r="AX222">
        <f t="shared" si="115"/>
        <v>2.8832444422669169E-4</v>
      </c>
      <c r="AY222">
        <f t="shared" si="116"/>
        <v>3.0132668532948807E-4</v>
      </c>
      <c r="AZ222">
        <f t="shared" si="117"/>
        <v>2.6610825301830697E-4</v>
      </c>
      <c r="BA222">
        <f t="shared" si="118"/>
        <v>1.9592261623099059E-4</v>
      </c>
      <c r="BB222">
        <f t="shared" si="119"/>
        <v>0</v>
      </c>
      <c r="BC222">
        <f t="shared" si="120"/>
        <v>4.547955318237913E-4</v>
      </c>
      <c r="BD222">
        <f t="shared" si="121"/>
        <v>3.2201294648662643E-4</v>
      </c>
      <c r="BE222">
        <f t="shared" si="122"/>
        <v>0</v>
      </c>
      <c r="BF222">
        <f t="shared" si="123"/>
        <v>2.4641314764650783E-4</v>
      </c>
      <c r="BH222">
        <f t="shared" si="124"/>
        <v>1.4416222211334584E-4</v>
      </c>
      <c r="BI222">
        <f t="shared" si="125"/>
        <v>1.5066334266474404E-4</v>
      </c>
      <c r="BJ222">
        <f t="shared" si="126"/>
        <v>1.005794656154705E-4</v>
      </c>
      <c r="BK222">
        <f t="shared" si="127"/>
        <v>1.1311597522129817E-4</v>
      </c>
      <c r="BL222">
        <f t="shared" si="128"/>
        <v>0</v>
      </c>
      <c r="BM222">
        <f t="shared" si="129"/>
        <v>1.8566949837766622E-4</v>
      </c>
      <c r="BN222">
        <f t="shared" si="130"/>
        <v>1.8591426133659833E-4</v>
      </c>
      <c r="BO222">
        <f t="shared" si="131"/>
        <v>0</v>
      </c>
      <c r="BP222">
        <f t="shared" si="132"/>
        <v>1.422666971255743E-4</v>
      </c>
    </row>
    <row r="223" spans="1:68" x14ac:dyDescent="0.3">
      <c r="A223" t="s">
        <v>1212</v>
      </c>
      <c r="B223">
        <v>1.2810166294776051E-3</v>
      </c>
      <c r="C223">
        <v>0</v>
      </c>
      <c r="D223">
        <v>0</v>
      </c>
      <c r="E223">
        <v>0</v>
      </c>
      <c r="F223">
        <v>0</v>
      </c>
      <c r="G223">
        <v>3.886139241923225E-4</v>
      </c>
      <c r="H223">
        <v>0</v>
      </c>
      <c r="I223">
        <v>0</v>
      </c>
      <c r="J223">
        <v>0</v>
      </c>
      <c r="K223">
        <v>5.2383404549746001E-4</v>
      </c>
      <c r="L223">
        <v>3.9490220823844351E-4</v>
      </c>
      <c r="M223">
        <v>0</v>
      </c>
      <c r="N223">
        <v>8.1359457032781997E-4</v>
      </c>
      <c r="O223">
        <v>0</v>
      </c>
      <c r="P223">
        <v>0</v>
      </c>
      <c r="Q223">
        <v>0</v>
      </c>
      <c r="R223">
        <v>3.1658599843270498E-4</v>
      </c>
      <c r="S223">
        <v>0</v>
      </c>
      <c r="T223">
        <v>1.1046904877097374E-3</v>
      </c>
      <c r="U223">
        <v>0</v>
      </c>
      <c r="V223">
        <v>0</v>
      </c>
      <c r="W223">
        <v>5.1394884469345003E-4</v>
      </c>
      <c r="X223">
        <v>0</v>
      </c>
      <c r="Y223">
        <v>9.0349408710384003E-5</v>
      </c>
      <c r="Z223">
        <v>0</v>
      </c>
      <c r="AA223">
        <v>4.6887410819359198E-4</v>
      </c>
      <c r="AB223">
        <v>7.7911259556284499E-5</v>
      </c>
      <c r="AC223">
        <v>3.1824660200591799E-4</v>
      </c>
      <c r="AD223">
        <v>3.86824284187444E-4</v>
      </c>
      <c r="AE223">
        <v>0</v>
      </c>
      <c r="AF223">
        <v>0</v>
      </c>
      <c r="AG223">
        <v>0</v>
      </c>
      <c r="AH223">
        <v>5.0815745744937999E-4</v>
      </c>
      <c r="AI223">
        <v>0</v>
      </c>
      <c r="AJ223">
        <v>3.8055148034535602E-4</v>
      </c>
      <c r="AK223">
        <v>0</v>
      </c>
      <c r="AL223">
        <v>0</v>
      </c>
      <c r="AN223">
        <f t="shared" si="106"/>
        <v>3.2025415736940127E-4</v>
      </c>
      <c r="AO223">
        <f t="shared" si="107"/>
        <v>9.7153481048080625E-5</v>
      </c>
      <c r="AP223">
        <f t="shared" si="108"/>
        <v>2.4747583200910331E-4</v>
      </c>
      <c r="AQ223">
        <f t="shared" si="109"/>
        <v>1.05528666144235E-4</v>
      </c>
      <c r="AR223">
        <f t="shared" si="110"/>
        <v>4.0465983310079682E-4</v>
      </c>
      <c r="AS223">
        <f t="shared" si="111"/>
        <v>1.5923022974436308E-4</v>
      </c>
      <c r="AT223">
        <f t="shared" si="112"/>
        <v>1.2894142806248133E-4</v>
      </c>
      <c r="AU223">
        <f t="shared" si="113"/>
        <v>1.6938581914979333E-4</v>
      </c>
      <c r="AV223">
        <f t="shared" si="114"/>
        <v>1.2685049344845201E-4</v>
      </c>
      <c r="AX223">
        <f t="shared" si="115"/>
        <v>6.4050831473880254E-4</v>
      </c>
      <c r="AY223">
        <f t="shared" si="116"/>
        <v>1.9430696209616125E-4</v>
      </c>
      <c r="AZ223">
        <f t="shared" si="117"/>
        <v>3.3255976258926215E-4</v>
      </c>
      <c r="BA223">
        <f t="shared" si="118"/>
        <v>1.8278101141678865E-4</v>
      </c>
      <c r="BB223">
        <f t="shared" si="119"/>
        <v>5.2582828835322606E-4</v>
      </c>
      <c r="BC223">
        <f t="shared" si="120"/>
        <v>1.9143218781383459E-4</v>
      </c>
      <c r="BD223">
        <f t="shared" si="121"/>
        <v>2.2333310460470506E-4</v>
      </c>
      <c r="BE223">
        <f t="shared" si="122"/>
        <v>2.9338484484911536E-4</v>
      </c>
      <c r="BF223">
        <f t="shared" si="123"/>
        <v>2.1971149961790186E-4</v>
      </c>
      <c r="BH223">
        <f t="shared" si="124"/>
        <v>3.2025415736940127E-4</v>
      </c>
      <c r="BI223">
        <f t="shared" si="125"/>
        <v>9.7153481048080625E-5</v>
      </c>
      <c r="BJ223">
        <f t="shared" si="126"/>
        <v>1.2569577541112419E-4</v>
      </c>
      <c r="BK223">
        <f t="shared" si="127"/>
        <v>1.05528666144235E-4</v>
      </c>
      <c r="BL223">
        <f t="shared" si="128"/>
        <v>2.6291414417661303E-4</v>
      </c>
      <c r="BM223">
        <f t="shared" si="129"/>
        <v>7.8151863414755129E-5</v>
      </c>
      <c r="BN223">
        <f t="shared" si="130"/>
        <v>1.2894142806248133E-4</v>
      </c>
      <c r="BO223">
        <f t="shared" si="131"/>
        <v>1.6938581914979336E-4</v>
      </c>
      <c r="BP223">
        <f t="shared" si="132"/>
        <v>1.2685049344845201E-4</v>
      </c>
    </row>
    <row r="224" spans="1:68" x14ac:dyDescent="0.3">
      <c r="A224" t="s">
        <v>1213</v>
      </c>
      <c r="B224">
        <v>3.4387958444684498E-4</v>
      </c>
      <c r="C224">
        <v>2.5922099958914101E-5</v>
      </c>
      <c r="D224">
        <v>4.4256368427646626E-4</v>
      </c>
      <c r="E224">
        <v>5.5428670498061997E-4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6.0905701548821497E-4</v>
      </c>
      <c r="M224">
        <v>4.5473507908359802E-4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4.8450861772662748E-4</v>
      </c>
      <c r="U224">
        <v>0</v>
      </c>
      <c r="V224">
        <v>4.4664569626781149E-4</v>
      </c>
      <c r="W224">
        <v>1.2690920301636601E-3</v>
      </c>
      <c r="X224">
        <v>0</v>
      </c>
      <c r="Y224">
        <v>0</v>
      </c>
      <c r="Z224">
        <v>2.33064045995069E-4</v>
      </c>
      <c r="AA224">
        <v>7.9294451532878002E-6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2.836793022266755E-4</v>
      </c>
      <c r="AH224">
        <v>3.6025358768360349E-4</v>
      </c>
      <c r="AI224">
        <v>4.66449755036604E-4</v>
      </c>
      <c r="AJ224">
        <v>0</v>
      </c>
      <c r="AK224">
        <v>0</v>
      </c>
      <c r="AL224">
        <v>0</v>
      </c>
      <c r="AN224">
        <f t="shared" si="106"/>
        <v>3.4166301841571131E-4</v>
      </c>
      <c r="AO224">
        <f t="shared" si="107"/>
        <v>0</v>
      </c>
      <c r="AP224">
        <f t="shared" si="108"/>
        <v>1.5197029922454472E-4</v>
      </c>
      <c r="AQ224">
        <f t="shared" si="109"/>
        <v>0</v>
      </c>
      <c r="AR224">
        <f t="shared" si="110"/>
        <v>5.5006158603952476E-4</v>
      </c>
      <c r="AS224">
        <f t="shared" si="111"/>
        <v>4.0165581858059468E-5</v>
      </c>
      <c r="AT224">
        <f t="shared" si="112"/>
        <v>0</v>
      </c>
      <c r="AU224">
        <f t="shared" si="113"/>
        <v>3.701275483156277E-4</v>
      </c>
      <c r="AV224">
        <f t="shared" si="114"/>
        <v>0</v>
      </c>
      <c r="AX224">
        <f t="shared" si="115"/>
        <v>2.2736682344653869E-4</v>
      </c>
      <c r="AY224">
        <f t="shared" si="116"/>
        <v>0</v>
      </c>
      <c r="AZ224">
        <f t="shared" si="117"/>
        <v>2.6333427341808808E-4</v>
      </c>
      <c r="BA224">
        <f t="shared" si="118"/>
        <v>0</v>
      </c>
      <c r="BB224">
        <f t="shared" si="119"/>
        <v>5.2743548291886715E-4</v>
      </c>
      <c r="BC224">
        <f t="shared" si="120"/>
        <v>9.4553775006661441E-5</v>
      </c>
      <c r="BD224">
        <f t="shared" si="121"/>
        <v>0</v>
      </c>
      <c r="BE224">
        <f t="shared" si="122"/>
        <v>9.1784426396903789E-5</v>
      </c>
      <c r="BF224">
        <f t="shared" si="123"/>
        <v>0</v>
      </c>
      <c r="BH224">
        <f t="shared" si="124"/>
        <v>1.1368341172326934E-4</v>
      </c>
      <c r="BI224">
        <f t="shared" si="125"/>
        <v>0</v>
      </c>
      <c r="BJ224">
        <f t="shared" si="126"/>
        <v>9.9530999877735408E-5</v>
      </c>
      <c r="BK224">
        <f t="shared" si="127"/>
        <v>0</v>
      </c>
      <c r="BL224">
        <f t="shared" si="128"/>
        <v>2.6371774145943357E-4</v>
      </c>
      <c r="BM224">
        <f t="shared" si="129"/>
        <v>3.8601417003374274E-5</v>
      </c>
      <c r="BN224">
        <f t="shared" si="130"/>
        <v>0</v>
      </c>
      <c r="BO224">
        <f t="shared" si="131"/>
        <v>5.29917632876678E-5</v>
      </c>
      <c r="BP224">
        <f t="shared" si="132"/>
        <v>0</v>
      </c>
    </row>
    <row r="225" spans="1:68" x14ac:dyDescent="0.3">
      <c r="A225" t="s">
        <v>1214</v>
      </c>
      <c r="B225">
        <v>3.0244756888672449E-3</v>
      </c>
      <c r="C225">
        <v>8.5873190786973496E-4</v>
      </c>
      <c r="D225">
        <v>9.0227026626050501E-4</v>
      </c>
      <c r="E225">
        <v>6.2597960144864504E-4</v>
      </c>
      <c r="F225">
        <v>1.140064303153691E-3</v>
      </c>
      <c r="G225">
        <v>1.6660528796837838E-3</v>
      </c>
      <c r="H225">
        <v>2.208886695430015E-4</v>
      </c>
      <c r="I225">
        <v>1.0781207147914549E-3</v>
      </c>
      <c r="J225">
        <v>8.8982088104713503E-4</v>
      </c>
      <c r="K225">
        <v>0</v>
      </c>
      <c r="L225">
        <v>8.2533991095485996E-4</v>
      </c>
      <c r="M225">
        <v>1.0409410000898939E-3</v>
      </c>
      <c r="N225">
        <v>7.7126755945614999E-4</v>
      </c>
      <c r="O225">
        <v>3.7248476605215402E-4</v>
      </c>
      <c r="P225">
        <v>4.97008348174806E-4</v>
      </c>
      <c r="Q225">
        <v>2.2559817268615326E-3</v>
      </c>
      <c r="R225">
        <v>4.9945885325912301E-4</v>
      </c>
      <c r="S225">
        <v>1.388787888970055E-3</v>
      </c>
      <c r="T225">
        <v>1.84457550487111E-3</v>
      </c>
      <c r="U225">
        <v>1.2361163564862344E-3</v>
      </c>
      <c r="V225">
        <v>1.1821752161383515E-3</v>
      </c>
      <c r="W225">
        <v>1.125379097435259E-3</v>
      </c>
      <c r="X225">
        <v>1.3015552965573302E-3</v>
      </c>
      <c r="Y225">
        <v>1.28118388481359E-3</v>
      </c>
      <c r="Z225">
        <v>8.5753073333443496E-4</v>
      </c>
      <c r="AA225">
        <v>1.3488699476512001E-3</v>
      </c>
      <c r="AB225">
        <v>1.3385805694404894E-3</v>
      </c>
      <c r="AC225">
        <v>3.2017718719423548E-4</v>
      </c>
      <c r="AD225">
        <v>1.2805174360886991E-3</v>
      </c>
      <c r="AE225">
        <v>1.731092890266645E-3</v>
      </c>
      <c r="AF225">
        <v>1.6900532830587149E-3</v>
      </c>
      <c r="AG225">
        <v>1.698006905461485E-3</v>
      </c>
      <c r="AH225">
        <v>5.5862573383344376E-4</v>
      </c>
      <c r="AI225">
        <v>1.2499831612058001E-3</v>
      </c>
      <c r="AJ225">
        <v>2.2466362370170551E-3</v>
      </c>
      <c r="AK225">
        <v>1.897761769143266E-3</v>
      </c>
      <c r="AL225">
        <v>6.8691583274139946E-4</v>
      </c>
      <c r="AN225">
        <f t="shared" si="106"/>
        <v>1.3528643661115324E-3</v>
      </c>
      <c r="AO225">
        <f t="shared" si="107"/>
        <v>1.0262816417929829E-3</v>
      </c>
      <c r="AP225">
        <f t="shared" si="108"/>
        <v>6.2812320939642844E-4</v>
      </c>
      <c r="AQ225">
        <f t="shared" si="109"/>
        <v>1.3814094896969036E-3</v>
      </c>
      <c r="AR225">
        <f t="shared" si="110"/>
        <v>1.3470615437327386E-3</v>
      </c>
      <c r="AS225">
        <f t="shared" si="111"/>
        <v>1.0746496031652133E-3</v>
      </c>
      <c r="AT225">
        <f t="shared" si="112"/>
        <v>1.5672212031380198E-3</v>
      </c>
      <c r="AU225">
        <f t="shared" si="113"/>
        <v>1.168871933500243E-3</v>
      </c>
      <c r="AV225">
        <f t="shared" si="114"/>
        <v>1.6104379463005736E-3</v>
      </c>
      <c r="AX225">
        <f t="shared" si="115"/>
        <v>1.1209888201305076E-3</v>
      </c>
      <c r="AY225">
        <f t="shared" si="116"/>
        <v>5.9821926306264815E-4</v>
      </c>
      <c r="AZ225">
        <f t="shared" si="117"/>
        <v>3.5948338364917527E-4</v>
      </c>
      <c r="BA225">
        <f t="shared" si="118"/>
        <v>8.7828468161182916E-4</v>
      </c>
      <c r="BB225">
        <f t="shared" si="119"/>
        <v>3.3474347597563578E-4</v>
      </c>
      <c r="BC225">
        <f t="shared" si="120"/>
        <v>4.1361048960984081E-4</v>
      </c>
      <c r="BD225">
        <f t="shared" si="121"/>
        <v>2.4913921784847239E-4</v>
      </c>
      <c r="BE225">
        <f t="shared" si="122"/>
        <v>5.7400491026649686E-4</v>
      </c>
      <c r="BF225">
        <f t="shared" si="123"/>
        <v>8.1859524140942682E-4</v>
      </c>
      <c r="BH225">
        <f t="shared" si="124"/>
        <v>5.6049441006525381E-4</v>
      </c>
      <c r="BI225">
        <f t="shared" si="125"/>
        <v>2.9910963153132407E-4</v>
      </c>
      <c r="BJ225">
        <f t="shared" si="126"/>
        <v>1.3587194765653438E-4</v>
      </c>
      <c r="BK225">
        <f t="shared" si="127"/>
        <v>5.0707789735371432E-4</v>
      </c>
      <c r="BL225">
        <f t="shared" si="128"/>
        <v>1.6737173798781789E-4</v>
      </c>
      <c r="BM225">
        <f t="shared" si="129"/>
        <v>1.6885577530113889E-4</v>
      </c>
      <c r="BN225">
        <f t="shared" si="130"/>
        <v>1.4384059449050837E-4</v>
      </c>
      <c r="BO225">
        <f t="shared" si="131"/>
        <v>3.3140188945852896E-4</v>
      </c>
      <c r="BP225">
        <f t="shared" si="132"/>
        <v>4.7261618298507927E-4</v>
      </c>
    </row>
    <row r="226" spans="1:68" x14ac:dyDescent="0.3">
      <c r="A226" t="s">
        <v>1215</v>
      </c>
      <c r="B226">
        <v>0</v>
      </c>
      <c r="C226">
        <v>1.2516136602492909E-3</v>
      </c>
      <c r="D226">
        <v>0</v>
      </c>
      <c r="E226">
        <v>3.5964719813750997E-4</v>
      </c>
      <c r="F226">
        <v>1.301975294167586E-3</v>
      </c>
      <c r="G226">
        <v>3.886139241923225E-4</v>
      </c>
      <c r="H226">
        <v>0</v>
      </c>
      <c r="I226">
        <v>6.06362670570115E-4</v>
      </c>
      <c r="J226">
        <v>3.5064213486139649E-4</v>
      </c>
      <c r="K226">
        <v>0</v>
      </c>
      <c r="L226">
        <v>4.3461195561613657E-4</v>
      </c>
      <c r="M226">
        <v>0</v>
      </c>
      <c r="N226">
        <v>1.0487461472728494E-3</v>
      </c>
      <c r="O226">
        <v>3.7248476605215402E-4</v>
      </c>
      <c r="P226">
        <v>0</v>
      </c>
      <c r="Q226">
        <v>0</v>
      </c>
      <c r="R226">
        <v>7.7062415965639458E-4</v>
      </c>
      <c r="S226">
        <v>5.73656817089696E-4</v>
      </c>
      <c r="T226">
        <v>7.4331832061752003E-4</v>
      </c>
      <c r="U226">
        <v>0</v>
      </c>
      <c r="V226">
        <v>0</v>
      </c>
      <c r="W226">
        <v>1.2805618760897901E-3</v>
      </c>
      <c r="X226">
        <v>6.4046871019729599E-4</v>
      </c>
      <c r="Y226">
        <v>8.4847524873644627E-4</v>
      </c>
      <c r="Z226">
        <v>2.2457067332729149E-4</v>
      </c>
      <c r="AA226">
        <v>8.0652725606926499E-5</v>
      </c>
      <c r="AB226">
        <v>7.6768341694887995E-4</v>
      </c>
      <c r="AC226">
        <v>5.0783622088548656E-4</v>
      </c>
      <c r="AD226">
        <v>9.4589633752039995E-5</v>
      </c>
      <c r="AE226">
        <v>9.5580837951401943E-4</v>
      </c>
      <c r="AF226">
        <v>1.5249655267047901E-3</v>
      </c>
      <c r="AG226">
        <v>2.9892442323670149E-4</v>
      </c>
      <c r="AH226">
        <v>5.5313989512160999E-4</v>
      </c>
      <c r="AI226">
        <v>4.66449755036604E-4</v>
      </c>
      <c r="AJ226">
        <v>0</v>
      </c>
      <c r="AK226">
        <v>6.3422367277294505E-4</v>
      </c>
      <c r="AL226">
        <v>5.8051916602240496E-4</v>
      </c>
      <c r="AN226">
        <f t="shared" si="106"/>
        <v>4.0281521459670022E-4</v>
      </c>
      <c r="AO226">
        <f t="shared" si="107"/>
        <v>5.7423797223250589E-4</v>
      </c>
      <c r="AP226">
        <f t="shared" si="108"/>
        <v>3.1521214340036238E-4</v>
      </c>
      <c r="AQ226">
        <f t="shared" si="109"/>
        <v>4.4809365891536351E-4</v>
      </c>
      <c r="AR226">
        <f t="shared" si="110"/>
        <v>5.0597004917682755E-4</v>
      </c>
      <c r="AS226">
        <f t="shared" si="111"/>
        <v>5.1161449928372111E-4</v>
      </c>
      <c r="AT226">
        <f t="shared" si="112"/>
        <v>8.584545133236165E-4</v>
      </c>
      <c r="AU226">
        <f t="shared" si="113"/>
        <v>4.3950469113163853E-4</v>
      </c>
      <c r="AV226">
        <f t="shared" si="114"/>
        <v>4.0491427959845E-4</v>
      </c>
      <c r="AX226">
        <f t="shared" si="115"/>
        <v>5.9071777615836321E-4</v>
      </c>
      <c r="AY226">
        <f t="shared" si="116"/>
        <v>5.4614990065153643E-4</v>
      </c>
      <c r="AZ226">
        <f t="shared" si="117"/>
        <v>3.7747847038735406E-4</v>
      </c>
      <c r="BA226">
        <f t="shared" si="118"/>
        <v>4.0036230951422661E-4</v>
      </c>
      <c r="BB226">
        <f t="shared" si="119"/>
        <v>6.2405610901698262E-4</v>
      </c>
      <c r="BC226">
        <f t="shared" si="120"/>
        <v>3.0456078098278706E-4</v>
      </c>
      <c r="BD226">
        <f t="shared" si="121"/>
        <v>7.2014035453636291E-4</v>
      </c>
      <c r="BE226">
        <f t="shared" si="122"/>
        <v>1.2923197703373836E-4</v>
      </c>
      <c r="BF226">
        <f t="shared" si="123"/>
        <v>3.5169265542285425E-4</v>
      </c>
      <c r="BH226">
        <f t="shared" si="124"/>
        <v>2.953588880791816E-4</v>
      </c>
      <c r="BI226">
        <f t="shared" si="125"/>
        <v>2.7307495032576821E-4</v>
      </c>
      <c r="BJ226">
        <f t="shared" si="126"/>
        <v>1.4267345113228545E-4</v>
      </c>
      <c r="BK226">
        <f t="shared" si="127"/>
        <v>2.3114928717141901E-4</v>
      </c>
      <c r="BL226">
        <f t="shared" si="128"/>
        <v>3.1202805450849131E-4</v>
      </c>
      <c r="BM226">
        <f t="shared" si="129"/>
        <v>1.2433641817856183E-4</v>
      </c>
      <c r="BN226">
        <f t="shared" si="130"/>
        <v>4.1577322754588169E-4</v>
      </c>
      <c r="BO226">
        <f t="shared" si="131"/>
        <v>7.4612116728336385E-5</v>
      </c>
      <c r="BP226">
        <f t="shared" si="132"/>
        <v>2.0304984928039922E-4</v>
      </c>
    </row>
    <row r="227" spans="1:68" x14ac:dyDescent="0.3">
      <c r="A227" t="s">
        <v>1216</v>
      </c>
      <c r="B227">
        <v>7.334477968752905E-3</v>
      </c>
      <c r="C227">
        <v>4.4332670554348801E-3</v>
      </c>
      <c r="D227">
        <v>3.7392475220213049E-3</v>
      </c>
      <c r="E227">
        <v>4.70886360849118E-3</v>
      </c>
      <c r="F227">
        <v>6.935637311664411E-3</v>
      </c>
      <c r="G227">
        <v>4.483083860082995E-3</v>
      </c>
      <c r="H227">
        <v>2.6413318521676154E-3</v>
      </c>
      <c r="I227">
        <v>4.3792294163014648E-3</v>
      </c>
      <c r="J227">
        <v>3.8709282466887302E-3</v>
      </c>
      <c r="K227">
        <v>2.7916605553454446E-3</v>
      </c>
      <c r="L227">
        <v>3.6813854517090648E-3</v>
      </c>
      <c r="M227">
        <v>4.41197894444963E-3</v>
      </c>
      <c r="N227">
        <v>4.3900073688917796E-3</v>
      </c>
      <c r="O227">
        <v>2.7281539255212747E-3</v>
      </c>
      <c r="P227">
        <v>3.1914344829323997E-3</v>
      </c>
      <c r="Q227">
        <v>5.3766004337781198E-3</v>
      </c>
      <c r="R227">
        <v>2.1543176526903295E-3</v>
      </c>
      <c r="S227">
        <v>2.3986151281268093E-3</v>
      </c>
      <c r="T227">
        <v>2.4603191128488447E-3</v>
      </c>
      <c r="U227">
        <v>4.7470712868928448E-3</v>
      </c>
      <c r="V227">
        <v>1.5838294456289649E-3</v>
      </c>
      <c r="W227">
        <v>3.1123280813909401E-3</v>
      </c>
      <c r="X227">
        <v>3.772696649838655E-3</v>
      </c>
      <c r="Y227">
        <v>3.7753495709374847E-3</v>
      </c>
      <c r="Z227">
        <v>4.1928138983588145E-3</v>
      </c>
      <c r="AA227">
        <v>3.4545313665459501E-3</v>
      </c>
      <c r="AB227">
        <v>2.2241596602039348E-3</v>
      </c>
      <c r="AC227">
        <v>6.7212338616751549E-3</v>
      </c>
      <c r="AD227">
        <v>4.61965987022843E-3</v>
      </c>
      <c r="AE227">
        <v>3.7347374904617698E-3</v>
      </c>
      <c r="AF227">
        <v>4.2264093306417054E-3</v>
      </c>
      <c r="AG227">
        <v>4.9254221415532054E-3</v>
      </c>
      <c r="AH227">
        <v>2.6386453012687402E-3</v>
      </c>
      <c r="AI227">
        <v>3.5674108734657802E-3</v>
      </c>
      <c r="AJ227">
        <v>5.4905991797133055E-3</v>
      </c>
      <c r="AK227">
        <v>4.8230374411344203E-3</v>
      </c>
      <c r="AL227">
        <v>2.0998113150435551E-3</v>
      </c>
      <c r="AN227">
        <f t="shared" si="106"/>
        <v>5.0539640386750677E-3</v>
      </c>
      <c r="AO227">
        <f t="shared" si="107"/>
        <v>4.6098206100541215E-3</v>
      </c>
      <c r="AP227">
        <f t="shared" si="108"/>
        <v>3.5807927107911891E-3</v>
      </c>
      <c r="AQ227">
        <f t="shared" si="109"/>
        <v>3.3098444048650865E-3</v>
      </c>
      <c r="AR227">
        <f t="shared" si="110"/>
        <v>2.9758869816903987E-3</v>
      </c>
      <c r="AS227">
        <f t="shared" si="111"/>
        <v>4.0234641679266657E-3</v>
      </c>
      <c r="AT227">
        <f t="shared" si="112"/>
        <v>4.193602230443968E-3</v>
      </c>
      <c r="AU227">
        <f t="shared" si="113"/>
        <v>3.7104927720959086E-3</v>
      </c>
      <c r="AV227">
        <f t="shared" si="114"/>
        <v>4.1378159786304271E-3</v>
      </c>
      <c r="AX227">
        <f t="shared" si="115"/>
        <v>1.5741222269736916E-3</v>
      </c>
      <c r="AY227">
        <f t="shared" si="116"/>
        <v>1.7657487384340619E-3</v>
      </c>
      <c r="AZ227">
        <f t="shared" si="117"/>
        <v>7.0015697443864008E-4</v>
      </c>
      <c r="BA227">
        <f t="shared" si="118"/>
        <v>1.7940263867659355E-3</v>
      </c>
      <c r="BB227">
        <f t="shared" si="119"/>
        <v>1.3365807654571692E-3</v>
      </c>
      <c r="BC227">
        <f t="shared" si="120"/>
        <v>1.4827182535512692E-3</v>
      </c>
      <c r="BD227">
        <f t="shared" si="121"/>
        <v>4.4337245507644081E-4</v>
      </c>
      <c r="BE227">
        <f t="shared" si="122"/>
        <v>1.1500832150770884E-3</v>
      </c>
      <c r="BF227">
        <f t="shared" si="123"/>
        <v>1.7962480133057893E-3</v>
      </c>
      <c r="BH227">
        <f t="shared" si="124"/>
        <v>7.8706111348684582E-4</v>
      </c>
      <c r="BI227">
        <f t="shared" si="125"/>
        <v>8.8287436921703094E-4</v>
      </c>
      <c r="BJ227">
        <f t="shared" si="126"/>
        <v>2.6463446186743555E-4</v>
      </c>
      <c r="BK227">
        <f t="shared" si="127"/>
        <v>1.0357816173326045E-3</v>
      </c>
      <c r="BL227">
        <f t="shared" si="128"/>
        <v>6.682903827285846E-4</v>
      </c>
      <c r="BM227">
        <f t="shared" si="129"/>
        <v>6.0531719225187031E-4</v>
      </c>
      <c r="BN227">
        <f t="shared" si="130"/>
        <v>2.5598120628964836E-4</v>
      </c>
      <c r="BO227">
        <f t="shared" si="131"/>
        <v>6.6400085381522727E-4</v>
      </c>
      <c r="BP227">
        <f t="shared" si="132"/>
        <v>1.0370642740134279E-3</v>
      </c>
    </row>
    <row r="228" spans="1:68" x14ac:dyDescent="0.3">
      <c r="A228" t="s">
        <v>1217</v>
      </c>
      <c r="B228">
        <v>5.7021994578566502E-4</v>
      </c>
      <c r="C228">
        <v>0</v>
      </c>
      <c r="D228">
        <v>0</v>
      </c>
      <c r="E228">
        <v>7.1929439627501995E-4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5.5076542717166501E-5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7.7270932008456996E-4</v>
      </c>
      <c r="AK228">
        <v>1.1917112373844099E-3</v>
      </c>
      <c r="AL228">
        <v>0</v>
      </c>
      <c r="AN228">
        <f t="shared" si="106"/>
        <v>3.2237858551517124E-4</v>
      </c>
      <c r="AO228">
        <f t="shared" si="107"/>
        <v>0</v>
      </c>
      <c r="AP228">
        <f t="shared" si="108"/>
        <v>0</v>
      </c>
      <c r="AQ228">
        <f t="shared" si="109"/>
        <v>0</v>
      </c>
      <c r="AR228">
        <f t="shared" si="110"/>
        <v>0</v>
      </c>
      <c r="AS228">
        <f t="shared" si="111"/>
        <v>9.1794237861944163E-6</v>
      </c>
      <c r="AT228">
        <f t="shared" si="112"/>
        <v>0</v>
      </c>
      <c r="AU228">
        <f t="shared" si="113"/>
        <v>0</v>
      </c>
      <c r="AV228">
        <f t="shared" si="114"/>
        <v>6.5480685248965999E-4</v>
      </c>
      <c r="AX228">
        <f t="shared" si="115"/>
        <v>3.7719287970011748E-4</v>
      </c>
      <c r="AY228">
        <f t="shared" si="116"/>
        <v>0</v>
      </c>
      <c r="AZ228">
        <f t="shared" si="117"/>
        <v>0</v>
      </c>
      <c r="BA228">
        <f t="shared" si="118"/>
        <v>0</v>
      </c>
      <c r="BB228">
        <f t="shared" si="119"/>
        <v>0</v>
      </c>
      <c r="BC228">
        <f t="shared" si="120"/>
        <v>2.248490440894315E-5</v>
      </c>
      <c r="BD228">
        <f t="shared" si="121"/>
        <v>0</v>
      </c>
      <c r="BE228">
        <f t="shared" si="122"/>
        <v>0</v>
      </c>
      <c r="BF228">
        <f t="shared" si="123"/>
        <v>6.0454086894584473E-4</v>
      </c>
      <c r="BH228">
        <f t="shared" si="124"/>
        <v>1.8859643985005874E-4</v>
      </c>
      <c r="BI228">
        <f t="shared" si="125"/>
        <v>0</v>
      </c>
      <c r="BJ228">
        <f t="shared" si="126"/>
        <v>0</v>
      </c>
      <c r="BK228">
        <f t="shared" si="127"/>
        <v>0</v>
      </c>
      <c r="BL228">
        <f t="shared" si="128"/>
        <v>0</v>
      </c>
      <c r="BM228">
        <f t="shared" si="129"/>
        <v>9.179423786194418E-6</v>
      </c>
      <c r="BN228">
        <f t="shared" si="130"/>
        <v>0</v>
      </c>
      <c r="BO228">
        <f t="shared" si="131"/>
        <v>0</v>
      </c>
      <c r="BP228">
        <f t="shared" si="132"/>
        <v>3.4903183342201372E-4</v>
      </c>
    </row>
    <row r="229" spans="1:68" x14ac:dyDescent="0.3">
      <c r="A229" t="s">
        <v>1218</v>
      </c>
      <c r="B229">
        <v>5.0539466786287226E-4</v>
      </c>
      <c r="C229">
        <v>2.1058038462190299E-4</v>
      </c>
      <c r="D229">
        <v>3.3857834776180701E-4</v>
      </c>
      <c r="E229">
        <v>4.9473447715995004E-4</v>
      </c>
      <c r="F229">
        <v>0</v>
      </c>
      <c r="G229">
        <v>0</v>
      </c>
      <c r="H229">
        <v>9.8781581619274963E-4</v>
      </c>
      <c r="I229">
        <v>1.6934758375782751E-4</v>
      </c>
      <c r="J229">
        <v>5.3389252862828004E-4</v>
      </c>
      <c r="K229">
        <v>6.5580749406606996E-4</v>
      </c>
      <c r="L229">
        <v>5.3170046095769001E-5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8.3243142209854005E-4</v>
      </c>
      <c r="S229">
        <v>2.3735630232249951E-4</v>
      </c>
      <c r="T229">
        <v>0</v>
      </c>
      <c r="U229">
        <v>0</v>
      </c>
      <c r="V229">
        <v>8.4741690800460405E-4</v>
      </c>
      <c r="W229">
        <v>0</v>
      </c>
      <c r="X229">
        <v>6.6674901354606153E-4</v>
      </c>
      <c r="Y229">
        <v>0</v>
      </c>
      <c r="Z229">
        <v>0</v>
      </c>
      <c r="AA229">
        <v>0</v>
      </c>
      <c r="AB229">
        <v>0</v>
      </c>
      <c r="AC229">
        <v>3.3360534655875652E-4</v>
      </c>
      <c r="AD229">
        <v>0</v>
      </c>
      <c r="AE229">
        <v>1.0106951215398775E-4</v>
      </c>
      <c r="AF229">
        <v>1.057436101270375E-3</v>
      </c>
      <c r="AG229">
        <v>2.9892442323670149E-4</v>
      </c>
      <c r="AH229">
        <v>3.6025358768360349E-4</v>
      </c>
      <c r="AI229">
        <v>3.0934523209612952E-4</v>
      </c>
      <c r="AJ229">
        <v>3.3891834205301399E-5</v>
      </c>
      <c r="AK229">
        <v>1.45398348426038E-4</v>
      </c>
      <c r="AL229">
        <v>6.9876608969894497E-4</v>
      </c>
      <c r="AN229">
        <f t="shared" si="106"/>
        <v>3.8732196935163307E-4</v>
      </c>
      <c r="AO229">
        <f t="shared" si="107"/>
        <v>2.8929084998764428E-4</v>
      </c>
      <c r="AP229">
        <f t="shared" si="108"/>
        <v>1.77552866970017E-4</v>
      </c>
      <c r="AQ229">
        <f t="shared" si="109"/>
        <v>3.5659590814034653E-4</v>
      </c>
      <c r="AR229">
        <f t="shared" si="110"/>
        <v>2.1185422700115101E-4</v>
      </c>
      <c r="AS229">
        <f t="shared" si="111"/>
        <v>1.6672572668413634E-4</v>
      </c>
      <c r="AT229">
        <f t="shared" si="112"/>
        <v>3.8616853780812089E-4</v>
      </c>
      <c r="AU229">
        <f t="shared" si="113"/>
        <v>3.2284108100547813E-4</v>
      </c>
      <c r="AV229">
        <f t="shared" si="114"/>
        <v>2.9268542411009475E-4</v>
      </c>
      <c r="AX229">
        <f t="shared" si="115"/>
        <v>1.4034735169792868E-4</v>
      </c>
      <c r="AY229">
        <f t="shared" si="116"/>
        <v>4.7247642173935258E-4</v>
      </c>
      <c r="AZ229">
        <f t="shared" si="117"/>
        <v>2.8788788651580886E-4</v>
      </c>
      <c r="BA229">
        <f t="shared" si="118"/>
        <v>4.2883456113161644E-4</v>
      </c>
      <c r="BB229">
        <f t="shared" si="119"/>
        <v>4.2370845400230202E-4</v>
      </c>
      <c r="BC229">
        <f t="shared" si="120"/>
        <v>2.7894872886862707E-4</v>
      </c>
      <c r="BD229">
        <f t="shared" si="121"/>
        <v>5.8352709267794477E-4</v>
      </c>
      <c r="BE229">
        <f t="shared" si="122"/>
        <v>3.2816460142385287E-5</v>
      </c>
      <c r="BF229">
        <f t="shared" si="123"/>
        <v>3.5606818996117512E-4</v>
      </c>
      <c r="BH229">
        <f t="shared" si="124"/>
        <v>7.0173675848964339E-5</v>
      </c>
      <c r="BI229">
        <f t="shared" si="125"/>
        <v>2.3623821086967629E-4</v>
      </c>
      <c r="BJ229">
        <f t="shared" si="126"/>
        <v>1.0881139331268791E-4</v>
      </c>
      <c r="BK229">
        <f t="shared" si="127"/>
        <v>2.4758774930715377E-4</v>
      </c>
      <c r="BL229">
        <f t="shared" si="128"/>
        <v>2.1185422700115101E-4</v>
      </c>
      <c r="BM229">
        <f t="shared" si="129"/>
        <v>1.1388034168768464E-4</v>
      </c>
      <c r="BN229">
        <f t="shared" si="130"/>
        <v>3.3689952403705115E-4</v>
      </c>
      <c r="BO229">
        <f t="shared" si="131"/>
        <v>1.8946592097056773E-5</v>
      </c>
      <c r="BP229">
        <f t="shared" si="132"/>
        <v>2.0557606532394727E-4</v>
      </c>
    </row>
    <row r="230" spans="1:68" x14ac:dyDescent="0.3">
      <c r="A230" t="s">
        <v>1219</v>
      </c>
      <c r="B230">
        <v>5.184200536812845E-3</v>
      </c>
      <c r="C230">
        <v>6.6642118539544494E-3</v>
      </c>
      <c r="D230">
        <v>2.7000801608927849E-3</v>
      </c>
      <c r="E230">
        <v>2.7253080752686269E-3</v>
      </c>
      <c r="F230">
        <v>2.7723709630021803E-3</v>
      </c>
      <c r="G230">
        <v>6.3424081487397348E-3</v>
      </c>
      <c r="H230">
        <v>3.39322957776247E-3</v>
      </c>
      <c r="I230">
        <v>6.0631723597709703E-3</v>
      </c>
      <c r="J230">
        <v>6.5939253598789552E-3</v>
      </c>
      <c r="K230">
        <v>2.7600783236012699E-3</v>
      </c>
      <c r="L230">
        <v>5.3067335887296355E-3</v>
      </c>
      <c r="M230">
        <v>4.4868096862315703E-3</v>
      </c>
      <c r="N230">
        <v>7.4133426403614044E-3</v>
      </c>
      <c r="O230">
        <v>6.64320133631594E-3</v>
      </c>
      <c r="P230">
        <v>3.0392491443812552E-3</v>
      </c>
      <c r="Q230">
        <v>2.8958628843602048E-3</v>
      </c>
      <c r="R230">
        <v>4.00483762040851E-3</v>
      </c>
      <c r="S230">
        <v>2.6714665095879252E-3</v>
      </c>
      <c r="T230">
        <v>3.5373547895909099E-3</v>
      </c>
      <c r="U230">
        <v>5.1977671204684051E-3</v>
      </c>
      <c r="V230">
        <v>5.3988201967253048E-3</v>
      </c>
      <c r="W230">
        <v>7.3195943173524148E-3</v>
      </c>
      <c r="X230">
        <v>5.3269976977868196E-3</v>
      </c>
      <c r="Y230">
        <v>5.8068456819572048E-3</v>
      </c>
      <c r="Z230">
        <v>4.9531667378981802E-3</v>
      </c>
      <c r="AA230">
        <v>3.5468266262961251E-3</v>
      </c>
      <c r="AB230">
        <v>5.0947610079381299E-3</v>
      </c>
      <c r="AC230">
        <v>4.3794169482151849E-3</v>
      </c>
      <c r="AD230">
        <v>5.141464907179265E-3</v>
      </c>
      <c r="AE230">
        <v>6.471656396403575E-3</v>
      </c>
      <c r="AF230">
        <v>5.7116656626066452E-3</v>
      </c>
      <c r="AG230">
        <v>5.6335320688554102E-3</v>
      </c>
      <c r="AH230">
        <v>5.4374267028313144E-3</v>
      </c>
      <c r="AI230">
        <v>4.2920544443629848E-3</v>
      </c>
      <c r="AJ230">
        <v>7.21793218641072E-3</v>
      </c>
      <c r="AK230">
        <v>5.5769346428966651E-3</v>
      </c>
      <c r="AL230">
        <v>3.0143446888966146E-3</v>
      </c>
      <c r="AN230">
        <f t="shared" si="106"/>
        <v>4.3184501567321764E-3</v>
      </c>
      <c r="AO230">
        <f t="shared" si="107"/>
        <v>4.6427952623188384E-3</v>
      </c>
      <c r="AP230">
        <f t="shared" si="108"/>
        <v>5.1776200113571478E-3</v>
      </c>
      <c r="AQ230">
        <f t="shared" si="109"/>
        <v>3.1907223381188801E-3</v>
      </c>
      <c r="AR230">
        <f t="shared" si="110"/>
        <v>5.3633841060342583E-3</v>
      </c>
      <c r="AS230">
        <f t="shared" si="111"/>
        <v>4.8513357833486074E-3</v>
      </c>
      <c r="AT230">
        <f t="shared" si="112"/>
        <v>5.7749289887298284E-3</v>
      </c>
      <c r="AU230">
        <f t="shared" si="113"/>
        <v>5.1210044053499023E-3</v>
      </c>
      <c r="AV230">
        <f t="shared" si="114"/>
        <v>5.2697371727346669E-3</v>
      </c>
      <c r="AX230">
        <f t="shared" si="115"/>
        <v>1.9501576684914602E-3</v>
      </c>
      <c r="AY230">
        <f t="shared" si="116"/>
        <v>1.8226406230292679E-3</v>
      </c>
      <c r="AZ230">
        <f t="shared" si="117"/>
        <v>1.828630276650256E-3</v>
      </c>
      <c r="BA230">
        <f t="shared" si="118"/>
        <v>7.1391610354150034E-4</v>
      </c>
      <c r="BB230">
        <f t="shared" si="119"/>
        <v>1.5480984204077994E-3</v>
      </c>
      <c r="BC230">
        <f t="shared" si="120"/>
        <v>7.9162242694916598E-4</v>
      </c>
      <c r="BD230">
        <f t="shared" si="121"/>
        <v>6.6734851151802467E-4</v>
      </c>
      <c r="BE230">
        <f t="shared" si="122"/>
        <v>7.2455700742662151E-4</v>
      </c>
      <c r="BF230">
        <f t="shared" si="123"/>
        <v>2.1185642960669551E-3</v>
      </c>
      <c r="BH230">
        <f t="shared" si="124"/>
        <v>9.750788342457301E-4</v>
      </c>
      <c r="BI230">
        <f t="shared" si="125"/>
        <v>9.1132031151463394E-4</v>
      </c>
      <c r="BJ230">
        <f t="shared" si="126"/>
        <v>6.9115727884283139E-4</v>
      </c>
      <c r="BK230">
        <f t="shared" si="127"/>
        <v>4.1217965455849398E-4</v>
      </c>
      <c r="BL230">
        <f t="shared" si="128"/>
        <v>7.7404921020389971E-4</v>
      </c>
      <c r="BM230">
        <f t="shared" si="129"/>
        <v>3.2317850249485131E-4</v>
      </c>
      <c r="BN230">
        <f t="shared" si="130"/>
        <v>3.8529384276822764E-4</v>
      </c>
      <c r="BO230">
        <f t="shared" si="131"/>
        <v>4.1832318328098963E-4</v>
      </c>
      <c r="BP230">
        <f t="shared" si="132"/>
        <v>1.2231536666297866E-3</v>
      </c>
    </row>
    <row r="231" spans="1:68" x14ac:dyDescent="0.3">
      <c r="A231" t="s">
        <v>1220</v>
      </c>
      <c r="B231">
        <v>1.9906273487818402E-3</v>
      </c>
      <c r="C231">
        <v>1.9437872909744002E-3</v>
      </c>
      <c r="D231">
        <v>1.160465404960775E-3</v>
      </c>
      <c r="E231">
        <v>3.6463027549770598E-4</v>
      </c>
      <c r="F231">
        <v>3.2040489590365301E-4</v>
      </c>
      <c r="G231">
        <v>5.357877181889131E-4</v>
      </c>
      <c r="H231">
        <v>5.7163370405566001E-4</v>
      </c>
      <c r="I231">
        <v>1.8929260692064349E-3</v>
      </c>
      <c r="J231">
        <v>1.7441814730489902E-3</v>
      </c>
      <c r="K231">
        <v>5.2412865693630181E-4</v>
      </c>
      <c r="L231">
        <v>6.5830778471459507E-4</v>
      </c>
      <c r="M231">
        <v>4.8438323131727752E-4</v>
      </c>
      <c r="N231">
        <v>5.7651019732914502E-4</v>
      </c>
      <c r="O231">
        <v>1.6736585312917829E-3</v>
      </c>
      <c r="P231">
        <v>1.1087631784688576E-3</v>
      </c>
      <c r="Q231">
        <v>8.9451997583153849E-4</v>
      </c>
      <c r="R231">
        <v>8.1655884593406845E-4</v>
      </c>
      <c r="S231">
        <v>5.2449819621302356E-4</v>
      </c>
      <c r="T231">
        <v>8.1038872522713312E-4</v>
      </c>
      <c r="U231">
        <v>3.9569373857343453E-4</v>
      </c>
      <c r="V231">
        <v>7.9089168779325502E-4</v>
      </c>
      <c r="W231">
        <v>6.3887029318600503E-4</v>
      </c>
      <c r="X231">
        <v>1.2583341755943158E-3</v>
      </c>
      <c r="Y231">
        <v>1.6761243622460419E-3</v>
      </c>
      <c r="Z231">
        <v>1.5832986679659E-3</v>
      </c>
      <c r="AA231">
        <v>1.344212093448775E-4</v>
      </c>
      <c r="AB231">
        <v>8.9102244198848498E-4</v>
      </c>
      <c r="AC231">
        <v>4.36438254669654E-4</v>
      </c>
      <c r="AD231">
        <v>1.7261400706219466E-3</v>
      </c>
      <c r="AE231">
        <v>1.0074922557123216E-3</v>
      </c>
      <c r="AF231">
        <v>1.2949603608212999E-3</v>
      </c>
      <c r="AG231">
        <v>5.2645278694292495E-4</v>
      </c>
      <c r="AH231">
        <v>5.7034978431092724E-4</v>
      </c>
      <c r="AI231">
        <v>7.6814872056542652E-4</v>
      </c>
      <c r="AJ231">
        <v>9.6251195885049996E-4</v>
      </c>
      <c r="AK231">
        <v>6.3372791804842E-4</v>
      </c>
      <c r="AL231">
        <v>6.4835914137249004E-4</v>
      </c>
      <c r="AN231">
        <f t="shared" si="106"/>
        <v>1.3648775800536802E-3</v>
      </c>
      <c r="AO231">
        <f t="shared" si="107"/>
        <v>8.3018809683866527E-4</v>
      </c>
      <c r="AP231">
        <f t="shared" si="108"/>
        <v>9.6713329330099288E-4</v>
      </c>
      <c r="AQ231">
        <f t="shared" si="109"/>
        <v>7.4519233932621024E-4</v>
      </c>
      <c r="AR231">
        <f t="shared" si="110"/>
        <v>6.58961111194957E-4</v>
      </c>
      <c r="AS231">
        <f t="shared" si="111"/>
        <v>9.9660651863487911E-4</v>
      </c>
      <c r="AT231">
        <f t="shared" si="112"/>
        <v>1.3428642290518559E-3</v>
      </c>
      <c r="AU231">
        <f t="shared" si="113"/>
        <v>6.2165043060642623E-4</v>
      </c>
      <c r="AV231">
        <f t="shared" si="114"/>
        <v>7.4819967275713663E-4</v>
      </c>
      <c r="AX231">
        <f t="shared" si="115"/>
        <v>7.6789283845672153E-4</v>
      </c>
      <c r="AY231">
        <f t="shared" si="116"/>
        <v>7.1712687553514808E-4</v>
      </c>
      <c r="AZ231">
        <f t="shared" si="117"/>
        <v>5.4776837227464017E-4</v>
      </c>
      <c r="BA231">
        <f t="shared" si="118"/>
        <v>1.9506130586836108E-4</v>
      </c>
      <c r="BB231">
        <f t="shared" si="119"/>
        <v>1.9152837021213113E-4</v>
      </c>
      <c r="BC231">
        <f t="shared" si="120"/>
        <v>6.2333835643904926E-4</v>
      </c>
      <c r="BD231">
        <f t="shared" si="121"/>
        <v>3.6171087336736579E-4</v>
      </c>
      <c r="BE231">
        <f t="shared" si="122"/>
        <v>1.2875577002668693E-4</v>
      </c>
      <c r="BF231">
        <f t="shared" si="123"/>
        <v>1.8574400434983736E-4</v>
      </c>
      <c r="BH231">
        <f t="shared" si="124"/>
        <v>3.8394641922836077E-4</v>
      </c>
      <c r="BI231">
        <f t="shared" si="125"/>
        <v>3.5856343776757404E-4</v>
      </c>
      <c r="BJ231">
        <f t="shared" si="126"/>
        <v>2.0703698415790655E-4</v>
      </c>
      <c r="BK231">
        <f t="shared" si="127"/>
        <v>1.1261869745157821E-4</v>
      </c>
      <c r="BL231">
        <f t="shared" si="128"/>
        <v>9.5764185106065567E-5</v>
      </c>
      <c r="BM231">
        <f t="shared" si="129"/>
        <v>2.5447681839679598E-4</v>
      </c>
      <c r="BN231">
        <f t="shared" si="130"/>
        <v>2.0883387010746328E-4</v>
      </c>
      <c r="BO231">
        <f t="shared" si="131"/>
        <v>7.4337178484625249E-5</v>
      </c>
      <c r="BP231">
        <f t="shared" si="132"/>
        <v>1.0723935091173762E-4</v>
      </c>
    </row>
    <row r="232" spans="1:68" x14ac:dyDescent="0.3">
      <c r="A232" t="s">
        <v>1221</v>
      </c>
      <c r="B232">
        <v>2.4116130098989899E-2</v>
      </c>
      <c r="C232">
        <v>2.0450715276119785E-2</v>
      </c>
      <c r="D232">
        <v>1.666883057814085E-2</v>
      </c>
      <c r="E232">
        <v>1.6013578211304398E-2</v>
      </c>
      <c r="F232">
        <v>1.8831270647514199E-2</v>
      </c>
      <c r="G232">
        <v>1.7580647233010699E-2</v>
      </c>
      <c r="H232">
        <v>1.5212339547789451E-2</v>
      </c>
      <c r="I232">
        <v>2.0474134370282501E-2</v>
      </c>
      <c r="J232">
        <v>2.0364002177942601E-2</v>
      </c>
      <c r="K232">
        <v>9.2029125612000141E-3</v>
      </c>
      <c r="L232">
        <v>1.65762797399805E-2</v>
      </c>
      <c r="M232">
        <v>1.6173991832164801E-2</v>
      </c>
      <c r="N232">
        <v>1.2150181476709251E-2</v>
      </c>
      <c r="O232">
        <v>1.6764017096345202E-2</v>
      </c>
      <c r="P232">
        <v>7.3749570328648251E-3</v>
      </c>
      <c r="Q232">
        <v>2.4114189959250902E-2</v>
      </c>
      <c r="R232">
        <v>1.7574789218673999E-2</v>
      </c>
      <c r="S232">
        <v>1.4222603456412901E-2</v>
      </c>
      <c r="T232">
        <v>1.4604566966544101E-2</v>
      </c>
      <c r="U232">
        <v>2.0430611851300649E-2</v>
      </c>
      <c r="V232">
        <v>1.6384218435612049E-2</v>
      </c>
      <c r="W232">
        <v>1.5065620840931299E-2</v>
      </c>
      <c r="X232">
        <v>2.6743040454120903E-2</v>
      </c>
      <c r="Y232">
        <v>2.38529947881377E-2</v>
      </c>
      <c r="Z232">
        <v>1.2479513103887891E-2</v>
      </c>
      <c r="AA232">
        <v>1.3863825098946E-2</v>
      </c>
      <c r="AB232">
        <v>1.060525258011839E-2</v>
      </c>
      <c r="AC232">
        <v>1.62212794157643E-2</v>
      </c>
      <c r="AD232">
        <v>1.7749791563163801E-2</v>
      </c>
      <c r="AE232">
        <v>2.46162871274909E-2</v>
      </c>
      <c r="AF232">
        <v>1.817119873215815E-2</v>
      </c>
      <c r="AG232">
        <v>1.9606493656454501E-2</v>
      </c>
      <c r="AH232">
        <v>1.2417143875265449E-2</v>
      </c>
      <c r="AI232">
        <v>1.43200364049994E-2</v>
      </c>
      <c r="AJ232">
        <v>2.2271776281644801E-2</v>
      </c>
      <c r="AK232">
        <v>2.4171759811023999E-2</v>
      </c>
      <c r="AL232">
        <v>1.2931557439263299E-2</v>
      </c>
      <c r="AN232">
        <f t="shared" si="106"/>
        <v>1.9312313541138736E-2</v>
      </c>
      <c r="AO232">
        <f t="shared" si="107"/>
        <v>1.8024597949649213E-2</v>
      </c>
      <c r="AP232">
        <f t="shared" si="108"/>
        <v>1.4086620273886742E-2</v>
      </c>
      <c r="AQ232">
        <f t="shared" si="109"/>
        <v>1.8637194211445933E-2</v>
      </c>
      <c r="AR232">
        <f t="shared" si="110"/>
        <v>1.6621254523597025E-2</v>
      </c>
      <c r="AS232">
        <f t="shared" si="111"/>
        <v>1.7294317573495865E-2</v>
      </c>
      <c r="AT232">
        <f t="shared" si="112"/>
        <v>2.0179092474270952E-2</v>
      </c>
      <c r="AU232">
        <f t="shared" si="113"/>
        <v>1.5447891312239786E-2</v>
      </c>
      <c r="AV232">
        <f t="shared" si="114"/>
        <v>1.9791697843977368E-2</v>
      </c>
      <c r="AX232">
        <f t="shared" si="115"/>
        <v>3.7524333875344675E-3</v>
      </c>
      <c r="AY232">
        <f t="shared" si="116"/>
        <v>2.2178697793997725E-3</v>
      </c>
      <c r="AZ232">
        <f t="shared" si="117"/>
        <v>4.6507404660038063E-3</v>
      </c>
      <c r="BA232">
        <f t="shared" si="118"/>
        <v>5.0306459985057393E-3</v>
      </c>
      <c r="BB232">
        <f t="shared" si="119"/>
        <v>2.649176866786659E-3</v>
      </c>
      <c r="BC232">
        <f t="shared" si="120"/>
        <v>6.5290157443949389E-3</v>
      </c>
      <c r="BD232">
        <f t="shared" si="121"/>
        <v>3.8484955883361415E-3</v>
      </c>
      <c r="BE232">
        <f t="shared" si="122"/>
        <v>3.7250141057330816E-3</v>
      </c>
      <c r="BF232">
        <f t="shared" si="123"/>
        <v>6.0165296585549212E-3</v>
      </c>
      <c r="BH232">
        <f t="shared" si="124"/>
        <v>1.8762166937672338E-3</v>
      </c>
      <c r="BI232">
        <f t="shared" si="125"/>
        <v>1.1089348896998863E-3</v>
      </c>
      <c r="BJ232">
        <f t="shared" si="126"/>
        <v>1.7578146693358165E-3</v>
      </c>
      <c r="BK232">
        <f t="shared" si="127"/>
        <v>2.9044448214350024E-3</v>
      </c>
      <c r="BL232">
        <f t="shared" si="128"/>
        <v>1.3245884333933295E-3</v>
      </c>
      <c r="BM232">
        <f t="shared" si="129"/>
        <v>2.66545951606088E-3</v>
      </c>
      <c r="BN232">
        <f t="shared" si="130"/>
        <v>2.2219299639009587E-3</v>
      </c>
      <c r="BO232">
        <f t="shared" si="131"/>
        <v>2.150637896680148E-3</v>
      </c>
      <c r="BP232">
        <f t="shared" si="132"/>
        <v>3.473645017954051E-3</v>
      </c>
    </row>
    <row r="233" spans="1:68" x14ac:dyDescent="0.3">
      <c r="A233" t="s">
        <v>1222</v>
      </c>
      <c r="B233">
        <v>0</v>
      </c>
      <c r="C233">
        <v>2.4219868733343599E-4</v>
      </c>
      <c r="D233">
        <v>0</v>
      </c>
      <c r="E233">
        <v>0</v>
      </c>
      <c r="F233">
        <v>1.952103545761555E-6</v>
      </c>
      <c r="G233">
        <v>0</v>
      </c>
      <c r="H233">
        <v>0</v>
      </c>
      <c r="I233">
        <v>4.5085950690991998E-4</v>
      </c>
      <c r="J233">
        <v>0</v>
      </c>
      <c r="K233">
        <v>5.4384301073248501E-4</v>
      </c>
      <c r="L233">
        <v>4.3596197402997349E-4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5.44148946621835E-5</v>
      </c>
      <c r="T233">
        <v>0</v>
      </c>
      <c r="U233">
        <v>0</v>
      </c>
      <c r="V233">
        <v>6.2487245702625848E-4</v>
      </c>
      <c r="W233">
        <v>6.4028093804489503E-4</v>
      </c>
      <c r="X233">
        <v>5.8625169570726999E-4</v>
      </c>
      <c r="Y233">
        <v>0</v>
      </c>
      <c r="Z233">
        <v>0</v>
      </c>
      <c r="AA233">
        <v>0</v>
      </c>
      <c r="AB233">
        <v>7.1076912247086004E-4</v>
      </c>
      <c r="AC233">
        <v>0</v>
      </c>
      <c r="AD233">
        <v>2.1553114147653248E-6</v>
      </c>
      <c r="AE233">
        <v>0</v>
      </c>
      <c r="AF233">
        <v>9.223128905048E-4</v>
      </c>
      <c r="AG233">
        <v>0</v>
      </c>
      <c r="AH233">
        <v>3.6025358768360349E-4</v>
      </c>
      <c r="AI233">
        <v>0</v>
      </c>
      <c r="AJ233">
        <v>0</v>
      </c>
      <c r="AK233">
        <v>6.1468196262718202E-4</v>
      </c>
      <c r="AL233">
        <v>0</v>
      </c>
      <c r="AN233">
        <f t="shared" si="106"/>
        <v>6.0549671833358998E-5</v>
      </c>
      <c r="AO233">
        <f t="shared" si="107"/>
        <v>1.1320290261392038E-4</v>
      </c>
      <c r="AP233">
        <f t="shared" si="108"/>
        <v>1.3997214068035122E-4</v>
      </c>
      <c r="AQ233">
        <f t="shared" si="109"/>
        <v>1.8138298220727835E-5</v>
      </c>
      <c r="AR233">
        <f t="shared" si="110"/>
        <v>3.1628834876778838E-4</v>
      </c>
      <c r="AS233">
        <f t="shared" si="111"/>
        <v>2.1617013636302169E-4</v>
      </c>
      <c r="AT233">
        <f t="shared" si="112"/>
        <v>3.0815606730652176E-4</v>
      </c>
      <c r="AU233">
        <f t="shared" si="113"/>
        <v>1.2008452922786783E-4</v>
      </c>
      <c r="AV233">
        <f t="shared" si="114"/>
        <v>2.0489398754239402E-4</v>
      </c>
      <c r="AX233">
        <f t="shared" si="115"/>
        <v>1.2109934366671801E-4</v>
      </c>
      <c r="AY233">
        <f t="shared" si="116"/>
        <v>2.2510628381458878E-4</v>
      </c>
      <c r="AZ233">
        <f t="shared" si="117"/>
        <v>2.4106799246830928E-4</v>
      </c>
      <c r="BA233">
        <f t="shared" si="118"/>
        <v>3.1416454081136772E-5</v>
      </c>
      <c r="BB233">
        <f t="shared" si="119"/>
        <v>3.6527249595731833E-4</v>
      </c>
      <c r="BC233">
        <f t="shared" si="120"/>
        <v>3.3719627193858526E-4</v>
      </c>
      <c r="BD233">
        <f t="shared" si="121"/>
        <v>5.3187650253848828E-4</v>
      </c>
      <c r="BE233">
        <f t="shared" si="122"/>
        <v>2.0799250582565694E-4</v>
      </c>
      <c r="BF233">
        <f t="shared" si="123"/>
        <v>3.5488679658881103E-4</v>
      </c>
      <c r="BH233">
        <f t="shared" si="124"/>
        <v>6.0549671833359004E-5</v>
      </c>
      <c r="BI233">
        <f t="shared" si="125"/>
        <v>1.1255314190729439E-4</v>
      </c>
      <c r="BJ233">
        <f t="shared" si="126"/>
        <v>9.1115136732676868E-5</v>
      </c>
      <c r="BK233">
        <f t="shared" si="127"/>
        <v>1.8138298220727835E-5</v>
      </c>
      <c r="BL233">
        <f t="shared" si="128"/>
        <v>1.8263624797865916E-4</v>
      </c>
      <c r="BM233">
        <f t="shared" si="129"/>
        <v>1.376598015697153E-4</v>
      </c>
      <c r="BN233">
        <f t="shared" si="130"/>
        <v>3.0707904191623289E-4</v>
      </c>
      <c r="BO233">
        <f t="shared" si="131"/>
        <v>1.2008452922786784E-4</v>
      </c>
      <c r="BP233">
        <f t="shared" si="132"/>
        <v>2.0489398754239402E-4</v>
      </c>
    </row>
    <row r="234" spans="1:68" x14ac:dyDescent="0.3">
      <c r="A234" t="s">
        <v>1223</v>
      </c>
      <c r="B234">
        <v>3.3360318016994704E-3</v>
      </c>
      <c r="C234">
        <v>1.677268091306841E-3</v>
      </c>
      <c r="D234">
        <v>4.1610605673968347E-3</v>
      </c>
      <c r="E234">
        <v>5.8327574894226405E-3</v>
      </c>
      <c r="F234">
        <v>1.282747598823876E-3</v>
      </c>
      <c r="G234">
        <v>2.589269961006775E-3</v>
      </c>
      <c r="H234">
        <v>3.7639740175617001E-3</v>
      </c>
      <c r="I234">
        <v>2.3308031751158851E-3</v>
      </c>
      <c r="J234">
        <v>3.0765692974930527E-3</v>
      </c>
      <c r="K234">
        <v>2.7114219499645049E-3</v>
      </c>
      <c r="L234">
        <v>3.6921720012168752E-3</v>
      </c>
      <c r="M234">
        <v>5.7771717319188851E-3</v>
      </c>
      <c r="N234">
        <v>5.7343697803300649E-3</v>
      </c>
      <c r="O234">
        <v>1.62291664805095E-3</v>
      </c>
      <c r="P234">
        <v>3.2326919253147998E-3</v>
      </c>
      <c r="Q234">
        <v>7.5273098507323995E-4</v>
      </c>
      <c r="R234">
        <v>2.5272137021822997E-3</v>
      </c>
      <c r="S234">
        <v>2.6939072174162648E-3</v>
      </c>
      <c r="T234">
        <v>1.87770480545841E-3</v>
      </c>
      <c r="U234">
        <v>2.7615363415016752E-3</v>
      </c>
      <c r="V234">
        <v>4.8388304208936955E-3</v>
      </c>
      <c r="W234">
        <v>4.5077144433143352E-3</v>
      </c>
      <c r="X234">
        <v>2.2061314114517859E-3</v>
      </c>
      <c r="Y234">
        <v>2.172482196548925E-3</v>
      </c>
      <c r="Z234">
        <v>4.64552387545915E-3</v>
      </c>
      <c r="AA234">
        <v>3.7685444029812148E-3</v>
      </c>
      <c r="AB234">
        <v>3.7973280327909245E-3</v>
      </c>
      <c r="AC234">
        <v>3.137227390357E-3</v>
      </c>
      <c r="AD234">
        <v>1.3305638453669976E-3</v>
      </c>
      <c r="AE234">
        <v>1.8640831157475549E-3</v>
      </c>
      <c r="AF234">
        <v>4.2837368631629905E-3</v>
      </c>
      <c r="AG234">
        <v>1.1763457348082464E-3</v>
      </c>
      <c r="AH234">
        <v>2.3904751644135804E-3</v>
      </c>
      <c r="AI234">
        <v>1.100134539347603E-3</v>
      </c>
      <c r="AJ234">
        <v>6.8527308761911002E-4</v>
      </c>
      <c r="AK234">
        <v>4.00876859735683E-3</v>
      </c>
      <c r="AL234">
        <v>2.919776524721055E-3</v>
      </c>
      <c r="AN234">
        <f t="shared" si="106"/>
        <v>3.7517794874564465E-3</v>
      </c>
      <c r="AO234">
        <f t="shared" si="107"/>
        <v>2.4916986881270589E-3</v>
      </c>
      <c r="AP234">
        <f t="shared" si="108"/>
        <v>3.6924733334698753E-3</v>
      </c>
      <c r="AQ234">
        <f t="shared" si="109"/>
        <v>1.991283968223935E-3</v>
      </c>
      <c r="AR234">
        <f t="shared" si="110"/>
        <v>3.4964465027920288E-3</v>
      </c>
      <c r="AS234">
        <f t="shared" si="111"/>
        <v>3.2878728849314999E-3</v>
      </c>
      <c r="AT234">
        <f t="shared" si="112"/>
        <v>2.4927946080925143E-3</v>
      </c>
      <c r="AU234">
        <f t="shared" si="113"/>
        <v>1.5556518128564765E-3</v>
      </c>
      <c r="AV234">
        <f t="shared" si="114"/>
        <v>2.537939403232332E-3</v>
      </c>
      <c r="AX234">
        <f t="shared" si="115"/>
        <v>1.7295880162658439E-3</v>
      </c>
      <c r="AY234">
        <f t="shared" si="116"/>
        <v>1.0190935138010108E-3</v>
      </c>
      <c r="AZ234">
        <f t="shared" si="117"/>
        <v>1.5465861339875229E-3</v>
      </c>
      <c r="BA234">
        <f t="shared" si="118"/>
        <v>1.0758516631296704E-3</v>
      </c>
      <c r="BB234">
        <f t="shared" si="119"/>
        <v>1.4124535460161216E-3</v>
      </c>
      <c r="BC234">
        <f t="shared" si="120"/>
        <v>9.7680713922837482E-4</v>
      </c>
      <c r="BD234">
        <f t="shared" si="121"/>
        <v>1.5737745466598899E-3</v>
      </c>
      <c r="BE234">
        <f t="shared" si="122"/>
        <v>7.2398173858679736E-4</v>
      </c>
      <c r="BF234">
        <f t="shared" si="123"/>
        <v>1.6943303371308067E-3</v>
      </c>
      <c r="BH234">
        <f t="shared" si="124"/>
        <v>8.6479400813292196E-4</v>
      </c>
      <c r="BI234">
        <f t="shared" si="125"/>
        <v>5.0954675690050542E-4</v>
      </c>
      <c r="BJ234">
        <f t="shared" si="126"/>
        <v>5.8455461309597214E-4</v>
      </c>
      <c r="BK234">
        <f t="shared" si="127"/>
        <v>6.2114324731602183E-4</v>
      </c>
      <c r="BL234">
        <f t="shared" si="128"/>
        <v>7.0622677300806078E-4</v>
      </c>
      <c r="BM234">
        <f t="shared" si="129"/>
        <v>3.9877984470288065E-4</v>
      </c>
      <c r="BN234">
        <f t="shared" si="130"/>
        <v>9.0861915815786869E-4</v>
      </c>
      <c r="BO234">
        <f t="shared" si="131"/>
        <v>4.1799105166146074E-4</v>
      </c>
      <c r="BP234">
        <f t="shared" si="132"/>
        <v>9.7822207623862061E-4</v>
      </c>
    </row>
    <row r="235" spans="1:68" x14ac:dyDescent="0.3">
      <c r="A235" t="s">
        <v>1224</v>
      </c>
      <c r="B235">
        <v>2.9144332247337153E-3</v>
      </c>
      <c r="C235">
        <v>1.4356762181833476E-3</v>
      </c>
      <c r="D235">
        <v>5.7244400569290699E-3</v>
      </c>
      <c r="E235">
        <v>1.2847026678724325E-3</v>
      </c>
      <c r="F235">
        <v>1.7798202187350066E-3</v>
      </c>
      <c r="G235">
        <v>1.4952962544569574E-3</v>
      </c>
      <c r="H235">
        <v>3.65661135999403E-3</v>
      </c>
      <c r="I235">
        <v>7.4895138182680897E-4</v>
      </c>
      <c r="J235">
        <v>1.961583364945515E-3</v>
      </c>
      <c r="K235">
        <v>1.7250502410060401E-3</v>
      </c>
      <c r="L235">
        <v>1.6053654601048634E-3</v>
      </c>
      <c r="M235">
        <v>2.3668127388545902E-3</v>
      </c>
      <c r="N235">
        <v>2.0277286614188948E-3</v>
      </c>
      <c r="O235">
        <v>9.9305565700243603E-4</v>
      </c>
      <c r="P235">
        <v>2.4024768190237349E-3</v>
      </c>
      <c r="Q235">
        <v>1.5385468943232301E-3</v>
      </c>
      <c r="R235">
        <v>9.5961912529394545E-4</v>
      </c>
      <c r="S235">
        <v>2.2391925196395598E-3</v>
      </c>
      <c r="T235">
        <v>1.7164385871031051E-3</v>
      </c>
      <c r="U235">
        <v>2.43177636007357E-3</v>
      </c>
      <c r="V235">
        <v>2.0069301298582748E-3</v>
      </c>
      <c r="W235">
        <v>3.3018438049332247E-3</v>
      </c>
      <c r="X235">
        <v>1.0409606020722545E-3</v>
      </c>
      <c r="Y235">
        <v>2.38956435838683E-3</v>
      </c>
      <c r="Z235">
        <v>4.4227705522513951E-3</v>
      </c>
      <c r="AA235">
        <v>3.519588552456912E-3</v>
      </c>
      <c r="AB235">
        <v>2.389003805647705E-3</v>
      </c>
      <c r="AC235">
        <v>2.826434282842545E-3</v>
      </c>
      <c r="AD235">
        <v>8.59104538573885E-4</v>
      </c>
      <c r="AE235">
        <v>3.2226232696634747E-3</v>
      </c>
      <c r="AF235">
        <v>3.6537731267546848E-3</v>
      </c>
      <c r="AG235">
        <v>1.4606729396652255E-3</v>
      </c>
      <c r="AH235">
        <v>3.299536294927745E-3</v>
      </c>
      <c r="AI235">
        <v>3.0892280067400849E-3</v>
      </c>
      <c r="AJ235">
        <v>2.5200712223579103E-3</v>
      </c>
      <c r="AK235">
        <v>3.37691123856947E-3</v>
      </c>
      <c r="AL235">
        <v>3.6510595015541072E-3</v>
      </c>
      <c r="AN235">
        <f t="shared" si="106"/>
        <v>2.8398130419296412E-3</v>
      </c>
      <c r="AO235">
        <f t="shared" si="107"/>
        <v>1.9201698037532007E-3</v>
      </c>
      <c r="AP235">
        <f t="shared" si="108"/>
        <v>1.8688675631937251E-3</v>
      </c>
      <c r="AQ235">
        <f t="shared" si="109"/>
        <v>1.5791195130855785E-3</v>
      </c>
      <c r="AR235">
        <f t="shared" si="110"/>
        <v>2.3642472204920438E-3</v>
      </c>
      <c r="AS235">
        <f t="shared" si="111"/>
        <v>2.7647203589429401E-3</v>
      </c>
      <c r="AT235">
        <f t="shared" si="112"/>
        <v>2.5785003116640145E-3</v>
      </c>
      <c r="AU235">
        <f t="shared" si="113"/>
        <v>2.6164790804443518E-3</v>
      </c>
      <c r="AV235">
        <f t="shared" si="114"/>
        <v>3.1826806541604955E-3</v>
      </c>
      <c r="AX235">
        <f t="shared" si="115"/>
        <v>2.0588515959669455E-3</v>
      </c>
      <c r="AY235">
        <f t="shared" si="116"/>
        <v>1.2365540032695953E-3</v>
      </c>
      <c r="AZ235">
        <f t="shared" si="117"/>
        <v>4.8711473320205921E-4</v>
      </c>
      <c r="BA235">
        <f t="shared" si="118"/>
        <v>6.4075082592550392E-4</v>
      </c>
      <c r="BB235">
        <f t="shared" si="119"/>
        <v>6.9064681485320103E-4</v>
      </c>
      <c r="BC235">
        <f t="shared" si="120"/>
        <v>1.1468232378263471E-3</v>
      </c>
      <c r="BD235">
        <f t="shared" si="121"/>
        <v>1.5045643616035827E-3</v>
      </c>
      <c r="BE235">
        <f t="shared" si="122"/>
        <v>1.0064657323114181E-3</v>
      </c>
      <c r="BF235">
        <f t="shared" si="123"/>
        <v>5.8998115381737599E-4</v>
      </c>
      <c r="BH235">
        <f t="shared" si="124"/>
        <v>1.0294257979834727E-3</v>
      </c>
      <c r="BI235">
        <f t="shared" si="125"/>
        <v>6.1827700163479763E-4</v>
      </c>
      <c r="BJ235">
        <f t="shared" si="126"/>
        <v>1.8411206342974662E-4</v>
      </c>
      <c r="BK235">
        <f t="shared" si="127"/>
        <v>3.6993766183156474E-4</v>
      </c>
      <c r="BL235">
        <f t="shared" si="128"/>
        <v>3.4532340742660051E-4</v>
      </c>
      <c r="BM235">
        <f t="shared" si="129"/>
        <v>4.6818862630683845E-4</v>
      </c>
      <c r="BN235">
        <f t="shared" si="130"/>
        <v>8.6866063918494601E-4</v>
      </c>
      <c r="BO235">
        <f t="shared" si="131"/>
        <v>5.8108326148013109E-4</v>
      </c>
      <c r="BP235">
        <f t="shared" si="132"/>
        <v>3.4062577797326805E-4</v>
      </c>
    </row>
    <row r="236" spans="1:68" x14ac:dyDescent="0.3">
      <c r="A236" t="s">
        <v>1225</v>
      </c>
      <c r="B236">
        <v>2.52813147442848E-2</v>
      </c>
      <c r="C236">
        <v>2.1670985143214201E-2</v>
      </c>
      <c r="D236">
        <v>3.33168618389309E-2</v>
      </c>
      <c r="E236">
        <v>2.3041142776984151E-2</v>
      </c>
      <c r="F236">
        <v>2.1263238431210849E-2</v>
      </c>
      <c r="G236">
        <v>2.146247665356615E-2</v>
      </c>
      <c r="H236">
        <v>2.982537522307115E-2</v>
      </c>
      <c r="I236">
        <v>3.1911149398845803E-2</v>
      </c>
      <c r="J236">
        <v>2.7869467566159399E-2</v>
      </c>
      <c r="K236">
        <v>2.8215242886628199E-2</v>
      </c>
      <c r="L236">
        <v>2.591048394777265E-2</v>
      </c>
      <c r="M236">
        <v>3.3119866181578202E-2</v>
      </c>
      <c r="N236">
        <v>3.91119546885762E-2</v>
      </c>
      <c r="O236">
        <v>2.7780375391707447E-2</v>
      </c>
      <c r="P236">
        <v>2.53960005977849E-2</v>
      </c>
      <c r="Q236">
        <v>2.404158955858E-2</v>
      </c>
      <c r="R236">
        <v>2.4218483155879753E-2</v>
      </c>
      <c r="S236">
        <v>2.3546577512944901E-2</v>
      </c>
      <c r="T236">
        <v>2.4277211131099999E-2</v>
      </c>
      <c r="U236">
        <v>2.4309950220572599E-2</v>
      </c>
      <c r="V236">
        <v>3.0119971606984798E-2</v>
      </c>
      <c r="W236">
        <v>3.1333977577844702E-2</v>
      </c>
      <c r="X236">
        <v>2.4333747212386798E-2</v>
      </c>
      <c r="Y236">
        <v>3.1911256683389351E-2</v>
      </c>
      <c r="Z236">
        <v>2.624983244829705E-2</v>
      </c>
      <c r="AA236">
        <v>3.0709092962637047E-2</v>
      </c>
      <c r="AB236">
        <v>2.8738886056708199E-2</v>
      </c>
      <c r="AC236">
        <v>3.0605431083043349E-2</v>
      </c>
      <c r="AD236">
        <v>2.52977781487553E-2</v>
      </c>
      <c r="AE236">
        <v>2.56818495053554E-2</v>
      </c>
      <c r="AF236">
        <v>3.1996535086332198E-2</v>
      </c>
      <c r="AG236">
        <v>2.7486820488852551E-2</v>
      </c>
      <c r="AH236">
        <v>2.2946202007201752E-2</v>
      </c>
      <c r="AI236">
        <v>2.3047528863384899E-2</v>
      </c>
      <c r="AJ236">
        <v>2.607089352310285E-2</v>
      </c>
      <c r="AK236">
        <v>3.57994794695322E-2</v>
      </c>
      <c r="AL236">
        <v>2.6847415430662248E-2</v>
      </c>
      <c r="AN236">
        <f t="shared" si="106"/>
        <v>2.5827576125853513E-2</v>
      </c>
      <c r="AO236">
        <f t="shared" si="107"/>
        <v>2.6115559926673488E-2</v>
      </c>
      <c r="AP236">
        <f t="shared" si="108"/>
        <v>2.9629055894315283E-2</v>
      </c>
      <c r="AQ236">
        <f t="shared" si="109"/>
        <v>2.3935550075801549E-2</v>
      </c>
      <c r="AR236">
        <f t="shared" si="110"/>
        <v>2.7510277634125523E-2</v>
      </c>
      <c r="AS236">
        <f t="shared" si="111"/>
        <v>2.8758041074410299E-2</v>
      </c>
      <c r="AT236">
        <f t="shared" si="112"/>
        <v>2.7658720913480966E-2</v>
      </c>
      <c r="AU236">
        <f t="shared" si="113"/>
        <v>2.4493517119813069E-2</v>
      </c>
      <c r="AV236">
        <f t="shared" si="114"/>
        <v>2.9572596141099101E-2</v>
      </c>
      <c r="AX236">
        <f t="shared" si="115"/>
        <v>5.2099027947985054E-3</v>
      </c>
      <c r="AY236">
        <f t="shared" si="116"/>
        <v>5.5542114563377583E-3</v>
      </c>
      <c r="AZ236">
        <f t="shared" si="117"/>
        <v>4.8711788165180228E-3</v>
      </c>
      <c r="BA236">
        <f t="shared" si="118"/>
        <v>3.4827801708242346E-4</v>
      </c>
      <c r="BB236">
        <f t="shared" si="119"/>
        <v>3.7472656012306768E-3</v>
      </c>
      <c r="BC236">
        <f t="shared" si="120"/>
        <v>2.9335328733665288E-3</v>
      </c>
      <c r="BD236">
        <f t="shared" si="121"/>
        <v>3.7615623815619387E-3</v>
      </c>
      <c r="BE236">
        <f t="shared" si="122"/>
        <v>2.5927717942914549E-3</v>
      </c>
      <c r="BF236">
        <f t="shared" si="123"/>
        <v>5.4065981501928255E-3</v>
      </c>
      <c r="BH236">
        <f t="shared" si="124"/>
        <v>2.6049513973992527E-3</v>
      </c>
      <c r="BI236">
        <f t="shared" si="125"/>
        <v>2.7771057281688791E-3</v>
      </c>
      <c r="BJ236">
        <f t="shared" si="126"/>
        <v>1.8411325343189455E-3</v>
      </c>
      <c r="BK236">
        <f t="shared" si="127"/>
        <v>2.0107840691536627E-4</v>
      </c>
      <c r="BL236">
        <f t="shared" si="128"/>
        <v>1.8736328006153384E-3</v>
      </c>
      <c r="BM236">
        <f t="shared" si="129"/>
        <v>1.1976097805714294E-3</v>
      </c>
      <c r="BN236">
        <f t="shared" si="130"/>
        <v>2.1717390535683553E-3</v>
      </c>
      <c r="BO236">
        <f t="shared" si="131"/>
        <v>1.4969374933814406E-3</v>
      </c>
      <c r="BP236">
        <f t="shared" si="132"/>
        <v>3.1215008974139606E-3</v>
      </c>
    </row>
    <row r="237" spans="1:68" x14ac:dyDescent="0.3">
      <c r="A237" t="s">
        <v>1226</v>
      </c>
      <c r="B237">
        <v>1.719502817576225E-3</v>
      </c>
      <c r="C237">
        <v>1.5816537745588751E-3</v>
      </c>
      <c r="D237">
        <v>2.5937090121794649E-3</v>
      </c>
      <c r="E237">
        <v>5.8024834844846497E-4</v>
      </c>
      <c r="F237">
        <v>1.5529682468028651E-3</v>
      </c>
      <c r="G237">
        <v>8.4255677434861993E-6</v>
      </c>
      <c r="H237">
        <v>3.6546421709969701E-3</v>
      </c>
      <c r="I237">
        <v>1.572939788465493E-3</v>
      </c>
      <c r="J237">
        <v>7.6406262375313273E-4</v>
      </c>
      <c r="K237">
        <v>1.07075954826421E-3</v>
      </c>
      <c r="L237">
        <v>2.0373601151582751E-3</v>
      </c>
      <c r="M237">
        <v>2.060022704046615E-4</v>
      </c>
      <c r="N237">
        <v>0</v>
      </c>
      <c r="O237">
        <v>1.2926522311310651E-3</v>
      </c>
      <c r="P237">
        <v>5.6083186302169504E-4</v>
      </c>
      <c r="Q237">
        <v>1.7360345645267999E-3</v>
      </c>
      <c r="R237">
        <v>6.07287507452765E-4</v>
      </c>
      <c r="S237">
        <v>1.3963983810876771E-3</v>
      </c>
      <c r="T237">
        <v>9.7476596015209124E-4</v>
      </c>
      <c r="U237">
        <v>6.5438102815840995E-4</v>
      </c>
      <c r="V237">
        <v>2.4815359432688901E-3</v>
      </c>
      <c r="W237">
        <v>3.8072119436070601E-3</v>
      </c>
      <c r="X237">
        <v>3.5138152776209948E-3</v>
      </c>
      <c r="Y237">
        <v>9.8331168296271476E-4</v>
      </c>
      <c r="Z237">
        <v>1.055594971598661E-4</v>
      </c>
      <c r="AA237">
        <v>2.007643487437995E-4</v>
      </c>
      <c r="AB237">
        <v>3.2635425353092148E-3</v>
      </c>
      <c r="AC237">
        <v>1.8836200447351751E-3</v>
      </c>
      <c r="AD237">
        <v>1.8057596669985151E-3</v>
      </c>
      <c r="AE237">
        <v>8.7469377261141501E-4</v>
      </c>
      <c r="AF237">
        <v>1.2849488991520325E-3</v>
      </c>
      <c r="AG237">
        <v>1.968815692684004E-3</v>
      </c>
      <c r="AH237">
        <v>1.1649998442799399E-3</v>
      </c>
      <c r="AI237">
        <v>3.2733413837292351E-4</v>
      </c>
      <c r="AJ237">
        <v>1.4931140235233151E-3</v>
      </c>
      <c r="AK237">
        <v>2.5045761942886851E-3</v>
      </c>
      <c r="AL237">
        <v>2.3647382190416849E-3</v>
      </c>
      <c r="AN237">
        <f t="shared" si="106"/>
        <v>1.6187784881907573E-3</v>
      </c>
      <c r="AO237">
        <f t="shared" si="107"/>
        <v>1.6972439435022036E-3</v>
      </c>
      <c r="AP237">
        <f t="shared" si="108"/>
        <v>8.473812359618627E-4</v>
      </c>
      <c r="AQ237">
        <f t="shared" si="109"/>
        <v>1.2465734843557473E-3</v>
      </c>
      <c r="AR237">
        <f t="shared" si="110"/>
        <v>1.9794737187966128E-3</v>
      </c>
      <c r="AS237">
        <f t="shared" si="111"/>
        <v>1.6584355644219605E-3</v>
      </c>
      <c r="AT237">
        <f t="shared" si="112"/>
        <v>1.3218007795873208E-3</v>
      </c>
      <c r="AU237">
        <f t="shared" si="113"/>
        <v>1.1537165584456224E-3</v>
      </c>
      <c r="AV237">
        <f t="shared" si="114"/>
        <v>2.1208094789512285E-3</v>
      </c>
      <c r="AX237">
        <f t="shared" si="115"/>
        <v>8.2473389903460026E-4</v>
      </c>
      <c r="AY237">
        <f t="shared" si="116"/>
        <v>1.4966387146889567E-3</v>
      </c>
      <c r="AZ237">
        <f t="shared" si="117"/>
        <v>6.9314360384072386E-4</v>
      </c>
      <c r="BA237">
        <f t="shared" si="118"/>
        <v>5.7909680060752686E-4</v>
      </c>
      <c r="BB237">
        <f t="shared" si="119"/>
        <v>1.4557932333426323E-3</v>
      </c>
      <c r="BC237">
        <f t="shared" si="120"/>
        <v>1.4873824005227413E-3</v>
      </c>
      <c r="BD237">
        <f t="shared" si="121"/>
        <v>4.6662562160839955E-4</v>
      </c>
      <c r="BE237">
        <f t="shared" si="122"/>
        <v>8.2079894474243475E-4</v>
      </c>
      <c r="BF237">
        <f t="shared" si="123"/>
        <v>5.4807832779990193E-4</v>
      </c>
      <c r="BH237">
        <f t="shared" si="124"/>
        <v>4.1236694951730013E-4</v>
      </c>
      <c r="BI237">
        <f t="shared" si="125"/>
        <v>7.4831935734447834E-4</v>
      </c>
      <c r="BJ237">
        <f t="shared" si="126"/>
        <v>2.6198365694537573E-4</v>
      </c>
      <c r="BK237">
        <f t="shared" si="127"/>
        <v>3.3434169371760668E-4</v>
      </c>
      <c r="BL237">
        <f t="shared" si="128"/>
        <v>7.2789661667131613E-4</v>
      </c>
      <c r="BM237">
        <f t="shared" si="129"/>
        <v>6.0722132227944599E-4</v>
      </c>
      <c r="BN237">
        <f t="shared" si="130"/>
        <v>2.6940642824638592E-4</v>
      </c>
      <c r="BO237">
        <f t="shared" si="131"/>
        <v>4.7388849169760548E-4</v>
      </c>
      <c r="BP237">
        <f t="shared" si="132"/>
        <v>3.1643317009227335E-4</v>
      </c>
    </row>
    <row r="238" spans="1:68" x14ac:dyDescent="0.3">
      <c r="A238" t="s">
        <v>1227</v>
      </c>
      <c r="B238">
        <v>1.3161153343919249E-2</v>
      </c>
      <c r="C238">
        <v>1.0189210249319345E-2</v>
      </c>
      <c r="D238">
        <v>1.7985688829122499E-2</v>
      </c>
      <c r="E238">
        <v>1.2829201666168601E-2</v>
      </c>
      <c r="F238">
        <v>1.44897328457778E-2</v>
      </c>
      <c r="G238">
        <v>1.2548982312302118E-2</v>
      </c>
      <c r="H238">
        <v>1.86098517624495E-2</v>
      </c>
      <c r="I238">
        <v>1.83685493971893E-2</v>
      </c>
      <c r="J238">
        <v>1.8583402747819149E-2</v>
      </c>
      <c r="K238">
        <v>1.3621269896024898E-2</v>
      </c>
      <c r="L238">
        <v>1.1761525257986599E-2</v>
      </c>
      <c r="M238">
        <v>1.9107323941149001E-2</v>
      </c>
      <c r="N238">
        <v>1.823318465461685E-2</v>
      </c>
      <c r="O238">
        <v>1.55842369372481E-2</v>
      </c>
      <c r="P238">
        <v>1.1643781627409248E-2</v>
      </c>
      <c r="Q238">
        <v>1.7513931633483752E-2</v>
      </c>
      <c r="R238">
        <v>9.8726064669559851E-3</v>
      </c>
      <c r="S238">
        <v>1.387133966635095E-2</v>
      </c>
      <c r="T238">
        <v>1.55360843601898E-2</v>
      </c>
      <c r="U238">
        <v>1.76892954139635E-2</v>
      </c>
      <c r="V238">
        <v>1.4488183786074199E-2</v>
      </c>
      <c r="W238">
        <v>1.0366533580688626E-2</v>
      </c>
      <c r="X238">
        <v>1.5196172420396351E-2</v>
      </c>
      <c r="Y238">
        <v>1.1186407568264594E-2</v>
      </c>
      <c r="Z238">
        <v>1.3691025191675251E-2</v>
      </c>
      <c r="AA238">
        <v>1.4652355702005199E-2</v>
      </c>
      <c r="AB238">
        <v>1.54436873067695E-2</v>
      </c>
      <c r="AC238">
        <v>1.6843032893451199E-2</v>
      </c>
      <c r="AD238">
        <v>1.3946243859614842E-2</v>
      </c>
      <c r="AE238">
        <v>1.487856192094815E-2</v>
      </c>
      <c r="AF238">
        <v>1.43962527464064E-2</v>
      </c>
      <c r="AG238">
        <v>1.4847686192855101E-2</v>
      </c>
      <c r="AH238">
        <v>1.4051054293502251E-2</v>
      </c>
      <c r="AI238">
        <v>1.4699772423345549E-2</v>
      </c>
      <c r="AJ238">
        <v>1.548056677956805E-2</v>
      </c>
      <c r="AK238">
        <v>2.3372003392083653E-2</v>
      </c>
      <c r="AL238">
        <v>1.6920075311814949E-2</v>
      </c>
      <c r="AN238">
        <f t="shared" si="106"/>
        <v>1.3541313522132423E-2</v>
      </c>
      <c r="AO238">
        <f t="shared" si="107"/>
        <v>1.6004279079429681E-2</v>
      </c>
      <c r="AP238">
        <f t="shared" si="108"/>
        <v>1.5504960723179121E-2</v>
      </c>
      <c r="AQ238">
        <f t="shared" si="109"/>
        <v>1.3752625922263562E-2</v>
      </c>
      <c r="AR238">
        <f t="shared" si="110"/>
        <v>1.4520024285229031E-2</v>
      </c>
      <c r="AS238">
        <f t="shared" si="111"/>
        <v>1.4502113513760349E-2</v>
      </c>
      <c r="AT238">
        <f t="shared" si="112"/>
        <v>1.4407019508989797E-2</v>
      </c>
      <c r="AU238">
        <f t="shared" si="113"/>
        <v>1.4532837636567634E-2</v>
      </c>
      <c r="AV238">
        <f t="shared" si="114"/>
        <v>1.8590881827822217E-2</v>
      </c>
      <c r="AX238">
        <f t="shared" si="115"/>
        <v>3.2475987681922056E-3</v>
      </c>
      <c r="AY238">
        <f t="shared" si="116"/>
        <v>2.9783501688423379E-3</v>
      </c>
      <c r="AZ238">
        <f t="shared" si="117"/>
        <v>3.2242213741050492E-3</v>
      </c>
      <c r="BA238">
        <f t="shared" si="118"/>
        <v>3.8220455635600524E-3</v>
      </c>
      <c r="BB238">
        <f t="shared" si="119"/>
        <v>3.072954952129362E-3</v>
      </c>
      <c r="BC238">
        <f t="shared" si="120"/>
        <v>1.9247090904405226E-3</v>
      </c>
      <c r="BD238">
        <f t="shared" si="121"/>
        <v>4.6625227533436214E-4</v>
      </c>
      <c r="BE238">
        <f t="shared" si="122"/>
        <v>4.2374050201045624E-4</v>
      </c>
      <c r="BF238">
        <f t="shared" si="123"/>
        <v>4.2026644837278165E-3</v>
      </c>
      <c r="BH238">
        <f t="shared" si="124"/>
        <v>1.6237993840961028E-3</v>
      </c>
      <c r="BI238">
        <f t="shared" si="125"/>
        <v>1.489175084421169E-3</v>
      </c>
      <c r="BJ238">
        <f t="shared" si="126"/>
        <v>1.2186411325287012E-3</v>
      </c>
      <c r="BK238">
        <f t="shared" si="127"/>
        <v>2.2066590349764112E-3</v>
      </c>
      <c r="BL238">
        <f t="shared" si="128"/>
        <v>1.536477476064681E-3</v>
      </c>
      <c r="BM238">
        <f t="shared" si="129"/>
        <v>7.857591958126001E-4</v>
      </c>
      <c r="BN238">
        <f t="shared" si="130"/>
        <v>2.6919087667456952E-4</v>
      </c>
      <c r="BO238">
        <f t="shared" si="131"/>
        <v>2.4464669290228411E-4</v>
      </c>
      <c r="BP238">
        <f t="shared" si="132"/>
        <v>2.4264094709939344E-3</v>
      </c>
    </row>
    <row r="239" spans="1:68" x14ac:dyDescent="0.3">
      <c r="A239" t="s">
        <v>1228</v>
      </c>
      <c r="B239">
        <v>8.5129712312297351E-2</v>
      </c>
      <c r="C239">
        <v>7.9918111083875754E-2</v>
      </c>
      <c r="D239">
        <v>0.1023835145998022</v>
      </c>
      <c r="E239">
        <v>7.4144739128549658E-2</v>
      </c>
      <c r="F239">
        <v>8.1579219729839156E-2</v>
      </c>
      <c r="G239">
        <v>7.3773911446063406E-2</v>
      </c>
      <c r="H239">
        <v>0.114667844404197</v>
      </c>
      <c r="I239">
        <v>9.7298137737276399E-2</v>
      </c>
      <c r="J239">
        <v>8.4735159821594297E-2</v>
      </c>
      <c r="K239">
        <v>8.4405128495298909E-2</v>
      </c>
      <c r="L239">
        <v>9.4239681403161413E-2</v>
      </c>
      <c r="M239">
        <v>8.1003228439233743E-2</v>
      </c>
      <c r="N239">
        <v>0.10190082389783695</v>
      </c>
      <c r="O239">
        <v>7.4936590759537208E-2</v>
      </c>
      <c r="P239">
        <v>6.1869302352292696E-2</v>
      </c>
      <c r="Q239">
        <v>9.9764827898868452E-2</v>
      </c>
      <c r="R239">
        <v>9.6427565105328794E-2</v>
      </c>
      <c r="S239">
        <v>7.7656669557225347E-2</v>
      </c>
      <c r="T239">
        <v>0.10201824897151685</v>
      </c>
      <c r="U239">
        <v>9.1407787809410057E-2</v>
      </c>
      <c r="V239">
        <v>8.3057304148188349E-2</v>
      </c>
      <c r="W239">
        <v>8.2720639233976656E-2</v>
      </c>
      <c r="X239">
        <v>0.1096715895436525</v>
      </c>
      <c r="Y239">
        <v>9.1076226300849647E-2</v>
      </c>
      <c r="Z239">
        <v>8.0227963985361056E-2</v>
      </c>
      <c r="AA239">
        <v>7.9742345005502299E-2</v>
      </c>
      <c r="AB239">
        <v>7.691784652613276E-2</v>
      </c>
      <c r="AC239">
        <v>8.1838182054322944E-2</v>
      </c>
      <c r="AD239">
        <v>0.105315672474943</v>
      </c>
      <c r="AE239">
        <v>9.7806644316775299E-2</v>
      </c>
      <c r="AF239">
        <v>9.4800708871700196E-2</v>
      </c>
      <c r="AG239">
        <v>9.1163500463956354E-2</v>
      </c>
      <c r="AH239">
        <v>8.3220828856022999E-2</v>
      </c>
      <c r="AI239">
        <v>8.8437694126697358E-2</v>
      </c>
      <c r="AJ239">
        <v>9.356263557284511E-2</v>
      </c>
      <c r="AK239">
        <v>9.4738103638676352E-2</v>
      </c>
      <c r="AL239">
        <v>8.1083381783431441E-2</v>
      </c>
      <c r="AN239">
        <f t="shared" si="106"/>
        <v>8.5394019281131245E-2</v>
      </c>
      <c r="AO239">
        <f t="shared" si="107"/>
        <v>9.1829778329343983E-2</v>
      </c>
      <c r="AP239">
        <f t="shared" si="108"/>
        <v>8.329855930985075E-2</v>
      </c>
      <c r="AQ239">
        <f t="shared" si="109"/>
        <v>9.1283020853807531E-2</v>
      </c>
      <c r="AR239">
        <f t="shared" si="110"/>
        <v>8.9800995040772977E-2</v>
      </c>
      <c r="AS239">
        <f t="shared" si="111"/>
        <v>8.6579025569303539E-2</v>
      </c>
      <c r="AT239">
        <f t="shared" si="112"/>
        <v>9.9307675221139494E-2</v>
      </c>
      <c r="AU239">
        <f t="shared" si="113"/>
        <v>8.7607341148892237E-2</v>
      </c>
      <c r="AV239">
        <f t="shared" si="114"/>
        <v>8.9794706998317639E-2</v>
      </c>
      <c r="AX239">
        <f t="shared" si="115"/>
        <v>1.2182565190918674E-2</v>
      </c>
      <c r="AY239">
        <f t="shared" si="116"/>
        <v>1.8097591894709036E-2</v>
      </c>
      <c r="AZ239">
        <f t="shared" si="117"/>
        <v>1.293216166803899E-2</v>
      </c>
      <c r="BA239">
        <f t="shared" si="118"/>
        <v>1.1918154973891133E-2</v>
      </c>
      <c r="BB239">
        <f t="shared" si="119"/>
        <v>9.0820680797416061E-3</v>
      </c>
      <c r="BC239">
        <f t="shared" si="120"/>
        <v>1.2299442974715902E-2</v>
      </c>
      <c r="BD239">
        <f t="shared" si="121"/>
        <v>5.4158042086353657E-3</v>
      </c>
      <c r="BE239">
        <f t="shared" si="122"/>
        <v>4.0359165772696579E-3</v>
      </c>
      <c r="BF239">
        <f t="shared" si="123"/>
        <v>7.5670880491164666E-3</v>
      </c>
      <c r="BH239">
        <f t="shared" si="124"/>
        <v>6.0912825954593372E-3</v>
      </c>
      <c r="BI239">
        <f t="shared" si="125"/>
        <v>9.0487959473545179E-3</v>
      </c>
      <c r="BJ239">
        <f t="shared" si="126"/>
        <v>4.8878976697304859E-3</v>
      </c>
      <c r="BK239">
        <f t="shared" si="127"/>
        <v>6.8809499824197236E-3</v>
      </c>
      <c r="BL239">
        <f t="shared" si="128"/>
        <v>4.5410340398708031E-3</v>
      </c>
      <c r="BM239">
        <f t="shared" si="129"/>
        <v>5.021226568085538E-3</v>
      </c>
      <c r="BN239">
        <f t="shared" si="130"/>
        <v>3.1268160177339369E-3</v>
      </c>
      <c r="BO239">
        <f t="shared" si="131"/>
        <v>2.3301375223135101E-3</v>
      </c>
      <c r="BP239">
        <f t="shared" si="132"/>
        <v>4.3688603221389921E-3</v>
      </c>
    </row>
    <row r="240" spans="1:68" x14ac:dyDescent="0.3">
      <c r="A240" t="s">
        <v>1229</v>
      </c>
      <c r="B240">
        <v>6.2466309934710404E-2</v>
      </c>
      <c r="C240">
        <v>7.2105713662756546E-2</v>
      </c>
      <c r="D240">
        <v>6.0566681536481051E-2</v>
      </c>
      <c r="E240">
        <v>6.7069496991175898E-2</v>
      </c>
      <c r="F240">
        <v>6.8196563294149998E-2</v>
      </c>
      <c r="G240">
        <v>6.797751161928875E-2</v>
      </c>
      <c r="H240">
        <v>6.4002881167991146E-2</v>
      </c>
      <c r="I240">
        <v>7.3469064847252796E-2</v>
      </c>
      <c r="J240">
        <v>4.8891514691409496E-2</v>
      </c>
      <c r="K240">
        <v>6.8953109067384694E-2</v>
      </c>
      <c r="L240">
        <v>6.689420040407805E-2</v>
      </c>
      <c r="M240">
        <v>5.7549724356769555E-2</v>
      </c>
      <c r="N240">
        <v>6.0781079738143645E-2</v>
      </c>
      <c r="O240">
        <v>6.3631886075099148E-2</v>
      </c>
      <c r="P240">
        <v>7.0376358908290498E-2</v>
      </c>
      <c r="Q240">
        <v>6.2758477502520407E-2</v>
      </c>
      <c r="R240">
        <v>6.6271049275964E-2</v>
      </c>
      <c r="S240">
        <v>7.290799378121321E-2</v>
      </c>
      <c r="T240">
        <v>6.4100450016617405E-2</v>
      </c>
      <c r="U240">
        <v>6.8173235789337108E-2</v>
      </c>
      <c r="V240">
        <v>5.8900293200767798E-2</v>
      </c>
      <c r="W240">
        <v>7.0038548984180202E-2</v>
      </c>
      <c r="X240">
        <v>6.2896779256394655E-2</v>
      </c>
      <c r="Y240">
        <v>5.5642622136290648E-2</v>
      </c>
      <c r="Z240">
        <v>7.6677114878345096E-2</v>
      </c>
      <c r="AA240">
        <v>6.3506475660470948E-2</v>
      </c>
      <c r="AB240">
        <v>7.2314163638692697E-2</v>
      </c>
      <c r="AC240">
        <v>6.7992486027778243E-2</v>
      </c>
      <c r="AD240">
        <v>5.8289974701897299E-2</v>
      </c>
      <c r="AE240">
        <v>6.7632606581721252E-2</v>
      </c>
      <c r="AF240">
        <v>7.148857914146084E-2</v>
      </c>
      <c r="AG240">
        <v>7.8107468455205942E-2</v>
      </c>
      <c r="AH240">
        <v>6.92756458700554E-2</v>
      </c>
      <c r="AI240">
        <v>5.0532212598401155E-2</v>
      </c>
      <c r="AJ240">
        <v>6.2938661498423698E-2</v>
      </c>
      <c r="AK240">
        <v>6.9673233154538855E-2</v>
      </c>
      <c r="AL240">
        <v>6.5663552606408507E-2</v>
      </c>
      <c r="AN240">
        <f t="shared" si="106"/>
        <v>6.5552050531280964E-2</v>
      </c>
      <c r="AO240">
        <f t="shared" si="107"/>
        <v>6.8411505232170669E-2</v>
      </c>
      <c r="AP240">
        <f t="shared" si="108"/>
        <v>6.2439696177310725E-2</v>
      </c>
      <c r="AQ240">
        <f t="shared" si="109"/>
        <v>6.7312506853232534E-2</v>
      </c>
      <c r="AR240">
        <f t="shared" si="110"/>
        <v>6.5303131997725625E-2</v>
      </c>
      <c r="AS240">
        <f t="shared" si="111"/>
        <v>6.6504940266328708E-2</v>
      </c>
      <c r="AT240">
        <f t="shared" si="112"/>
        <v>6.5803720141693126E-2</v>
      </c>
      <c r="AU240">
        <f t="shared" si="113"/>
        <v>6.5971775641220837E-2</v>
      </c>
      <c r="AV240">
        <f t="shared" si="114"/>
        <v>6.6091815753123687E-2</v>
      </c>
      <c r="AX240">
        <f t="shared" si="115"/>
        <v>5.1519848357419792E-3</v>
      </c>
      <c r="AY240">
        <f t="shared" si="116"/>
        <v>3.8837020951713423E-3</v>
      </c>
      <c r="AZ240">
        <f t="shared" si="117"/>
        <v>7.49327634075443E-3</v>
      </c>
      <c r="BA240">
        <f t="shared" si="118"/>
        <v>5.1542841973255694E-3</v>
      </c>
      <c r="BB240">
        <f t="shared" si="119"/>
        <v>4.9364109235265213E-3</v>
      </c>
      <c r="BC240">
        <f t="shared" si="120"/>
        <v>7.475728405234112E-3</v>
      </c>
      <c r="BD240">
        <f t="shared" si="121"/>
        <v>6.7867082592303653E-3</v>
      </c>
      <c r="BE240">
        <f t="shared" si="122"/>
        <v>1.408138319764065E-2</v>
      </c>
      <c r="BF240">
        <f t="shared" si="123"/>
        <v>3.3876497516660722E-3</v>
      </c>
      <c r="BH240">
        <f t="shared" si="124"/>
        <v>2.5759924178709896E-3</v>
      </c>
      <c r="BI240">
        <f t="shared" si="125"/>
        <v>1.9418510475856712E-3</v>
      </c>
      <c r="BJ240">
        <f t="shared" si="126"/>
        <v>2.8321922432457585E-3</v>
      </c>
      <c r="BK240">
        <f t="shared" si="127"/>
        <v>2.9758273688057519E-3</v>
      </c>
      <c r="BL240">
        <f t="shared" si="128"/>
        <v>2.4682054617632607E-3</v>
      </c>
      <c r="BM240">
        <f t="shared" si="129"/>
        <v>3.0519533414089675E-3</v>
      </c>
      <c r="BN240">
        <f t="shared" si="130"/>
        <v>3.9183078403781085E-3</v>
      </c>
      <c r="BO240">
        <f t="shared" si="131"/>
        <v>8.1298903797201033E-3</v>
      </c>
      <c r="BP240">
        <f t="shared" si="132"/>
        <v>1.9558604960445759E-3</v>
      </c>
    </row>
    <row r="241" spans="1:68" x14ac:dyDescent="0.3">
      <c r="A241" t="s">
        <v>1230</v>
      </c>
      <c r="B241">
        <v>9.138836762910104E-3</v>
      </c>
      <c r="C241">
        <v>8.72644679161373E-3</v>
      </c>
      <c r="D241">
        <v>4.5015700667395599E-3</v>
      </c>
      <c r="E241">
        <v>1.016091639548034E-2</v>
      </c>
      <c r="F241">
        <v>1.1644218242938251E-2</v>
      </c>
      <c r="G241">
        <v>1.4373097417339099E-2</v>
      </c>
      <c r="H241">
        <v>8.3473644995272402E-3</v>
      </c>
      <c r="I241">
        <v>5.0723035597996001E-3</v>
      </c>
      <c r="J241">
        <v>1.4013232291139991E-2</v>
      </c>
      <c r="K241">
        <v>1.385586241437475E-2</v>
      </c>
      <c r="L241">
        <v>9.9243337532344805E-3</v>
      </c>
      <c r="M241">
        <v>9.8457061656445841E-3</v>
      </c>
      <c r="N241">
        <v>9.2687689612931251E-3</v>
      </c>
      <c r="O241">
        <v>6.0538837636588856E-3</v>
      </c>
      <c r="P241">
        <v>7.2259976460707E-3</v>
      </c>
      <c r="Q241">
        <v>1.1881554979081676E-2</v>
      </c>
      <c r="R241">
        <v>7.9571724804575351E-3</v>
      </c>
      <c r="S241">
        <v>9.7403264689189008E-3</v>
      </c>
      <c r="T241">
        <v>1.066074680768076E-2</v>
      </c>
      <c r="U241">
        <v>1.2749625334444049E-2</v>
      </c>
      <c r="V241">
        <v>8.5948354731859699E-3</v>
      </c>
      <c r="W241">
        <v>7.6976280680775598E-3</v>
      </c>
      <c r="X241">
        <v>1.2185751137222211E-2</v>
      </c>
      <c r="Y241">
        <v>1.1794788519774779E-2</v>
      </c>
      <c r="Z241">
        <v>5.1079192105036603E-3</v>
      </c>
      <c r="AA241">
        <v>7.3262999013247246E-3</v>
      </c>
      <c r="AB241">
        <v>1.18201933194521E-2</v>
      </c>
      <c r="AC241">
        <v>5.2367231749049902E-3</v>
      </c>
      <c r="AD241">
        <v>1.3875087470370501E-2</v>
      </c>
      <c r="AE241">
        <v>1.2627462215503052E-2</v>
      </c>
      <c r="AF241">
        <v>8.4072646924759648E-3</v>
      </c>
      <c r="AG241">
        <v>7.2289789453112248E-3</v>
      </c>
      <c r="AH241">
        <v>5.2986459378672954E-3</v>
      </c>
      <c r="AI241">
        <v>1.3496155268710251E-2</v>
      </c>
      <c r="AJ241">
        <v>1.3790153720016251E-2</v>
      </c>
      <c r="AK241">
        <v>8.9225413558775661E-3</v>
      </c>
      <c r="AL241">
        <v>7.2304319893918556E-3</v>
      </c>
      <c r="AN241">
        <f t="shared" si="106"/>
        <v>8.131942504185934E-3</v>
      </c>
      <c r="AO241">
        <f t="shared" si="107"/>
        <v>9.8592459299010476E-3</v>
      </c>
      <c r="AP241">
        <f t="shared" si="108"/>
        <v>1.0026826427916646E-2</v>
      </c>
      <c r="AQ241">
        <f t="shared" si="109"/>
        <v>9.8596846428193712E-3</v>
      </c>
      <c r="AR241">
        <f t="shared" si="110"/>
        <v>9.9257089208470862E-3</v>
      </c>
      <c r="AS241">
        <f t="shared" si="111"/>
        <v>8.9119458771970781E-3</v>
      </c>
      <c r="AT241">
        <f t="shared" si="112"/>
        <v>1.1636604792783172E-2</v>
      </c>
      <c r="AU241">
        <f t="shared" si="113"/>
        <v>8.6745933839629235E-3</v>
      </c>
      <c r="AV241">
        <f t="shared" si="114"/>
        <v>9.9810423550952248E-3</v>
      </c>
      <c r="AX241">
        <f t="shared" si="115"/>
        <v>2.4942340495728958E-3</v>
      </c>
      <c r="AY241">
        <f t="shared" si="116"/>
        <v>4.0316077902468675E-3</v>
      </c>
      <c r="AZ241">
        <f t="shared" si="117"/>
        <v>3.0221356684498662E-3</v>
      </c>
      <c r="BA241">
        <f t="shared" si="118"/>
        <v>1.964912028344909E-3</v>
      </c>
      <c r="BB241">
        <f t="shared" si="119"/>
        <v>2.2546509727103228E-3</v>
      </c>
      <c r="BC241">
        <f t="shared" si="120"/>
        <v>3.4052500560450265E-3</v>
      </c>
      <c r="BD241">
        <f t="shared" si="121"/>
        <v>2.8654179986059435E-3</v>
      </c>
      <c r="BE241">
        <f t="shared" si="122"/>
        <v>4.2856902170179114E-3</v>
      </c>
      <c r="BF241">
        <f t="shared" si="123"/>
        <v>3.4055551045042692E-3</v>
      </c>
      <c r="BH241">
        <f t="shared" si="124"/>
        <v>1.2471170247864479E-3</v>
      </c>
      <c r="BI241">
        <f t="shared" si="125"/>
        <v>2.0158038951234337E-3</v>
      </c>
      <c r="BJ241">
        <f t="shared" si="126"/>
        <v>1.1422599152880423E-3</v>
      </c>
      <c r="BK241">
        <f t="shared" si="127"/>
        <v>1.1344424884988668E-3</v>
      </c>
      <c r="BL241">
        <f t="shared" si="128"/>
        <v>1.1273254863551614E-3</v>
      </c>
      <c r="BM241">
        <f t="shared" si="129"/>
        <v>1.390187513982356E-3</v>
      </c>
      <c r="BN241">
        <f t="shared" si="130"/>
        <v>1.6543498528359402E-3</v>
      </c>
      <c r="BO241">
        <f t="shared" si="131"/>
        <v>2.474344400458637E-3</v>
      </c>
      <c r="BP241">
        <f t="shared" si="132"/>
        <v>1.966198156325644E-3</v>
      </c>
    </row>
    <row r="242" spans="1:68" x14ac:dyDescent="0.3">
      <c r="A242" t="s">
        <v>1231</v>
      </c>
      <c r="B242">
        <v>1.24783132171301E-2</v>
      </c>
      <c r="C242">
        <v>5.5914034427810653E-3</v>
      </c>
      <c r="D242">
        <v>4.9017481711480897E-3</v>
      </c>
      <c r="E242">
        <v>9.9705726050659908E-3</v>
      </c>
      <c r="F242">
        <v>9.6242545443973402E-3</v>
      </c>
      <c r="G242">
        <v>6.7245527532527345E-3</v>
      </c>
      <c r="H242">
        <v>6.7194996994873902E-3</v>
      </c>
      <c r="I242">
        <v>5.5914756672692948E-3</v>
      </c>
      <c r="J242">
        <v>1.128390080058727E-2</v>
      </c>
      <c r="K242">
        <v>5.1603565218455456E-3</v>
      </c>
      <c r="L242">
        <v>6.3795232193245704E-3</v>
      </c>
      <c r="M242">
        <v>5.4893680259849153E-3</v>
      </c>
      <c r="N242">
        <v>9.6654887250383851E-3</v>
      </c>
      <c r="O242">
        <v>5.7792934843280304E-3</v>
      </c>
      <c r="P242">
        <v>5.2633052449837497E-3</v>
      </c>
      <c r="Q242">
        <v>1.1196032678403835E-2</v>
      </c>
      <c r="R242">
        <v>8.4783981174297342E-3</v>
      </c>
      <c r="S242">
        <v>8.0438353762324853E-3</v>
      </c>
      <c r="T242">
        <v>9.3752556761555698E-3</v>
      </c>
      <c r="U242">
        <v>8.1349392315827294E-3</v>
      </c>
      <c r="V242">
        <v>6.4801246692752753E-3</v>
      </c>
      <c r="W242">
        <v>9.9926599513637041E-3</v>
      </c>
      <c r="X242">
        <v>1.0177568004789105E-2</v>
      </c>
      <c r="Y242">
        <v>6.7448705203460094E-3</v>
      </c>
      <c r="Z242">
        <v>5.9626084816241801E-3</v>
      </c>
      <c r="AA242">
        <v>7.787051134597385E-3</v>
      </c>
      <c r="AB242">
        <v>8.0804376146001045E-3</v>
      </c>
      <c r="AC242">
        <v>4.0883492994001651E-3</v>
      </c>
      <c r="AD242">
        <v>1.112791364654085E-2</v>
      </c>
      <c r="AE242">
        <v>8.5993642137750445E-3</v>
      </c>
      <c r="AF242">
        <v>4.3361390216624801E-3</v>
      </c>
      <c r="AG242">
        <v>1.30606126265152E-2</v>
      </c>
      <c r="AH242">
        <v>2.4938931770600503E-3</v>
      </c>
      <c r="AI242">
        <v>5.725043865947365E-3</v>
      </c>
      <c r="AJ242">
        <v>9.4361471152404792E-3</v>
      </c>
      <c r="AK242">
        <v>6.8725296391880745E-3</v>
      </c>
      <c r="AL242">
        <v>4.8985029103139101E-3</v>
      </c>
      <c r="AN242">
        <f t="shared" si="106"/>
        <v>8.2355093590313119E-3</v>
      </c>
      <c r="AO242">
        <f t="shared" si="107"/>
        <v>7.1649456661016901E-3</v>
      </c>
      <c r="AP242">
        <f t="shared" si="108"/>
        <v>7.0030337174417801E-3</v>
      </c>
      <c r="AQ242">
        <f t="shared" si="109"/>
        <v>9.239422057355352E-3</v>
      </c>
      <c r="AR242">
        <f t="shared" si="110"/>
        <v>8.4957448820943207E-3</v>
      </c>
      <c r="AS242">
        <f t="shared" si="111"/>
        <v>7.1401475092261572E-3</v>
      </c>
      <c r="AT242">
        <f t="shared" si="112"/>
        <v>8.0211389606594588E-3</v>
      </c>
      <c r="AU242">
        <f t="shared" si="113"/>
        <v>7.0931832231742051E-3</v>
      </c>
      <c r="AV242">
        <f t="shared" si="114"/>
        <v>7.0690598882474885E-3</v>
      </c>
      <c r="AX242">
        <f t="shared" si="115"/>
        <v>3.6109596508511173E-3</v>
      </c>
      <c r="AY242">
        <f t="shared" si="116"/>
        <v>1.7239853076471739E-3</v>
      </c>
      <c r="AZ242">
        <f t="shared" si="117"/>
        <v>2.4499691624244179E-3</v>
      </c>
      <c r="BA242">
        <f t="shared" si="118"/>
        <v>1.7083486282983972E-3</v>
      </c>
      <c r="BB242">
        <f t="shared" si="119"/>
        <v>1.5499676901193564E-3</v>
      </c>
      <c r="BC242">
        <f t="shared" si="120"/>
        <v>2.0680844964657292E-3</v>
      </c>
      <c r="BD242">
        <f t="shared" si="121"/>
        <v>3.4326096444674331E-3</v>
      </c>
      <c r="BE242">
        <f t="shared" si="122"/>
        <v>5.414586222091974E-3</v>
      </c>
      <c r="BF242">
        <f t="shared" si="123"/>
        <v>2.2751970984339872E-3</v>
      </c>
      <c r="BH242">
        <f t="shared" si="124"/>
        <v>1.8054798254255587E-3</v>
      </c>
      <c r="BI242">
        <f t="shared" si="125"/>
        <v>8.6199265382358697E-4</v>
      </c>
      <c r="BJ242">
        <f t="shared" si="126"/>
        <v>9.2600130336460283E-4</v>
      </c>
      <c r="BK242">
        <f t="shared" si="127"/>
        <v>9.863155404178077E-4</v>
      </c>
      <c r="BL242">
        <f t="shared" si="128"/>
        <v>7.7498384505967819E-4</v>
      </c>
      <c r="BM242">
        <f t="shared" si="129"/>
        <v>8.4429196021695299E-4</v>
      </c>
      <c r="BN242">
        <f t="shared" si="130"/>
        <v>1.9818181022561781E-3</v>
      </c>
      <c r="BO242">
        <f t="shared" si="131"/>
        <v>3.1261128128752401E-3</v>
      </c>
      <c r="BP242">
        <f t="shared" si="132"/>
        <v>1.3135856572403181E-3</v>
      </c>
    </row>
    <row r="243" spans="1:68" x14ac:dyDescent="0.3">
      <c r="A243" t="s">
        <v>1232</v>
      </c>
      <c r="B243">
        <v>6.7849821435928004E-4</v>
      </c>
      <c r="C243">
        <v>7.9115678423199499E-4</v>
      </c>
      <c r="D243">
        <v>1.5618493881364335E-3</v>
      </c>
      <c r="E243">
        <v>0</v>
      </c>
      <c r="F243">
        <v>7.6350178126740101E-4</v>
      </c>
      <c r="G243">
        <v>5.4504562542914995E-4</v>
      </c>
      <c r="H243">
        <v>0</v>
      </c>
      <c r="I243">
        <v>6.06362670570115E-4</v>
      </c>
      <c r="J243">
        <v>0</v>
      </c>
      <c r="K243">
        <v>0</v>
      </c>
      <c r="L243">
        <v>4.2918969790041098E-4</v>
      </c>
      <c r="M243">
        <v>6.00600373101355E-4</v>
      </c>
      <c r="N243">
        <v>5.7651019732914502E-4</v>
      </c>
      <c r="O243">
        <v>0</v>
      </c>
      <c r="P243">
        <v>1.91004404541169E-4</v>
      </c>
      <c r="Q243">
        <v>0</v>
      </c>
      <c r="R243">
        <v>4.949434518447712E-4</v>
      </c>
      <c r="S243">
        <v>9.58173539590016E-4</v>
      </c>
      <c r="T243">
        <v>2.15904730420813E-5</v>
      </c>
      <c r="U243">
        <v>5.0536580284593505E-4</v>
      </c>
      <c r="V243">
        <v>0</v>
      </c>
      <c r="W243">
        <v>1.124093104576666E-3</v>
      </c>
      <c r="X243">
        <v>6.4089525464659498E-4</v>
      </c>
      <c r="Y243">
        <v>5.0649850650271995E-4</v>
      </c>
      <c r="Z243">
        <v>1.2010302237311435E-3</v>
      </c>
      <c r="AA243">
        <v>6.4309117091057946E-4</v>
      </c>
      <c r="AB243">
        <v>0</v>
      </c>
      <c r="AC243">
        <v>3.2929494243277602E-4</v>
      </c>
      <c r="AD243">
        <v>9.0743383945720196E-5</v>
      </c>
      <c r="AE243">
        <v>4.4352925109216151E-4</v>
      </c>
      <c r="AF243">
        <v>0</v>
      </c>
      <c r="AG243">
        <v>5.2645278694292495E-4</v>
      </c>
      <c r="AH243">
        <v>5.5480661724123005E-4</v>
      </c>
      <c r="AI243">
        <v>0</v>
      </c>
      <c r="AJ243">
        <v>0</v>
      </c>
      <c r="AK243">
        <v>0</v>
      </c>
      <c r="AL243">
        <v>0</v>
      </c>
      <c r="AN243">
        <f t="shared" si="106"/>
        <v>7.5787609668192721E-4</v>
      </c>
      <c r="AO243">
        <f t="shared" si="107"/>
        <v>4.7872751931666646E-4</v>
      </c>
      <c r="AP243">
        <f t="shared" si="108"/>
        <v>2.5675781041029717E-4</v>
      </c>
      <c r="AQ243">
        <f t="shared" si="109"/>
        <v>4.8437233047826238E-4</v>
      </c>
      <c r="AR243">
        <f t="shared" si="110"/>
        <v>4.1276234511617056E-4</v>
      </c>
      <c r="AS243">
        <f t="shared" si="111"/>
        <v>5.5346834970396901E-4</v>
      </c>
      <c r="AT243">
        <f t="shared" si="112"/>
        <v>1.7809087834596055E-4</v>
      </c>
      <c r="AU243">
        <f t="shared" si="113"/>
        <v>3.6041980139471839E-4</v>
      </c>
      <c r="AV243">
        <f t="shared" si="114"/>
        <v>0</v>
      </c>
      <c r="AX243">
        <f t="shared" si="115"/>
        <v>6.3983270825528028E-4</v>
      </c>
      <c r="AY243">
        <f t="shared" si="116"/>
        <v>3.3214717674273658E-4</v>
      </c>
      <c r="AZ243">
        <f t="shared" si="117"/>
        <v>2.7456003675125972E-4</v>
      </c>
      <c r="BA243">
        <f t="shared" si="118"/>
        <v>4.7917423182786459E-4</v>
      </c>
      <c r="BB243">
        <f t="shared" si="119"/>
        <v>5.2850576685150804E-4</v>
      </c>
      <c r="BC243">
        <f t="shared" si="120"/>
        <v>3.9844678221926354E-4</v>
      </c>
      <c r="BD243">
        <f t="shared" si="121"/>
        <v>2.3431119846711006E-4</v>
      </c>
      <c r="BE243">
        <f t="shared" si="122"/>
        <v>3.1245449244842431E-4</v>
      </c>
      <c r="BF243">
        <f t="shared" si="123"/>
        <v>0</v>
      </c>
      <c r="BH243">
        <f t="shared" si="124"/>
        <v>3.1991635412764014E-4</v>
      </c>
      <c r="BI243">
        <f t="shared" si="125"/>
        <v>1.6607358837136829E-4</v>
      </c>
      <c r="BJ243">
        <f t="shared" si="126"/>
        <v>1.0377393960008393E-4</v>
      </c>
      <c r="BK243">
        <f t="shared" si="127"/>
        <v>2.7665137173454976E-4</v>
      </c>
      <c r="BL243">
        <f t="shared" si="128"/>
        <v>2.6425288342575402E-4</v>
      </c>
      <c r="BM243">
        <f t="shared" si="129"/>
        <v>1.6266521768184148E-4</v>
      </c>
      <c r="BN243">
        <f t="shared" si="130"/>
        <v>1.3527963350912982E-4</v>
      </c>
      <c r="BO243">
        <f t="shared" si="131"/>
        <v>1.8039568532460568E-4</v>
      </c>
      <c r="BP243">
        <f t="shared" si="132"/>
        <v>0</v>
      </c>
    </row>
    <row r="244" spans="1:68" x14ac:dyDescent="0.3">
      <c r="A244" t="s">
        <v>1233</v>
      </c>
      <c r="B244">
        <v>2.53300739161261E-2</v>
      </c>
      <c r="C244">
        <v>3.6079861741674601E-2</v>
      </c>
      <c r="D244">
        <v>1.083482750885336E-2</v>
      </c>
      <c r="E244">
        <v>1.4825719783549698E-2</v>
      </c>
      <c r="F244">
        <v>2.9887481164803054E-2</v>
      </c>
      <c r="G244">
        <v>3.2390253371859003E-2</v>
      </c>
      <c r="H244">
        <v>1.0411818224275071E-2</v>
      </c>
      <c r="I244">
        <v>1.2282365014716804E-2</v>
      </c>
      <c r="J244">
        <v>2.0261147923658601E-2</v>
      </c>
      <c r="K244">
        <v>2.8292899726717051E-2</v>
      </c>
      <c r="L244">
        <v>1.78511889850579E-2</v>
      </c>
      <c r="M244">
        <v>1.9158769113792898E-2</v>
      </c>
      <c r="N244">
        <v>3.2634542305989701E-2</v>
      </c>
      <c r="O244">
        <v>1.3757698755621651E-2</v>
      </c>
      <c r="P244">
        <v>9.9580714368638946E-3</v>
      </c>
      <c r="Q244">
        <v>1.8152058861764599E-2</v>
      </c>
      <c r="R244">
        <v>1.1978463387965699E-2</v>
      </c>
      <c r="S244">
        <v>1.043274046369539E-2</v>
      </c>
      <c r="T244">
        <v>1.5472163998713651E-2</v>
      </c>
      <c r="U244">
        <v>1.28002380300355E-2</v>
      </c>
      <c r="V244">
        <v>1.2120755475778349E-2</v>
      </c>
      <c r="W244">
        <v>2.1387337119363803E-2</v>
      </c>
      <c r="X244">
        <v>1.86246625540979E-2</v>
      </c>
      <c r="Y244">
        <v>2.434173104674615E-2</v>
      </c>
      <c r="Z244">
        <v>3.1073863497730652E-2</v>
      </c>
      <c r="AA244">
        <v>1.8929816051980599E-2</v>
      </c>
      <c r="AB244">
        <v>2.0968366296474653E-2</v>
      </c>
      <c r="AC244">
        <v>2.675928330202125E-2</v>
      </c>
      <c r="AD244">
        <v>1.812291196746315E-2</v>
      </c>
      <c r="AE244">
        <v>1.5300176801947649E-2</v>
      </c>
      <c r="AF244">
        <v>3.3092512694650751E-2</v>
      </c>
      <c r="AG244">
        <v>2.077073766228725E-2</v>
      </c>
      <c r="AH244">
        <v>4.0600110022083052E-2</v>
      </c>
      <c r="AI244">
        <v>1.1598721850260001E-2</v>
      </c>
      <c r="AJ244">
        <v>2.0000906038300899E-2</v>
      </c>
      <c r="AK244">
        <v>1.865762925867125E-2</v>
      </c>
      <c r="AL244">
        <v>8.8452699389176548E-3</v>
      </c>
      <c r="AN244">
        <f t="shared" si="106"/>
        <v>2.1767620737550942E-2</v>
      </c>
      <c r="AO244">
        <f t="shared" si="107"/>
        <v>2.1242979443913481E-2</v>
      </c>
      <c r="AP244">
        <f t="shared" si="108"/>
        <v>2.0273474035385958E-2</v>
      </c>
      <c r="AQ244">
        <f t="shared" si="109"/>
        <v>1.3521087571141897E-2</v>
      </c>
      <c r="AR244">
        <f t="shared" si="110"/>
        <v>1.5445123655972826E-2</v>
      </c>
      <c r="AS244">
        <f t="shared" si="111"/>
        <v>2.34496204581752E-2</v>
      </c>
      <c r="AT244">
        <f t="shared" si="112"/>
        <v>2.2171867154687181E-2</v>
      </c>
      <c r="AU244">
        <f t="shared" si="113"/>
        <v>2.4323189844876764E-2</v>
      </c>
      <c r="AV244">
        <f t="shared" si="114"/>
        <v>1.5834601745296602E-2</v>
      </c>
      <c r="AX244">
        <f t="shared" si="115"/>
        <v>1.1332067652555398E-2</v>
      </c>
      <c r="AY244">
        <f t="shared" si="116"/>
        <v>1.1497764860204268E-2</v>
      </c>
      <c r="AZ244">
        <f t="shared" si="117"/>
        <v>7.88543213078805E-3</v>
      </c>
      <c r="BA244">
        <f t="shared" si="118"/>
        <v>4.0843281161755934E-3</v>
      </c>
      <c r="BB244">
        <f t="shared" si="119"/>
        <v>4.2173244202305931E-3</v>
      </c>
      <c r="BC244">
        <f t="shared" si="120"/>
        <v>4.8937569255065264E-3</v>
      </c>
      <c r="BD244">
        <f t="shared" si="121"/>
        <v>9.562287002114301E-3</v>
      </c>
      <c r="BE244">
        <f t="shared" si="122"/>
        <v>1.4823463372484129E-2</v>
      </c>
      <c r="BF244">
        <f t="shared" si="123"/>
        <v>6.09008763905893E-3</v>
      </c>
      <c r="BH244">
        <f t="shared" si="124"/>
        <v>5.666033826277699E-3</v>
      </c>
      <c r="BI244">
        <f t="shared" si="125"/>
        <v>5.7488824301021339E-3</v>
      </c>
      <c r="BJ244">
        <f t="shared" si="126"/>
        <v>2.9804131997633329E-3</v>
      </c>
      <c r="BK244">
        <f t="shared" si="127"/>
        <v>2.3580879373327362E-3</v>
      </c>
      <c r="BL244">
        <f t="shared" si="128"/>
        <v>2.1086622101152966E-3</v>
      </c>
      <c r="BM244">
        <f t="shared" si="129"/>
        <v>1.9978678987837297E-3</v>
      </c>
      <c r="BN244">
        <f t="shared" si="130"/>
        <v>5.5207889747391518E-3</v>
      </c>
      <c r="BO244">
        <f t="shared" si="131"/>
        <v>8.5583305684262707E-3</v>
      </c>
      <c r="BP244">
        <f t="shared" si="132"/>
        <v>3.5161137377990857E-3</v>
      </c>
    </row>
    <row r="245" spans="1:68" x14ac:dyDescent="0.3">
      <c r="A245" t="s">
        <v>1234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4.4183658434956199E-4</v>
      </c>
      <c r="P245">
        <v>0</v>
      </c>
      <c r="Q245">
        <v>0</v>
      </c>
      <c r="R245">
        <v>0</v>
      </c>
      <c r="S245">
        <v>3.3776962448688702E-5</v>
      </c>
      <c r="T245">
        <v>0</v>
      </c>
      <c r="U245">
        <v>0</v>
      </c>
      <c r="V245">
        <v>3.8477938975034601E-4</v>
      </c>
      <c r="W245">
        <v>0</v>
      </c>
      <c r="X245">
        <v>0</v>
      </c>
      <c r="Y245">
        <v>0</v>
      </c>
      <c r="Z245">
        <v>0</v>
      </c>
      <c r="AA245">
        <v>3.8372006607301348E-4</v>
      </c>
      <c r="AB245">
        <v>0</v>
      </c>
      <c r="AC245">
        <v>0</v>
      </c>
      <c r="AD245">
        <v>2.4361922194017899E-5</v>
      </c>
      <c r="AE245">
        <v>0</v>
      </c>
      <c r="AF245">
        <v>5.7195652516993801E-4</v>
      </c>
      <c r="AG245">
        <v>0</v>
      </c>
      <c r="AH245">
        <v>3.3373656233526251E-4</v>
      </c>
      <c r="AI245">
        <v>0</v>
      </c>
      <c r="AJ245">
        <v>0</v>
      </c>
      <c r="AK245">
        <v>5.1903985604814502E-4</v>
      </c>
      <c r="AL245">
        <v>0</v>
      </c>
      <c r="AN245">
        <f t="shared" si="106"/>
        <v>0</v>
      </c>
      <c r="AO245">
        <f t="shared" si="107"/>
        <v>0</v>
      </c>
      <c r="AP245">
        <f t="shared" si="108"/>
        <v>6.3119512049937421E-5</v>
      </c>
      <c r="AQ245">
        <f t="shared" si="109"/>
        <v>1.1258987482896234E-5</v>
      </c>
      <c r="AR245">
        <f t="shared" si="110"/>
        <v>9.6194847437586502E-5</v>
      </c>
      <c r="AS245">
        <f t="shared" si="111"/>
        <v>6.3953344345502242E-5</v>
      </c>
      <c r="AT245">
        <f t="shared" si="112"/>
        <v>1.9877281578798529E-4</v>
      </c>
      <c r="AU245">
        <f t="shared" si="113"/>
        <v>1.1124552077842083E-4</v>
      </c>
      <c r="AV245">
        <f t="shared" si="114"/>
        <v>1.7301328534938167E-4</v>
      </c>
      <c r="AX245">
        <f t="shared" si="115"/>
        <v>0</v>
      </c>
      <c r="AY245">
        <f t="shared" si="116"/>
        <v>0</v>
      </c>
      <c r="AZ245">
        <f t="shared" si="117"/>
        <v>1.6699853175987917E-4</v>
      </c>
      <c r="BA245">
        <f t="shared" si="118"/>
        <v>1.9501138362158301E-5</v>
      </c>
      <c r="BB245">
        <f t="shared" si="119"/>
        <v>1.92389694875173E-4</v>
      </c>
      <c r="BC245">
        <f t="shared" si="120"/>
        <v>1.5665306099098831E-4</v>
      </c>
      <c r="BD245">
        <f t="shared" si="121"/>
        <v>3.2341604246589585E-4</v>
      </c>
      <c r="BE245">
        <f t="shared" si="122"/>
        <v>1.9268289410268415E-4</v>
      </c>
      <c r="BF245">
        <f t="shared" si="123"/>
        <v>2.9966780060954111E-4</v>
      </c>
      <c r="BH245">
        <f t="shared" si="124"/>
        <v>0</v>
      </c>
      <c r="BI245">
        <f t="shared" si="125"/>
        <v>0</v>
      </c>
      <c r="BJ245">
        <f t="shared" si="126"/>
        <v>6.3119512049937421E-5</v>
      </c>
      <c r="BK245">
        <f t="shared" si="127"/>
        <v>1.1258987482896234E-5</v>
      </c>
      <c r="BL245">
        <f t="shared" si="128"/>
        <v>9.6194847437586502E-5</v>
      </c>
      <c r="BM245">
        <f t="shared" si="129"/>
        <v>6.3953344345502242E-5</v>
      </c>
      <c r="BN245">
        <f t="shared" si="130"/>
        <v>1.8672433917792843E-4</v>
      </c>
      <c r="BO245">
        <f t="shared" si="131"/>
        <v>1.1124552077842086E-4</v>
      </c>
      <c r="BP245">
        <f t="shared" si="132"/>
        <v>1.7301328534938167E-4</v>
      </c>
    </row>
    <row r="246" spans="1:68" x14ac:dyDescent="0.3">
      <c r="A246" t="s">
        <v>1235</v>
      </c>
      <c r="B246">
        <v>1.269248643997526E-3</v>
      </c>
      <c r="C246">
        <v>1.0698234678749321E-3</v>
      </c>
      <c r="D246">
        <v>2.2395025360015851E-3</v>
      </c>
      <c r="E246">
        <v>1.1727596911293113E-3</v>
      </c>
      <c r="F246">
        <v>1.1853913878849219E-3</v>
      </c>
      <c r="G246">
        <v>1.2513587502387749E-3</v>
      </c>
      <c r="H246">
        <v>1.024656534842183E-3</v>
      </c>
      <c r="I246">
        <v>2.1462987033081552E-3</v>
      </c>
      <c r="J246">
        <v>1.9948413825361055E-3</v>
      </c>
      <c r="K246">
        <v>1.6320898389524446E-3</v>
      </c>
      <c r="L246">
        <v>0</v>
      </c>
      <c r="M246">
        <v>1.9905420345918564E-3</v>
      </c>
      <c r="N246">
        <v>7.1187847877196499E-4</v>
      </c>
      <c r="O246">
        <v>1.5331811317240249E-3</v>
      </c>
      <c r="P246">
        <v>7.8927522471344347E-4</v>
      </c>
      <c r="Q246">
        <v>1.4757530188415451E-3</v>
      </c>
      <c r="R246">
        <v>2.4968594000258602E-3</v>
      </c>
      <c r="S246">
        <v>1.6838510640229645E-3</v>
      </c>
      <c r="T246">
        <v>1.28957249224683E-3</v>
      </c>
      <c r="U246">
        <v>1.3911239196003316E-3</v>
      </c>
      <c r="V246">
        <v>1.1104053899299001E-3</v>
      </c>
      <c r="W246">
        <v>1.4534818961127499E-3</v>
      </c>
      <c r="X246">
        <v>1.7274626474952752E-3</v>
      </c>
      <c r="Y246">
        <v>1.31073951504797E-3</v>
      </c>
      <c r="Z246">
        <v>3.4717524784205951E-4</v>
      </c>
      <c r="AA246">
        <v>5.7190227361913505E-4</v>
      </c>
      <c r="AB246">
        <v>1.6887666402880044E-3</v>
      </c>
      <c r="AC246">
        <v>1.75471097484239E-3</v>
      </c>
      <c r="AD246">
        <v>1.5322277880410748E-3</v>
      </c>
      <c r="AE246">
        <v>1.7253262820970802E-3</v>
      </c>
      <c r="AF246">
        <v>1.502343351743045E-3</v>
      </c>
      <c r="AG246">
        <v>1.3935407965053699E-3</v>
      </c>
      <c r="AH246">
        <v>1.131990493025121E-3</v>
      </c>
      <c r="AI246">
        <v>1.9905434673750701E-3</v>
      </c>
      <c r="AJ246">
        <v>6.3656775559399502E-4</v>
      </c>
      <c r="AK246">
        <v>2.0045134113892849E-3</v>
      </c>
      <c r="AL246">
        <v>7.3943833272722005E-4</v>
      </c>
      <c r="AN246">
        <f t="shared" si="106"/>
        <v>1.4378335847508386E-3</v>
      </c>
      <c r="AO246">
        <f t="shared" si="107"/>
        <v>1.4019263440685089E-3</v>
      </c>
      <c r="AP246">
        <f t="shared" si="108"/>
        <v>1.2359725844699771E-3</v>
      </c>
      <c r="AQ246">
        <f t="shared" si="109"/>
        <v>1.8854878276301234E-3</v>
      </c>
      <c r="AR246">
        <f t="shared" si="110"/>
        <v>1.3111459244724529E-3</v>
      </c>
      <c r="AS246">
        <f t="shared" si="111"/>
        <v>1.2334595498558058E-3</v>
      </c>
      <c r="AT246">
        <f t="shared" si="112"/>
        <v>1.5866324739603999E-3</v>
      </c>
      <c r="AU246">
        <f t="shared" si="113"/>
        <v>1.5053582523018537E-3</v>
      </c>
      <c r="AV246">
        <f t="shared" si="114"/>
        <v>1.1268398332368334E-3</v>
      </c>
      <c r="AX246">
        <f t="shared" si="115"/>
        <v>5.4061372681147148E-4</v>
      </c>
      <c r="AY246">
        <f t="shared" si="116"/>
        <v>5.0529882436526903E-4</v>
      </c>
      <c r="AZ246">
        <f t="shared" si="117"/>
        <v>7.5192420938963958E-4</v>
      </c>
      <c r="BA246">
        <f t="shared" si="118"/>
        <v>5.3959021372918621E-4</v>
      </c>
      <c r="BB246">
        <f t="shared" si="119"/>
        <v>1.4990906545178848E-4</v>
      </c>
      <c r="BC246">
        <f t="shared" si="120"/>
        <v>6.2484826028141394E-4</v>
      </c>
      <c r="BD246">
        <f t="shared" si="121"/>
        <v>1.2103821377896917E-4</v>
      </c>
      <c r="BE246">
        <f t="shared" si="122"/>
        <v>4.4006324546238244E-4</v>
      </c>
      <c r="BF246">
        <f t="shared" si="123"/>
        <v>7.6182594550863552E-4</v>
      </c>
      <c r="BH246">
        <f t="shared" si="124"/>
        <v>2.7030686340573574E-4</v>
      </c>
      <c r="BI246">
        <f t="shared" si="125"/>
        <v>2.5264941218263451E-4</v>
      </c>
      <c r="BJ246">
        <f t="shared" si="126"/>
        <v>2.8420063754483493E-4</v>
      </c>
      <c r="BK246">
        <f t="shared" si="127"/>
        <v>3.1153255514863339E-4</v>
      </c>
      <c r="BL246">
        <f t="shared" si="128"/>
        <v>7.4954532725894242E-5</v>
      </c>
      <c r="BM246">
        <f t="shared" si="129"/>
        <v>2.5509323405920617E-4</v>
      </c>
      <c r="BN246">
        <f t="shared" si="130"/>
        <v>6.9881445307519324E-5</v>
      </c>
      <c r="BO246">
        <f t="shared" si="131"/>
        <v>2.5407063322816685E-4</v>
      </c>
      <c r="BP246">
        <f t="shared" si="132"/>
        <v>4.3984041471505189E-4</v>
      </c>
    </row>
    <row r="247" spans="1:68" x14ac:dyDescent="0.3">
      <c r="A247" t="s">
        <v>1236</v>
      </c>
      <c r="B247">
        <v>1.383458182910165E-2</v>
      </c>
      <c r="C247">
        <v>1.216239585663065E-2</v>
      </c>
      <c r="D247">
        <v>6.1929899065920595E-3</v>
      </c>
      <c r="E247">
        <v>9.8060215206037561E-3</v>
      </c>
      <c r="F247">
        <v>1.19469154481042E-2</v>
      </c>
      <c r="G247">
        <v>1.171133480761485E-2</v>
      </c>
      <c r="H247">
        <v>1.11921777481052E-2</v>
      </c>
      <c r="I247">
        <v>9.976751544030325E-3</v>
      </c>
      <c r="J247">
        <v>7.5480133849456753E-3</v>
      </c>
      <c r="K247">
        <v>1.11151571242523E-2</v>
      </c>
      <c r="L247">
        <v>1.38618452554021E-2</v>
      </c>
      <c r="M247">
        <v>1.2393840674766576E-2</v>
      </c>
      <c r="N247">
        <v>8.2910908231081052E-3</v>
      </c>
      <c r="O247">
        <v>8.1628144424971752E-3</v>
      </c>
      <c r="P247">
        <v>8.8396183763575498E-3</v>
      </c>
      <c r="Q247">
        <v>1.1954941481989424E-2</v>
      </c>
      <c r="R247">
        <v>1.0428421438308969E-2</v>
      </c>
      <c r="S247">
        <v>8.1562006936004988E-3</v>
      </c>
      <c r="T247">
        <v>1.0725319810543459E-2</v>
      </c>
      <c r="U247">
        <v>8.8090918254987091E-3</v>
      </c>
      <c r="V247">
        <v>5.2158333500273097E-3</v>
      </c>
      <c r="W247">
        <v>7.7229449673799702E-3</v>
      </c>
      <c r="X247">
        <v>1.046025295526885E-2</v>
      </c>
      <c r="Y247">
        <v>1.0554769041268699E-2</v>
      </c>
      <c r="Z247">
        <v>1.188226327063526E-2</v>
      </c>
      <c r="AA247">
        <v>8.9418740911964487E-3</v>
      </c>
      <c r="AB247">
        <v>9.4176743184027495E-3</v>
      </c>
      <c r="AC247">
        <v>9.0683650384791141E-3</v>
      </c>
      <c r="AD247">
        <v>1.2165930238016535E-2</v>
      </c>
      <c r="AE247">
        <v>9.3232604535881149E-3</v>
      </c>
      <c r="AF247">
        <v>9.4827522755171201E-3</v>
      </c>
      <c r="AG247">
        <v>1.5183026775999064E-2</v>
      </c>
      <c r="AH247">
        <v>1.0508901790592835E-2</v>
      </c>
      <c r="AI247">
        <v>8.3098609612963746E-3</v>
      </c>
      <c r="AJ247">
        <v>1.0724291215619675E-2</v>
      </c>
      <c r="AK247">
        <v>8.238058154222995E-3</v>
      </c>
      <c r="AL247">
        <v>1.2231209604402639E-2</v>
      </c>
      <c r="AN247">
        <f t="shared" si="106"/>
        <v>1.0498997278232031E-2</v>
      </c>
      <c r="AO247">
        <f t="shared" si="107"/>
        <v>1.1206794886963644E-2</v>
      </c>
      <c r="AP247">
        <f t="shared" si="108"/>
        <v>1.0030340011618497E-2</v>
      </c>
      <c r="AQ247">
        <f t="shared" si="109"/>
        <v>1.0179854537966297E-2</v>
      </c>
      <c r="AR247">
        <f t="shared" si="110"/>
        <v>8.118297488362361E-3</v>
      </c>
      <c r="AS247">
        <f t="shared" si="111"/>
        <v>1.0054199785875186E-2</v>
      </c>
      <c r="AT247">
        <f t="shared" si="112"/>
        <v>1.0323980989040591E-2</v>
      </c>
      <c r="AU247">
        <f t="shared" si="113"/>
        <v>1.1333929842629426E-2</v>
      </c>
      <c r="AV247">
        <f t="shared" si="114"/>
        <v>1.0397852991415104E-2</v>
      </c>
      <c r="AX247">
        <f t="shared" si="115"/>
        <v>3.3123473052553325E-3</v>
      </c>
      <c r="AY247">
        <f t="shared" si="116"/>
        <v>8.7855169887656945E-4</v>
      </c>
      <c r="AZ247">
        <f t="shared" si="117"/>
        <v>2.4336460633834008E-3</v>
      </c>
      <c r="BA247">
        <f t="shared" si="118"/>
        <v>1.9115300212923421E-3</v>
      </c>
      <c r="BB247">
        <f t="shared" si="119"/>
        <v>2.2988666696685083E-3</v>
      </c>
      <c r="BC247">
        <f t="shared" si="120"/>
        <v>1.1288550067293864E-3</v>
      </c>
      <c r="BD247">
        <f t="shared" si="121"/>
        <v>1.5971669252673136E-3</v>
      </c>
      <c r="BE247">
        <f t="shared" si="122"/>
        <v>3.5100720140881455E-3</v>
      </c>
      <c r="BF247">
        <f t="shared" si="123"/>
        <v>2.0164910269287895E-3</v>
      </c>
      <c r="BH247">
        <f t="shared" si="124"/>
        <v>1.6561736526276663E-3</v>
      </c>
      <c r="BI247">
        <f t="shared" si="125"/>
        <v>4.3927584943828472E-4</v>
      </c>
      <c r="BJ247">
        <f t="shared" si="126"/>
        <v>9.1983175183768745E-4</v>
      </c>
      <c r="BK247">
        <f t="shared" si="127"/>
        <v>1.1036223723571849E-3</v>
      </c>
      <c r="BL247">
        <f t="shared" si="128"/>
        <v>1.1494333348342541E-3</v>
      </c>
      <c r="BM247">
        <f t="shared" si="129"/>
        <v>4.6085312667884461E-4</v>
      </c>
      <c r="BN247">
        <f t="shared" si="130"/>
        <v>9.221247542438505E-4</v>
      </c>
      <c r="BO247">
        <f t="shared" si="131"/>
        <v>2.0265410222087628E-3</v>
      </c>
      <c r="BP247">
        <f t="shared" si="132"/>
        <v>1.1642216372158016E-3</v>
      </c>
    </row>
    <row r="248" spans="1:68" x14ac:dyDescent="0.3">
      <c r="A248" t="s">
        <v>1237</v>
      </c>
      <c r="B248">
        <v>1.390885354121035E-2</v>
      </c>
      <c r="C248">
        <v>1.2456279116296841E-2</v>
      </c>
      <c r="D248">
        <v>1.2160373105744599E-2</v>
      </c>
      <c r="E248">
        <v>1.3500025416583201E-2</v>
      </c>
      <c r="F248">
        <v>1.038030747893013E-2</v>
      </c>
      <c r="G248">
        <v>1.2148092522724949E-2</v>
      </c>
      <c r="H248">
        <v>1.2694956878437951E-2</v>
      </c>
      <c r="I248">
        <v>1.2723593485020949E-2</v>
      </c>
      <c r="J248">
        <v>1.4732250975731699E-2</v>
      </c>
      <c r="K248">
        <v>8.8690093967643702E-3</v>
      </c>
      <c r="L248">
        <v>9.9885918081648352E-3</v>
      </c>
      <c r="M248">
        <v>1.3971953053105404E-2</v>
      </c>
      <c r="N248">
        <v>1.7227293162904701E-2</v>
      </c>
      <c r="O248">
        <v>1.0587084911878415E-2</v>
      </c>
      <c r="P248">
        <v>9.9852419929260493E-3</v>
      </c>
      <c r="Q248">
        <v>1.345950847163575E-2</v>
      </c>
      <c r="R248">
        <v>1.2135366037789849E-2</v>
      </c>
      <c r="S248">
        <v>1.09103225775923E-2</v>
      </c>
      <c r="T248">
        <v>1.546330331047965E-2</v>
      </c>
      <c r="U248">
        <v>1.1417945496912149E-2</v>
      </c>
      <c r="V248">
        <v>1.34056087097523E-2</v>
      </c>
      <c r="W248">
        <v>1.0726198544471075E-2</v>
      </c>
      <c r="X248">
        <v>8.4929416280774498E-3</v>
      </c>
      <c r="Y248">
        <v>1.2820360281208551E-2</v>
      </c>
      <c r="Z248">
        <v>9.6082159495302702E-3</v>
      </c>
      <c r="AA248">
        <v>1.28058336383966E-2</v>
      </c>
      <c r="AB248">
        <v>1.086818204076565E-2</v>
      </c>
      <c r="AC248">
        <v>8.9540107809000253E-3</v>
      </c>
      <c r="AD248">
        <v>1.42616341111908E-2</v>
      </c>
      <c r="AE248">
        <v>1.4023628317192848E-2</v>
      </c>
      <c r="AF248">
        <v>7.0403737293146347E-3</v>
      </c>
      <c r="AG248">
        <v>1.576796603614385E-2</v>
      </c>
      <c r="AH248">
        <v>1.1424409420135801E-2</v>
      </c>
      <c r="AI248">
        <v>9.8560141241232635E-3</v>
      </c>
      <c r="AJ248">
        <v>1.5984663553990398E-2</v>
      </c>
      <c r="AK248">
        <v>1.39638913554469E-2</v>
      </c>
      <c r="AL248">
        <v>1.19143528894566E-2</v>
      </c>
      <c r="AN248">
        <f t="shared" si="106"/>
        <v>1.3006382794958748E-2</v>
      </c>
      <c r="AO248">
        <f t="shared" si="107"/>
        <v>1.1986737591278496E-2</v>
      </c>
      <c r="AP248">
        <f t="shared" si="108"/>
        <v>1.2194489328782213E-2</v>
      </c>
      <c r="AQ248">
        <f t="shared" si="109"/>
        <v>1.2168399029005966E-2</v>
      </c>
      <c r="AR248">
        <f t="shared" si="110"/>
        <v>1.2753264015403793E-2</v>
      </c>
      <c r="AS248">
        <f t="shared" si="111"/>
        <v>1.0591590719813091E-2</v>
      </c>
      <c r="AT248">
        <f t="shared" si="112"/>
        <v>1.1775212052566092E-2</v>
      </c>
      <c r="AU248">
        <f t="shared" si="113"/>
        <v>1.2349463193467638E-2</v>
      </c>
      <c r="AV248">
        <f t="shared" si="114"/>
        <v>1.39543025996313E-2</v>
      </c>
      <c r="AX248">
        <f t="shared" si="115"/>
        <v>8.3196212599007352E-4</v>
      </c>
      <c r="AY248">
        <f t="shared" si="116"/>
        <v>1.1032050710859562E-3</v>
      </c>
      <c r="AZ248">
        <f t="shared" si="117"/>
        <v>3.1176393126038852E-3</v>
      </c>
      <c r="BA248">
        <f t="shared" si="118"/>
        <v>1.2749139439503507E-3</v>
      </c>
      <c r="BB248">
        <f t="shared" si="119"/>
        <v>2.1340053538182057E-3</v>
      </c>
      <c r="BC248">
        <f t="shared" si="120"/>
        <v>1.8973565940291009E-3</v>
      </c>
      <c r="BD248">
        <f t="shared" si="121"/>
        <v>4.1022167361064957E-3</v>
      </c>
      <c r="BE248">
        <f t="shared" si="122"/>
        <v>3.0626111759701996E-3</v>
      </c>
      <c r="BF248">
        <f t="shared" si="123"/>
        <v>2.0351722739446313E-3</v>
      </c>
      <c r="BH248">
        <f t="shared" si="124"/>
        <v>4.1598106299503676E-4</v>
      </c>
      <c r="BI248">
        <f t="shared" si="125"/>
        <v>5.5160253554297812E-4</v>
      </c>
      <c r="BJ248">
        <f t="shared" si="126"/>
        <v>1.1783568998211767E-3</v>
      </c>
      <c r="BK248">
        <f t="shared" si="127"/>
        <v>7.3607190873334252E-4</v>
      </c>
      <c r="BL248">
        <f t="shared" si="128"/>
        <v>1.0670026769091028E-3</v>
      </c>
      <c r="BM248">
        <f t="shared" si="129"/>
        <v>7.7459258591271824E-4</v>
      </c>
      <c r="BN248">
        <f t="shared" si="130"/>
        <v>2.3684159368652733E-3</v>
      </c>
      <c r="BO248">
        <f t="shared" si="131"/>
        <v>1.7681993868695512E-3</v>
      </c>
      <c r="BP248">
        <f t="shared" si="132"/>
        <v>1.1750072602091958E-3</v>
      </c>
    </row>
    <row r="249" spans="1:68" x14ac:dyDescent="0.3">
      <c r="A249" t="s">
        <v>1238</v>
      </c>
      <c r="B249">
        <v>5.1325076987967E-5</v>
      </c>
      <c r="C249">
        <v>7.6541138226454252E-4</v>
      </c>
      <c r="D249">
        <v>5.8749306904320997E-4</v>
      </c>
      <c r="E249">
        <v>5.0448607671457052E-4</v>
      </c>
      <c r="F249">
        <v>7.9277352161272706E-4</v>
      </c>
      <c r="G249">
        <v>1.4054938536764894E-3</v>
      </c>
      <c r="H249">
        <v>4.4598552963219903E-4</v>
      </c>
      <c r="I249">
        <v>1.057222177480035E-3</v>
      </c>
      <c r="J249">
        <v>7.0450333100784504E-4</v>
      </c>
      <c r="K249">
        <v>1.46905006477989E-3</v>
      </c>
      <c r="L249">
        <v>4.3727561542853348E-4</v>
      </c>
      <c r="M249">
        <v>4.4767117969603151E-4</v>
      </c>
      <c r="N249">
        <v>2.5408399998104849E-4</v>
      </c>
      <c r="O249">
        <v>0</v>
      </c>
      <c r="P249">
        <v>9.7794844370685508E-4</v>
      </c>
      <c r="Q249">
        <v>0</v>
      </c>
      <c r="R249">
        <v>9.8397981115132E-4</v>
      </c>
      <c r="S249">
        <v>0</v>
      </c>
      <c r="T249">
        <v>1.8477965790979151E-3</v>
      </c>
      <c r="U249">
        <v>4.9751540082193849E-4</v>
      </c>
      <c r="V249">
        <v>5.9371499457881998E-4</v>
      </c>
      <c r="W249">
        <v>9.3725136919645547E-4</v>
      </c>
      <c r="X249">
        <v>4.7317688576644648E-4</v>
      </c>
      <c r="Y249">
        <v>5.3428967881791504E-4</v>
      </c>
      <c r="Z249">
        <v>5.8714871874339001E-4</v>
      </c>
      <c r="AA249">
        <v>4.1252465563410901E-4</v>
      </c>
      <c r="AB249">
        <v>6.1240710658121004E-4</v>
      </c>
      <c r="AC249">
        <v>3.2929494243277602E-4</v>
      </c>
      <c r="AD249">
        <v>0</v>
      </c>
      <c r="AE249">
        <v>7.2756683641731119E-4</v>
      </c>
      <c r="AF249">
        <v>4.9258699974680698E-4</v>
      </c>
      <c r="AG249">
        <v>2.7548477435715852E-4</v>
      </c>
      <c r="AH249">
        <v>5.7008087808032106E-4</v>
      </c>
      <c r="AI249">
        <v>1.004269580034794E-3</v>
      </c>
      <c r="AJ249">
        <v>1.68954281981174E-3</v>
      </c>
      <c r="AK249">
        <v>7.8131875752857495E-5</v>
      </c>
      <c r="AL249">
        <v>0</v>
      </c>
      <c r="AN249">
        <f t="shared" si="106"/>
        <v>4.7717890125257255E-4</v>
      </c>
      <c r="AO249">
        <f t="shared" si="107"/>
        <v>9.2536877060036269E-4</v>
      </c>
      <c r="AP249">
        <f t="shared" si="108"/>
        <v>6.1293323351431484E-4</v>
      </c>
      <c r="AQ249">
        <f t="shared" si="109"/>
        <v>3.2799327038377332E-4</v>
      </c>
      <c r="AR249">
        <f t="shared" si="110"/>
        <v>9.6906958592378229E-4</v>
      </c>
      <c r="AS249">
        <f t="shared" si="111"/>
        <v>4.9147366466264109E-4</v>
      </c>
      <c r="AT249">
        <f t="shared" si="112"/>
        <v>4.0671794538803941E-4</v>
      </c>
      <c r="AU249">
        <f t="shared" si="113"/>
        <v>6.1661174415742457E-4</v>
      </c>
      <c r="AV249">
        <f t="shared" si="114"/>
        <v>5.8922489852153252E-4</v>
      </c>
      <c r="AX249">
        <f t="shared" si="115"/>
        <v>3.0405281350348682E-4</v>
      </c>
      <c r="AY249">
        <f t="shared" si="116"/>
        <v>4.0632302752033285E-4</v>
      </c>
      <c r="AZ249">
        <f t="shared" si="117"/>
        <v>4.8941875076131925E-4</v>
      </c>
      <c r="BA249">
        <f t="shared" si="118"/>
        <v>5.681010088453717E-4</v>
      </c>
      <c r="BB249">
        <f t="shared" si="119"/>
        <v>6.1547486983070429E-4</v>
      </c>
      <c r="BC249">
        <f t="shared" si="120"/>
        <v>1.0814941562897688E-4</v>
      </c>
      <c r="BD249">
        <f t="shared" si="121"/>
        <v>3.7130647211693654E-4</v>
      </c>
      <c r="BE249">
        <f t="shared" si="122"/>
        <v>3.6661378093309755E-4</v>
      </c>
      <c r="BF249">
        <f t="shared" si="123"/>
        <v>9.5370372413893162E-4</v>
      </c>
      <c r="BH249">
        <f t="shared" si="124"/>
        <v>1.5202640675174341E-4</v>
      </c>
      <c r="BI249">
        <f t="shared" si="125"/>
        <v>2.0316151376016642E-4</v>
      </c>
      <c r="BJ249">
        <f t="shared" si="126"/>
        <v>1.8498290021233635E-4</v>
      </c>
      <c r="BK249">
        <f t="shared" si="127"/>
        <v>3.2799327038377332E-4</v>
      </c>
      <c r="BL249">
        <f t="shared" si="128"/>
        <v>3.0773743491535214E-4</v>
      </c>
      <c r="BM249">
        <f t="shared" si="129"/>
        <v>4.4151814045195602E-5</v>
      </c>
      <c r="BN249">
        <f t="shared" si="130"/>
        <v>2.1437389162856359E-4</v>
      </c>
      <c r="BO249">
        <f t="shared" si="131"/>
        <v>2.1166456511035036E-4</v>
      </c>
      <c r="BP249">
        <f t="shared" si="132"/>
        <v>5.5062110185876085E-4</v>
      </c>
    </row>
    <row r="250" spans="1:68" x14ac:dyDescent="0.3">
      <c r="A250" t="s">
        <v>1239</v>
      </c>
      <c r="B250">
        <v>5.3577969495542596E-2</v>
      </c>
      <c r="C250">
        <v>6.2751040228159305E-2</v>
      </c>
      <c r="D250">
        <v>2.6765783781731001E-2</v>
      </c>
      <c r="E250">
        <v>3.2834213690151451E-2</v>
      </c>
      <c r="F250">
        <v>5.2311581289827297E-2</v>
      </c>
      <c r="G250">
        <v>4.6864674166463699E-2</v>
      </c>
      <c r="H250">
        <v>2.9479869468849951E-2</v>
      </c>
      <c r="I250">
        <v>4.1317600047956954E-2</v>
      </c>
      <c r="J250">
        <v>3.8787824602304954E-2</v>
      </c>
      <c r="K250">
        <v>5.33397491879977E-2</v>
      </c>
      <c r="L250">
        <v>3.0635637987052849E-2</v>
      </c>
      <c r="M250">
        <v>4.2711342352023854E-2</v>
      </c>
      <c r="N250">
        <v>4.9487250957253995E-2</v>
      </c>
      <c r="O250">
        <v>2.6425556828652802E-2</v>
      </c>
      <c r="P250">
        <v>3.16164517831359E-2</v>
      </c>
      <c r="Q250">
        <v>3.6600537191513703E-2</v>
      </c>
      <c r="R250">
        <v>3.1458437196420053E-2</v>
      </c>
      <c r="S250">
        <v>2.9441378192846347E-2</v>
      </c>
      <c r="T250">
        <v>3.5284125309175046E-2</v>
      </c>
      <c r="U250">
        <v>3.8188109482763952E-2</v>
      </c>
      <c r="V250">
        <v>2.6780422241665401E-2</v>
      </c>
      <c r="W250">
        <v>3.7703441654952596E-2</v>
      </c>
      <c r="X250">
        <v>4.4691795182390699E-2</v>
      </c>
      <c r="Y250">
        <v>4.5785241117227204E-2</v>
      </c>
      <c r="Z250">
        <v>6.2252786803127444E-2</v>
      </c>
      <c r="AA250">
        <v>4.5987417930023256E-2</v>
      </c>
      <c r="AB250">
        <v>4.1956317703564748E-2</v>
      </c>
      <c r="AC250">
        <v>4.7637507499623546E-2</v>
      </c>
      <c r="AD250">
        <v>4.48507034013816E-2</v>
      </c>
      <c r="AE250">
        <v>2.7467301406914002E-2</v>
      </c>
      <c r="AF250">
        <v>5.3202823018500697E-2</v>
      </c>
      <c r="AG250">
        <v>4.0128439688456197E-2</v>
      </c>
      <c r="AH250">
        <v>6.5185601972768153E-2</v>
      </c>
      <c r="AI250">
        <v>2.7146817585858948E-2</v>
      </c>
      <c r="AJ250">
        <v>3.4820425947197697E-2</v>
      </c>
      <c r="AK250">
        <v>3.9817917106360248E-2</v>
      </c>
      <c r="AL250">
        <v>2.4650569573603003E-2</v>
      </c>
      <c r="AN250">
        <f t="shared" si="106"/>
        <v>4.3982251798896088E-2</v>
      </c>
      <c r="AO250">
        <f t="shared" si="107"/>
        <v>4.2493431243274475E-2</v>
      </c>
      <c r="AP250">
        <f t="shared" si="108"/>
        <v>3.900054481406029E-2</v>
      </c>
      <c r="AQ250">
        <f t="shared" si="109"/>
        <v>3.2500117526926699E-2</v>
      </c>
      <c r="AR250">
        <f t="shared" si="110"/>
        <v>3.4489024672139247E-2</v>
      </c>
      <c r="AS250">
        <f t="shared" si="111"/>
        <v>4.805184437265949E-2</v>
      </c>
      <c r="AT250">
        <f t="shared" si="112"/>
        <v>4.1840275942265436E-2</v>
      </c>
      <c r="AU250">
        <f t="shared" si="113"/>
        <v>4.4153619749027762E-2</v>
      </c>
      <c r="AV250">
        <f t="shared" si="114"/>
        <v>3.3096304209053649E-2</v>
      </c>
      <c r="AX250">
        <f t="shared" si="115"/>
        <v>1.6980682572423984E-2</v>
      </c>
      <c r="AY250">
        <f t="shared" si="116"/>
        <v>9.7679613036157267E-3</v>
      </c>
      <c r="AZ250">
        <f t="shared" si="117"/>
        <v>1.0099718436788998E-2</v>
      </c>
      <c r="BA250">
        <f t="shared" si="118"/>
        <v>3.6915054957663649E-3</v>
      </c>
      <c r="BB250">
        <f t="shared" si="119"/>
        <v>5.2937208536691623E-3</v>
      </c>
      <c r="BC250">
        <f t="shared" si="120"/>
        <v>7.2067074832697867E-3</v>
      </c>
      <c r="BD250">
        <f t="shared" si="121"/>
        <v>1.3129214495546245E-2</v>
      </c>
      <c r="BE250">
        <f t="shared" si="122"/>
        <v>1.9336205297277424E-2</v>
      </c>
      <c r="BF250">
        <f t="shared" si="123"/>
        <v>7.7292661113986293E-3</v>
      </c>
      <c r="BH250">
        <f t="shared" si="124"/>
        <v>8.4903412862119918E-3</v>
      </c>
      <c r="BI250">
        <f t="shared" si="125"/>
        <v>4.8839806518078633E-3</v>
      </c>
      <c r="BJ250">
        <f t="shared" si="126"/>
        <v>3.8173347565025298E-3</v>
      </c>
      <c r="BK250">
        <f t="shared" si="127"/>
        <v>2.1312916916956938E-3</v>
      </c>
      <c r="BL250">
        <f t="shared" si="128"/>
        <v>2.6468604268345811E-3</v>
      </c>
      <c r="BM250">
        <f t="shared" si="129"/>
        <v>2.9421260099180193E-3</v>
      </c>
      <c r="BN250">
        <f t="shared" si="130"/>
        <v>7.5801555232519616E-3</v>
      </c>
      <c r="BO250">
        <f t="shared" si="131"/>
        <v>1.1163763333488988E-2</v>
      </c>
      <c r="BP250">
        <f t="shared" si="132"/>
        <v>4.4624938700542505E-3</v>
      </c>
    </row>
    <row r="251" spans="1:68" x14ac:dyDescent="0.3">
      <c r="A251" t="s">
        <v>1240</v>
      </c>
      <c r="B251">
        <v>3.562231174442115E-4</v>
      </c>
      <c r="C251">
        <v>5.0274206687134996E-4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6.06362670570115E-4</v>
      </c>
      <c r="J251">
        <v>0</v>
      </c>
      <c r="K251">
        <v>0</v>
      </c>
      <c r="L251">
        <v>0</v>
      </c>
      <c r="M251">
        <v>8.5211662193735997E-5</v>
      </c>
      <c r="N251">
        <v>0</v>
      </c>
      <c r="O251">
        <v>3.7248476605215402E-4</v>
      </c>
      <c r="P251">
        <v>0</v>
      </c>
      <c r="Q251">
        <v>0</v>
      </c>
      <c r="R251">
        <v>0</v>
      </c>
      <c r="S251">
        <v>3.3776962448688702E-5</v>
      </c>
      <c r="T251">
        <v>2.4697603536538048E-4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3.8372006607301348E-4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6.3372791804842E-4</v>
      </c>
      <c r="AL251">
        <v>3.6971916636361002E-4</v>
      </c>
      <c r="AN251">
        <f t="shared" si="106"/>
        <v>2.1474129607889036E-4</v>
      </c>
      <c r="AO251">
        <f t="shared" si="107"/>
        <v>1.5159066764252875E-4</v>
      </c>
      <c r="AP251">
        <f t="shared" si="108"/>
        <v>6.5385204035127144E-5</v>
      </c>
      <c r="AQ251">
        <f t="shared" si="109"/>
        <v>1.1258987482896234E-5</v>
      </c>
      <c r="AR251">
        <f t="shared" si="110"/>
        <v>6.174400884134512E-5</v>
      </c>
      <c r="AS251">
        <f t="shared" si="111"/>
        <v>6.3953344345502242E-5</v>
      </c>
      <c r="AT251">
        <f t="shared" si="112"/>
        <v>0</v>
      </c>
      <c r="AU251">
        <f t="shared" si="113"/>
        <v>0</v>
      </c>
      <c r="AV251">
        <f t="shared" si="114"/>
        <v>3.3448236147067667E-4</v>
      </c>
      <c r="AX251">
        <f t="shared" si="115"/>
        <v>2.5507462845030459E-4</v>
      </c>
      <c r="AY251">
        <f t="shared" si="116"/>
        <v>3.031813352850575E-4</v>
      </c>
      <c r="AZ251">
        <f t="shared" si="117"/>
        <v>1.3909190844410568E-4</v>
      </c>
      <c r="BA251">
        <f t="shared" si="118"/>
        <v>1.9501138362158301E-5</v>
      </c>
      <c r="BB251">
        <f t="shared" si="119"/>
        <v>1.2348801768269024E-4</v>
      </c>
      <c r="BC251">
        <f t="shared" si="120"/>
        <v>1.5665306099098831E-4</v>
      </c>
      <c r="BD251">
        <f t="shared" si="121"/>
        <v>0</v>
      </c>
      <c r="BE251">
        <f t="shared" si="122"/>
        <v>0</v>
      </c>
      <c r="BF251">
        <f t="shared" si="123"/>
        <v>3.1833000619293372E-4</v>
      </c>
      <c r="BH251">
        <f t="shared" si="124"/>
        <v>1.275373142251523E-4</v>
      </c>
      <c r="BI251">
        <f t="shared" si="125"/>
        <v>1.5159066764252875E-4</v>
      </c>
      <c r="BJ251">
        <f t="shared" si="126"/>
        <v>5.2571799874924083E-5</v>
      </c>
      <c r="BK251">
        <f t="shared" si="127"/>
        <v>1.1258987482896234E-5</v>
      </c>
      <c r="BL251">
        <f t="shared" si="128"/>
        <v>6.174400884134512E-5</v>
      </c>
      <c r="BM251">
        <f t="shared" si="129"/>
        <v>6.3953344345502242E-5</v>
      </c>
      <c r="BN251">
        <f t="shared" si="130"/>
        <v>0</v>
      </c>
      <c r="BO251">
        <f t="shared" si="131"/>
        <v>0</v>
      </c>
      <c r="BP251">
        <f t="shared" si="132"/>
        <v>1.8378791476662552E-4</v>
      </c>
    </row>
    <row r="252" spans="1:68" x14ac:dyDescent="0.3">
      <c r="A252" t="s">
        <v>1241</v>
      </c>
      <c r="B252">
        <v>1.540018585900595E-2</v>
      </c>
      <c r="C252">
        <v>1.3226902445786351E-2</v>
      </c>
      <c r="D252">
        <v>1.7927494678501348E-2</v>
      </c>
      <c r="E252">
        <v>1.791458369433125E-2</v>
      </c>
      <c r="F252">
        <v>1.4768928290033848E-2</v>
      </c>
      <c r="G252">
        <v>1.4292998009776198E-2</v>
      </c>
      <c r="H252">
        <v>1.6738883046069498E-2</v>
      </c>
      <c r="I252">
        <v>1.8928736411307198E-2</v>
      </c>
      <c r="J252">
        <v>1.6373588385699099E-2</v>
      </c>
      <c r="K252">
        <v>1.547724572292985E-2</v>
      </c>
      <c r="L252">
        <v>1.6506344730359751E-2</v>
      </c>
      <c r="M252">
        <v>2.2189476397036799E-2</v>
      </c>
      <c r="N252">
        <v>1.8573457535376099E-2</v>
      </c>
      <c r="O252">
        <v>1.4267954454792651E-2</v>
      </c>
      <c r="P252">
        <v>1.8169442862420102E-2</v>
      </c>
      <c r="Q252">
        <v>9.5630255613881991E-3</v>
      </c>
      <c r="R252">
        <v>1.5233076723256449E-2</v>
      </c>
      <c r="S252">
        <v>1.2709882901558896E-2</v>
      </c>
      <c r="T252">
        <v>1.30667633664741E-2</v>
      </c>
      <c r="U252">
        <v>1.1835429772367035E-2</v>
      </c>
      <c r="V252">
        <v>2.05688574183573E-2</v>
      </c>
      <c r="W252">
        <v>1.3660740985596651E-2</v>
      </c>
      <c r="X252">
        <v>1.99702456269093E-2</v>
      </c>
      <c r="Y252">
        <v>1.622301808860915E-2</v>
      </c>
      <c r="Z252">
        <v>9.1571214786528958E-3</v>
      </c>
      <c r="AA252">
        <v>1.143230471545105E-2</v>
      </c>
      <c r="AB252">
        <v>1.5120362448205249E-2</v>
      </c>
      <c r="AC252">
        <v>1.6989719858273699E-2</v>
      </c>
      <c r="AD252">
        <v>1.9861749127783698E-2</v>
      </c>
      <c r="AE252">
        <v>1.5026311937172649E-2</v>
      </c>
      <c r="AF252">
        <v>1.3512234617249401E-2</v>
      </c>
      <c r="AG252">
        <v>1.243168064042105E-2</v>
      </c>
      <c r="AH252">
        <v>1.3758618929477849E-2</v>
      </c>
      <c r="AI252">
        <v>1.5793207639904952E-2</v>
      </c>
      <c r="AJ252">
        <v>1.6300990418226049E-2</v>
      </c>
      <c r="AK252">
        <v>1.2458602838662234E-2</v>
      </c>
      <c r="AL252">
        <v>1.7464487865019449E-2</v>
      </c>
      <c r="AN252">
        <f t="shared" si="106"/>
        <v>1.6117291669406224E-2</v>
      </c>
      <c r="AO252">
        <f t="shared" si="107"/>
        <v>1.6182386439296686E-2</v>
      </c>
      <c r="AP252">
        <f t="shared" si="108"/>
        <v>1.7365358584087762E-2</v>
      </c>
      <c r="AQ252">
        <f t="shared" si="109"/>
        <v>1.2501995062067848E-2</v>
      </c>
      <c r="AR252">
        <f t="shared" si="110"/>
        <v>1.4782947885698772E-2</v>
      </c>
      <c r="AS252">
        <f t="shared" si="111"/>
        <v>1.4815462036016892E-2</v>
      </c>
      <c r="AT252">
        <f t="shared" si="112"/>
        <v>1.6133431894068583E-2</v>
      </c>
      <c r="AU252">
        <f t="shared" si="113"/>
        <v>1.3994502403267951E-2</v>
      </c>
      <c r="AV252">
        <f t="shared" si="114"/>
        <v>1.5408027040635911E-2</v>
      </c>
      <c r="AX252">
        <f t="shared" si="115"/>
        <v>2.263896652847612E-3</v>
      </c>
      <c r="AY252">
        <f t="shared" si="116"/>
        <v>2.1150082127055058E-3</v>
      </c>
      <c r="AZ252">
        <f t="shared" si="117"/>
        <v>2.5903205310003072E-3</v>
      </c>
      <c r="BA252">
        <f t="shared" si="118"/>
        <v>2.8407363587469826E-3</v>
      </c>
      <c r="BB252">
        <f t="shared" si="119"/>
        <v>3.9314649423673525E-3</v>
      </c>
      <c r="BC252">
        <f t="shared" si="120"/>
        <v>3.9201005234031586E-3</v>
      </c>
      <c r="BD252">
        <f t="shared" si="121"/>
        <v>3.3163789860462785E-3</v>
      </c>
      <c r="BE252">
        <f t="shared" si="122"/>
        <v>1.6931322163287411E-3</v>
      </c>
      <c r="BF252">
        <f t="shared" si="123"/>
        <v>2.6196867979903123E-3</v>
      </c>
      <c r="BH252">
        <f t="shared" si="124"/>
        <v>1.131948326423806E-3</v>
      </c>
      <c r="BI252">
        <f t="shared" si="125"/>
        <v>1.0575041063527529E-3</v>
      </c>
      <c r="BJ252">
        <f t="shared" si="126"/>
        <v>9.790491344245126E-4</v>
      </c>
      <c r="BK252">
        <f t="shared" si="127"/>
        <v>1.6400999014193278E-3</v>
      </c>
      <c r="BL252">
        <f t="shared" si="128"/>
        <v>1.9657324711836763E-3</v>
      </c>
      <c r="BM252">
        <f t="shared" si="129"/>
        <v>1.6003743371258343E-3</v>
      </c>
      <c r="BN252">
        <f t="shared" si="130"/>
        <v>1.9147123003286372E-3</v>
      </c>
      <c r="BO252">
        <f t="shared" si="131"/>
        <v>9.7753034087102639E-4</v>
      </c>
      <c r="BP252">
        <f t="shared" si="132"/>
        <v>1.5124768780122157E-3</v>
      </c>
    </row>
    <row r="253" spans="1:68" x14ac:dyDescent="0.3">
      <c r="A253" t="s">
        <v>1242</v>
      </c>
      <c r="B253">
        <v>0.1693674596800355</v>
      </c>
      <c r="C253">
        <v>0.123778685338249</v>
      </c>
      <c r="D253">
        <v>0.19874124343406052</v>
      </c>
      <c r="E253">
        <v>0.1613780318908585</v>
      </c>
      <c r="F253">
        <v>0.1302753719627785</v>
      </c>
      <c r="G253">
        <v>0.13092538602391901</v>
      </c>
      <c r="H253">
        <v>0.2015244032597405</v>
      </c>
      <c r="I253">
        <v>0.1742287379764455</v>
      </c>
      <c r="J253">
        <v>0.16867158230454499</v>
      </c>
      <c r="K253">
        <v>0.13086840126502949</v>
      </c>
      <c r="L253">
        <v>0.20086127241974949</v>
      </c>
      <c r="M253">
        <v>0.18168840487546051</v>
      </c>
      <c r="N253">
        <v>0.1620713936575835</v>
      </c>
      <c r="O253">
        <v>0.144386271556739</v>
      </c>
      <c r="P253">
        <v>0.13370657194414448</v>
      </c>
      <c r="Q253">
        <v>0.16822601684885802</v>
      </c>
      <c r="R253">
        <v>0.16529856000537152</v>
      </c>
      <c r="S253">
        <v>0.15905279073060399</v>
      </c>
      <c r="T253">
        <v>0.178674980282198</v>
      </c>
      <c r="U253">
        <v>0.18772028907654398</v>
      </c>
      <c r="V253">
        <v>0.14732940019627899</v>
      </c>
      <c r="W253">
        <v>0.12352757585541251</v>
      </c>
      <c r="X253">
        <v>0.179404396793926</v>
      </c>
      <c r="Y253">
        <v>0.176909235358581</v>
      </c>
      <c r="Z253">
        <v>0.13605954521173549</v>
      </c>
      <c r="AA253">
        <v>0.14687508255822451</v>
      </c>
      <c r="AB253">
        <v>0.12577781213154851</v>
      </c>
      <c r="AC253">
        <v>0.1201805614928935</v>
      </c>
      <c r="AD253">
        <v>0.20516511259182399</v>
      </c>
      <c r="AE253">
        <v>0.179063803123473</v>
      </c>
      <c r="AF253">
        <v>0.15696939474778149</v>
      </c>
      <c r="AG253">
        <v>0.1973379210929585</v>
      </c>
      <c r="AH253">
        <v>0.14740791871749698</v>
      </c>
      <c r="AI253">
        <v>0.143013655038814</v>
      </c>
      <c r="AJ253">
        <v>0.169285029771785</v>
      </c>
      <c r="AK253">
        <v>0.19940091596291298</v>
      </c>
      <c r="AL253">
        <v>0.15403085660281551</v>
      </c>
      <c r="AN253">
        <f t="shared" si="106"/>
        <v>0.16331635508580089</v>
      </c>
      <c r="AO253">
        <f t="shared" si="107"/>
        <v>0.1592384748057209</v>
      </c>
      <c r="AP253">
        <f t="shared" si="108"/>
        <v>0.16032198543189308</v>
      </c>
      <c r="AQ253">
        <f t="shared" si="109"/>
        <v>0.16419245586161116</v>
      </c>
      <c r="AR253">
        <f t="shared" si="110"/>
        <v>0.15931306135260839</v>
      </c>
      <c r="AS253">
        <f t="shared" si="111"/>
        <v>0.14753443892448481</v>
      </c>
      <c r="AT253">
        <f t="shared" si="112"/>
        <v>0.18039943682102613</v>
      </c>
      <c r="AU253">
        <f t="shared" si="113"/>
        <v>0.16258649828308983</v>
      </c>
      <c r="AV253">
        <f t="shared" si="114"/>
        <v>0.17423893411250449</v>
      </c>
      <c r="AX253">
        <f t="shared" si="115"/>
        <v>3.0868122754558858E-2</v>
      </c>
      <c r="AY253">
        <f t="shared" si="116"/>
        <v>3.4896513951028975E-2</v>
      </c>
      <c r="AZ253">
        <f t="shared" si="117"/>
        <v>2.5828197441644048E-2</v>
      </c>
      <c r="BA253">
        <f t="shared" si="118"/>
        <v>4.6855756462559966E-3</v>
      </c>
      <c r="BB253">
        <f t="shared" si="119"/>
        <v>2.9473511263365712E-2</v>
      </c>
      <c r="BC253">
        <f t="shared" si="120"/>
        <v>2.5425444879611597E-2</v>
      </c>
      <c r="BD253">
        <f t="shared" si="121"/>
        <v>2.4125603467191788E-2</v>
      </c>
      <c r="BE253">
        <f t="shared" si="122"/>
        <v>3.017570925102072E-2</v>
      </c>
      <c r="BF253">
        <f t="shared" si="123"/>
        <v>2.3087148973995199E-2</v>
      </c>
      <c r="BH253">
        <f t="shared" si="124"/>
        <v>1.5434061377279429E-2</v>
      </c>
      <c r="BI253">
        <f t="shared" si="125"/>
        <v>1.7448256975514487E-2</v>
      </c>
      <c r="BJ253">
        <f t="shared" si="126"/>
        <v>9.7621410348092633E-3</v>
      </c>
      <c r="BK253">
        <f t="shared" si="127"/>
        <v>2.7052183606742545E-3</v>
      </c>
      <c r="BL253">
        <f t="shared" si="128"/>
        <v>1.4736755631682856E-2</v>
      </c>
      <c r="BM253">
        <f t="shared" si="129"/>
        <v>1.0379894406384614E-2</v>
      </c>
      <c r="BN253">
        <f t="shared" si="130"/>
        <v>1.3928923656145347E-2</v>
      </c>
      <c r="BO253">
        <f t="shared" si="131"/>
        <v>1.7421953859064695E-2</v>
      </c>
      <c r="BP253">
        <f t="shared" si="132"/>
        <v>1.3329371674957121E-2</v>
      </c>
    </row>
    <row r="254" spans="1:68" x14ac:dyDescent="0.3">
      <c r="A254" t="s">
        <v>1243</v>
      </c>
      <c r="B254">
        <v>0.62254884584763004</v>
      </c>
      <c r="C254">
        <v>0.549786184190451</v>
      </c>
      <c r="D254">
        <v>0.63930459900530201</v>
      </c>
      <c r="E254">
        <v>0.55242621271125947</v>
      </c>
      <c r="F254">
        <v>0.60402164485211396</v>
      </c>
      <c r="G254">
        <v>0.572218745378412</v>
      </c>
      <c r="H254">
        <v>0.64287454730432603</v>
      </c>
      <c r="I254">
        <v>0.63928333413402094</v>
      </c>
      <c r="J254">
        <v>0.55944307049824804</v>
      </c>
      <c r="K254">
        <v>0.62592331104134602</v>
      </c>
      <c r="L254">
        <v>0.66424936191184303</v>
      </c>
      <c r="M254">
        <v>0.66228184736006301</v>
      </c>
      <c r="N254">
        <v>0.71214499182702906</v>
      </c>
      <c r="O254">
        <v>0.56859790400885846</v>
      </c>
      <c r="P254">
        <v>0.53802123509378952</v>
      </c>
      <c r="Q254">
        <v>0.60042689019872952</v>
      </c>
      <c r="R254">
        <v>0.53147315575644005</v>
      </c>
      <c r="S254">
        <v>0.55149981356767297</v>
      </c>
      <c r="T254">
        <v>0.57421174881714809</v>
      </c>
      <c r="U254">
        <v>0.66912578967709457</v>
      </c>
      <c r="V254">
        <v>0.45588888172582498</v>
      </c>
      <c r="W254">
        <v>0.57850109753775492</v>
      </c>
      <c r="X254">
        <v>0.61255411507202351</v>
      </c>
      <c r="Y254">
        <v>0.63727171726121901</v>
      </c>
      <c r="Z254">
        <v>0.63936925263734845</v>
      </c>
      <c r="AA254">
        <v>0.63791752165667992</v>
      </c>
      <c r="AB254">
        <v>0.57570839737956403</v>
      </c>
      <c r="AC254">
        <v>0.52381507114398651</v>
      </c>
      <c r="AD254">
        <v>0.66947168938559742</v>
      </c>
      <c r="AE254">
        <v>0.70424522343267593</v>
      </c>
      <c r="AF254">
        <v>0.66167672587713144</v>
      </c>
      <c r="AG254">
        <v>0.63539374156028106</v>
      </c>
      <c r="AH254">
        <v>0.61048821483409454</v>
      </c>
      <c r="AI254">
        <v>0.52989350234336197</v>
      </c>
      <c r="AJ254">
        <v>0.63713410209656851</v>
      </c>
      <c r="AK254">
        <v>0.66239621567936391</v>
      </c>
      <c r="AL254">
        <v>0.53505953102934356</v>
      </c>
      <c r="AN254">
        <f t="shared" si="106"/>
        <v>0.59101646043866063</v>
      </c>
      <c r="AO254">
        <f t="shared" si="107"/>
        <v>0.61459956791721826</v>
      </c>
      <c r="AP254">
        <f t="shared" si="108"/>
        <v>0.61866596024873954</v>
      </c>
      <c r="AQ254">
        <f t="shared" si="109"/>
        <v>0.56113328650761418</v>
      </c>
      <c r="AR254">
        <f t="shared" si="110"/>
        <v>0.56943187943945561</v>
      </c>
      <c r="AS254">
        <f t="shared" si="111"/>
        <v>0.60443934585847026</v>
      </c>
      <c r="AT254">
        <f t="shared" si="112"/>
        <v>0.67846454623180164</v>
      </c>
      <c r="AU254">
        <f t="shared" si="113"/>
        <v>0.59192515291257919</v>
      </c>
      <c r="AV254">
        <f t="shared" si="114"/>
        <v>0.61152994960175866</v>
      </c>
      <c r="AX254">
        <f t="shared" si="115"/>
        <v>4.6601783066662496E-2</v>
      </c>
      <c r="AY254">
        <f t="shared" si="116"/>
        <v>3.3250510519510286E-2</v>
      </c>
      <c r="AZ254">
        <f t="shared" si="117"/>
        <v>6.4921649217069763E-2</v>
      </c>
      <c r="BA254">
        <f t="shared" si="118"/>
        <v>3.5471921628914875E-2</v>
      </c>
      <c r="BB254">
        <f t="shared" si="119"/>
        <v>8.7437569988440295E-2</v>
      </c>
      <c r="BC254">
        <f t="shared" si="120"/>
        <v>4.6498261918932679E-2</v>
      </c>
      <c r="BD254">
        <f t="shared" si="121"/>
        <v>2.266435200323054E-2</v>
      </c>
      <c r="BE254">
        <f t="shared" si="122"/>
        <v>5.5145403884941289E-2</v>
      </c>
      <c r="BF254">
        <f t="shared" si="123"/>
        <v>6.7419116600173495E-2</v>
      </c>
      <c r="BH254">
        <f t="shared" si="124"/>
        <v>2.3300891533331248E-2</v>
      </c>
      <c r="BI254">
        <f t="shared" si="125"/>
        <v>1.6625255259755143E-2</v>
      </c>
      <c r="BJ254">
        <f t="shared" si="126"/>
        <v>2.4538076933219681E-2</v>
      </c>
      <c r="BK254">
        <f t="shared" si="127"/>
        <v>2.0479723501127312E-2</v>
      </c>
      <c r="BL254">
        <f t="shared" si="128"/>
        <v>4.3718784994220147E-2</v>
      </c>
      <c r="BM254">
        <f t="shared" si="129"/>
        <v>1.8982835937945211E-2</v>
      </c>
      <c r="BN254">
        <f t="shared" si="130"/>
        <v>1.3085269730073587E-2</v>
      </c>
      <c r="BO254">
        <f t="shared" si="131"/>
        <v>3.1838213777541487E-2</v>
      </c>
      <c r="BP254">
        <f t="shared" si="132"/>
        <v>3.8924445117636937E-2</v>
      </c>
    </row>
    <row r="255" spans="1:68" x14ac:dyDescent="0.3">
      <c r="A255" t="s">
        <v>1244</v>
      </c>
      <c r="B255">
        <v>1.6167658586286346E-3</v>
      </c>
      <c r="C255">
        <v>1.670650342219765E-3</v>
      </c>
      <c r="D255">
        <v>1.7541998915199201E-3</v>
      </c>
      <c r="E255">
        <v>9.6014223878695504E-4</v>
      </c>
      <c r="F255">
        <v>1.168728248302845E-3</v>
      </c>
      <c r="G255">
        <v>1.7403650551435995E-3</v>
      </c>
      <c r="H255">
        <v>1.5095568539635E-3</v>
      </c>
      <c r="I255">
        <v>1.19223757854627E-4</v>
      </c>
      <c r="J255">
        <v>5.3389252862828004E-4</v>
      </c>
      <c r="K255">
        <v>6.0870945303273495E-4</v>
      </c>
      <c r="L255">
        <v>1.1625745003907436E-3</v>
      </c>
      <c r="M255">
        <v>1.053531524553913E-3</v>
      </c>
      <c r="N255">
        <v>2.0403570585335352E-3</v>
      </c>
      <c r="O255">
        <v>6.4282169489910496E-4</v>
      </c>
      <c r="P255">
        <v>3.9229429383693301E-5</v>
      </c>
      <c r="Q255">
        <v>3.7271058760851399E-4</v>
      </c>
      <c r="R255">
        <v>8.4291029291125297E-4</v>
      </c>
      <c r="S255">
        <v>4.7542766164876101E-4</v>
      </c>
      <c r="T255">
        <v>7.8990963657651252E-4</v>
      </c>
      <c r="U255">
        <v>1.49157475664901E-3</v>
      </c>
      <c r="V255">
        <v>0</v>
      </c>
      <c r="W255">
        <v>0</v>
      </c>
      <c r="X255">
        <v>7.2678921199630998E-4</v>
      </c>
      <c r="Y255">
        <v>1.4676071111657449E-3</v>
      </c>
      <c r="Z255">
        <v>1.0450243401023925E-3</v>
      </c>
      <c r="AA255">
        <v>1.5408897804597384E-3</v>
      </c>
      <c r="AB255">
        <v>4.8579051735113198E-4</v>
      </c>
      <c r="AC255">
        <v>9.5274731080091744E-4</v>
      </c>
      <c r="AD255">
        <v>3.8205953429785852E-3</v>
      </c>
      <c r="AE255">
        <v>5.5520234790774003E-4</v>
      </c>
      <c r="AF255">
        <v>0</v>
      </c>
      <c r="AG255">
        <v>2.7548477435715852E-4</v>
      </c>
      <c r="AH255">
        <v>6.1917282368745502E-4</v>
      </c>
      <c r="AI255">
        <v>8.9636637499698496E-4</v>
      </c>
      <c r="AJ255">
        <v>8.0209329904207998E-4</v>
      </c>
      <c r="AK255">
        <v>1.8259540431505E-3</v>
      </c>
      <c r="AL255">
        <v>8.6827836374327345E-4</v>
      </c>
      <c r="AN255">
        <f t="shared" si="106"/>
        <v>1.5004395827888188E-3</v>
      </c>
      <c r="AO255">
        <f t="shared" si="107"/>
        <v>1.134468478816143E-3</v>
      </c>
      <c r="AP255">
        <f t="shared" si="108"/>
        <v>8.6873088420314371E-4</v>
      </c>
      <c r="AQ255">
        <f t="shared" si="109"/>
        <v>5.6368284738950939E-4</v>
      </c>
      <c r="AR255">
        <f t="shared" si="110"/>
        <v>5.7037109830638069E-4</v>
      </c>
      <c r="AS255">
        <f t="shared" si="111"/>
        <v>1.0364747119793727E-3</v>
      </c>
      <c r="AT255">
        <f t="shared" si="112"/>
        <v>1.4585992302954419E-3</v>
      </c>
      <c r="AU255">
        <f t="shared" si="113"/>
        <v>5.9700799101386611E-4</v>
      </c>
      <c r="AV255">
        <f t="shared" si="114"/>
        <v>1.1654419019786178E-3</v>
      </c>
      <c r="AX255">
        <f t="shared" si="115"/>
        <v>3.6460893173352756E-4</v>
      </c>
      <c r="AY255">
        <f t="shared" si="116"/>
        <v>7.1640247664319864E-4</v>
      </c>
      <c r="AZ255">
        <f t="shared" si="117"/>
        <v>6.3403979031497013E-4</v>
      </c>
      <c r="BA255">
        <f t="shared" si="118"/>
        <v>2.4721180003045188E-4</v>
      </c>
      <c r="BB255">
        <f t="shared" si="119"/>
        <v>7.1820603578083911E-4</v>
      </c>
      <c r="BC255">
        <f t="shared" si="120"/>
        <v>4.1147327298392126E-4</v>
      </c>
      <c r="BD255">
        <f t="shared" si="121"/>
        <v>2.0642993094578794E-3</v>
      </c>
      <c r="BE255">
        <f t="shared" si="122"/>
        <v>3.1103368042521438E-4</v>
      </c>
      <c r="BF255">
        <f t="shared" si="123"/>
        <v>5.7297672917316076E-4</v>
      </c>
      <c r="BH255">
        <f t="shared" si="124"/>
        <v>1.8230446586676378E-4</v>
      </c>
      <c r="BI255">
        <f t="shared" si="125"/>
        <v>3.5820123832159932E-4</v>
      </c>
      <c r="BJ255">
        <f t="shared" si="126"/>
        <v>2.396445152132786E-4</v>
      </c>
      <c r="BK255">
        <f t="shared" si="127"/>
        <v>1.4272779929443334E-4</v>
      </c>
      <c r="BL255">
        <f t="shared" si="128"/>
        <v>3.5910301789041955E-4</v>
      </c>
      <c r="BM255">
        <f t="shared" si="129"/>
        <v>1.6798326026725631E-4</v>
      </c>
      <c r="BN255">
        <f t="shared" si="130"/>
        <v>1.1918237620034654E-3</v>
      </c>
      <c r="BO255">
        <f t="shared" si="131"/>
        <v>1.7957537912053758E-4</v>
      </c>
      <c r="BP255">
        <f t="shared" si="132"/>
        <v>3.3080826882751568E-4</v>
      </c>
    </row>
    <row r="256" spans="1:68" x14ac:dyDescent="0.3">
      <c r="A256" t="s">
        <v>1245</v>
      </c>
      <c r="B256">
        <v>1.18483239275334E-2</v>
      </c>
      <c r="C256">
        <v>1.0223950046033945E-2</v>
      </c>
      <c r="D256">
        <v>1.6572220514146901E-2</v>
      </c>
      <c r="E256">
        <v>1.042494473339341E-2</v>
      </c>
      <c r="F256">
        <v>1.1882187016725144E-2</v>
      </c>
      <c r="G256">
        <v>1.5428012666887649E-2</v>
      </c>
      <c r="H256">
        <v>1.80832360841559E-2</v>
      </c>
      <c r="I256">
        <v>1.6603783843619151E-2</v>
      </c>
      <c r="J256">
        <v>1.114630079239308E-2</v>
      </c>
      <c r="K256">
        <v>1.2157499171537694E-2</v>
      </c>
      <c r="L256">
        <v>1.5174049098677259E-2</v>
      </c>
      <c r="M256">
        <v>1.2175479152614771E-2</v>
      </c>
      <c r="N256">
        <v>1.343535330676485E-2</v>
      </c>
      <c r="O256">
        <v>1.4046797987213051E-2</v>
      </c>
      <c r="P256">
        <v>1.0309965033291915E-2</v>
      </c>
      <c r="Q256">
        <v>1.5118713781356999E-2</v>
      </c>
      <c r="R256">
        <v>1.471895905955015E-2</v>
      </c>
      <c r="S256">
        <v>1.4672800969943913E-2</v>
      </c>
      <c r="T256">
        <v>1.21700032116452E-2</v>
      </c>
      <c r="U256">
        <v>1.3974923896275349E-2</v>
      </c>
      <c r="V256">
        <v>9.4391224473778408E-3</v>
      </c>
      <c r="W256">
        <v>1.4884498335340401E-2</v>
      </c>
      <c r="X256">
        <v>1.3841292731534949E-2</v>
      </c>
      <c r="Y256">
        <v>1.1443396163303751E-2</v>
      </c>
      <c r="Z256">
        <v>1.9381145963415052E-2</v>
      </c>
      <c r="AA256">
        <v>1.48255978681959E-2</v>
      </c>
      <c r="AB256">
        <v>1.6683797675382202E-2</v>
      </c>
      <c r="AC256">
        <v>1.3752134140259151E-2</v>
      </c>
      <c r="AD256">
        <v>1.3841304641162799E-2</v>
      </c>
      <c r="AE256">
        <v>1.0275114036770266E-2</v>
      </c>
      <c r="AF256">
        <v>1.8388805663671601E-2</v>
      </c>
      <c r="AG256">
        <v>1.1761703647614821E-2</v>
      </c>
      <c r="AH256">
        <v>1.522684037849055E-2</v>
      </c>
      <c r="AI256">
        <v>1.33178587497358E-2</v>
      </c>
      <c r="AJ256">
        <v>1.3168018309338749E-2</v>
      </c>
      <c r="AK256">
        <v>1.3628676261308401E-2</v>
      </c>
      <c r="AL256">
        <v>1.5422861434370098E-2</v>
      </c>
      <c r="AN256">
        <f t="shared" si="106"/>
        <v>1.2267359805276913E-2</v>
      </c>
      <c r="AO256">
        <f t="shared" si="107"/>
        <v>1.5499304902846961E-2</v>
      </c>
      <c r="AP256">
        <f t="shared" si="108"/>
        <v>1.2635063506070373E-2</v>
      </c>
      <c r="AQ256">
        <f t="shared" si="109"/>
        <v>1.4836824603617021E-2</v>
      </c>
      <c r="AR256">
        <f t="shared" si="110"/>
        <v>1.2617136972659697E-2</v>
      </c>
      <c r="AS256">
        <f t="shared" si="111"/>
        <v>1.4987894090348501E-2</v>
      </c>
      <c r="AT256">
        <f t="shared" si="112"/>
        <v>1.4168408113868223E-2</v>
      </c>
      <c r="AU256">
        <f t="shared" si="113"/>
        <v>1.3435467591947059E-2</v>
      </c>
      <c r="AV256">
        <f t="shared" si="114"/>
        <v>1.4073185335005749E-2</v>
      </c>
      <c r="AX256">
        <f t="shared" si="115"/>
        <v>2.9595851922683235E-3</v>
      </c>
      <c r="AY256">
        <f t="shared" si="116"/>
        <v>2.6448187376680657E-3</v>
      </c>
      <c r="AZ256">
        <f t="shared" si="117"/>
        <v>1.6902509008585812E-3</v>
      </c>
      <c r="BA256">
        <f t="shared" si="118"/>
        <v>2.45211691614032E-4</v>
      </c>
      <c r="BB256">
        <f t="shared" si="119"/>
        <v>2.4002928850496829E-3</v>
      </c>
      <c r="BC256">
        <f t="shared" si="120"/>
        <v>2.7425664600428689E-3</v>
      </c>
      <c r="BD256">
        <f t="shared" si="121"/>
        <v>4.0667241688494343E-3</v>
      </c>
      <c r="BE256">
        <f t="shared" si="122"/>
        <v>1.7355595699199543E-3</v>
      </c>
      <c r="BF256">
        <f t="shared" si="123"/>
        <v>1.1913314471945838E-3</v>
      </c>
      <c r="BH256">
        <f t="shared" si="124"/>
        <v>1.4797925961341617E-3</v>
      </c>
      <c r="BI256">
        <f t="shared" si="125"/>
        <v>1.3224093688340328E-3</v>
      </c>
      <c r="BJ256">
        <f t="shared" si="126"/>
        <v>6.3885479099638515E-4</v>
      </c>
      <c r="BK256">
        <f t="shared" si="127"/>
        <v>1.415730361618049E-4</v>
      </c>
      <c r="BL256">
        <f t="shared" si="128"/>
        <v>1.2001464425248414E-3</v>
      </c>
      <c r="BM256">
        <f t="shared" si="129"/>
        <v>1.1196480687960299E-3</v>
      </c>
      <c r="BN256">
        <f t="shared" si="130"/>
        <v>2.3479242936051783E-3</v>
      </c>
      <c r="BO256">
        <f t="shared" si="131"/>
        <v>1.0020257848879167E-3</v>
      </c>
      <c r="BP256">
        <f t="shared" si="132"/>
        <v>6.8781553173185943E-4</v>
      </c>
    </row>
    <row r="257" spans="1:68" x14ac:dyDescent="0.3">
      <c r="A257" t="s">
        <v>1246</v>
      </c>
      <c r="B257">
        <v>5.3823807756645718E-4</v>
      </c>
      <c r="C257">
        <v>3.9387363424957201E-4</v>
      </c>
      <c r="D257">
        <v>0</v>
      </c>
      <c r="E257">
        <v>0</v>
      </c>
      <c r="F257">
        <v>7.7368503851498848E-4</v>
      </c>
      <c r="G257">
        <v>1.5933221533071101E-5</v>
      </c>
      <c r="H257">
        <v>0</v>
      </c>
      <c r="I257">
        <v>0</v>
      </c>
      <c r="J257">
        <v>5.3389252862828004E-4</v>
      </c>
      <c r="K257">
        <v>0</v>
      </c>
      <c r="L257">
        <v>0</v>
      </c>
      <c r="M257">
        <v>4.5473507908359802E-4</v>
      </c>
      <c r="N257">
        <v>0</v>
      </c>
      <c r="O257">
        <v>0</v>
      </c>
      <c r="P257">
        <v>4.97008348174806E-4</v>
      </c>
      <c r="Q257">
        <v>3.3934792566389448E-4</v>
      </c>
      <c r="R257">
        <v>1.2911051834014204E-3</v>
      </c>
      <c r="S257">
        <v>0</v>
      </c>
      <c r="T257">
        <v>7.1644973245543796E-4</v>
      </c>
      <c r="U257">
        <v>0</v>
      </c>
      <c r="V257">
        <v>9.6029392503004502E-5</v>
      </c>
      <c r="W257">
        <v>1.8570574188006E-4</v>
      </c>
      <c r="X257">
        <v>0</v>
      </c>
      <c r="Y257">
        <v>0</v>
      </c>
      <c r="Z257">
        <v>0</v>
      </c>
      <c r="AA257">
        <v>1.112051305052995E-4</v>
      </c>
      <c r="AB257">
        <v>3.2481821280804548E-4</v>
      </c>
      <c r="AC257">
        <v>0</v>
      </c>
      <c r="AD257">
        <v>3.86824284187444E-4</v>
      </c>
      <c r="AE257">
        <v>0</v>
      </c>
      <c r="AF257">
        <v>4.9258699974680698E-4</v>
      </c>
      <c r="AG257">
        <v>2.784360863818785E-4</v>
      </c>
      <c r="AH257">
        <v>3.4609259736260648E-4</v>
      </c>
      <c r="AI257">
        <v>3.1282545180235998E-4</v>
      </c>
      <c r="AJ257">
        <v>0</v>
      </c>
      <c r="AK257">
        <v>0</v>
      </c>
      <c r="AL257">
        <v>3.6971916636361002E-4</v>
      </c>
      <c r="AN257">
        <f t="shared" si="106"/>
        <v>2.330279279540073E-4</v>
      </c>
      <c r="AO257">
        <f t="shared" si="107"/>
        <v>1.9740456501201489E-4</v>
      </c>
      <c r="AP257">
        <f t="shared" si="108"/>
        <v>2.12233707983812E-4</v>
      </c>
      <c r="AQ257">
        <f t="shared" si="109"/>
        <v>5.4348436968843828E-4</v>
      </c>
      <c r="AR257">
        <f t="shared" si="110"/>
        <v>2.4954621670962563E-4</v>
      </c>
      <c r="AS257">
        <f t="shared" si="111"/>
        <v>7.2670557218890828E-5</v>
      </c>
      <c r="AT257">
        <f t="shared" si="112"/>
        <v>2.9313709464475033E-4</v>
      </c>
      <c r="AU257">
        <f t="shared" si="113"/>
        <v>3.1245137851561495E-4</v>
      </c>
      <c r="AV257">
        <f t="shared" si="114"/>
        <v>1.2323972212120333E-4</v>
      </c>
      <c r="AX257">
        <f t="shared" si="115"/>
        <v>2.754563529086772E-4</v>
      </c>
      <c r="AY257">
        <f t="shared" si="116"/>
        <v>3.842603966149473E-4</v>
      </c>
      <c r="AZ257">
        <f t="shared" si="117"/>
        <v>2.656879418910489E-4</v>
      </c>
      <c r="BA257">
        <f t="shared" si="118"/>
        <v>6.6932198117628189E-4</v>
      </c>
      <c r="BB257">
        <f t="shared" si="119"/>
        <v>3.2037229844398136E-4</v>
      </c>
      <c r="BC257">
        <f t="shared" si="120"/>
        <v>1.3129157863586599E-4</v>
      </c>
      <c r="BD257">
        <f t="shared" si="121"/>
        <v>2.5931343041423187E-4</v>
      </c>
      <c r="BE257">
        <f t="shared" si="122"/>
        <v>3.3829806645016954E-5</v>
      </c>
      <c r="BF257">
        <f t="shared" si="123"/>
        <v>2.1345746022459431E-4</v>
      </c>
      <c r="BH257">
        <f t="shared" si="124"/>
        <v>1.377281764543386E-4</v>
      </c>
      <c r="BI257">
        <f t="shared" si="125"/>
        <v>1.9213019830747365E-4</v>
      </c>
      <c r="BJ257">
        <f t="shared" si="126"/>
        <v>1.0042060294175648E-4</v>
      </c>
      <c r="BK257">
        <f t="shared" si="127"/>
        <v>3.8643322600665999E-4</v>
      </c>
      <c r="BL257">
        <f t="shared" si="128"/>
        <v>1.6018614922199068E-4</v>
      </c>
      <c r="BM257">
        <f t="shared" si="129"/>
        <v>5.3599562530394132E-5</v>
      </c>
      <c r="BN257">
        <f t="shared" si="130"/>
        <v>1.4971467885414207E-4</v>
      </c>
      <c r="BO257">
        <f t="shared" si="131"/>
        <v>1.953164797313353E-5</v>
      </c>
      <c r="BP257">
        <f t="shared" si="132"/>
        <v>1.2323972212120336E-4</v>
      </c>
    </row>
    <row r="258" spans="1:68" x14ac:dyDescent="0.3">
      <c r="A258" t="s">
        <v>1247</v>
      </c>
      <c r="B258">
        <v>7.0566381108249157E-2</v>
      </c>
      <c r="C258">
        <v>7.8585820464355596E-2</v>
      </c>
      <c r="D258">
        <v>6.8383168174351305E-2</v>
      </c>
      <c r="E258">
        <v>6.5135328293715947E-2</v>
      </c>
      <c r="F258">
        <v>6.2741078901724506E-2</v>
      </c>
      <c r="G258">
        <v>6.7605450383760146E-2</v>
      </c>
      <c r="H258">
        <v>7.0784098218849942E-2</v>
      </c>
      <c r="I258">
        <v>6.1856582889498746E-2</v>
      </c>
      <c r="J258">
        <v>4.3539928138377496E-2</v>
      </c>
      <c r="K258">
        <v>5.9388222218013903E-2</v>
      </c>
      <c r="L258">
        <v>7.6913064362706104E-2</v>
      </c>
      <c r="M258">
        <v>6.2983062133578849E-2</v>
      </c>
      <c r="N258">
        <v>6.9785723356472054E-2</v>
      </c>
      <c r="O258">
        <v>7.0647506740678101E-2</v>
      </c>
      <c r="P258">
        <v>6.1635836639732947E-2</v>
      </c>
      <c r="Q258">
        <v>6.2365927758442401E-2</v>
      </c>
      <c r="R258">
        <v>7.1668656478437398E-2</v>
      </c>
      <c r="S258">
        <v>6.9343590223540197E-2</v>
      </c>
      <c r="T258">
        <v>7.3597412652692804E-2</v>
      </c>
      <c r="U258">
        <v>8.2172489735689497E-2</v>
      </c>
      <c r="V258">
        <v>4.8953578937898298E-2</v>
      </c>
      <c r="W258">
        <v>6.9422777972109551E-2</v>
      </c>
      <c r="X258">
        <v>5.7192935345730209E-2</v>
      </c>
      <c r="Y258">
        <v>6.3511612629246955E-2</v>
      </c>
      <c r="Z258">
        <v>9.4115243015316291E-2</v>
      </c>
      <c r="AA258">
        <v>6.9162854653055605E-2</v>
      </c>
      <c r="AB258">
        <v>6.8623443383422744E-2</v>
      </c>
      <c r="AC258">
        <v>7.5821001904618102E-2</v>
      </c>
      <c r="AD258">
        <v>6.5923194680901853E-2</v>
      </c>
      <c r="AE258">
        <v>7.9853622003912647E-2</v>
      </c>
      <c r="AF258">
        <v>7.4611172860007596E-2</v>
      </c>
      <c r="AG258">
        <v>6.8180951365437642E-2</v>
      </c>
      <c r="AH258">
        <v>8.0580528672946405E-2</v>
      </c>
      <c r="AI258">
        <v>5.1520810985497406E-2</v>
      </c>
      <c r="AJ258">
        <v>5.9633720059457648E-2</v>
      </c>
      <c r="AK258">
        <v>8.5233175307507791E-2</v>
      </c>
      <c r="AL258">
        <v>6.5058937927226251E-2</v>
      </c>
      <c r="AN258">
        <f t="shared" si="106"/>
        <v>7.0667674510168005E-2</v>
      </c>
      <c r="AO258">
        <f t="shared" si="107"/>
        <v>6.5746802598458332E-2</v>
      </c>
      <c r="AP258">
        <f t="shared" si="108"/>
        <v>6.3556191941365636E-2</v>
      </c>
      <c r="AQ258">
        <f t="shared" si="109"/>
        <v>6.7792724820139996E-2</v>
      </c>
      <c r="AR258">
        <f t="shared" si="110"/>
        <v>6.8536564824597537E-2</v>
      </c>
      <c r="AS258">
        <f t="shared" si="111"/>
        <v>7.1404515155231649E-2</v>
      </c>
      <c r="AT258">
        <f t="shared" si="112"/>
        <v>7.3462663181607366E-2</v>
      </c>
      <c r="AU258">
        <f t="shared" si="113"/>
        <v>6.6760763674627147E-2</v>
      </c>
      <c r="AV258">
        <f t="shared" si="114"/>
        <v>6.9975277764730573E-2</v>
      </c>
      <c r="AX258">
        <f t="shared" si="115"/>
        <v>5.7310010632863452E-3</v>
      </c>
      <c r="AY258">
        <f t="shared" si="116"/>
        <v>4.2030585324700828E-3</v>
      </c>
      <c r="AZ258">
        <f t="shared" si="117"/>
        <v>1.07202213800321E-2</v>
      </c>
      <c r="BA258">
        <f t="shared" si="118"/>
        <v>4.841392158672202E-3</v>
      </c>
      <c r="BB258">
        <f t="shared" si="119"/>
        <v>1.4092898198520165E-2</v>
      </c>
      <c r="BC258">
        <f t="shared" si="120"/>
        <v>1.2746049020114586E-2</v>
      </c>
      <c r="BD258">
        <f t="shared" si="121"/>
        <v>7.0358728819852672E-3</v>
      </c>
      <c r="BE258">
        <f t="shared" si="122"/>
        <v>1.4581820799420275E-2</v>
      </c>
      <c r="BF258">
        <f t="shared" si="123"/>
        <v>1.3489285574025178E-2</v>
      </c>
      <c r="BH258">
        <f t="shared" si="124"/>
        <v>2.8655005316431726E-3</v>
      </c>
      <c r="BI258">
        <f t="shared" si="125"/>
        <v>2.1015292662350414E-3</v>
      </c>
      <c r="BJ258">
        <f t="shared" si="126"/>
        <v>4.0518628244460833E-3</v>
      </c>
      <c r="BK258">
        <f t="shared" si="127"/>
        <v>2.7951790660619394E-3</v>
      </c>
      <c r="BL258">
        <f t="shared" si="128"/>
        <v>7.0464490992600826E-3</v>
      </c>
      <c r="BM258">
        <f t="shared" si="129"/>
        <v>5.2035527226303767E-3</v>
      </c>
      <c r="BN258">
        <f t="shared" si="130"/>
        <v>4.0621631023981825E-3</v>
      </c>
      <c r="BO258">
        <f t="shared" si="131"/>
        <v>8.4188181638201812E-3</v>
      </c>
      <c r="BP258">
        <f t="shared" si="132"/>
        <v>7.7880426573391729E-3</v>
      </c>
    </row>
    <row r="259" spans="1:68" x14ac:dyDescent="0.3">
      <c r="A259" t="s">
        <v>1248</v>
      </c>
      <c r="B259">
        <v>1.0465682074056799E-2</v>
      </c>
      <c r="C259">
        <v>9.94921391919233E-3</v>
      </c>
      <c r="D259">
        <v>1.0323243850825874E-2</v>
      </c>
      <c r="E259">
        <v>9.8190792243081446E-3</v>
      </c>
      <c r="F259">
        <v>1.1858602585489184E-2</v>
      </c>
      <c r="G259">
        <v>1.163252258635908E-2</v>
      </c>
      <c r="H259">
        <v>1.017898115927672E-2</v>
      </c>
      <c r="I259">
        <v>1.706048297948165E-2</v>
      </c>
      <c r="J259">
        <v>7.4359301559632791E-3</v>
      </c>
      <c r="K259">
        <v>7.9735324766047992E-3</v>
      </c>
      <c r="L259">
        <v>9.0162510649158048E-3</v>
      </c>
      <c r="M259">
        <v>7.04282768780593E-3</v>
      </c>
      <c r="N259">
        <v>1.4515309470222351E-2</v>
      </c>
      <c r="O259">
        <v>1.3287219753137888E-2</v>
      </c>
      <c r="P259">
        <v>1.2369643861197651E-2</v>
      </c>
      <c r="Q259">
        <v>6.2548951290249E-3</v>
      </c>
      <c r="R259">
        <v>1.065755326031626E-2</v>
      </c>
      <c r="S259">
        <v>9.8983259299779153E-3</v>
      </c>
      <c r="T259">
        <v>9.2591966768615953E-3</v>
      </c>
      <c r="U259">
        <v>1.0697989628402E-2</v>
      </c>
      <c r="V259">
        <v>9.0340123198076553E-3</v>
      </c>
      <c r="W259">
        <v>1.7815577168762548E-2</v>
      </c>
      <c r="X259">
        <v>9.1860074780607641E-3</v>
      </c>
      <c r="Y259">
        <v>9.6582745668584505E-3</v>
      </c>
      <c r="Z259">
        <v>1.6289945092516252E-2</v>
      </c>
      <c r="AA259">
        <v>1.418996280305285E-2</v>
      </c>
      <c r="AB259">
        <v>1.2466700484890649E-2</v>
      </c>
      <c r="AC259">
        <v>1.5971771190421202E-2</v>
      </c>
      <c r="AD259">
        <v>6.1978400216421902E-3</v>
      </c>
      <c r="AE259">
        <v>1.2492877583791914E-2</v>
      </c>
      <c r="AF259">
        <v>1.1780710745183789E-2</v>
      </c>
      <c r="AG259">
        <v>8.8421622996758611E-3</v>
      </c>
      <c r="AH259">
        <v>1.183478261631255E-2</v>
      </c>
      <c r="AI259">
        <v>9.967217057552465E-3</v>
      </c>
      <c r="AJ259">
        <v>8.3797709295592646E-3</v>
      </c>
      <c r="AK259">
        <v>1.4379133516373502E-2</v>
      </c>
      <c r="AL259">
        <v>1.376301105905647E-2</v>
      </c>
      <c r="AN259">
        <f t="shared" si="106"/>
        <v>1.0139304767095788E-2</v>
      </c>
      <c r="AO259">
        <f t="shared" si="107"/>
        <v>1.2682647327651659E-2</v>
      </c>
      <c r="AP259">
        <f t="shared" si="108"/>
        <v>1.0234387781406815E-2</v>
      </c>
      <c r="AQ259">
        <f t="shared" si="109"/>
        <v>8.9369247731063573E-3</v>
      </c>
      <c r="AR259">
        <f t="shared" si="110"/>
        <v>1.170169394845845E-2</v>
      </c>
      <c r="AS259">
        <f t="shared" si="111"/>
        <v>1.2960443602633362E-2</v>
      </c>
      <c r="AT259">
        <f t="shared" si="112"/>
        <v>1.0157142783539299E-2</v>
      </c>
      <c r="AU259">
        <f t="shared" si="113"/>
        <v>1.0214720657846959E-2</v>
      </c>
      <c r="AV259">
        <f t="shared" si="114"/>
        <v>1.2173971834996411E-2</v>
      </c>
      <c r="AX259">
        <f t="shared" si="115"/>
        <v>3.0497795643449508E-4</v>
      </c>
      <c r="AY259">
        <f t="shared" si="116"/>
        <v>3.0119540161640027E-3</v>
      </c>
      <c r="AZ259">
        <f t="shared" si="117"/>
        <v>3.0772860543413385E-3</v>
      </c>
      <c r="BA259">
        <f t="shared" si="118"/>
        <v>2.3535226350264744E-3</v>
      </c>
      <c r="BB259">
        <f t="shared" si="119"/>
        <v>4.1420328578776781E-3</v>
      </c>
      <c r="BC259">
        <f t="shared" si="120"/>
        <v>3.0678938098288931E-3</v>
      </c>
      <c r="BD259">
        <f t="shared" si="121"/>
        <v>3.4472966469072243E-3</v>
      </c>
      <c r="BE259">
        <f t="shared" si="122"/>
        <v>1.5115844713431404E-3</v>
      </c>
      <c r="BF259">
        <f t="shared" si="123"/>
        <v>3.3002836398887971E-3</v>
      </c>
      <c r="BH259">
        <f t="shared" si="124"/>
        <v>1.5248897821724754E-4</v>
      </c>
      <c r="BI259">
        <f t="shared" si="125"/>
        <v>1.5059770080820014E-3</v>
      </c>
      <c r="BJ259">
        <f t="shared" si="126"/>
        <v>1.1631048018277681E-3</v>
      </c>
      <c r="BK259">
        <f t="shared" si="127"/>
        <v>1.3588069268764124E-3</v>
      </c>
      <c r="BL259">
        <f t="shared" si="128"/>
        <v>2.0710164289388391E-3</v>
      </c>
      <c r="BM259">
        <f t="shared" si="129"/>
        <v>1.2524624031873134E-3</v>
      </c>
      <c r="BN259">
        <f t="shared" si="130"/>
        <v>1.9902976470683805E-3</v>
      </c>
      <c r="BO259">
        <f t="shared" si="131"/>
        <v>8.7271370143282025E-4</v>
      </c>
      <c r="BP259">
        <f t="shared" si="132"/>
        <v>1.905419647891915E-3</v>
      </c>
    </row>
    <row r="260" spans="1:68" x14ac:dyDescent="0.3">
      <c r="A260" t="s">
        <v>1249</v>
      </c>
      <c r="B260">
        <v>1.7449902511497899E-2</v>
      </c>
      <c r="C260">
        <v>9.4259821266262367E-3</v>
      </c>
      <c r="D260">
        <v>1.6144936577739501E-2</v>
      </c>
      <c r="E260">
        <v>8.1954418116571004E-3</v>
      </c>
      <c r="F260">
        <v>1.11156513826417E-2</v>
      </c>
      <c r="G260">
        <v>7.30491909616176E-3</v>
      </c>
      <c r="H260">
        <v>1.7110763531137149E-2</v>
      </c>
      <c r="I260">
        <v>1.2694580378255351E-2</v>
      </c>
      <c r="J260">
        <v>9.6803735324969605E-3</v>
      </c>
      <c r="K260">
        <v>1.349740626461985E-2</v>
      </c>
      <c r="L260">
        <v>9.0642675972797751E-3</v>
      </c>
      <c r="M260">
        <v>1.3552957876047E-2</v>
      </c>
      <c r="N260">
        <v>1.0801643085940251E-2</v>
      </c>
      <c r="O260">
        <v>1.3028328907055546E-2</v>
      </c>
      <c r="P260">
        <v>1.1254675225466516E-2</v>
      </c>
      <c r="Q260">
        <v>9.7590163204590262E-3</v>
      </c>
      <c r="R260">
        <v>1.361495546515E-2</v>
      </c>
      <c r="S260">
        <v>8.3910968138548661E-3</v>
      </c>
      <c r="T260">
        <v>1.37214664304975E-2</v>
      </c>
      <c r="U260">
        <v>9.8880332270985388E-3</v>
      </c>
      <c r="V260">
        <v>1.1799407181711401E-2</v>
      </c>
      <c r="W260">
        <v>1.1091121700335041E-2</v>
      </c>
      <c r="X260">
        <v>1.3182976316567799E-2</v>
      </c>
      <c r="Y260">
        <v>1.438471380968365E-2</v>
      </c>
      <c r="Z260">
        <v>1.4996689555609101E-2</v>
      </c>
      <c r="AA260">
        <v>1.3390553564300554E-2</v>
      </c>
      <c r="AB260">
        <v>1.16462232532272E-2</v>
      </c>
      <c r="AC260">
        <v>8.3111771846250994E-3</v>
      </c>
      <c r="AD260">
        <v>1.38176546071371E-2</v>
      </c>
      <c r="AE260">
        <v>1.5237635396849001E-2</v>
      </c>
      <c r="AF260">
        <v>1.18658138767181E-2</v>
      </c>
      <c r="AG260">
        <v>1.363712942146795E-2</v>
      </c>
      <c r="AH260">
        <v>1.300453270280595E-2</v>
      </c>
      <c r="AI260">
        <v>1.79733013965464E-2</v>
      </c>
      <c r="AJ260">
        <v>1.5884779101458399E-2</v>
      </c>
      <c r="AK260">
        <v>1.709784827129085E-2</v>
      </c>
      <c r="AL260">
        <v>1.251615963626415E-2</v>
      </c>
      <c r="AN260">
        <f t="shared" si="106"/>
        <v>1.2804065756880183E-2</v>
      </c>
      <c r="AO260">
        <f t="shared" si="107"/>
        <v>1.2056478597048989E-2</v>
      </c>
      <c r="AP260">
        <f t="shared" si="108"/>
        <v>1.1554236069843699E-2</v>
      </c>
      <c r="AQ260">
        <f t="shared" si="109"/>
        <v>1.0588356199821297E-2</v>
      </c>
      <c r="AR260">
        <f t="shared" si="110"/>
        <v>1.1625007134910621E-2</v>
      </c>
      <c r="AS260">
        <f t="shared" si="111"/>
        <v>1.2652055614002233E-2</v>
      </c>
      <c r="AT260">
        <f t="shared" si="112"/>
        <v>1.3640367960234734E-2</v>
      </c>
      <c r="AU260">
        <f t="shared" si="113"/>
        <v>1.4871654506940099E-2</v>
      </c>
      <c r="AV260">
        <f t="shared" si="114"/>
        <v>1.5166262336337799E-2</v>
      </c>
      <c r="AX260">
        <f t="shared" si="115"/>
        <v>4.6689071052977479E-3</v>
      </c>
      <c r="AY260">
        <f t="shared" si="116"/>
        <v>4.0585483289788272E-3</v>
      </c>
      <c r="AZ260">
        <f t="shared" si="117"/>
        <v>1.8398906516111577E-3</v>
      </c>
      <c r="BA260">
        <f t="shared" si="118"/>
        <v>2.7088795246011264E-3</v>
      </c>
      <c r="BB260">
        <f t="shared" si="119"/>
        <v>1.6049578362113525E-3</v>
      </c>
      <c r="BC260">
        <f t="shared" si="120"/>
        <v>2.4158473890052924E-3</v>
      </c>
      <c r="BD260">
        <f t="shared" si="121"/>
        <v>1.6928874762611595E-3</v>
      </c>
      <c r="BE260">
        <f t="shared" si="122"/>
        <v>2.7046635138162399E-3</v>
      </c>
      <c r="BF260">
        <f t="shared" si="123"/>
        <v>2.3738507626644804E-3</v>
      </c>
      <c r="BH260">
        <f t="shared" si="124"/>
        <v>2.3344535526488739E-3</v>
      </c>
      <c r="BI260">
        <f t="shared" si="125"/>
        <v>2.0292741644894136E-3</v>
      </c>
      <c r="BJ260">
        <f t="shared" si="126"/>
        <v>6.9541330053081484E-4</v>
      </c>
      <c r="BK260">
        <f t="shared" si="127"/>
        <v>1.5639723227307259E-3</v>
      </c>
      <c r="BL260">
        <f t="shared" si="128"/>
        <v>8.0247891810567625E-4</v>
      </c>
      <c r="BM260">
        <f t="shared" si="129"/>
        <v>9.8626556658299781E-4</v>
      </c>
      <c r="BN260">
        <f t="shared" si="130"/>
        <v>9.7738904012712661E-4</v>
      </c>
      <c r="BO260">
        <f t="shared" si="131"/>
        <v>1.5615382077691653E-3</v>
      </c>
      <c r="BP260">
        <f t="shared" si="132"/>
        <v>1.3705433768403364E-3</v>
      </c>
    </row>
    <row r="261" spans="1:68" x14ac:dyDescent="0.3">
      <c r="A261" t="s">
        <v>1250</v>
      </c>
      <c r="B261">
        <v>3.4485808503728647E-3</v>
      </c>
      <c r="C261">
        <v>3.6359303397901E-3</v>
      </c>
      <c r="D261">
        <v>3.6800122943838149E-3</v>
      </c>
      <c r="E261">
        <v>4.8797502483393755E-3</v>
      </c>
      <c r="F261">
        <v>3.0099131064034051E-3</v>
      </c>
      <c r="G261">
        <v>2.2968601222515825E-3</v>
      </c>
      <c r="H261">
        <v>4.8855502339889556E-3</v>
      </c>
      <c r="I261">
        <v>5.0103462207979899E-3</v>
      </c>
      <c r="J261">
        <v>4.1089983946422251E-3</v>
      </c>
      <c r="K261">
        <v>4.4612911712912547E-3</v>
      </c>
      <c r="L261">
        <v>3.501594407632775E-3</v>
      </c>
      <c r="M261">
        <v>3.9245696728245957E-3</v>
      </c>
      <c r="N261">
        <v>4.0038484287199102E-3</v>
      </c>
      <c r="O261">
        <v>2.3599389422786499E-3</v>
      </c>
      <c r="P261">
        <v>4.7940010696730095E-3</v>
      </c>
      <c r="Q261">
        <v>4.4751432872274198E-3</v>
      </c>
      <c r="R261">
        <v>4.3728913561562246E-3</v>
      </c>
      <c r="S261">
        <v>3.6133883662294352E-3</v>
      </c>
      <c r="T261">
        <v>2.9608813616560201E-3</v>
      </c>
      <c r="U261">
        <v>4.0029302226353546E-3</v>
      </c>
      <c r="V261">
        <v>4.9130031411419054E-3</v>
      </c>
      <c r="W261">
        <v>5.7034397071027004E-3</v>
      </c>
      <c r="X261">
        <v>4.5774252424541396E-3</v>
      </c>
      <c r="Y261">
        <v>2.8311335533473801E-3</v>
      </c>
      <c r="Z261">
        <v>3.9178159371830047E-3</v>
      </c>
      <c r="AA261">
        <v>2.6560533578867803E-3</v>
      </c>
      <c r="AB261">
        <v>4.0219614744620904E-3</v>
      </c>
      <c r="AC261">
        <v>4.2286715669402897E-3</v>
      </c>
      <c r="AD261">
        <v>3.2136418815170201E-3</v>
      </c>
      <c r="AE261">
        <v>1.6923911827988376E-3</v>
      </c>
      <c r="AF261">
        <v>4.4960758735054949E-3</v>
      </c>
      <c r="AG261">
        <v>3.98581332338849E-3</v>
      </c>
      <c r="AH261">
        <v>4.0240825650259401E-3</v>
      </c>
      <c r="AI261">
        <v>3.207115586240795E-3</v>
      </c>
      <c r="AJ261">
        <v>3.215799936080435E-3</v>
      </c>
      <c r="AK261">
        <v>5.3856219862916544E-3</v>
      </c>
      <c r="AL261">
        <v>5.2891505746200454E-3</v>
      </c>
      <c r="AN261">
        <f t="shared" si="106"/>
        <v>3.9110684332215387E-3</v>
      </c>
      <c r="AO261">
        <f t="shared" si="107"/>
        <v>3.8006674208604834E-3</v>
      </c>
      <c r="AP261">
        <f t="shared" si="108"/>
        <v>3.8791774410089175E-3</v>
      </c>
      <c r="AQ261">
        <f t="shared" si="109"/>
        <v>4.1538076698710265E-3</v>
      </c>
      <c r="AR261">
        <f t="shared" si="110"/>
        <v>4.3950636081339948E-3</v>
      </c>
      <c r="AS261">
        <f t="shared" si="111"/>
        <v>3.7055101887122806E-3</v>
      </c>
      <c r="AT261">
        <f t="shared" si="112"/>
        <v>3.1340363126071175E-3</v>
      </c>
      <c r="AU261">
        <f t="shared" si="113"/>
        <v>3.739003824885075E-3</v>
      </c>
      <c r="AV261">
        <f t="shared" si="114"/>
        <v>4.6301908323307115E-3</v>
      </c>
      <c r="AX261">
        <f t="shared" si="115"/>
        <v>6.5353580187083873E-4</v>
      </c>
      <c r="AY261">
        <f t="shared" si="116"/>
        <v>1.3573285397453433E-3</v>
      </c>
      <c r="AZ261">
        <f t="shared" si="117"/>
        <v>7.8494524334270677E-4</v>
      </c>
      <c r="BA261">
        <f t="shared" si="118"/>
        <v>4.7080105369815602E-4</v>
      </c>
      <c r="BB261">
        <f t="shared" si="119"/>
        <v>1.1819132348781299E-3</v>
      </c>
      <c r="BC261">
        <f t="shared" si="120"/>
        <v>7.8039002760617944E-4</v>
      </c>
      <c r="BD261">
        <f t="shared" si="121"/>
        <v>1.4035365140162271E-3</v>
      </c>
      <c r="BE261">
        <f t="shared" si="122"/>
        <v>4.61025983562708E-4</v>
      </c>
      <c r="BF261">
        <f t="shared" si="123"/>
        <v>1.2258478245133952E-3</v>
      </c>
      <c r="BH261">
        <f t="shared" si="124"/>
        <v>3.2676790093541936E-4</v>
      </c>
      <c r="BI261">
        <f t="shared" si="125"/>
        <v>6.7866426987267167E-4</v>
      </c>
      <c r="BJ261">
        <f t="shared" si="126"/>
        <v>2.966814152411258E-4</v>
      </c>
      <c r="BK261">
        <f t="shared" si="127"/>
        <v>2.7181711508738986E-4</v>
      </c>
      <c r="BL261">
        <f t="shared" si="128"/>
        <v>5.9095661743906495E-4</v>
      </c>
      <c r="BM261">
        <f t="shared" si="129"/>
        <v>3.1859289466526963E-4</v>
      </c>
      <c r="BN261">
        <f t="shared" si="130"/>
        <v>8.1033218418473775E-4</v>
      </c>
      <c r="BO261">
        <f t="shared" si="131"/>
        <v>2.6617347571334147E-4</v>
      </c>
      <c r="BP261">
        <f t="shared" si="132"/>
        <v>7.0774357146832594E-4</v>
      </c>
    </row>
    <row r="262" spans="1:68" x14ac:dyDescent="0.3">
      <c r="A262" t="s">
        <v>1251</v>
      </c>
      <c r="B262">
        <v>4.5117656658012553E-3</v>
      </c>
      <c r="C262">
        <v>8.3112378405305401E-3</v>
      </c>
      <c r="D262">
        <v>4.8333883740606003E-3</v>
      </c>
      <c r="E262">
        <v>4.7679096803272796E-3</v>
      </c>
      <c r="F262">
        <v>6.13294078015327E-3</v>
      </c>
      <c r="G262">
        <v>6.8456418995945451E-3</v>
      </c>
      <c r="H262">
        <v>8.4344711496939298E-3</v>
      </c>
      <c r="I262">
        <v>7.432435521529215E-3</v>
      </c>
      <c r="J262">
        <v>8.7693347268485607E-3</v>
      </c>
      <c r="K262">
        <v>7.9055030390900102E-3</v>
      </c>
      <c r="L262">
        <v>4.4369326999956493E-3</v>
      </c>
      <c r="M262">
        <v>3.2987433574158198E-3</v>
      </c>
      <c r="N262">
        <v>1.3043336935188096E-2</v>
      </c>
      <c r="O262">
        <v>6.8654221822075194E-3</v>
      </c>
      <c r="P262">
        <v>4.24258247871135E-3</v>
      </c>
      <c r="Q262">
        <v>6.7341783262219145E-3</v>
      </c>
      <c r="R262">
        <v>7.4874887897208205E-3</v>
      </c>
      <c r="S262">
        <v>5.5236100658423992E-3</v>
      </c>
      <c r="T262">
        <v>4.5506731588428346E-3</v>
      </c>
      <c r="U262">
        <v>4.9888938322609003E-3</v>
      </c>
      <c r="V262">
        <v>9.0079944673560307E-3</v>
      </c>
      <c r="W262">
        <v>8.4968829388948602E-3</v>
      </c>
      <c r="X262">
        <v>8.5652962146174141E-3</v>
      </c>
      <c r="Y262">
        <v>6.973888257724375E-3</v>
      </c>
      <c r="Z262">
        <v>7.359090754744395E-3</v>
      </c>
      <c r="AA262">
        <v>8.0910355555706501E-3</v>
      </c>
      <c r="AB262">
        <v>8.7898804322169739E-3</v>
      </c>
      <c r="AC262">
        <v>4.8336674380143156E-3</v>
      </c>
      <c r="AD262">
        <v>9.7976772297998158E-3</v>
      </c>
      <c r="AE262">
        <v>1.141383163455755E-2</v>
      </c>
      <c r="AF262">
        <v>5.0172791879210098E-3</v>
      </c>
      <c r="AG262">
        <v>6.9509670140516355E-3</v>
      </c>
      <c r="AH262">
        <v>8.3772987364948946E-3</v>
      </c>
      <c r="AI262">
        <v>3.3201661161150302E-3</v>
      </c>
      <c r="AJ262">
        <v>6.2787731674763501E-3</v>
      </c>
      <c r="AK262">
        <v>1.0080635516386091E-2</v>
      </c>
      <c r="AL262">
        <v>6.0678718603988102E-3</v>
      </c>
      <c r="AN262">
        <f t="shared" si="106"/>
        <v>5.6060753901799182E-3</v>
      </c>
      <c r="AO262">
        <f t="shared" si="107"/>
        <v>7.2113723377427406E-3</v>
      </c>
      <c r="AP262">
        <f t="shared" si="108"/>
        <v>6.9374079170652862E-3</v>
      </c>
      <c r="AQ262">
        <f t="shared" si="109"/>
        <v>6.581759060595045E-3</v>
      </c>
      <c r="AR262">
        <f t="shared" si="110"/>
        <v>6.7611110993386573E-3</v>
      </c>
      <c r="AS262">
        <f t="shared" si="111"/>
        <v>7.4354764421480203E-3</v>
      </c>
      <c r="AT262">
        <f t="shared" si="112"/>
        <v>8.7429293507594597E-3</v>
      </c>
      <c r="AU262">
        <f t="shared" si="113"/>
        <v>6.2161439555538543E-3</v>
      </c>
      <c r="AV262">
        <f t="shared" si="114"/>
        <v>7.4757601814204174E-3</v>
      </c>
      <c r="AX262">
        <f t="shared" si="115"/>
        <v>1.8087734921495688E-3</v>
      </c>
      <c r="AY262">
        <f t="shared" si="116"/>
        <v>9.7324423327603061E-4</v>
      </c>
      <c r="AZ262">
        <f t="shared" si="117"/>
        <v>3.3747853105567066E-3</v>
      </c>
      <c r="BA262">
        <f t="shared" si="118"/>
        <v>9.9077173704454225E-4</v>
      </c>
      <c r="BB262">
        <f t="shared" si="119"/>
        <v>2.31575608092198E-3</v>
      </c>
      <c r="BC262">
        <f t="shared" si="120"/>
        <v>1.4511353594341102E-3</v>
      </c>
      <c r="BD262">
        <f t="shared" si="121"/>
        <v>3.3261600407824667E-3</v>
      </c>
      <c r="BE262">
        <f t="shared" si="122"/>
        <v>2.6074165912838977E-3</v>
      </c>
      <c r="BF262">
        <f t="shared" si="123"/>
        <v>2.2583514946451877E-3</v>
      </c>
      <c r="BH262">
        <f t="shared" si="124"/>
        <v>9.0438674607478439E-4</v>
      </c>
      <c r="BI262">
        <f t="shared" si="125"/>
        <v>4.866221166380153E-4</v>
      </c>
      <c r="BJ262">
        <f t="shared" si="126"/>
        <v>1.2755489514238469E-3</v>
      </c>
      <c r="BK262">
        <f t="shared" si="127"/>
        <v>5.720223290881396E-4</v>
      </c>
      <c r="BL262">
        <f t="shared" si="128"/>
        <v>1.15787804046099E-3</v>
      </c>
      <c r="BM262">
        <f t="shared" si="129"/>
        <v>5.924235297206389E-4</v>
      </c>
      <c r="BN262">
        <f t="shared" si="130"/>
        <v>1.9203593949135339E-3</v>
      </c>
      <c r="BO262">
        <f t="shared" si="131"/>
        <v>1.5053926708672549E-3</v>
      </c>
      <c r="BP262">
        <f t="shared" si="132"/>
        <v>1.3038598433581928E-3</v>
      </c>
    </row>
    <row r="263" spans="1:68" x14ac:dyDescent="0.3">
      <c r="A263" t="s">
        <v>1252</v>
      </c>
      <c r="B263">
        <v>1.0892570617557166E-3</v>
      </c>
      <c r="C263">
        <v>2.0640194289283948E-3</v>
      </c>
      <c r="D263">
        <v>3.3206458219476399E-4</v>
      </c>
      <c r="E263">
        <v>2.2387350114056303E-3</v>
      </c>
      <c r="F263">
        <v>1.867139497856595E-3</v>
      </c>
      <c r="G263">
        <v>0</v>
      </c>
      <c r="H263">
        <v>9.2905606216086504E-4</v>
      </c>
      <c r="I263">
        <v>1.06196194496966E-3</v>
      </c>
      <c r="J263">
        <v>8.4649200623831706E-4</v>
      </c>
      <c r="K263">
        <v>1.4887635246777905E-3</v>
      </c>
      <c r="L263">
        <v>1.3092090453638734E-3</v>
      </c>
      <c r="M263">
        <v>9.3855905413525796E-4</v>
      </c>
      <c r="N263">
        <v>1.9003286797401699E-3</v>
      </c>
      <c r="O263">
        <v>3.7248476605215402E-4</v>
      </c>
      <c r="P263">
        <v>5.9204621049055949E-4</v>
      </c>
      <c r="Q263">
        <v>1.0709651037959151E-3</v>
      </c>
      <c r="R263">
        <v>1.5414999484805502E-3</v>
      </c>
      <c r="S263">
        <v>1.4713245754482919E-3</v>
      </c>
      <c r="T263">
        <v>1.7021707834596899E-3</v>
      </c>
      <c r="U263">
        <v>1.8909731338933849E-3</v>
      </c>
      <c r="V263">
        <v>1.5664069281145349E-4</v>
      </c>
      <c r="W263">
        <v>1.630046488758505E-3</v>
      </c>
      <c r="X263">
        <v>3.8547064069681652E-4</v>
      </c>
      <c r="Y263">
        <v>1.1871087748943901E-3</v>
      </c>
      <c r="Z263">
        <v>1.0425850898476529E-3</v>
      </c>
      <c r="AA263">
        <v>4.6887410819359198E-4</v>
      </c>
      <c r="AB263">
        <v>4.8433199703796451E-4</v>
      </c>
      <c r="AC263">
        <v>2.0325759710484001E-3</v>
      </c>
      <c r="AD263">
        <v>2.9404324743170802E-3</v>
      </c>
      <c r="AE263">
        <v>1.3878164662825567E-3</v>
      </c>
      <c r="AF263">
        <v>4.0485121276319998E-4</v>
      </c>
      <c r="AG263">
        <v>1.5670704645802751E-3</v>
      </c>
      <c r="AH263">
        <v>2.252538398491585E-4</v>
      </c>
      <c r="AI263">
        <v>8.651084118503615E-4</v>
      </c>
      <c r="AJ263">
        <v>7.1854937731137655E-4</v>
      </c>
      <c r="AK263">
        <v>2.0642089274040551E-3</v>
      </c>
      <c r="AL263">
        <v>1.5020360580958012E-3</v>
      </c>
      <c r="AN263">
        <f t="shared" si="106"/>
        <v>1.4310190210711266E-3</v>
      </c>
      <c r="AO263">
        <f t="shared" si="107"/>
        <v>9.6453937624677998E-4</v>
      </c>
      <c r="AP263">
        <f t="shared" si="108"/>
        <v>1.0639833266711605E-3</v>
      </c>
      <c r="AQ263">
        <f t="shared" si="109"/>
        <v>1.3612632092415856E-3</v>
      </c>
      <c r="AR263">
        <f t="shared" si="110"/>
        <v>1.3449577747307582E-3</v>
      </c>
      <c r="AS263">
        <f t="shared" si="111"/>
        <v>9.33491096953136E-4</v>
      </c>
      <c r="AT263">
        <f t="shared" si="112"/>
        <v>1.5777000511209456E-3</v>
      </c>
      <c r="AU263">
        <f t="shared" si="113"/>
        <v>8.8581090542659828E-4</v>
      </c>
      <c r="AV263">
        <f t="shared" si="114"/>
        <v>1.428264787603744E-3</v>
      </c>
      <c r="AX263">
        <f t="shared" si="115"/>
        <v>8.902428007666757E-4</v>
      </c>
      <c r="AY263">
        <f t="shared" si="116"/>
        <v>7.6502143985983904E-4</v>
      </c>
      <c r="AZ263">
        <f t="shared" si="117"/>
        <v>5.3291275754086258E-4</v>
      </c>
      <c r="BA263">
        <f t="shared" si="118"/>
        <v>2.5384225074652847E-4</v>
      </c>
      <c r="BB263">
        <f t="shared" si="119"/>
        <v>7.9981393004745671E-4</v>
      </c>
      <c r="BC263">
        <f t="shared" si="120"/>
        <v>6.3279542508949346E-4</v>
      </c>
      <c r="BD263">
        <f t="shared" si="121"/>
        <v>1.2784110901150299E-3</v>
      </c>
      <c r="BE263">
        <f t="shared" si="122"/>
        <v>6.7114782911919418E-4</v>
      </c>
      <c r="BF263">
        <f t="shared" si="123"/>
        <v>6.7585616550521811E-4</v>
      </c>
      <c r="BH263">
        <f t="shared" si="124"/>
        <v>4.4512140038333785E-4</v>
      </c>
      <c r="BI263">
        <f t="shared" si="125"/>
        <v>3.8251071992991952E-4</v>
      </c>
      <c r="BJ263">
        <f t="shared" si="126"/>
        <v>2.014220895638262E-4</v>
      </c>
      <c r="BK263">
        <f t="shared" si="127"/>
        <v>1.4655589180020869E-4</v>
      </c>
      <c r="BL263">
        <f t="shared" si="128"/>
        <v>3.9990696502372836E-4</v>
      </c>
      <c r="BM263">
        <f t="shared" si="129"/>
        <v>2.5833765050613922E-4</v>
      </c>
      <c r="BN263">
        <f t="shared" si="130"/>
        <v>7.3809098701291547E-4</v>
      </c>
      <c r="BO263">
        <f t="shared" si="131"/>
        <v>3.8748737980799972E-4</v>
      </c>
      <c r="BP263">
        <f t="shared" si="132"/>
        <v>3.9020573908790597E-4</v>
      </c>
    </row>
    <row r="264" spans="1:68" x14ac:dyDescent="0.3">
      <c r="A264" t="s">
        <v>1253</v>
      </c>
      <c r="B264">
        <v>1.2965716494732604E-3</v>
      </c>
      <c r="C264">
        <v>2.6783140380066848E-3</v>
      </c>
      <c r="D264">
        <v>2.7493512064508101E-3</v>
      </c>
      <c r="E264">
        <v>1.3419914293928996E-3</v>
      </c>
      <c r="F264">
        <v>2.3821091627785249E-3</v>
      </c>
      <c r="G264">
        <v>2.1987353990191249E-3</v>
      </c>
      <c r="H264">
        <v>2.6859806155350953E-3</v>
      </c>
      <c r="I264">
        <v>2.2749012899883699E-3</v>
      </c>
      <c r="J264">
        <v>2.7760143623573601E-3</v>
      </c>
      <c r="K264">
        <v>3.8360286466054502E-3</v>
      </c>
      <c r="L264">
        <v>3.3312171866809251E-3</v>
      </c>
      <c r="M264">
        <v>2.0355745925550099E-3</v>
      </c>
      <c r="N264">
        <v>3.8866212381049301E-3</v>
      </c>
      <c r="O264">
        <v>3.0991548108698351E-3</v>
      </c>
      <c r="P264">
        <v>1.7066570365106169E-3</v>
      </c>
      <c r="Q264">
        <v>1.3328082765982866E-3</v>
      </c>
      <c r="R264">
        <v>1.2089121067449149E-3</v>
      </c>
      <c r="S264">
        <v>2.1074528293237148E-3</v>
      </c>
      <c r="T264">
        <v>3.7073177563963049E-3</v>
      </c>
      <c r="U264">
        <v>3.6595917816792849E-3</v>
      </c>
      <c r="V264">
        <v>1.7814958441650501E-3</v>
      </c>
      <c r="W264">
        <v>3.7182669338655353E-3</v>
      </c>
      <c r="X264">
        <v>4.2130816610464099E-3</v>
      </c>
      <c r="Y264">
        <v>3.1452056196370902E-3</v>
      </c>
      <c r="Z264">
        <v>4.2658811363070395E-3</v>
      </c>
      <c r="AA264">
        <v>3.7602597947739404E-3</v>
      </c>
      <c r="AB264">
        <v>2.49915905620115E-3</v>
      </c>
      <c r="AC264">
        <v>1.9707264564423751E-3</v>
      </c>
      <c r="AD264">
        <v>2.8078852047661697E-3</v>
      </c>
      <c r="AE264">
        <v>1.5353708103495005E-3</v>
      </c>
      <c r="AF264">
        <v>3.6366487829640852E-3</v>
      </c>
      <c r="AG264">
        <v>2.3700927088668297E-3</v>
      </c>
      <c r="AH264">
        <v>3.3851616800310499E-3</v>
      </c>
      <c r="AI264">
        <v>2.9493144864368697E-3</v>
      </c>
      <c r="AJ264">
        <v>2.819904144493185E-3</v>
      </c>
      <c r="AK264">
        <v>3.4564965729309452E-3</v>
      </c>
      <c r="AL264">
        <v>3.1869754959549003E-3</v>
      </c>
      <c r="AN264">
        <f t="shared" si="106"/>
        <v>2.0165570808309136E-3</v>
      </c>
      <c r="AO264">
        <f t="shared" si="107"/>
        <v>2.3854316168302786E-3</v>
      </c>
      <c r="AP264">
        <f t="shared" si="108"/>
        <v>2.9530382676691619E-3</v>
      </c>
      <c r="AQ264">
        <f t="shared" si="109"/>
        <v>1.5497244042223055E-3</v>
      </c>
      <c r="AR264">
        <f t="shared" si="110"/>
        <v>3.2166680790265438E-3</v>
      </c>
      <c r="AS264">
        <f t="shared" si="111"/>
        <v>3.3090522874013339E-3</v>
      </c>
      <c r="AT264">
        <f t="shared" si="112"/>
        <v>2.6599682660265848E-3</v>
      </c>
      <c r="AU264">
        <f t="shared" si="113"/>
        <v>2.901522958444916E-3</v>
      </c>
      <c r="AV264">
        <f t="shared" si="114"/>
        <v>3.15445873779301E-3</v>
      </c>
      <c r="AX264">
        <f t="shared" si="115"/>
        <v>8.0587992082791556E-4</v>
      </c>
      <c r="AY264">
        <f t="shared" si="116"/>
        <v>2.1401960207744432E-4</v>
      </c>
      <c r="AZ264">
        <f t="shared" si="117"/>
        <v>8.4084895022368527E-4</v>
      </c>
      <c r="BA264">
        <f t="shared" si="118"/>
        <v>4.8696335832448183E-4</v>
      </c>
      <c r="BB264">
        <f t="shared" si="119"/>
        <v>9.5712055443533109E-4</v>
      </c>
      <c r="BC264">
        <f t="shared" si="120"/>
        <v>9.3917704140529708E-4</v>
      </c>
      <c r="BD264">
        <f t="shared" si="121"/>
        <v>1.0584195033744334E-3</v>
      </c>
      <c r="BE264">
        <f t="shared" si="122"/>
        <v>5.0921928151431131E-4</v>
      </c>
      <c r="BF264">
        <f t="shared" si="123"/>
        <v>3.1953948841589256E-4</v>
      </c>
      <c r="BH264">
        <f t="shared" si="124"/>
        <v>4.0293996041395778E-4</v>
      </c>
      <c r="BI264">
        <f t="shared" si="125"/>
        <v>1.0700980103872216E-4</v>
      </c>
      <c r="BJ264">
        <f t="shared" si="126"/>
        <v>3.178110303516571E-4</v>
      </c>
      <c r="BK264">
        <f t="shared" si="127"/>
        <v>2.8114842601412377E-4</v>
      </c>
      <c r="BL264">
        <f t="shared" si="128"/>
        <v>4.7856027721766554E-4</v>
      </c>
      <c r="BM264">
        <f t="shared" si="129"/>
        <v>3.8341742159662127E-4</v>
      </c>
      <c r="BN264">
        <f t="shared" si="130"/>
        <v>6.1107878518877915E-4</v>
      </c>
      <c r="BO264">
        <f t="shared" si="131"/>
        <v>2.9399788925883546E-4</v>
      </c>
      <c r="BP264">
        <f t="shared" si="132"/>
        <v>1.8448620965363089E-4</v>
      </c>
    </row>
    <row r="265" spans="1:68" x14ac:dyDescent="0.3">
      <c r="A265" t="s">
        <v>1254</v>
      </c>
      <c r="B265">
        <v>0</v>
      </c>
      <c r="C265">
        <v>3.129185639333085E-4</v>
      </c>
      <c r="D265">
        <v>0</v>
      </c>
      <c r="E265">
        <v>3.1738262864880001E-4</v>
      </c>
      <c r="F265">
        <v>0</v>
      </c>
      <c r="G265">
        <v>9.3365954962147245E-4</v>
      </c>
      <c r="H265">
        <v>6.0673395012499998E-4</v>
      </c>
      <c r="I265">
        <v>0</v>
      </c>
      <c r="J265">
        <v>1.43078064406255E-4</v>
      </c>
      <c r="K265">
        <v>6.0915494496816501E-4</v>
      </c>
      <c r="L265">
        <v>8.1571069656011003E-4</v>
      </c>
      <c r="M265">
        <v>6.2842665083600495E-4</v>
      </c>
      <c r="N265">
        <v>0</v>
      </c>
      <c r="O265">
        <v>3.7248476605215402E-4</v>
      </c>
      <c r="P265">
        <v>6.1211317466592003E-4</v>
      </c>
      <c r="Q265">
        <v>0</v>
      </c>
      <c r="R265">
        <v>1.7579815741763701E-5</v>
      </c>
      <c r="S265">
        <v>6.6524355052430847E-4</v>
      </c>
      <c r="T265">
        <v>7.4965804531780793E-4</v>
      </c>
      <c r="U265">
        <v>5.0536580284593505E-4</v>
      </c>
      <c r="V265">
        <v>0</v>
      </c>
      <c r="W265">
        <v>0</v>
      </c>
      <c r="X265">
        <v>1.1567285088779451E-3</v>
      </c>
      <c r="Y265">
        <v>3.62717907501978E-4</v>
      </c>
      <c r="Z265">
        <v>2.33064045995069E-4</v>
      </c>
      <c r="AA265">
        <v>0</v>
      </c>
      <c r="AB265">
        <v>8.0721999506327502E-4</v>
      </c>
      <c r="AC265">
        <v>0</v>
      </c>
      <c r="AD265">
        <v>4.7744614531417201E-4</v>
      </c>
      <c r="AE265">
        <v>0</v>
      </c>
      <c r="AF265">
        <v>0</v>
      </c>
      <c r="AG265">
        <v>0</v>
      </c>
      <c r="AH265">
        <v>4.9058176809633949E-4</v>
      </c>
      <c r="AI265">
        <v>7.2145852753518103E-4</v>
      </c>
      <c r="AJ265">
        <v>0</v>
      </c>
      <c r="AK265">
        <v>0</v>
      </c>
      <c r="AL265">
        <v>0</v>
      </c>
      <c r="AN265">
        <f t="shared" si="106"/>
        <v>1.5757529814552711E-4</v>
      </c>
      <c r="AO265">
        <f t="shared" si="107"/>
        <v>3.8509837493661811E-4</v>
      </c>
      <c r="AP265">
        <f t="shared" si="108"/>
        <v>4.5442404249837275E-4</v>
      </c>
      <c r="AQ265">
        <f t="shared" si="109"/>
        <v>2.2760778875535739E-4</v>
      </c>
      <c r="AR265">
        <f t="shared" si="110"/>
        <v>3.1375596204093572E-4</v>
      </c>
      <c r="AS265">
        <f t="shared" si="111"/>
        <v>4.2662174290637782E-4</v>
      </c>
      <c r="AT265">
        <f t="shared" si="112"/>
        <v>1.5914871510472401E-4</v>
      </c>
      <c r="AU265">
        <f t="shared" si="113"/>
        <v>4.040134318771735E-4</v>
      </c>
      <c r="AV265">
        <f t="shared" si="114"/>
        <v>0</v>
      </c>
      <c r="AX265">
        <f t="shared" si="115"/>
        <v>1.8196140825231698E-4</v>
      </c>
      <c r="AY265">
        <f t="shared" si="116"/>
        <v>4.6427118774783642E-4</v>
      </c>
      <c r="AZ265">
        <f t="shared" si="117"/>
        <v>2.9432522889753706E-4</v>
      </c>
      <c r="BA265">
        <f t="shared" si="118"/>
        <v>3.7910560199592958E-4</v>
      </c>
      <c r="BB265">
        <f t="shared" si="119"/>
        <v>3.7577057039763889E-4</v>
      </c>
      <c r="BC265">
        <f t="shared" si="120"/>
        <v>4.6550433392532445E-4</v>
      </c>
      <c r="BD265">
        <f t="shared" si="121"/>
        <v>2.7565366052068638E-4</v>
      </c>
      <c r="BE265">
        <f t="shared" si="122"/>
        <v>3.6843745651755303E-4</v>
      </c>
      <c r="BF265">
        <f t="shared" si="123"/>
        <v>0</v>
      </c>
      <c r="BH265">
        <f t="shared" si="124"/>
        <v>9.0980704126158489E-5</v>
      </c>
      <c r="BI265">
        <f t="shared" si="125"/>
        <v>2.3213559387391821E-4</v>
      </c>
      <c r="BJ265">
        <f t="shared" si="126"/>
        <v>1.1124448003357777E-4</v>
      </c>
      <c r="BK265">
        <f t="shared" si="127"/>
        <v>2.188767213636451E-4</v>
      </c>
      <c r="BL265">
        <f t="shared" si="128"/>
        <v>1.8788528519881944E-4</v>
      </c>
      <c r="BM265">
        <f t="shared" si="129"/>
        <v>1.9004134852853294E-4</v>
      </c>
      <c r="BN265">
        <f t="shared" si="130"/>
        <v>1.5914871510472401E-4</v>
      </c>
      <c r="BO265">
        <f t="shared" si="131"/>
        <v>2.127174646999503E-4</v>
      </c>
      <c r="BP265">
        <f t="shared" si="132"/>
        <v>0</v>
      </c>
    </row>
    <row r="266" spans="1:68" x14ac:dyDescent="0.3">
      <c r="A266" t="s">
        <v>1255</v>
      </c>
      <c r="B266">
        <v>1.2005506344964349E-3</v>
      </c>
      <c r="C266">
        <v>9.9220021474692157E-4</v>
      </c>
      <c r="D266">
        <v>0</v>
      </c>
      <c r="E266">
        <v>0</v>
      </c>
      <c r="F266">
        <v>7.7669158833518703E-4</v>
      </c>
      <c r="G266">
        <v>2.1289789793359202E-3</v>
      </c>
      <c r="H266">
        <v>8.4023503569251498E-6</v>
      </c>
      <c r="I266">
        <v>0</v>
      </c>
      <c r="J266">
        <v>1.2392060894982049E-3</v>
      </c>
      <c r="K266">
        <v>1.1503218726010849E-3</v>
      </c>
      <c r="L266">
        <v>4.2918969790041098E-4</v>
      </c>
      <c r="M266">
        <v>0</v>
      </c>
      <c r="N266">
        <v>1.0256736958143301E-3</v>
      </c>
      <c r="O266">
        <v>3.0994804614589352E-4</v>
      </c>
      <c r="P266">
        <v>4.2054684504088898E-4</v>
      </c>
      <c r="Q266">
        <v>3.0774628364911647E-4</v>
      </c>
      <c r="R266">
        <v>0</v>
      </c>
      <c r="S266">
        <v>6.0049915077298004E-4</v>
      </c>
      <c r="T266">
        <v>2.6594866043932249E-4</v>
      </c>
      <c r="U266">
        <v>1.5457962117838E-3</v>
      </c>
      <c r="V266">
        <v>0</v>
      </c>
      <c r="W266">
        <v>8.1350326751243249E-4</v>
      </c>
      <c r="X266">
        <v>1.1140721404130415E-3</v>
      </c>
      <c r="Y266">
        <v>0</v>
      </c>
      <c r="Z266">
        <v>1.5656298621747251E-3</v>
      </c>
      <c r="AA266">
        <v>9.7363139427757996E-4</v>
      </c>
      <c r="AB266">
        <v>8.2798859844116293E-4</v>
      </c>
      <c r="AC266">
        <v>8.9634011324196249E-4</v>
      </c>
      <c r="AD266">
        <v>3.8030254052878202E-5</v>
      </c>
      <c r="AE266">
        <v>8.8705850218432497E-4</v>
      </c>
      <c r="AF266">
        <v>0</v>
      </c>
      <c r="AG266">
        <v>4.2867770101110798E-5</v>
      </c>
      <c r="AH266">
        <v>6.0042264613934004E-4</v>
      </c>
      <c r="AI266">
        <v>3.2988974761708248E-4</v>
      </c>
      <c r="AJ266">
        <v>1.1955662344518949E-5</v>
      </c>
      <c r="AK266">
        <v>7.8070802273258003E-5</v>
      </c>
      <c r="AL266">
        <v>9.7940519375510704E-4</v>
      </c>
      <c r="AN266">
        <f t="shared" si="106"/>
        <v>5.4818771231083911E-4</v>
      </c>
      <c r="AO266">
        <f t="shared" si="107"/>
        <v>7.2851822950700806E-4</v>
      </c>
      <c r="AP266">
        <f t="shared" si="108"/>
        <v>6.5355517814297335E-4</v>
      </c>
      <c r="AQ266">
        <f t="shared" si="109"/>
        <v>3.0274847814069884E-4</v>
      </c>
      <c r="AR266">
        <f t="shared" si="110"/>
        <v>6.5631203493388872E-4</v>
      </c>
      <c r="AS266">
        <f t="shared" si="111"/>
        <v>8.9627701809141206E-4</v>
      </c>
      <c r="AT266">
        <f t="shared" si="112"/>
        <v>3.083629187457344E-4</v>
      </c>
      <c r="AU266">
        <f t="shared" si="113"/>
        <v>3.2439338795251112E-4</v>
      </c>
      <c r="AV266">
        <f t="shared" si="114"/>
        <v>3.5647721945762802E-4</v>
      </c>
      <c r="AX266">
        <f t="shared" si="115"/>
        <v>6.3868198148459465E-4</v>
      </c>
      <c r="AY266">
        <f t="shared" si="116"/>
        <v>1.0021504668196071E-3</v>
      </c>
      <c r="AZ266">
        <f t="shared" si="117"/>
        <v>4.7924755501797117E-4</v>
      </c>
      <c r="BA266">
        <f t="shared" si="118"/>
        <v>3.0028077038780313E-4</v>
      </c>
      <c r="BB266">
        <f t="shared" si="119"/>
        <v>6.8289097124206021E-4</v>
      </c>
      <c r="BC266">
        <f t="shared" si="120"/>
        <v>5.1174748657962642E-4</v>
      </c>
      <c r="BD266">
        <f t="shared" si="121"/>
        <v>5.015256810715974E-4</v>
      </c>
      <c r="BE266">
        <f t="shared" si="122"/>
        <v>2.7881807227235652E-4</v>
      </c>
      <c r="BF266">
        <f t="shared" si="123"/>
        <v>5.4048334738798353E-4</v>
      </c>
      <c r="BH266">
        <f t="shared" si="124"/>
        <v>3.1934099074229733E-4</v>
      </c>
      <c r="BI266">
        <f t="shared" si="125"/>
        <v>5.0107523340980355E-4</v>
      </c>
      <c r="BJ266">
        <f t="shared" si="126"/>
        <v>1.811385495733281E-4</v>
      </c>
      <c r="BK266">
        <f t="shared" si="127"/>
        <v>1.7336718361586636E-4</v>
      </c>
      <c r="BL266">
        <f t="shared" si="128"/>
        <v>3.414454856210301E-4</v>
      </c>
      <c r="BM266">
        <f t="shared" si="129"/>
        <v>2.0892003654531118E-4</v>
      </c>
      <c r="BN266">
        <f t="shared" si="130"/>
        <v>2.8955598697219715E-4</v>
      </c>
      <c r="BO266">
        <f t="shared" si="131"/>
        <v>1.6097568908137757E-4</v>
      </c>
      <c r="BP266">
        <f t="shared" si="132"/>
        <v>3.1204820610696233E-4</v>
      </c>
    </row>
    <row r="267" spans="1:68" x14ac:dyDescent="0.3">
      <c r="A267" t="s">
        <v>1256</v>
      </c>
      <c r="B267">
        <v>2.3490721141253097E-3</v>
      </c>
      <c r="C267">
        <v>4.4379773288799346E-3</v>
      </c>
      <c r="D267">
        <v>4.7370835592096001E-3</v>
      </c>
      <c r="E267">
        <v>4.3353196545013756E-3</v>
      </c>
      <c r="F267">
        <v>3.16570329171945E-3</v>
      </c>
      <c r="G267">
        <v>6.8706413918044294E-3</v>
      </c>
      <c r="H267">
        <v>2.4763694993134248E-3</v>
      </c>
      <c r="I267">
        <v>2.9551051073840803E-3</v>
      </c>
      <c r="J267">
        <v>5.5815222640572398E-3</v>
      </c>
      <c r="K267">
        <v>4.6437896882852601E-3</v>
      </c>
      <c r="L267">
        <v>5.7591155219154349E-3</v>
      </c>
      <c r="M267">
        <v>4.1199275384547103E-3</v>
      </c>
      <c r="N267">
        <v>3.8401875421397451E-3</v>
      </c>
      <c r="O267">
        <v>4.6454975425708044E-3</v>
      </c>
      <c r="P267">
        <v>2.1897751049782901E-3</v>
      </c>
      <c r="Q267">
        <v>4.6327667329136256E-3</v>
      </c>
      <c r="R267">
        <v>4.1901549043579806E-3</v>
      </c>
      <c r="S267">
        <v>1.644586394156205E-3</v>
      </c>
      <c r="T267">
        <v>2.9023980225009903E-3</v>
      </c>
      <c r="U267">
        <v>3.8650581792263501E-3</v>
      </c>
      <c r="V267">
        <v>1.255802158018185E-3</v>
      </c>
      <c r="W267">
        <v>6.5590743246762041E-3</v>
      </c>
      <c r="X267">
        <v>3.4931585040036501E-3</v>
      </c>
      <c r="Y267">
        <v>2.3120899247276549E-3</v>
      </c>
      <c r="Z267">
        <v>8.4330194799077593E-3</v>
      </c>
      <c r="AA267">
        <v>7.0999280455595146E-3</v>
      </c>
      <c r="AB267">
        <v>5.87415465591492E-3</v>
      </c>
      <c r="AC267">
        <v>6.0405370708522897E-3</v>
      </c>
      <c r="AD267">
        <v>5.0107174243025345E-3</v>
      </c>
      <c r="AE267">
        <v>1.8223382983875601E-3</v>
      </c>
      <c r="AF267">
        <v>5.6615801912557745E-3</v>
      </c>
      <c r="AG267">
        <v>2.3710777204680451E-3</v>
      </c>
      <c r="AH267">
        <v>1.0276489379905284E-2</v>
      </c>
      <c r="AI267">
        <v>2.0330065462458302E-3</v>
      </c>
      <c r="AJ267">
        <v>1.6668270273905419E-3</v>
      </c>
      <c r="AK267">
        <v>5.6851606293889349E-3</v>
      </c>
      <c r="AL267">
        <v>1.7421962520008452E-3</v>
      </c>
      <c r="AN267">
        <f t="shared" si="106"/>
        <v>3.9648631641790548E-3</v>
      </c>
      <c r="AO267">
        <f t="shared" si="107"/>
        <v>3.866954822555346E-3</v>
      </c>
      <c r="AP267">
        <f t="shared" si="108"/>
        <v>4.3971164574859263E-3</v>
      </c>
      <c r="AQ267">
        <f t="shared" si="109"/>
        <v>3.4891693438092708E-3</v>
      </c>
      <c r="AR267">
        <f t="shared" si="110"/>
        <v>3.6455831711054323E-3</v>
      </c>
      <c r="AS267">
        <f t="shared" si="111"/>
        <v>5.5421479468276309E-3</v>
      </c>
      <c r="AT267">
        <f t="shared" si="112"/>
        <v>4.1648786379819567E-3</v>
      </c>
      <c r="AU267">
        <f t="shared" si="113"/>
        <v>4.8935245488730536E-3</v>
      </c>
      <c r="AV267">
        <f t="shared" si="114"/>
        <v>3.0313946362601073E-3</v>
      </c>
      <c r="AX267">
        <f t="shared" si="115"/>
        <v>1.0905931230294609E-3</v>
      </c>
      <c r="AY267">
        <f t="shared" si="116"/>
        <v>2.0231233411123488E-3</v>
      </c>
      <c r="AZ267">
        <f t="shared" si="117"/>
        <v>1.1999832479691979E-3</v>
      </c>
      <c r="BA267">
        <f t="shared" si="118"/>
        <v>1.6127123120096298E-3</v>
      </c>
      <c r="BB267">
        <f t="shared" si="119"/>
        <v>2.2211091401027061E-3</v>
      </c>
      <c r="BC267">
        <f t="shared" si="120"/>
        <v>2.2704215376682692E-3</v>
      </c>
      <c r="BD267">
        <f t="shared" si="121"/>
        <v>2.0546354950019175E-3</v>
      </c>
      <c r="BE267">
        <f t="shared" si="122"/>
        <v>4.6648478869956078E-3</v>
      </c>
      <c r="BF267">
        <f t="shared" si="123"/>
        <v>2.2985377068301194E-3</v>
      </c>
      <c r="BH267">
        <f t="shared" si="124"/>
        <v>5.4529656151473046E-4</v>
      </c>
      <c r="BI267">
        <f t="shared" si="125"/>
        <v>1.0115616705561744E-3</v>
      </c>
      <c r="BJ267">
        <f t="shared" si="126"/>
        <v>4.5355103593857867E-4</v>
      </c>
      <c r="BK267">
        <f t="shared" si="127"/>
        <v>9.3109988746418353E-4</v>
      </c>
      <c r="BL267">
        <f t="shared" si="128"/>
        <v>1.1105545700513531E-3</v>
      </c>
      <c r="BM267">
        <f t="shared" si="129"/>
        <v>9.2689571138540616E-4</v>
      </c>
      <c r="BN267">
        <f t="shared" si="130"/>
        <v>1.1862443561259171E-3</v>
      </c>
      <c r="BO267">
        <f t="shared" si="131"/>
        <v>2.6932511832855714E-3</v>
      </c>
      <c r="BP267">
        <f t="shared" si="132"/>
        <v>1.3270613637808746E-3</v>
      </c>
    </row>
    <row r="268" spans="1:68" x14ac:dyDescent="0.3">
      <c r="A268" t="s">
        <v>1257</v>
      </c>
      <c r="B268">
        <v>2.7648814578829553E-4</v>
      </c>
      <c r="C268">
        <v>4.8671562282192698E-4</v>
      </c>
      <c r="D268">
        <v>1.997296566239475E-3</v>
      </c>
      <c r="E268">
        <v>7.1015558940891953E-4</v>
      </c>
      <c r="F268">
        <v>5.5731135410831505E-4</v>
      </c>
      <c r="G268">
        <v>1.0367578858582064E-3</v>
      </c>
      <c r="H268">
        <v>3.0039201779863899E-4</v>
      </c>
      <c r="I268">
        <v>1.748272520918875E-3</v>
      </c>
      <c r="J268">
        <v>1.0921676335723929E-3</v>
      </c>
      <c r="K268">
        <v>7.9462242302813003E-4</v>
      </c>
      <c r="L268">
        <v>6.0905701548821497E-4</v>
      </c>
      <c r="M268">
        <v>2.2883265827985501E-3</v>
      </c>
      <c r="N268">
        <v>4.9595170521427403E-4</v>
      </c>
      <c r="O268">
        <v>7.6610155089704146E-4</v>
      </c>
      <c r="P268">
        <v>7.2634296719136546E-4</v>
      </c>
      <c r="Q268">
        <v>1.6970775008491698E-3</v>
      </c>
      <c r="R268">
        <v>9.017857941671975E-4</v>
      </c>
      <c r="S268">
        <v>4.9011458186506247E-4</v>
      </c>
      <c r="T268">
        <v>9.2642433037859505E-4</v>
      </c>
      <c r="U268">
        <v>1.13367552997877E-4</v>
      </c>
      <c r="V268">
        <v>9.7891138232708E-4</v>
      </c>
      <c r="W268">
        <v>3.7835778749770199E-4</v>
      </c>
      <c r="X268">
        <v>1.1343630470796316E-3</v>
      </c>
      <c r="Y268">
        <v>5.0649850650271995E-4</v>
      </c>
      <c r="Z268">
        <v>7.70679268577151E-4</v>
      </c>
      <c r="AA268">
        <v>5.8915643317752995E-4</v>
      </c>
      <c r="AB268">
        <v>1.15659828791047E-3</v>
      </c>
      <c r="AC268">
        <v>1.4930381624030315E-3</v>
      </c>
      <c r="AD268">
        <v>3.86824284187444E-4</v>
      </c>
      <c r="AE268">
        <v>6.2325771612698497E-4</v>
      </c>
      <c r="AF268">
        <v>1.0192501653608036E-3</v>
      </c>
      <c r="AG268">
        <v>1.4311339252056311E-3</v>
      </c>
      <c r="AH268">
        <v>7.2050717536720503E-4</v>
      </c>
      <c r="AI268">
        <v>3.0934523209612952E-4</v>
      </c>
      <c r="AJ268">
        <v>8.8930570206113499E-4</v>
      </c>
      <c r="AK268">
        <v>3.5448853810527499E-4</v>
      </c>
      <c r="AL268">
        <v>0</v>
      </c>
      <c r="AN268">
        <f t="shared" si="106"/>
        <v>8.6766398106465428E-4</v>
      </c>
      <c r="AO268">
        <f t="shared" si="107"/>
        <v>9.106834446710088E-4</v>
      </c>
      <c r="AP268">
        <f t="shared" si="108"/>
        <v>9.6750998259856693E-4</v>
      </c>
      <c r="AQ268">
        <f t="shared" si="109"/>
        <v>1.0296592922938099E-3</v>
      </c>
      <c r="AR268">
        <f t="shared" si="110"/>
        <v>5.9926526330031349E-4</v>
      </c>
      <c r="AS268">
        <f t="shared" si="111"/>
        <v>9.4172228427508902E-4</v>
      </c>
      <c r="AT268">
        <f t="shared" si="112"/>
        <v>6.7644405522507744E-4</v>
      </c>
      <c r="AU268">
        <f t="shared" si="113"/>
        <v>8.203287775563219E-4</v>
      </c>
      <c r="AV268">
        <f t="shared" si="114"/>
        <v>4.1459808005547003E-4</v>
      </c>
      <c r="AX268">
        <f t="shared" si="115"/>
        <v>7.7362548880649279E-4</v>
      </c>
      <c r="AY268">
        <f t="shared" si="116"/>
        <v>6.3633787814152624E-4</v>
      </c>
      <c r="AZ268">
        <f t="shared" si="117"/>
        <v>6.1095127381337582E-4</v>
      </c>
      <c r="BA268">
        <f t="shared" si="118"/>
        <v>6.1355814361233269E-4</v>
      </c>
      <c r="BB268">
        <f t="shared" si="119"/>
        <v>4.2271382305536574E-4</v>
      </c>
      <c r="BC268">
        <f t="shared" si="120"/>
        <v>3.8215428487087683E-4</v>
      </c>
      <c r="BD268">
        <f t="shared" si="121"/>
        <v>3.1955001767245772E-4</v>
      </c>
      <c r="BE268">
        <f t="shared" si="122"/>
        <v>5.6751716466974162E-4</v>
      </c>
      <c r="BF268">
        <f t="shared" si="123"/>
        <v>4.4768965333667109E-4</v>
      </c>
      <c r="BH268">
        <f t="shared" si="124"/>
        <v>3.868127444032464E-4</v>
      </c>
      <c r="BI268">
        <f t="shared" si="125"/>
        <v>3.1816893907076312E-4</v>
      </c>
      <c r="BJ268">
        <f t="shared" si="126"/>
        <v>2.3091787624118866E-4</v>
      </c>
      <c r="BK268">
        <f t="shared" si="127"/>
        <v>3.5423795937806736E-4</v>
      </c>
      <c r="BL268">
        <f t="shared" si="128"/>
        <v>2.1135691152768287E-4</v>
      </c>
      <c r="BM268">
        <f t="shared" si="129"/>
        <v>1.5601383349197559E-4</v>
      </c>
      <c r="BN268">
        <f t="shared" si="130"/>
        <v>1.8449228872274314E-4</v>
      </c>
      <c r="BO268">
        <f t="shared" si="131"/>
        <v>3.2765618779180853E-4</v>
      </c>
      <c r="BP268">
        <f t="shared" si="132"/>
        <v>2.5847374186733731E-4</v>
      </c>
    </row>
    <row r="269" spans="1:68" x14ac:dyDescent="0.3">
      <c r="A269" t="s">
        <v>1258</v>
      </c>
      <c r="B269">
        <v>8.5074427793781356E-4</v>
      </c>
      <c r="C269">
        <v>2.4569910341796404E-3</v>
      </c>
      <c r="D269">
        <v>1.2906526601031299E-3</v>
      </c>
      <c r="E269">
        <v>2.41092281207532E-3</v>
      </c>
      <c r="F269">
        <v>2.4126809752782899E-3</v>
      </c>
      <c r="G269">
        <v>2.2226609372742001E-3</v>
      </c>
      <c r="H269">
        <v>3.3172685517021249E-3</v>
      </c>
      <c r="I269">
        <v>3.6155385228779651E-3</v>
      </c>
      <c r="J269">
        <v>2.4685176968875303E-3</v>
      </c>
      <c r="K269">
        <v>4.1034996206753801E-3</v>
      </c>
      <c r="L269">
        <v>2.49584536254402E-3</v>
      </c>
      <c r="M269">
        <v>2.33199801821325E-3</v>
      </c>
      <c r="N269">
        <v>2.5975642902878503E-3</v>
      </c>
      <c r="O269">
        <v>9.4800140038313395E-4</v>
      </c>
      <c r="P269">
        <v>2.6418556180528453E-3</v>
      </c>
      <c r="Q269">
        <v>4.3671644707760672E-3</v>
      </c>
      <c r="R269">
        <v>1.4140507117435951E-3</v>
      </c>
      <c r="S269">
        <v>2.3275310759455548E-3</v>
      </c>
      <c r="T269">
        <v>2.8226312624201649E-3</v>
      </c>
      <c r="U269">
        <v>2.272037120155385E-3</v>
      </c>
      <c r="V269">
        <v>1.9025603341095471E-3</v>
      </c>
      <c r="W269">
        <v>4.5654914279347203E-3</v>
      </c>
      <c r="X269">
        <v>3.5379940482747649E-3</v>
      </c>
      <c r="Y269">
        <v>1.2204169148648499E-3</v>
      </c>
      <c r="Z269">
        <v>3.5670393618796852E-3</v>
      </c>
      <c r="AA269">
        <v>3.68273914068708E-3</v>
      </c>
      <c r="AB269">
        <v>3.5943532806302948E-3</v>
      </c>
      <c r="AC269">
        <v>3.4316876722565348E-3</v>
      </c>
      <c r="AD269">
        <v>2.0298496163627749E-3</v>
      </c>
      <c r="AE269">
        <v>3.1196989945628849E-3</v>
      </c>
      <c r="AF269">
        <v>2.7108835569537148E-3</v>
      </c>
      <c r="AG269">
        <v>2.2620437235055402E-3</v>
      </c>
      <c r="AH269">
        <v>3.6847851974945349E-3</v>
      </c>
      <c r="AI269">
        <v>2.3884972241081503E-3</v>
      </c>
      <c r="AJ269">
        <v>9.21379505118224E-4</v>
      </c>
      <c r="AK269">
        <v>3.3365940940576202E-3</v>
      </c>
      <c r="AL269">
        <v>1.8654404967748401E-3</v>
      </c>
      <c r="AN269">
        <f t="shared" si="106"/>
        <v>1.7523276960739759E-3</v>
      </c>
      <c r="AO269">
        <f t="shared" si="107"/>
        <v>2.8920372467831448E-3</v>
      </c>
      <c r="AP269">
        <f t="shared" si="108"/>
        <v>2.5124688581491437E-3</v>
      </c>
      <c r="AQ269">
        <f t="shared" si="109"/>
        <v>2.7029154194884056E-3</v>
      </c>
      <c r="AR269">
        <f t="shared" si="110"/>
        <v>2.8906800361549541E-3</v>
      </c>
      <c r="AS269">
        <f t="shared" si="111"/>
        <v>3.1723717364322015E-3</v>
      </c>
      <c r="AT269">
        <f t="shared" si="112"/>
        <v>2.6201440559597915E-3</v>
      </c>
      <c r="AU269">
        <f t="shared" si="113"/>
        <v>2.7784420483694082E-3</v>
      </c>
      <c r="AV269">
        <f t="shared" si="114"/>
        <v>2.0411380319835617E-3</v>
      </c>
      <c r="AX269">
        <f t="shared" si="115"/>
        <v>8.075259429450362E-4</v>
      </c>
      <c r="AY269">
        <f t="shared" si="116"/>
        <v>6.7875445681944572E-4</v>
      </c>
      <c r="AZ269">
        <f t="shared" si="117"/>
        <v>9.1630573947531786E-4</v>
      </c>
      <c r="BA269">
        <f t="shared" si="118"/>
        <v>1.5119210536531154E-3</v>
      </c>
      <c r="BB269">
        <f t="shared" si="119"/>
        <v>1.1788021373027847E-3</v>
      </c>
      <c r="BC269">
        <f t="shared" si="120"/>
        <v>9.5972474183753402E-4</v>
      </c>
      <c r="BD269">
        <f t="shared" si="121"/>
        <v>5.5056167644621E-4</v>
      </c>
      <c r="BE269">
        <f t="shared" si="122"/>
        <v>7.8745860204089586E-4</v>
      </c>
      <c r="BF269">
        <f t="shared" si="123"/>
        <v>1.2171555346648345E-3</v>
      </c>
      <c r="BH269">
        <f t="shared" si="124"/>
        <v>4.037629714725181E-4</v>
      </c>
      <c r="BI269">
        <f t="shared" si="125"/>
        <v>3.3937722840972286E-4</v>
      </c>
      <c r="BJ269">
        <f t="shared" si="126"/>
        <v>3.4633101593611876E-4</v>
      </c>
      <c r="BK269">
        <f t="shared" si="127"/>
        <v>8.7290802732008883E-4</v>
      </c>
      <c r="BL269">
        <f t="shared" si="128"/>
        <v>5.8940106865139233E-4</v>
      </c>
      <c r="BM269">
        <f t="shared" si="129"/>
        <v>3.9180598517104555E-4</v>
      </c>
      <c r="BN269">
        <f t="shared" si="130"/>
        <v>3.1786693210171101E-4</v>
      </c>
      <c r="BO269">
        <f t="shared" si="131"/>
        <v>4.5463943586399763E-4</v>
      </c>
      <c r="BP269">
        <f t="shared" si="132"/>
        <v>7.0272507558438507E-4</v>
      </c>
    </row>
    <row r="270" spans="1:68" x14ac:dyDescent="0.3">
      <c r="A270" t="s">
        <v>1259</v>
      </c>
      <c r="B270">
        <v>2.60631556163218E-2</v>
      </c>
      <c r="C270">
        <v>3.0714368718727701E-2</v>
      </c>
      <c r="D270">
        <v>2.433242206871675E-2</v>
      </c>
      <c r="E270">
        <v>2.1917184088445851E-2</v>
      </c>
      <c r="F270">
        <v>2.839065219184695E-2</v>
      </c>
      <c r="G270">
        <v>2.721763420032175E-2</v>
      </c>
      <c r="H270">
        <v>2.4967201279858249E-2</v>
      </c>
      <c r="I270">
        <v>2.410740654473565E-2</v>
      </c>
      <c r="J270">
        <v>2.5840436059143001E-2</v>
      </c>
      <c r="K270">
        <v>3.6388848314764251E-2</v>
      </c>
      <c r="L270">
        <v>2.305823510047935E-2</v>
      </c>
      <c r="M270">
        <v>2.479327125177605E-2</v>
      </c>
      <c r="N270">
        <v>3.3467446304079052E-2</v>
      </c>
      <c r="O270">
        <v>2.14456696050471E-2</v>
      </c>
      <c r="P270">
        <v>1.5109575054842899E-2</v>
      </c>
      <c r="Q270">
        <v>2.1885566583820799E-2</v>
      </c>
      <c r="R270">
        <v>2.1761182517675448E-2</v>
      </c>
      <c r="S270">
        <v>2.406563902573175E-2</v>
      </c>
      <c r="T270">
        <v>2.4166402671620249E-2</v>
      </c>
      <c r="U270">
        <v>2.4519602470369099E-2</v>
      </c>
      <c r="V270">
        <v>1.7085167539442499E-2</v>
      </c>
      <c r="W270">
        <v>2.06489218840748E-2</v>
      </c>
      <c r="X270">
        <v>2.282203644925105E-2</v>
      </c>
      <c r="Y270">
        <v>2.9104956627661549E-2</v>
      </c>
      <c r="Z270">
        <v>3.0957246093811452E-2</v>
      </c>
      <c r="AA270">
        <v>3.3501236849896754E-2</v>
      </c>
      <c r="AB270">
        <v>2.8123809519898096E-2</v>
      </c>
      <c r="AC270">
        <v>2.5852028150212147E-2</v>
      </c>
      <c r="AD270">
        <v>2.8632432504123999E-2</v>
      </c>
      <c r="AE270">
        <v>2.4330874763194399E-2</v>
      </c>
      <c r="AF270">
        <v>3.3002999458589505E-2</v>
      </c>
      <c r="AG270">
        <v>2.3674699089283852E-2</v>
      </c>
      <c r="AH270">
        <v>3.2291979237606953E-2</v>
      </c>
      <c r="AI270">
        <v>1.9057374184706148E-2</v>
      </c>
      <c r="AJ270">
        <v>2.45892215254481E-2</v>
      </c>
      <c r="AK270">
        <v>2.6935219816395052E-2</v>
      </c>
      <c r="AL270">
        <v>1.83006297715879E-2</v>
      </c>
      <c r="AN270">
        <f t="shared" si="106"/>
        <v>2.5756782623053025E-2</v>
      </c>
      <c r="AO270">
        <f t="shared" si="107"/>
        <v>2.6170723554190652E-2</v>
      </c>
      <c r="AP270">
        <f t="shared" si="108"/>
        <v>2.5729068812875955E-2</v>
      </c>
      <c r="AQ270">
        <f t="shared" si="109"/>
        <v>2.257079604240933E-2</v>
      </c>
      <c r="AR270">
        <f t="shared" si="110"/>
        <v>2.1605023641376661E-2</v>
      </c>
      <c r="AS270">
        <f t="shared" si="111"/>
        <v>2.8393552281788508E-2</v>
      </c>
      <c r="AT270">
        <f t="shared" si="112"/>
        <v>2.8655435575302635E-2</v>
      </c>
      <c r="AU270">
        <f t="shared" si="113"/>
        <v>2.5008017503865651E-2</v>
      </c>
      <c r="AV270">
        <f t="shared" si="114"/>
        <v>2.3275023704477021E-2</v>
      </c>
      <c r="AX270">
        <f t="shared" si="115"/>
        <v>3.7167568390887081E-3</v>
      </c>
      <c r="AY270">
        <f t="shared" si="116"/>
        <v>1.9773591819722378E-3</v>
      </c>
      <c r="AZ270">
        <f t="shared" si="117"/>
        <v>7.2186796361239612E-3</v>
      </c>
      <c r="BA270">
        <f t="shared" si="118"/>
        <v>1.2960650090056869E-3</v>
      </c>
      <c r="BB270">
        <f t="shared" si="119"/>
        <v>3.4832294421264535E-3</v>
      </c>
      <c r="BC270">
        <f t="shared" si="120"/>
        <v>3.7614082068718815E-3</v>
      </c>
      <c r="BD270">
        <f t="shared" si="121"/>
        <v>4.3361081097088843E-3</v>
      </c>
      <c r="BE270">
        <f t="shared" si="122"/>
        <v>6.7172908395099398E-3</v>
      </c>
      <c r="BF270">
        <f t="shared" si="123"/>
        <v>4.4647926317976459E-3</v>
      </c>
      <c r="BH270">
        <f t="shared" si="124"/>
        <v>1.8583784195443541E-3</v>
      </c>
      <c r="BI270">
        <f t="shared" si="125"/>
        <v>9.8867959098611889E-4</v>
      </c>
      <c r="BJ270">
        <f t="shared" si="126"/>
        <v>2.7284044444900331E-3</v>
      </c>
      <c r="BK270">
        <f t="shared" si="127"/>
        <v>7.4828348183668815E-4</v>
      </c>
      <c r="BL270">
        <f t="shared" si="128"/>
        <v>1.7416147210632268E-3</v>
      </c>
      <c r="BM270">
        <f t="shared" si="129"/>
        <v>1.5355884701921901E-3</v>
      </c>
      <c r="BN270">
        <f t="shared" si="130"/>
        <v>2.5034531843757439E-3</v>
      </c>
      <c r="BO270">
        <f t="shared" si="131"/>
        <v>3.8782296744160711E-3</v>
      </c>
      <c r="BP270">
        <f t="shared" si="132"/>
        <v>2.5777492278442286E-3</v>
      </c>
    </row>
    <row r="271" spans="1:68" x14ac:dyDescent="0.3">
      <c r="A271" t="s">
        <v>1260</v>
      </c>
      <c r="B271">
        <v>3.4854853954189502E-3</v>
      </c>
      <c r="C271">
        <v>3.8291604613690201E-3</v>
      </c>
      <c r="D271">
        <v>1.0800121258299649E-3</v>
      </c>
      <c r="E271">
        <v>2.1120543202516303E-3</v>
      </c>
      <c r="F271">
        <v>1.161515719810088E-3</v>
      </c>
      <c r="G271">
        <v>3.5412266591818703E-3</v>
      </c>
      <c r="H271">
        <v>2.2987210338953502E-3</v>
      </c>
      <c r="I271">
        <v>3.09311860537461E-3</v>
      </c>
      <c r="J271">
        <v>2.2329630077854352E-3</v>
      </c>
      <c r="K271">
        <v>5.43992510759097E-3</v>
      </c>
      <c r="L271">
        <v>2.5162627182617301E-3</v>
      </c>
      <c r="M271">
        <v>2.5524053788457549E-3</v>
      </c>
      <c r="N271">
        <v>4.4756711609564952E-3</v>
      </c>
      <c r="O271">
        <v>2.4525178692577799E-3</v>
      </c>
      <c r="P271">
        <v>1.805011085854315E-3</v>
      </c>
      <c r="Q271">
        <v>3.0119194273731447E-3</v>
      </c>
      <c r="R271">
        <v>2.6077476429402502E-3</v>
      </c>
      <c r="S271">
        <v>1.3631014986371999E-3</v>
      </c>
      <c r="T271">
        <v>2.8657831057495153E-3</v>
      </c>
      <c r="U271">
        <v>1.83653036923031E-3</v>
      </c>
      <c r="V271">
        <v>1.4878364056907401E-3</v>
      </c>
      <c r="W271">
        <v>1.6257453051065651E-3</v>
      </c>
      <c r="X271">
        <v>5.2362096675033949E-3</v>
      </c>
      <c r="Y271">
        <v>3.3625023532290114E-3</v>
      </c>
      <c r="Z271">
        <v>3.204331738603045E-3</v>
      </c>
      <c r="AA271">
        <v>3.060365103346765E-3</v>
      </c>
      <c r="AB271">
        <v>3.9925912938608052E-4</v>
      </c>
      <c r="AC271">
        <v>1.4351763082002186E-3</v>
      </c>
      <c r="AD271">
        <v>2.463223044738787E-3</v>
      </c>
      <c r="AE271">
        <v>3.7455895728682634E-3</v>
      </c>
      <c r="AF271">
        <v>2.7784791573151751E-3</v>
      </c>
      <c r="AG271">
        <v>2.87735021419028E-3</v>
      </c>
      <c r="AH271">
        <v>2.32859895344547E-3</v>
      </c>
      <c r="AI271">
        <v>1.1218847423394114E-3</v>
      </c>
      <c r="AJ271">
        <v>3.34437931744508E-3</v>
      </c>
      <c r="AK271">
        <v>3.2362337202323796E-3</v>
      </c>
      <c r="AL271">
        <v>1.8065119041165011E-3</v>
      </c>
      <c r="AN271">
        <f t="shared" si="106"/>
        <v>2.626678075717391E-3</v>
      </c>
      <c r="AO271">
        <f t="shared" si="107"/>
        <v>2.5236455045654798E-3</v>
      </c>
      <c r="AP271">
        <f t="shared" si="108"/>
        <v>3.0678223326503539E-3</v>
      </c>
      <c r="AQ271">
        <f t="shared" si="109"/>
        <v>2.3275895229835316E-3</v>
      </c>
      <c r="AR271">
        <f t="shared" si="110"/>
        <v>1.9539737964442824E-3</v>
      </c>
      <c r="AS271">
        <f t="shared" si="111"/>
        <v>2.7829740500447523E-3</v>
      </c>
      <c r="AT271">
        <f t="shared" si="112"/>
        <v>2.995763924974075E-3</v>
      </c>
      <c r="AU271">
        <f t="shared" si="113"/>
        <v>2.1092779699917207E-3</v>
      </c>
      <c r="AV271">
        <f t="shared" si="114"/>
        <v>2.7957083139313198E-3</v>
      </c>
      <c r="AX271">
        <f t="shared" si="115"/>
        <v>1.2702397503891755E-3</v>
      </c>
      <c r="AY271">
        <f t="shared" si="116"/>
        <v>1.0433535014237505E-3</v>
      </c>
      <c r="AZ271">
        <f t="shared" si="117"/>
        <v>1.344684874035362E-3</v>
      </c>
      <c r="BA271">
        <f t="shared" si="118"/>
        <v>8.5936986778891377E-4</v>
      </c>
      <c r="BB271">
        <f t="shared" si="119"/>
        <v>6.2455509090226353E-4</v>
      </c>
      <c r="BC271">
        <f t="shared" si="120"/>
        <v>1.6797238893943556E-3</v>
      </c>
      <c r="BD271">
        <f t="shared" si="121"/>
        <v>6.6822562118580011E-4</v>
      </c>
      <c r="BE271">
        <f t="shared" si="122"/>
        <v>8.9804845417855265E-4</v>
      </c>
      <c r="BF271">
        <f t="shared" si="123"/>
        <v>8.5837405624938272E-4</v>
      </c>
      <c r="BH271">
        <f t="shared" si="124"/>
        <v>6.3511987519458777E-4</v>
      </c>
      <c r="BI271">
        <f t="shared" si="125"/>
        <v>5.2167675071187526E-4</v>
      </c>
      <c r="BJ271">
        <f t="shared" si="126"/>
        <v>5.0824310977825465E-4</v>
      </c>
      <c r="BK271">
        <f t="shared" si="127"/>
        <v>4.961574245013825E-4</v>
      </c>
      <c r="BL271">
        <f t="shared" si="128"/>
        <v>3.1227754545113176E-4</v>
      </c>
      <c r="BM271">
        <f t="shared" si="129"/>
        <v>6.8574440629655669E-4</v>
      </c>
      <c r="BN271">
        <f t="shared" si="130"/>
        <v>3.8580024227102659E-4</v>
      </c>
      <c r="BO271">
        <f t="shared" si="131"/>
        <v>5.1848851676531468E-4</v>
      </c>
      <c r="BP271">
        <f t="shared" si="132"/>
        <v>4.9558249244097206E-4</v>
      </c>
    </row>
    <row r="272" spans="1:68" x14ac:dyDescent="0.3">
      <c r="A272" t="s">
        <v>1261</v>
      </c>
      <c r="B272">
        <v>0</v>
      </c>
      <c r="C272">
        <v>2.6716368681771035E-4</v>
      </c>
      <c r="D272">
        <v>0</v>
      </c>
      <c r="E272">
        <v>0</v>
      </c>
      <c r="F272">
        <v>4.8561951273973502E-4</v>
      </c>
      <c r="G272">
        <v>5.0768809453847997E-4</v>
      </c>
      <c r="H272">
        <v>5.7163370405566001E-4</v>
      </c>
      <c r="I272">
        <v>1.758681586405465E-4</v>
      </c>
      <c r="J272">
        <v>1.161362590412705E-6</v>
      </c>
      <c r="K272">
        <v>1.1338647484116149E-3</v>
      </c>
      <c r="L272">
        <v>0</v>
      </c>
      <c r="M272">
        <v>0</v>
      </c>
      <c r="N272">
        <v>1.6065331651718348E-3</v>
      </c>
      <c r="O272">
        <v>0</v>
      </c>
      <c r="P272">
        <v>5.42062768854235E-5</v>
      </c>
      <c r="Q272">
        <v>9.1316900213241504E-4</v>
      </c>
      <c r="R272">
        <v>3.1182032462885053E-4</v>
      </c>
      <c r="S272">
        <v>1.103331503056655E-4</v>
      </c>
      <c r="T272">
        <v>4.8450861772662748E-4</v>
      </c>
      <c r="U272">
        <v>5.0536580284593505E-4</v>
      </c>
      <c r="V272">
        <v>4.7016851390341199E-4</v>
      </c>
      <c r="W272">
        <v>0</v>
      </c>
      <c r="X272">
        <v>4.5286300015834197E-5</v>
      </c>
      <c r="Y272">
        <v>0</v>
      </c>
      <c r="Z272">
        <v>2.5671445442792152E-4</v>
      </c>
      <c r="AA272">
        <v>6.5029421161545448E-4</v>
      </c>
      <c r="AB272">
        <v>4.9382504885155543E-4</v>
      </c>
      <c r="AC272">
        <v>3.7114218007608049E-4</v>
      </c>
      <c r="AD272">
        <v>0</v>
      </c>
      <c r="AE272">
        <v>4.3277149008613301E-4</v>
      </c>
      <c r="AF272">
        <v>0</v>
      </c>
      <c r="AG272">
        <v>5.2206929430714799E-5</v>
      </c>
      <c r="AH272">
        <v>7.5706427044268496E-4</v>
      </c>
      <c r="AI272">
        <v>2.0746299241980199E-4</v>
      </c>
      <c r="AJ272">
        <v>4.372965688745165E-4</v>
      </c>
      <c r="AK272">
        <v>0</v>
      </c>
      <c r="AL272">
        <v>0</v>
      </c>
      <c r="AN272">
        <f t="shared" si="106"/>
        <v>6.6790921704427587E-5</v>
      </c>
      <c r="AO272">
        <f t="shared" si="107"/>
        <v>4.3520236749360541E-4</v>
      </c>
      <c r="AP272">
        <f t="shared" si="108"/>
        <v>3.9939507900846945E-4</v>
      </c>
      <c r="AQ272">
        <f t="shared" si="109"/>
        <v>4.4510749235564365E-4</v>
      </c>
      <c r="AR272">
        <f t="shared" si="110"/>
        <v>3.650107336189936E-4</v>
      </c>
      <c r="AS272">
        <f t="shared" si="111"/>
        <v>3.0287703249780767E-4</v>
      </c>
      <c r="AT272">
        <f t="shared" si="112"/>
        <v>1.4425716336204434E-4</v>
      </c>
      <c r="AU272">
        <f t="shared" si="113"/>
        <v>3.3891139743106729E-4</v>
      </c>
      <c r="AV272">
        <f t="shared" si="114"/>
        <v>1.4576552295817217E-4</v>
      </c>
      <c r="AX272">
        <f t="shared" si="115"/>
        <v>1.3358184340885517E-4</v>
      </c>
      <c r="AY272">
        <f t="shared" si="116"/>
        <v>1.7669541650114942E-4</v>
      </c>
      <c r="AZ272">
        <f t="shared" si="117"/>
        <v>6.7736286973221164E-4</v>
      </c>
      <c r="BA272">
        <f t="shared" si="118"/>
        <v>4.176846334916672E-4</v>
      </c>
      <c r="BB272">
        <f t="shared" si="119"/>
        <v>2.4376921064490689E-4</v>
      </c>
      <c r="BC272">
        <f t="shared" si="120"/>
        <v>2.5378669687700872E-4</v>
      </c>
      <c r="BD272">
        <f t="shared" si="121"/>
        <v>2.4986073629882434E-4</v>
      </c>
      <c r="BE272">
        <f t="shared" si="122"/>
        <v>3.7035790821801065E-4</v>
      </c>
      <c r="BF272">
        <f t="shared" si="123"/>
        <v>2.5247329175540181E-4</v>
      </c>
      <c r="BH272">
        <f t="shared" si="124"/>
        <v>6.6790921704427587E-5</v>
      </c>
      <c r="BI272">
        <f t="shared" si="125"/>
        <v>8.8347708250574711E-5</v>
      </c>
      <c r="BJ272">
        <f t="shared" si="126"/>
        <v>2.5601910009435318E-4</v>
      </c>
      <c r="BK272">
        <f t="shared" si="127"/>
        <v>2.4115033558278425E-4</v>
      </c>
      <c r="BL272">
        <f t="shared" si="128"/>
        <v>1.2188460532245344E-4</v>
      </c>
      <c r="BM272">
        <f t="shared" si="129"/>
        <v>1.0360798514250942E-4</v>
      </c>
      <c r="BN272">
        <f t="shared" si="130"/>
        <v>1.4425716336204434E-4</v>
      </c>
      <c r="BO272">
        <f t="shared" si="131"/>
        <v>2.1382623800617518E-4</v>
      </c>
      <c r="BP272">
        <f t="shared" si="132"/>
        <v>1.4576552295817217E-4</v>
      </c>
    </row>
    <row r="273" spans="1:68" x14ac:dyDescent="0.3">
      <c r="A273" t="s">
        <v>1262</v>
      </c>
      <c r="B273">
        <v>7.6715238002656198E-4</v>
      </c>
      <c r="C273">
        <v>5.51451403774025E-5</v>
      </c>
      <c r="D273">
        <v>0</v>
      </c>
      <c r="E273">
        <v>7.1929439627501995E-4</v>
      </c>
      <c r="F273">
        <v>8.328237561963435E-4</v>
      </c>
      <c r="G273">
        <v>1.0209566622199676E-3</v>
      </c>
      <c r="H273">
        <v>0</v>
      </c>
      <c r="I273">
        <v>3.6190164180581051E-4</v>
      </c>
      <c r="J273">
        <v>9.8201702903512105E-4</v>
      </c>
      <c r="K273">
        <v>1.3786452820931799E-3</v>
      </c>
      <c r="L273">
        <v>6.4422382306336505E-4</v>
      </c>
      <c r="M273">
        <v>5.98796445470315E-4</v>
      </c>
      <c r="N273">
        <v>1.4490070710786013E-3</v>
      </c>
      <c r="O273">
        <v>3.3505495487517898E-4</v>
      </c>
      <c r="P273">
        <v>9.2163022698120596E-4</v>
      </c>
      <c r="Q273">
        <v>2.6711492461864049E-4</v>
      </c>
      <c r="R273">
        <v>0</v>
      </c>
      <c r="S273">
        <v>7.9824627370708951E-4</v>
      </c>
      <c r="T273">
        <v>0</v>
      </c>
      <c r="U273">
        <v>6.23565574798755E-4</v>
      </c>
      <c r="V273">
        <v>1.065560672631465E-3</v>
      </c>
      <c r="W273">
        <v>1.80019948058564E-3</v>
      </c>
      <c r="X273">
        <v>3.8014748203662948E-4</v>
      </c>
      <c r="Y273">
        <v>1.4010787609811219E-3</v>
      </c>
      <c r="Z273">
        <v>1.284120020911815E-3</v>
      </c>
      <c r="AA273">
        <v>1.1672400227476271E-3</v>
      </c>
      <c r="AB273">
        <v>5.6146991942908505E-4</v>
      </c>
      <c r="AC273">
        <v>4.8343325541974451E-4</v>
      </c>
      <c r="AD273">
        <v>9.4589633752039995E-5</v>
      </c>
      <c r="AE273">
        <v>4.7609234117837213E-4</v>
      </c>
      <c r="AF273">
        <v>1.313565332658155E-3</v>
      </c>
      <c r="AG273">
        <v>5.3907851831388998E-4</v>
      </c>
      <c r="AH273">
        <v>1.3029543695687621E-3</v>
      </c>
      <c r="AI273">
        <v>0</v>
      </c>
      <c r="AJ273">
        <v>9.5725759090641862E-5</v>
      </c>
      <c r="AK273">
        <v>1.2475868599099549E-4</v>
      </c>
      <c r="AL273">
        <v>0</v>
      </c>
      <c r="AN273">
        <f t="shared" si="106"/>
        <v>3.853979791697461E-4</v>
      </c>
      <c r="AO273">
        <f t="shared" si="107"/>
        <v>5.5392051505553041E-4</v>
      </c>
      <c r="AP273">
        <f t="shared" si="108"/>
        <v>9.0133926179956675E-4</v>
      </c>
      <c r="AQ273">
        <f t="shared" si="109"/>
        <v>3.5512039944190994E-4</v>
      </c>
      <c r="AR273">
        <f t="shared" si="110"/>
        <v>8.72331432003965E-4</v>
      </c>
      <c r="AS273">
        <f t="shared" si="111"/>
        <v>8.7958157692100396E-4</v>
      </c>
      <c r="AT273">
        <f t="shared" si="112"/>
        <v>6.2808243586285565E-4</v>
      </c>
      <c r="AU273">
        <f t="shared" si="113"/>
        <v>6.1401096262755071E-4</v>
      </c>
      <c r="AV273">
        <f t="shared" si="114"/>
        <v>7.3494815027212452E-5</v>
      </c>
      <c r="AX273">
        <f t="shared" si="115"/>
        <v>4.1425506627672888E-4</v>
      </c>
      <c r="AY273">
        <f t="shared" si="116"/>
        <v>4.617390913205308E-4</v>
      </c>
      <c r="AZ273">
        <f t="shared" si="117"/>
        <v>4.1089335853741093E-4</v>
      </c>
      <c r="BA273">
        <f t="shared" si="118"/>
        <v>4.0633483861338452E-4</v>
      </c>
      <c r="BB273">
        <f t="shared" si="119"/>
        <v>7.574349771840434E-4</v>
      </c>
      <c r="BC273">
        <f t="shared" si="120"/>
        <v>4.5297262201992363E-4</v>
      </c>
      <c r="BD273">
        <f t="shared" si="121"/>
        <v>6.2353923717161665E-4</v>
      </c>
      <c r="BE273">
        <f t="shared" si="122"/>
        <v>6.5470121101361765E-4</v>
      </c>
      <c r="BF273">
        <f t="shared" si="123"/>
        <v>6.5282797029642117E-5</v>
      </c>
      <c r="BH273">
        <f t="shared" si="124"/>
        <v>2.0712753313836444E-4</v>
      </c>
      <c r="BI273">
        <f t="shared" si="125"/>
        <v>2.308695456602654E-4</v>
      </c>
      <c r="BJ273">
        <f t="shared" si="126"/>
        <v>1.5530309172258398E-4</v>
      </c>
      <c r="BK273">
        <f t="shared" si="127"/>
        <v>2.345975284545607E-4</v>
      </c>
      <c r="BL273">
        <f t="shared" si="128"/>
        <v>3.787174885920217E-4</v>
      </c>
      <c r="BM273">
        <f t="shared" si="129"/>
        <v>1.8492529856656742E-4</v>
      </c>
      <c r="BN273">
        <f t="shared" si="130"/>
        <v>3.600005464313268E-4</v>
      </c>
      <c r="BO273">
        <f t="shared" si="131"/>
        <v>3.7799192041748614E-4</v>
      </c>
      <c r="BP273">
        <f t="shared" si="132"/>
        <v>3.7691040438515582E-5</v>
      </c>
    </row>
    <row r="274" spans="1:68" x14ac:dyDescent="0.3">
      <c r="A274" t="s">
        <v>1263</v>
      </c>
      <c r="B274">
        <v>0</v>
      </c>
      <c r="C274">
        <v>2.6365940635802347E-4</v>
      </c>
      <c r="D274">
        <v>0</v>
      </c>
      <c r="E274">
        <v>0</v>
      </c>
      <c r="F274">
        <v>0</v>
      </c>
      <c r="G274">
        <v>6.4768987365386996E-4</v>
      </c>
      <c r="H274">
        <v>0</v>
      </c>
      <c r="I274">
        <v>4.5085950690991998E-4</v>
      </c>
      <c r="J274">
        <v>4.2731107811590799E-4</v>
      </c>
      <c r="K274">
        <v>0</v>
      </c>
      <c r="L274">
        <v>0</v>
      </c>
      <c r="M274">
        <v>4.5473507908359802E-4</v>
      </c>
      <c r="N274">
        <v>0</v>
      </c>
      <c r="O274">
        <v>0</v>
      </c>
      <c r="P274">
        <v>2.0429082582923099E-4</v>
      </c>
      <c r="Q274">
        <v>3.3934792566389448E-4</v>
      </c>
      <c r="R274">
        <v>4.9945885325912301E-4</v>
      </c>
      <c r="S274">
        <v>0</v>
      </c>
      <c r="T274">
        <v>0</v>
      </c>
      <c r="U274">
        <v>0</v>
      </c>
      <c r="V274">
        <v>0</v>
      </c>
      <c r="W274">
        <v>2.04752193847444E-4</v>
      </c>
      <c r="X274">
        <v>0</v>
      </c>
      <c r="Y274">
        <v>4.4037666547269602E-4</v>
      </c>
      <c r="Z274">
        <v>9.9427614470599008E-6</v>
      </c>
      <c r="AA274">
        <v>0</v>
      </c>
      <c r="AB274">
        <v>4.6233120696202398E-4</v>
      </c>
      <c r="AC274">
        <v>0</v>
      </c>
      <c r="AD274">
        <v>5.0525106113461502E-4</v>
      </c>
      <c r="AE274">
        <v>0</v>
      </c>
      <c r="AF274">
        <v>9.9156918511655498E-4</v>
      </c>
      <c r="AG274">
        <v>0</v>
      </c>
      <c r="AH274">
        <v>1.1047349761275E-3</v>
      </c>
      <c r="AI274">
        <v>0</v>
      </c>
      <c r="AJ274">
        <v>0</v>
      </c>
      <c r="AK274">
        <v>6.3372791804842E-4</v>
      </c>
      <c r="AL274">
        <v>8.7308906614932499E-5</v>
      </c>
      <c r="AN274">
        <f t="shared" ref="AN274:AN320" si="133">AVERAGE(B274:E274)</f>
        <v>6.5914851589505869E-5</v>
      </c>
      <c r="AO274">
        <f t="shared" ref="AO274:AO320" si="134">AVERAGE(F274:I274)</f>
        <v>2.746373451409475E-4</v>
      </c>
      <c r="AP274">
        <f t="shared" ref="AP274:AP320" si="135">AVERAGE(J274:P274)</f>
        <v>1.5519099757553385E-4</v>
      </c>
      <c r="AQ274">
        <f t="shared" ref="AQ274:AQ320" si="136">AVERAGE(Q274:S274)</f>
        <v>2.7960225964100585E-4</v>
      </c>
      <c r="AR274">
        <f t="shared" ref="AR274:AR320" si="137">AVERAGE(T274:W274)</f>
        <v>5.1188048461861001E-5</v>
      </c>
      <c r="AS274">
        <f t="shared" ref="AS274:AS320" si="138">AVERAGE(X274:AC274)</f>
        <v>1.5210843898029664E-4</v>
      </c>
      <c r="AT274">
        <f t="shared" ref="AT274:AT320" si="139">AVERAGE(AD274:AF274)</f>
        <v>4.989400820837233E-4</v>
      </c>
      <c r="AU274">
        <f t="shared" ref="AU274:AU320" si="140">AVERAGE(AG274:AI274)</f>
        <v>3.6824499204250001E-4</v>
      </c>
      <c r="AV274">
        <f t="shared" ref="AV274:AV320" si="141">AVERAGE(AJ274:AL274)</f>
        <v>2.4034560822111748E-4</v>
      </c>
      <c r="AX274">
        <f t="shared" ref="AX274:AX320" si="142">STDEV(B274:E274)</f>
        <v>1.3182970317901174E-4</v>
      </c>
      <c r="AY274">
        <f t="shared" ref="AY274:AY320" si="143">STDEV(F274:I274)</f>
        <v>3.2714613555237082E-4</v>
      </c>
      <c r="AZ274">
        <f t="shared" ref="AZ274:AZ320" si="144">STDEV(J274:P274)</f>
        <v>2.0917447703146027E-4</v>
      </c>
      <c r="BA274">
        <f t="shared" ref="BA274:BA320" si="145">STDEV(Q274:S274)</f>
        <v>2.5503322328888537E-4</v>
      </c>
      <c r="BB274">
        <f t="shared" ref="BB274:BB320" si="146">STDEV(T274:W274)</f>
        <v>1.02376096923722E-4</v>
      </c>
      <c r="BC274">
        <f t="shared" ref="BC274:BC320" si="147">STDEV(X274:AC274)</f>
        <v>2.3193048427271048E-4</v>
      </c>
      <c r="BD274">
        <f t="shared" ref="BD274:BD320" si="148">STDEV(AD274:AF274)</f>
        <v>4.9581471696654269E-4</v>
      </c>
      <c r="BE274">
        <f t="shared" ref="BE274:BE320" si="149">STDEV(AG274:AI274)</f>
        <v>6.3781903585040693E-4</v>
      </c>
      <c r="BF274">
        <f t="shared" ref="BF274:BF320" si="150">STDEV(AJ274:AL274)</f>
        <v>3.4346461616500127E-4</v>
      </c>
      <c r="BH274">
        <f t="shared" ref="BH274:BH320" si="151">AX274/SQRT(4)</f>
        <v>6.5914851589505869E-5</v>
      </c>
      <c r="BI274">
        <f t="shared" ref="BI274:BI320" si="152">AY274/SQRT(4)</f>
        <v>1.6357306777618541E-4</v>
      </c>
      <c r="BJ274">
        <f t="shared" ref="BJ274:BJ320" si="153">AZ274/SQRT(7)</f>
        <v>7.9060520978176579E-5</v>
      </c>
      <c r="BK274">
        <f t="shared" ref="BK274:BK320" si="154">BA274/SQRT(3)</f>
        <v>1.4724350011813592E-4</v>
      </c>
      <c r="BL274">
        <f t="shared" ref="BL274:BL320" si="155">BB274/SQRT(4)</f>
        <v>5.1188048461861001E-5</v>
      </c>
      <c r="BM274">
        <f t="shared" ref="BM274:BM320" si="156">BC274/SQRT(6)</f>
        <v>9.4685223710789929E-5</v>
      </c>
      <c r="BN274">
        <f t="shared" ref="BN274:BN320" si="157">BD274/SQRT(3)</f>
        <v>2.8625876030881152E-4</v>
      </c>
      <c r="BO274">
        <f t="shared" ref="BO274:BO320" si="158">BE274/SQRT(3)</f>
        <v>3.6824499204250001E-4</v>
      </c>
      <c r="BP274">
        <f t="shared" ref="BP274:BP320" si="159">BF274/SQRT(3)</f>
        <v>1.9829938859997499E-4</v>
      </c>
    </row>
    <row r="275" spans="1:68" x14ac:dyDescent="0.3">
      <c r="A275" t="s">
        <v>1264</v>
      </c>
      <c r="B275">
        <v>1.9656984723109951E-3</v>
      </c>
      <c r="C275">
        <v>4.581945390139031E-4</v>
      </c>
      <c r="D275">
        <v>0</v>
      </c>
      <c r="E275">
        <v>5.6410009948277152E-4</v>
      </c>
      <c r="F275">
        <v>3.0175542381674701E-4</v>
      </c>
      <c r="G275">
        <v>2.1329944887798699E-3</v>
      </c>
      <c r="H275">
        <v>1.3266717553665299E-3</v>
      </c>
      <c r="I275">
        <v>1.4230042517628075E-3</v>
      </c>
      <c r="J275">
        <v>1.5874102835141449E-3</v>
      </c>
      <c r="K275">
        <v>1.1553906233123701E-3</v>
      </c>
      <c r="L275">
        <v>1.4178678958871749E-4</v>
      </c>
      <c r="M275">
        <v>1.28324073634317E-3</v>
      </c>
      <c r="N275">
        <v>2.116484213274475E-3</v>
      </c>
      <c r="O275">
        <v>1.2239629996639546E-3</v>
      </c>
      <c r="P275">
        <v>6.8159567093870001E-4</v>
      </c>
      <c r="Q275">
        <v>5.9827867615377104E-4</v>
      </c>
      <c r="R275">
        <v>4.9611579272489548E-4</v>
      </c>
      <c r="S275">
        <v>1.197683578212539E-3</v>
      </c>
      <c r="T275">
        <v>1.2638320949331305E-3</v>
      </c>
      <c r="U275">
        <v>1.28075164004472E-3</v>
      </c>
      <c r="V275">
        <v>8.2951836888462999E-4</v>
      </c>
      <c r="W275">
        <v>1.0671348967414901E-3</v>
      </c>
      <c r="X275">
        <v>5.3310539662924298E-4</v>
      </c>
      <c r="Y275">
        <v>6.0452984583663004E-4</v>
      </c>
      <c r="Z275">
        <v>1.01944933587375E-3</v>
      </c>
      <c r="AA275">
        <v>2.4547348080028852E-3</v>
      </c>
      <c r="AB275">
        <v>1.5186824253317749E-3</v>
      </c>
      <c r="AC275">
        <v>1.68384193885364E-3</v>
      </c>
      <c r="AD275">
        <v>1.555425362046695E-3</v>
      </c>
      <c r="AE275">
        <v>5.4459876324614953E-4</v>
      </c>
      <c r="AF275">
        <v>1.42173020455699E-3</v>
      </c>
      <c r="AG275">
        <v>1.197216761609032E-3</v>
      </c>
      <c r="AH275">
        <v>2.8406117721704299E-3</v>
      </c>
      <c r="AI275">
        <v>9.8202514186348892E-4</v>
      </c>
      <c r="AJ275">
        <v>2.6530941152326046E-3</v>
      </c>
      <c r="AK275">
        <v>2.429954760487595E-3</v>
      </c>
      <c r="AL275">
        <v>1.032593721915345E-4</v>
      </c>
      <c r="AN275">
        <f t="shared" si="133"/>
        <v>7.4699827770191747E-4</v>
      </c>
      <c r="AO275">
        <f t="shared" si="134"/>
        <v>1.2961064799314886E-3</v>
      </c>
      <c r="AP275">
        <f t="shared" si="135"/>
        <v>1.1699816166622187E-3</v>
      </c>
      <c r="AQ275">
        <f t="shared" si="136"/>
        <v>7.6402601569706843E-4</v>
      </c>
      <c r="AR275">
        <f t="shared" si="137"/>
        <v>1.1103092501509927E-3</v>
      </c>
      <c r="AS275">
        <f t="shared" si="138"/>
        <v>1.3023906250879871E-3</v>
      </c>
      <c r="AT275">
        <f t="shared" si="139"/>
        <v>1.1739181099499447E-3</v>
      </c>
      <c r="AU275">
        <f t="shared" si="140"/>
        <v>1.6732845585476503E-3</v>
      </c>
      <c r="AV275">
        <f t="shared" si="141"/>
        <v>1.7287694159705779E-3</v>
      </c>
      <c r="AX275">
        <f t="shared" si="142"/>
        <v>8.4854698049192533E-4</v>
      </c>
      <c r="AY275">
        <f t="shared" si="143"/>
        <v>7.541336845919924E-4</v>
      </c>
      <c r="AZ275">
        <f t="shared" si="144"/>
        <v>6.3004944338957802E-4</v>
      </c>
      <c r="BA275">
        <f t="shared" si="145"/>
        <v>3.7901645720571277E-4</v>
      </c>
      <c r="BB275">
        <f t="shared" si="146"/>
        <v>2.1081383251370941E-4</v>
      </c>
      <c r="BC275">
        <f t="shared" si="147"/>
        <v>7.3199037788872516E-4</v>
      </c>
      <c r="BD275">
        <f t="shared" si="148"/>
        <v>5.4909082025273196E-4</v>
      </c>
      <c r="BE275">
        <f t="shared" si="149"/>
        <v>1.016644714760481E-3</v>
      </c>
      <c r="BF275">
        <f t="shared" si="150"/>
        <v>1.4121472903804745E-3</v>
      </c>
      <c r="BH275">
        <f t="shared" si="151"/>
        <v>4.2427349024596266E-4</v>
      </c>
      <c r="BI275">
        <f t="shared" si="152"/>
        <v>3.770668422959962E-4</v>
      </c>
      <c r="BJ275">
        <f t="shared" si="153"/>
        <v>2.381363058404988E-4</v>
      </c>
      <c r="BK275">
        <f t="shared" si="154"/>
        <v>2.1882525359501656E-4</v>
      </c>
      <c r="BL275">
        <f t="shared" si="155"/>
        <v>1.054069162568547E-4</v>
      </c>
      <c r="BM275">
        <f t="shared" si="156"/>
        <v>2.9883382040906916E-4</v>
      </c>
      <c r="BN275">
        <f t="shared" si="157"/>
        <v>3.1701773288246723E-4</v>
      </c>
      <c r="BO275">
        <f t="shared" si="158"/>
        <v>5.8696009973717401E-4</v>
      </c>
      <c r="BP275">
        <f t="shared" si="159"/>
        <v>8.153036182365676E-4</v>
      </c>
    </row>
    <row r="276" spans="1:68" x14ac:dyDescent="0.3">
      <c r="A276" t="s">
        <v>1265</v>
      </c>
      <c r="B276">
        <v>2.9254868778112599E-2</v>
      </c>
      <c r="C276">
        <v>3.3602016504382902E-2</v>
      </c>
      <c r="D276">
        <v>2.2839238744744E-2</v>
      </c>
      <c r="E276">
        <v>2.0013409298717852E-2</v>
      </c>
      <c r="F276">
        <v>2.8763472532148247E-2</v>
      </c>
      <c r="G276">
        <v>2.8507348293596801E-2</v>
      </c>
      <c r="H276">
        <v>1.8340237136682702E-2</v>
      </c>
      <c r="I276">
        <v>2.0871727168685898E-2</v>
      </c>
      <c r="J276">
        <v>2.2668567575388449E-2</v>
      </c>
      <c r="K276">
        <v>3.2201549211754804E-2</v>
      </c>
      <c r="L276">
        <v>2.4702961283904451E-2</v>
      </c>
      <c r="M276">
        <v>2.5931959952090598E-2</v>
      </c>
      <c r="N276">
        <v>4.221939415105945E-2</v>
      </c>
      <c r="O276">
        <v>2.3087800919087402E-2</v>
      </c>
      <c r="P276">
        <v>1.9231887809641451E-2</v>
      </c>
      <c r="Q276">
        <v>1.7634767274206001E-2</v>
      </c>
      <c r="R276">
        <v>2.0550678375933398E-2</v>
      </c>
      <c r="S276">
        <v>2.120695925428645E-2</v>
      </c>
      <c r="T276">
        <v>1.7391412770061551E-2</v>
      </c>
      <c r="U276">
        <v>2.03940532503748E-2</v>
      </c>
      <c r="V276">
        <v>1.18483322890301E-2</v>
      </c>
      <c r="W276">
        <v>2.18173322650973E-2</v>
      </c>
      <c r="X276">
        <v>1.5758387629278899E-2</v>
      </c>
      <c r="Y276">
        <v>2.13893190420891E-2</v>
      </c>
      <c r="Z276">
        <v>2.5177843451248651E-2</v>
      </c>
      <c r="AA276">
        <v>3.5332077546780354E-2</v>
      </c>
      <c r="AB276">
        <v>2.8177904113516797E-2</v>
      </c>
      <c r="AC276">
        <v>2.795292849205205E-2</v>
      </c>
      <c r="AD276">
        <v>2.6360737316741149E-2</v>
      </c>
      <c r="AE276">
        <v>2.5063308561811201E-2</v>
      </c>
      <c r="AF276">
        <v>3.3811332335573097E-2</v>
      </c>
      <c r="AG276">
        <v>1.8141923566864449E-2</v>
      </c>
      <c r="AH276">
        <v>3.0951795374631802E-2</v>
      </c>
      <c r="AI276">
        <v>1.6116517616013751E-2</v>
      </c>
      <c r="AJ276">
        <v>2.2441856791621799E-2</v>
      </c>
      <c r="AK276">
        <v>2.2713581298103101E-2</v>
      </c>
      <c r="AL276">
        <v>1.3541562244520751E-2</v>
      </c>
      <c r="AN276">
        <f t="shared" si="133"/>
        <v>2.6427383331489338E-2</v>
      </c>
      <c r="AO276">
        <f t="shared" si="134"/>
        <v>2.4120696282778416E-2</v>
      </c>
      <c r="AP276">
        <f t="shared" si="135"/>
        <v>2.7149160128989512E-2</v>
      </c>
      <c r="AQ276">
        <f t="shared" si="136"/>
        <v>1.9797468301475284E-2</v>
      </c>
      <c r="AR276">
        <f t="shared" si="137"/>
        <v>1.786278264364094E-2</v>
      </c>
      <c r="AS276">
        <f t="shared" si="138"/>
        <v>2.5631410045827641E-2</v>
      </c>
      <c r="AT276">
        <f t="shared" si="139"/>
        <v>2.8411792738041813E-2</v>
      </c>
      <c r="AU276">
        <f t="shared" si="140"/>
        <v>2.173674551917E-2</v>
      </c>
      <c r="AV276">
        <f t="shared" si="141"/>
        <v>1.9565666778081883E-2</v>
      </c>
      <c r="AX276">
        <f t="shared" si="142"/>
        <v>6.150443875171603E-3</v>
      </c>
      <c r="AY276">
        <f t="shared" si="143"/>
        <v>5.3156246233701607E-3</v>
      </c>
      <c r="AZ276">
        <f t="shared" si="144"/>
        <v>7.7390525176524614E-3</v>
      </c>
      <c r="BA276">
        <f t="shared" si="145"/>
        <v>1.901481776887875E-3</v>
      </c>
      <c r="BB276">
        <f t="shared" si="146"/>
        <v>4.4136755740490649E-3</v>
      </c>
      <c r="BC276">
        <f t="shared" si="147"/>
        <v>6.6581477946102714E-3</v>
      </c>
      <c r="BD276">
        <f t="shared" si="148"/>
        <v>4.7209216518081477E-3</v>
      </c>
      <c r="BE276">
        <f t="shared" si="149"/>
        <v>8.0444655009155406E-3</v>
      </c>
      <c r="BF276">
        <f t="shared" si="150"/>
        <v>5.2187963291653204E-3</v>
      </c>
      <c r="BH276">
        <f t="shared" si="151"/>
        <v>3.0752219375858015E-3</v>
      </c>
      <c r="BI276">
        <f t="shared" si="152"/>
        <v>2.6578123116850804E-3</v>
      </c>
      <c r="BJ276">
        <f t="shared" si="153"/>
        <v>2.9250869064252455E-3</v>
      </c>
      <c r="BK276">
        <f t="shared" si="154"/>
        <v>1.0978210157453826E-3</v>
      </c>
      <c r="BL276">
        <f t="shared" si="155"/>
        <v>2.2068377870245325E-3</v>
      </c>
      <c r="BM276">
        <f t="shared" si="156"/>
        <v>2.7181774548053835E-3</v>
      </c>
      <c r="BN276">
        <f t="shared" si="157"/>
        <v>2.725625386494567E-3</v>
      </c>
      <c r="BO276">
        <f t="shared" si="158"/>
        <v>4.6444743224402455E-3</v>
      </c>
      <c r="BP276">
        <f t="shared" si="159"/>
        <v>3.0130734654894285E-3</v>
      </c>
    </row>
    <row r="277" spans="1:68" x14ac:dyDescent="0.3">
      <c r="A277" t="s">
        <v>1266</v>
      </c>
      <c r="B277">
        <v>2.8006611790740198E-3</v>
      </c>
      <c r="C277">
        <v>2.7357904776658453E-3</v>
      </c>
      <c r="D277">
        <v>2.4985505076838351E-3</v>
      </c>
      <c r="E277">
        <v>1.3219861365966201E-3</v>
      </c>
      <c r="F277">
        <v>2.6159232810289102E-3</v>
      </c>
      <c r="G277">
        <v>3.12334239365003E-3</v>
      </c>
      <c r="H277">
        <v>3.0075566875705697E-3</v>
      </c>
      <c r="I277">
        <v>2.3431333433779401E-3</v>
      </c>
      <c r="J277">
        <v>3.0852392872463153E-3</v>
      </c>
      <c r="K277">
        <v>2.9032939268125997E-3</v>
      </c>
      <c r="L277">
        <v>5.0821822518551298E-3</v>
      </c>
      <c r="M277">
        <v>2.174714941338625E-3</v>
      </c>
      <c r="N277">
        <v>1.9231734462146885E-3</v>
      </c>
      <c r="O277">
        <v>2.5048332348905616E-3</v>
      </c>
      <c r="P277">
        <v>3.0814168505484347E-3</v>
      </c>
      <c r="Q277">
        <v>3.7925423241121602E-3</v>
      </c>
      <c r="R277">
        <v>1.6951951303457598E-3</v>
      </c>
      <c r="S277">
        <v>1.6612244748085E-3</v>
      </c>
      <c r="T277">
        <v>3.0259860643528048E-3</v>
      </c>
      <c r="U277">
        <v>8.6949914450546242E-4</v>
      </c>
      <c r="V277">
        <v>9.8430564455751499E-4</v>
      </c>
      <c r="W277">
        <v>5.4983163274277243E-4</v>
      </c>
      <c r="X277">
        <v>2.8211348247810996E-3</v>
      </c>
      <c r="Y277">
        <v>3.453857894553635E-3</v>
      </c>
      <c r="Z277">
        <v>5.0065477593147301E-3</v>
      </c>
      <c r="AA277">
        <v>5.4495627401120947E-3</v>
      </c>
      <c r="AB277">
        <v>1.26747416593273E-3</v>
      </c>
      <c r="AC277">
        <v>3.093968463205025E-3</v>
      </c>
      <c r="AD277">
        <v>4.4613286878611253E-3</v>
      </c>
      <c r="AE277">
        <v>4.27958499266449E-3</v>
      </c>
      <c r="AF277">
        <v>3.0664789532064349E-3</v>
      </c>
      <c r="AG277">
        <v>4.0231296390227248E-3</v>
      </c>
      <c r="AH277">
        <v>3.1218212476173948E-3</v>
      </c>
      <c r="AI277">
        <v>2.2737926167210099E-3</v>
      </c>
      <c r="AJ277">
        <v>3.9423298633440799E-3</v>
      </c>
      <c r="AK277">
        <v>3.1467685329695403E-3</v>
      </c>
      <c r="AL277">
        <v>3.6089813850226447E-3</v>
      </c>
      <c r="AN277">
        <f t="shared" si="133"/>
        <v>2.33924707525508E-3</v>
      </c>
      <c r="AO277">
        <f t="shared" si="134"/>
        <v>2.7724889264068623E-3</v>
      </c>
      <c r="AP277">
        <f t="shared" si="135"/>
        <v>2.9649791341294788E-3</v>
      </c>
      <c r="AQ277">
        <f t="shared" si="136"/>
        <v>2.3829873097554735E-3</v>
      </c>
      <c r="AR277">
        <f t="shared" si="137"/>
        <v>1.3574056215396387E-3</v>
      </c>
      <c r="AS277">
        <f t="shared" si="138"/>
        <v>3.5154243079832189E-3</v>
      </c>
      <c r="AT277">
        <f t="shared" si="139"/>
        <v>3.9357975445773498E-3</v>
      </c>
      <c r="AU277">
        <f t="shared" si="140"/>
        <v>3.1395811677870432E-3</v>
      </c>
      <c r="AV277">
        <f t="shared" si="141"/>
        <v>3.5660265937787552E-3</v>
      </c>
      <c r="AX277">
        <f t="shared" si="142"/>
        <v>6.9049427854313544E-4</v>
      </c>
      <c r="AY277">
        <f t="shared" si="143"/>
        <v>3.5926500238022568E-4</v>
      </c>
      <c r="AZ277">
        <f t="shared" si="144"/>
        <v>1.0356950312959625E-3</v>
      </c>
      <c r="BA277">
        <f t="shared" si="145"/>
        <v>1.2208286141932321E-3</v>
      </c>
      <c r="BB277">
        <f t="shared" si="146"/>
        <v>1.1274739856091025E-3</v>
      </c>
      <c r="BC277">
        <f t="shared" si="147"/>
        <v>1.5284681090385174E-3</v>
      </c>
      <c r="BD277">
        <f t="shared" si="148"/>
        <v>7.583164264759574E-4</v>
      </c>
      <c r="BE277">
        <f t="shared" si="149"/>
        <v>8.7480372968579741E-4</v>
      </c>
      <c r="BF277">
        <f t="shared" si="150"/>
        <v>3.9951632402810701E-4</v>
      </c>
      <c r="BH277">
        <f t="shared" si="151"/>
        <v>3.4524713927156772E-4</v>
      </c>
      <c r="BI277">
        <f t="shared" si="152"/>
        <v>1.7963250119011284E-4</v>
      </c>
      <c r="BJ277">
        <f t="shared" si="153"/>
        <v>3.9145592670205355E-4</v>
      </c>
      <c r="BK277">
        <f t="shared" si="154"/>
        <v>7.0484572903886037E-4</v>
      </c>
      <c r="BL277">
        <f t="shared" si="155"/>
        <v>5.6373699280455125E-4</v>
      </c>
      <c r="BM277">
        <f t="shared" si="156"/>
        <v>6.2399449254350815E-4</v>
      </c>
      <c r="BN277">
        <f t="shared" si="157"/>
        <v>4.3781419295680908E-4</v>
      </c>
      <c r="BO277">
        <f t="shared" si="158"/>
        <v>5.0506816882218378E-4</v>
      </c>
      <c r="BP277">
        <f t="shared" si="159"/>
        <v>2.3066085722327735E-4</v>
      </c>
    </row>
    <row r="278" spans="1:68" x14ac:dyDescent="0.3">
      <c r="A278" t="s">
        <v>1267</v>
      </c>
      <c r="B278">
        <v>3.0865657621476549E-2</v>
      </c>
      <c r="C278">
        <v>3.1447922860909652E-2</v>
      </c>
      <c r="D278">
        <v>2.7186111276515199E-2</v>
      </c>
      <c r="E278">
        <v>2.4572699028484801E-2</v>
      </c>
      <c r="F278">
        <v>2.5060702266856E-2</v>
      </c>
      <c r="G278">
        <v>2.60254921869373E-2</v>
      </c>
      <c r="H278">
        <v>2.6158382853362701E-2</v>
      </c>
      <c r="I278">
        <v>2.3640463274253301E-2</v>
      </c>
      <c r="J278">
        <v>2.5029215970323399E-2</v>
      </c>
      <c r="K278">
        <v>2.9974704956494649E-2</v>
      </c>
      <c r="L278">
        <v>3.6913294767004404E-2</v>
      </c>
      <c r="M278">
        <v>1.9509461829571598E-2</v>
      </c>
      <c r="N278">
        <v>2.6783560254930248E-2</v>
      </c>
      <c r="O278">
        <v>2.42894663341756E-2</v>
      </c>
      <c r="P278">
        <v>2.2062839375019801E-2</v>
      </c>
      <c r="Q278">
        <v>3.3537183715211749E-2</v>
      </c>
      <c r="R278">
        <v>3.2614138501755804E-2</v>
      </c>
      <c r="S278">
        <v>2.823109396770725E-2</v>
      </c>
      <c r="T278">
        <v>2.8369934988895451E-2</v>
      </c>
      <c r="U278">
        <v>3.3231204677961902E-2</v>
      </c>
      <c r="V278">
        <v>2.1839622580708949E-2</v>
      </c>
      <c r="W278">
        <v>2.2831365775891302E-2</v>
      </c>
      <c r="X278">
        <v>2.8010209384270297E-2</v>
      </c>
      <c r="Y278">
        <v>3.2289740185163299E-2</v>
      </c>
      <c r="Z278">
        <v>2.787007391638275E-2</v>
      </c>
      <c r="AA278">
        <v>3.5676176779673704E-2</v>
      </c>
      <c r="AB278">
        <v>3.0339174756425401E-2</v>
      </c>
      <c r="AC278">
        <v>2.92588636646277E-2</v>
      </c>
      <c r="AD278">
        <v>3.5586800046282702E-2</v>
      </c>
      <c r="AE278">
        <v>3.1659372069650603E-2</v>
      </c>
      <c r="AF278">
        <v>3.6120536718603102E-2</v>
      </c>
      <c r="AG278">
        <v>3.0660009360467349E-2</v>
      </c>
      <c r="AH278">
        <v>4.2235497350624651E-2</v>
      </c>
      <c r="AI278">
        <v>2.2586930206745001E-2</v>
      </c>
      <c r="AJ278">
        <v>2.8212225624996548E-2</v>
      </c>
      <c r="AK278">
        <v>2.4558476646527203E-2</v>
      </c>
      <c r="AL278">
        <v>2.4930631938896549E-2</v>
      </c>
      <c r="AN278">
        <f t="shared" si="133"/>
        <v>2.8518097696846552E-2</v>
      </c>
      <c r="AO278">
        <f t="shared" si="134"/>
        <v>2.5221260145352326E-2</v>
      </c>
      <c r="AP278">
        <f t="shared" si="135"/>
        <v>2.6366077641074244E-2</v>
      </c>
      <c r="AQ278">
        <f t="shared" si="136"/>
        <v>3.14608053948916E-2</v>
      </c>
      <c r="AR278">
        <f t="shared" si="137"/>
        <v>2.6568032005864401E-2</v>
      </c>
      <c r="AS278">
        <f t="shared" si="138"/>
        <v>3.0574039781090526E-2</v>
      </c>
      <c r="AT278">
        <f t="shared" si="139"/>
        <v>3.4455569611512138E-2</v>
      </c>
      <c r="AU278">
        <f t="shared" si="140"/>
        <v>3.1827478972612337E-2</v>
      </c>
      <c r="AV278">
        <f t="shared" si="141"/>
        <v>2.5900444736806767E-2</v>
      </c>
      <c r="AX278">
        <f t="shared" si="142"/>
        <v>3.2370393658384803E-3</v>
      </c>
      <c r="AY278">
        <f t="shared" si="143"/>
        <v>1.1618499224088485E-3</v>
      </c>
      <c r="AZ278">
        <f t="shared" si="144"/>
        <v>5.7165086306187026E-3</v>
      </c>
      <c r="BA278">
        <f t="shared" si="145"/>
        <v>2.8348333361389814E-3</v>
      </c>
      <c r="BB278">
        <f t="shared" si="146"/>
        <v>5.2904081324778481E-3</v>
      </c>
      <c r="BC278">
        <f t="shared" si="147"/>
        <v>2.9881411388064075E-3</v>
      </c>
      <c r="BD278">
        <f t="shared" si="148"/>
        <v>2.4362387462396359E-3</v>
      </c>
      <c r="BE278">
        <f t="shared" si="149"/>
        <v>9.8761726733258299E-3</v>
      </c>
      <c r="BF278">
        <f t="shared" si="150"/>
        <v>2.0106896942739027E-3</v>
      </c>
      <c r="BH278">
        <f t="shared" si="151"/>
        <v>1.6185196829192402E-3</v>
      </c>
      <c r="BI278">
        <f t="shared" si="152"/>
        <v>5.8092496120442424E-4</v>
      </c>
      <c r="BJ278">
        <f t="shared" si="153"/>
        <v>2.1606371720244971E-3</v>
      </c>
      <c r="BK278">
        <f t="shared" si="154"/>
        <v>1.6366917897275659E-3</v>
      </c>
      <c r="BL278">
        <f t="shared" si="155"/>
        <v>2.645204066238924E-3</v>
      </c>
      <c r="BM278">
        <f t="shared" si="156"/>
        <v>1.2199035115824568E-3</v>
      </c>
      <c r="BN278">
        <f t="shared" si="157"/>
        <v>1.4065630959516503E-3</v>
      </c>
      <c r="BO278">
        <f t="shared" si="158"/>
        <v>5.7020109515078937E-3</v>
      </c>
      <c r="BP278">
        <f t="shared" si="159"/>
        <v>1.1608722362458441E-3</v>
      </c>
    </row>
    <row r="279" spans="1:68" x14ac:dyDescent="0.3">
      <c r="A279" t="s">
        <v>1268</v>
      </c>
      <c r="B279">
        <v>6.8420407847091694E-4</v>
      </c>
      <c r="C279">
        <v>1.5843125675167801E-3</v>
      </c>
      <c r="D279">
        <v>1.6715734655177901E-3</v>
      </c>
      <c r="E279">
        <v>2.0992263429668052E-3</v>
      </c>
      <c r="F279">
        <v>1.5879440615612951E-3</v>
      </c>
      <c r="G279">
        <v>5.6582030576367553E-4</v>
      </c>
      <c r="H279">
        <v>1.517839979745091E-3</v>
      </c>
      <c r="I279">
        <v>1.1221527512166099E-3</v>
      </c>
      <c r="J279">
        <v>2.2549710958996798E-3</v>
      </c>
      <c r="K279">
        <v>2.7456965626963649E-3</v>
      </c>
      <c r="L279">
        <v>1.4463149136696046E-3</v>
      </c>
      <c r="M279">
        <v>1.5891848759246551E-3</v>
      </c>
      <c r="N279">
        <v>3.8269402289833748E-3</v>
      </c>
      <c r="O279">
        <v>1.65784961699069E-3</v>
      </c>
      <c r="P279">
        <v>8.1305574706281008E-4</v>
      </c>
      <c r="Q279">
        <v>9.8508861056396902E-4</v>
      </c>
      <c r="R279">
        <v>9.4704577426714593E-4</v>
      </c>
      <c r="S279">
        <v>1.3873904680926795E-3</v>
      </c>
      <c r="T279">
        <v>2.1690768752338171E-3</v>
      </c>
      <c r="U279">
        <v>5.4531752346534E-4</v>
      </c>
      <c r="V279">
        <v>5.9022018684778748E-4</v>
      </c>
      <c r="W279">
        <v>7.5455195844692003E-4</v>
      </c>
      <c r="X279">
        <v>1.5637434005339799E-3</v>
      </c>
      <c r="Y279">
        <v>1.771556843771495E-3</v>
      </c>
      <c r="Z279">
        <v>1.088986338015069E-3</v>
      </c>
      <c r="AA279">
        <v>2.4876988396997451E-3</v>
      </c>
      <c r="AB279">
        <v>2.0747246048011649E-3</v>
      </c>
      <c r="AC279">
        <v>1.4643119772317901E-3</v>
      </c>
      <c r="AD279">
        <v>2.80668464946595E-3</v>
      </c>
      <c r="AE279">
        <v>1.0383569294322235E-3</v>
      </c>
      <c r="AF279">
        <v>1.5332007562076451E-4</v>
      </c>
      <c r="AG279">
        <v>1.0351315948278531E-3</v>
      </c>
      <c r="AH279">
        <v>5.5313989512160999E-4</v>
      </c>
      <c r="AI279">
        <v>5.8076064156660371E-4</v>
      </c>
      <c r="AJ279">
        <v>1.3444526122068983E-3</v>
      </c>
      <c r="AK279">
        <v>2.3031893672741501E-3</v>
      </c>
      <c r="AL279">
        <v>5.8051916602240496E-4</v>
      </c>
      <c r="AN279">
        <f t="shared" si="133"/>
        <v>1.5098291136180731E-3</v>
      </c>
      <c r="AO279">
        <f t="shared" si="134"/>
        <v>1.1984392745716678E-3</v>
      </c>
      <c r="AP279">
        <f t="shared" si="135"/>
        <v>2.0477161487467395E-3</v>
      </c>
      <c r="AQ279">
        <f t="shared" si="136"/>
        <v>1.1065082843079316E-3</v>
      </c>
      <c r="AR279">
        <f t="shared" si="137"/>
        <v>1.0147916359984663E-3</v>
      </c>
      <c r="AS279">
        <f t="shared" si="138"/>
        <v>1.7418370006755406E-3</v>
      </c>
      <c r="AT279">
        <f t="shared" si="139"/>
        <v>1.3327872181729792E-3</v>
      </c>
      <c r="AU279">
        <f t="shared" si="140"/>
        <v>7.2301071050535556E-4</v>
      </c>
      <c r="AV279">
        <f t="shared" si="141"/>
        <v>1.409387048501151E-3</v>
      </c>
      <c r="AX279">
        <f t="shared" si="142"/>
        <v>5.9463008470304315E-4</v>
      </c>
      <c r="AY279">
        <f t="shared" si="143"/>
        <v>4.6895528674363124E-4</v>
      </c>
      <c r="AZ279">
        <f t="shared" si="144"/>
        <v>9.95329609798392E-4</v>
      </c>
      <c r="BA279">
        <f t="shared" si="145"/>
        <v>2.4399367865611486E-4</v>
      </c>
      <c r="BB279">
        <f t="shared" si="146"/>
        <v>7.7476146029200883E-4</v>
      </c>
      <c r="BC279">
        <f t="shared" si="147"/>
        <v>4.905015322609641E-4</v>
      </c>
      <c r="BD279">
        <f t="shared" si="148"/>
        <v>1.3509636511135797E-3</v>
      </c>
      <c r="BE279">
        <f t="shared" si="149"/>
        <v>2.7065718396384394E-4</v>
      </c>
      <c r="BF279">
        <f t="shared" si="150"/>
        <v>8.6316888054008365E-4</v>
      </c>
      <c r="BH279">
        <f t="shared" si="151"/>
        <v>2.9731504235152158E-4</v>
      </c>
      <c r="BI279">
        <f t="shared" si="152"/>
        <v>2.3447764337181562E-4</v>
      </c>
      <c r="BJ279">
        <f t="shared" si="153"/>
        <v>3.7619923143792896E-4</v>
      </c>
      <c r="BK279">
        <f t="shared" si="154"/>
        <v>1.4086981605267496E-4</v>
      </c>
      <c r="BL279">
        <f t="shared" si="155"/>
        <v>3.8738073014600442E-4</v>
      </c>
      <c r="BM279">
        <f t="shared" si="156"/>
        <v>2.0024641201544396E-4</v>
      </c>
      <c r="BN279">
        <f t="shared" si="157"/>
        <v>7.7997922763582488E-4</v>
      </c>
      <c r="BO279">
        <f t="shared" si="158"/>
        <v>1.5626399801963137E-4</v>
      </c>
      <c r="BP279">
        <f t="shared" si="159"/>
        <v>4.983507855359252E-4</v>
      </c>
    </row>
    <row r="280" spans="1:68" x14ac:dyDescent="0.3">
      <c r="A280" t="s">
        <v>1269</v>
      </c>
      <c r="B280">
        <v>2.0339797162194799E-2</v>
      </c>
      <c r="C280">
        <v>2.8428569956163448E-2</v>
      </c>
      <c r="D280">
        <v>1.414063479584215E-2</v>
      </c>
      <c r="E280">
        <v>1.4284989290787651E-2</v>
      </c>
      <c r="F280">
        <v>1.7177384306732553E-2</v>
      </c>
      <c r="G280">
        <v>1.661110112439575E-2</v>
      </c>
      <c r="H280">
        <v>1.821840495576435E-2</v>
      </c>
      <c r="I280">
        <v>1.6407677471435948E-2</v>
      </c>
      <c r="J280">
        <v>1.8249107721206352E-2</v>
      </c>
      <c r="K280">
        <v>2.4520290677697249E-2</v>
      </c>
      <c r="L280">
        <v>1.7077476518805351E-2</v>
      </c>
      <c r="M280">
        <v>2.1755274888051852E-2</v>
      </c>
      <c r="N280">
        <v>1.4273891874890449E-2</v>
      </c>
      <c r="O280">
        <v>1.557565639384165E-2</v>
      </c>
      <c r="P280">
        <v>1.2644620929998501E-2</v>
      </c>
      <c r="Q280">
        <v>1.7513440401482103E-2</v>
      </c>
      <c r="R280">
        <v>1.8462257004426448E-2</v>
      </c>
      <c r="S280">
        <v>1.747056707994505E-2</v>
      </c>
      <c r="T280">
        <v>1.95120045312435E-2</v>
      </c>
      <c r="U280">
        <v>1.6776611015348948E-2</v>
      </c>
      <c r="V280">
        <v>1.51486020832484E-2</v>
      </c>
      <c r="W280">
        <v>1.5889710247359402E-2</v>
      </c>
      <c r="X280">
        <v>2.2983100651332251E-2</v>
      </c>
      <c r="Y280">
        <v>1.952735518171915E-2</v>
      </c>
      <c r="Z280">
        <v>1.8937852030532047E-2</v>
      </c>
      <c r="AA280">
        <v>1.742024904701385E-2</v>
      </c>
      <c r="AB280">
        <v>1.3598740377007E-2</v>
      </c>
      <c r="AC280">
        <v>1.6053620116624652E-2</v>
      </c>
      <c r="AD280">
        <v>2.5461302418031351E-2</v>
      </c>
      <c r="AE280">
        <v>1.3791271800066E-2</v>
      </c>
      <c r="AF280">
        <v>1.96221237227703E-2</v>
      </c>
      <c r="AG280">
        <v>1.5519894774731801E-2</v>
      </c>
      <c r="AH280">
        <v>1.4552887409141051E-2</v>
      </c>
      <c r="AI280">
        <v>1.456111811409465E-2</v>
      </c>
      <c r="AJ280">
        <v>1.3743702800637851E-2</v>
      </c>
      <c r="AK280">
        <v>2.01773750628149E-2</v>
      </c>
      <c r="AL280">
        <v>1.4689317491549749E-2</v>
      </c>
      <c r="AN280">
        <f t="shared" si="133"/>
        <v>1.9298497801247014E-2</v>
      </c>
      <c r="AO280">
        <f t="shared" si="134"/>
        <v>1.7103641964582153E-2</v>
      </c>
      <c r="AP280">
        <f t="shared" si="135"/>
        <v>1.7728045572070202E-2</v>
      </c>
      <c r="AQ280">
        <f t="shared" si="136"/>
        <v>1.7815421495284534E-2</v>
      </c>
      <c r="AR280">
        <f t="shared" si="137"/>
        <v>1.6831731969300063E-2</v>
      </c>
      <c r="AS280">
        <f t="shared" si="138"/>
        <v>1.8086819567371491E-2</v>
      </c>
      <c r="AT280">
        <f t="shared" si="139"/>
        <v>1.9624899313622549E-2</v>
      </c>
      <c r="AU280">
        <f t="shared" si="140"/>
        <v>1.4877966765989167E-2</v>
      </c>
      <c r="AV280">
        <f t="shared" si="141"/>
        <v>1.6203465118334166E-2</v>
      </c>
      <c r="AX280">
        <f t="shared" si="142"/>
        <v>6.7374906377192286E-3</v>
      </c>
      <c r="AY280">
        <f t="shared" si="143"/>
        <v>8.1139746004595624E-4</v>
      </c>
      <c r="AZ280">
        <f t="shared" si="144"/>
        <v>4.1923159555044406E-3</v>
      </c>
      <c r="BA280">
        <f t="shared" si="145"/>
        <v>5.6058599905818617E-4</v>
      </c>
      <c r="BB280">
        <f t="shared" si="146"/>
        <v>1.9067625672676755E-3</v>
      </c>
      <c r="BC280">
        <f t="shared" si="147"/>
        <v>3.2091755529051057E-3</v>
      </c>
      <c r="BD280">
        <f t="shared" si="148"/>
        <v>5.8350158040909083E-3</v>
      </c>
      <c r="BE280">
        <f t="shared" si="149"/>
        <v>5.5594119512068904E-4</v>
      </c>
      <c r="BF280">
        <f t="shared" si="150"/>
        <v>3.4738331812349957E-3</v>
      </c>
      <c r="BH280">
        <f t="shared" si="151"/>
        <v>3.3687453188596143E-3</v>
      </c>
      <c r="BI280">
        <f t="shared" si="152"/>
        <v>4.0569873002297812E-4</v>
      </c>
      <c r="BJ280">
        <f t="shared" si="153"/>
        <v>1.5845464908104108E-3</v>
      </c>
      <c r="BK280">
        <f t="shared" si="154"/>
        <v>3.2365447746017907E-4</v>
      </c>
      <c r="BL280">
        <f t="shared" si="155"/>
        <v>9.5338128363383777E-4</v>
      </c>
      <c r="BM280">
        <f t="shared" si="156"/>
        <v>1.3101404332719318E-3</v>
      </c>
      <c r="BN280">
        <f t="shared" si="157"/>
        <v>3.3688479452176068E-3</v>
      </c>
      <c r="BO280">
        <f t="shared" si="158"/>
        <v>3.2097279865653212E-4</v>
      </c>
      <c r="BP280">
        <f t="shared" si="159"/>
        <v>2.0056185223058789E-3</v>
      </c>
    </row>
    <row r="281" spans="1:68" x14ac:dyDescent="0.3">
      <c r="A281" t="s">
        <v>1270</v>
      </c>
      <c r="B281">
        <v>4.3510806768913557E-3</v>
      </c>
      <c r="C281">
        <v>5.3713312279572E-3</v>
      </c>
      <c r="D281">
        <v>1.207859117425715E-2</v>
      </c>
      <c r="E281">
        <v>1.4472906050209299E-2</v>
      </c>
      <c r="F281">
        <v>4.5284108987747405E-3</v>
      </c>
      <c r="G281">
        <v>5.6975980268361495E-3</v>
      </c>
      <c r="H281">
        <v>1.03590043522282E-2</v>
      </c>
      <c r="I281">
        <v>1.0954114836938859E-2</v>
      </c>
      <c r="J281">
        <v>1.9291890839311936E-3</v>
      </c>
      <c r="K281">
        <v>8.6539660343006343E-3</v>
      </c>
      <c r="L281">
        <v>1.196377778487335E-2</v>
      </c>
      <c r="M281">
        <v>1.26251696851001E-2</v>
      </c>
      <c r="N281">
        <v>1.288851972704233E-2</v>
      </c>
      <c r="O281">
        <v>9.2396522435991505E-3</v>
      </c>
      <c r="P281">
        <v>7.4370191136232701E-3</v>
      </c>
      <c r="Q281">
        <v>3.3974886064276804E-3</v>
      </c>
      <c r="R281">
        <v>2.693809060115585E-3</v>
      </c>
      <c r="S281">
        <v>9.4264279753694304E-3</v>
      </c>
      <c r="T281">
        <v>3.8489245721555951E-3</v>
      </c>
      <c r="U281">
        <v>4.3269425231530195E-3</v>
      </c>
      <c r="V281">
        <v>1.164677711330165E-2</v>
      </c>
      <c r="W281">
        <v>1.2321970829520381E-2</v>
      </c>
      <c r="X281">
        <v>4.0579280023985897E-3</v>
      </c>
      <c r="Y281">
        <v>5.2283281331778099E-3</v>
      </c>
      <c r="Z281">
        <v>1.0723205013074784E-2</v>
      </c>
      <c r="AA281">
        <v>1.23461303870822E-2</v>
      </c>
      <c r="AB281">
        <v>1.2705313085719649E-2</v>
      </c>
      <c r="AC281">
        <v>9.1292649329371544E-3</v>
      </c>
      <c r="AD281">
        <v>6.0399370682210404E-3</v>
      </c>
      <c r="AE281">
        <v>3.0169944828155699E-3</v>
      </c>
      <c r="AF281">
        <v>1.50983976976467E-2</v>
      </c>
      <c r="AG281">
        <v>2.7229604230801451E-3</v>
      </c>
      <c r="AH281">
        <v>8.3731510717704599E-3</v>
      </c>
      <c r="AI281">
        <v>7.07615928614873E-3</v>
      </c>
      <c r="AJ281">
        <v>5.30661009290206E-3</v>
      </c>
      <c r="AK281">
        <v>1.503465198206486E-2</v>
      </c>
      <c r="AL281">
        <v>1.1131622502247956E-2</v>
      </c>
      <c r="AN281">
        <f t="shared" si="133"/>
        <v>9.0684772823287525E-3</v>
      </c>
      <c r="AO281">
        <f t="shared" si="134"/>
        <v>7.8847820286944877E-3</v>
      </c>
      <c r="AP281">
        <f t="shared" si="135"/>
        <v>9.2481848103528608E-3</v>
      </c>
      <c r="AQ281">
        <f t="shared" si="136"/>
        <v>5.1725752139708987E-3</v>
      </c>
      <c r="AR281">
        <f t="shared" si="137"/>
        <v>8.0361537595326615E-3</v>
      </c>
      <c r="AS281">
        <f t="shared" si="138"/>
        <v>9.0316949257316977E-3</v>
      </c>
      <c r="AT281">
        <f t="shared" si="139"/>
        <v>8.0517764162277693E-3</v>
      </c>
      <c r="AU281">
        <f t="shared" si="140"/>
        <v>6.0574235936664451E-3</v>
      </c>
      <c r="AV281">
        <f t="shared" si="141"/>
        <v>1.0490961525738293E-2</v>
      </c>
      <c r="AX281">
        <f t="shared" si="142"/>
        <v>4.9729721371235816E-3</v>
      </c>
      <c r="AY281">
        <f t="shared" si="143"/>
        <v>3.2450773495548407E-3</v>
      </c>
      <c r="AZ281">
        <f t="shared" si="144"/>
        <v>3.8564167032817359E-3</v>
      </c>
      <c r="BA281">
        <f t="shared" si="145"/>
        <v>3.700707866438249E-3</v>
      </c>
      <c r="BB281">
        <f t="shared" si="146"/>
        <v>4.5715046838682325E-3</v>
      </c>
      <c r="BC281">
        <f t="shared" si="147"/>
        <v>3.6484417347981456E-3</v>
      </c>
      <c r="BD281">
        <f t="shared" si="148"/>
        <v>6.2869467216983901E-3</v>
      </c>
      <c r="BE281">
        <f t="shared" si="149"/>
        <v>2.9596503847565997E-3</v>
      </c>
      <c r="BF281">
        <f t="shared" si="150"/>
        <v>4.8955627474727738E-3</v>
      </c>
      <c r="BH281">
        <f t="shared" si="151"/>
        <v>2.4864860685617908E-3</v>
      </c>
      <c r="BI281">
        <f t="shared" si="152"/>
        <v>1.6225386747774203E-3</v>
      </c>
      <c r="BJ281">
        <f t="shared" si="153"/>
        <v>1.4575885069598627E-3</v>
      </c>
      <c r="BK281">
        <f t="shared" si="154"/>
        <v>2.1366046828802886E-3</v>
      </c>
      <c r="BL281">
        <f t="shared" si="155"/>
        <v>2.2857523419341163E-3</v>
      </c>
      <c r="BM281">
        <f t="shared" si="156"/>
        <v>1.4894701010883537E-3</v>
      </c>
      <c r="BN281">
        <f t="shared" si="157"/>
        <v>3.629770382153401E-3</v>
      </c>
      <c r="BO281">
        <f t="shared" si="158"/>
        <v>1.7087549463464023E-3</v>
      </c>
      <c r="BP281">
        <f t="shared" si="159"/>
        <v>2.8264544700881099E-3</v>
      </c>
    </row>
    <row r="282" spans="1:68" x14ac:dyDescent="0.3">
      <c r="A282" t="s">
        <v>1271</v>
      </c>
      <c r="B282">
        <v>7.7730496347881897E-3</v>
      </c>
      <c r="C282">
        <v>1.1565355828283941E-2</v>
      </c>
      <c r="D282">
        <v>8.2145225301707148E-3</v>
      </c>
      <c r="E282">
        <v>4.4699413437228998E-3</v>
      </c>
      <c r="F282">
        <v>8.6897107157174504E-3</v>
      </c>
      <c r="G282">
        <v>9.0798108444361016E-3</v>
      </c>
      <c r="H282">
        <v>1.0361645605446921E-2</v>
      </c>
      <c r="I282">
        <v>1.0745793141741931E-2</v>
      </c>
      <c r="J282">
        <v>9.7110696410907943E-3</v>
      </c>
      <c r="K282">
        <v>4.82696199125476E-3</v>
      </c>
      <c r="L282">
        <v>8.5303340456035145E-3</v>
      </c>
      <c r="M282">
        <v>1.124894649560049E-2</v>
      </c>
      <c r="N282">
        <v>1.2986576324026149E-2</v>
      </c>
      <c r="O282">
        <v>1.38156574809542E-2</v>
      </c>
      <c r="P282">
        <v>5.7723059287917849E-3</v>
      </c>
      <c r="Q282">
        <v>7.4287044985413553E-3</v>
      </c>
      <c r="R282">
        <v>7.1819151994673399E-3</v>
      </c>
      <c r="S282">
        <v>6.1829412063881557E-3</v>
      </c>
      <c r="T282">
        <v>8.5268349466871042E-3</v>
      </c>
      <c r="U282">
        <v>6.9922119647442792E-3</v>
      </c>
      <c r="V282">
        <v>8.9050148564273502E-3</v>
      </c>
      <c r="W282">
        <v>7.4175136593446151E-3</v>
      </c>
      <c r="X282">
        <v>7.3487292245695054E-3</v>
      </c>
      <c r="Y282">
        <v>8.1467760591406556E-3</v>
      </c>
      <c r="Z282">
        <v>9.6209959811518198E-3</v>
      </c>
      <c r="AA282">
        <v>1.4066620453942701E-2</v>
      </c>
      <c r="AB282">
        <v>1.1777962576100129E-2</v>
      </c>
      <c r="AC282">
        <v>1.0233550451891265E-2</v>
      </c>
      <c r="AD282">
        <v>9.6145774983659657E-3</v>
      </c>
      <c r="AE282">
        <v>9.8696636416684101E-3</v>
      </c>
      <c r="AF282">
        <v>1.0526614574351105E-2</v>
      </c>
      <c r="AG282">
        <v>5.8720841951930558E-3</v>
      </c>
      <c r="AH282">
        <v>8.4475719618822102E-3</v>
      </c>
      <c r="AI282">
        <v>8.2195442217360554E-3</v>
      </c>
      <c r="AJ282">
        <v>8.107915681128175E-3</v>
      </c>
      <c r="AK282">
        <v>9.4956160654984852E-3</v>
      </c>
      <c r="AL282">
        <v>3.8479514142431598E-3</v>
      </c>
      <c r="AN282">
        <f t="shared" si="133"/>
        <v>8.0057173342414373E-3</v>
      </c>
      <c r="AO282">
        <f t="shared" si="134"/>
        <v>9.7192400768356009E-3</v>
      </c>
      <c r="AP282">
        <f t="shared" si="135"/>
        <v>9.5559788439030981E-3</v>
      </c>
      <c r="AQ282">
        <f t="shared" si="136"/>
        <v>6.9311869681322842E-3</v>
      </c>
      <c r="AR282">
        <f t="shared" si="137"/>
        <v>7.9603938568008365E-3</v>
      </c>
      <c r="AS282">
        <f t="shared" si="138"/>
        <v>1.019910579113268E-2</v>
      </c>
      <c r="AT282">
        <f t="shared" si="139"/>
        <v>1.0003618571461826E-2</v>
      </c>
      <c r="AU282">
        <f t="shared" si="140"/>
        <v>7.5130667929371071E-3</v>
      </c>
      <c r="AV282">
        <f t="shared" si="141"/>
        <v>7.1504943869566068E-3</v>
      </c>
      <c r="AX282">
        <f t="shared" si="142"/>
        <v>2.9023250410439541E-3</v>
      </c>
      <c r="AY282">
        <f t="shared" si="143"/>
        <v>9.8915730243986444E-4</v>
      </c>
      <c r="AZ282">
        <f t="shared" si="144"/>
        <v>3.4286970839299919E-3</v>
      </c>
      <c r="BA282">
        <f t="shared" si="145"/>
        <v>6.5964386566570807E-4</v>
      </c>
      <c r="BB282">
        <f t="shared" si="146"/>
        <v>9.028213972769398E-4</v>
      </c>
      <c r="BC282">
        <f t="shared" si="147"/>
        <v>2.4544881218522964E-3</v>
      </c>
      <c r="BD282">
        <f t="shared" si="148"/>
        <v>4.7054314297931288E-4</v>
      </c>
      <c r="BE282">
        <f t="shared" si="149"/>
        <v>1.4256988030938204E-3</v>
      </c>
      <c r="BF282">
        <f t="shared" si="150"/>
        <v>2.9430461522306443E-3</v>
      </c>
      <c r="BH282">
        <f t="shared" si="151"/>
        <v>1.4511625205219771E-3</v>
      </c>
      <c r="BI282">
        <f t="shared" si="152"/>
        <v>4.9457865121993222E-4</v>
      </c>
      <c r="BJ282">
        <f t="shared" si="153"/>
        <v>1.2959256864358735E-3</v>
      </c>
      <c r="BK282">
        <f t="shared" si="154"/>
        <v>3.8084556341138194E-4</v>
      </c>
      <c r="BL282">
        <f t="shared" si="155"/>
        <v>4.514106986384699E-4</v>
      </c>
      <c r="BM282">
        <f t="shared" si="156"/>
        <v>1.002040579710058E-3</v>
      </c>
      <c r="BN282">
        <f t="shared" si="157"/>
        <v>2.7166821026443886E-4</v>
      </c>
      <c r="BO282">
        <f t="shared" si="158"/>
        <v>8.2312758774954445E-4</v>
      </c>
      <c r="BP282">
        <f t="shared" si="159"/>
        <v>1.6991684882278549E-3</v>
      </c>
    </row>
    <row r="283" spans="1:68" x14ac:dyDescent="0.3">
      <c r="A283" t="s">
        <v>1272</v>
      </c>
      <c r="B283">
        <v>4.2106715851347051E-2</v>
      </c>
      <c r="C283">
        <v>7.5960770189049759E-2</v>
      </c>
      <c r="D283">
        <v>3.7610245807651044E-2</v>
      </c>
      <c r="E283">
        <v>2.9836026723263201E-2</v>
      </c>
      <c r="F283">
        <v>7.3029256715617941E-2</v>
      </c>
      <c r="G283">
        <v>6.0654772026789795E-2</v>
      </c>
      <c r="H283">
        <v>3.3584155923236401E-2</v>
      </c>
      <c r="I283">
        <v>5.5881406092465051E-2</v>
      </c>
      <c r="J283">
        <v>4.6539027129603394E-2</v>
      </c>
      <c r="K283">
        <v>7.2613880344074302E-2</v>
      </c>
      <c r="L283">
        <v>3.70894429553748E-2</v>
      </c>
      <c r="M283">
        <v>4.2208858023255649E-2</v>
      </c>
      <c r="N283">
        <v>6.9529949270884045E-2</v>
      </c>
      <c r="O283">
        <v>2.674086154416995E-2</v>
      </c>
      <c r="P283">
        <v>4.3011131667100251E-2</v>
      </c>
      <c r="Q283">
        <v>4.8483761811513995E-2</v>
      </c>
      <c r="R283">
        <v>3.9701326472813402E-2</v>
      </c>
      <c r="S283">
        <v>2.560040406416635E-2</v>
      </c>
      <c r="T283">
        <v>6.6434664604077695E-2</v>
      </c>
      <c r="U283">
        <v>3.6427680863540798E-2</v>
      </c>
      <c r="V283">
        <v>2.8081015977413252E-2</v>
      </c>
      <c r="W283">
        <v>7.4925208800449644E-2</v>
      </c>
      <c r="X283">
        <v>4.5771182675692301E-2</v>
      </c>
      <c r="Y283">
        <v>4.2393861810130204E-2</v>
      </c>
      <c r="Z283">
        <v>0.10308992604346884</v>
      </c>
      <c r="AA283">
        <v>8.0432189596045506E-2</v>
      </c>
      <c r="AB283">
        <v>6.5819074297032959E-2</v>
      </c>
      <c r="AC283">
        <v>6.1656357879867604E-2</v>
      </c>
      <c r="AD283">
        <v>6.1371438700602299E-2</v>
      </c>
      <c r="AE283">
        <v>5.19250496298461E-2</v>
      </c>
      <c r="AF283">
        <v>7.7050358720067103E-2</v>
      </c>
      <c r="AG283">
        <v>3.7613094647416745E-2</v>
      </c>
      <c r="AH283">
        <v>9.7218008067280093E-2</v>
      </c>
      <c r="AI283">
        <v>2.96261847321195E-2</v>
      </c>
      <c r="AJ283">
        <v>3.6854473406969804E-2</v>
      </c>
      <c r="AK283">
        <v>4.7161212349151146E-2</v>
      </c>
      <c r="AL283">
        <v>3.0855083401684802E-2</v>
      </c>
      <c r="AN283">
        <f t="shared" si="133"/>
        <v>4.6378439642827757E-2</v>
      </c>
      <c r="AO283">
        <f t="shared" si="134"/>
        <v>5.5787397689527299E-2</v>
      </c>
      <c r="AP283">
        <f t="shared" si="135"/>
        <v>4.8247592990637481E-2</v>
      </c>
      <c r="AQ283">
        <f t="shared" si="136"/>
        <v>3.792849744949791E-2</v>
      </c>
      <c r="AR283">
        <f t="shared" si="137"/>
        <v>5.1467142561370346E-2</v>
      </c>
      <c r="AS283">
        <f t="shared" si="138"/>
        <v>6.6527098717039573E-2</v>
      </c>
      <c r="AT283">
        <f t="shared" si="139"/>
        <v>6.3448949016838493E-2</v>
      </c>
      <c r="AU283">
        <f t="shared" si="140"/>
        <v>5.4819095815605449E-2</v>
      </c>
      <c r="AV283">
        <f t="shared" si="141"/>
        <v>3.8290256385935251E-2</v>
      </c>
      <c r="AX283">
        <f t="shared" si="142"/>
        <v>2.0362502736068978E-2</v>
      </c>
      <c r="AY283">
        <f t="shared" si="143"/>
        <v>1.6471852942993519E-2</v>
      </c>
      <c r="AZ283">
        <f t="shared" si="144"/>
        <v>1.6835005704633151E-2</v>
      </c>
      <c r="BA283">
        <f t="shared" si="145"/>
        <v>1.154422832014799E-2</v>
      </c>
      <c r="BB283">
        <f t="shared" si="146"/>
        <v>2.2711259414200338E-2</v>
      </c>
      <c r="BC283">
        <f t="shared" si="147"/>
        <v>2.2661149501551684E-2</v>
      </c>
      <c r="BD283">
        <f t="shared" si="148"/>
        <v>1.2690836302440327E-2</v>
      </c>
      <c r="BE283">
        <f t="shared" si="149"/>
        <v>3.6935057906989574E-2</v>
      </c>
      <c r="BF283">
        <f t="shared" si="150"/>
        <v>8.2473368359043901E-3</v>
      </c>
      <c r="BH283">
        <f t="shared" si="151"/>
        <v>1.0181251368034489E-2</v>
      </c>
      <c r="BI283">
        <f t="shared" si="152"/>
        <v>8.2359264714967594E-3</v>
      </c>
      <c r="BJ283">
        <f t="shared" si="153"/>
        <v>6.3630340592590023E-3</v>
      </c>
      <c r="BK283">
        <f t="shared" si="154"/>
        <v>6.6650633282239434E-3</v>
      </c>
      <c r="BL283">
        <f t="shared" si="155"/>
        <v>1.1355629707100169E-2</v>
      </c>
      <c r="BM283">
        <f t="shared" si="156"/>
        <v>9.2513755439544969E-3</v>
      </c>
      <c r="BN283">
        <f t="shared" si="157"/>
        <v>7.3270577554553976E-3</v>
      </c>
      <c r="BO283">
        <f t="shared" si="158"/>
        <v>2.1324465625134847E-2</v>
      </c>
      <c r="BP283">
        <f t="shared" si="159"/>
        <v>4.7616021423069164E-3</v>
      </c>
    </row>
    <row r="284" spans="1:68" x14ac:dyDescent="0.3">
      <c r="A284" t="s">
        <v>1273</v>
      </c>
      <c r="B284">
        <v>2.7167188770905303E-3</v>
      </c>
      <c r="C284">
        <v>5.0627123767902453E-3</v>
      </c>
      <c r="D284">
        <v>4.5987039899511402E-3</v>
      </c>
      <c r="E284">
        <v>2.84440745502469E-3</v>
      </c>
      <c r="F284">
        <v>2.79199595859863E-3</v>
      </c>
      <c r="G284">
        <v>3.78403279249614E-3</v>
      </c>
      <c r="H284">
        <v>1.4379181736196328E-3</v>
      </c>
      <c r="I284">
        <v>2.5295340562567002E-3</v>
      </c>
      <c r="J284">
        <v>3.023446954352485E-3</v>
      </c>
      <c r="K284">
        <v>1.62719583952193E-3</v>
      </c>
      <c r="L284">
        <v>2.7039700328723498E-3</v>
      </c>
      <c r="M284">
        <v>1.8915132261682899E-3</v>
      </c>
      <c r="N284">
        <v>6.5731420592720852E-3</v>
      </c>
      <c r="O284">
        <v>2.1696772244627453E-3</v>
      </c>
      <c r="P284">
        <v>1.61382936986979E-3</v>
      </c>
      <c r="Q284">
        <v>1.246630546526645E-3</v>
      </c>
      <c r="R284">
        <v>1.55604601413644E-3</v>
      </c>
      <c r="S284">
        <v>2.4993547617835512E-3</v>
      </c>
      <c r="T284">
        <v>2.3834267975393047E-3</v>
      </c>
      <c r="U284">
        <v>2.1868005357197802E-3</v>
      </c>
      <c r="V284">
        <v>1.733450432685305E-3</v>
      </c>
      <c r="W284">
        <v>1.2225894426701001E-3</v>
      </c>
      <c r="X284">
        <v>2.7394407478341051E-3</v>
      </c>
      <c r="Y284">
        <v>3.008439036299325E-3</v>
      </c>
      <c r="Z284">
        <v>6.0821551864014556E-3</v>
      </c>
      <c r="AA284">
        <v>4.0137558778193996E-3</v>
      </c>
      <c r="AB284">
        <v>2.0690703823820098E-3</v>
      </c>
      <c r="AC284">
        <v>2.7896206996010598E-3</v>
      </c>
      <c r="AD284">
        <v>1.5400555927043902E-3</v>
      </c>
      <c r="AE284">
        <v>3.00418609394279E-3</v>
      </c>
      <c r="AF284">
        <v>3.8738046298106002E-3</v>
      </c>
      <c r="AG284">
        <v>1.8778182954982451E-3</v>
      </c>
      <c r="AH284">
        <v>4.9352848066942755E-3</v>
      </c>
      <c r="AI284">
        <v>2.154784411895665E-3</v>
      </c>
      <c r="AJ284">
        <v>1.6061179852123876E-3</v>
      </c>
      <c r="AK284">
        <v>2.6737135804112151E-3</v>
      </c>
      <c r="AL284">
        <v>2.4138941630817401E-3</v>
      </c>
      <c r="AN284">
        <f t="shared" si="133"/>
        <v>3.8056356747141512E-3</v>
      </c>
      <c r="AO284">
        <f t="shared" si="134"/>
        <v>2.635870245242776E-3</v>
      </c>
      <c r="AP284">
        <f t="shared" si="135"/>
        <v>2.8003963866456674E-3</v>
      </c>
      <c r="AQ284">
        <f t="shared" si="136"/>
        <v>1.7673437741488787E-3</v>
      </c>
      <c r="AR284">
        <f t="shared" si="137"/>
        <v>1.8815668021536225E-3</v>
      </c>
      <c r="AS284">
        <f t="shared" si="138"/>
        <v>3.4504136550562261E-3</v>
      </c>
      <c r="AT284">
        <f t="shared" si="139"/>
        <v>2.8060154388192603E-3</v>
      </c>
      <c r="AU284">
        <f t="shared" si="140"/>
        <v>2.9892958380293953E-3</v>
      </c>
      <c r="AV284">
        <f t="shared" si="141"/>
        <v>2.231241909568448E-3</v>
      </c>
      <c r="AX284">
        <f t="shared" si="142"/>
        <v>1.199847027751121E-3</v>
      </c>
      <c r="AY284">
        <f t="shared" si="143"/>
        <v>9.6420070944461039E-4</v>
      </c>
      <c r="AZ284">
        <f t="shared" si="144"/>
        <v>1.7464666986897501E-3</v>
      </c>
      <c r="BA284">
        <f t="shared" si="145"/>
        <v>6.5254467081761035E-4</v>
      </c>
      <c r="BB284">
        <f t="shared" si="146"/>
        <v>5.1679161057806256E-4</v>
      </c>
      <c r="BC284">
        <f t="shared" si="147"/>
        <v>1.4345032975302465E-3</v>
      </c>
      <c r="BD284">
        <f t="shared" si="148"/>
        <v>1.1794277631388059E-3</v>
      </c>
      <c r="BE284">
        <f t="shared" si="149"/>
        <v>1.6909560482260089E-3</v>
      </c>
      <c r="BF284">
        <f t="shared" si="150"/>
        <v>5.5674183694698007E-4</v>
      </c>
      <c r="BH284">
        <f t="shared" si="151"/>
        <v>5.9992351387556052E-4</v>
      </c>
      <c r="BI284">
        <f t="shared" si="152"/>
        <v>4.8210035472230519E-4</v>
      </c>
      <c r="BJ284">
        <f t="shared" si="153"/>
        <v>6.601023653984362E-4</v>
      </c>
      <c r="BK284">
        <f t="shared" si="154"/>
        <v>3.7674684135480312E-4</v>
      </c>
      <c r="BL284">
        <f t="shared" si="155"/>
        <v>2.5839580528903128E-4</v>
      </c>
      <c r="BM284">
        <f t="shared" si="156"/>
        <v>5.8563351888149746E-4</v>
      </c>
      <c r="BN284">
        <f t="shared" si="157"/>
        <v>6.809429365379078E-4</v>
      </c>
      <c r="BO284">
        <f t="shared" si="158"/>
        <v>9.7627392963111205E-4</v>
      </c>
      <c r="BP284">
        <f t="shared" si="159"/>
        <v>3.214350494304657E-4</v>
      </c>
    </row>
    <row r="285" spans="1:68" x14ac:dyDescent="0.3">
      <c r="A285" t="s">
        <v>1274</v>
      </c>
      <c r="B285">
        <v>3.562231174442115E-4</v>
      </c>
      <c r="C285">
        <v>0</v>
      </c>
      <c r="D285">
        <v>0</v>
      </c>
      <c r="E285">
        <v>3.5964719813750997E-4</v>
      </c>
      <c r="F285">
        <v>0</v>
      </c>
      <c r="G285">
        <v>3.1595200333842197E-4</v>
      </c>
      <c r="H285">
        <v>0</v>
      </c>
      <c r="I285">
        <v>0</v>
      </c>
      <c r="J285">
        <v>0</v>
      </c>
      <c r="K285">
        <v>4.6389732844035597E-4</v>
      </c>
      <c r="L285">
        <v>1.0150950258136951E-3</v>
      </c>
      <c r="M285">
        <v>0</v>
      </c>
      <c r="N285">
        <v>0</v>
      </c>
      <c r="O285">
        <v>1.1393214592390569E-3</v>
      </c>
      <c r="P285">
        <v>2.2954244049972001E-4</v>
      </c>
      <c r="Q285">
        <v>1.27165784844027E-4</v>
      </c>
      <c r="R285">
        <v>0</v>
      </c>
      <c r="S285">
        <v>4.8395129661942655E-4</v>
      </c>
      <c r="T285">
        <v>2.9026334429387501E-4</v>
      </c>
      <c r="U285">
        <v>2.3348888052489899E-4</v>
      </c>
      <c r="V285">
        <v>0</v>
      </c>
      <c r="W285">
        <v>0</v>
      </c>
      <c r="X285">
        <v>0</v>
      </c>
      <c r="Y285">
        <v>1.478930884071195E-4</v>
      </c>
      <c r="Z285">
        <v>1.66318584581028E-4</v>
      </c>
      <c r="AA285">
        <v>0</v>
      </c>
      <c r="AB285">
        <v>5.8270602956276998E-4</v>
      </c>
      <c r="AC285">
        <v>0</v>
      </c>
      <c r="AD285">
        <v>0</v>
      </c>
      <c r="AE285">
        <v>7.8086874163574001E-4</v>
      </c>
      <c r="AF285">
        <v>2.609701367582515E-4</v>
      </c>
      <c r="AG285">
        <v>5.2645278694292495E-4</v>
      </c>
      <c r="AH285">
        <v>0</v>
      </c>
      <c r="AI285">
        <v>4.66449755036604E-4</v>
      </c>
      <c r="AJ285">
        <v>0</v>
      </c>
      <c r="AK285">
        <v>0</v>
      </c>
      <c r="AL285">
        <v>3.6971916636361002E-4</v>
      </c>
      <c r="AN285">
        <f t="shared" si="133"/>
        <v>1.7896757889543038E-4</v>
      </c>
      <c r="AO285">
        <f t="shared" si="134"/>
        <v>7.8988000834605493E-5</v>
      </c>
      <c r="AP285">
        <f t="shared" si="135"/>
        <v>4.0683660771326116E-4</v>
      </c>
      <c r="AQ285">
        <f t="shared" si="136"/>
        <v>2.0370569382115121E-4</v>
      </c>
      <c r="AR285">
        <f t="shared" si="137"/>
        <v>1.309380562046935E-4</v>
      </c>
      <c r="AS285">
        <f t="shared" si="138"/>
        <v>1.4948628375848624E-4</v>
      </c>
      <c r="AT285">
        <f t="shared" si="139"/>
        <v>3.4727962613133047E-4</v>
      </c>
      <c r="AU285">
        <f t="shared" si="140"/>
        <v>3.309675139931763E-4</v>
      </c>
      <c r="AV285">
        <f t="shared" si="141"/>
        <v>1.2323972212120333E-4</v>
      </c>
      <c r="AX285">
        <f t="shared" si="142"/>
        <v>2.0665868749144927E-4</v>
      </c>
      <c r="AY285">
        <f t="shared" si="143"/>
        <v>1.5797600166921099E-4</v>
      </c>
      <c r="AZ285">
        <f t="shared" si="144"/>
        <v>4.8951499544779866E-4</v>
      </c>
      <c r="BA285">
        <f t="shared" si="145"/>
        <v>2.508903796971416E-4</v>
      </c>
      <c r="BB285">
        <f t="shared" si="146"/>
        <v>1.5296052662782129E-4</v>
      </c>
      <c r="BC285">
        <f t="shared" si="147"/>
        <v>2.2583341642587102E-4</v>
      </c>
      <c r="BD285">
        <f t="shared" si="148"/>
        <v>3.9752483429696215E-4</v>
      </c>
      <c r="BE285">
        <f t="shared" si="149"/>
        <v>2.8819214501544843E-4</v>
      </c>
      <c r="BF285">
        <f t="shared" si="150"/>
        <v>2.1345746022459431E-4</v>
      </c>
      <c r="BH285">
        <f t="shared" si="151"/>
        <v>1.0332934374572463E-4</v>
      </c>
      <c r="BI285">
        <f t="shared" si="152"/>
        <v>7.8988000834605493E-5</v>
      </c>
      <c r="BJ285">
        <f t="shared" si="153"/>
        <v>1.8501927728454146E-4</v>
      </c>
      <c r="BK285">
        <f t="shared" si="154"/>
        <v>1.4485162825523214E-4</v>
      </c>
      <c r="BL285">
        <f t="shared" si="155"/>
        <v>7.6480263313910646E-5</v>
      </c>
      <c r="BM285">
        <f t="shared" si="156"/>
        <v>9.2196106185475529E-5</v>
      </c>
      <c r="BN285">
        <f t="shared" si="157"/>
        <v>2.2951107009091249E-4</v>
      </c>
      <c r="BO285">
        <f t="shared" si="158"/>
        <v>1.6638781250300484E-4</v>
      </c>
      <c r="BP285">
        <f t="shared" si="159"/>
        <v>1.2323972212120336E-4</v>
      </c>
    </row>
    <row r="286" spans="1:68" x14ac:dyDescent="0.3">
      <c r="A286" t="s">
        <v>1275</v>
      </c>
      <c r="B286">
        <v>9.2141244388322502E-4</v>
      </c>
      <c r="C286">
        <v>2.7322765780039599E-3</v>
      </c>
      <c r="D286">
        <v>1.681824895999085E-3</v>
      </c>
      <c r="E286">
        <v>9.5692220046298554E-4</v>
      </c>
      <c r="F286">
        <v>3.6804267832205198E-3</v>
      </c>
      <c r="G286">
        <v>3.5952345981328251E-3</v>
      </c>
      <c r="H286">
        <v>1.3166653678070399E-3</v>
      </c>
      <c r="I286">
        <v>1.1398884079933599E-3</v>
      </c>
      <c r="J286">
        <v>3.6913254571313654E-3</v>
      </c>
      <c r="K286">
        <v>4.5017518961790702E-3</v>
      </c>
      <c r="L286">
        <v>1.76292899703814E-3</v>
      </c>
      <c r="M286">
        <v>1.2948284771353783E-3</v>
      </c>
      <c r="N286">
        <v>3.4331917230508054E-3</v>
      </c>
      <c r="O286">
        <v>5.7725011950335498E-4</v>
      </c>
      <c r="P286">
        <v>1.7633635491513949E-3</v>
      </c>
      <c r="Q286">
        <v>3.7255865294906301E-3</v>
      </c>
      <c r="R286">
        <v>8.2545222210663946E-4</v>
      </c>
      <c r="S286">
        <v>1.4145841595443751E-3</v>
      </c>
      <c r="T286">
        <v>1.6934338508162966E-3</v>
      </c>
      <c r="U286">
        <v>1.050683326311275E-3</v>
      </c>
      <c r="V286">
        <v>7.3273586497674549E-4</v>
      </c>
      <c r="W286">
        <v>1.11317630375494E-3</v>
      </c>
      <c r="X286">
        <v>2.6903358900342497E-3</v>
      </c>
      <c r="Y286">
        <v>1.9599461360062303E-3</v>
      </c>
      <c r="Z286">
        <v>2.3116516884959951E-3</v>
      </c>
      <c r="AA286">
        <v>1.811878174976285E-3</v>
      </c>
      <c r="AB286">
        <v>2.7439692853514852E-3</v>
      </c>
      <c r="AC286">
        <v>1.1892384326717275E-3</v>
      </c>
      <c r="AD286">
        <v>2.6004934780730449E-3</v>
      </c>
      <c r="AE286">
        <v>1.392230360960161E-3</v>
      </c>
      <c r="AF286">
        <v>2.64552622694097E-3</v>
      </c>
      <c r="AG286">
        <v>1.0077199502946394E-3</v>
      </c>
      <c r="AH286">
        <v>3.626413420872325E-3</v>
      </c>
      <c r="AI286">
        <v>9.8202514186348892E-4</v>
      </c>
      <c r="AJ286">
        <v>9.7591805713407394E-4</v>
      </c>
      <c r="AK286">
        <v>1.6574230559447001E-3</v>
      </c>
      <c r="AL286">
        <v>5.8051916602240496E-4</v>
      </c>
      <c r="AN286">
        <f t="shared" si="133"/>
        <v>1.5731090295873138E-3</v>
      </c>
      <c r="AO286">
        <f t="shared" si="134"/>
        <v>2.433053789288436E-3</v>
      </c>
      <c r="AP286">
        <f t="shared" si="135"/>
        <v>2.4320914598842153E-3</v>
      </c>
      <c r="AQ286">
        <f t="shared" si="136"/>
        <v>1.9885409703805481E-3</v>
      </c>
      <c r="AR286">
        <f t="shared" si="137"/>
        <v>1.1475073364648142E-3</v>
      </c>
      <c r="AS286">
        <f t="shared" si="138"/>
        <v>2.1178366012559956E-3</v>
      </c>
      <c r="AT286">
        <f t="shared" si="139"/>
        <v>2.2127500219913921E-3</v>
      </c>
      <c r="AU286">
        <f t="shared" si="140"/>
        <v>1.8720528376768178E-3</v>
      </c>
      <c r="AV286">
        <f t="shared" si="141"/>
        <v>1.0712867597003929E-3</v>
      </c>
      <c r="AX286">
        <f t="shared" si="142"/>
        <v>8.485051940749647E-4</v>
      </c>
      <c r="AY286">
        <f t="shared" si="143"/>
        <v>1.3934613293803135E-3</v>
      </c>
      <c r="AZ286">
        <f t="shared" si="144"/>
        <v>1.4433840577205716E-3</v>
      </c>
      <c r="BA286">
        <f t="shared" si="145"/>
        <v>1.5328941795653508E-3</v>
      </c>
      <c r="BB286">
        <f t="shared" si="146"/>
        <v>4.0026018262353478E-4</v>
      </c>
      <c r="BC286">
        <f t="shared" si="147"/>
        <v>5.8960942633449792E-4</v>
      </c>
      <c r="BD286">
        <f t="shared" si="148"/>
        <v>7.1094751755791023E-4</v>
      </c>
      <c r="BE286">
        <f t="shared" si="149"/>
        <v>1.5193751504146823E-3</v>
      </c>
      <c r="BF286">
        <f t="shared" si="150"/>
        <v>5.447493819219348E-4</v>
      </c>
      <c r="BH286">
        <f t="shared" si="151"/>
        <v>4.2425259703748235E-4</v>
      </c>
      <c r="BI286">
        <f t="shared" si="152"/>
        <v>6.9673066469015676E-4</v>
      </c>
      <c r="BJ286">
        <f t="shared" si="153"/>
        <v>5.4554789472627588E-4</v>
      </c>
      <c r="BK286">
        <f t="shared" si="154"/>
        <v>8.8501686721126588E-4</v>
      </c>
      <c r="BL286">
        <f t="shared" si="155"/>
        <v>2.0013009131176739E-4</v>
      </c>
      <c r="BM286">
        <f t="shared" si="156"/>
        <v>2.4070704034243778E-4</v>
      </c>
      <c r="BN286">
        <f t="shared" si="157"/>
        <v>4.1046574064175571E-4</v>
      </c>
      <c r="BO286">
        <f t="shared" si="158"/>
        <v>8.7721165209194503E-4</v>
      </c>
      <c r="BP286">
        <f t="shared" si="159"/>
        <v>3.1451120229351133E-4</v>
      </c>
    </row>
    <row r="287" spans="1:68" x14ac:dyDescent="0.3">
      <c r="A287" t="s">
        <v>1276</v>
      </c>
      <c r="B287">
        <v>9.9251077464541544E-3</v>
      </c>
      <c r="C287">
        <v>2.04333594243803E-2</v>
      </c>
      <c r="D287">
        <v>6.8471626534338352E-3</v>
      </c>
      <c r="E287">
        <v>8.4446495677109098E-3</v>
      </c>
      <c r="F287">
        <v>2.3406478397733299E-2</v>
      </c>
      <c r="G287">
        <v>1.7019961648856399E-2</v>
      </c>
      <c r="H287">
        <v>7.6981105218319294E-3</v>
      </c>
      <c r="I287">
        <v>9.0876504276732242E-3</v>
      </c>
      <c r="J287">
        <v>1.246553476435755E-2</v>
      </c>
      <c r="K287">
        <v>1.840673219726225E-2</v>
      </c>
      <c r="L287">
        <v>7.7287689899260097E-3</v>
      </c>
      <c r="M287">
        <v>9.9157156244302387E-3</v>
      </c>
      <c r="N287">
        <v>1.7905022103177598E-2</v>
      </c>
      <c r="O287">
        <v>4.5126130451625408E-3</v>
      </c>
      <c r="P287">
        <v>7.14214266886074E-3</v>
      </c>
      <c r="Q287">
        <v>8.979256253617781E-3</v>
      </c>
      <c r="R287">
        <v>7.2974306275651055E-3</v>
      </c>
      <c r="S287">
        <v>5.1584004184837048E-3</v>
      </c>
      <c r="T287">
        <v>9.8688049065249993E-3</v>
      </c>
      <c r="U287">
        <v>7.1702347609697101E-3</v>
      </c>
      <c r="V287">
        <v>3.1977162296761849E-3</v>
      </c>
      <c r="W287">
        <v>1.4552922694693351E-2</v>
      </c>
      <c r="X287">
        <v>1.4881422322573952E-2</v>
      </c>
      <c r="Y287">
        <v>1.0550138004480221E-2</v>
      </c>
      <c r="Z287">
        <v>2.0678079588584052E-2</v>
      </c>
      <c r="AA287">
        <v>1.9837000841237303E-2</v>
      </c>
      <c r="AB287">
        <v>1.3520528515066851E-2</v>
      </c>
      <c r="AC287">
        <v>1.480827449124985E-2</v>
      </c>
      <c r="AD287">
        <v>8.2813423187724396E-3</v>
      </c>
      <c r="AE287">
        <v>1.26601398444098E-2</v>
      </c>
      <c r="AF287">
        <v>2.3024989671596198E-2</v>
      </c>
      <c r="AG287">
        <v>6.6168055378243648E-3</v>
      </c>
      <c r="AH287">
        <v>2.4166039812525551E-2</v>
      </c>
      <c r="AI287">
        <v>3.3195199324251847E-3</v>
      </c>
      <c r="AJ287">
        <v>4.3234348452221051E-3</v>
      </c>
      <c r="AK287">
        <v>9.2697074368024192E-3</v>
      </c>
      <c r="AL287">
        <v>6.360489139820515E-3</v>
      </c>
      <c r="AN287">
        <f t="shared" si="133"/>
        <v>1.14125698479948E-2</v>
      </c>
      <c r="AO287">
        <f t="shared" si="134"/>
        <v>1.4303050249023714E-2</v>
      </c>
      <c r="AP287">
        <f t="shared" si="135"/>
        <v>1.1153789913310988E-2</v>
      </c>
      <c r="AQ287">
        <f t="shared" si="136"/>
        <v>7.1450290998888626E-3</v>
      </c>
      <c r="AR287">
        <f t="shared" si="137"/>
        <v>8.6974196479660607E-3</v>
      </c>
      <c r="AS287">
        <f t="shared" si="138"/>
        <v>1.571257396053204E-2</v>
      </c>
      <c r="AT287">
        <f t="shared" si="139"/>
        <v>1.4655490611592811E-2</v>
      </c>
      <c r="AU287">
        <f t="shared" si="140"/>
        <v>1.1367455094258365E-2</v>
      </c>
      <c r="AV287">
        <f t="shared" si="141"/>
        <v>6.6512104739483461E-3</v>
      </c>
      <c r="AX287">
        <f t="shared" si="142"/>
        <v>6.1437958333919948E-3</v>
      </c>
      <c r="AY287">
        <f t="shared" si="143"/>
        <v>7.3275652097550513E-3</v>
      </c>
      <c r="AZ287">
        <f t="shared" si="144"/>
        <v>5.3753623519476124E-3</v>
      </c>
      <c r="BA287">
        <f t="shared" si="145"/>
        <v>1.9149815919345201E-3</v>
      </c>
      <c r="BB287">
        <f t="shared" si="146"/>
        <v>4.769279845092662E-3</v>
      </c>
      <c r="BC287">
        <f t="shared" si="147"/>
        <v>3.8634575718453582E-3</v>
      </c>
      <c r="BD287">
        <f t="shared" si="148"/>
        <v>7.5716479599344929E-3</v>
      </c>
      <c r="BE287">
        <f t="shared" si="149"/>
        <v>1.1205840048112856E-2</v>
      </c>
      <c r="BF287">
        <f t="shared" si="150"/>
        <v>2.4859188056214664E-3</v>
      </c>
      <c r="BH287">
        <f t="shared" si="151"/>
        <v>3.0718979166959974E-3</v>
      </c>
      <c r="BI287">
        <f t="shared" si="152"/>
        <v>3.6637826048775256E-3</v>
      </c>
      <c r="BJ287">
        <f t="shared" si="153"/>
        <v>2.0316959985875196E-3</v>
      </c>
      <c r="BK287">
        <f t="shared" si="154"/>
        <v>1.1056151375965734E-3</v>
      </c>
      <c r="BL287">
        <f t="shared" si="155"/>
        <v>2.384639922546331E-3</v>
      </c>
      <c r="BM287">
        <f t="shared" si="156"/>
        <v>1.5772499489855349E-3</v>
      </c>
      <c r="BN287">
        <f t="shared" si="157"/>
        <v>4.3714929878772603E-3</v>
      </c>
      <c r="BO287">
        <f t="shared" si="158"/>
        <v>6.4696947682738462E-3</v>
      </c>
      <c r="BP287">
        <f t="shared" si="159"/>
        <v>1.4352458916091066E-3</v>
      </c>
    </row>
    <row r="288" spans="1:68" x14ac:dyDescent="0.3">
      <c r="A288" t="s">
        <v>1277</v>
      </c>
      <c r="B288">
        <v>2.2188390583369349E-3</v>
      </c>
      <c r="C288">
        <v>3.0612587289849747E-3</v>
      </c>
      <c r="D288">
        <v>1.4008262073661E-3</v>
      </c>
      <c r="E288">
        <v>8.73444468407835E-4</v>
      </c>
      <c r="F288">
        <v>1.1075163297791335E-3</v>
      </c>
      <c r="G288">
        <v>1.88382324889684E-3</v>
      </c>
      <c r="H288">
        <v>2.5448543394337702E-3</v>
      </c>
      <c r="I288">
        <v>2.4567678953370201E-3</v>
      </c>
      <c r="J288">
        <v>1.5093248424675725E-3</v>
      </c>
      <c r="K288">
        <v>2.8154973171078449E-3</v>
      </c>
      <c r="L288">
        <v>7.2660329004995501E-4</v>
      </c>
      <c r="M288">
        <v>1.5199794647637898E-3</v>
      </c>
      <c r="N288">
        <v>3.5937021132870001E-4</v>
      </c>
      <c r="O288">
        <v>3.7248476605215402E-4</v>
      </c>
      <c r="P288">
        <v>1.2505730769356779E-3</v>
      </c>
      <c r="Q288">
        <v>2.6677152473574897E-3</v>
      </c>
      <c r="R288">
        <v>1.382420765024065E-3</v>
      </c>
      <c r="S288">
        <v>3.7002257170424651E-4</v>
      </c>
      <c r="T288">
        <v>1.4555176946482351E-3</v>
      </c>
      <c r="U288">
        <v>4.4055806707708148E-4</v>
      </c>
      <c r="V288">
        <v>6.8204426624740501E-4</v>
      </c>
      <c r="W288">
        <v>6.6133058891201498E-4</v>
      </c>
      <c r="X288">
        <v>2.0044406834983149E-3</v>
      </c>
      <c r="Y288">
        <v>1.2961257726535899E-3</v>
      </c>
      <c r="Z288">
        <v>1.936140255185665E-3</v>
      </c>
      <c r="AA288">
        <v>7.0036799503104998E-4</v>
      </c>
      <c r="AB288">
        <v>2.7204887608571001E-3</v>
      </c>
      <c r="AC288">
        <v>1.9822205408509133E-3</v>
      </c>
      <c r="AD288">
        <v>1.7479286423702745E-3</v>
      </c>
      <c r="AE288">
        <v>2.45836681616903E-3</v>
      </c>
      <c r="AF288">
        <v>1.0429567046652301E-3</v>
      </c>
      <c r="AG288">
        <v>8.2537721017962649E-4</v>
      </c>
      <c r="AH288">
        <v>2.2821727252678751E-3</v>
      </c>
      <c r="AI288">
        <v>9.2488613419797747E-4</v>
      </c>
      <c r="AJ288">
        <v>3.1203367860607598E-4</v>
      </c>
      <c r="AK288">
        <v>1.2051149618355021E-3</v>
      </c>
      <c r="AL288">
        <v>9.2352596857921999E-4</v>
      </c>
      <c r="AN288">
        <f t="shared" si="133"/>
        <v>1.8885921157739613E-3</v>
      </c>
      <c r="AO288">
        <f t="shared" si="134"/>
        <v>1.9982404533616912E-3</v>
      </c>
      <c r="AP288">
        <f t="shared" si="135"/>
        <v>1.2219761383865278E-3</v>
      </c>
      <c r="AQ288">
        <f t="shared" si="136"/>
        <v>1.4733861946952672E-3</v>
      </c>
      <c r="AR288">
        <f t="shared" si="137"/>
        <v>8.0986265422118412E-4</v>
      </c>
      <c r="AS288">
        <f t="shared" si="138"/>
        <v>1.7732973346794387E-3</v>
      </c>
      <c r="AT288">
        <f t="shared" si="139"/>
        <v>1.749750721068178E-3</v>
      </c>
      <c r="AU288">
        <f t="shared" si="140"/>
        <v>1.3441453565484929E-3</v>
      </c>
      <c r="AV288">
        <f t="shared" si="141"/>
        <v>8.1355820300693269E-4</v>
      </c>
      <c r="AX288">
        <f t="shared" si="142"/>
        <v>9.5788836443674516E-4</v>
      </c>
      <c r="AY288">
        <f t="shared" si="143"/>
        <v>6.6219707955178151E-4</v>
      </c>
      <c r="AZ288">
        <f t="shared" si="144"/>
        <v>8.5854738057291181E-4</v>
      </c>
      <c r="BA288">
        <f t="shared" si="145"/>
        <v>1.151544154595945E-3</v>
      </c>
      <c r="BB288">
        <f t="shared" si="146"/>
        <v>4.4409294224060644E-4</v>
      </c>
      <c r="BC288">
        <f t="shared" si="147"/>
        <v>6.9276772959602536E-4</v>
      </c>
      <c r="BD288">
        <f t="shared" si="148"/>
        <v>7.0770681494167187E-4</v>
      </c>
      <c r="BE288">
        <f t="shared" si="149"/>
        <v>8.1387776406520538E-4</v>
      </c>
      <c r="BF288">
        <f t="shared" si="150"/>
        <v>4.5658320896896842E-4</v>
      </c>
      <c r="BH288">
        <f t="shared" si="151"/>
        <v>4.7894418221837258E-4</v>
      </c>
      <c r="BI288">
        <f t="shared" si="152"/>
        <v>3.3109853977589075E-4</v>
      </c>
      <c r="BJ288">
        <f t="shared" si="153"/>
        <v>3.2450040825169306E-4</v>
      </c>
      <c r="BK288">
        <f t="shared" si="154"/>
        <v>6.6484432763970892E-4</v>
      </c>
      <c r="BL288">
        <f t="shared" si="155"/>
        <v>2.2204647112030322E-4</v>
      </c>
      <c r="BM288">
        <f t="shared" si="156"/>
        <v>2.8282124129610912E-4</v>
      </c>
      <c r="BN288">
        <f t="shared" si="157"/>
        <v>4.0859472011390695E-4</v>
      </c>
      <c r="BO288">
        <f t="shared" si="158"/>
        <v>4.6989254617049709E-4</v>
      </c>
      <c r="BP288">
        <f t="shared" si="159"/>
        <v>2.6360843860569709E-4</v>
      </c>
    </row>
    <row r="289" spans="1:68" x14ac:dyDescent="0.3">
      <c r="A289" t="s">
        <v>1278</v>
      </c>
      <c r="B289">
        <v>5.2722297734860996E-3</v>
      </c>
      <c r="C289">
        <v>7.6920101860951254E-3</v>
      </c>
      <c r="D289">
        <v>4.2422996701916354E-3</v>
      </c>
      <c r="E289">
        <v>2.8638322209844297E-3</v>
      </c>
      <c r="F289">
        <v>5.787101635250225E-3</v>
      </c>
      <c r="G289">
        <v>4.7061020308558806E-3</v>
      </c>
      <c r="H289">
        <v>5.8960938719961652E-3</v>
      </c>
      <c r="I289">
        <v>2.65489027364599E-3</v>
      </c>
      <c r="J289">
        <v>3.1811590163066698E-3</v>
      </c>
      <c r="K289">
        <v>7.2497899994642401E-3</v>
      </c>
      <c r="L289">
        <v>3.5058871604764247E-3</v>
      </c>
      <c r="M289">
        <v>3.9968012974884448E-3</v>
      </c>
      <c r="N289">
        <v>4.63174077402328E-3</v>
      </c>
      <c r="O289">
        <v>2.0515629021506448E-3</v>
      </c>
      <c r="P289">
        <v>3.0660221545068698E-3</v>
      </c>
      <c r="Q289">
        <v>5.7148675072816154E-3</v>
      </c>
      <c r="R289">
        <v>3.12338631916077E-3</v>
      </c>
      <c r="S289">
        <v>2.9238410256444899E-3</v>
      </c>
      <c r="T289">
        <v>4.3428413304341142E-3</v>
      </c>
      <c r="U289">
        <v>2.772501953176295E-3</v>
      </c>
      <c r="V289">
        <v>1.1958083748253789E-3</v>
      </c>
      <c r="W289">
        <v>4.8156243661538652E-3</v>
      </c>
      <c r="X289">
        <v>5.9537632500545248E-3</v>
      </c>
      <c r="Y289">
        <v>2.9963571312894249E-3</v>
      </c>
      <c r="Z289">
        <v>6.1006368445777944E-3</v>
      </c>
      <c r="AA289">
        <v>2.9787445472287651E-3</v>
      </c>
      <c r="AB289">
        <v>4.1335057135835499E-3</v>
      </c>
      <c r="AC289">
        <v>3.2300556443197299E-3</v>
      </c>
      <c r="AD289">
        <v>3.2744279931050451E-3</v>
      </c>
      <c r="AE289">
        <v>2.5521288469169002E-3</v>
      </c>
      <c r="AF289">
        <v>1.3787356096969354E-3</v>
      </c>
      <c r="AG289">
        <v>3.5663090047974855E-3</v>
      </c>
      <c r="AH289">
        <v>6.6722220162107699E-3</v>
      </c>
      <c r="AI289">
        <v>2.64236191929626E-3</v>
      </c>
      <c r="AJ289">
        <v>1.6902089231503701E-3</v>
      </c>
      <c r="AK289">
        <v>2.9802924665458252E-3</v>
      </c>
      <c r="AL289">
        <v>2.1680950458254451E-3</v>
      </c>
      <c r="AN289">
        <f t="shared" si="133"/>
        <v>5.0175929626893228E-3</v>
      </c>
      <c r="AO289">
        <f t="shared" si="134"/>
        <v>4.7610469529370657E-3</v>
      </c>
      <c r="AP289">
        <f t="shared" si="135"/>
        <v>3.9547090434880828E-3</v>
      </c>
      <c r="AQ289">
        <f t="shared" si="136"/>
        <v>3.9206982840289586E-3</v>
      </c>
      <c r="AR289">
        <f t="shared" si="137"/>
        <v>3.2816940061474132E-3</v>
      </c>
      <c r="AS289">
        <f t="shared" si="138"/>
        <v>4.2321771885089647E-3</v>
      </c>
      <c r="AT289">
        <f t="shared" si="139"/>
        <v>2.4017641499062934E-3</v>
      </c>
      <c r="AU289">
        <f t="shared" si="140"/>
        <v>4.2936309801015057E-3</v>
      </c>
      <c r="AV289">
        <f t="shared" si="141"/>
        <v>2.2795321451738802E-3</v>
      </c>
      <c r="AX289">
        <f t="shared" si="142"/>
        <v>2.0377366866340925E-3</v>
      </c>
      <c r="AY289">
        <f t="shared" si="143"/>
        <v>1.5033334761730048E-3</v>
      </c>
      <c r="AZ289">
        <f t="shared" si="144"/>
        <v>1.6597817415548066E-3</v>
      </c>
      <c r="BA289">
        <f t="shared" si="145"/>
        <v>1.5569961407439024E-3</v>
      </c>
      <c r="BB289">
        <f t="shared" si="146"/>
        <v>1.6420689598750119E-3</v>
      </c>
      <c r="BC289">
        <f t="shared" si="147"/>
        <v>1.4537763447662602E-3</v>
      </c>
      <c r="BD289">
        <f t="shared" si="148"/>
        <v>9.5674947593829313E-4</v>
      </c>
      <c r="BE289">
        <f t="shared" si="149"/>
        <v>2.111087644318933E-3</v>
      </c>
      <c r="BF289">
        <f t="shared" si="150"/>
        <v>6.5222124893960485E-4</v>
      </c>
      <c r="BH289">
        <f t="shared" si="151"/>
        <v>1.0188683433170463E-3</v>
      </c>
      <c r="BI289">
        <f t="shared" si="152"/>
        <v>7.5166673808650241E-4</v>
      </c>
      <c r="BJ289">
        <f t="shared" si="153"/>
        <v>6.273385312570998E-4</v>
      </c>
      <c r="BK289">
        <f t="shared" si="154"/>
        <v>8.9893214098570051E-4</v>
      </c>
      <c r="BL289">
        <f t="shared" si="155"/>
        <v>8.2103447993750597E-4</v>
      </c>
      <c r="BM289">
        <f t="shared" si="156"/>
        <v>5.9350170746762926E-4</v>
      </c>
      <c r="BN289">
        <f t="shared" si="157"/>
        <v>5.5237956748000697E-4</v>
      </c>
      <c r="BO289">
        <f t="shared" si="158"/>
        <v>1.2188370197304291E-3</v>
      </c>
      <c r="BP289">
        <f t="shared" si="159"/>
        <v>3.7656011364647479E-4</v>
      </c>
    </row>
    <row r="290" spans="1:68" x14ac:dyDescent="0.3">
      <c r="A290" t="s">
        <v>1279</v>
      </c>
      <c r="B290">
        <v>3.8699859154783849E-2</v>
      </c>
      <c r="C290">
        <v>3.9575753837854999E-2</v>
      </c>
      <c r="D290">
        <v>2.7481432181794052E-2</v>
      </c>
      <c r="E290">
        <v>1.8451123530161199E-2</v>
      </c>
      <c r="F290">
        <v>3.1411851196614854E-2</v>
      </c>
      <c r="G290">
        <v>3.1037195619701502E-2</v>
      </c>
      <c r="H290">
        <v>2.7426662408831799E-2</v>
      </c>
      <c r="I290">
        <v>3.29913655415911E-2</v>
      </c>
      <c r="J290">
        <v>2.8891715559322496E-2</v>
      </c>
      <c r="K290">
        <v>3.8740441507101799E-2</v>
      </c>
      <c r="L290">
        <v>2.6698474550022597E-2</v>
      </c>
      <c r="M290">
        <v>3.0577238733580401E-2</v>
      </c>
      <c r="N290">
        <v>3.122212830301865E-2</v>
      </c>
      <c r="O290">
        <v>2.0520397929516699E-2</v>
      </c>
      <c r="P290">
        <v>2.0620563895687751E-2</v>
      </c>
      <c r="Q290">
        <v>3.12661007407855E-2</v>
      </c>
      <c r="R290">
        <v>2.2236036147541299E-2</v>
      </c>
      <c r="S290">
        <v>2.2219288525912449E-2</v>
      </c>
      <c r="T290">
        <v>3.3513676108829597E-2</v>
      </c>
      <c r="U290">
        <v>2.4807103382984148E-2</v>
      </c>
      <c r="V290">
        <v>1.81056932431235E-2</v>
      </c>
      <c r="W290">
        <v>2.8736950901697998E-2</v>
      </c>
      <c r="X290">
        <v>3.7274996432769096E-2</v>
      </c>
      <c r="Y290">
        <v>3.25122328744578E-2</v>
      </c>
      <c r="Z290">
        <v>5.0349663297946351E-2</v>
      </c>
      <c r="AA290">
        <v>3.1467586585562396E-2</v>
      </c>
      <c r="AB290">
        <v>3.1218343731804599E-2</v>
      </c>
      <c r="AC290">
        <v>2.7716764552661602E-2</v>
      </c>
      <c r="AD290">
        <v>3.0258466712086152E-2</v>
      </c>
      <c r="AE290">
        <v>2.6596936350481701E-2</v>
      </c>
      <c r="AF290">
        <v>4.4504825400570797E-2</v>
      </c>
      <c r="AG290">
        <v>2.1780728997174301E-2</v>
      </c>
      <c r="AH290">
        <v>4.8306728040265146E-2</v>
      </c>
      <c r="AI290">
        <v>2.421538966227535E-2</v>
      </c>
      <c r="AJ290">
        <v>2.6489188087821001E-2</v>
      </c>
      <c r="AK290">
        <v>3.06053644190394E-2</v>
      </c>
      <c r="AL290">
        <v>2.3911090649931202E-2</v>
      </c>
      <c r="AN290">
        <f t="shared" si="133"/>
        <v>3.1052042176148528E-2</v>
      </c>
      <c r="AO290">
        <f t="shared" si="134"/>
        <v>3.0716768691684812E-2</v>
      </c>
      <c r="AP290">
        <f t="shared" si="135"/>
        <v>2.81815657826072E-2</v>
      </c>
      <c r="AQ290">
        <f t="shared" si="136"/>
        <v>2.5240475138079751E-2</v>
      </c>
      <c r="AR290">
        <f t="shared" si="137"/>
        <v>2.6290855909158813E-2</v>
      </c>
      <c r="AS290">
        <f t="shared" si="138"/>
        <v>3.5089931245866977E-2</v>
      </c>
      <c r="AT290">
        <f t="shared" si="139"/>
        <v>3.3786742821046219E-2</v>
      </c>
      <c r="AU290">
        <f t="shared" si="140"/>
        <v>3.1434282233238263E-2</v>
      </c>
      <c r="AV290">
        <f t="shared" si="141"/>
        <v>2.7001881052263865E-2</v>
      </c>
      <c r="AX290">
        <f t="shared" si="142"/>
        <v>1.0044487235712734E-2</v>
      </c>
      <c r="AY290">
        <f t="shared" si="143"/>
        <v>2.3511985090538053E-3</v>
      </c>
      <c r="AZ290">
        <f t="shared" si="144"/>
        <v>6.3906212610178367E-3</v>
      </c>
      <c r="BA290">
        <f t="shared" si="145"/>
        <v>5.2183515643060051E-3</v>
      </c>
      <c r="BB290">
        <f t="shared" si="146"/>
        <v>6.5153900312436008E-3</v>
      </c>
      <c r="BC290">
        <f t="shared" si="147"/>
        <v>8.0839670814410181E-3</v>
      </c>
      <c r="BD290">
        <f t="shared" si="148"/>
        <v>9.4609551200377836E-3</v>
      </c>
      <c r="BE290">
        <f t="shared" si="149"/>
        <v>1.466258721276166E-2</v>
      </c>
      <c r="BF290">
        <f t="shared" si="150"/>
        <v>3.3764575935119382E-3</v>
      </c>
      <c r="BH290">
        <f t="shared" si="151"/>
        <v>5.0222436178563668E-3</v>
      </c>
      <c r="BI290">
        <f t="shared" si="152"/>
        <v>1.1755992545269026E-3</v>
      </c>
      <c r="BJ290">
        <f t="shared" si="153"/>
        <v>2.4154277971221699E-3</v>
      </c>
      <c r="BK290">
        <f t="shared" si="154"/>
        <v>3.0128166803781767E-3</v>
      </c>
      <c r="BL290">
        <f t="shared" si="155"/>
        <v>3.2576950156218004E-3</v>
      </c>
      <c r="BM290">
        <f t="shared" si="156"/>
        <v>3.3002657411644399E-3</v>
      </c>
      <c r="BN290">
        <f t="shared" si="157"/>
        <v>5.4622849853447827E-3</v>
      </c>
      <c r="BO290">
        <f t="shared" si="158"/>
        <v>8.465448674304309E-3</v>
      </c>
      <c r="BP290">
        <f t="shared" si="159"/>
        <v>1.9493987005214737E-3</v>
      </c>
    </row>
    <row r="291" spans="1:68" x14ac:dyDescent="0.3">
      <c r="A291" t="s">
        <v>1280</v>
      </c>
      <c r="B291">
        <v>3.8315122034590647E-3</v>
      </c>
      <c r="C291">
        <v>2.0845015413581301E-3</v>
      </c>
      <c r="D291">
        <v>1.71433429927717E-3</v>
      </c>
      <c r="E291">
        <v>2.1101443429417401E-3</v>
      </c>
      <c r="F291">
        <v>1.9350209908919501E-3</v>
      </c>
      <c r="G291">
        <v>2.4880590172493729E-3</v>
      </c>
      <c r="H291">
        <v>2.5542618044276399E-3</v>
      </c>
      <c r="I291">
        <v>2.1489578976859264E-3</v>
      </c>
      <c r="J291">
        <v>1.8601704815730952E-3</v>
      </c>
      <c r="K291">
        <v>4.9757579593911749E-3</v>
      </c>
      <c r="L291">
        <v>2.7575829070093797E-3</v>
      </c>
      <c r="M291">
        <v>1.52524030170156E-3</v>
      </c>
      <c r="N291">
        <v>3.4801053932754303E-3</v>
      </c>
      <c r="O291">
        <v>6.9711691981575201E-4</v>
      </c>
      <c r="P291">
        <v>6.7806898717197393E-4</v>
      </c>
      <c r="Q291">
        <v>4.3885574464773147E-3</v>
      </c>
      <c r="R291">
        <v>5.4769386926909053E-3</v>
      </c>
      <c r="S291">
        <v>1.7368480901862899E-3</v>
      </c>
      <c r="T291">
        <v>2.8472286025906001E-3</v>
      </c>
      <c r="U291">
        <v>2.2002594064483749E-3</v>
      </c>
      <c r="V291">
        <v>1.306620318766935E-3</v>
      </c>
      <c r="W291">
        <v>3.6425737297612801E-3</v>
      </c>
      <c r="X291">
        <v>5.2811681531816949E-3</v>
      </c>
      <c r="Y291">
        <v>3.9887325597847498E-3</v>
      </c>
      <c r="Z291">
        <v>3.9717321941366152E-3</v>
      </c>
      <c r="AA291">
        <v>2.9365037439713451E-3</v>
      </c>
      <c r="AB291">
        <v>2.3171335219583202E-3</v>
      </c>
      <c r="AC291">
        <v>2.6454859606297701E-3</v>
      </c>
      <c r="AD291">
        <v>2.2353422885445203E-3</v>
      </c>
      <c r="AE291">
        <v>3.7609341181162898E-3</v>
      </c>
      <c r="AF291">
        <v>2.6233332326953251E-3</v>
      </c>
      <c r="AG291">
        <v>3.1583666757695099E-3</v>
      </c>
      <c r="AH291">
        <v>1.7510667535485052E-3</v>
      </c>
      <c r="AI291">
        <v>1.4918558018092399E-3</v>
      </c>
      <c r="AJ291">
        <v>1.7233725497926302E-3</v>
      </c>
      <c r="AK291">
        <v>4.4132683258980149E-3</v>
      </c>
      <c r="AL291">
        <v>2.3836470699590902E-3</v>
      </c>
      <c r="AN291">
        <f t="shared" si="133"/>
        <v>2.4351230967590265E-3</v>
      </c>
      <c r="AO291">
        <f t="shared" si="134"/>
        <v>2.2815749275637226E-3</v>
      </c>
      <c r="AP291">
        <f t="shared" si="135"/>
        <v>2.2820061357054808E-3</v>
      </c>
      <c r="AQ291">
        <f t="shared" si="136"/>
        <v>3.8674480764515034E-3</v>
      </c>
      <c r="AR291">
        <f t="shared" si="137"/>
        <v>2.4991705143917976E-3</v>
      </c>
      <c r="AS291">
        <f t="shared" si="138"/>
        <v>3.5234593556104157E-3</v>
      </c>
      <c r="AT291">
        <f t="shared" si="139"/>
        <v>2.8732032131187114E-3</v>
      </c>
      <c r="AU291">
        <f t="shared" si="140"/>
        <v>2.1337630770424183E-3</v>
      </c>
      <c r="AV291">
        <f t="shared" si="141"/>
        <v>2.8400959818832452E-3</v>
      </c>
      <c r="AX291">
        <f t="shared" si="142"/>
        <v>9.483293544316503E-4</v>
      </c>
      <c r="AY291">
        <f t="shared" si="143"/>
        <v>2.9136501719974328E-4</v>
      </c>
      <c r="AZ291">
        <f t="shared" si="144"/>
        <v>1.5680689841173984E-3</v>
      </c>
      <c r="BA291">
        <f t="shared" si="145"/>
        <v>1.9237296224735839E-3</v>
      </c>
      <c r="BB291">
        <f t="shared" si="146"/>
        <v>9.8995608744609459E-4</v>
      </c>
      <c r="BC291">
        <f t="shared" si="147"/>
        <v>1.1025011654059436E-3</v>
      </c>
      <c r="BD291">
        <f t="shared" si="148"/>
        <v>7.9289587144316909E-4</v>
      </c>
      <c r="BE291">
        <f t="shared" si="149"/>
        <v>8.9674800265669621E-4</v>
      </c>
      <c r="BF291">
        <f t="shared" si="150"/>
        <v>1.4018359492019585E-3</v>
      </c>
      <c r="BH291">
        <f t="shared" si="151"/>
        <v>4.7416467721582515E-4</v>
      </c>
      <c r="BI291">
        <f t="shared" si="152"/>
        <v>1.4568250859987164E-4</v>
      </c>
      <c r="BJ291">
        <f t="shared" si="153"/>
        <v>5.9267436722404681E-4</v>
      </c>
      <c r="BK291">
        <f t="shared" si="154"/>
        <v>1.1106658153831809E-3</v>
      </c>
      <c r="BL291">
        <f t="shared" si="155"/>
        <v>4.9497804372304729E-4</v>
      </c>
      <c r="BM291">
        <f t="shared" si="156"/>
        <v>4.5009421601139318E-4</v>
      </c>
      <c r="BN291">
        <f t="shared" si="157"/>
        <v>4.5777864481705662E-4</v>
      </c>
      <c r="BO291">
        <f t="shared" si="158"/>
        <v>5.1773770072910277E-4</v>
      </c>
      <c r="BP291">
        <f t="shared" si="159"/>
        <v>8.0935036263144529E-4</v>
      </c>
    </row>
    <row r="292" spans="1:68" x14ac:dyDescent="0.3">
      <c r="A292" t="s">
        <v>1281</v>
      </c>
      <c r="B292">
        <v>2.3720419082013751E-5</v>
      </c>
      <c r="C292">
        <v>5.1523914472184E-4</v>
      </c>
      <c r="D292">
        <v>0</v>
      </c>
      <c r="E292">
        <v>5.5428670498061997E-4</v>
      </c>
      <c r="F292">
        <v>4.44466007218456E-4</v>
      </c>
      <c r="G292">
        <v>3.886139241923225E-4</v>
      </c>
      <c r="H292">
        <v>1.553784932823765E-5</v>
      </c>
      <c r="I292">
        <v>0</v>
      </c>
      <c r="J292">
        <v>3.0285777057772253E-4</v>
      </c>
      <c r="K292">
        <v>0</v>
      </c>
      <c r="L292">
        <v>3.1111009912421352E-4</v>
      </c>
      <c r="M292">
        <v>3.4010349193388601E-4</v>
      </c>
      <c r="N292">
        <v>1.1294809323703051E-3</v>
      </c>
      <c r="O292">
        <v>9.0458807103300002E-4</v>
      </c>
      <c r="P292">
        <v>5.4682019925963402E-4</v>
      </c>
      <c r="Q292">
        <v>8.8724932694334447E-4</v>
      </c>
      <c r="R292">
        <v>3.79878428967255E-4</v>
      </c>
      <c r="S292">
        <v>3.7389861680705151E-4</v>
      </c>
      <c r="T292">
        <v>1.1973173112291775E-3</v>
      </c>
      <c r="U292">
        <v>0</v>
      </c>
      <c r="V292">
        <v>0</v>
      </c>
      <c r="W292">
        <v>9.7220397532219002E-4</v>
      </c>
      <c r="X292">
        <v>4.4074525196908902E-4</v>
      </c>
      <c r="Y292">
        <v>0</v>
      </c>
      <c r="Z292">
        <v>8.09521043852584E-4</v>
      </c>
      <c r="AA292">
        <v>0</v>
      </c>
      <c r="AB292">
        <v>0</v>
      </c>
      <c r="AC292">
        <v>1.1450247367921756E-3</v>
      </c>
      <c r="AD292">
        <v>4.907335273853945E-4</v>
      </c>
      <c r="AE292">
        <v>5.7554220781861004E-4</v>
      </c>
      <c r="AF292">
        <v>0</v>
      </c>
      <c r="AG292">
        <v>5.0575931314290499E-4</v>
      </c>
      <c r="AH292">
        <v>1.0887204656243499E-3</v>
      </c>
      <c r="AI292">
        <v>8.9721843037974503E-5</v>
      </c>
      <c r="AJ292">
        <v>4.372965688745165E-4</v>
      </c>
      <c r="AK292">
        <v>1.51771054800404E-3</v>
      </c>
      <c r="AL292">
        <v>5.8051916602240496E-4</v>
      </c>
      <c r="AN292">
        <f t="shared" si="133"/>
        <v>2.7331156719611845E-4</v>
      </c>
      <c r="AO292">
        <f t="shared" si="134"/>
        <v>2.1215444518475404E-4</v>
      </c>
      <c r="AP292">
        <f t="shared" si="135"/>
        <v>5.0499436632839452E-4</v>
      </c>
      <c r="AQ292">
        <f t="shared" si="136"/>
        <v>5.4700879090588373E-4</v>
      </c>
      <c r="AR292">
        <f t="shared" si="137"/>
        <v>5.4238032163784187E-4</v>
      </c>
      <c r="AS292">
        <f t="shared" si="138"/>
        <v>3.9921517210230812E-4</v>
      </c>
      <c r="AT292">
        <f t="shared" si="139"/>
        <v>3.5542524506800157E-4</v>
      </c>
      <c r="AU292">
        <f t="shared" si="140"/>
        <v>5.6140054060174315E-4</v>
      </c>
      <c r="AV292">
        <f t="shared" si="141"/>
        <v>8.4517542763365373E-4</v>
      </c>
      <c r="AX292">
        <f t="shared" si="142"/>
        <v>3.0247365439026196E-4</v>
      </c>
      <c r="AY292">
        <f t="shared" si="143"/>
        <v>2.3718783271492978E-4</v>
      </c>
      <c r="AZ292">
        <f t="shared" si="144"/>
        <v>3.8988601394077045E-4</v>
      </c>
      <c r="BA292">
        <f t="shared" si="145"/>
        <v>2.9467211661550507E-4</v>
      </c>
      <c r="BB292">
        <f t="shared" si="146"/>
        <v>6.3299385468356154E-4</v>
      </c>
      <c r="BC292">
        <f t="shared" si="147"/>
        <v>4.9080053455949108E-4</v>
      </c>
      <c r="BD292">
        <f t="shared" si="148"/>
        <v>3.1071442948943091E-4</v>
      </c>
      <c r="BE292">
        <f t="shared" si="149"/>
        <v>5.0181821571881327E-4</v>
      </c>
      <c r="BF292">
        <f t="shared" si="150"/>
        <v>5.8681836558014604E-4</v>
      </c>
      <c r="BH292">
        <f t="shared" si="151"/>
        <v>1.5123682719513098E-4</v>
      </c>
      <c r="BI292">
        <f t="shared" si="152"/>
        <v>1.1859391635746489E-4</v>
      </c>
      <c r="BJ292">
        <f t="shared" si="153"/>
        <v>1.4736306179279152E-4</v>
      </c>
      <c r="BK292">
        <f t="shared" si="154"/>
        <v>1.7012902585063864E-4</v>
      </c>
      <c r="BL292">
        <f t="shared" si="155"/>
        <v>3.1649692734178077E-4</v>
      </c>
      <c r="BM292">
        <f t="shared" si="156"/>
        <v>2.0036847919266236E-4</v>
      </c>
      <c r="BN292">
        <f t="shared" si="157"/>
        <v>1.7939105950682394E-4</v>
      </c>
      <c r="BO292">
        <f t="shared" si="158"/>
        <v>2.8972488192951455E-4</v>
      </c>
      <c r="BP292">
        <f t="shared" si="159"/>
        <v>3.3879974133311353E-4</v>
      </c>
    </row>
    <row r="293" spans="1:68" x14ac:dyDescent="0.3">
      <c r="A293" t="s">
        <v>1282</v>
      </c>
      <c r="B293">
        <v>1.2892048001637165E-3</v>
      </c>
      <c r="C293">
        <v>1.6772725967252951E-3</v>
      </c>
      <c r="D293">
        <v>5.8749306904320997E-4</v>
      </c>
      <c r="E293">
        <v>8.9164407068810506E-5</v>
      </c>
      <c r="F293">
        <v>3.2707262505735401E-3</v>
      </c>
      <c r="G293">
        <v>1.172873384203425E-3</v>
      </c>
      <c r="H293">
        <v>1.1699558911942832E-3</v>
      </c>
      <c r="I293">
        <v>4.8672289847694002E-4</v>
      </c>
      <c r="J293">
        <v>1.9246251049505601E-3</v>
      </c>
      <c r="K293">
        <v>2.8124453785238852E-3</v>
      </c>
      <c r="L293">
        <v>6.9333715463922615E-4</v>
      </c>
      <c r="M293">
        <v>1.711350468056225E-3</v>
      </c>
      <c r="N293">
        <v>2.7486320907783102E-3</v>
      </c>
      <c r="O293">
        <v>1.1129678152757851E-3</v>
      </c>
      <c r="P293">
        <v>6.9850808939635341E-4</v>
      </c>
      <c r="Q293">
        <v>6.4456047911809499E-4</v>
      </c>
      <c r="R293">
        <v>5.3456203508334497E-5</v>
      </c>
      <c r="S293">
        <v>1.9304824468605285E-3</v>
      </c>
      <c r="T293">
        <v>1.3884892859687224E-3</v>
      </c>
      <c r="U293">
        <v>3.3875069978093553E-3</v>
      </c>
      <c r="V293">
        <v>6.4744160185050954E-4</v>
      </c>
      <c r="W293">
        <v>9.7220397532219002E-4</v>
      </c>
      <c r="X293">
        <v>6.3272701425794002E-4</v>
      </c>
      <c r="Y293">
        <v>1.0337303354738671E-3</v>
      </c>
      <c r="Z293">
        <v>2.1363974882615952E-3</v>
      </c>
      <c r="AA293">
        <v>1.1379458467444951E-3</v>
      </c>
      <c r="AB293">
        <v>1.4392096804288739E-3</v>
      </c>
      <c r="AC293">
        <v>1.2700341269987377E-3</v>
      </c>
      <c r="AD293">
        <v>5.0747591531239496E-4</v>
      </c>
      <c r="AE293">
        <v>0</v>
      </c>
      <c r="AF293">
        <v>2.7815932096921297E-3</v>
      </c>
      <c r="AG293">
        <v>6.6698477813590003E-4</v>
      </c>
      <c r="AH293">
        <v>1.5932058206605949E-3</v>
      </c>
      <c r="AI293">
        <v>0</v>
      </c>
      <c r="AJ293">
        <v>1.7523620160250651E-3</v>
      </c>
      <c r="AK293">
        <v>1.236716748209715E-3</v>
      </c>
      <c r="AL293">
        <v>0</v>
      </c>
      <c r="AN293">
        <f t="shared" si="133"/>
        <v>9.1078371825025807E-4</v>
      </c>
      <c r="AO293">
        <f t="shared" si="134"/>
        <v>1.525069606112047E-3</v>
      </c>
      <c r="AP293">
        <f t="shared" si="135"/>
        <v>1.6716951573743351E-3</v>
      </c>
      <c r="AQ293">
        <f t="shared" si="136"/>
        <v>8.7616637649565263E-4</v>
      </c>
      <c r="AR293">
        <f t="shared" si="137"/>
        <v>1.5989104652376943E-3</v>
      </c>
      <c r="AS293">
        <f t="shared" si="138"/>
        <v>1.2750074153609181E-3</v>
      </c>
      <c r="AT293">
        <f t="shared" si="139"/>
        <v>1.0963563750015081E-3</v>
      </c>
      <c r="AU293">
        <f t="shared" si="140"/>
        <v>7.5339686626549839E-4</v>
      </c>
      <c r="AV293">
        <f t="shared" si="141"/>
        <v>9.9635958807825996E-4</v>
      </c>
      <c r="AX293">
        <f t="shared" si="142"/>
        <v>7.0952633318138454E-4</v>
      </c>
      <c r="AY293">
        <f t="shared" si="143"/>
        <v>1.2077015269867839E-3</v>
      </c>
      <c r="AZ293">
        <f t="shared" si="144"/>
        <v>8.8911041883000651E-4</v>
      </c>
      <c r="BA293">
        <f t="shared" si="145"/>
        <v>9.5970716801181623E-4</v>
      </c>
      <c r="BB293">
        <f t="shared" si="146"/>
        <v>1.2303669712068058E-3</v>
      </c>
      <c r="BC293">
        <f t="shared" si="147"/>
        <v>5.0169803500787883E-4</v>
      </c>
      <c r="BD293">
        <f t="shared" si="148"/>
        <v>1.4813508507116361E-3</v>
      </c>
      <c r="BE293">
        <f t="shared" si="149"/>
        <v>8.0011029457062238E-4</v>
      </c>
      <c r="BF293">
        <f t="shared" si="150"/>
        <v>9.0056750558839343E-4</v>
      </c>
      <c r="BH293">
        <f t="shared" si="151"/>
        <v>3.5476316659069227E-4</v>
      </c>
      <c r="BI293">
        <f t="shared" si="152"/>
        <v>6.0385076349339195E-4</v>
      </c>
      <c r="BJ293">
        <f t="shared" si="153"/>
        <v>3.3605215090009671E-4</v>
      </c>
      <c r="BK293">
        <f t="shared" si="154"/>
        <v>5.5408719179483553E-4</v>
      </c>
      <c r="BL293">
        <f t="shared" si="155"/>
        <v>6.1518348560340292E-4</v>
      </c>
      <c r="BM293">
        <f t="shared" si="156"/>
        <v>2.0481736512104585E-4</v>
      </c>
      <c r="BN293">
        <f t="shared" si="157"/>
        <v>8.552583124226443E-4</v>
      </c>
      <c r="BO293">
        <f t="shared" si="158"/>
        <v>4.619438939517396E-4</v>
      </c>
      <c r="BP293">
        <f t="shared" si="159"/>
        <v>5.1994289177488876E-4</v>
      </c>
    </row>
    <row r="294" spans="1:68" x14ac:dyDescent="0.3">
      <c r="A294" t="s">
        <v>1283</v>
      </c>
      <c r="B294">
        <v>6.6349165772783844E-4</v>
      </c>
      <c r="C294">
        <v>2.3492479385682851E-5</v>
      </c>
      <c r="D294">
        <v>4.3012954155037498E-4</v>
      </c>
      <c r="E294">
        <v>0</v>
      </c>
      <c r="F294">
        <v>7.2095350970924452E-4</v>
      </c>
      <c r="G294">
        <v>1.8847662744059801E-3</v>
      </c>
      <c r="H294">
        <v>0</v>
      </c>
      <c r="I294">
        <v>5.8601791474635504E-4</v>
      </c>
      <c r="J294">
        <v>2.9603751543581499E-4</v>
      </c>
      <c r="K294">
        <v>1.6134926304898849E-3</v>
      </c>
      <c r="L294">
        <v>0</v>
      </c>
      <c r="M294">
        <v>5.6301169054563996E-4</v>
      </c>
      <c r="N294">
        <v>1.0339255008177601E-3</v>
      </c>
      <c r="O294">
        <v>5.7551663433097998E-4</v>
      </c>
      <c r="P294">
        <v>4.97008348174806E-4</v>
      </c>
      <c r="Q294">
        <v>9.1316900213241504E-4</v>
      </c>
      <c r="R294">
        <v>9.3371487082921005E-4</v>
      </c>
      <c r="S294">
        <v>2.3735630232249951E-4</v>
      </c>
      <c r="T294">
        <v>8.0751436287771503E-4</v>
      </c>
      <c r="U294">
        <v>1.2791465519865449E-3</v>
      </c>
      <c r="V294">
        <v>0</v>
      </c>
      <c r="W294">
        <v>5.19739826266825E-4</v>
      </c>
      <c r="X294">
        <v>1.8558603489456046E-3</v>
      </c>
      <c r="Y294">
        <v>3.5182448999309198E-5</v>
      </c>
      <c r="Z294">
        <v>1.1663724000231649E-3</v>
      </c>
      <c r="AA294">
        <v>9.3731251524314984E-4</v>
      </c>
      <c r="AB294">
        <v>4.8433199703796451E-4</v>
      </c>
      <c r="AC294">
        <v>3.2929494243277602E-4</v>
      </c>
      <c r="AD294">
        <v>7.3873688430726504E-4</v>
      </c>
      <c r="AE294">
        <v>5.6396300462015995E-4</v>
      </c>
      <c r="AF294">
        <v>1.9785216195689053E-3</v>
      </c>
      <c r="AG294">
        <v>6.6569784725841049E-4</v>
      </c>
      <c r="AH294">
        <v>3.7746347687292052E-4</v>
      </c>
      <c r="AI294">
        <v>3.0934523209612952E-4</v>
      </c>
      <c r="AJ294">
        <v>8.1585481102955002E-4</v>
      </c>
      <c r="AK294">
        <v>3.3233201218931598E-5</v>
      </c>
      <c r="AL294">
        <v>2.9646600899385802E-4</v>
      </c>
      <c r="AN294">
        <f t="shared" si="133"/>
        <v>2.7927841966597406E-4</v>
      </c>
      <c r="AO294">
        <f t="shared" si="134"/>
        <v>7.9793442471539483E-4</v>
      </c>
      <c r="AP294">
        <f t="shared" si="135"/>
        <v>6.5414175997069804E-4</v>
      </c>
      <c r="AQ294">
        <f t="shared" si="136"/>
        <v>6.9474672509470823E-4</v>
      </c>
      <c r="AR294">
        <f t="shared" si="137"/>
        <v>6.5160018528277123E-4</v>
      </c>
      <c r="AS294">
        <f t="shared" si="138"/>
        <v>8.0139244211366138E-4</v>
      </c>
      <c r="AT294">
        <f t="shared" si="139"/>
        <v>1.0937405028321101E-3</v>
      </c>
      <c r="AU294">
        <f t="shared" si="140"/>
        <v>4.5083551874248686E-4</v>
      </c>
      <c r="AV294">
        <f t="shared" si="141"/>
        <v>3.8185134041411324E-4</v>
      </c>
      <c r="AX294">
        <f t="shared" si="142"/>
        <v>3.2341859161771653E-4</v>
      </c>
      <c r="AY294">
        <f t="shared" si="143"/>
        <v>7.8924805651125703E-4</v>
      </c>
      <c r="AZ294">
        <f t="shared" si="144"/>
        <v>5.2597645443293783E-4</v>
      </c>
      <c r="BA294">
        <f t="shared" si="145"/>
        <v>3.962449145578166E-4</v>
      </c>
      <c r="BB294">
        <f t="shared" si="146"/>
        <v>5.354417580772506E-4</v>
      </c>
      <c r="BC294">
        <f t="shared" si="147"/>
        <v>6.5940402350585128E-4</v>
      </c>
      <c r="BD294">
        <f t="shared" si="148"/>
        <v>7.7120989079220738E-4</v>
      </c>
      <c r="BE294">
        <f t="shared" si="149"/>
        <v>1.8916762138201988E-4</v>
      </c>
      <c r="BF294">
        <f t="shared" si="150"/>
        <v>3.9823628306816933E-4</v>
      </c>
      <c r="BH294">
        <f t="shared" si="151"/>
        <v>1.6170929580885826E-4</v>
      </c>
      <c r="BI294">
        <f t="shared" si="152"/>
        <v>3.9462402825562852E-4</v>
      </c>
      <c r="BJ294">
        <f t="shared" si="153"/>
        <v>1.9880041341500715E-4</v>
      </c>
      <c r="BK294">
        <f t="shared" si="154"/>
        <v>2.287721080849757E-4</v>
      </c>
      <c r="BL294">
        <f t="shared" si="155"/>
        <v>2.677208790386253E-4</v>
      </c>
      <c r="BM294">
        <f t="shared" si="156"/>
        <v>2.6920056532125675E-4</v>
      </c>
      <c r="BN294">
        <f t="shared" si="157"/>
        <v>4.4525823805058285E-4</v>
      </c>
      <c r="BO294">
        <f t="shared" si="158"/>
        <v>1.0921597712687039E-4</v>
      </c>
      <c r="BP294">
        <f t="shared" si="159"/>
        <v>2.2992182523048357E-4</v>
      </c>
    </row>
    <row r="295" spans="1:68" x14ac:dyDescent="0.3">
      <c r="A295" t="s">
        <v>1284</v>
      </c>
      <c r="B295">
        <v>1.7813411798158351E-3</v>
      </c>
      <c r="C295">
        <v>3.33106138877833E-3</v>
      </c>
      <c r="D295">
        <v>1.3740081483071655E-3</v>
      </c>
      <c r="E295">
        <v>3.3115644606727E-3</v>
      </c>
      <c r="F295">
        <v>2.52839812885767E-3</v>
      </c>
      <c r="G295">
        <v>1.7917090260982302E-3</v>
      </c>
      <c r="H295">
        <v>8.6259526690322702E-4</v>
      </c>
      <c r="I295">
        <v>1.672736947675195E-3</v>
      </c>
      <c r="J295">
        <v>1.4818549949699748E-3</v>
      </c>
      <c r="K295">
        <v>4.3987094687494947E-3</v>
      </c>
      <c r="L295">
        <v>3.2977780954369703E-3</v>
      </c>
      <c r="M295">
        <v>1.6339851493550181E-3</v>
      </c>
      <c r="N295">
        <v>4.0176629260730255E-3</v>
      </c>
      <c r="O295">
        <v>8.5214103143036748E-4</v>
      </c>
      <c r="P295">
        <v>1.8134158894148101E-3</v>
      </c>
      <c r="Q295">
        <v>1.5056410086673865E-3</v>
      </c>
      <c r="R295">
        <v>7.3869532003070402E-4</v>
      </c>
      <c r="S295">
        <v>3.5949310171138798E-3</v>
      </c>
      <c r="T295">
        <v>3.4082891902764154E-3</v>
      </c>
      <c r="U295">
        <v>6.5594736150008303E-3</v>
      </c>
      <c r="V295">
        <v>2.5507675476991697E-3</v>
      </c>
      <c r="W295">
        <v>1.94591926755594E-3</v>
      </c>
      <c r="X295">
        <v>2.9183524611382603E-3</v>
      </c>
      <c r="Y295">
        <v>2.14804690514004E-3</v>
      </c>
      <c r="Z295">
        <v>3.6077815306060201E-3</v>
      </c>
      <c r="AA295">
        <v>3.7229726636442296E-3</v>
      </c>
      <c r="AB295">
        <v>7.3895513345048E-3</v>
      </c>
      <c r="AC295">
        <v>1.166420641210288E-3</v>
      </c>
      <c r="AD295">
        <v>8.9316775203053447E-4</v>
      </c>
      <c r="AE295">
        <v>8.0799650660518646E-4</v>
      </c>
      <c r="AF295">
        <v>4.2797299147609947E-3</v>
      </c>
      <c r="AG295">
        <v>1.6206327199387951E-3</v>
      </c>
      <c r="AH295">
        <v>1.5877580691136251E-3</v>
      </c>
      <c r="AI295">
        <v>2.70709380719051E-3</v>
      </c>
      <c r="AJ295">
        <v>1.83369140075048E-3</v>
      </c>
      <c r="AK295">
        <v>1.3938082291016401E-3</v>
      </c>
      <c r="AL295">
        <v>4.8680853972003155E-3</v>
      </c>
      <c r="AN295">
        <f t="shared" si="133"/>
        <v>2.4494937943935076E-3</v>
      </c>
      <c r="AO295">
        <f t="shared" si="134"/>
        <v>1.7138598423835807E-3</v>
      </c>
      <c r="AP295">
        <f t="shared" si="135"/>
        <v>2.4993639364899517E-3</v>
      </c>
      <c r="AQ295">
        <f t="shared" si="136"/>
        <v>1.9464224486039898E-3</v>
      </c>
      <c r="AR295">
        <f t="shared" si="137"/>
        <v>3.6161124051330889E-3</v>
      </c>
      <c r="AS295">
        <f t="shared" si="138"/>
        <v>3.4921875893739393E-3</v>
      </c>
      <c r="AT295">
        <f t="shared" si="139"/>
        <v>1.9936313911322386E-3</v>
      </c>
      <c r="AU295">
        <f t="shared" si="140"/>
        <v>1.9718281987476435E-3</v>
      </c>
      <c r="AV295">
        <f t="shared" si="141"/>
        <v>2.6985283423508117E-3</v>
      </c>
      <c r="AX295">
        <f t="shared" si="142"/>
        <v>1.0203634235626097E-3</v>
      </c>
      <c r="AY295">
        <f t="shared" si="143"/>
        <v>6.8212305475237297E-4</v>
      </c>
      <c r="AZ295">
        <f t="shared" si="144"/>
        <v>1.3855374020830158E-3</v>
      </c>
      <c r="BA295">
        <f t="shared" si="145"/>
        <v>1.4782546457452767E-3</v>
      </c>
      <c r="BB295">
        <f t="shared" si="146"/>
        <v>2.0519154045637589E-3</v>
      </c>
      <c r="BC295">
        <f t="shared" si="147"/>
        <v>2.135474687379668E-3</v>
      </c>
      <c r="BD295">
        <f t="shared" si="148"/>
        <v>1.9802773492783809E-3</v>
      </c>
      <c r="BE295">
        <f t="shared" si="149"/>
        <v>6.3697081713832342E-4</v>
      </c>
      <c r="BF295">
        <f t="shared" si="150"/>
        <v>1.8917208202745978E-3</v>
      </c>
      <c r="BH295">
        <f t="shared" si="151"/>
        <v>5.1018171178130486E-4</v>
      </c>
      <c r="BI295">
        <f t="shared" si="152"/>
        <v>3.4106152737618648E-4</v>
      </c>
      <c r="BJ295">
        <f t="shared" si="153"/>
        <v>5.2368391401288084E-4</v>
      </c>
      <c r="BK295">
        <f t="shared" si="154"/>
        <v>8.5347071765185043E-4</v>
      </c>
      <c r="BL295">
        <f t="shared" si="155"/>
        <v>1.0259577022818794E-3</v>
      </c>
      <c r="BM295">
        <f t="shared" si="156"/>
        <v>8.7180389045160187E-4</v>
      </c>
      <c r="BN295">
        <f t="shared" si="157"/>
        <v>1.1433136606759917E-3</v>
      </c>
      <c r="BO295">
        <f t="shared" si="158"/>
        <v>3.6775527274074692E-4</v>
      </c>
      <c r="BP295">
        <f t="shared" si="159"/>
        <v>1.0921855248171588E-3</v>
      </c>
    </row>
    <row r="296" spans="1:68" x14ac:dyDescent="0.3">
      <c r="A296" t="s">
        <v>1285</v>
      </c>
      <c r="B296">
        <v>1.3670801472710249E-2</v>
      </c>
      <c r="C296">
        <v>1.82013683584532E-2</v>
      </c>
      <c r="D296">
        <v>1.0476152333504195E-2</v>
      </c>
      <c r="E296">
        <v>1.0734913851783049E-2</v>
      </c>
      <c r="F296">
        <v>1.416340140656845E-2</v>
      </c>
      <c r="G296">
        <v>1.5508885759145299E-2</v>
      </c>
      <c r="H296">
        <v>7.1753182253278154E-3</v>
      </c>
      <c r="I296">
        <v>1.3372244394445076E-2</v>
      </c>
      <c r="J296">
        <v>1.2736880497648151E-2</v>
      </c>
      <c r="K296">
        <v>1.6902717905394E-2</v>
      </c>
      <c r="L296">
        <v>1.11021659401582E-2</v>
      </c>
      <c r="M296">
        <v>1.46479182823161E-2</v>
      </c>
      <c r="N296">
        <v>1.2317980380503801E-2</v>
      </c>
      <c r="O296">
        <v>9.0603878300655506E-3</v>
      </c>
      <c r="P296">
        <v>1.1010273297092029E-2</v>
      </c>
      <c r="Q296">
        <v>1.270909838350715E-2</v>
      </c>
      <c r="R296">
        <v>1.171672083808295E-2</v>
      </c>
      <c r="S296">
        <v>8.9324618508984949E-3</v>
      </c>
      <c r="T296">
        <v>1.43181911965597E-2</v>
      </c>
      <c r="U296">
        <v>7.8345791518844299E-3</v>
      </c>
      <c r="V296">
        <v>6.1602933721245099E-3</v>
      </c>
      <c r="W296">
        <v>1.314090028082E-2</v>
      </c>
      <c r="X296">
        <v>1.4025709787486001E-2</v>
      </c>
      <c r="Y296">
        <v>1.278301798870069E-2</v>
      </c>
      <c r="Z296">
        <v>1.49115948600943E-2</v>
      </c>
      <c r="AA296">
        <v>1.7804449178018399E-2</v>
      </c>
      <c r="AB296">
        <v>1.6757907540517751E-2</v>
      </c>
      <c r="AC296">
        <v>1.4304471942890098E-2</v>
      </c>
      <c r="AD296">
        <v>1.52266836860376E-2</v>
      </c>
      <c r="AE296">
        <v>1.248055491507045E-2</v>
      </c>
      <c r="AF296">
        <v>2.1116988575099051E-2</v>
      </c>
      <c r="AG296">
        <v>1.449153412958935E-2</v>
      </c>
      <c r="AH296">
        <v>1.81610198459689E-2</v>
      </c>
      <c r="AI296">
        <v>8.2661095656476145E-3</v>
      </c>
      <c r="AJ296">
        <v>1.0768101601248786E-2</v>
      </c>
      <c r="AK296">
        <v>2.0653845101552701E-2</v>
      </c>
      <c r="AL296">
        <v>1.0979693228370561E-2</v>
      </c>
      <c r="AN296">
        <f t="shared" si="133"/>
        <v>1.3270809004112673E-2</v>
      </c>
      <c r="AO296">
        <f t="shared" si="134"/>
        <v>1.2554962446371661E-2</v>
      </c>
      <c r="AP296">
        <f t="shared" si="135"/>
        <v>1.2539760590453976E-2</v>
      </c>
      <c r="AQ296">
        <f t="shared" si="136"/>
        <v>1.1119427024162866E-2</v>
      </c>
      <c r="AR296">
        <f t="shared" si="137"/>
        <v>1.0363491000347159E-2</v>
      </c>
      <c r="AS296">
        <f t="shared" si="138"/>
        <v>1.5097858549617873E-2</v>
      </c>
      <c r="AT296">
        <f t="shared" si="139"/>
        <v>1.6274742392069035E-2</v>
      </c>
      <c r="AU296">
        <f t="shared" si="140"/>
        <v>1.3639554513735287E-2</v>
      </c>
      <c r="AV296">
        <f t="shared" si="141"/>
        <v>1.4133879977057348E-2</v>
      </c>
      <c r="AX296">
        <f t="shared" si="142"/>
        <v>3.5921803802052691E-3</v>
      </c>
      <c r="AY296">
        <f t="shared" si="143"/>
        <v>3.6932939477781206E-3</v>
      </c>
      <c r="AZ296">
        <f t="shared" si="144"/>
        <v>2.5845635566419962E-3</v>
      </c>
      <c r="BA296">
        <f t="shared" si="145"/>
        <v>1.9578855431227286E-3</v>
      </c>
      <c r="BB296">
        <f t="shared" si="146"/>
        <v>3.9755889036456786E-3</v>
      </c>
      <c r="BC296">
        <f t="shared" si="147"/>
        <v>1.8576082333103224E-3</v>
      </c>
      <c r="BD296">
        <f t="shared" si="148"/>
        <v>4.4125748582301708E-3</v>
      </c>
      <c r="BE296">
        <f t="shared" si="149"/>
        <v>5.0021709600207801E-3</v>
      </c>
      <c r="BF296">
        <f t="shared" si="150"/>
        <v>5.6474464736413184E-3</v>
      </c>
      <c r="BH296">
        <f t="shared" si="151"/>
        <v>1.7960901901026346E-3</v>
      </c>
      <c r="BI296">
        <f t="shared" si="152"/>
        <v>1.8466469738890603E-3</v>
      </c>
      <c r="BJ296">
        <f t="shared" si="153"/>
        <v>9.7687320264504599E-4</v>
      </c>
      <c r="BK296">
        <f t="shared" si="154"/>
        <v>1.130385745364384E-3</v>
      </c>
      <c r="BL296">
        <f t="shared" si="155"/>
        <v>1.9877944518228393E-3</v>
      </c>
      <c r="BM296">
        <f t="shared" si="156"/>
        <v>7.5836538560053598E-4</v>
      </c>
      <c r="BN296">
        <f t="shared" si="157"/>
        <v>2.5476012822185641E-3</v>
      </c>
      <c r="BO296">
        <f t="shared" si="158"/>
        <v>2.8880047503005261E-3</v>
      </c>
      <c r="BP296">
        <f t="shared" si="159"/>
        <v>3.2605547417908181E-3</v>
      </c>
    </row>
    <row r="297" spans="1:68" x14ac:dyDescent="0.3">
      <c r="A297" t="s">
        <v>1286</v>
      </c>
      <c r="B297">
        <v>2.4924008330902449E-3</v>
      </c>
      <c r="C297">
        <v>1.955844335643225E-3</v>
      </c>
      <c r="D297">
        <v>1.335419619864515E-3</v>
      </c>
      <c r="E297">
        <v>1.7682220541725606E-3</v>
      </c>
      <c r="F297">
        <v>1.595561480396075E-3</v>
      </c>
      <c r="G297">
        <v>7.6341055088987003E-4</v>
      </c>
      <c r="H297">
        <v>3.177207047951595E-3</v>
      </c>
      <c r="I297">
        <v>9.1096872853060657E-4</v>
      </c>
      <c r="J297">
        <v>2.7837592499310566E-3</v>
      </c>
      <c r="K297">
        <v>2.99809077687919E-3</v>
      </c>
      <c r="L297">
        <v>1.6654958158444485E-3</v>
      </c>
      <c r="M297">
        <v>1.888535161692535E-3</v>
      </c>
      <c r="N297">
        <v>1.3526377359172701E-3</v>
      </c>
      <c r="O297">
        <v>1.4317575462935079E-3</v>
      </c>
      <c r="P297">
        <v>1.052216096888173E-3</v>
      </c>
      <c r="Q297">
        <v>2.2121659498040565E-3</v>
      </c>
      <c r="R297">
        <v>1.6521371173929731E-3</v>
      </c>
      <c r="S297">
        <v>1.7713775322053119E-3</v>
      </c>
      <c r="T297">
        <v>1.9344354523099399E-3</v>
      </c>
      <c r="U297">
        <v>3.5542175021547346E-3</v>
      </c>
      <c r="V297">
        <v>6.8721160971140643E-4</v>
      </c>
      <c r="W297">
        <v>1.53356183583785E-3</v>
      </c>
      <c r="X297">
        <v>1.89887188933015E-3</v>
      </c>
      <c r="Y297">
        <v>2.4782029164230153E-3</v>
      </c>
      <c r="Z297">
        <v>1.703461661150517E-3</v>
      </c>
      <c r="AA297">
        <v>2.8862383838842249E-3</v>
      </c>
      <c r="AB297">
        <v>7.364550263026905E-4</v>
      </c>
      <c r="AC297">
        <v>8.3875070326467401E-4</v>
      </c>
      <c r="AD297">
        <v>2.3299728080857446E-3</v>
      </c>
      <c r="AE297">
        <v>2.5588263334122151E-3</v>
      </c>
      <c r="AF297">
        <v>1.9235848345717779E-3</v>
      </c>
      <c r="AG297">
        <v>2.8783025986033749E-3</v>
      </c>
      <c r="AH297">
        <v>1.3230145019332499E-3</v>
      </c>
      <c r="AI297">
        <v>7.053844694777029E-4</v>
      </c>
      <c r="AJ297">
        <v>2.1036040897012848E-3</v>
      </c>
      <c r="AK297">
        <v>1.834556266081385E-3</v>
      </c>
      <c r="AL297">
        <v>3.8025788196877899E-3</v>
      </c>
      <c r="AN297">
        <f t="shared" si="133"/>
        <v>1.8879717106926363E-3</v>
      </c>
      <c r="AO297">
        <f t="shared" si="134"/>
        <v>1.6117869519420367E-3</v>
      </c>
      <c r="AP297">
        <f t="shared" si="135"/>
        <v>1.8817846262065973E-3</v>
      </c>
      <c r="AQ297">
        <f t="shared" si="136"/>
        <v>1.8785601998007806E-3</v>
      </c>
      <c r="AR297">
        <f t="shared" si="137"/>
        <v>1.9273566000034825E-3</v>
      </c>
      <c r="AS297">
        <f t="shared" si="138"/>
        <v>1.7569967633925456E-3</v>
      </c>
      <c r="AT297">
        <f t="shared" si="139"/>
        <v>2.2707946586899125E-3</v>
      </c>
      <c r="AU297">
        <f t="shared" si="140"/>
        <v>1.6355671900047759E-3</v>
      </c>
      <c r="AV297">
        <f t="shared" si="141"/>
        <v>2.5802463918234869E-3</v>
      </c>
      <c r="AX297">
        <f t="shared" si="142"/>
        <v>4.794424020099568E-4</v>
      </c>
      <c r="AY297">
        <f t="shared" si="143"/>
        <v>1.1047913895158735E-3</v>
      </c>
      <c r="AZ297">
        <f t="shared" si="144"/>
        <v>7.3905669742844755E-4</v>
      </c>
      <c r="BA297">
        <f t="shared" si="145"/>
        <v>2.9499858721287271E-4</v>
      </c>
      <c r="BB297">
        <f t="shared" si="146"/>
        <v>1.2027413712472524E-3</v>
      </c>
      <c r="BC297">
        <f t="shared" si="147"/>
        <v>8.605812890406456E-4</v>
      </c>
      <c r="BD297">
        <f t="shared" si="148"/>
        <v>3.2172889283789522E-4</v>
      </c>
      <c r="BE297">
        <f t="shared" si="149"/>
        <v>1.1196696772201636E-3</v>
      </c>
      <c r="BF297">
        <f t="shared" si="150"/>
        <v>1.0670843949777979E-3</v>
      </c>
      <c r="BH297">
        <f t="shared" si="151"/>
        <v>2.397212010049784E-4</v>
      </c>
      <c r="BI297">
        <f t="shared" si="152"/>
        <v>5.5239569475793674E-4</v>
      </c>
      <c r="BJ297">
        <f t="shared" si="153"/>
        <v>2.7933717516748306E-4</v>
      </c>
      <c r="BK297">
        <f t="shared" si="154"/>
        <v>1.7031751373791136E-4</v>
      </c>
      <c r="BL297">
        <f t="shared" si="155"/>
        <v>6.0137068562362618E-4</v>
      </c>
      <c r="BM297">
        <f t="shared" si="156"/>
        <v>3.5133084005603115E-4</v>
      </c>
      <c r="BN297">
        <f t="shared" si="157"/>
        <v>1.8575026288603907E-4</v>
      </c>
      <c r="BO297">
        <f t="shared" si="158"/>
        <v>6.4644158954652291E-4</v>
      </c>
      <c r="BP297">
        <f t="shared" si="159"/>
        <v>6.1608146268848061E-4</v>
      </c>
    </row>
    <row r="298" spans="1:68" x14ac:dyDescent="0.3">
      <c r="A298" t="s">
        <v>1287</v>
      </c>
      <c r="B298">
        <v>2.0059598696751751E-2</v>
      </c>
      <c r="C298">
        <v>2.1892581273269349E-2</v>
      </c>
      <c r="D298">
        <v>2.364105996835035E-2</v>
      </c>
      <c r="E298">
        <v>1.5675346996408501E-2</v>
      </c>
      <c r="F298">
        <v>1.6187491191233899E-2</v>
      </c>
      <c r="G298">
        <v>1.960849785674525E-2</v>
      </c>
      <c r="H298">
        <v>2.03775719266239E-2</v>
      </c>
      <c r="I298">
        <v>2.28128869362938E-2</v>
      </c>
      <c r="J298">
        <v>1.6698322102539499E-2</v>
      </c>
      <c r="K298">
        <v>2.0925145944121249E-2</v>
      </c>
      <c r="L298">
        <v>2.0427184127085753E-2</v>
      </c>
      <c r="M298">
        <v>2.34846411650497E-2</v>
      </c>
      <c r="N298">
        <v>2.3656252860761298E-2</v>
      </c>
      <c r="O298">
        <v>1.46598957271592E-2</v>
      </c>
      <c r="P298">
        <v>1.50243323664435E-2</v>
      </c>
      <c r="Q298">
        <v>2.0616630947030951E-2</v>
      </c>
      <c r="R298">
        <v>2.1136849432829848E-2</v>
      </c>
      <c r="S298">
        <v>1.341710445554075E-2</v>
      </c>
      <c r="T298">
        <v>2.2151269290311297E-2</v>
      </c>
      <c r="U298">
        <v>1.5042342057312251E-2</v>
      </c>
      <c r="V298">
        <v>1.3533481157272299E-2</v>
      </c>
      <c r="W298">
        <v>1.44196859986044E-2</v>
      </c>
      <c r="X298">
        <v>2.1840578008041699E-2</v>
      </c>
      <c r="Y298">
        <v>2.3095924417196351E-2</v>
      </c>
      <c r="Z298">
        <v>2.0880193946522449E-2</v>
      </c>
      <c r="AA298">
        <v>1.6312324733152851E-2</v>
      </c>
      <c r="AB298">
        <v>2.0105996067957502E-2</v>
      </c>
      <c r="AC298">
        <v>1.63663441380596E-2</v>
      </c>
      <c r="AD298">
        <v>1.7625599648797799E-2</v>
      </c>
      <c r="AE298">
        <v>1.9387931267597251E-2</v>
      </c>
      <c r="AF298">
        <v>1.8873535622359699E-2</v>
      </c>
      <c r="AG298">
        <v>1.41131200922304E-2</v>
      </c>
      <c r="AH298">
        <v>2.251148289162775E-2</v>
      </c>
      <c r="AI298">
        <v>1.5059992584110199E-2</v>
      </c>
      <c r="AJ298">
        <v>1.7052612415713899E-2</v>
      </c>
      <c r="AK298">
        <v>2.0727793931223499E-2</v>
      </c>
      <c r="AL298">
        <v>1.8428281497199901E-2</v>
      </c>
      <c r="AN298">
        <f t="shared" si="133"/>
        <v>2.0317146733694988E-2</v>
      </c>
      <c r="AO298">
        <f t="shared" si="134"/>
        <v>1.9746611977724211E-2</v>
      </c>
      <c r="AP298">
        <f t="shared" si="135"/>
        <v>1.9267967756165742E-2</v>
      </c>
      <c r="AQ298">
        <f t="shared" si="136"/>
        <v>1.8390194945133848E-2</v>
      </c>
      <c r="AR298">
        <f t="shared" si="137"/>
        <v>1.6286694625875061E-2</v>
      </c>
      <c r="AS298">
        <f t="shared" si="138"/>
        <v>1.9766893551821738E-2</v>
      </c>
      <c r="AT298">
        <f t="shared" si="139"/>
        <v>1.8629022179584915E-2</v>
      </c>
      <c r="AU298">
        <f t="shared" si="140"/>
        <v>1.7228198522656116E-2</v>
      </c>
      <c r="AV298">
        <f t="shared" si="141"/>
        <v>1.8736229281379097E-2</v>
      </c>
      <c r="AX298">
        <f t="shared" si="142"/>
        <v>3.4226222389861245E-3</v>
      </c>
      <c r="AY298">
        <f t="shared" si="143"/>
        <v>2.737795272471851E-3</v>
      </c>
      <c r="AZ298">
        <f t="shared" si="144"/>
        <v>3.8073011190838868E-3</v>
      </c>
      <c r="BA298">
        <f t="shared" si="145"/>
        <v>4.3146701590623107E-3</v>
      </c>
      <c r="BB298">
        <f t="shared" si="146"/>
        <v>3.9584321360708365E-3</v>
      </c>
      <c r="BC298">
        <f t="shared" si="147"/>
        <v>2.8367172594473654E-3</v>
      </c>
      <c r="BD298">
        <f t="shared" si="148"/>
        <v>9.0625233871602037E-4</v>
      </c>
      <c r="BE298">
        <f t="shared" si="149"/>
        <v>4.5998871911748637E-3</v>
      </c>
      <c r="BF298">
        <f t="shared" si="150"/>
        <v>1.8568423926982921E-3</v>
      </c>
      <c r="BH298">
        <f t="shared" si="151"/>
        <v>1.7113111194930622E-3</v>
      </c>
      <c r="BI298">
        <f t="shared" si="152"/>
        <v>1.3688976362359255E-3</v>
      </c>
      <c r="BJ298">
        <f t="shared" si="153"/>
        <v>1.4390245610619824E-3</v>
      </c>
      <c r="BK298">
        <f t="shared" si="154"/>
        <v>2.4910759777990706E-3</v>
      </c>
      <c r="BL298">
        <f t="shared" si="155"/>
        <v>1.9792160680354182E-3</v>
      </c>
      <c r="BM298">
        <f t="shared" si="156"/>
        <v>1.1580849716987217E-3</v>
      </c>
      <c r="BN298">
        <f t="shared" si="157"/>
        <v>5.2322503171142233E-4</v>
      </c>
      <c r="BO298">
        <f t="shared" si="158"/>
        <v>2.6557461080667193E-3</v>
      </c>
      <c r="BP298">
        <f t="shared" si="159"/>
        <v>1.0720484552670679E-3</v>
      </c>
    </row>
    <row r="299" spans="1:68" x14ac:dyDescent="0.3">
      <c r="A299" t="s">
        <v>1288</v>
      </c>
      <c r="B299">
        <v>2.59077972157856E-3</v>
      </c>
      <c r="C299">
        <v>3.409986648458335E-3</v>
      </c>
      <c r="D299">
        <v>2.6584871420977452E-3</v>
      </c>
      <c r="E299">
        <v>3.2497677226704848E-3</v>
      </c>
      <c r="F299">
        <v>2.7028633486604302E-3</v>
      </c>
      <c r="G299">
        <v>3.6152172839021904E-3</v>
      </c>
      <c r="H299">
        <v>4.5733031443721348E-3</v>
      </c>
      <c r="I299">
        <v>6.0477832893366798E-3</v>
      </c>
      <c r="J299">
        <v>4.3871433469631549E-3</v>
      </c>
      <c r="K299">
        <v>2.858140141504685E-3</v>
      </c>
      <c r="L299">
        <v>3.0213413032476001E-3</v>
      </c>
      <c r="M299">
        <v>2.2614643538131402E-3</v>
      </c>
      <c r="N299">
        <v>6.2446628249319003E-3</v>
      </c>
      <c r="O299">
        <v>4.5477046953817952E-3</v>
      </c>
      <c r="P299">
        <v>4.9706034928592348E-3</v>
      </c>
      <c r="Q299">
        <v>1.7236320749106542E-3</v>
      </c>
      <c r="R299">
        <v>2.0702617389995303E-3</v>
      </c>
      <c r="S299">
        <v>1.5423973901498699E-3</v>
      </c>
      <c r="T299">
        <v>2.8982162880052198E-3</v>
      </c>
      <c r="U299">
        <v>4.0015636907901452E-3</v>
      </c>
      <c r="V299">
        <v>4.8702047117929999E-3</v>
      </c>
      <c r="W299">
        <v>6.1421633494620504E-3</v>
      </c>
      <c r="X299">
        <v>6.5371179840483257E-3</v>
      </c>
      <c r="Y299">
        <v>1.5510428156626701E-3</v>
      </c>
      <c r="Z299">
        <v>3.712074758768215E-3</v>
      </c>
      <c r="AA299">
        <v>4.2294204751987894E-3</v>
      </c>
      <c r="AB299">
        <v>4.5037165401148396E-3</v>
      </c>
      <c r="AC299">
        <v>3.7760888610791901E-3</v>
      </c>
      <c r="AD299">
        <v>5.3341737121254552E-3</v>
      </c>
      <c r="AE299">
        <v>3.6576046116796202E-3</v>
      </c>
      <c r="AF299">
        <v>4.2382409137646845E-3</v>
      </c>
      <c r="AG299">
        <v>3.5772024295456502E-3</v>
      </c>
      <c r="AH299">
        <v>3.7156528446763201E-3</v>
      </c>
      <c r="AI299">
        <v>3.1108429112471749E-3</v>
      </c>
      <c r="AJ299">
        <v>3.4239524940894396E-3</v>
      </c>
      <c r="AK299">
        <v>2.0061925612882151E-3</v>
      </c>
      <c r="AL299">
        <v>3.9263657004429704E-3</v>
      </c>
      <c r="AN299">
        <f t="shared" si="133"/>
        <v>2.9772553087012809E-3</v>
      </c>
      <c r="AO299">
        <f t="shared" si="134"/>
        <v>4.2347917665678586E-3</v>
      </c>
      <c r="AP299">
        <f t="shared" si="135"/>
        <v>4.0415800226716444E-3</v>
      </c>
      <c r="AQ299">
        <f t="shared" si="136"/>
        <v>1.7787637346866848E-3</v>
      </c>
      <c r="AR299">
        <f t="shared" si="137"/>
        <v>4.4780370100126043E-3</v>
      </c>
      <c r="AS299">
        <f t="shared" si="138"/>
        <v>4.0515769058120056E-3</v>
      </c>
      <c r="AT299">
        <f t="shared" si="139"/>
        <v>4.4100064125232536E-3</v>
      </c>
      <c r="AU299">
        <f t="shared" si="140"/>
        <v>3.467899395156382E-3</v>
      </c>
      <c r="AV299">
        <f t="shared" si="141"/>
        <v>3.1188369186068749E-3</v>
      </c>
      <c r="AX299">
        <f t="shared" si="142"/>
        <v>4.1331825980185015E-4</v>
      </c>
      <c r="AY299">
        <f t="shared" si="143"/>
        <v>1.4297092282112643E-3</v>
      </c>
      <c r="AZ299">
        <f t="shared" si="144"/>
        <v>1.3965710047982817E-3</v>
      </c>
      <c r="BA299">
        <f t="shared" si="145"/>
        <v>2.6821599062856782E-4</v>
      </c>
      <c r="BB299">
        <f t="shared" si="146"/>
        <v>1.371856688042879E-3</v>
      </c>
      <c r="BC299">
        <f t="shared" si="147"/>
        <v>1.6036083775234475E-3</v>
      </c>
      <c r="BD299">
        <f t="shared" si="148"/>
        <v>8.5138036567991983E-4</v>
      </c>
      <c r="BE299">
        <f t="shared" si="149"/>
        <v>3.1687399528624617E-4</v>
      </c>
      <c r="BF299">
        <f t="shared" si="150"/>
        <v>9.9578504552157209E-4</v>
      </c>
      <c r="BH299">
        <f t="shared" si="151"/>
        <v>2.0665912990092507E-4</v>
      </c>
      <c r="BI299">
        <f t="shared" si="152"/>
        <v>7.1485461410563213E-4</v>
      </c>
      <c r="BJ299">
        <f t="shared" si="153"/>
        <v>5.2785422384854942E-4</v>
      </c>
      <c r="BK299">
        <f t="shared" si="154"/>
        <v>1.5485457439036579E-4</v>
      </c>
      <c r="BL299">
        <f t="shared" si="155"/>
        <v>6.8592834402143952E-4</v>
      </c>
      <c r="BM299">
        <f t="shared" si="156"/>
        <v>6.5467037869747658E-4</v>
      </c>
      <c r="BN299">
        <f t="shared" si="157"/>
        <v>4.9154468330806379E-4</v>
      </c>
      <c r="BO299">
        <f t="shared" si="158"/>
        <v>1.8294728647770645E-4</v>
      </c>
      <c r="BP299">
        <f t="shared" si="159"/>
        <v>5.7491676408688347E-4</v>
      </c>
    </row>
    <row r="300" spans="1:68" x14ac:dyDescent="0.3">
      <c r="A300" t="s">
        <v>1289</v>
      </c>
      <c r="B300">
        <v>3.2684607011694802E-2</v>
      </c>
      <c r="C300">
        <v>4.2765485541299199E-2</v>
      </c>
      <c r="D300">
        <v>4.1383200338031195E-2</v>
      </c>
      <c r="E300">
        <v>3.9084185928648693E-2</v>
      </c>
      <c r="F300">
        <v>4.2385211151526547E-2</v>
      </c>
      <c r="G300">
        <v>4.1228664291554799E-2</v>
      </c>
      <c r="H300">
        <v>4.0330648391769947E-2</v>
      </c>
      <c r="I300">
        <v>5.1372508418066898E-2</v>
      </c>
      <c r="J300">
        <v>3.4690153709516502E-2</v>
      </c>
      <c r="K300">
        <v>4.8144619807144552E-2</v>
      </c>
      <c r="L300">
        <v>5.6340596713099447E-2</v>
      </c>
      <c r="M300">
        <v>4.4515484823166251E-2</v>
      </c>
      <c r="N300">
        <v>4.8960375992876504E-2</v>
      </c>
      <c r="O300">
        <v>4.01231112164529E-2</v>
      </c>
      <c r="P300">
        <v>3.7118121500764149E-2</v>
      </c>
      <c r="Q300">
        <v>3.4130786295622953E-2</v>
      </c>
      <c r="R300">
        <v>4.4001096233910603E-2</v>
      </c>
      <c r="S300">
        <v>4.405849251320635E-2</v>
      </c>
      <c r="T300">
        <v>4.9481560546653355E-2</v>
      </c>
      <c r="U300">
        <v>4.373677311762425E-2</v>
      </c>
      <c r="V300">
        <v>3.9437916323650152E-2</v>
      </c>
      <c r="W300">
        <v>5.0873482663434402E-2</v>
      </c>
      <c r="X300">
        <v>3.8264662099395746E-2</v>
      </c>
      <c r="Y300">
        <v>4.3194352006654696E-2</v>
      </c>
      <c r="Z300">
        <v>4.3203354341864598E-2</v>
      </c>
      <c r="AA300">
        <v>4.6752538307468651E-2</v>
      </c>
      <c r="AB300">
        <v>3.743254297268115E-2</v>
      </c>
      <c r="AC300">
        <v>4.189956739816425E-2</v>
      </c>
      <c r="AD300">
        <v>4.7390175149602753E-2</v>
      </c>
      <c r="AE300">
        <v>4.118172482870075E-2</v>
      </c>
      <c r="AF300">
        <v>4.6889768178609501E-2</v>
      </c>
      <c r="AG300">
        <v>4.6639737016987051E-2</v>
      </c>
      <c r="AH300">
        <v>3.433957561391595E-2</v>
      </c>
      <c r="AI300">
        <v>4.3233300854690751E-2</v>
      </c>
      <c r="AJ300">
        <v>3.723943925911305E-2</v>
      </c>
      <c r="AK300">
        <v>5.1096880041120452E-2</v>
      </c>
      <c r="AL300">
        <v>3.838899100166885E-2</v>
      </c>
      <c r="AN300">
        <f t="shared" si="133"/>
        <v>3.8979369704918471E-2</v>
      </c>
      <c r="AO300">
        <f t="shared" si="134"/>
        <v>4.3829258063229549E-2</v>
      </c>
      <c r="AP300">
        <f t="shared" si="135"/>
        <v>4.427035196614576E-2</v>
      </c>
      <c r="AQ300">
        <f t="shared" si="136"/>
        <v>4.0730125014246638E-2</v>
      </c>
      <c r="AR300">
        <f t="shared" si="137"/>
        <v>4.5882433162840533E-2</v>
      </c>
      <c r="AS300">
        <f t="shared" si="138"/>
        <v>4.1791169521038174E-2</v>
      </c>
      <c r="AT300">
        <f t="shared" si="139"/>
        <v>4.515388938563767E-2</v>
      </c>
      <c r="AU300">
        <f t="shared" si="140"/>
        <v>4.1404204495197917E-2</v>
      </c>
      <c r="AV300">
        <f t="shared" si="141"/>
        <v>4.2241770100634117E-2</v>
      </c>
      <c r="AX300">
        <f t="shared" si="142"/>
        <v>4.4627382716571976E-3</v>
      </c>
      <c r="AY300">
        <f t="shared" si="143"/>
        <v>5.0986682901014114E-3</v>
      </c>
      <c r="AZ300">
        <f t="shared" si="144"/>
        <v>7.5596668813979508E-3</v>
      </c>
      <c r="BA300">
        <f t="shared" si="145"/>
        <v>5.7152670301188462E-3</v>
      </c>
      <c r="BB300">
        <f t="shared" si="146"/>
        <v>5.2915009642046295E-3</v>
      </c>
      <c r="BC300">
        <f t="shared" si="147"/>
        <v>3.4647942903955312E-3</v>
      </c>
      <c r="BD300">
        <f t="shared" si="148"/>
        <v>3.4490825207138865E-3</v>
      </c>
      <c r="BE300">
        <f t="shared" si="149"/>
        <v>6.3508021347411271E-3</v>
      </c>
      <c r="BF300">
        <f t="shared" si="150"/>
        <v>7.6902598360379347E-3</v>
      </c>
      <c r="BH300">
        <f t="shared" si="151"/>
        <v>2.2313691358285988E-3</v>
      </c>
      <c r="BI300">
        <f t="shared" si="152"/>
        <v>2.5493341450507057E-3</v>
      </c>
      <c r="BJ300">
        <f t="shared" si="153"/>
        <v>2.8572855089528844E-3</v>
      </c>
      <c r="BK300">
        <f t="shared" si="154"/>
        <v>3.299710958329709E-3</v>
      </c>
      <c r="BL300">
        <f t="shared" si="155"/>
        <v>2.6457504821023148E-3</v>
      </c>
      <c r="BM300">
        <f t="shared" si="156"/>
        <v>1.4144963458629291E-3</v>
      </c>
      <c r="BN300">
        <f t="shared" si="157"/>
        <v>1.9913287217913954E-3</v>
      </c>
      <c r="BO300">
        <f t="shared" si="158"/>
        <v>3.6666373220628399E-3</v>
      </c>
      <c r="BP300">
        <f t="shared" si="159"/>
        <v>4.439973586474669E-3</v>
      </c>
    </row>
    <row r="301" spans="1:68" x14ac:dyDescent="0.3">
      <c r="A301" t="s">
        <v>1290</v>
      </c>
      <c r="B301">
        <v>4.6481029598883549E-3</v>
      </c>
      <c r="C301">
        <v>4.1973380166529049E-3</v>
      </c>
      <c r="D301">
        <v>2.9526305190984599E-3</v>
      </c>
      <c r="E301">
        <v>3.2369133598534501E-3</v>
      </c>
      <c r="F301">
        <v>3.5772956655439553E-3</v>
      </c>
      <c r="G301">
        <v>3.551411702090515E-3</v>
      </c>
      <c r="H301">
        <v>4.8638657491084048E-3</v>
      </c>
      <c r="I301">
        <v>2.6520652377439802E-3</v>
      </c>
      <c r="J301">
        <v>2.1462238988109849E-3</v>
      </c>
      <c r="K301">
        <v>2.9011520805488598E-3</v>
      </c>
      <c r="L301">
        <v>3.2099221366529299E-3</v>
      </c>
      <c r="M301">
        <v>4.4211165883461245E-3</v>
      </c>
      <c r="N301">
        <v>3.0959346490397896E-3</v>
      </c>
      <c r="O301">
        <v>3.90564455137814E-3</v>
      </c>
      <c r="P301">
        <v>1.466193371985625E-3</v>
      </c>
      <c r="Q301">
        <v>2.2795053450533399E-3</v>
      </c>
      <c r="R301">
        <v>3.0919779100815848E-3</v>
      </c>
      <c r="S301">
        <v>2.7492256218356048E-3</v>
      </c>
      <c r="T301">
        <v>2.320161548596265E-3</v>
      </c>
      <c r="U301">
        <v>4.6238874271486447E-3</v>
      </c>
      <c r="V301">
        <v>2.9269209159335672E-3</v>
      </c>
      <c r="W301">
        <v>4.6983105635495948E-3</v>
      </c>
      <c r="X301">
        <v>3.2135557800784752E-3</v>
      </c>
      <c r="Y301">
        <v>3.5266675419551E-3</v>
      </c>
      <c r="Z301">
        <v>4.3409637080574302E-3</v>
      </c>
      <c r="AA301">
        <v>3.58447663962009E-3</v>
      </c>
      <c r="AB301">
        <v>3.3396657947019053E-3</v>
      </c>
      <c r="AC301">
        <v>2.914704191817925E-3</v>
      </c>
      <c r="AD301">
        <v>2.1457742599119401E-3</v>
      </c>
      <c r="AE301">
        <v>1.2235033126577111E-3</v>
      </c>
      <c r="AF301">
        <v>6.0374550270259099E-3</v>
      </c>
      <c r="AG301">
        <v>4.7088612518996495E-3</v>
      </c>
      <c r="AH301">
        <v>4.9596073844075401E-3</v>
      </c>
      <c r="AI301">
        <v>3.2622292756674751E-3</v>
      </c>
      <c r="AJ301">
        <v>3.92473503470437E-3</v>
      </c>
      <c r="AK301">
        <v>2.7629711197718699E-3</v>
      </c>
      <c r="AL301">
        <v>3.9136022898334146E-3</v>
      </c>
      <c r="AN301">
        <f t="shared" si="133"/>
        <v>3.7587462138732926E-3</v>
      </c>
      <c r="AO301">
        <f t="shared" si="134"/>
        <v>3.6611595886217136E-3</v>
      </c>
      <c r="AP301">
        <f t="shared" si="135"/>
        <v>3.0208838966803504E-3</v>
      </c>
      <c r="AQ301">
        <f t="shared" si="136"/>
        <v>2.7069029589901765E-3</v>
      </c>
      <c r="AR301">
        <f t="shared" si="137"/>
        <v>3.6423201138070182E-3</v>
      </c>
      <c r="AS301">
        <f t="shared" si="138"/>
        <v>3.4866722760384882E-3</v>
      </c>
      <c r="AT301">
        <f t="shared" si="139"/>
        <v>3.1355775331985206E-3</v>
      </c>
      <c r="AU301">
        <f t="shared" si="140"/>
        <v>4.3102326373248888E-3</v>
      </c>
      <c r="AV301">
        <f t="shared" si="141"/>
        <v>3.5337694814365516E-3</v>
      </c>
      <c r="AX301">
        <f t="shared" si="142"/>
        <v>7.9696303386559818E-4</v>
      </c>
      <c r="AY301">
        <f t="shared" si="143"/>
        <v>9.0991781197315657E-4</v>
      </c>
      <c r="AZ301">
        <f t="shared" si="144"/>
        <v>9.9843623780348232E-4</v>
      </c>
      <c r="BA301">
        <f t="shared" si="145"/>
        <v>4.0788640952309235E-4</v>
      </c>
      <c r="BB301">
        <f t="shared" si="146"/>
        <v>1.2025652448614949E-3</v>
      </c>
      <c r="BC301">
        <f t="shared" si="147"/>
        <v>4.8256195062182378E-4</v>
      </c>
      <c r="BD301">
        <f t="shared" si="148"/>
        <v>2.5550568813479967E-3</v>
      </c>
      <c r="BE301">
        <f t="shared" si="149"/>
        <v>9.1621596268338674E-4</v>
      </c>
      <c r="BF301">
        <f t="shared" si="150"/>
        <v>6.6755417028193926E-4</v>
      </c>
      <c r="BH301">
        <f t="shared" si="151"/>
        <v>3.9848151693279909E-4</v>
      </c>
      <c r="BI301">
        <f t="shared" si="152"/>
        <v>4.5495890598657828E-4</v>
      </c>
      <c r="BJ301">
        <f t="shared" si="153"/>
        <v>3.7737342645470864E-4</v>
      </c>
      <c r="BK301">
        <f t="shared" si="154"/>
        <v>2.3549332833694731E-4</v>
      </c>
      <c r="BL301">
        <f t="shared" si="155"/>
        <v>6.0128262243074743E-4</v>
      </c>
      <c r="BM301">
        <f t="shared" si="156"/>
        <v>1.9700509138426665E-4</v>
      </c>
      <c r="BN301">
        <f t="shared" si="157"/>
        <v>1.4751627782410718E-3</v>
      </c>
      <c r="BO301">
        <f t="shared" si="158"/>
        <v>5.289775326910855E-4</v>
      </c>
      <c r="BP301">
        <f t="shared" si="159"/>
        <v>3.8541257991093494E-4</v>
      </c>
    </row>
    <row r="302" spans="1:68" x14ac:dyDescent="0.3">
      <c r="A302" t="s">
        <v>1291</v>
      </c>
      <c r="B302">
        <v>0.133256732029609</v>
      </c>
      <c r="C302">
        <v>0.1803770796651725</v>
      </c>
      <c r="D302">
        <v>0.17312691547586651</v>
      </c>
      <c r="E302">
        <v>0.16537703103539902</v>
      </c>
      <c r="F302">
        <v>0.14765623133014749</v>
      </c>
      <c r="G302">
        <v>0.15896903085004749</v>
      </c>
      <c r="H302">
        <v>0.13060594970732048</v>
      </c>
      <c r="I302">
        <v>0.16483926966732348</v>
      </c>
      <c r="J302">
        <v>9.2724440528561658E-2</v>
      </c>
      <c r="K302">
        <v>0.15303103125476653</v>
      </c>
      <c r="L302">
        <v>0.16723649211391001</v>
      </c>
      <c r="M302">
        <v>0.15814953706531298</v>
      </c>
      <c r="N302">
        <v>0.18689995517010299</v>
      </c>
      <c r="O302">
        <v>0.15700935463290799</v>
      </c>
      <c r="P302">
        <v>0.1506009565861455</v>
      </c>
      <c r="Q302">
        <v>0.12538213446060451</v>
      </c>
      <c r="R302">
        <v>0.14693181690083901</v>
      </c>
      <c r="S302">
        <v>0.1440292168082655</v>
      </c>
      <c r="T302">
        <v>0.14644739893768549</v>
      </c>
      <c r="U302">
        <v>0.16104412495599801</v>
      </c>
      <c r="V302">
        <v>0.14283723154880101</v>
      </c>
      <c r="W302">
        <v>0.16429838006787001</v>
      </c>
      <c r="X302">
        <v>0.15216117608176799</v>
      </c>
      <c r="Y302">
        <v>0.151816557789165</v>
      </c>
      <c r="Z302">
        <v>0.228026739209166</v>
      </c>
      <c r="AA302">
        <v>0.17999390501228651</v>
      </c>
      <c r="AB302">
        <v>0.16812992887122599</v>
      </c>
      <c r="AC302">
        <v>0.15488283241919798</v>
      </c>
      <c r="AD302">
        <v>0.14735538250704</v>
      </c>
      <c r="AE302">
        <v>0.1503175909626415</v>
      </c>
      <c r="AF302">
        <v>0.186246706193508</v>
      </c>
      <c r="AG302">
        <v>0.13851105714921702</v>
      </c>
      <c r="AH302">
        <v>0.19905753926938402</v>
      </c>
      <c r="AI302">
        <v>0.126871776841984</v>
      </c>
      <c r="AJ302">
        <v>0.15220447396297299</v>
      </c>
      <c r="AK302">
        <v>0.17978766030242049</v>
      </c>
      <c r="AL302">
        <v>0.139836518229315</v>
      </c>
      <c r="AN302">
        <f t="shared" si="133"/>
        <v>0.16303443955151176</v>
      </c>
      <c r="AO302">
        <f t="shared" si="134"/>
        <v>0.15051762038870975</v>
      </c>
      <c r="AP302">
        <f t="shared" si="135"/>
        <v>0.15223596676452966</v>
      </c>
      <c r="AQ302">
        <f t="shared" si="136"/>
        <v>0.13878105605656968</v>
      </c>
      <c r="AR302">
        <f t="shared" si="137"/>
        <v>0.15365678387758863</v>
      </c>
      <c r="AS302">
        <f t="shared" si="138"/>
        <v>0.1725018565638016</v>
      </c>
      <c r="AT302">
        <f t="shared" si="139"/>
        <v>0.16130655988772982</v>
      </c>
      <c r="AU302">
        <f t="shared" si="140"/>
        <v>0.15481345775352837</v>
      </c>
      <c r="AV302">
        <f t="shared" si="141"/>
        <v>0.15727621749823617</v>
      </c>
      <c r="AX302">
        <f t="shared" si="142"/>
        <v>2.0775184207093563E-2</v>
      </c>
      <c r="AY302">
        <f t="shared" si="143"/>
        <v>1.5068710999000359E-2</v>
      </c>
      <c r="AZ302">
        <f t="shared" si="144"/>
        <v>2.8951944491820546E-2</v>
      </c>
      <c r="BA302">
        <f t="shared" si="145"/>
        <v>1.1694212105801237E-2</v>
      </c>
      <c r="BB302">
        <f t="shared" si="146"/>
        <v>1.0596451001677269E-2</v>
      </c>
      <c r="BC302">
        <f t="shared" si="147"/>
        <v>2.9360899217024311E-2</v>
      </c>
      <c r="BD302">
        <f t="shared" si="148"/>
        <v>2.1649522928896613E-2</v>
      </c>
      <c r="BE302">
        <f t="shared" si="149"/>
        <v>3.875593210598656E-2</v>
      </c>
      <c r="BF302">
        <f t="shared" si="150"/>
        <v>2.0452759596249419E-2</v>
      </c>
      <c r="BH302">
        <f t="shared" si="151"/>
        <v>1.0387592103546782E-2</v>
      </c>
      <c r="BI302">
        <f t="shared" si="152"/>
        <v>7.5343554995001795E-3</v>
      </c>
      <c r="BJ302">
        <f t="shared" si="153"/>
        <v>1.094280644244335E-2</v>
      </c>
      <c r="BK302">
        <f t="shared" si="154"/>
        <v>6.7516565072449249E-3</v>
      </c>
      <c r="BL302">
        <f t="shared" si="155"/>
        <v>5.2982255008386346E-3</v>
      </c>
      <c r="BM302">
        <f t="shared" si="156"/>
        <v>1.1986536911831951E-2</v>
      </c>
      <c r="BN302">
        <f t="shared" si="157"/>
        <v>1.2499357890825435E-2</v>
      </c>
      <c r="BO302">
        <f t="shared" si="158"/>
        <v>2.2375747834086201E-2</v>
      </c>
      <c r="BP302">
        <f t="shared" si="159"/>
        <v>1.1808406258565305E-2</v>
      </c>
    </row>
    <row r="303" spans="1:68" x14ac:dyDescent="0.3">
      <c r="A303" t="s">
        <v>1292</v>
      </c>
      <c r="B303">
        <v>4.4135373704849101E-2</v>
      </c>
      <c r="C303">
        <v>5.2937848116505447E-2</v>
      </c>
      <c r="D303">
        <v>5.6104488650879698E-2</v>
      </c>
      <c r="E303">
        <v>4.6845925511362352E-2</v>
      </c>
      <c r="F303">
        <v>4.8225253247518945E-2</v>
      </c>
      <c r="G303">
        <v>5.6260509164472748E-2</v>
      </c>
      <c r="H303">
        <v>5.0093846159058306E-2</v>
      </c>
      <c r="I303">
        <v>5.2611294863160296E-2</v>
      </c>
      <c r="J303">
        <v>3.492808195660415E-2</v>
      </c>
      <c r="K303">
        <v>4.9884795382782052E-2</v>
      </c>
      <c r="L303">
        <v>5.2232641808876754E-2</v>
      </c>
      <c r="M303">
        <v>4.2371775924042253E-2</v>
      </c>
      <c r="N303">
        <v>5.0137272014663198E-2</v>
      </c>
      <c r="O303">
        <v>4.3155603747049999E-2</v>
      </c>
      <c r="P303">
        <v>4.3286867837246154E-2</v>
      </c>
      <c r="Q303">
        <v>4.8487236720194948E-2</v>
      </c>
      <c r="R303">
        <v>4.7860626474631553E-2</v>
      </c>
      <c r="S303">
        <v>4.7583777398830601E-2</v>
      </c>
      <c r="T303">
        <v>5.8671344663960096E-2</v>
      </c>
      <c r="U303">
        <v>5.16456805510698E-2</v>
      </c>
      <c r="V303">
        <v>4.588247681419555E-2</v>
      </c>
      <c r="W303">
        <v>5.5279894974523097E-2</v>
      </c>
      <c r="X303">
        <v>4.7731190074264601E-2</v>
      </c>
      <c r="Y303">
        <v>4.1026809160318048E-2</v>
      </c>
      <c r="Z303">
        <v>7.0407585289188945E-2</v>
      </c>
      <c r="AA303">
        <v>5.4653635928303849E-2</v>
      </c>
      <c r="AB303">
        <v>5.6308332617958451E-2</v>
      </c>
      <c r="AC303">
        <v>5.2525995560636349E-2</v>
      </c>
      <c r="AD303">
        <v>4.8697919458562194E-2</v>
      </c>
      <c r="AE303">
        <v>4.3735963295559704E-2</v>
      </c>
      <c r="AF303">
        <v>4.5783876103634651E-2</v>
      </c>
      <c r="AG303">
        <v>6.1419069909916552E-2</v>
      </c>
      <c r="AH303">
        <v>6.2685331869963001E-2</v>
      </c>
      <c r="AI303">
        <v>3.5580965234609851E-2</v>
      </c>
      <c r="AJ303">
        <v>4.4522875961175296E-2</v>
      </c>
      <c r="AK303">
        <v>5.8673127678688555E-2</v>
      </c>
      <c r="AL303">
        <v>3.4849838169043149E-2</v>
      </c>
      <c r="AN303">
        <f t="shared" si="133"/>
        <v>5.000590899589915E-2</v>
      </c>
      <c r="AO303">
        <f t="shared" si="134"/>
        <v>5.1797725858552579E-2</v>
      </c>
      <c r="AP303">
        <f t="shared" si="135"/>
        <v>4.5142434095894947E-2</v>
      </c>
      <c r="AQ303">
        <f t="shared" si="136"/>
        <v>4.7977213531219032E-2</v>
      </c>
      <c r="AR303">
        <f t="shared" si="137"/>
        <v>5.2869849250937136E-2</v>
      </c>
      <c r="AS303">
        <f t="shared" si="138"/>
        <v>5.3775591438445042E-2</v>
      </c>
      <c r="AT303">
        <f t="shared" si="139"/>
        <v>4.607258628591885E-2</v>
      </c>
      <c r="AU303">
        <f t="shared" si="140"/>
        <v>5.322845567149647E-2</v>
      </c>
      <c r="AV303">
        <f t="shared" si="141"/>
        <v>4.6015280602969E-2</v>
      </c>
      <c r="AX303">
        <f t="shared" si="142"/>
        <v>5.4844513867567373E-3</v>
      </c>
      <c r="AY303">
        <f t="shared" si="143"/>
        <v>3.4758258466054898E-3</v>
      </c>
      <c r="AZ303">
        <f t="shared" si="144"/>
        <v>6.0153913578610049E-3</v>
      </c>
      <c r="BA303">
        <f t="shared" si="145"/>
        <v>4.628758933697359E-4</v>
      </c>
      <c r="BB303">
        <f t="shared" si="146"/>
        <v>5.4707596057760374E-3</v>
      </c>
      <c r="BC303">
        <f t="shared" si="147"/>
        <v>9.8431365605073859E-3</v>
      </c>
      <c r="BD303">
        <f t="shared" si="148"/>
        <v>2.4935451505648598E-3</v>
      </c>
      <c r="BE303">
        <f t="shared" si="149"/>
        <v>1.5296283662310546E-2</v>
      </c>
      <c r="BF303">
        <f t="shared" si="150"/>
        <v>1.1981558098854697E-2</v>
      </c>
      <c r="BH303">
        <f t="shared" si="151"/>
        <v>2.7422256933783687E-3</v>
      </c>
      <c r="BI303">
        <f t="shared" si="152"/>
        <v>1.7379129233027449E-3</v>
      </c>
      <c r="BJ303">
        <f t="shared" si="153"/>
        <v>2.2736042245181942E-3</v>
      </c>
      <c r="BK303">
        <f t="shared" si="154"/>
        <v>2.6724152163840552E-4</v>
      </c>
      <c r="BL303">
        <f t="shared" si="155"/>
        <v>2.7353798028880187E-3</v>
      </c>
      <c r="BM303">
        <f t="shared" si="156"/>
        <v>4.018443673629489E-3</v>
      </c>
      <c r="BN303">
        <f t="shared" si="157"/>
        <v>1.4396489639151079E-3</v>
      </c>
      <c r="BO303">
        <f t="shared" si="158"/>
        <v>8.8313134900358681E-3</v>
      </c>
      <c r="BP303">
        <f t="shared" si="159"/>
        <v>6.9175557936849005E-3</v>
      </c>
    </row>
    <row r="304" spans="1:68" x14ac:dyDescent="0.3">
      <c r="A304" t="s">
        <v>1293</v>
      </c>
      <c r="B304">
        <v>8.7008736689525503E-4</v>
      </c>
      <c r="C304">
        <v>1.5167775377174051E-3</v>
      </c>
      <c r="D304">
        <v>1.9267227746390002E-3</v>
      </c>
      <c r="E304">
        <v>1.8143054999057249E-3</v>
      </c>
      <c r="F304">
        <v>2.3741063013750898E-3</v>
      </c>
      <c r="G304">
        <v>1.2249121610995398E-3</v>
      </c>
      <c r="H304">
        <v>6.6860587911405495E-4</v>
      </c>
      <c r="I304">
        <v>2.12748440524575E-3</v>
      </c>
      <c r="J304">
        <v>1.2019768952864565E-3</v>
      </c>
      <c r="K304">
        <v>1.1903112001800289E-3</v>
      </c>
      <c r="L304">
        <v>5.8776960534426498E-4</v>
      </c>
      <c r="M304">
        <v>5.2599995460977001E-4</v>
      </c>
      <c r="N304">
        <v>1.1974337476722335E-3</v>
      </c>
      <c r="O304">
        <v>8.6234366294262647E-4</v>
      </c>
      <c r="P304">
        <v>5.7849575608001549E-4</v>
      </c>
      <c r="Q304">
        <v>2.93779426996605E-3</v>
      </c>
      <c r="R304">
        <v>2.37273525112025E-3</v>
      </c>
      <c r="S304">
        <v>1.0634389164704836E-3</v>
      </c>
      <c r="T304">
        <v>1.308720365536547E-3</v>
      </c>
      <c r="U304">
        <v>9.2915849262752495E-4</v>
      </c>
      <c r="V304">
        <v>2.8985255575355853E-3</v>
      </c>
      <c r="W304">
        <v>7.8588155013327497E-4</v>
      </c>
      <c r="X304">
        <v>1.0696398267688026E-3</v>
      </c>
      <c r="Y304">
        <v>1.8021319379005751E-3</v>
      </c>
      <c r="Z304">
        <v>2.3302195284350151E-3</v>
      </c>
      <c r="AA304">
        <v>1.587210709774385E-3</v>
      </c>
      <c r="AB304">
        <v>2.2614374328234501E-3</v>
      </c>
      <c r="AC304">
        <v>2.0804491721763208E-3</v>
      </c>
      <c r="AD304">
        <v>1.144397222101808E-3</v>
      </c>
      <c r="AE304">
        <v>2.17388927404341E-3</v>
      </c>
      <c r="AF304">
        <v>2.2420917237563039E-3</v>
      </c>
      <c r="AG304">
        <v>1.91565681598876E-3</v>
      </c>
      <c r="AH304">
        <v>2.3669832148477E-3</v>
      </c>
      <c r="AI304">
        <v>1.4358749378447899E-3</v>
      </c>
      <c r="AJ304">
        <v>7.6376291205721E-4</v>
      </c>
      <c r="AK304">
        <v>8.1189340694390495E-4</v>
      </c>
      <c r="AL304">
        <v>1.9698882881846562E-3</v>
      </c>
      <c r="AN304">
        <f t="shared" si="133"/>
        <v>1.5319732947893464E-3</v>
      </c>
      <c r="AO304">
        <f t="shared" si="134"/>
        <v>1.5987771867086087E-3</v>
      </c>
      <c r="AP304">
        <f t="shared" si="135"/>
        <v>8.7776154601648519E-4</v>
      </c>
      <c r="AQ304">
        <f t="shared" si="136"/>
        <v>2.1246561458522612E-3</v>
      </c>
      <c r="AR304">
        <f t="shared" si="137"/>
        <v>1.4805714914582332E-3</v>
      </c>
      <c r="AS304">
        <f t="shared" si="138"/>
        <v>1.855181434646425E-3</v>
      </c>
      <c r="AT304">
        <f t="shared" si="139"/>
        <v>1.8534594066338405E-3</v>
      </c>
      <c r="AU304">
        <f t="shared" si="140"/>
        <v>1.9061716562270832E-3</v>
      </c>
      <c r="AV304">
        <f t="shared" si="141"/>
        <v>1.1818482023952571E-3</v>
      </c>
      <c r="AX304">
        <f t="shared" si="142"/>
        <v>4.7394181023435809E-4</v>
      </c>
      <c r="AY304">
        <f t="shared" si="143"/>
        <v>7.9281361362105399E-4</v>
      </c>
      <c r="AZ304">
        <f t="shared" si="144"/>
        <v>3.1691809207849415E-4</v>
      </c>
      <c r="BA304">
        <f t="shared" si="145"/>
        <v>9.6148813286867823E-4</v>
      </c>
      <c r="BB304">
        <f t="shared" si="146"/>
        <v>9.7070025460032304E-4</v>
      </c>
      <c r="BC304">
        <f t="shared" si="147"/>
        <v>4.7605647908149326E-4</v>
      </c>
      <c r="BD304">
        <f t="shared" si="148"/>
        <v>6.1501201588807489E-4</v>
      </c>
      <c r="BE304">
        <f t="shared" si="149"/>
        <v>4.6562660154635756E-4</v>
      </c>
      <c r="BF304">
        <f t="shared" si="150"/>
        <v>6.8288690040352383E-4</v>
      </c>
      <c r="BH304">
        <f t="shared" si="151"/>
        <v>2.3697090511717904E-4</v>
      </c>
      <c r="BI304">
        <f t="shared" si="152"/>
        <v>3.96406806810527E-4</v>
      </c>
      <c r="BJ304">
        <f t="shared" si="153"/>
        <v>1.1978377965953779E-4</v>
      </c>
      <c r="BK304">
        <f t="shared" si="154"/>
        <v>5.5511543233436212E-4</v>
      </c>
      <c r="BL304">
        <f t="shared" si="155"/>
        <v>4.8535012730016152E-4</v>
      </c>
      <c r="BM304">
        <f t="shared" si="156"/>
        <v>1.9434924374926542E-4</v>
      </c>
      <c r="BN304">
        <f t="shared" si="157"/>
        <v>3.5507735292783445E-4</v>
      </c>
      <c r="BO304">
        <f t="shared" si="158"/>
        <v>2.6882964374464017E-4</v>
      </c>
      <c r="BP304">
        <f t="shared" si="159"/>
        <v>3.9426493577404367E-4</v>
      </c>
    </row>
    <row r="305" spans="1:68" x14ac:dyDescent="0.3">
      <c r="A305" t="s">
        <v>1294</v>
      </c>
      <c r="B305">
        <v>4.3371165441776448E-4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3.1658599843270498E-4</v>
      </c>
      <c r="S305">
        <v>1.043535791397185E-4</v>
      </c>
      <c r="T305">
        <v>0</v>
      </c>
      <c r="U305">
        <v>3.2719051407920449E-4</v>
      </c>
      <c r="V305">
        <v>0</v>
      </c>
      <c r="W305">
        <v>3.1391598586901198E-4</v>
      </c>
      <c r="X305">
        <v>5.0007187748157995E-4</v>
      </c>
      <c r="Y305">
        <v>0</v>
      </c>
      <c r="Z305">
        <v>0</v>
      </c>
      <c r="AA305">
        <v>3.9674205050332752E-5</v>
      </c>
      <c r="AB305">
        <v>0</v>
      </c>
      <c r="AC305">
        <v>0</v>
      </c>
      <c r="AD305">
        <v>0</v>
      </c>
      <c r="AE305">
        <v>0</v>
      </c>
      <c r="AF305">
        <v>2.1656562711123051E-4</v>
      </c>
      <c r="AG305">
        <v>4.2801814948708803E-4</v>
      </c>
      <c r="AH305">
        <v>0</v>
      </c>
      <c r="AI305">
        <v>4.4421749628174297E-4</v>
      </c>
      <c r="AJ305">
        <v>0</v>
      </c>
      <c r="AK305">
        <v>0</v>
      </c>
      <c r="AL305">
        <v>0</v>
      </c>
      <c r="AN305">
        <f t="shared" si="133"/>
        <v>1.0842791360444112E-4</v>
      </c>
      <c r="AO305">
        <f t="shared" si="134"/>
        <v>0</v>
      </c>
      <c r="AP305">
        <f t="shared" si="135"/>
        <v>0</v>
      </c>
      <c r="AQ305">
        <f t="shared" si="136"/>
        <v>1.4031319252414117E-4</v>
      </c>
      <c r="AR305">
        <f t="shared" si="137"/>
        <v>1.6027662498705413E-4</v>
      </c>
      <c r="AS305">
        <f t="shared" si="138"/>
        <v>8.9957680421985458E-5</v>
      </c>
      <c r="AT305">
        <f t="shared" si="139"/>
        <v>7.2188542370410174E-5</v>
      </c>
      <c r="AU305">
        <f t="shared" si="140"/>
        <v>2.9074521525627702E-4</v>
      </c>
      <c r="AV305">
        <f t="shared" si="141"/>
        <v>0</v>
      </c>
      <c r="AX305">
        <f t="shared" si="142"/>
        <v>2.1685582720888224E-4</v>
      </c>
      <c r="AY305">
        <f t="shared" si="143"/>
        <v>0</v>
      </c>
      <c r="AZ305">
        <f t="shared" si="144"/>
        <v>0</v>
      </c>
      <c r="BA305">
        <f t="shared" si="145"/>
        <v>1.6132728828991091E-4</v>
      </c>
      <c r="BB305">
        <f t="shared" si="146"/>
        <v>1.8515083276306079E-4</v>
      </c>
      <c r="BC305">
        <f t="shared" si="147"/>
        <v>2.015398817072709E-4</v>
      </c>
      <c r="BD305">
        <f t="shared" si="148"/>
        <v>1.2503422310988904E-4</v>
      </c>
      <c r="BE305">
        <f t="shared" si="149"/>
        <v>2.5192298397517745E-4</v>
      </c>
      <c r="BF305">
        <f t="shared" si="150"/>
        <v>0</v>
      </c>
      <c r="BH305">
        <f t="shared" si="151"/>
        <v>1.0842791360444112E-4</v>
      </c>
      <c r="BI305">
        <f t="shared" si="152"/>
        <v>0</v>
      </c>
      <c r="BJ305">
        <f t="shared" si="153"/>
        <v>0</v>
      </c>
      <c r="BK305">
        <f t="shared" si="154"/>
        <v>9.3142353321812437E-5</v>
      </c>
      <c r="BL305">
        <f t="shared" si="155"/>
        <v>9.2575416381530397E-5</v>
      </c>
      <c r="BM305">
        <f t="shared" si="156"/>
        <v>8.227831216728253E-5</v>
      </c>
      <c r="BN305">
        <f t="shared" si="157"/>
        <v>7.2188542370410174E-5</v>
      </c>
      <c r="BO305">
        <f t="shared" si="158"/>
        <v>1.4544780261312249E-4</v>
      </c>
      <c r="BP305">
        <f t="shared" si="159"/>
        <v>0</v>
      </c>
    </row>
    <row r="306" spans="1:68" x14ac:dyDescent="0.3">
      <c r="A306" t="s">
        <v>1295</v>
      </c>
      <c r="B306">
        <v>4.2602580888492052E-3</v>
      </c>
      <c r="C306">
        <v>2.9918497925799951E-3</v>
      </c>
      <c r="D306">
        <v>3.4942614642852849E-3</v>
      </c>
      <c r="E306">
        <v>2.4088144215483301E-3</v>
      </c>
      <c r="F306">
        <v>2.917420912254505E-3</v>
      </c>
      <c r="G306">
        <v>2.30094075851702E-3</v>
      </c>
      <c r="H306">
        <v>2.42209166788974E-3</v>
      </c>
      <c r="I306">
        <v>2.9986628572896451E-3</v>
      </c>
      <c r="J306">
        <v>1.893316356113125E-3</v>
      </c>
      <c r="K306">
        <v>4.4865211335857798E-3</v>
      </c>
      <c r="L306">
        <v>5.9666214844774747E-3</v>
      </c>
      <c r="M306">
        <v>3.2936913506651103E-3</v>
      </c>
      <c r="N306">
        <v>5.6930151265968702E-3</v>
      </c>
      <c r="O306">
        <v>3.0796215139488447E-3</v>
      </c>
      <c r="P306">
        <v>2.86918666650507E-3</v>
      </c>
      <c r="Q306">
        <v>3.0053283869997502E-3</v>
      </c>
      <c r="R306">
        <v>3.5685761685651548E-3</v>
      </c>
      <c r="S306">
        <v>3.6093406429514399E-3</v>
      </c>
      <c r="T306">
        <v>4.2656964150945345E-3</v>
      </c>
      <c r="U306">
        <v>5.0282747653261697E-3</v>
      </c>
      <c r="V306">
        <v>2.5465222771585702E-3</v>
      </c>
      <c r="W306">
        <v>8.2828416827277005E-4</v>
      </c>
      <c r="X306">
        <v>4.4869814201746756E-3</v>
      </c>
      <c r="Y306">
        <v>3.5233541566185252E-3</v>
      </c>
      <c r="Z306">
        <v>6.1782714719191799E-3</v>
      </c>
      <c r="AA306">
        <v>4.8078629739407653E-3</v>
      </c>
      <c r="AB306">
        <v>2.7280291562738947E-3</v>
      </c>
      <c r="AC306">
        <v>4.4600889732384751E-3</v>
      </c>
      <c r="AD306">
        <v>3.24458902727619E-3</v>
      </c>
      <c r="AE306">
        <v>1.0331648703899529E-3</v>
      </c>
      <c r="AF306">
        <v>5.0541260910609807E-3</v>
      </c>
      <c r="AG306">
        <v>3.1072078699921953E-3</v>
      </c>
      <c r="AH306">
        <v>3.9766717177904297E-3</v>
      </c>
      <c r="AI306">
        <v>3.8853937061964902E-3</v>
      </c>
      <c r="AJ306">
        <v>2.4985076105354612E-3</v>
      </c>
      <c r="AK306">
        <v>1.563005047346645E-3</v>
      </c>
      <c r="AL306">
        <v>1.220902205240072E-3</v>
      </c>
      <c r="AN306">
        <f t="shared" si="133"/>
        <v>3.2887959418157037E-3</v>
      </c>
      <c r="AO306">
        <f t="shared" si="134"/>
        <v>2.6597790489877272E-3</v>
      </c>
      <c r="AP306">
        <f t="shared" si="135"/>
        <v>3.8974248045560394E-3</v>
      </c>
      <c r="AQ306">
        <f t="shared" si="136"/>
        <v>3.3944150661721147E-3</v>
      </c>
      <c r="AR306">
        <f t="shared" si="137"/>
        <v>3.1671944064630107E-3</v>
      </c>
      <c r="AS306">
        <f t="shared" si="138"/>
        <v>4.3640980253609194E-3</v>
      </c>
      <c r="AT306">
        <f t="shared" si="139"/>
        <v>3.1106266629090415E-3</v>
      </c>
      <c r="AU306">
        <f t="shared" si="140"/>
        <v>3.6564244313263719E-3</v>
      </c>
      <c r="AV306">
        <f t="shared" si="141"/>
        <v>1.7608049543740593E-3</v>
      </c>
      <c r="AX306">
        <f t="shared" si="142"/>
        <v>7.8496269032369355E-4</v>
      </c>
      <c r="AY306">
        <f t="shared" si="143"/>
        <v>3.4951479466919442E-4</v>
      </c>
      <c r="AZ306">
        <f t="shared" si="144"/>
        <v>1.5253291795990966E-3</v>
      </c>
      <c r="BA306">
        <f t="shared" si="145"/>
        <v>3.3757483396282901E-4</v>
      </c>
      <c r="BB306">
        <f t="shared" si="146"/>
        <v>1.8731490205462528E-3</v>
      </c>
      <c r="BC306">
        <f t="shared" si="147"/>
        <v>1.174396765305845E-3</v>
      </c>
      <c r="BD306">
        <f t="shared" si="148"/>
        <v>2.0138251465395868E-3</v>
      </c>
      <c r="BE306">
        <f t="shared" si="149"/>
        <v>4.778200940552194E-4</v>
      </c>
      <c r="BF306">
        <f t="shared" si="150"/>
        <v>6.6137167714155952E-4</v>
      </c>
      <c r="BH306">
        <f t="shared" si="151"/>
        <v>3.9248134516184678E-4</v>
      </c>
      <c r="BI306">
        <f t="shared" si="152"/>
        <v>1.7475739733459721E-4</v>
      </c>
      <c r="BJ306">
        <f t="shared" si="153"/>
        <v>5.7652023953276945E-4</v>
      </c>
      <c r="BK306">
        <f t="shared" si="154"/>
        <v>1.9489892126008256E-4</v>
      </c>
      <c r="BL306">
        <f t="shared" si="155"/>
        <v>9.365745102731264E-4</v>
      </c>
      <c r="BM306">
        <f t="shared" si="156"/>
        <v>4.7944547176240182E-4</v>
      </c>
      <c r="BN306">
        <f t="shared" si="157"/>
        <v>1.1626824904554681E-3</v>
      </c>
      <c r="BO306">
        <f t="shared" si="158"/>
        <v>2.7586955992699326E-4</v>
      </c>
      <c r="BP306">
        <f t="shared" si="159"/>
        <v>3.8184311583207368E-4</v>
      </c>
    </row>
    <row r="307" spans="1:68" x14ac:dyDescent="0.3">
      <c r="A307" t="s">
        <v>1296</v>
      </c>
      <c r="B307">
        <v>4.3866009096312098E-3</v>
      </c>
      <c r="C307">
        <v>3.6102156252502248E-3</v>
      </c>
      <c r="D307">
        <v>3.9047849254771547E-3</v>
      </c>
      <c r="E307">
        <v>4.9053656340213095E-3</v>
      </c>
      <c r="F307">
        <v>6.3860388513893047E-3</v>
      </c>
      <c r="G307">
        <v>5.8077115517468098E-3</v>
      </c>
      <c r="H307">
        <v>3.5633031634584754E-3</v>
      </c>
      <c r="I307">
        <v>3.1800695460640098E-3</v>
      </c>
      <c r="J307">
        <v>2.4224309019330748E-3</v>
      </c>
      <c r="K307">
        <v>5.8906010262239194E-3</v>
      </c>
      <c r="L307">
        <v>4.184862520639725E-3</v>
      </c>
      <c r="M307">
        <v>1.6323207885511706E-3</v>
      </c>
      <c r="N307">
        <v>6.04233574583925E-3</v>
      </c>
      <c r="O307">
        <v>5.7453427887389297E-3</v>
      </c>
      <c r="P307">
        <v>4.2253748280961598E-3</v>
      </c>
      <c r="Q307">
        <v>5.3603904255054204E-3</v>
      </c>
      <c r="R307">
        <v>4.3555268623346804E-3</v>
      </c>
      <c r="S307">
        <v>3.29707631516084E-3</v>
      </c>
      <c r="T307">
        <v>3.4644812847234199E-3</v>
      </c>
      <c r="U307">
        <v>1.4372268425458243E-3</v>
      </c>
      <c r="V307">
        <v>2.3080127918827451E-3</v>
      </c>
      <c r="W307">
        <v>4.7321001766934805E-3</v>
      </c>
      <c r="X307">
        <v>4.8290454729396706E-3</v>
      </c>
      <c r="Y307">
        <v>4.1103914011862055E-3</v>
      </c>
      <c r="Z307">
        <v>6.0534038667688552E-3</v>
      </c>
      <c r="AA307">
        <v>4.604210287404765E-3</v>
      </c>
      <c r="AB307">
        <v>5.7712162180458704E-3</v>
      </c>
      <c r="AC307">
        <v>5.936726266367715E-3</v>
      </c>
      <c r="AD307">
        <v>4.0546788945299995E-3</v>
      </c>
      <c r="AE307">
        <v>2.61453625115321E-3</v>
      </c>
      <c r="AF307">
        <v>9.3041051361651209E-3</v>
      </c>
      <c r="AG307">
        <v>4.3771228052018798E-3</v>
      </c>
      <c r="AH307">
        <v>5.208340685745055E-3</v>
      </c>
      <c r="AI307">
        <v>2.6604908167377149E-3</v>
      </c>
      <c r="AJ307">
        <v>3.9174126410031051E-3</v>
      </c>
      <c r="AK307">
        <v>3.61532398466955E-3</v>
      </c>
      <c r="AL307">
        <v>1.5904953440236901E-3</v>
      </c>
      <c r="AN307">
        <f t="shared" si="133"/>
        <v>4.2017417735949747E-3</v>
      </c>
      <c r="AO307">
        <f t="shared" si="134"/>
        <v>4.7342807781646503E-3</v>
      </c>
      <c r="AP307">
        <f t="shared" si="135"/>
        <v>4.3061812285746038E-3</v>
      </c>
      <c r="AQ307">
        <f t="shared" si="136"/>
        <v>4.3376645343336465E-3</v>
      </c>
      <c r="AR307">
        <f t="shared" si="137"/>
        <v>2.9854552739613672E-3</v>
      </c>
      <c r="AS307">
        <f t="shared" si="138"/>
        <v>5.2174989187855139E-3</v>
      </c>
      <c r="AT307">
        <f t="shared" si="139"/>
        <v>5.3244400939494426E-3</v>
      </c>
      <c r="AU307">
        <f t="shared" si="140"/>
        <v>4.081984769228217E-3</v>
      </c>
      <c r="AV307">
        <f t="shared" si="141"/>
        <v>3.0410773232321148E-3</v>
      </c>
      <c r="AX307">
        <f t="shared" si="142"/>
        <v>5.6784563364731635E-4</v>
      </c>
      <c r="AY307">
        <f t="shared" si="143"/>
        <v>1.5986785674703104E-3</v>
      </c>
      <c r="AZ307">
        <f t="shared" si="144"/>
        <v>1.7471451689519961E-3</v>
      </c>
      <c r="BA307">
        <f t="shared" si="145"/>
        <v>1.0317730256979847E-3</v>
      </c>
      <c r="BB307">
        <f t="shared" si="146"/>
        <v>1.4301717761158338E-3</v>
      </c>
      <c r="BC307">
        <f t="shared" si="147"/>
        <v>8.0936196940165517E-4</v>
      </c>
      <c r="BD307">
        <f t="shared" si="148"/>
        <v>3.5209094129916517E-3</v>
      </c>
      <c r="BE307">
        <f t="shared" si="149"/>
        <v>1.299313120059585E-3</v>
      </c>
      <c r="BF307">
        <f t="shared" si="150"/>
        <v>1.2652886816353519E-3</v>
      </c>
      <c r="BH307">
        <f t="shared" si="151"/>
        <v>2.8392281682365817E-4</v>
      </c>
      <c r="BI307">
        <f t="shared" si="152"/>
        <v>7.993392837351552E-4</v>
      </c>
      <c r="BJ307">
        <f t="shared" si="153"/>
        <v>6.6035880305355843E-4</v>
      </c>
      <c r="BK307">
        <f t="shared" si="154"/>
        <v>5.9569443412932615E-4</v>
      </c>
      <c r="BL307">
        <f t="shared" si="155"/>
        <v>7.1508588805791688E-4</v>
      </c>
      <c r="BM307">
        <f t="shared" si="156"/>
        <v>3.3042064037469115E-4</v>
      </c>
      <c r="BN307">
        <f t="shared" si="157"/>
        <v>2.0327979973830176E-3</v>
      </c>
      <c r="BO307">
        <f t="shared" si="158"/>
        <v>7.5015877962801396E-4</v>
      </c>
      <c r="BP307">
        <f t="shared" si="159"/>
        <v>7.3051476094475722E-4</v>
      </c>
    </row>
    <row r="308" spans="1:68" x14ac:dyDescent="0.3">
      <c r="A308" t="s">
        <v>1297</v>
      </c>
      <c r="B308">
        <v>0</v>
      </c>
      <c r="C308">
        <v>4.2834529555384096E-4</v>
      </c>
      <c r="D308">
        <v>2.556941672205145E-4</v>
      </c>
      <c r="E308">
        <v>1.283458373105215E-3</v>
      </c>
      <c r="F308">
        <v>1.681618052164525E-3</v>
      </c>
      <c r="G308">
        <v>9.5883257411929004E-4</v>
      </c>
      <c r="H308">
        <v>1.0344640500657236E-3</v>
      </c>
      <c r="I308">
        <v>1.9412835523123298E-3</v>
      </c>
      <c r="J308">
        <v>2.8708523555360952E-4</v>
      </c>
      <c r="K308">
        <v>5.2470980344344995E-4</v>
      </c>
      <c r="L308">
        <v>4.8179873861608748E-4</v>
      </c>
      <c r="M308">
        <v>1.3326811675622801E-3</v>
      </c>
      <c r="N308">
        <v>4.65700399796936E-4</v>
      </c>
      <c r="O308">
        <v>0</v>
      </c>
      <c r="P308">
        <v>7.1434917028368199E-4</v>
      </c>
      <c r="Q308">
        <v>1.17655920380457E-3</v>
      </c>
      <c r="R308">
        <v>5.4180752971082495E-4</v>
      </c>
      <c r="S308">
        <v>6.16704286173745E-4</v>
      </c>
      <c r="T308">
        <v>7.0960330789424997E-4</v>
      </c>
      <c r="U308">
        <v>6.5868507646321998E-4</v>
      </c>
      <c r="V308">
        <v>2.1187575234399099E-4</v>
      </c>
      <c r="W308">
        <v>6.4028093804489503E-4</v>
      </c>
      <c r="X308">
        <v>3.592257429785595E-4</v>
      </c>
      <c r="Y308">
        <v>3.6032664043691499E-4</v>
      </c>
      <c r="Z308">
        <v>1.34589785101214E-4</v>
      </c>
      <c r="AA308">
        <v>8.2642578827589897E-4</v>
      </c>
      <c r="AB308">
        <v>8.2665303030271498E-4</v>
      </c>
      <c r="AC308">
        <v>1.6184502902187611E-3</v>
      </c>
      <c r="AD308">
        <v>3.0023972011760552E-4</v>
      </c>
      <c r="AE308">
        <v>0</v>
      </c>
      <c r="AF308">
        <v>7.6791012773169004E-4</v>
      </c>
      <c r="AG308">
        <v>8.2537721017962649E-4</v>
      </c>
      <c r="AH308">
        <v>0</v>
      </c>
      <c r="AI308">
        <v>8.2492061892300999E-4</v>
      </c>
      <c r="AJ308">
        <v>0</v>
      </c>
      <c r="AK308">
        <v>6.4001666925922701E-4</v>
      </c>
      <c r="AL308">
        <v>4.9504573477370396E-4</v>
      </c>
      <c r="AN308">
        <f t="shared" si="133"/>
        <v>4.9187445896989269E-4</v>
      </c>
      <c r="AO308">
        <f t="shared" si="134"/>
        <v>1.4040495571654671E-3</v>
      </c>
      <c r="AP308">
        <f t="shared" si="135"/>
        <v>5.4376064503657787E-4</v>
      </c>
      <c r="AQ308">
        <f t="shared" si="136"/>
        <v>7.7835700656304658E-4</v>
      </c>
      <c r="AR308">
        <f t="shared" si="137"/>
        <v>5.5511126868658899E-4</v>
      </c>
      <c r="AS308">
        <f t="shared" si="138"/>
        <v>6.8761187955234391E-4</v>
      </c>
      <c r="AT308">
        <f t="shared" si="139"/>
        <v>3.5604994928309852E-4</v>
      </c>
      <c r="AU308">
        <f t="shared" si="140"/>
        <v>5.5009927636754557E-4</v>
      </c>
      <c r="AV308">
        <f t="shared" si="141"/>
        <v>3.7835413467764362E-4</v>
      </c>
      <c r="AX308">
        <f t="shared" si="142"/>
        <v>5.5628609585352956E-4</v>
      </c>
      <c r="AY308">
        <f t="shared" si="143"/>
        <v>4.8321018339449201E-4</v>
      </c>
      <c r="AZ308">
        <f t="shared" si="144"/>
        <v>4.129869963714747E-4</v>
      </c>
      <c r="BA308">
        <f t="shared" si="145"/>
        <v>3.4688056078158847E-4</v>
      </c>
      <c r="BB308">
        <f t="shared" si="146"/>
        <v>2.3069447045350193E-4</v>
      </c>
      <c r="BC308">
        <f t="shared" si="147"/>
        <v>5.340128105236605E-4</v>
      </c>
      <c r="BD308">
        <f t="shared" si="148"/>
        <v>3.8698524174424762E-4</v>
      </c>
      <c r="BE308">
        <f t="shared" si="149"/>
        <v>4.7640000263850419E-4</v>
      </c>
      <c r="BF308">
        <f t="shared" si="150"/>
        <v>3.3558610129466452E-4</v>
      </c>
      <c r="BH308">
        <f t="shared" si="151"/>
        <v>2.7814304792676478E-4</v>
      </c>
      <c r="BI308">
        <f t="shared" si="152"/>
        <v>2.41605091697246E-4</v>
      </c>
      <c r="BJ308">
        <f t="shared" si="153"/>
        <v>1.5609441244320807E-4</v>
      </c>
      <c r="BK308">
        <f t="shared" si="154"/>
        <v>2.0027158514389844E-4</v>
      </c>
      <c r="BL308">
        <f t="shared" si="155"/>
        <v>1.1534723522675097E-4</v>
      </c>
      <c r="BM308">
        <f t="shared" si="156"/>
        <v>2.1800981698208723E-4</v>
      </c>
      <c r="BN308">
        <f t="shared" si="157"/>
        <v>2.2342603349345379E-4</v>
      </c>
      <c r="BO308">
        <f t="shared" si="158"/>
        <v>2.7504966976527886E-4</v>
      </c>
      <c r="BP308">
        <f t="shared" si="159"/>
        <v>1.9375072591877159E-4</v>
      </c>
    </row>
    <row r="309" spans="1:68" x14ac:dyDescent="0.3">
      <c r="A309" t="s">
        <v>1298</v>
      </c>
      <c r="B309">
        <v>1.0897007845027391E-3</v>
      </c>
      <c r="C309">
        <v>1.191756372947465E-3</v>
      </c>
      <c r="D309">
        <v>1.8761230992034E-3</v>
      </c>
      <c r="E309">
        <v>1.0143450567515124E-3</v>
      </c>
      <c r="F309">
        <v>7.4606068541705796E-4</v>
      </c>
      <c r="G309">
        <v>1.0914912246160241E-3</v>
      </c>
      <c r="H309">
        <v>3.4921279767604302E-3</v>
      </c>
      <c r="I309">
        <v>2.4449487880015149E-3</v>
      </c>
      <c r="J309">
        <v>7.0417326273566503E-4</v>
      </c>
      <c r="K309">
        <v>1.909793078648055E-3</v>
      </c>
      <c r="L309">
        <v>1.3308459141941498E-3</v>
      </c>
      <c r="M309">
        <v>2.0363461876886074E-3</v>
      </c>
      <c r="N309">
        <v>2.5794411058216249E-3</v>
      </c>
      <c r="O309">
        <v>2.136949667930055E-3</v>
      </c>
      <c r="P309">
        <v>1.3702127670131576E-3</v>
      </c>
      <c r="Q309">
        <v>1.2116330851000699E-3</v>
      </c>
      <c r="R309">
        <v>1.1067189218725419E-3</v>
      </c>
      <c r="S309">
        <v>1.7051427380566299E-3</v>
      </c>
      <c r="T309">
        <v>8.0300595382770158E-4</v>
      </c>
      <c r="U309">
        <v>1.6030351010205301E-3</v>
      </c>
      <c r="V309">
        <v>0</v>
      </c>
      <c r="W309">
        <v>1.2962747536310001E-3</v>
      </c>
      <c r="X309">
        <v>1.0250550681118601E-3</v>
      </c>
      <c r="Y309">
        <v>1.6196298133195149E-5</v>
      </c>
      <c r="Z309">
        <v>1.5471158233129466E-3</v>
      </c>
      <c r="AA309">
        <v>1.0524452415058669E-3</v>
      </c>
      <c r="AB309">
        <v>1.68213734599662E-3</v>
      </c>
      <c r="AC309">
        <v>1.0147304026041949E-3</v>
      </c>
      <c r="AD309">
        <v>1.5760193396185652E-3</v>
      </c>
      <c r="AE309">
        <v>2.2176115999176403E-3</v>
      </c>
      <c r="AF309">
        <v>1.8669842467586007E-3</v>
      </c>
      <c r="AG309">
        <v>8.1122358222441605E-4</v>
      </c>
      <c r="AH309">
        <v>1.8878457093244451E-3</v>
      </c>
      <c r="AI309">
        <v>2.0635183326322276E-3</v>
      </c>
      <c r="AJ309">
        <v>2.0909679698048089E-3</v>
      </c>
      <c r="AK309">
        <v>2.8525773478055749E-3</v>
      </c>
      <c r="AL309">
        <v>1.337251109734285E-3</v>
      </c>
      <c r="AN309">
        <f t="shared" si="133"/>
        <v>1.292981328351279E-3</v>
      </c>
      <c r="AO309">
        <f t="shared" si="134"/>
        <v>1.9436571686987569E-3</v>
      </c>
      <c r="AP309">
        <f t="shared" si="135"/>
        <v>1.7239659977187592E-3</v>
      </c>
      <c r="AQ309">
        <f t="shared" si="136"/>
        <v>1.3411649150097474E-3</v>
      </c>
      <c r="AR309">
        <f t="shared" si="137"/>
        <v>9.2557895211980794E-4</v>
      </c>
      <c r="AS309">
        <f t="shared" si="138"/>
        <v>1.056280029944114E-3</v>
      </c>
      <c r="AT309">
        <f t="shared" si="139"/>
        <v>1.8868717287649354E-3</v>
      </c>
      <c r="AU309">
        <f t="shared" si="140"/>
        <v>1.5875292080603631E-3</v>
      </c>
      <c r="AV309">
        <f t="shared" si="141"/>
        <v>2.0935988091148896E-3</v>
      </c>
      <c r="AX309">
        <f t="shared" si="142"/>
        <v>3.9550051321813679E-4</v>
      </c>
      <c r="AY309">
        <f t="shared" si="143"/>
        <v>1.2661594507308916E-3</v>
      </c>
      <c r="AZ309">
        <f t="shared" si="144"/>
        <v>6.263875571037536E-4</v>
      </c>
      <c r="BA309">
        <f t="shared" si="145"/>
        <v>3.1954911541716712E-4</v>
      </c>
      <c r="BB309">
        <f t="shared" si="146"/>
        <v>6.9954336235836516E-4</v>
      </c>
      <c r="BC309">
        <f t="shared" si="147"/>
        <v>5.860217403240366E-4</v>
      </c>
      <c r="BD309">
        <f t="shared" si="148"/>
        <v>3.2125813775581353E-4</v>
      </c>
      <c r="BE309">
        <f t="shared" si="149"/>
        <v>6.7801403833059781E-4</v>
      </c>
      <c r="BF309">
        <f t="shared" si="150"/>
        <v>7.5766654468402428E-4</v>
      </c>
      <c r="BH309">
        <f t="shared" si="151"/>
        <v>1.9775025660906839E-4</v>
      </c>
      <c r="BI309">
        <f t="shared" si="152"/>
        <v>6.3307972536544581E-4</v>
      </c>
      <c r="BJ309">
        <f t="shared" si="153"/>
        <v>2.3675224292025744E-4</v>
      </c>
      <c r="BK309">
        <f t="shared" si="154"/>
        <v>1.8449176780540823E-4</v>
      </c>
      <c r="BL309">
        <f t="shared" si="155"/>
        <v>3.4977168117918258E-4</v>
      </c>
      <c r="BM309">
        <f t="shared" si="156"/>
        <v>2.3924237366194581E-4</v>
      </c>
      <c r="BN309">
        <f t="shared" si="157"/>
        <v>1.8547847231267683E-4</v>
      </c>
      <c r="BO309">
        <f t="shared" si="158"/>
        <v>3.9145158754451593E-4</v>
      </c>
      <c r="BP309">
        <f t="shared" si="159"/>
        <v>4.3743898352929507E-4</v>
      </c>
    </row>
    <row r="310" spans="1:68" x14ac:dyDescent="0.3">
      <c r="A310" t="s">
        <v>1299</v>
      </c>
      <c r="B310">
        <v>5.9996583566928555E-3</v>
      </c>
      <c r="C310">
        <v>8.7085342617132556E-3</v>
      </c>
      <c r="D310">
        <v>1.2474964708197395E-2</v>
      </c>
      <c r="E310">
        <v>9.6457429480565592E-3</v>
      </c>
      <c r="F310">
        <v>7.4056848777673094E-3</v>
      </c>
      <c r="G310">
        <v>9.0342771889779343E-3</v>
      </c>
      <c r="H310">
        <v>1.1312000016450979E-2</v>
      </c>
      <c r="I310">
        <v>1.1228699320039755E-2</v>
      </c>
      <c r="J310">
        <v>3.9046453978466003E-3</v>
      </c>
      <c r="K310">
        <v>9.9971437169565705E-3</v>
      </c>
      <c r="L310">
        <v>9.7886756372876499E-3</v>
      </c>
      <c r="M310">
        <v>1.3471113477596299E-2</v>
      </c>
      <c r="N310">
        <v>1.18229000975485E-2</v>
      </c>
      <c r="O310">
        <v>1.0396576304908006E-2</v>
      </c>
      <c r="P310">
        <v>1.1362780597377645E-2</v>
      </c>
      <c r="Q310">
        <v>8.7344451898704843E-3</v>
      </c>
      <c r="R310">
        <v>5.6961979110606298E-3</v>
      </c>
      <c r="S310">
        <v>1.1705047752511751E-2</v>
      </c>
      <c r="T310">
        <v>6.0818864494187348E-3</v>
      </c>
      <c r="U310">
        <v>1.0500212602477431E-2</v>
      </c>
      <c r="V310">
        <v>1.3292367636569151E-2</v>
      </c>
      <c r="W310">
        <v>1.1473118635049639E-2</v>
      </c>
      <c r="X310">
        <v>1.044921144290119E-2</v>
      </c>
      <c r="Y310">
        <v>9.89414399487068E-3</v>
      </c>
      <c r="Z310">
        <v>1.2458061481671754E-2</v>
      </c>
      <c r="AA310">
        <v>8.4575322813863103E-3</v>
      </c>
      <c r="AB310">
        <v>1.2603188697212459E-2</v>
      </c>
      <c r="AC310">
        <v>1.147193089533825E-2</v>
      </c>
      <c r="AD310">
        <v>8.9679446701877007E-3</v>
      </c>
      <c r="AE310">
        <v>7.9741269330188044E-3</v>
      </c>
      <c r="AF310">
        <v>1.6172265212181902E-2</v>
      </c>
      <c r="AG310">
        <v>5.6107769175169596E-3</v>
      </c>
      <c r="AH310">
        <v>1.2893472151416251E-2</v>
      </c>
      <c r="AI310">
        <v>9.1549548090516051E-3</v>
      </c>
      <c r="AJ310">
        <v>9.8551678537876497E-3</v>
      </c>
      <c r="AK310">
        <v>1.7451417978070601E-2</v>
      </c>
      <c r="AL310">
        <v>1.0233635278355096E-2</v>
      </c>
      <c r="AN310">
        <f t="shared" si="133"/>
        <v>9.2072250686650176E-3</v>
      </c>
      <c r="AO310">
        <f t="shared" si="134"/>
        <v>9.7451653508089948E-3</v>
      </c>
      <c r="AP310">
        <f t="shared" si="135"/>
        <v>1.0106262175645895E-2</v>
      </c>
      <c r="AQ310">
        <f t="shared" si="136"/>
        <v>8.711896951147621E-3</v>
      </c>
      <c r="AR310">
        <f t="shared" si="137"/>
        <v>1.0336896330878739E-2</v>
      </c>
      <c r="AS310">
        <f t="shared" si="138"/>
        <v>1.0889011465563439E-2</v>
      </c>
      <c r="AT310">
        <f t="shared" si="139"/>
        <v>1.1038112271796135E-2</v>
      </c>
      <c r="AU310">
        <f t="shared" si="140"/>
        <v>9.2197346259949384E-3</v>
      </c>
      <c r="AV310">
        <f t="shared" si="141"/>
        <v>1.2513407036737782E-2</v>
      </c>
      <c r="AX310">
        <f t="shared" si="142"/>
        <v>2.6713041144109965E-3</v>
      </c>
      <c r="AY310">
        <f t="shared" si="143"/>
        <v>1.8827616922749315E-3</v>
      </c>
      <c r="AZ310">
        <f t="shared" si="144"/>
        <v>3.0139953987745982E-3</v>
      </c>
      <c r="BA310">
        <f t="shared" si="145"/>
        <v>3.0044883793383069E-3</v>
      </c>
      <c r="BB310">
        <f t="shared" si="146"/>
        <v>3.0636358062029281E-3</v>
      </c>
      <c r="BC310">
        <f t="shared" si="147"/>
        <v>1.6022105331962707E-3</v>
      </c>
      <c r="BD310">
        <f t="shared" si="148"/>
        <v>4.4739873977394902E-3</v>
      </c>
      <c r="BE310">
        <f t="shared" si="149"/>
        <v>3.6417797552813725E-3</v>
      </c>
      <c r="BF310">
        <f t="shared" si="150"/>
        <v>4.280627692337502E-3</v>
      </c>
      <c r="BH310">
        <f t="shared" si="151"/>
        <v>1.3356520572054983E-3</v>
      </c>
      <c r="BI310">
        <f t="shared" si="152"/>
        <v>9.4138084613746577E-4</v>
      </c>
      <c r="BJ310">
        <f t="shared" si="153"/>
        <v>1.1391831825500766E-3</v>
      </c>
      <c r="BK310">
        <f t="shared" si="154"/>
        <v>1.734642174588074E-3</v>
      </c>
      <c r="BL310">
        <f t="shared" si="155"/>
        <v>1.531817903101464E-3</v>
      </c>
      <c r="BM310">
        <f t="shared" si="156"/>
        <v>6.5409971114057199E-4</v>
      </c>
      <c r="BN310">
        <f t="shared" si="157"/>
        <v>2.5830578284358882E-3</v>
      </c>
      <c r="BO310">
        <f t="shared" si="158"/>
        <v>2.1025825220410302E-3</v>
      </c>
      <c r="BP310">
        <f t="shared" si="159"/>
        <v>2.4714215504716233E-3</v>
      </c>
    </row>
    <row r="311" spans="1:68" x14ac:dyDescent="0.3">
      <c r="A311" t="s">
        <v>1300</v>
      </c>
      <c r="B311">
        <v>3.562231174442115E-4</v>
      </c>
      <c r="C311">
        <v>4.8915779114492002E-4</v>
      </c>
      <c r="D311">
        <v>0</v>
      </c>
      <c r="E311">
        <v>1.3774681900737749E-4</v>
      </c>
      <c r="F311">
        <v>3.0715400887299199E-4</v>
      </c>
      <c r="G311">
        <v>1.1204400597820525E-3</v>
      </c>
      <c r="H311">
        <v>0</v>
      </c>
      <c r="I311">
        <v>0</v>
      </c>
      <c r="J311">
        <v>9.215330753311185E-4</v>
      </c>
      <c r="K311">
        <v>0</v>
      </c>
      <c r="L311">
        <v>8.3632326804894104E-4</v>
      </c>
      <c r="M311">
        <v>0</v>
      </c>
      <c r="N311">
        <v>5.7651019732914502E-4</v>
      </c>
      <c r="O311">
        <v>0</v>
      </c>
      <c r="P311">
        <v>0</v>
      </c>
      <c r="Q311">
        <v>0</v>
      </c>
      <c r="R311">
        <v>1.121070032644945E-3</v>
      </c>
      <c r="S311">
        <v>9.71746109465515E-4</v>
      </c>
      <c r="T311">
        <v>4.8450861772662748E-4</v>
      </c>
      <c r="U311">
        <v>0</v>
      </c>
      <c r="V311">
        <v>0</v>
      </c>
      <c r="W311">
        <v>0</v>
      </c>
      <c r="X311">
        <v>3.4070213605628599E-4</v>
      </c>
      <c r="Y311">
        <v>1.1108519628494785E-3</v>
      </c>
      <c r="Z311">
        <v>9.3913725255902246E-4</v>
      </c>
      <c r="AA311">
        <v>1.0755087636222E-3</v>
      </c>
      <c r="AB311">
        <v>8.0588558553973996E-4</v>
      </c>
      <c r="AC311">
        <v>4.8578584971573698E-4</v>
      </c>
      <c r="AD311">
        <v>9.3059860976766056E-4</v>
      </c>
      <c r="AE311">
        <v>4.4352925109216151E-4</v>
      </c>
      <c r="AF311">
        <v>0</v>
      </c>
      <c r="AG311">
        <v>1.182398415485389E-3</v>
      </c>
      <c r="AH311">
        <v>0</v>
      </c>
      <c r="AI311">
        <v>8.2492061892300999E-4</v>
      </c>
      <c r="AJ311">
        <v>4.8125597942524901E-4</v>
      </c>
      <c r="AK311">
        <v>0</v>
      </c>
      <c r="AL311">
        <v>0</v>
      </c>
      <c r="AN311">
        <f t="shared" si="133"/>
        <v>2.4578193189912724E-4</v>
      </c>
      <c r="AO311">
        <f t="shared" si="134"/>
        <v>3.5689851716376111E-4</v>
      </c>
      <c r="AP311">
        <f t="shared" si="135"/>
        <v>3.3348093438702922E-4</v>
      </c>
      <c r="AQ311">
        <f t="shared" si="136"/>
        <v>6.9760538070348665E-4</v>
      </c>
      <c r="AR311">
        <f t="shared" si="137"/>
        <v>1.2112715443165687E-4</v>
      </c>
      <c r="AS311">
        <f t="shared" si="138"/>
        <v>7.9297859172374396E-4</v>
      </c>
      <c r="AT311">
        <f t="shared" si="139"/>
        <v>4.5804262028660732E-4</v>
      </c>
      <c r="AU311">
        <f t="shared" si="140"/>
        <v>6.6910634480279963E-4</v>
      </c>
      <c r="AV311">
        <f t="shared" si="141"/>
        <v>1.6041865980841633E-4</v>
      </c>
      <c r="AX311">
        <f t="shared" si="142"/>
        <v>2.1871549860784289E-4</v>
      </c>
      <c r="AY311">
        <f t="shared" si="143"/>
        <v>5.2922059248055003E-4</v>
      </c>
      <c r="AZ311">
        <f t="shared" si="144"/>
        <v>4.2867180337181356E-4</v>
      </c>
      <c r="BA311">
        <f t="shared" si="145"/>
        <v>6.0873997642529323E-4</v>
      </c>
      <c r="BB311">
        <f t="shared" si="146"/>
        <v>2.4225430886331374E-4</v>
      </c>
      <c r="BC311">
        <f t="shared" si="147"/>
        <v>3.1664399436081339E-4</v>
      </c>
      <c r="BD311">
        <f t="shared" si="148"/>
        <v>4.6546903392106158E-4</v>
      </c>
      <c r="BE311">
        <f t="shared" si="149"/>
        <v>6.064033882246171E-4</v>
      </c>
      <c r="BF311">
        <f t="shared" si="150"/>
        <v>2.7785326927028451E-4</v>
      </c>
      <c r="BH311">
        <f t="shared" si="151"/>
        <v>1.0935774930392144E-4</v>
      </c>
      <c r="BI311">
        <f t="shared" si="152"/>
        <v>2.6461029624027502E-4</v>
      </c>
      <c r="BJ311">
        <f t="shared" si="153"/>
        <v>1.6202271225534257E-4</v>
      </c>
      <c r="BK311">
        <f t="shared" si="154"/>
        <v>3.514561892556295E-4</v>
      </c>
      <c r="BL311">
        <f t="shared" si="155"/>
        <v>1.2112715443165687E-4</v>
      </c>
      <c r="BM311">
        <f t="shared" si="156"/>
        <v>1.2926936938345115E-4</v>
      </c>
      <c r="BN311">
        <f t="shared" si="157"/>
        <v>2.6873867203375994E-4</v>
      </c>
      <c r="BO311">
        <f t="shared" si="158"/>
        <v>3.5010715942898385E-4</v>
      </c>
      <c r="BP311">
        <f t="shared" si="159"/>
        <v>1.6041865980841635E-4</v>
      </c>
    </row>
    <row r="312" spans="1:68" x14ac:dyDescent="0.3">
      <c r="A312" t="s">
        <v>1301</v>
      </c>
      <c r="B312">
        <v>1.875656346831722E-3</v>
      </c>
      <c r="C312">
        <v>4.9388784894736949E-3</v>
      </c>
      <c r="D312">
        <v>4.671114250997685E-3</v>
      </c>
      <c r="E312">
        <v>3.55428541979564E-3</v>
      </c>
      <c r="F312">
        <v>5.3210285121373206E-3</v>
      </c>
      <c r="G312">
        <v>3.4254891389056095E-3</v>
      </c>
      <c r="H312">
        <v>1.0401943841704211E-3</v>
      </c>
      <c r="I312">
        <v>1.8236052033918351E-3</v>
      </c>
      <c r="J312">
        <v>1.78957313227356E-3</v>
      </c>
      <c r="K312">
        <v>3.380941638890445E-3</v>
      </c>
      <c r="L312">
        <v>1.5504144957587671E-3</v>
      </c>
      <c r="M312">
        <v>4.5708263935679248E-3</v>
      </c>
      <c r="N312">
        <v>2.3489665116362048E-3</v>
      </c>
      <c r="O312">
        <v>1.7100391171710749E-3</v>
      </c>
      <c r="P312">
        <v>2.005919337568766E-3</v>
      </c>
      <c r="Q312">
        <v>2.6286586207491698E-3</v>
      </c>
      <c r="R312">
        <v>3.6040009201737952E-3</v>
      </c>
      <c r="S312">
        <v>2.9518196927077302E-3</v>
      </c>
      <c r="T312">
        <v>4.1563848589625998E-3</v>
      </c>
      <c r="U312">
        <v>4.09503791631046E-3</v>
      </c>
      <c r="V312">
        <v>2.8557107278632749E-3</v>
      </c>
      <c r="W312">
        <v>2.6431108073576848E-3</v>
      </c>
      <c r="X312">
        <v>5.7615454965888949E-3</v>
      </c>
      <c r="Y312">
        <v>3.6987190745422301E-3</v>
      </c>
      <c r="Z312">
        <v>6.3875019928300997E-3</v>
      </c>
      <c r="AA312">
        <v>6.6904874312013899E-3</v>
      </c>
      <c r="AB312">
        <v>2.0545453732394611E-3</v>
      </c>
      <c r="AC312">
        <v>3.4994219437491101E-3</v>
      </c>
      <c r="AD312">
        <v>1.55685494204682E-3</v>
      </c>
      <c r="AE312">
        <v>1.7230523314676499E-3</v>
      </c>
      <c r="AF312">
        <v>5.6101073889299E-3</v>
      </c>
      <c r="AG312">
        <v>2.3745381239737053E-3</v>
      </c>
      <c r="AH312">
        <v>4.48196214611372E-3</v>
      </c>
      <c r="AI312">
        <v>3.7596011655009502E-3</v>
      </c>
      <c r="AJ312">
        <v>4.6790560432777555E-3</v>
      </c>
      <c r="AK312">
        <v>4.6576991942241797E-3</v>
      </c>
      <c r="AL312">
        <v>3.0514306391111051E-3</v>
      </c>
      <c r="AN312">
        <f t="shared" si="133"/>
        <v>3.7599836267746857E-3</v>
      </c>
      <c r="AO312">
        <f t="shared" si="134"/>
        <v>2.9025793096512965E-3</v>
      </c>
      <c r="AP312">
        <f t="shared" si="135"/>
        <v>2.4795258038381061E-3</v>
      </c>
      <c r="AQ312">
        <f t="shared" si="136"/>
        <v>3.0614930778768983E-3</v>
      </c>
      <c r="AR312">
        <f t="shared" si="137"/>
        <v>3.4375610776235044E-3</v>
      </c>
      <c r="AS312">
        <f t="shared" si="138"/>
        <v>4.6820368853585309E-3</v>
      </c>
      <c r="AT312">
        <f t="shared" si="139"/>
        <v>2.9633382208147899E-3</v>
      </c>
      <c r="AU312">
        <f t="shared" si="140"/>
        <v>3.5387004785294583E-3</v>
      </c>
      <c r="AV312">
        <f t="shared" si="141"/>
        <v>4.1293952922043468E-3</v>
      </c>
      <c r="AX312">
        <f t="shared" si="142"/>
        <v>1.3919953498469683E-3</v>
      </c>
      <c r="AY312">
        <f t="shared" si="143"/>
        <v>1.8934090918387456E-3</v>
      </c>
      <c r="AZ312">
        <f t="shared" si="144"/>
        <v>1.1074617939773775E-3</v>
      </c>
      <c r="BA312">
        <f t="shared" si="145"/>
        <v>4.9683431727546505E-4</v>
      </c>
      <c r="BB312">
        <f t="shared" si="146"/>
        <v>7.9972588709506455E-4</v>
      </c>
      <c r="BC312">
        <f t="shared" si="147"/>
        <v>1.8642439396744286E-3</v>
      </c>
      <c r="BD312">
        <f t="shared" si="148"/>
        <v>2.2936751437433629E-3</v>
      </c>
      <c r="BE312">
        <f t="shared" si="149"/>
        <v>1.0709373639020898E-3</v>
      </c>
      <c r="BF312">
        <f t="shared" si="150"/>
        <v>9.336058449577096E-4</v>
      </c>
      <c r="BH312">
        <f t="shared" si="151"/>
        <v>6.9599767492348414E-4</v>
      </c>
      <c r="BI312">
        <f t="shared" si="152"/>
        <v>9.4670454591937279E-4</v>
      </c>
      <c r="BJ312">
        <f t="shared" si="153"/>
        <v>4.1858121333851283E-4</v>
      </c>
      <c r="BK312">
        <f t="shared" si="154"/>
        <v>2.8684742682163371E-4</v>
      </c>
      <c r="BL312">
        <f t="shared" si="155"/>
        <v>3.9986294354753228E-4</v>
      </c>
      <c r="BM312">
        <f t="shared" si="156"/>
        <v>7.6107440137970252E-4</v>
      </c>
      <c r="BN312">
        <f t="shared" si="157"/>
        <v>1.3242539616737843E-3</v>
      </c>
      <c r="BO312">
        <f t="shared" si="158"/>
        <v>6.1830597533409982E-4</v>
      </c>
      <c r="BP312">
        <f t="shared" si="159"/>
        <v>5.3901758590334172E-4</v>
      </c>
    </row>
    <row r="313" spans="1:68" x14ac:dyDescent="0.3">
      <c r="A313" t="s">
        <v>1302</v>
      </c>
      <c r="B313">
        <v>1.2892048001637165E-3</v>
      </c>
      <c r="C313">
        <v>1.4471032393102549E-3</v>
      </c>
      <c r="D313">
        <v>1.9184007630033799E-3</v>
      </c>
      <c r="E313">
        <v>1.349638543368815E-3</v>
      </c>
      <c r="F313">
        <v>2.6477802771800048E-3</v>
      </c>
      <c r="G313">
        <v>3.5038523645504653E-3</v>
      </c>
      <c r="H313">
        <v>1.985814873762635E-3</v>
      </c>
      <c r="I313">
        <v>5.2447084261899701E-4</v>
      </c>
      <c r="J313">
        <v>1.0624703008385731E-3</v>
      </c>
      <c r="K313">
        <v>1.5943399257068399E-3</v>
      </c>
      <c r="L313">
        <v>9.781027033358401E-4</v>
      </c>
      <c r="M313">
        <v>1.6661303111203355E-3</v>
      </c>
      <c r="N313">
        <v>2.3410220455273448E-3</v>
      </c>
      <c r="O313">
        <v>5.7551663433097998E-4</v>
      </c>
      <c r="P313">
        <v>1.4415484323193587E-3</v>
      </c>
      <c r="Q313">
        <v>1.223851715620285E-3</v>
      </c>
      <c r="R313">
        <v>1.56846769724503E-3</v>
      </c>
      <c r="S313">
        <v>3.0730244352752149E-3</v>
      </c>
      <c r="T313">
        <v>2.10696077820797E-3</v>
      </c>
      <c r="U313">
        <v>8.4562616648559401E-4</v>
      </c>
      <c r="V313">
        <v>2.3842892211914202E-3</v>
      </c>
      <c r="W313">
        <v>3.1045915094280096E-3</v>
      </c>
      <c r="X313">
        <v>2.5071755246389949E-3</v>
      </c>
      <c r="Y313">
        <v>5.7200740534236549E-4</v>
      </c>
      <c r="Z313">
        <v>5.6974719743375256E-3</v>
      </c>
      <c r="AA313">
        <v>2.0525038440979432E-3</v>
      </c>
      <c r="AB313">
        <v>3.6736366808507049E-3</v>
      </c>
      <c r="AC313">
        <v>2.5072183822265502E-3</v>
      </c>
      <c r="AD313">
        <v>1.5232408201547149E-3</v>
      </c>
      <c r="AE313">
        <v>3.6973016858396499E-3</v>
      </c>
      <c r="AF313">
        <v>2.3175006373932E-3</v>
      </c>
      <c r="AG313">
        <v>1.6079161595435516E-3</v>
      </c>
      <c r="AH313">
        <v>5.3157481084534445E-3</v>
      </c>
      <c r="AI313">
        <v>7.3352335773468002E-4</v>
      </c>
      <c r="AJ313">
        <v>9.2069752911276104E-4</v>
      </c>
      <c r="AK313">
        <v>2.2856846326862351E-3</v>
      </c>
      <c r="AL313">
        <v>1.42458650033168E-3</v>
      </c>
      <c r="AN313">
        <f t="shared" si="133"/>
        <v>1.5010868364615415E-3</v>
      </c>
      <c r="AO313">
        <f t="shared" si="134"/>
        <v>2.1654795895280255E-3</v>
      </c>
      <c r="AP313">
        <f t="shared" si="135"/>
        <v>1.379875764739896E-3</v>
      </c>
      <c r="AQ313">
        <f t="shared" si="136"/>
        <v>1.9551146160468433E-3</v>
      </c>
      <c r="AR313">
        <f t="shared" si="137"/>
        <v>2.1103669188282485E-3</v>
      </c>
      <c r="AS313">
        <f t="shared" si="138"/>
        <v>2.8350023019156809E-3</v>
      </c>
      <c r="AT313">
        <f t="shared" si="139"/>
        <v>2.5126810477958546E-3</v>
      </c>
      <c r="AU313">
        <f t="shared" si="140"/>
        <v>2.552395875243892E-3</v>
      </c>
      <c r="AV313">
        <f t="shared" si="141"/>
        <v>1.5436562207102253E-3</v>
      </c>
      <c r="AX313">
        <f t="shared" si="142"/>
        <v>2.8571298234042063E-4</v>
      </c>
      <c r="AY313">
        <f t="shared" si="143"/>
        <v>1.2581792076586753E-3</v>
      </c>
      <c r="AZ313">
        <f t="shared" si="144"/>
        <v>5.7223300392952219E-4</v>
      </c>
      <c r="BA313">
        <f t="shared" si="145"/>
        <v>9.8335233596265207E-4</v>
      </c>
      <c r="BB313">
        <f t="shared" si="146"/>
        <v>9.421777498107585E-4</v>
      </c>
      <c r="BC313">
        <f t="shared" si="147"/>
        <v>1.7231020097125392E-3</v>
      </c>
      <c r="BD313">
        <f t="shared" si="148"/>
        <v>1.1000939534327938E-3</v>
      </c>
      <c r="BE313">
        <f t="shared" si="149"/>
        <v>2.432740710916796E-3</v>
      </c>
      <c r="BF313">
        <f t="shared" si="150"/>
        <v>6.9023955766367385E-4</v>
      </c>
      <c r="BH313">
        <f t="shared" si="151"/>
        <v>1.4285649117021031E-4</v>
      </c>
      <c r="BI313">
        <f t="shared" si="152"/>
        <v>6.2908960382933765E-4</v>
      </c>
      <c r="BJ313">
        <f t="shared" si="153"/>
        <v>2.1628374576870889E-4</v>
      </c>
      <c r="BK313">
        <f t="shared" si="154"/>
        <v>5.6773873587628453E-4</v>
      </c>
      <c r="BL313">
        <f t="shared" si="155"/>
        <v>4.7108887490537925E-4</v>
      </c>
      <c r="BM313">
        <f t="shared" si="156"/>
        <v>7.034534497599909E-4</v>
      </c>
      <c r="BN313">
        <f t="shared" si="157"/>
        <v>6.3513954014830321E-4</v>
      </c>
      <c r="BO313">
        <f t="shared" si="158"/>
        <v>1.4045435043163739E-3</v>
      </c>
      <c r="BP313">
        <f t="shared" si="159"/>
        <v>3.9850999442245032E-4</v>
      </c>
    </row>
    <row r="314" spans="1:68" x14ac:dyDescent="0.3">
      <c r="A314" t="s">
        <v>1303</v>
      </c>
      <c r="B314">
        <v>0</v>
      </c>
      <c r="C314">
        <v>1.8811039214291899E-5</v>
      </c>
      <c r="D314">
        <v>0</v>
      </c>
      <c r="E314">
        <v>0</v>
      </c>
      <c r="F314">
        <v>0</v>
      </c>
      <c r="G314">
        <v>5.4146788509239999E-4</v>
      </c>
      <c r="H314">
        <v>0</v>
      </c>
      <c r="I314">
        <v>3.4900679327871953E-4</v>
      </c>
      <c r="J314">
        <v>0</v>
      </c>
      <c r="K314">
        <v>0</v>
      </c>
      <c r="L314">
        <v>0</v>
      </c>
      <c r="M314">
        <v>4.5473507908359802E-4</v>
      </c>
      <c r="N314">
        <v>1.108951353992725E-4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4.7308491044119598E-4</v>
      </c>
      <c r="Z314">
        <v>8.1615000887223853E-4</v>
      </c>
      <c r="AA314">
        <v>0</v>
      </c>
      <c r="AB314">
        <v>0</v>
      </c>
      <c r="AC314">
        <v>3.2929494243277602E-4</v>
      </c>
      <c r="AD314">
        <v>5.3617098402042004E-4</v>
      </c>
      <c r="AE314">
        <v>0</v>
      </c>
      <c r="AF314">
        <v>0</v>
      </c>
      <c r="AG314">
        <v>0</v>
      </c>
      <c r="AH314">
        <v>0</v>
      </c>
      <c r="AI314">
        <v>4.66449755036604E-4</v>
      </c>
      <c r="AJ314">
        <v>4.8125597942524901E-4</v>
      </c>
      <c r="AK314">
        <v>0</v>
      </c>
      <c r="AL314">
        <v>0</v>
      </c>
      <c r="AN314">
        <f t="shared" si="133"/>
        <v>4.7027598035729747E-6</v>
      </c>
      <c r="AO314">
        <f t="shared" si="134"/>
        <v>2.2261866959277988E-4</v>
      </c>
      <c r="AP314">
        <f t="shared" si="135"/>
        <v>8.0804316354695784E-5</v>
      </c>
      <c r="AQ314">
        <f t="shared" si="136"/>
        <v>0</v>
      </c>
      <c r="AR314">
        <f t="shared" si="137"/>
        <v>0</v>
      </c>
      <c r="AS314">
        <f t="shared" si="138"/>
        <v>2.6975497695770178E-4</v>
      </c>
      <c r="AT314">
        <f t="shared" si="139"/>
        <v>1.7872366134014E-4</v>
      </c>
      <c r="AU314">
        <f t="shared" si="140"/>
        <v>1.55483251678868E-4</v>
      </c>
      <c r="AV314">
        <f t="shared" si="141"/>
        <v>1.6041865980841633E-4</v>
      </c>
      <c r="AX314">
        <f t="shared" si="142"/>
        <v>9.4055196071459493E-6</v>
      </c>
      <c r="AY314">
        <f t="shared" si="143"/>
        <v>2.6879789442137511E-4</v>
      </c>
      <c r="AZ314">
        <f t="shared" si="144"/>
        <v>1.6998841157244652E-4</v>
      </c>
      <c r="BA314">
        <f t="shared" si="145"/>
        <v>0</v>
      </c>
      <c r="BB314">
        <f t="shared" si="146"/>
        <v>0</v>
      </c>
      <c r="BC314">
        <f t="shared" si="147"/>
        <v>3.3518318663692349E-4</v>
      </c>
      <c r="BD314">
        <f t="shared" si="148"/>
        <v>3.0955846195585609E-4</v>
      </c>
      <c r="BE314">
        <f t="shared" si="149"/>
        <v>2.6930489163381831E-4</v>
      </c>
      <c r="BF314">
        <f t="shared" si="150"/>
        <v>2.7785326927028451E-4</v>
      </c>
      <c r="BH314">
        <f t="shared" si="151"/>
        <v>4.7027598035729747E-6</v>
      </c>
      <c r="BI314">
        <f t="shared" si="152"/>
        <v>1.3439894721068755E-4</v>
      </c>
      <c r="BJ314">
        <f t="shared" si="153"/>
        <v>6.4249580397655366E-5</v>
      </c>
      <c r="BK314">
        <f t="shared" si="154"/>
        <v>0</v>
      </c>
      <c r="BL314">
        <f t="shared" si="155"/>
        <v>0</v>
      </c>
      <c r="BM314">
        <f t="shared" si="156"/>
        <v>1.3683796293675397E-4</v>
      </c>
      <c r="BN314">
        <f t="shared" si="157"/>
        <v>1.7872366134014006E-4</v>
      </c>
      <c r="BO314">
        <f t="shared" si="158"/>
        <v>1.55483251678868E-4</v>
      </c>
      <c r="BP314">
        <f t="shared" si="159"/>
        <v>1.6041865980841635E-4</v>
      </c>
    </row>
    <row r="315" spans="1:68" x14ac:dyDescent="0.3">
      <c r="A315" t="s">
        <v>1304</v>
      </c>
      <c r="B315">
        <v>3.4387958444684498E-4</v>
      </c>
      <c r="C315">
        <v>1.0943000860723501E-3</v>
      </c>
      <c r="D315">
        <v>5.8749306904320997E-4</v>
      </c>
      <c r="E315">
        <v>1.2266806932313345E-3</v>
      </c>
      <c r="F315">
        <v>3.0715400887299199E-4</v>
      </c>
      <c r="G315">
        <v>0</v>
      </c>
      <c r="H315">
        <v>0</v>
      </c>
      <c r="I315">
        <v>8.108906774310045E-4</v>
      </c>
      <c r="J315">
        <v>0</v>
      </c>
      <c r="K315">
        <v>0</v>
      </c>
      <c r="L315">
        <v>2.2212172280526802E-3</v>
      </c>
      <c r="M315">
        <v>0</v>
      </c>
      <c r="N315">
        <v>6.0814896274952505E-4</v>
      </c>
      <c r="O315">
        <v>0</v>
      </c>
      <c r="P315">
        <v>4.4368705238954898E-4</v>
      </c>
      <c r="Q315">
        <v>3.2758913710442898E-4</v>
      </c>
      <c r="R315">
        <v>2.3047099906039901E-5</v>
      </c>
      <c r="S315">
        <v>0</v>
      </c>
      <c r="T315">
        <v>9.0012621271550994E-6</v>
      </c>
      <c r="U315">
        <v>7.4541870964747454E-4</v>
      </c>
      <c r="V315">
        <v>6.7481442576178502E-4</v>
      </c>
      <c r="W315">
        <v>2.40496270173498E-4</v>
      </c>
      <c r="X315">
        <v>4.4904490349297201E-4</v>
      </c>
      <c r="Y315">
        <v>5.0649850650271995E-4</v>
      </c>
      <c r="Z315">
        <v>2.6148860319732698E-4</v>
      </c>
      <c r="AA315">
        <v>4.6887410819359198E-4</v>
      </c>
      <c r="AB315">
        <v>4.8433199703796451E-4</v>
      </c>
      <c r="AC315">
        <v>4.2557458189998004E-4</v>
      </c>
      <c r="AD315">
        <v>1.0181275265431201E-3</v>
      </c>
      <c r="AE315">
        <v>0</v>
      </c>
      <c r="AF315">
        <v>6.8798792994194998E-4</v>
      </c>
      <c r="AG315">
        <v>1.3417928343592476E-3</v>
      </c>
      <c r="AH315">
        <v>5.9707652492957213E-4</v>
      </c>
      <c r="AI315">
        <v>1.161933302937995E-4</v>
      </c>
      <c r="AJ315">
        <v>0</v>
      </c>
      <c r="AK315">
        <v>1.1036209407547101E-3</v>
      </c>
      <c r="AL315">
        <v>4.7297853855514399E-4</v>
      </c>
      <c r="AN315">
        <f t="shared" si="133"/>
        <v>8.1308835819843489E-4</v>
      </c>
      <c r="AO315">
        <f t="shared" si="134"/>
        <v>2.7951117157599915E-4</v>
      </c>
      <c r="AP315">
        <f t="shared" si="135"/>
        <v>4.6757903474167924E-4</v>
      </c>
      <c r="AQ315">
        <f t="shared" si="136"/>
        <v>1.1687874567015628E-4</v>
      </c>
      <c r="AR315">
        <f t="shared" si="137"/>
        <v>4.1743266692747811E-4</v>
      </c>
      <c r="AS315">
        <f t="shared" si="138"/>
        <v>4.3263545005409258E-4</v>
      </c>
      <c r="AT315">
        <f t="shared" si="139"/>
        <v>5.6870515216169001E-4</v>
      </c>
      <c r="AU315">
        <f t="shared" si="140"/>
        <v>6.8502089652753976E-4</v>
      </c>
      <c r="AV315">
        <f t="shared" si="141"/>
        <v>5.255331597699514E-4</v>
      </c>
      <c r="AX315">
        <f t="shared" si="142"/>
        <v>4.16808814424671E-4</v>
      </c>
      <c r="AY315">
        <f t="shared" si="143"/>
        <v>3.8270149192641561E-4</v>
      </c>
      <c r="AZ315">
        <f t="shared" si="144"/>
        <v>8.1343902244726345E-4</v>
      </c>
      <c r="BA315">
        <f t="shared" si="145"/>
        <v>1.8284404282696239E-4</v>
      </c>
      <c r="BB315">
        <f t="shared" si="146"/>
        <v>3.5210931774247412E-4</v>
      </c>
      <c r="BC315">
        <f t="shared" si="147"/>
        <v>8.8376347098084997E-5</v>
      </c>
      <c r="BD315">
        <f t="shared" si="148"/>
        <v>5.1943931395537831E-4</v>
      </c>
      <c r="BE315">
        <f t="shared" si="149"/>
        <v>6.1751453056846286E-4</v>
      </c>
      <c r="BF315">
        <f t="shared" si="150"/>
        <v>5.536842840250676E-4</v>
      </c>
      <c r="BH315">
        <f t="shared" si="151"/>
        <v>2.084044072123355E-4</v>
      </c>
      <c r="BI315">
        <f t="shared" si="152"/>
        <v>1.9135074596320781E-4</v>
      </c>
      <c r="BJ315">
        <f t="shared" si="153"/>
        <v>3.0745105144442086E-4</v>
      </c>
      <c r="BK315">
        <f t="shared" si="154"/>
        <v>1.0556505734586621E-4</v>
      </c>
      <c r="BL315">
        <f t="shared" si="155"/>
        <v>1.7605465887123706E-4</v>
      </c>
      <c r="BM315">
        <f t="shared" si="156"/>
        <v>3.6079492620234187E-5</v>
      </c>
      <c r="BN315">
        <f t="shared" si="157"/>
        <v>2.9989842773981221E-4</v>
      </c>
      <c r="BO315">
        <f t="shared" si="158"/>
        <v>3.5652218045220744E-4</v>
      </c>
      <c r="BP315">
        <f t="shared" si="159"/>
        <v>3.1966977042793799E-4</v>
      </c>
    </row>
    <row r="316" spans="1:68" x14ac:dyDescent="0.3">
      <c r="A316" t="s">
        <v>1305</v>
      </c>
      <c r="B316">
        <v>6.0426204665416355E-3</v>
      </c>
      <c r="C316">
        <v>6.0539077611043452E-3</v>
      </c>
      <c r="D316">
        <v>6.6039012707556754E-3</v>
      </c>
      <c r="E316">
        <v>5.5029008382707304E-3</v>
      </c>
      <c r="F316">
        <v>3.7250507714941053E-3</v>
      </c>
      <c r="G316">
        <v>4.3507740170654098E-3</v>
      </c>
      <c r="H316">
        <v>6.9353039931877546E-3</v>
      </c>
      <c r="I316">
        <v>9.54188940168753E-3</v>
      </c>
      <c r="J316">
        <v>3.8648661565674949E-3</v>
      </c>
      <c r="K316">
        <v>6.2940670550738001E-3</v>
      </c>
      <c r="L316">
        <v>6.5311204994208706E-3</v>
      </c>
      <c r="M316">
        <v>8.4794391916948753E-3</v>
      </c>
      <c r="N316">
        <v>6.529549602328555E-3</v>
      </c>
      <c r="O316">
        <v>4.6480606334680652E-3</v>
      </c>
      <c r="P316">
        <v>6.1871420408559797E-3</v>
      </c>
      <c r="Q316">
        <v>4.2231295518315344E-3</v>
      </c>
      <c r="R316">
        <v>6.0901093991334102E-3</v>
      </c>
      <c r="S316">
        <v>4.7235663747463852E-3</v>
      </c>
      <c r="T316">
        <v>5.1056619765729849E-3</v>
      </c>
      <c r="U316">
        <v>5.6808079571682903E-3</v>
      </c>
      <c r="V316">
        <v>5.6482060975013796E-3</v>
      </c>
      <c r="W316">
        <v>6.3278291505911846E-3</v>
      </c>
      <c r="X316">
        <v>5.6239088145674052E-3</v>
      </c>
      <c r="Y316">
        <v>5.2817925120455956E-3</v>
      </c>
      <c r="Z316">
        <v>8.5197414661287805E-3</v>
      </c>
      <c r="AA316">
        <v>6.2539760592619995E-3</v>
      </c>
      <c r="AB316">
        <v>4.9140664156176149E-3</v>
      </c>
      <c r="AC316">
        <v>8.8717979049152684E-3</v>
      </c>
      <c r="AD316">
        <v>5.2315279770747854E-3</v>
      </c>
      <c r="AE316">
        <v>5.3124544047773049E-3</v>
      </c>
      <c r="AF316">
        <v>9.625295986340255E-3</v>
      </c>
      <c r="AG316">
        <v>4.3569548855831447E-3</v>
      </c>
      <c r="AH316">
        <v>8.8051542843212444E-3</v>
      </c>
      <c r="AI316">
        <v>6.3548874376806548E-3</v>
      </c>
      <c r="AJ316">
        <v>4.0928432581453806E-3</v>
      </c>
      <c r="AK316">
        <v>7.3957992870921805E-3</v>
      </c>
      <c r="AL316">
        <v>3.2764771416916852E-3</v>
      </c>
      <c r="AN316">
        <f t="shared" si="133"/>
        <v>6.0508325841680966E-3</v>
      </c>
      <c r="AO316">
        <f t="shared" si="134"/>
        <v>6.1382545458586995E-3</v>
      </c>
      <c r="AP316">
        <f t="shared" si="135"/>
        <v>6.0763207399156622E-3</v>
      </c>
      <c r="AQ316">
        <f t="shared" si="136"/>
        <v>5.0122684419037769E-3</v>
      </c>
      <c r="AR316">
        <f t="shared" si="137"/>
        <v>5.6906262954584605E-3</v>
      </c>
      <c r="AS316">
        <f t="shared" si="138"/>
        <v>6.5775471954227782E-3</v>
      </c>
      <c r="AT316">
        <f t="shared" si="139"/>
        <v>6.7230927893974475E-3</v>
      </c>
      <c r="AU316">
        <f t="shared" si="140"/>
        <v>6.5056655358616813E-3</v>
      </c>
      <c r="AV316">
        <f t="shared" si="141"/>
        <v>4.9217065623097488E-3</v>
      </c>
      <c r="AX316">
        <f t="shared" si="142"/>
        <v>4.4951494815150304E-4</v>
      </c>
      <c r="AY316">
        <f t="shared" si="143"/>
        <v>2.6607428255234281E-3</v>
      </c>
      <c r="AZ316">
        <f t="shared" si="144"/>
        <v>1.4819688840998074E-3</v>
      </c>
      <c r="BA316">
        <f t="shared" si="145"/>
        <v>9.6639282915569435E-4</v>
      </c>
      <c r="BB316">
        <f t="shared" si="146"/>
        <v>5.0003553404397898E-4</v>
      </c>
      <c r="BC316">
        <f t="shared" si="147"/>
        <v>1.7027024313744281E-3</v>
      </c>
      <c r="BD316">
        <f t="shared" si="148"/>
        <v>2.5137073853044151E-3</v>
      </c>
      <c r="BE316">
        <f t="shared" si="149"/>
        <v>2.2279295318527949E-3</v>
      </c>
      <c r="BF316">
        <f t="shared" si="150"/>
        <v>2.1811612771960357E-3</v>
      </c>
      <c r="BH316">
        <f t="shared" si="151"/>
        <v>2.2475747407575152E-4</v>
      </c>
      <c r="BI316">
        <f t="shared" si="152"/>
        <v>1.330371412761714E-3</v>
      </c>
      <c r="BJ316">
        <f t="shared" si="153"/>
        <v>5.6013158829485625E-4</v>
      </c>
      <c r="BK316">
        <f t="shared" si="154"/>
        <v>5.5794716005596419E-4</v>
      </c>
      <c r="BL316">
        <f t="shared" si="155"/>
        <v>2.5001776702198949E-4</v>
      </c>
      <c r="BM316">
        <f t="shared" si="156"/>
        <v>6.9512535677727341E-4</v>
      </c>
      <c r="BN316">
        <f t="shared" si="157"/>
        <v>1.4512896355694544E-3</v>
      </c>
      <c r="BO316">
        <f t="shared" si="158"/>
        <v>1.2862957149507282E-3</v>
      </c>
      <c r="BP316">
        <f t="shared" si="159"/>
        <v>1.2592940505351193E-3</v>
      </c>
    </row>
    <row r="317" spans="1:68" x14ac:dyDescent="0.3">
      <c r="A317" t="s">
        <v>1306</v>
      </c>
      <c r="B317">
        <v>1.6203826425424052E-3</v>
      </c>
      <c r="C317">
        <v>9.2542885264332102E-4</v>
      </c>
      <c r="D317">
        <v>8.2493897084743499E-4</v>
      </c>
      <c r="E317">
        <v>1.95226652094741E-3</v>
      </c>
      <c r="F317">
        <v>7.5154812635035194E-4</v>
      </c>
      <c r="G317">
        <v>7.6341055088987003E-4</v>
      </c>
      <c r="H317">
        <v>2.977261847067945E-3</v>
      </c>
      <c r="I317">
        <v>3.0512258238145551E-3</v>
      </c>
      <c r="J317">
        <v>8.5677146262550657E-4</v>
      </c>
      <c r="K317">
        <v>1.6074937230477E-3</v>
      </c>
      <c r="L317">
        <v>3.9395889687949947E-3</v>
      </c>
      <c r="M317">
        <v>1.251460202136175E-3</v>
      </c>
      <c r="N317">
        <v>1.225199839931305E-3</v>
      </c>
      <c r="O317">
        <v>1.584737428521625E-3</v>
      </c>
      <c r="P317">
        <v>2.1473336513905027E-3</v>
      </c>
      <c r="Q317">
        <v>8.8724932694334447E-4</v>
      </c>
      <c r="R317">
        <v>4.9223199580145473E-4</v>
      </c>
      <c r="S317">
        <v>1.8713809204627951E-3</v>
      </c>
      <c r="T317">
        <v>2.5491043752903452E-3</v>
      </c>
      <c r="U317">
        <v>1.4108230518009299E-3</v>
      </c>
      <c r="V317">
        <v>7.6424604215576E-4</v>
      </c>
      <c r="W317">
        <v>2.0024151796167304E-3</v>
      </c>
      <c r="X317">
        <v>1.401015436971855E-3</v>
      </c>
      <c r="Y317">
        <v>1.1864229635791105E-3</v>
      </c>
      <c r="Z317">
        <v>2.0526053664706098E-3</v>
      </c>
      <c r="AA317">
        <v>2.0590866669430953E-3</v>
      </c>
      <c r="AB317">
        <v>9.5748741262028747E-4</v>
      </c>
      <c r="AC317">
        <v>2.0198282724650635E-3</v>
      </c>
      <c r="AD317">
        <v>1.655641699925585E-3</v>
      </c>
      <c r="AE317">
        <v>1.2907027496805951E-3</v>
      </c>
      <c r="AF317">
        <v>1.6266811367874499E-3</v>
      </c>
      <c r="AG317">
        <v>8.1236603726659641E-4</v>
      </c>
      <c r="AH317">
        <v>1.90380013243886E-3</v>
      </c>
      <c r="AI317">
        <v>1.681001222283535E-3</v>
      </c>
      <c r="AJ317">
        <v>2.5062967425194885E-3</v>
      </c>
      <c r="AK317">
        <v>2.5500089271383399E-3</v>
      </c>
      <c r="AL317">
        <v>2.0946297991632249E-3</v>
      </c>
      <c r="AN317">
        <f t="shared" si="133"/>
        <v>1.3307542467451427E-3</v>
      </c>
      <c r="AO317">
        <f t="shared" si="134"/>
        <v>1.8858615870306805E-3</v>
      </c>
      <c r="AP317">
        <f t="shared" si="135"/>
        <v>1.8017978966354011E-3</v>
      </c>
      <c r="AQ317">
        <f t="shared" si="136"/>
        <v>1.0836207477358647E-3</v>
      </c>
      <c r="AR317">
        <f t="shared" si="137"/>
        <v>1.6816471622159413E-3</v>
      </c>
      <c r="AS317">
        <f t="shared" si="138"/>
        <v>1.6127410198416702E-3</v>
      </c>
      <c r="AT317">
        <f t="shared" si="139"/>
        <v>1.5243418621312098E-3</v>
      </c>
      <c r="AU317">
        <f t="shared" si="140"/>
        <v>1.4657224639963303E-3</v>
      </c>
      <c r="AV317">
        <f t="shared" si="141"/>
        <v>2.3836451562736843E-3</v>
      </c>
      <c r="AX317">
        <f t="shared" si="142"/>
        <v>5.4476290961342111E-4</v>
      </c>
      <c r="AY317">
        <f t="shared" si="143"/>
        <v>1.303302431977888E-3</v>
      </c>
      <c r="AZ317">
        <f t="shared" si="144"/>
        <v>1.0249249438105158E-3</v>
      </c>
      <c r="BA317">
        <f t="shared" si="145"/>
        <v>7.102353414725909E-4</v>
      </c>
      <c r="BB317">
        <f t="shared" si="146"/>
        <v>7.681893541247501E-4</v>
      </c>
      <c r="BC317">
        <f t="shared" si="147"/>
        <v>4.9281988772447902E-4</v>
      </c>
      <c r="BD317">
        <f t="shared" si="148"/>
        <v>2.0285488582815248E-4</v>
      </c>
      <c r="BE317">
        <f t="shared" si="149"/>
        <v>5.7668518608802928E-4</v>
      </c>
      <c r="BF317">
        <f t="shared" si="150"/>
        <v>2.5124708208316163E-4</v>
      </c>
      <c r="BH317">
        <f t="shared" si="151"/>
        <v>2.7238145480671056E-4</v>
      </c>
      <c r="BI317">
        <f t="shared" si="152"/>
        <v>6.5165121598894401E-4</v>
      </c>
      <c r="BJ317">
        <f t="shared" si="153"/>
        <v>3.8738521626135341E-4</v>
      </c>
      <c r="BK317">
        <f t="shared" si="154"/>
        <v>4.1005456558718616E-4</v>
      </c>
      <c r="BL317">
        <f t="shared" si="155"/>
        <v>3.8409467706237505E-4</v>
      </c>
      <c r="BM317">
        <f t="shared" si="156"/>
        <v>2.011928766701115E-4</v>
      </c>
      <c r="BN317">
        <f t="shared" si="157"/>
        <v>1.1711832293931464E-4</v>
      </c>
      <c r="BO317">
        <f t="shared" si="158"/>
        <v>3.3294934742559315E-4</v>
      </c>
      <c r="BP317">
        <f t="shared" si="159"/>
        <v>1.4505757047382137E-4</v>
      </c>
    </row>
    <row r="318" spans="1:68" x14ac:dyDescent="0.3">
      <c r="A318" t="s">
        <v>1307</v>
      </c>
      <c r="B318">
        <v>1.7561688555352499E-2</v>
      </c>
      <c r="C318">
        <v>2.6221409374212652E-2</v>
      </c>
      <c r="D318">
        <v>2.8390666298894598E-2</v>
      </c>
      <c r="E318">
        <v>2.2117462946227649E-2</v>
      </c>
      <c r="F318">
        <v>1.306631134641725E-2</v>
      </c>
      <c r="G318">
        <v>1.86060282548124E-2</v>
      </c>
      <c r="H318">
        <v>2.32026677099639E-2</v>
      </c>
      <c r="I318">
        <v>2.6082021202055349E-2</v>
      </c>
      <c r="J318">
        <v>1.070482100291709E-2</v>
      </c>
      <c r="K318">
        <v>2.2847878575375201E-2</v>
      </c>
      <c r="L318">
        <v>2.9339129223285798E-2</v>
      </c>
      <c r="M318">
        <v>1.7335955100359599E-2</v>
      </c>
      <c r="N318">
        <v>2.4283609219134902E-2</v>
      </c>
      <c r="O318">
        <v>2.0431172738975753E-2</v>
      </c>
      <c r="P318">
        <v>2.2393650455063002E-2</v>
      </c>
      <c r="Q318">
        <v>1.8830677842037652E-2</v>
      </c>
      <c r="R318">
        <v>2.222308779727835E-2</v>
      </c>
      <c r="S318">
        <v>2.2317487544413851E-2</v>
      </c>
      <c r="T318">
        <v>2.0491592671543199E-2</v>
      </c>
      <c r="U318">
        <v>2.2928623331147098E-2</v>
      </c>
      <c r="V318">
        <v>1.6398992829872998E-2</v>
      </c>
      <c r="W318">
        <v>2.4332653123765202E-2</v>
      </c>
      <c r="X318">
        <v>2.6029156427480347E-2</v>
      </c>
      <c r="Y318">
        <v>1.8044881969649797E-2</v>
      </c>
      <c r="Z318">
        <v>2.7855454322215749E-2</v>
      </c>
      <c r="AA318">
        <v>2.6372697890175947E-2</v>
      </c>
      <c r="AB318">
        <v>2.3924304195487703E-2</v>
      </c>
      <c r="AC318">
        <v>2.9812043667421149E-2</v>
      </c>
      <c r="AD318">
        <v>2.0485958630813549E-2</v>
      </c>
      <c r="AE318">
        <v>2.5192030864402748E-2</v>
      </c>
      <c r="AF318">
        <v>2.8364960718031549E-2</v>
      </c>
      <c r="AG318">
        <v>1.58960141791708E-2</v>
      </c>
      <c r="AH318">
        <v>2.3243756307685798E-2</v>
      </c>
      <c r="AI318">
        <v>2.2225068718700301E-2</v>
      </c>
      <c r="AJ318">
        <v>1.7155363004528849E-2</v>
      </c>
      <c r="AK318">
        <v>2.53258976849964E-2</v>
      </c>
      <c r="AL318">
        <v>2.3220409655851149E-2</v>
      </c>
      <c r="AN318">
        <f t="shared" si="133"/>
        <v>2.3572806793671852E-2</v>
      </c>
      <c r="AO318">
        <f t="shared" si="134"/>
        <v>2.0239257128312226E-2</v>
      </c>
      <c r="AP318">
        <f t="shared" si="135"/>
        <v>2.1048030902158763E-2</v>
      </c>
      <c r="AQ318">
        <f t="shared" si="136"/>
        <v>2.1123751061243284E-2</v>
      </c>
      <c r="AR318">
        <f t="shared" si="137"/>
        <v>2.1037965489082124E-2</v>
      </c>
      <c r="AS318">
        <f t="shared" si="138"/>
        <v>2.5339756412071784E-2</v>
      </c>
      <c r="AT318">
        <f t="shared" si="139"/>
        <v>2.4680983404415949E-2</v>
      </c>
      <c r="AU318">
        <f t="shared" si="140"/>
        <v>2.04549464018523E-2</v>
      </c>
      <c r="AV318">
        <f t="shared" si="141"/>
        <v>2.1900556781792133E-2</v>
      </c>
      <c r="AX318">
        <f t="shared" si="142"/>
        <v>4.7776714701850947E-3</v>
      </c>
      <c r="AY318">
        <f t="shared" si="143"/>
        <v>5.6873626588576937E-3</v>
      </c>
      <c r="AZ318">
        <f t="shared" si="144"/>
        <v>5.8509747594650396E-3</v>
      </c>
      <c r="BA318">
        <f t="shared" si="145"/>
        <v>1.9864205042093614E-3</v>
      </c>
      <c r="BB318">
        <f t="shared" si="146"/>
        <v>3.4760199594042695E-3</v>
      </c>
      <c r="BC318">
        <f t="shared" si="147"/>
        <v>4.0765433361128573E-3</v>
      </c>
      <c r="BD318">
        <f t="shared" si="148"/>
        <v>3.96428374392722E-3</v>
      </c>
      <c r="BE318">
        <f t="shared" si="149"/>
        <v>3.9808703017356686E-3</v>
      </c>
      <c r="BF318">
        <f t="shared" si="150"/>
        <v>4.2421595854060141E-3</v>
      </c>
      <c r="BH318">
        <f t="shared" si="151"/>
        <v>2.3888357350925473E-3</v>
      </c>
      <c r="BI318">
        <f t="shared" si="152"/>
        <v>2.8436813294288469E-3</v>
      </c>
      <c r="BJ318">
        <f t="shared" si="153"/>
        <v>2.2114605915514937E-3</v>
      </c>
      <c r="BK318">
        <f t="shared" si="154"/>
        <v>1.1468604128290669E-3</v>
      </c>
      <c r="BL318">
        <f t="shared" si="155"/>
        <v>1.7380099797021347E-3</v>
      </c>
      <c r="BM318">
        <f t="shared" si="156"/>
        <v>1.664241847969927E-3</v>
      </c>
      <c r="BN318">
        <f t="shared" si="157"/>
        <v>2.2887802867004379E-3</v>
      </c>
      <c r="BO318">
        <f t="shared" si="158"/>
        <v>2.298356540316075E-3</v>
      </c>
      <c r="BP318">
        <f t="shared" si="159"/>
        <v>2.4492119785795136E-3</v>
      </c>
    </row>
    <row r="320" spans="1:68" x14ac:dyDescent="0.3">
      <c r="A320" t="s">
        <v>92</v>
      </c>
      <c r="B320">
        <v>9.0868098350697295</v>
      </c>
      <c r="C320">
        <v>8.5175715082263057</v>
      </c>
      <c r="D320">
        <v>10.208296471361951</v>
      </c>
      <c r="E320">
        <v>8.86592329066122</v>
      </c>
      <c r="F320">
        <v>8.7618258881500299</v>
      </c>
      <c r="G320">
        <v>8.7289279339887305</v>
      </c>
      <c r="H320">
        <v>10.14746029007255</v>
      </c>
      <c r="I320">
        <v>10.49565766128595</v>
      </c>
      <c r="J320">
        <v>8.2458999369675094</v>
      </c>
      <c r="K320">
        <v>10.49817122716375</v>
      </c>
      <c r="L320">
        <v>10.83990873292375</v>
      </c>
      <c r="M320">
        <v>10.750209986642515</v>
      </c>
      <c r="N320">
        <v>11.1720270826447</v>
      </c>
      <c r="O320">
        <v>9.2485645173784938</v>
      </c>
      <c r="P320">
        <v>8.5223898594817946</v>
      </c>
      <c r="Q320">
        <v>8.8858747756191345</v>
      </c>
      <c r="R320">
        <v>8.3325686311352456</v>
      </c>
      <c r="S320">
        <v>8.9343326495946158</v>
      </c>
      <c r="T320">
        <v>8.3622117520533195</v>
      </c>
      <c r="U320">
        <v>9.7406702629605348</v>
      </c>
      <c r="V320">
        <v>8.5048257844698441</v>
      </c>
      <c r="W320">
        <v>10.043163121038855</v>
      </c>
      <c r="X320">
        <v>9.4125304755431749</v>
      </c>
      <c r="Y320">
        <v>9.2641687977569944</v>
      </c>
      <c r="Z320">
        <v>10.435655269972894</v>
      </c>
      <c r="AA320">
        <v>10.534517264749429</v>
      </c>
      <c r="AB320">
        <v>9.4235405582146097</v>
      </c>
      <c r="AC320">
        <v>8.9995521981689137</v>
      </c>
      <c r="AD320">
        <v>9.6862038425123753</v>
      </c>
      <c r="AE320">
        <v>9.8609104068319944</v>
      </c>
      <c r="AF320">
        <v>10.739050104785349</v>
      </c>
      <c r="AG320">
        <v>8.9860482070693699</v>
      </c>
      <c r="AH320">
        <v>10.229949939455025</v>
      </c>
      <c r="AI320">
        <v>8.1948471157502745</v>
      </c>
      <c r="AJ320">
        <v>9.1178697207690611</v>
      </c>
      <c r="AK320">
        <v>11.328747660605</v>
      </c>
      <c r="AL320">
        <v>8.8809424408010607</v>
      </c>
      <c r="AN320">
        <f t="shared" si="133"/>
        <v>9.1696502763298007</v>
      </c>
      <c r="AO320">
        <f t="shared" si="134"/>
        <v>9.5334679433743155</v>
      </c>
      <c r="AP320">
        <f t="shared" si="135"/>
        <v>9.8967387633146444</v>
      </c>
      <c r="AQ320">
        <f t="shared" si="136"/>
        <v>8.7175920187829998</v>
      </c>
      <c r="AR320">
        <f t="shared" si="137"/>
        <v>9.1627177301306375</v>
      </c>
      <c r="AS320">
        <f t="shared" si="138"/>
        <v>9.6783274274010029</v>
      </c>
      <c r="AT320">
        <f t="shared" si="139"/>
        <v>10.095388118043239</v>
      </c>
      <c r="AU320">
        <f t="shared" si="140"/>
        <v>9.1369484207582232</v>
      </c>
      <c r="AV320">
        <f t="shared" si="141"/>
        <v>9.7758532740583739</v>
      </c>
      <c r="AX320">
        <f t="shared" si="142"/>
        <v>0.73100507494764155</v>
      </c>
      <c r="AY320">
        <f t="shared" si="143"/>
        <v>0.92114272204904857</v>
      </c>
      <c r="AZ320">
        <f t="shared" si="144"/>
        <v>1.2000206678601528</v>
      </c>
      <c r="BA320">
        <f t="shared" si="145"/>
        <v>0.33431915614330249</v>
      </c>
      <c r="BB320">
        <f t="shared" si="146"/>
        <v>0.85300348762063216</v>
      </c>
      <c r="BC320">
        <f t="shared" si="147"/>
        <v>0.64411707776889671</v>
      </c>
      <c r="BD320">
        <f t="shared" si="148"/>
        <v>0.56423059185645985</v>
      </c>
      <c r="BE320">
        <f t="shared" si="149"/>
        <v>1.0259088807644023</v>
      </c>
      <c r="BF320">
        <f t="shared" si="150"/>
        <v>1.3500534677649951</v>
      </c>
      <c r="BH320">
        <f t="shared" si="151"/>
        <v>0.36550253747382078</v>
      </c>
      <c r="BI320">
        <f t="shared" si="152"/>
        <v>0.46057136102452428</v>
      </c>
      <c r="BJ320">
        <f t="shared" si="153"/>
        <v>0.45356517932794355</v>
      </c>
      <c r="BK320">
        <f t="shared" si="154"/>
        <v>0.19301925479458423</v>
      </c>
      <c r="BL320">
        <f t="shared" si="155"/>
        <v>0.42650174381031608</v>
      </c>
      <c r="BM320">
        <f t="shared" si="156"/>
        <v>0.26295969585773121</v>
      </c>
      <c r="BN320">
        <f t="shared" si="157"/>
        <v>0.32575868409334896</v>
      </c>
      <c r="BO320">
        <f t="shared" si="158"/>
        <v>0.59230876847335545</v>
      </c>
      <c r="BP320">
        <f t="shared" si="159"/>
        <v>0.77945373303450771</v>
      </c>
    </row>
    <row r="323" spans="1:68" x14ac:dyDescent="0.3">
      <c r="A323" s="34" t="s">
        <v>2061</v>
      </c>
      <c r="B323" s="35">
        <f>SUM(B312,B306,B302,B299:B300,B292,B286,B282,B279:B280,B272,B266,B262,B259:B260,B257,B251:B255,B245:B249,B240:B243,B215,B165,B159,B110,B104,B100,B75,B69,B65,B63,B56,B50,B46,B40:B44,B33:B35,B31,B29,B22,B16,B12,B7:B10)</f>
        <v>1.765050634702368</v>
      </c>
      <c r="C323" s="35">
        <f t="shared" ref="C323:AL323" si="160">SUM(C312,C306,C302,C299:C300,C292,C286,C282,C279:C280,C272,C266,C262,C259:C260,C257,C251:C255,C245:C249,C240:C243,C215,C165,C159,C110,C104,C100,C75,C69,C65,C63,C56,C50,C46,C40:C44,C33:C35,C31,C29,C22,C16,C12,C7:C10)</f>
        <v>1.64188629099891</v>
      </c>
      <c r="D323" s="35">
        <f t="shared" si="160"/>
        <v>1.7920033814705651</v>
      </c>
      <c r="E323" s="35">
        <f t="shared" si="160"/>
        <v>1.6538296608475491</v>
      </c>
      <c r="F323" s="35">
        <f t="shared" si="160"/>
        <v>1.6454764284040626</v>
      </c>
      <c r="G323" s="35">
        <f t="shared" si="160"/>
        <v>1.6423695189159226</v>
      </c>
      <c r="H323" s="35">
        <f t="shared" si="160"/>
        <v>1.8152804681525772</v>
      </c>
      <c r="I323" s="35">
        <f t="shared" si="160"/>
        <v>1.8396035562625379</v>
      </c>
      <c r="J323" s="35">
        <f t="shared" si="160"/>
        <v>1.6170672424319454</v>
      </c>
      <c r="K323" s="35">
        <f t="shared" si="160"/>
        <v>1.8051372197134459</v>
      </c>
      <c r="L323" s="35">
        <f t="shared" si="160"/>
        <v>1.9088652731735278</v>
      </c>
      <c r="M323" s="35">
        <f t="shared" si="160"/>
        <v>1.8190872371159834</v>
      </c>
      <c r="N323" s="35">
        <f t="shared" si="160"/>
        <v>1.9218892103094736</v>
      </c>
      <c r="O323" s="35">
        <f t="shared" si="160"/>
        <v>1.6425400390294509</v>
      </c>
      <c r="P323" s="35">
        <f t="shared" si="160"/>
        <v>1.5857855280230935</v>
      </c>
      <c r="Q323" s="35">
        <f t="shared" si="160"/>
        <v>1.6661595434834329</v>
      </c>
      <c r="R323" s="35">
        <f t="shared" si="160"/>
        <v>1.6129831093542844</v>
      </c>
      <c r="S323" s="35">
        <f t="shared" si="160"/>
        <v>1.6372509114468496</v>
      </c>
      <c r="T323" s="35">
        <f t="shared" si="160"/>
        <v>1.6654418279009409</v>
      </c>
      <c r="U323" s="35">
        <f t="shared" si="160"/>
        <v>1.804964795538718</v>
      </c>
      <c r="V323" s="35">
        <f t="shared" si="160"/>
        <v>1.5525255023658004</v>
      </c>
      <c r="W323" s="35">
        <f t="shared" si="160"/>
        <v>1.7211045816506247</v>
      </c>
      <c r="X323" s="35">
        <f t="shared" si="160"/>
        <v>1.7339591456467942</v>
      </c>
      <c r="Y323" s="35">
        <f t="shared" si="160"/>
        <v>1.793532025848394</v>
      </c>
      <c r="Z323" s="35">
        <f t="shared" si="160"/>
        <v>1.8558132268164036</v>
      </c>
      <c r="AA323" s="35">
        <f t="shared" si="160"/>
        <v>1.820288326547393</v>
      </c>
      <c r="AB323" s="35">
        <f t="shared" si="160"/>
        <v>1.6897843160516863</v>
      </c>
      <c r="AC323" s="35">
        <f t="shared" si="160"/>
        <v>1.5427351234947353</v>
      </c>
      <c r="AD323" s="35">
        <f t="shared" si="160"/>
        <v>1.8805571486644457</v>
      </c>
      <c r="AE323" s="35">
        <f t="shared" si="160"/>
        <v>1.8938111880846593</v>
      </c>
      <c r="AF323" s="35">
        <f t="shared" si="160"/>
        <v>1.8294459738455731</v>
      </c>
      <c r="AG323" s="35">
        <f t="shared" si="160"/>
        <v>1.8110610985504045</v>
      </c>
      <c r="AH323" s="35">
        <f t="shared" si="160"/>
        <v>1.7751961486389005</v>
      </c>
      <c r="AI323" s="35">
        <f t="shared" si="160"/>
        <v>1.5958594582365029</v>
      </c>
      <c r="AJ323" s="35">
        <f t="shared" si="160"/>
        <v>1.8468626310719285</v>
      </c>
      <c r="AK323" s="35">
        <f t="shared" si="160"/>
        <v>1.9130089631078109</v>
      </c>
      <c r="AL323" s="35">
        <f t="shared" si="160"/>
        <v>1.5939401623457901</v>
      </c>
      <c r="AM323" s="34" t="s">
        <v>2061</v>
      </c>
      <c r="AN323" s="39">
        <f t="shared" ref="AN323:AN336" si="161">AVERAGE(B323:E323)</f>
        <v>1.7131924920048482</v>
      </c>
      <c r="AO323" s="39">
        <f t="shared" ref="AO323:AO336" si="162">AVERAGE(F323:I323)</f>
        <v>1.7356824929337751</v>
      </c>
      <c r="AP323" s="39">
        <f t="shared" ref="AP323:AP336" si="163">AVERAGE(J323:P323)</f>
        <v>1.7571959642567028</v>
      </c>
      <c r="AQ323" s="39">
        <f t="shared" ref="AQ323:AQ336" si="164">AVERAGE(Q323:S323)</f>
        <v>1.6387978547615223</v>
      </c>
      <c r="AR323" s="39">
        <f t="shared" ref="AR323:AR336" si="165">AVERAGE(T323:W323)</f>
        <v>1.6860091768640211</v>
      </c>
      <c r="AS323" s="39">
        <f t="shared" ref="AS323:AS336" si="166">AVERAGE(X323:AC323)</f>
        <v>1.7393520274009011</v>
      </c>
      <c r="AT323" s="39">
        <f t="shared" ref="AT323:AT336" si="167">AVERAGE(AD323:AF323)</f>
        <v>1.8679381035315592</v>
      </c>
      <c r="AU323" s="39">
        <f t="shared" ref="AU323:AU336" si="168">AVERAGE(AG323:AI323)</f>
        <v>1.7273722351419361</v>
      </c>
      <c r="AV323" s="39">
        <f t="shared" ref="AV323:AV336" si="169">AVERAGE(AJ323:AL323)</f>
        <v>1.7846039188418432</v>
      </c>
      <c r="AX323">
        <f t="shared" ref="AX323:AX336" si="170">STDEV(B323:E323)</f>
        <v>7.6395774942778605E-2</v>
      </c>
      <c r="AY323">
        <f t="shared" ref="AY323:AY336" si="171">STDEV(F323:I323)</f>
        <v>0.10642661048865053</v>
      </c>
      <c r="AZ323">
        <f t="shared" ref="AZ323:AZ336" si="172">STDEV(J323:P323)</f>
        <v>0.14048719734870865</v>
      </c>
      <c r="BA323">
        <f t="shared" ref="BA323:BA336" si="173">STDEV(Q323:S323)</f>
        <v>2.6621946996548275E-2</v>
      </c>
      <c r="BB323">
        <f t="shared" ref="BB323:BB336" si="174">STDEV(T323:W323)</f>
        <v>0.10586632113555836</v>
      </c>
      <c r="BC323">
        <f t="shared" ref="BC323:BC336" si="175">STDEV(X323:AC323)</f>
        <v>0.1133080895649181</v>
      </c>
      <c r="BD323">
        <f t="shared" ref="BD323:BD336" si="176">STDEV(AD323:AF323)</f>
        <v>3.3987503969256622E-2</v>
      </c>
      <c r="BE323">
        <f t="shared" ref="BE323:BE336" si="177">STDEV(AG323:AI323)</f>
        <v>0.11529649398430264</v>
      </c>
      <c r="BF323">
        <f t="shared" ref="BF323:BF336" si="178">STDEV(AJ323:AL323)</f>
        <v>0.16839933295990209</v>
      </c>
      <c r="BH323">
        <f t="shared" ref="BH323:BH336" si="179">AX323/SQRT(4)</f>
        <v>3.8197887471389302E-2</v>
      </c>
      <c r="BI323">
        <f t="shared" ref="BI323:BI336" si="180">AY323/SQRT(4)</f>
        <v>5.3213305244325264E-2</v>
      </c>
      <c r="BJ323">
        <f t="shared" ref="BJ323:BJ336" si="181">AZ323/SQRT(7)</f>
        <v>5.309916951044797E-2</v>
      </c>
      <c r="BK323">
        <f t="shared" ref="BK323:BK336" si="182">BA323/SQRT(3)</f>
        <v>1.5370188264809096E-2</v>
      </c>
      <c r="BL323">
        <f t="shared" ref="BL323:BL336" si="183">BB323/SQRT(4)</f>
        <v>5.2933160567779178E-2</v>
      </c>
      <c r="BM323">
        <f t="shared" ref="BM323:BM336" si="184">BC323/SQRT(6)</f>
        <v>4.6257833860604093E-2</v>
      </c>
      <c r="BN323">
        <f t="shared" ref="BN323:BN336" si="185">BD323/SQRT(3)</f>
        <v>1.9622694565733786E-2</v>
      </c>
      <c r="BO323">
        <f t="shared" ref="BO323:BO336" si="186">BE323/SQRT(3)</f>
        <v>6.65664618384572E-2</v>
      </c>
      <c r="BP323">
        <f t="shared" ref="BP323:BP336" si="187">BF323/SQRT(3)</f>
        <v>9.7225400215752891E-2</v>
      </c>
    </row>
    <row r="324" spans="1:68" x14ac:dyDescent="0.3">
      <c r="A324" s="34" t="s">
        <v>2062</v>
      </c>
      <c r="B324" s="14">
        <f>SUM(B313,B307,B303,B301,B293,B287,B283,B281,B273,B267,B263,B261,B216,B177,B166,B160,B126,B120,B111,B105,B101,B93,B87,B83,B76,B70,B66,B64,B57,B51,B47,B45,B32,B30,B23,B17,B13,B11)</f>
        <v>0.62478069790696789</v>
      </c>
      <c r="C324" s="14">
        <f t="shared" ref="C324:AL324" si="188">SUM(C313,C307,C303,C301,C293,C287,C283,C281,C273,C267,C263,C261,C216,C177,C166,C160,C126,C120,C111,C105,C101,C93,C87,C83,C76,C70,C66,C64,C57,C51,C47,C45,C32,C30,C23,C17,C13,C11)</f>
        <v>0.71759643892567093</v>
      </c>
      <c r="D324" s="14">
        <f t="shared" si="188"/>
        <v>0.62942789288423961</v>
      </c>
      <c r="E324" s="14">
        <f t="shared" si="188"/>
        <v>0.56575342695076458</v>
      </c>
      <c r="F324" s="14">
        <f t="shared" si="188"/>
        <v>0.75037949109649971</v>
      </c>
      <c r="G324" s="14">
        <f t="shared" si="188"/>
        <v>0.7295323914137215</v>
      </c>
      <c r="H324" s="14">
        <f t="shared" si="188"/>
        <v>0.62355337446156822</v>
      </c>
      <c r="I324" s="14">
        <f t="shared" si="188"/>
        <v>0.64165191986757109</v>
      </c>
      <c r="J324" s="14">
        <f t="shared" si="188"/>
        <v>0.58224988933703381</v>
      </c>
      <c r="K324" s="14">
        <f t="shared" si="188"/>
        <v>0.81344019816940083</v>
      </c>
      <c r="L324" s="14">
        <f t="shared" si="188"/>
        <v>0.67479691102208439</v>
      </c>
      <c r="M324" s="14">
        <f t="shared" si="188"/>
        <v>0.63307401945366548</v>
      </c>
      <c r="N324" s="14">
        <f t="shared" si="188"/>
        <v>0.82730574945107682</v>
      </c>
      <c r="O324" s="14">
        <f t="shared" si="188"/>
        <v>0.52630099847265954</v>
      </c>
      <c r="P324" s="14">
        <f t="shared" si="188"/>
        <v>0.57004027959116021</v>
      </c>
      <c r="Q324" s="14">
        <f t="shared" si="188"/>
        <v>0.63055339467235072</v>
      </c>
      <c r="R324" s="14">
        <f t="shared" si="188"/>
        <v>0.58117117821513087</v>
      </c>
      <c r="S324" s="14">
        <f t="shared" si="188"/>
        <v>0.56074226037350439</v>
      </c>
      <c r="T324" s="14">
        <f t="shared" si="188"/>
        <v>0.62509199843862373</v>
      </c>
      <c r="U324" s="14">
        <f t="shared" si="188"/>
        <v>0.62911476764221508</v>
      </c>
      <c r="V324" s="14">
        <f t="shared" si="188"/>
        <v>0.5542803985229412</v>
      </c>
      <c r="W324" s="14">
        <f t="shared" si="188"/>
        <v>0.78299856328274509</v>
      </c>
      <c r="X324" s="14">
        <f t="shared" si="188"/>
        <v>0.6394202394593631</v>
      </c>
      <c r="Y324" s="14">
        <f t="shared" si="188"/>
        <v>0.59638174199955385</v>
      </c>
      <c r="Z324" s="14">
        <f t="shared" si="188"/>
        <v>0.86492455589892137</v>
      </c>
      <c r="AA324" s="14">
        <f t="shared" si="188"/>
        <v>0.79418917412641288</v>
      </c>
      <c r="AB324" s="14">
        <f t="shared" si="188"/>
        <v>0.72436206040213513</v>
      </c>
      <c r="AC324" s="14">
        <f t="shared" si="188"/>
        <v>0.70693525102149668</v>
      </c>
      <c r="AD324" s="14">
        <f t="shared" si="188"/>
        <v>0.64728427352418527</v>
      </c>
      <c r="AE324" s="14">
        <f t="shared" si="188"/>
        <v>0.63655364515469481</v>
      </c>
      <c r="AF324" s="14">
        <f t="shared" si="188"/>
        <v>0.80672162895419652</v>
      </c>
      <c r="AG324" s="14">
        <f t="shared" si="188"/>
        <v>0.65206080932295107</v>
      </c>
      <c r="AH324" s="14">
        <f t="shared" si="188"/>
        <v>0.81015516548080257</v>
      </c>
      <c r="AI324" s="14">
        <f t="shared" si="188"/>
        <v>0.54924541094830737</v>
      </c>
      <c r="AJ324" s="14">
        <f t="shared" si="188"/>
        <v>0.64540634315061651</v>
      </c>
      <c r="AK324" s="14">
        <f t="shared" si="188"/>
        <v>0.69666940820348011</v>
      </c>
      <c r="AL324" s="14">
        <f t="shared" si="188"/>
        <v>0.55387218474966649</v>
      </c>
      <c r="AM324" s="34" t="s">
        <v>2062</v>
      </c>
      <c r="AN324" s="39">
        <f t="shared" si="161"/>
        <v>0.63438961416691075</v>
      </c>
      <c r="AO324" s="39">
        <f t="shared" si="162"/>
        <v>0.68627929420984013</v>
      </c>
      <c r="AP324" s="39">
        <f t="shared" si="163"/>
        <v>0.66102972078529731</v>
      </c>
      <c r="AQ324" s="39">
        <f t="shared" si="164"/>
        <v>0.59082227775366203</v>
      </c>
      <c r="AR324" s="39">
        <f t="shared" si="165"/>
        <v>0.64787143197163122</v>
      </c>
      <c r="AS324" s="39">
        <f t="shared" si="166"/>
        <v>0.72103550381798043</v>
      </c>
      <c r="AT324" s="39">
        <f t="shared" si="167"/>
        <v>0.6968531825443588</v>
      </c>
      <c r="AU324" s="39">
        <f t="shared" si="168"/>
        <v>0.67048712858402038</v>
      </c>
      <c r="AV324" s="39">
        <f t="shared" si="169"/>
        <v>0.63198264536792104</v>
      </c>
      <c r="AX324">
        <f t="shared" si="170"/>
        <v>6.2586611538950301E-2</v>
      </c>
      <c r="AY324">
        <f t="shared" si="171"/>
        <v>6.2996849676759226E-2</v>
      </c>
      <c r="AZ324">
        <f t="shared" si="172"/>
        <v>0.11866261483516129</v>
      </c>
      <c r="BA324">
        <f t="shared" si="173"/>
        <v>3.5892289001258564E-2</v>
      </c>
      <c r="BB324">
        <f t="shared" si="174"/>
        <v>9.6418079575731133E-2</v>
      </c>
      <c r="BC324">
        <f t="shared" si="175"/>
        <v>9.8453048310137709E-2</v>
      </c>
      <c r="BD324">
        <f t="shared" si="176"/>
        <v>9.530001696581536E-2</v>
      </c>
      <c r="BE324">
        <f t="shared" si="177"/>
        <v>0.13142724958578719</v>
      </c>
      <c r="BF324">
        <f t="shared" si="178"/>
        <v>7.2338845049879349E-2</v>
      </c>
      <c r="BH324">
        <f t="shared" si="179"/>
        <v>3.1293305769475151E-2</v>
      </c>
      <c r="BI324">
        <f t="shared" si="180"/>
        <v>3.1498424838379613E-2</v>
      </c>
      <c r="BJ324">
        <f t="shared" si="181"/>
        <v>4.4850252682068645E-2</v>
      </c>
      <c r="BK324">
        <f t="shared" si="182"/>
        <v>2.0722422716708478E-2</v>
      </c>
      <c r="BL324">
        <f t="shared" si="183"/>
        <v>4.8209039787865567E-2</v>
      </c>
      <c r="BM324">
        <f t="shared" si="184"/>
        <v>4.0193288663569839E-2</v>
      </c>
      <c r="BN324">
        <f t="shared" si="185"/>
        <v>5.5021490448989401E-2</v>
      </c>
      <c r="BO324">
        <f t="shared" si="186"/>
        <v>7.5879557927206367E-2</v>
      </c>
      <c r="BP324">
        <f t="shared" si="187"/>
        <v>4.1764851662414469E-2</v>
      </c>
    </row>
    <row r="325" spans="1:68" x14ac:dyDescent="0.3">
      <c r="A325" s="13" t="s">
        <v>2063</v>
      </c>
      <c r="B325" s="13">
        <f>SUM(B314:B318,B308:B311,B304:B305,B294:B298,B288:B291,B284:B285,B274:B278,B268:B271,B264:B265,B258,B256,B250,B244,B217:B239,B178:B214,B167:B176,B161:B164,B127:B158,B121:B125,B112:B119,B106:B109,B102:B103,B94:B99,B88:B92,B84:B86,B77:B82,B71:B74,B67:B68,B58:B62,B52:B55,B48:B49,B36:B39,B24:B28,B18:B21,B14:B15)</f>
        <v>6.6969785024603929</v>
      </c>
      <c r="C325" s="13">
        <f t="shared" ref="C325:AL325" si="189">SUM(C314:C318,C308:C311,C304:C305,C294:C298,C288:C291,C284:C285,C274:C278,C268:C271,C264:C265,C258,C256,C250,C244,C217:C239,C178:C214,C167:C176,C161:C164,C127:C158,C121:C125,C112:C119,C106:C109,C102:C103,C94:C99,C88:C92,C84:C86,C77:C82,C71:C74,C67:C68,C58:C62,C52:C55,C48:C49,C36:C39,C24:C28,C18:C21,C14:C15)</f>
        <v>6.1580887783017255</v>
      </c>
      <c r="D325" s="13">
        <f t="shared" si="189"/>
        <v>7.7868651970071259</v>
      </c>
      <c r="E325" s="13">
        <f t="shared" si="189"/>
        <v>6.6463402028629055</v>
      </c>
      <c r="F325" s="13">
        <f t="shared" si="189"/>
        <v>6.3659699686494697</v>
      </c>
      <c r="G325" s="13">
        <f t="shared" si="189"/>
        <v>6.357026023659083</v>
      </c>
      <c r="H325" s="13">
        <f t="shared" si="189"/>
        <v>7.7086264474583821</v>
      </c>
      <c r="I325" s="13">
        <f t="shared" si="189"/>
        <v>8.0144021851558236</v>
      </c>
      <c r="J325" s="13">
        <f t="shared" si="189"/>
        <v>6.046582805198538</v>
      </c>
      <c r="K325" s="13">
        <f t="shared" si="189"/>
        <v>7.8795938092808697</v>
      </c>
      <c r="L325" s="13">
        <f t="shared" si="189"/>
        <v>8.2562465487281269</v>
      </c>
      <c r="M325" s="13">
        <f t="shared" si="189"/>
        <v>8.29804873007288</v>
      </c>
      <c r="N325" s="13">
        <f t="shared" si="189"/>
        <v>8.4228321228841825</v>
      </c>
      <c r="O325" s="13">
        <f t="shared" si="189"/>
        <v>7.0797234798763942</v>
      </c>
      <c r="P325" s="13">
        <f t="shared" si="189"/>
        <v>6.3665640518675444</v>
      </c>
      <c r="Q325" s="13">
        <f t="shared" si="189"/>
        <v>6.5891618374633545</v>
      </c>
      <c r="R325" s="13">
        <f t="shared" si="189"/>
        <v>6.1384143435658292</v>
      </c>
      <c r="S325" s="13">
        <f t="shared" si="189"/>
        <v>6.7363394777742371</v>
      </c>
      <c r="T325" s="13">
        <f t="shared" si="189"/>
        <v>6.0716779257137556</v>
      </c>
      <c r="U325" s="13">
        <f t="shared" si="189"/>
        <v>7.306590699779596</v>
      </c>
      <c r="V325" s="13">
        <f t="shared" si="189"/>
        <v>6.3980198835811057</v>
      </c>
      <c r="W325" s="13">
        <f t="shared" si="189"/>
        <v>7.5390599761054933</v>
      </c>
      <c r="X325" s="13">
        <f t="shared" si="189"/>
        <v>7.0391510904370147</v>
      </c>
      <c r="Y325" s="13">
        <f t="shared" si="189"/>
        <v>6.8742550299090448</v>
      </c>
      <c r="Z325" s="13">
        <f t="shared" si="189"/>
        <v>7.7149174872575657</v>
      </c>
      <c r="AA325" s="13">
        <f t="shared" si="189"/>
        <v>7.9200397640756437</v>
      </c>
      <c r="AB325" s="13">
        <f t="shared" si="189"/>
        <v>7.0093941817607854</v>
      </c>
      <c r="AC325" s="13">
        <f t="shared" si="189"/>
        <v>6.749881823652685</v>
      </c>
      <c r="AD325" s="13">
        <f t="shared" si="189"/>
        <v>7.158362420323745</v>
      </c>
      <c r="AE325" s="13">
        <f t="shared" si="189"/>
        <v>7.3305455735926248</v>
      </c>
      <c r="AF325" s="13">
        <f t="shared" si="189"/>
        <v>8.1028825019855866</v>
      </c>
      <c r="AG325" s="13">
        <f t="shared" si="189"/>
        <v>6.522926299196028</v>
      </c>
      <c r="AH325" s="13">
        <f t="shared" si="189"/>
        <v>7.6445986253353135</v>
      </c>
      <c r="AI325" s="13">
        <f t="shared" si="189"/>
        <v>6.0497422465654607</v>
      </c>
      <c r="AJ325" s="13">
        <f t="shared" si="189"/>
        <v>6.6256007465465165</v>
      </c>
      <c r="AK325" s="13">
        <f t="shared" si="189"/>
        <v>8.7190692892937545</v>
      </c>
      <c r="AL325" s="13">
        <f t="shared" si="189"/>
        <v>6.7331300937056033</v>
      </c>
      <c r="AM325" s="13" t="s">
        <v>2063</v>
      </c>
      <c r="AN325" s="39">
        <f t="shared" si="161"/>
        <v>6.8220681701580377</v>
      </c>
      <c r="AO325" s="39">
        <f t="shared" si="162"/>
        <v>7.1115061562306892</v>
      </c>
      <c r="AP325" s="39">
        <f t="shared" si="163"/>
        <v>7.4785130782726474</v>
      </c>
      <c r="AQ325" s="39">
        <f t="shared" si="164"/>
        <v>6.4879718862678075</v>
      </c>
      <c r="AR325" s="39">
        <f t="shared" si="165"/>
        <v>6.8288371212949883</v>
      </c>
      <c r="AS325" s="39">
        <f t="shared" si="166"/>
        <v>7.2179398961821235</v>
      </c>
      <c r="AT325" s="39">
        <f t="shared" si="167"/>
        <v>7.5305968319673191</v>
      </c>
      <c r="AU325" s="39">
        <f t="shared" si="168"/>
        <v>6.7390890570322677</v>
      </c>
      <c r="AV325" s="39">
        <f t="shared" si="169"/>
        <v>7.3592667098486251</v>
      </c>
      <c r="AX325">
        <f t="shared" si="170"/>
        <v>0.68756325267355212</v>
      </c>
      <c r="AY325">
        <f t="shared" si="171"/>
        <v>0.87499302067370055</v>
      </c>
      <c r="AZ325">
        <f t="shared" si="172"/>
        <v>0.98107087193017462</v>
      </c>
      <c r="BA325">
        <f t="shared" si="173"/>
        <v>0.3115416042790331</v>
      </c>
      <c r="BB325">
        <f t="shared" si="174"/>
        <v>0.70511429924863278</v>
      </c>
      <c r="BC325">
        <f t="shared" si="175"/>
        <v>0.4801219322538044</v>
      </c>
      <c r="BD325">
        <f t="shared" si="176"/>
        <v>0.50303571011270842</v>
      </c>
      <c r="BE325">
        <f t="shared" si="177"/>
        <v>0.81910711792307644</v>
      </c>
      <c r="BF325">
        <f t="shared" si="178"/>
        <v>1.1788502582704614</v>
      </c>
      <c r="BH325">
        <f t="shared" si="179"/>
        <v>0.34378162633677606</v>
      </c>
      <c r="BI325">
        <f t="shared" si="180"/>
        <v>0.43749651033685028</v>
      </c>
      <c r="BJ325">
        <f t="shared" si="181"/>
        <v>0.37080993509379151</v>
      </c>
      <c r="BK325">
        <f t="shared" si="182"/>
        <v>0.17986862909426765</v>
      </c>
      <c r="BL325">
        <f t="shared" si="183"/>
        <v>0.35255714962431639</v>
      </c>
      <c r="BM325">
        <f t="shared" si="184"/>
        <v>0.19600895805682231</v>
      </c>
      <c r="BN325">
        <f t="shared" si="185"/>
        <v>0.29042780264556678</v>
      </c>
      <c r="BO325">
        <f t="shared" si="186"/>
        <v>0.47291171502802676</v>
      </c>
      <c r="BP325">
        <f t="shared" si="187"/>
        <v>0.68060951394671076</v>
      </c>
    </row>
    <row r="326" spans="1:68" x14ac:dyDescent="0.3">
      <c r="A326" s="34" t="s">
        <v>2064</v>
      </c>
      <c r="B326">
        <f>SUM(B299,B279:B280,B259:B265,B252,B246:B247,B240:B242,B63:B68,B40:B55,B7:B8)</f>
        <v>0.66181330158734042</v>
      </c>
      <c r="C326">
        <f t="shared" ref="C326:AL326" si="190">SUM(C299,C279:C280,C259:C265,C252,C246:C247,C240:C242,C63:C68,C40:C55,C7:C8)</f>
        <v>0.66872495212391447</v>
      </c>
      <c r="D326">
        <f t="shared" si="190"/>
        <v>0.61202224476755562</v>
      </c>
      <c r="E326">
        <f t="shared" si="190"/>
        <v>0.59460076401060524</v>
      </c>
      <c r="F326">
        <f t="shared" si="190"/>
        <v>0.66073563609162789</v>
      </c>
      <c r="G326">
        <f t="shared" si="190"/>
        <v>0.631052869949708</v>
      </c>
      <c r="H326">
        <f t="shared" si="190"/>
        <v>0.64228433466510171</v>
      </c>
      <c r="I326">
        <f t="shared" si="190"/>
        <v>0.64229751124256995</v>
      </c>
      <c r="J326">
        <f t="shared" si="190"/>
        <v>0.59946935441128846</v>
      </c>
      <c r="K326">
        <f t="shared" si="190"/>
        <v>0.71484809777545832</v>
      </c>
      <c r="L326">
        <f t="shared" si="190"/>
        <v>0.70255097513978548</v>
      </c>
      <c r="M326">
        <f t="shared" si="190"/>
        <v>0.65087196151201721</v>
      </c>
      <c r="N326">
        <f t="shared" si="190"/>
        <v>0.72936803059401478</v>
      </c>
      <c r="O326">
        <f t="shared" si="190"/>
        <v>0.56533155056977946</v>
      </c>
      <c r="P326">
        <f t="shared" si="190"/>
        <v>0.59251920882479614</v>
      </c>
      <c r="Q326">
        <f t="shared" si="190"/>
        <v>0.61526259854111709</v>
      </c>
      <c r="R326">
        <f t="shared" si="190"/>
        <v>0.610369952073613</v>
      </c>
      <c r="S326">
        <f t="shared" si="190"/>
        <v>0.6103894068361152</v>
      </c>
      <c r="T326">
        <f t="shared" si="190"/>
        <v>0.6208080300618839</v>
      </c>
      <c r="U326">
        <f t="shared" si="190"/>
        <v>0.62847375927396454</v>
      </c>
      <c r="V326">
        <f t="shared" si="190"/>
        <v>0.57824113037590452</v>
      </c>
      <c r="W326">
        <f t="shared" si="190"/>
        <v>0.6571432361379993</v>
      </c>
      <c r="X326">
        <f t="shared" si="190"/>
        <v>0.63021644473512217</v>
      </c>
      <c r="Y326">
        <f t="shared" si="190"/>
        <v>0.6145918918666945</v>
      </c>
      <c r="Z326">
        <f t="shared" si="190"/>
        <v>0.71962753448283767</v>
      </c>
      <c r="AA326">
        <f t="shared" si="190"/>
        <v>0.65952534794967377</v>
      </c>
      <c r="AB326">
        <f t="shared" si="190"/>
        <v>0.64498345029883719</v>
      </c>
      <c r="AC326">
        <f t="shared" si="190"/>
        <v>0.59587247116093756</v>
      </c>
      <c r="AD326">
        <f t="shared" si="190"/>
        <v>0.6660241653558665</v>
      </c>
      <c r="AE326">
        <f t="shared" si="190"/>
        <v>0.67498844860680651</v>
      </c>
      <c r="AF326">
        <f t="shared" si="190"/>
        <v>0.689382681133626</v>
      </c>
      <c r="AG326">
        <f t="shared" si="190"/>
        <v>0.6741310698585451</v>
      </c>
      <c r="AH326">
        <f t="shared" si="190"/>
        <v>0.6568119263147435</v>
      </c>
      <c r="AI326">
        <f t="shared" si="190"/>
        <v>0.56618413585987348</v>
      </c>
      <c r="AJ326">
        <f t="shared" si="190"/>
        <v>0.65292386661677593</v>
      </c>
      <c r="AK326">
        <f t="shared" si="190"/>
        <v>0.68246212177619991</v>
      </c>
      <c r="AL326">
        <f t="shared" si="190"/>
        <v>0.61112534160083265</v>
      </c>
      <c r="AM326" s="34" t="s">
        <v>2064</v>
      </c>
      <c r="AN326" s="39">
        <f t="shared" si="161"/>
        <v>0.63429031562235394</v>
      </c>
      <c r="AO326" s="39">
        <f t="shared" si="162"/>
        <v>0.64409258798725189</v>
      </c>
      <c r="AP326" s="39">
        <f t="shared" si="163"/>
        <v>0.6507084541181628</v>
      </c>
      <c r="AQ326" s="39">
        <f t="shared" si="164"/>
        <v>0.61200731915028184</v>
      </c>
      <c r="AR326" s="39">
        <f t="shared" si="165"/>
        <v>0.62116653896243812</v>
      </c>
      <c r="AS326" s="39">
        <f t="shared" si="166"/>
        <v>0.64413619008235046</v>
      </c>
      <c r="AT326" s="39">
        <f t="shared" si="167"/>
        <v>0.6767984316987663</v>
      </c>
      <c r="AU326" s="39">
        <f t="shared" si="168"/>
        <v>0.63237571067772069</v>
      </c>
      <c r="AV326" s="39">
        <f t="shared" si="169"/>
        <v>0.6488371099979362</v>
      </c>
      <c r="AX326">
        <f t="shared" si="170"/>
        <v>3.6580443017908852E-2</v>
      </c>
      <c r="AY326">
        <f t="shared" si="171"/>
        <v>1.2295220986215011E-2</v>
      </c>
      <c r="AZ326">
        <f t="shared" si="172"/>
        <v>6.6193587109431087E-2</v>
      </c>
      <c r="BA326">
        <f t="shared" si="173"/>
        <v>2.8191714308008864E-3</v>
      </c>
      <c r="BB326">
        <f t="shared" si="174"/>
        <v>3.2611027987966716E-2</v>
      </c>
      <c r="BC326">
        <f t="shared" si="175"/>
        <v>4.3203005777018015E-2</v>
      </c>
      <c r="BD326">
        <f t="shared" si="176"/>
        <v>1.1783976151106431E-2</v>
      </c>
      <c r="BE326">
        <f t="shared" si="177"/>
        <v>5.7973973608186458E-2</v>
      </c>
      <c r="BF326">
        <f t="shared" si="178"/>
        <v>3.5843552226214846E-2</v>
      </c>
      <c r="BH326">
        <f t="shared" si="179"/>
        <v>1.8290221508954426E-2</v>
      </c>
      <c r="BI326">
        <f t="shared" si="180"/>
        <v>6.1476104931075057E-3</v>
      </c>
      <c r="BJ326">
        <f t="shared" si="181"/>
        <v>2.5018824268406497E-2</v>
      </c>
      <c r="BK326">
        <f t="shared" si="182"/>
        <v>1.6276493844645942E-3</v>
      </c>
      <c r="BL326">
        <f t="shared" si="183"/>
        <v>1.6305513993983358E-2</v>
      </c>
      <c r="BM326">
        <f t="shared" si="184"/>
        <v>1.7637553251368003E-2</v>
      </c>
      <c r="BN326">
        <f t="shared" si="185"/>
        <v>6.8034818029654286E-3</v>
      </c>
      <c r="BO326">
        <f t="shared" si="186"/>
        <v>3.3471289268678713E-2</v>
      </c>
      <c r="BP326">
        <f t="shared" si="187"/>
        <v>2.0694284526517552E-2</v>
      </c>
    </row>
    <row r="327" spans="1:68" x14ac:dyDescent="0.3">
      <c r="A327" s="34" t="s">
        <v>2065</v>
      </c>
      <c r="B327">
        <f>SUM(B300:B311,B281:B298,B266:B278,B253:B256,B248:B251,B243:B245,B207,B200,B195:B197,B184:B187,B172:B176,B69:B164,B56:B62,B33:B35,B9:B22)</f>
        <v>7.937144008856599</v>
      </c>
      <c r="C327">
        <f t="shared" ref="C327:AL327" si="191">SUM(C300:C311,C281:C298,C266:C278,C253:C256,C248:C251,C243:C245,C207,C200,C195:C197,C184:C187,C172:C176,C69:C164,C56:C62,C33:C35,C9:C22)</f>
        <v>7.349999427223544</v>
      </c>
      <c r="D327">
        <f t="shared" si="191"/>
        <v>8.995086469485738</v>
      </c>
      <c r="E327">
        <f t="shared" si="191"/>
        <v>7.7986375841714954</v>
      </c>
      <c r="F327">
        <f t="shared" si="191"/>
        <v>7.6159640632634051</v>
      </c>
      <c r="G327">
        <f t="shared" si="191"/>
        <v>7.6329458638791765</v>
      </c>
      <c r="H327">
        <f t="shared" si="191"/>
        <v>8.9159539216090629</v>
      </c>
      <c r="I327">
        <f t="shared" si="191"/>
        <v>9.2528142882309066</v>
      </c>
      <c r="J327">
        <f t="shared" si="191"/>
        <v>7.200649879989161</v>
      </c>
      <c r="K327">
        <f t="shared" si="191"/>
        <v>9.2389466693786506</v>
      </c>
      <c r="L327">
        <f t="shared" si="191"/>
        <v>9.5547510494450769</v>
      </c>
      <c r="M327">
        <f t="shared" si="191"/>
        <v>9.5377530258090939</v>
      </c>
      <c r="N327">
        <f t="shared" si="191"/>
        <v>9.7865905596975171</v>
      </c>
      <c r="O327">
        <f t="shared" si="191"/>
        <v>8.1901653104711212</v>
      </c>
      <c r="P327">
        <f t="shared" si="191"/>
        <v>7.5072754505507646</v>
      </c>
      <c r="Q327">
        <f t="shared" si="191"/>
        <v>7.7775296187546115</v>
      </c>
      <c r="R327">
        <f t="shared" si="191"/>
        <v>7.2505849529571922</v>
      </c>
      <c r="S327">
        <f t="shared" si="191"/>
        <v>7.8388621258656155</v>
      </c>
      <c r="T327">
        <f t="shared" si="191"/>
        <v>7.2476464697633096</v>
      </c>
      <c r="U327">
        <f t="shared" si="191"/>
        <v>8.5763856175887998</v>
      </c>
      <c r="V327">
        <f t="shared" si="191"/>
        <v>7.4305847883867813</v>
      </c>
      <c r="W327">
        <f t="shared" si="191"/>
        <v>8.8037818101080401</v>
      </c>
      <c r="X327">
        <f t="shared" si="191"/>
        <v>8.2252950562791209</v>
      </c>
      <c r="Y327">
        <f t="shared" si="191"/>
        <v>8.1388552094749471</v>
      </c>
      <c r="Z327">
        <f t="shared" si="191"/>
        <v>9.136753020403523</v>
      </c>
      <c r="AA327">
        <f t="shared" si="191"/>
        <v>9.2871024166043501</v>
      </c>
      <c r="AB327">
        <f t="shared" si="191"/>
        <v>8.2400195302746919</v>
      </c>
      <c r="AC327">
        <f t="shared" si="191"/>
        <v>7.8315843379825498</v>
      </c>
      <c r="AD327">
        <f t="shared" si="191"/>
        <v>8.4952692108420695</v>
      </c>
      <c r="AE327">
        <f t="shared" si="191"/>
        <v>8.6394389667690046</v>
      </c>
      <c r="AF327">
        <f t="shared" si="191"/>
        <v>9.4142018930962301</v>
      </c>
      <c r="AG327">
        <f t="shared" si="191"/>
        <v>7.8309348613893288</v>
      </c>
      <c r="AH327">
        <f t="shared" si="191"/>
        <v>8.9973597989363387</v>
      </c>
      <c r="AI327">
        <f t="shared" si="191"/>
        <v>7.1497678530904167</v>
      </c>
      <c r="AJ327">
        <f t="shared" si="191"/>
        <v>7.9575934907187831</v>
      </c>
      <c r="AK327">
        <f t="shared" si="191"/>
        <v>9.9878885934646693</v>
      </c>
      <c r="AL327">
        <f t="shared" si="191"/>
        <v>7.7491593313862017</v>
      </c>
      <c r="AM327" s="34" t="s">
        <v>2065</v>
      </c>
      <c r="AN327" s="39">
        <f t="shared" si="161"/>
        <v>8.0202168724343448</v>
      </c>
      <c r="AO327" s="39">
        <f t="shared" si="162"/>
        <v>8.354419534245638</v>
      </c>
      <c r="AP327" s="39">
        <f t="shared" si="163"/>
        <v>8.7165902779059117</v>
      </c>
      <c r="AQ327" s="39">
        <f t="shared" si="164"/>
        <v>7.62232556585914</v>
      </c>
      <c r="AR327" s="39">
        <f t="shared" si="165"/>
        <v>8.0145996714617329</v>
      </c>
      <c r="AS327" s="39">
        <f t="shared" si="166"/>
        <v>8.4766015951698641</v>
      </c>
      <c r="AT327" s="39">
        <f t="shared" si="167"/>
        <v>8.8496366902357675</v>
      </c>
      <c r="AU327" s="39">
        <f t="shared" si="168"/>
        <v>7.9926875044720278</v>
      </c>
      <c r="AV327" s="39">
        <f t="shared" si="169"/>
        <v>8.5648804718565525</v>
      </c>
      <c r="AX327">
        <f t="shared" si="170"/>
        <v>0.69655357218477609</v>
      </c>
      <c r="AY327">
        <f t="shared" si="171"/>
        <v>0.85406376456630617</v>
      </c>
      <c r="AZ327">
        <f t="shared" si="172"/>
        <v>1.0671003879886543</v>
      </c>
      <c r="BA327">
        <f t="shared" si="173"/>
        <v>0.32339408091006711</v>
      </c>
      <c r="BB327">
        <f t="shared" si="174"/>
        <v>0.78902946596282764</v>
      </c>
      <c r="BC327">
        <f t="shared" si="175"/>
        <v>0.5902469684501126</v>
      </c>
      <c r="BD327">
        <f t="shared" si="176"/>
        <v>0.4942131431292211</v>
      </c>
      <c r="BE327">
        <f t="shared" si="177"/>
        <v>0.9343564297134469</v>
      </c>
      <c r="BF327">
        <f t="shared" si="178"/>
        <v>1.2367599950338668</v>
      </c>
      <c r="BH327">
        <f t="shared" si="179"/>
        <v>0.34827678609238805</v>
      </c>
      <c r="BI327">
        <f t="shared" si="180"/>
        <v>0.42703188228315309</v>
      </c>
      <c r="BJ327">
        <f t="shared" si="181"/>
        <v>0.40332603579407361</v>
      </c>
      <c r="BK327">
        <f t="shared" si="182"/>
        <v>0.18671165966775888</v>
      </c>
      <c r="BL327">
        <f t="shared" si="183"/>
        <v>0.39451473298141382</v>
      </c>
      <c r="BM327">
        <f t="shared" si="184"/>
        <v>0.24096731582123618</v>
      </c>
      <c r="BN327">
        <f t="shared" si="185"/>
        <v>0.28533409122270686</v>
      </c>
      <c r="BO327">
        <f t="shared" si="186"/>
        <v>0.53945093621411622</v>
      </c>
      <c r="BP327">
        <f t="shared" si="187"/>
        <v>0.71404371605576322</v>
      </c>
    </row>
    <row r="328" spans="1:68" x14ac:dyDescent="0.3">
      <c r="A328" s="34" t="s">
        <v>2066</v>
      </c>
      <c r="B328">
        <f>SUM(B312:B318,B257:B258,B208:B239,B201:B206,B198:B199,B188:B194,B177:B183,B165:B171,B36:B39,B23:B32)</f>
        <v>0.48785252462579215</v>
      </c>
      <c r="C328">
        <f t="shared" ref="C328:AL328" si="192">SUM(C312:C318,C257:C258,C208:C239,C201:C206,C198:C199,C188:C194,C177:C183,C165:C171,C36:C39,C23:C32)</f>
        <v>0.49884712887885108</v>
      </c>
      <c r="D328">
        <f t="shared" si="192"/>
        <v>0.60118775710863381</v>
      </c>
      <c r="E328">
        <f t="shared" si="192"/>
        <v>0.47268494247911913</v>
      </c>
      <c r="F328">
        <f t="shared" si="192"/>
        <v>0.48512618879499869</v>
      </c>
      <c r="G328">
        <f t="shared" si="192"/>
        <v>0.4649292001598419</v>
      </c>
      <c r="H328">
        <f t="shared" si="192"/>
        <v>0.58922203379836646</v>
      </c>
      <c r="I328">
        <f t="shared" si="192"/>
        <v>0.60054586181245251</v>
      </c>
      <c r="J328">
        <f t="shared" si="192"/>
        <v>0.44578070256706531</v>
      </c>
      <c r="K328">
        <f t="shared" si="192"/>
        <v>0.54437646000961482</v>
      </c>
      <c r="L328">
        <f t="shared" si="192"/>
        <v>0.58260670833887096</v>
      </c>
      <c r="M328">
        <f t="shared" si="192"/>
        <v>0.56158499932141548</v>
      </c>
      <c r="N328">
        <f t="shared" si="192"/>
        <v>0.65606849235318987</v>
      </c>
      <c r="O328">
        <f t="shared" si="192"/>
        <v>0.49306765633760641</v>
      </c>
      <c r="P328">
        <f t="shared" si="192"/>
        <v>0.42259520010623619</v>
      </c>
      <c r="Q328">
        <f t="shared" si="192"/>
        <v>0.49308255832340664</v>
      </c>
      <c r="R328">
        <f t="shared" si="192"/>
        <v>0.47161372610443514</v>
      </c>
      <c r="S328">
        <f t="shared" si="192"/>
        <v>0.48508111689286043</v>
      </c>
      <c r="T328">
        <f t="shared" si="192"/>
        <v>0.49375725222812905</v>
      </c>
      <c r="U328">
        <f t="shared" si="192"/>
        <v>0.53581088609776095</v>
      </c>
      <c r="V328">
        <f t="shared" si="192"/>
        <v>0.49599986570716187</v>
      </c>
      <c r="W328">
        <f t="shared" si="192"/>
        <v>0.58223807479281897</v>
      </c>
      <c r="X328">
        <f t="shared" si="192"/>
        <v>0.5570189745289279</v>
      </c>
      <c r="Y328">
        <f t="shared" si="192"/>
        <v>0.51072169641535259</v>
      </c>
      <c r="Z328">
        <f t="shared" si="192"/>
        <v>0.57927471508653017</v>
      </c>
      <c r="AA328">
        <f t="shared" si="192"/>
        <v>0.58788950019542263</v>
      </c>
      <c r="AB328">
        <f t="shared" si="192"/>
        <v>0.53853757764108101</v>
      </c>
      <c r="AC328">
        <f t="shared" si="192"/>
        <v>0.572095389025428</v>
      </c>
      <c r="AD328">
        <f t="shared" si="192"/>
        <v>0.52491046631443994</v>
      </c>
      <c r="AE328">
        <f t="shared" si="192"/>
        <v>0.54648299145615808</v>
      </c>
      <c r="AF328">
        <f t="shared" si="192"/>
        <v>0.63546553055549748</v>
      </c>
      <c r="AG328">
        <f t="shared" si="192"/>
        <v>0.48098227582151531</v>
      </c>
      <c r="AH328">
        <f t="shared" si="192"/>
        <v>0.57577821420393616</v>
      </c>
      <c r="AI328">
        <f t="shared" si="192"/>
        <v>0.4788951267999787</v>
      </c>
      <c r="AJ328">
        <f t="shared" si="192"/>
        <v>0.50735236343350654</v>
      </c>
      <c r="AK328">
        <f t="shared" si="192"/>
        <v>0.65839694536417182</v>
      </c>
      <c r="AL328">
        <f t="shared" si="192"/>
        <v>0.52065776781402062</v>
      </c>
      <c r="AM328" s="34" t="s">
        <v>2066</v>
      </c>
      <c r="AN328" s="39">
        <f t="shared" si="161"/>
        <v>0.51514308827309907</v>
      </c>
      <c r="AO328" s="39">
        <f t="shared" si="162"/>
        <v>0.53495582114141493</v>
      </c>
      <c r="AP328" s="39">
        <f t="shared" si="163"/>
        <v>0.52944003129057127</v>
      </c>
      <c r="AQ328" s="39">
        <f t="shared" si="164"/>
        <v>0.48325913377356738</v>
      </c>
      <c r="AR328" s="39">
        <f t="shared" si="165"/>
        <v>0.5269515197064677</v>
      </c>
      <c r="AS328" s="39">
        <f t="shared" si="166"/>
        <v>0.55758964214879037</v>
      </c>
      <c r="AT328" s="39">
        <f t="shared" si="167"/>
        <v>0.56895299610869843</v>
      </c>
      <c r="AU328" s="39">
        <f t="shared" si="168"/>
        <v>0.51188520560847672</v>
      </c>
      <c r="AV328" s="39">
        <f t="shared" si="169"/>
        <v>0.5621356922038997</v>
      </c>
      <c r="AX328">
        <f t="shared" si="170"/>
        <v>5.8357268430608789E-2</v>
      </c>
      <c r="AY328">
        <f t="shared" si="171"/>
        <v>6.9841714319436615E-2</v>
      </c>
      <c r="AZ328">
        <f t="shared" si="172"/>
        <v>8.1502054641815425E-2</v>
      </c>
      <c r="BA328">
        <f t="shared" si="173"/>
        <v>1.0849765254457295E-2</v>
      </c>
      <c r="BB328">
        <f t="shared" si="174"/>
        <v>4.1613122228801681E-2</v>
      </c>
      <c r="BC328">
        <f t="shared" si="175"/>
        <v>2.8839735224932248E-2</v>
      </c>
      <c r="BD328">
        <f t="shared" si="176"/>
        <v>5.8602742164082913E-2</v>
      </c>
      <c r="BE328">
        <f t="shared" si="177"/>
        <v>5.5342808550832651E-2</v>
      </c>
      <c r="BF328">
        <f t="shared" si="178"/>
        <v>8.3629720144345984E-2</v>
      </c>
      <c r="BH328">
        <f t="shared" si="179"/>
        <v>2.9178634215304394E-2</v>
      </c>
      <c r="BI328">
        <f t="shared" si="180"/>
        <v>3.4920857159718308E-2</v>
      </c>
      <c r="BJ328">
        <f t="shared" si="181"/>
        <v>3.0804881131863006E-2</v>
      </c>
      <c r="BK328">
        <f t="shared" si="182"/>
        <v>6.2641148903051676E-3</v>
      </c>
      <c r="BL328">
        <f t="shared" si="183"/>
        <v>2.0806561114400841E-2</v>
      </c>
      <c r="BM328">
        <f t="shared" si="184"/>
        <v>1.1773772603009044E-2</v>
      </c>
      <c r="BN328">
        <f t="shared" si="185"/>
        <v>3.3834308963683501E-2</v>
      </c>
      <c r="BO328">
        <f t="shared" si="186"/>
        <v>3.1952185414533152E-2</v>
      </c>
      <c r="BP328">
        <f t="shared" si="187"/>
        <v>4.8283641437591222E-2</v>
      </c>
    </row>
    <row r="329" spans="1:68" x14ac:dyDescent="0.3">
      <c r="A329" s="25" t="s">
        <v>2084</v>
      </c>
      <c r="B329">
        <f>SUM(B259:B318,B33:B35)</f>
        <v>0.58076387136795071</v>
      </c>
      <c r="C329">
        <f t="shared" ref="C329:AL329" si="193">SUM(C259:C318,C33:C35)</f>
        <v>0.74259820777970043</v>
      </c>
      <c r="D329">
        <f t="shared" si="193"/>
        <v>0.62670556663530752</v>
      </c>
      <c r="E329">
        <f t="shared" si="193"/>
        <v>0.55914501194035804</v>
      </c>
      <c r="F329">
        <f t="shared" si="193"/>
        <v>0.63711911584934722</v>
      </c>
      <c r="G329">
        <f t="shared" si="193"/>
        <v>0.651108431785832</v>
      </c>
      <c r="H329">
        <f t="shared" si="193"/>
        <v>0.57242401230223527</v>
      </c>
      <c r="I329">
        <f t="shared" si="193"/>
        <v>0.66191006348476189</v>
      </c>
      <c r="J329">
        <f t="shared" si="193"/>
        <v>0.49401604218388417</v>
      </c>
      <c r="K329">
        <f t="shared" si="193"/>
        <v>0.71937613714620974</v>
      </c>
      <c r="L329">
        <f t="shared" si="193"/>
        <v>0.64410852979730238</v>
      </c>
      <c r="M329">
        <f t="shared" si="193"/>
        <v>0.60981660437049012</v>
      </c>
      <c r="N329">
        <f t="shared" si="193"/>
        <v>0.75868181364725751</v>
      </c>
      <c r="O329">
        <f t="shared" si="193"/>
        <v>0.54897302421980199</v>
      </c>
      <c r="P329">
        <f t="shared" si="193"/>
        <v>0.53456993012839393</v>
      </c>
      <c r="Q329">
        <f t="shared" si="193"/>
        <v>0.56112303342012015</v>
      </c>
      <c r="R329">
        <f t="shared" si="193"/>
        <v>0.57047466864654139</v>
      </c>
      <c r="S329">
        <f t="shared" si="193"/>
        <v>0.54047232746274998</v>
      </c>
      <c r="T329">
        <f t="shared" si="193"/>
        <v>0.63506862997627112</v>
      </c>
      <c r="U329">
        <f t="shared" si="193"/>
        <v>0.59202578577529863</v>
      </c>
      <c r="V329">
        <f t="shared" si="193"/>
        <v>0.49728354744670539</v>
      </c>
      <c r="W329">
        <f t="shared" si="193"/>
        <v>0.67088856772938699</v>
      </c>
      <c r="X329">
        <f t="shared" si="193"/>
        <v>0.63518895946781284</v>
      </c>
      <c r="Y329">
        <f t="shared" si="193"/>
        <v>0.60142648990183478</v>
      </c>
      <c r="Z329">
        <f t="shared" si="193"/>
        <v>0.86842230534429055</v>
      </c>
      <c r="AA329">
        <f t="shared" si="193"/>
        <v>0.76105632428366599</v>
      </c>
      <c r="AB329">
        <f t="shared" si="193"/>
        <v>0.68810862066743794</v>
      </c>
      <c r="AC329">
        <f t="shared" si="193"/>
        <v>0.65819321216674243</v>
      </c>
      <c r="AD329">
        <f t="shared" si="193"/>
        <v>0.64257156953380035</v>
      </c>
      <c r="AE329">
        <f t="shared" si="193"/>
        <v>0.60419872751028991</v>
      </c>
      <c r="AF329">
        <f t="shared" si="193"/>
        <v>0.78491232349622064</v>
      </c>
      <c r="AG329">
        <f t="shared" si="193"/>
        <v>0.56127824475315435</v>
      </c>
      <c r="AH329">
        <f t="shared" si="193"/>
        <v>0.81652482487755262</v>
      </c>
      <c r="AI329">
        <f t="shared" si="193"/>
        <v>0.49849922653119882</v>
      </c>
      <c r="AJ329">
        <f t="shared" si="193"/>
        <v>0.55450218997915202</v>
      </c>
      <c r="AK329">
        <f t="shared" si="193"/>
        <v>0.70528507805425444</v>
      </c>
      <c r="AL329">
        <f t="shared" si="193"/>
        <v>0.52013499540436037</v>
      </c>
      <c r="AM329" s="25" t="s">
        <v>2084</v>
      </c>
      <c r="AN329" s="39">
        <f t="shared" si="161"/>
        <v>0.62730316443082912</v>
      </c>
      <c r="AO329" s="39">
        <f t="shared" si="162"/>
        <v>0.63064040585554415</v>
      </c>
      <c r="AP329" s="39">
        <f t="shared" si="163"/>
        <v>0.61564886878476277</v>
      </c>
      <c r="AQ329" s="39">
        <f t="shared" si="164"/>
        <v>0.55735667650980381</v>
      </c>
      <c r="AR329" s="39">
        <f t="shared" si="165"/>
        <v>0.59881663273191554</v>
      </c>
      <c r="AS329" s="39">
        <f t="shared" si="166"/>
        <v>0.70206598530529751</v>
      </c>
      <c r="AT329" s="39">
        <f t="shared" si="167"/>
        <v>0.67722754018010367</v>
      </c>
      <c r="AU329" s="39">
        <f t="shared" si="168"/>
        <v>0.62543409872063538</v>
      </c>
      <c r="AV329" s="39">
        <f t="shared" si="169"/>
        <v>0.59330742114592228</v>
      </c>
      <c r="AX329">
        <f t="shared" si="170"/>
        <v>8.1863186055862625E-2</v>
      </c>
      <c r="AY329">
        <f t="shared" si="171"/>
        <v>4.0115889351016419E-2</v>
      </c>
      <c r="AZ329">
        <f t="shared" si="172"/>
        <v>9.8213834887559609E-2</v>
      </c>
      <c r="BA329">
        <f t="shared" si="173"/>
        <v>1.5351684025183431E-2</v>
      </c>
      <c r="BB329">
        <f t="shared" si="174"/>
        <v>7.4974782712603674E-2</v>
      </c>
      <c r="BC329">
        <f t="shared" si="175"/>
        <v>9.78516818252302E-2</v>
      </c>
      <c r="BD329">
        <f t="shared" si="176"/>
        <v>9.521096664575647E-2</v>
      </c>
      <c r="BE329">
        <f t="shared" si="177"/>
        <v>0.16844005016507077</v>
      </c>
      <c r="BF329">
        <f t="shared" si="178"/>
        <v>9.848615512215711E-2</v>
      </c>
      <c r="BH329">
        <f t="shared" si="179"/>
        <v>4.0931593027931312E-2</v>
      </c>
      <c r="BI329">
        <f t="shared" si="180"/>
        <v>2.005794467550821E-2</v>
      </c>
      <c r="BJ329">
        <f t="shared" si="181"/>
        <v>3.7121340345491721E-2</v>
      </c>
      <c r="BK329">
        <f t="shared" si="182"/>
        <v>8.8632989044537328E-3</v>
      </c>
      <c r="BL329">
        <f t="shared" si="183"/>
        <v>3.7487391356301837E-2</v>
      </c>
      <c r="BM329">
        <f t="shared" si="184"/>
        <v>3.9947781824164086E-2</v>
      </c>
      <c r="BN329">
        <f t="shared" si="185"/>
        <v>5.4970077222731978E-2</v>
      </c>
      <c r="BO329">
        <f t="shared" si="186"/>
        <v>9.7248908305117676E-2</v>
      </c>
      <c r="BP329">
        <f t="shared" si="187"/>
        <v>5.6861008171228654E-2</v>
      </c>
    </row>
    <row r="330" spans="1:68" x14ac:dyDescent="0.3">
      <c r="A330" s="30" t="s">
        <v>2085</v>
      </c>
      <c r="B330">
        <f>SUM(B36:B239,B7:B32)</f>
        <v>7.4210695295936082</v>
      </c>
      <c r="C330">
        <f t="shared" ref="C330:AL330" si="194">SUM(C36:C239,C7:C32)</f>
        <v>6.7843049594441096</v>
      </c>
      <c r="D330">
        <f t="shared" si="194"/>
        <v>8.5085951599582614</v>
      </c>
      <c r="E330">
        <f t="shared" si="194"/>
        <v>7.3386948229880646</v>
      </c>
      <c r="F330">
        <f t="shared" si="194"/>
        <v>7.1023421598365717</v>
      </c>
      <c r="G330">
        <f t="shared" si="194"/>
        <v>7.080201196575576</v>
      </c>
      <c r="H330">
        <f t="shared" si="194"/>
        <v>8.4792023432520374</v>
      </c>
      <c r="I330">
        <f t="shared" si="194"/>
        <v>8.7578777984004432</v>
      </c>
      <c r="J330">
        <f t="shared" si="194"/>
        <v>6.7934244102237926</v>
      </c>
      <c r="K330">
        <f t="shared" si="194"/>
        <v>8.7416844178025546</v>
      </c>
      <c r="L330">
        <f t="shared" si="194"/>
        <v>9.0645317493770587</v>
      </c>
      <c r="M330">
        <f t="shared" si="194"/>
        <v>9.0333221167579723</v>
      </c>
      <c r="N330">
        <f t="shared" si="194"/>
        <v>9.2463960049058933</v>
      </c>
      <c r="O330">
        <f t="shared" si="194"/>
        <v>7.7502565159716577</v>
      </c>
      <c r="P330">
        <f t="shared" si="194"/>
        <v>7.0802173665408761</v>
      </c>
      <c r="Q330">
        <f t="shared" si="194"/>
        <v>7.3008602453512177</v>
      </c>
      <c r="R330">
        <f t="shared" si="194"/>
        <v>6.8088844483919759</v>
      </c>
      <c r="S330">
        <f t="shared" si="194"/>
        <v>7.4337636399942584</v>
      </c>
      <c r="T330">
        <f t="shared" si="194"/>
        <v>6.7094285538687419</v>
      </c>
      <c r="U330">
        <f t="shared" si="194"/>
        <v>8.0196567899567679</v>
      </c>
      <c r="V330">
        <f t="shared" si="194"/>
        <v>7.191679594010191</v>
      </c>
      <c r="W330">
        <f t="shared" si="194"/>
        <v>8.4033085712217019</v>
      </c>
      <c r="X330">
        <f t="shared" si="194"/>
        <v>7.723280455787088</v>
      </c>
      <c r="Y330">
        <f t="shared" si="194"/>
        <v>7.5858798108798018</v>
      </c>
      <c r="Z330">
        <f t="shared" si="194"/>
        <v>8.463405505700214</v>
      </c>
      <c r="AA330">
        <f t="shared" si="194"/>
        <v>8.7239157574629136</v>
      </c>
      <c r="AB330">
        <f t="shared" si="194"/>
        <v>7.7549810071200618</v>
      </c>
      <c r="AC330">
        <f t="shared" si="194"/>
        <v>7.4176977241685265</v>
      </c>
      <c r="AD330">
        <f t="shared" si="194"/>
        <v>7.8908203142930997</v>
      </c>
      <c r="AE330">
        <f t="shared" si="194"/>
        <v>8.1098221800795294</v>
      </c>
      <c r="AF330">
        <f t="shared" si="194"/>
        <v>8.8388695290733121</v>
      </c>
      <c r="AG330">
        <f t="shared" si="194"/>
        <v>7.3066673346010553</v>
      </c>
      <c r="AH330">
        <f t="shared" si="194"/>
        <v>8.3376199048826578</v>
      </c>
      <c r="AI330">
        <f t="shared" si="194"/>
        <v>6.8119400233329435</v>
      </c>
      <c r="AJ330">
        <f t="shared" si="194"/>
        <v>7.4970222171713017</v>
      </c>
      <c r="AK330">
        <f t="shared" si="194"/>
        <v>9.4791378293723323</v>
      </c>
      <c r="AL330">
        <f t="shared" si="194"/>
        <v>7.4359897259962304</v>
      </c>
      <c r="AM330" s="30" t="s">
        <v>2085</v>
      </c>
      <c r="AN330" s="39">
        <f t="shared" si="161"/>
        <v>7.5131661179960103</v>
      </c>
      <c r="AO330" s="39">
        <f t="shared" si="162"/>
        <v>7.8549058745161568</v>
      </c>
      <c r="AP330" s="39">
        <f t="shared" si="163"/>
        <v>8.2442617973685426</v>
      </c>
      <c r="AQ330" s="39">
        <f t="shared" si="164"/>
        <v>7.181169444579151</v>
      </c>
      <c r="AR330" s="39">
        <f t="shared" si="165"/>
        <v>7.5810183772643498</v>
      </c>
      <c r="AS330" s="39">
        <f t="shared" si="166"/>
        <v>7.9448600435197667</v>
      </c>
      <c r="AT330" s="39">
        <f t="shared" si="167"/>
        <v>8.2798373411486477</v>
      </c>
      <c r="AU330" s="39">
        <f t="shared" si="168"/>
        <v>7.4854090876055528</v>
      </c>
      <c r="AV330" s="39">
        <f t="shared" si="169"/>
        <v>8.1373832575132869</v>
      </c>
      <c r="AX330">
        <f t="shared" si="170"/>
        <v>0.72135048818278236</v>
      </c>
      <c r="AY330">
        <f t="shared" si="171"/>
        <v>0.88912388691991528</v>
      </c>
      <c r="AZ330">
        <f t="shared" si="172"/>
        <v>1.0207130672528939</v>
      </c>
      <c r="BA330">
        <f t="shared" si="173"/>
        <v>0.32918523184747289</v>
      </c>
      <c r="BB330">
        <f t="shared" si="174"/>
        <v>0.77024202442270484</v>
      </c>
      <c r="BC330">
        <f t="shared" si="175"/>
        <v>0.52301733858626265</v>
      </c>
      <c r="BD330">
        <f t="shared" si="176"/>
        <v>0.49636498129537993</v>
      </c>
      <c r="BE330">
        <f t="shared" si="177"/>
        <v>0.7783869448685069</v>
      </c>
      <c r="BF330">
        <f t="shared" si="178"/>
        <v>1.1623941842478596</v>
      </c>
      <c r="BH330">
        <f t="shared" si="179"/>
        <v>0.36067524409139118</v>
      </c>
      <c r="BI330">
        <f t="shared" si="180"/>
        <v>0.44456194345995764</v>
      </c>
      <c r="BJ330">
        <f t="shared" si="181"/>
        <v>0.38579327655787193</v>
      </c>
      <c r="BK330">
        <f t="shared" si="182"/>
        <v>0.19005518222038786</v>
      </c>
      <c r="BL330">
        <f t="shared" si="183"/>
        <v>0.38512101221135242</v>
      </c>
      <c r="BM330">
        <f t="shared" si="184"/>
        <v>0.21352093436080116</v>
      </c>
      <c r="BN330">
        <f t="shared" si="185"/>
        <v>0.28657645556719119</v>
      </c>
      <c r="BO330">
        <f t="shared" si="186"/>
        <v>0.44940191215352288</v>
      </c>
      <c r="BP330">
        <f t="shared" si="187"/>
        <v>0.67110859517995725</v>
      </c>
    </row>
    <row r="331" spans="1:68" x14ac:dyDescent="0.3">
      <c r="A331" s="30" t="s">
        <v>2098</v>
      </c>
      <c r="B331">
        <f>SUM(B240:B258)</f>
        <v>1.0849764341081694</v>
      </c>
      <c r="C331">
        <f t="shared" ref="C331:AL331" si="195">SUM(C240:C258)</f>
        <v>0.9906683410025009</v>
      </c>
      <c r="D331">
        <f t="shared" si="195"/>
        <v>1.0729957447683529</v>
      </c>
      <c r="E331">
        <f t="shared" si="195"/>
        <v>0.96808345573279975</v>
      </c>
      <c r="F331">
        <f t="shared" si="195"/>
        <v>1.022364612464109</v>
      </c>
      <c r="G331">
        <f t="shared" si="195"/>
        <v>0.99761830562731912</v>
      </c>
      <c r="H331">
        <f t="shared" si="195"/>
        <v>1.0958339345182537</v>
      </c>
      <c r="I331">
        <f t="shared" si="195"/>
        <v>1.0758697994007214</v>
      </c>
      <c r="J331">
        <f t="shared" si="195"/>
        <v>0.95845948455984076</v>
      </c>
      <c r="K331">
        <f t="shared" si="195"/>
        <v>1.0371106722149586</v>
      </c>
      <c r="L331">
        <f t="shared" si="195"/>
        <v>1.1312684537493702</v>
      </c>
      <c r="M331">
        <f t="shared" si="195"/>
        <v>1.1070712655140622</v>
      </c>
      <c r="N331">
        <f t="shared" si="195"/>
        <v>1.1669492640915728</v>
      </c>
      <c r="O331">
        <f t="shared" si="195"/>
        <v>0.94933497718704229</v>
      </c>
      <c r="P331">
        <f t="shared" si="195"/>
        <v>0.90760256281252727</v>
      </c>
      <c r="Q331">
        <f t="shared" si="195"/>
        <v>1.0238914968477983</v>
      </c>
      <c r="R331">
        <f t="shared" si="195"/>
        <v>0.95320951409672605</v>
      </c>
      <c r="S331">
        <f t="shared" si="195"/>
        <v>0.96009668213757826</v>
      </c>
      <c r="T331">
        <f t="shared" si="195"/>
        <v>1.017714568208308</v>
      </c>
      <c r="U331">
        <f t="shared" si="195"/>
        <v>1.1289876872284621</v>
      </c>
      <c r="V331">
        <f t="shared" si="195"/>
        <v>0.81586264301295186</v>
      </c>
      <c r="W331">
        <f t="shared" si="195"/>
        <v>0.96896598208776896</v>
      </c>
      <c r="X331">
        <f t="shared" si="195"/>
        <v>1.0540610602882694</v>
      </c>
      <c r="Y331">
        <f t="shared" si="195"/>
        <v>1.0768624969753562</v>
      </c>
      <c r="Z331">
        <f t="shared" si="195"/>
        <v>1.1038274589283836</v>
      </c>
      <c r="AA331">
        <f t="shared" si="195"/>
        <v>1.0495451830028719</v>
      </c>
      <c r="AB331">
        <f t="shared" si="195"/>
        <v>0.98045093042710385</v>
      </c>
      <c r="AC331">
        <f t="shared" si="195"/>
        <v>0.92366126183364705</v>
      </c>
      <c r="AD331">
        <f t="shared" si="195"/>
        <v>1.152811958685477</v>
      </c>
      <c r="AE331">
        <f t="shared" si="195"/>
        <v>1.1468894992421608</v>
      </c>
      <c r="AF331">
        <f t="shared" si="195"/>
        <v>1.1152682522158306</v>
      </c>
      <c r="AG331">
        <f t="shared" si="195"/>
        <v>1.1181026277151762</v>
      </c>
      <c r="AH331">
        <f t="shared" si="195"/>
        <v>1.075805209694801</v>
      </c>
      <c r="AI331">
        <f t="shared" si="195"/>
        <v>0.88440786588612075</v>
      </c>
      <c r="AJ331">
        <f t="shared" si="195"/>
        <v>1.066345313618613</v>
      </c>
      <c r="AK331">
        <f t="shared" si="195"/>
        <v>1.1443247531784504</v>
      </c>
      <c r="AL331">
        <f t="shared" si="195"/>
        <v>0.92481771940046675</v>
      </c>
      <c r="AM331" s="30" t="s">
        <v>2098</v>
      </c>
      <c r="AN331" s="39">
        <f t="shared" si="161"/>
        <v>1.0291809939029557</v>
      </c>
      <c r="AO331" s="39">
        <f t="shared" si="162"/>
        <v>1.0479216630026009</v>
      </c>
      <c r="AP331" s="39">
        <f t="shared" si="163"/>
        <v>1.0368280971613391</v>
      </c>
      <c r="AQ331" s="39">
        <f t="shared" si="164"/>
        <v>0.97906589769403418</v>
      </c>
      <c r="AR331" s="39">
        <f t="shared" si="165"/>
        <v>0.98288272013437261</v>
      </c>
      <c r="AS331" s="39">
        <f t="shared" si="166"/>
        <v>1.0314013985759387</v>
      </c>
      <c r="AT331" s="39">
        <f t="shared" si="167"/>
        <v>1.1383232367144895</v>
      </c>
      <c r="AU331" s="39">
        <f t="shared" si="168"/>
        <v>1.0261052344320325</v>
      </c>
      <c r="AV331" s="39">
        <f t="shared" si="169"/>
        <v>1.0451625953991768</v>
      </c>
      <c r="AX331">
        <f t="shared" si="170"/>
        <v>5.8449400182194543E-2</v>
      </c>
      <c r="AY331">
        <f t="shared" si="171"/>
        <v>4.5681048898385007E-2</v>
      </c>
      <c r="AZ331">
        <f t="shared" si="172"/>
        <v>0.10106153719088395</v>
      </c>
      <c r="BA331">
        <f t="shared" si="173"/>
        <v>3.8972541943350168E-2</v>
      </c>
      <c r="BB331">
        <f t="shared" si="174"/>
        <v>0.12993498477997209</v>
      </c>
      <c r="BC331">
        <f t="shared" si="175"/>
        <v>6.6871204771469378E-2</v>
      </c>
      <c r="BD331">
        <f t="shared" si="176"/>
        <v>2.018460091603206E-2</v>
      </c>
      <c r="BE331">
        <f t="shared" si="177"/>
        <v>0.1245225926586199</v>
      </c>
      <c r="BF331">
        <f t="shared" si="178"/>
        <v>0.11127607619284229</v>
      </c>
      <c r="BH331">
        <f t="shared" si="179"/>
        <v>2.9224700091097271E-2</v>
      </c>
      <c r="BI331">
        <f t="shared" si="180"/>
        <v>2.2840524449192504E-2</v>
      </c>
      <c r="BJ331">
        <f t="shared" si="181"/>
        <v>3.8197670645854873E-2</v>
      </c>
      <c r="BK331">
        <f t="shared" si="182"/>
        <v>2.2500807581997202E-2</v>
      </c>
      <c r="BL331">
        <f t="shared" si="183"/>
        <v>6.4967492389986045E-2</v>
      </c>
      <c r="BM331">
        <f t="shared" si="184"/>
        <v>2.7300055029211297E-2</v>
      </c>
      <c r="BN331">
        <f t="shared" si="185"/>
        <v>1.1653584772356278E-2</v>
      </c>
      <c r="BO331">
        <f t="shared" si="186"/>
        <v>7.1893152391644316E-2</v>
      </c>
      <c r="BP331">
        <f t="shared" si="187"/>
        <v>6.4245272544302803E-2</v>
      </c>
    </row>
    <row r="332" spans="1:68" x14ac:dyDescent="0.3">
      <c r="A332" s="27" t="s">
        <v>2078</v>
      </c>
      <c r="B332" s="28">
        <f>SUM(B304,B284,B264,B132:B144,B118,B102,B85,B67,B48,B14)</f>
        <v>0.12321515707209134</v>
      </c>
      <c r="C332" s="28">
        <f t="shared" ref="C332:AL332" si="196">SUM(C304,C284,C264,C132:C144,C118,C102,C85,C67,C48,C14)</f>
        <v>0.1214797685006784</v>
      </c>
      <c r="D332" s="28">
        <f t="shared" si="196"/>
        <v>0.12456279155843934</v>
      </c>
      <c r="E332" s="28">
        <f t="shared" si="196"/>
        <v>0.11314735656023439</v>
      </c>
      <c r="F332" s="28">
        <f t="shared" si="196"/>
        <v>0.11534530734031354</v>
      </c>
      <c r="G332" s="28">
        <f t="shared" si="196"/>
        <v>0.11131802899675453</v>
      </c>
      <c r="H332" s="28">
        <f t="shared" si="196"/>
        <v>0.11837304734229209</v>
      </c>
      <c r="I332" s="28">
        <f t="shared" si="196"/>
        <v>0.14988619628245464</v>
      </c>
      <c r="J332" s="28">
        <f t="shared" si="196"/>
        <v>0.10775889588911919</v>
      </c>
      <c r="K332" s="28">
        <f t="shared" si="196"/>
        <v>0.1355440156086086</v>
      </c>
      <c r="L332" s="28">
        <f t="shared" si="196"/>
        <v>0.13724824503441996</v>
      </c>
      <c r="M332" s="28">
        <f t="shared" si="196"/>
        <v>0.13801602431235574</v>
      </c>
      <c r="N332" s="28">
        <f t="shared" si="196"/>
        <v>0.16361419436001501</v>
      </c>
      <c r="O332" s="28">
        <f t="shared" si="196"/>
        <v>0.11864281740743451</v>
      </c>
      <c r="P332" s="28">
        <f t="shared" si="196"/>
        <v>0.10079414383048467</v>
      </c>
      <c r="Q332" s="28">
        <f t="shared" si="196"/>
        <v>0.10592996245252255</v>
      </c>
      <c r="R332" s="28">
        <f t="shared" si="196"/>
        <v>0.10881452387670762</v>
      </c>
      <c r="S332" s="28">
        <f t="shared" si="196"/>
        <v>0.11659319181882244</v>
      </c>
      <c r="T332" s="28">
        <f t="shared" si="196"/>
        <v>0.10968886983855995</v>
      </c>
      <c r="U332" s="28">
        <f t="shared" si="196"/>
        <v>0.12092367384363671</v>
      </c>
      <c r="V332" s="28">
        <f t="shared" si="196"/>
        <v>0.10742132636253809</v>
      </c>
      <c r="W332" s="28">
        <f t="shared" si="196"/>
        <v>0.13711994343840631</v>
      </c>
      <c r="X332" s="28">
        <f t="shared" si="196"/>
        <v>0.13893941726791567</v>
      </c>
      <c r="Y332" s="28">
        <f t="shared" si="196"/>
        <v>0.10968663273369024</v>
      </c>
      <c r="Z332" s="28">
        <f t="shared" si="196"/>
        <v>0.15029918049023935</v>
      </c>
      <c r="AA332" s="28">
        <f t="shared" si="196"/>
        <v>0.14583082291252403</v>
      </c>
      <c r="AB332" s="28">
        <f t="shared" si="196"/>
        <v>0.133464409870064</v>
      </c>
      <c r="AC332" s="28">
        <f t="shared" si="196"/>
        <v>0.14007201756902074</v>
      </c>
      <c r="AD332" s="28">
        <f t="shared" si="196"/>
        <v>0.12637059596792521</v>
      </c>
      <c r="AE332" s="28">
        <f t="shared" si="196"/>
        <v>0.12888665063813864</v>
      </c>
      <c r="AF332" s="28">
        <f t="shared" si="196"/>
        <v>0.14607403126454246</v>
      </c>
      <c r="AG332" s="28">
        <f t="shared" si="196"/>
        <v>0.12736365216802309</v>
      </c>
      <c r="AH332" s="28">
        <f t="shared" si="196"/>
        <v>0.1477800261272828</v>
      </c>
      <c r="AI332" s="28">
        <f t="shared" si="196"/>
        <v>0.11311624523573788</v>
      </c>
      <c r="AJ332" s="28">
        <f t="shared" si="196"/>
        <v>0.11332803820928608</v>
      </c>
      <c r="AK332" s="28">
        <f t="shared" si="196"/>
        <v>0.14656406699696717</v>
      </c>
      <c r="AL332" s="28">
        <f t="shared" si="196"/>
        <v>0.11639384623444508</v>
      </c>
      <c r="AM332" s="27" t="s">
        <v>2078</v>
      </c>
      <c r="AN332" s="39">
        <f t="shared" si="161"/>
        <v>0.12060126842286087</v>
      </c>
      <c r="AO332" s="39">
        <f t="shared" si="162"/>
        <v>0.12373064499045371</v>
      </c>
      <c r="AP332" s="39">
        <f t="shared" si="163"/>
        <v>0.12880261949177682</v>
      </c>
      <c r="AQ332" s="39">
        <f t="shared" si="164"/>
        <v>0.11044589271601753</v>
      </c>
      <c r="AR332" s="39">
        <f t="shared" si="165"/>
        <v>0.11878845337078525</v>
      </c>
      <c r="AS332" s="39">
        <f t="shared" si="166"/>
        <v>0.13638208014057568</v>
      </c>
      <c r="AT332" s="39">
        <f t="shared" si="167"/>
        <v>0.13377709262353543</v>
      </c>
      <c r="AU332" s="39">
        <f t="shared" si="168"/>
        <v>0.12941997451034792</v>
      </c>
      <c r="AV332" s="39">
        <f t="shared" si="169"/>
        <v>0.1254286504802328</v>
      </c>
      <c r="AX332">
        <f t="shared" si="170"/>
        <v>5.1270083501274094E-3</v>
      </c>
      <c r="AY332">
        <f t="shared" si="171"/>
        <v>1.7674875192977245E-2</v>
      </c>
      <c r="AZ332">
        <f t="shared" si="172"/>
        <v>2.1385517591478605E-2</v>
      </c>
      <c r="BA332">
        <f t="shared" si="173"/>
        <v>5.5156267410860597E-3</v>
      </c>
      <c r="BB332">
        <f t="shared" si="174"/>
        <v>1.357223503392792E-2</v>
      </c>
      <c r="BC332">
        <f t="shared" si="175"/>
        <v>1.4312789704197994E-2</v>
      </c>
      <c r="BD332">
        <f t="shared" si="176"/>
        <v>1.0723509580887894E-2</v>
      </c>
      <c r="BE332">
        <f t="shared" si="177"/>
        <v>1.742313899978748E-2</v>
      </c>
      <c r="BF332">
        <f t="shared" si="178"/>
        <v>1.8367884151792333E-2</v>
      </c>
      <c r="BH332">
        <f t="shared" si="179"/>
        <v>2.5635041750637047E-3</v>
      </c>
      <c r="BI332">
        <f t="shared" si="180"/>
        <v>8.8374375964886225E-3</v>
      </c>
      <c r="BJ332">
        <f t="shared" si="181"/>
        <v>8.0829658864927691E-3</v>
      </c>
      <c r="BK332">
        <f t="shared" si="182"/>
        <v>3.184448583715535E-3</v>
      </c>
      <c r="BL332">
        <f t="shared" si="183"/>
        <v>6.7861175169639599E-3</v>
      </c>
      <c r="BM332">
        <f t="shared" si="184"/>
        <v>5.8431719285076114E-3</v>
      </c>
      <c r="BN332">
        <f t="shared" si="185"/>
        <v>6.1912211431831574E-3</v>
      </c>
      <c r="BO332">
        <f t="shared" si="186"/>
        <v>1.0059253991655569E-2</v>
      </c>
      <c r="BP332">
        <f t="shared" si="187"/>
        <v>1.0604702859481166E-2</v>
      </c>
    </row>
    <row r="333" spans="1:68" x14ac:dyDescent="0.3">
      <c r="A333" s="27" t="s">
        <v>2079</v>
      </c>
      <c r="B333" s="28">
        <f>SUM(B310,B290,B270,B256,B250,B244,B200:B206,B196,B186,B175,B163,B150,B124,B108,B91,B73,B54,B20)</f>
        <v>1.6782879888994844</v>
      </c>
      <c r="C333" s="28">
        <f t="shared" ref="C333:AL333" si="197">SUM(C310,C290,C270,C256,C250,C244,C200:C206,C196,C186,C175,C163,C150,C124,C108,C91,C73,C54,C20)</f>
        <v>1.6176296780662998</v>
      </c>
      <c r="D333" s="28">
        <f t="shared" si="197"/>
        <v>2.2552341009821952</v>
      </c>
      <c r="E333" s="28">
        <f t="shared" si="197"/>
        <v>1.7695081104746628</v>
      </c>
      <c r="F333" s="28">
        <f t="shared" si="197"/>
        <v>1.600930282055097</v>
      </c>
      <c r="G333" s="28">
        <f t="shared" si="197"/>
        <v>1.642452152238346</v>
      </c>
      <c r="H333" s="28">
        <f t="shared" si="197"/>
        <v>2.3140071159364828</v>
      </c>
      <c r="I333" s="28">
        <f t="shared" si="197"/>
        <v>2.2233416512368702</v>
      </c>
      <c r="J333" s="28">
        <f t="shared" si="197"/>
        <v>1.4931384656554629</v>
      </c>
      <c r="K333" s="28">
        <f t="shared" si="197"/>
        <v>2.2264293763211658</v>
      </c>
      <c r="L333" s="28">
        <f t="shared" si="197"/>
        <v>2.2619786850361381</v>
      </c>
      <c r="M333" s="28">
        <f t="shared" si="197"/>
        <v>2.263890080356735</v>
      </c>
      <c r="N333" s="28">
        <f t="shared" si="197"/>
        <v>2.3278068198682278</v>
      </c>
      <c r="O333" s="28">
        <f t="shared" si="197"/>
        <v>1.967311268421102</v>
      </c>
      <c r="P333" s="28">
        <f t="shared" si="197"/>
        <v>1.7947114651052156</v>
      </c>
      <c r="Q333" s="28">
        <f t="shared" si="197"/>
        <v>1.761080621844876</v>
      </c>
      <c r="R333" s="28">
        <f t="shared" si="197"/>
        <v>1.6073490353922417</v>
      </c>
      <c r="S333" s="28">
        <f t="shared" si="197"/>
        <v>1.9274633124164366</v>
      </c>
      <c r="T333" s="28">
        <f t="shared" si="197"/>
        <v>1.5841206088409305</v>
      </c>
      <c r="U333" s="28">
        <f t="shared" si="197"/>
        <v>1.9042928356365669</v>
      </c>
      <c r="V333" s="28">
        <f t="shared" si="197"/>
        <v>1.9033799387721793</v>
      </c>
      <c r="W333" s="28">
        <f t="shared" si="197"/>
        <v>2.0800832394710365</v>
      </c>
      <c r="X333" s="28">
        <f t="shared" si="197"/>
        <v>1.8479281725404086</v>
      </c>
      <c r="Y333" s="28">
        <f t="shared" si="197"/>
        <v>1.7111540822043645</v>
      </c>
      <c r="Z333" s="28">
        <f t="shared" si="197"/>
        <v>2.2349058936644468</v>
      </c>
      <c r="AA333" s="28">
        <f t="shared" si="197"/>
        <v>2.1822395967244366</v>
      </c>
      <c r="AB333" s="28">
        <f t="shared" si="197"/>
        <v>1.9343541208351165</v>
      </c>
      <c r="AC333" s="28">
        <f t="shared" si="197"/>
        <v>1.8199770316434885</v>
      </c>
      <c r="AD333" s="28">
        <f t="shared" si="197"/>
        <v>1.7110188014897081</v>
      </c>
      <c r="AE333" s="28">
        <f t="shared" si="197"/>
        <v>1.764438849980015</v>
      </c>
      <c r="AF333" s="28">
        <f t="shared" si="197"/>
        <v>2.2880376576144572</v>
      </c>
      <c r="AG333" s="28">
        <f t="shared" si="197"/>
        <v>1.6442750427465078</v>
      </c>
      <c r="AH333" s="28">
        <f t="shared" si="197"/>
        <v>2.1757763873606404</v>
      </c>
      <c r="AI333" s="28">
        <f t="shared" si="197"/>
        <v>1.6821450743420523</v>
      </c>
      <c r="AJ333" s="28">
        <f t="shared" si="197"/>
        <v>1.6482781363551215</v>
      </c>
      <c r="AK333" s="28">
        <f t="shared" si="197"/>
        <v>2.3380152744253637</v>
      </c>
      <c r="AL333" s="28">
        <f t="shared" si="197"/>
        <v>2.0105226275895118</v>
      </c>
      <c r="AM333" s="27" t="s">
        <v>2079</v>
      </c>
      <c r="AN333" s="39">
        <f t="shared" si="161"/>
        <v>1.8301649696056606</v>
      </c>
      <c r="AO333" s="39">
        <f t="shared" si="162"/>
        <v>1.9451828003666991</v>
      </c>
      <c r="AP333" s="39">
        <f t="shared" si="163"/>
        <v>2.0478951658234354</v>
      </c>
      <c r="AQ333" s="39">
        <f t="shared" si="164"/>
        <v>1.7652976565511846</v>
      </c>
      <c r="AR333" s="39">
        <f t="shared" si="165"/>
        <v>1.8679691556801785</v>
      </c>
      <c r="AS333" s="39">
        <f t="shared" si="166"/>
        <v>1.9550931496020436</v>
      </c>
      <c r="AT333" s="39">
        <f t="shared" si="167"/>
        <v>1.9211651030280601</v>
      </c>
      <c r="AU333" s="39">
        <f t="shared" si="168"/>
        <v>1.8340655014830667</v>
      </c>
      <c r="AV333" s="39">
        <f t="shared" si="169"/>
        <v>1.9989386794566657</v>
      </c>
      <c r="AX333">
        <f t="shared" si="170"/>
        <v>0.29017287285741961</v>
      </c>
      <c r="AY333">
        <f t="shared" si="171"/>
        <v>0.37574786038557972</v>
      </c>
      <c r="AZ333">
        <f t="shared" si="172"/>
        <v>0.31119696386213369</v>
      </c>
      <c r="BA333">
        <f t="shared" si="173"/>
        <v>0.16009879801224747</v>
      </c>
      <c r="BB333">
        <f t="shared" si="174"/>
        <v>0.20666858765501087</v>
      </c>
      <c r="BC333">
        <f t="shared" si="175"/>
        <v>0.20955560299734952</v>
      </c>
      <c r="BD333">
        <f t="shared" si="176"/>
        <v>0.31884169877344809</v>
      </c>
      <c r="BE333">
        <f t="shared" si="177"/>
        <v>0.29653546494254235</v>
      </c>
      <c r="BF333">
        <f t="shared" si="178"/>
        <v>0.34501445013084736</v>
      </c>
      <c r="BH333">
        <f t="shared" si="179"/>
        <v>0.1450864364287098</v>
      </c>
      <c r="BI333">
        <f t="shared" si="180"/>
        <v>0.18787393019278986</v>
      </c>
      <c r="BJ333">
        <f t="shared" si="181"/>
        <v>0.11762139644822288</v>
      </c>
      <c r="BK333">
        <f t="shared" si="182"/>
        <v>9.2433084129306606E-2</v>
      </c>
      <c r="BL333">
        <f t="shared" si="183"/>
        <v>0.10333429382750543</v>
      </c>
      <c r="BM333">
        <f t="shared" si="184"/>
        <v>8.5550716680791922E-2</v>
      </c>
      <c r="BN333">
        <f t="shared" si="185"/>
        <v>0.18408334061572784</v>
      </c>
      <c r="BO333">
        <f t="shared" si="186"/>
        <v>0.17120483050884766</v>
      </c>
      <c r="BP333">
        <f t="shared" si="187"/>
        <v>0.19919418565735544</v>
      </c>
    </row>
    <row r="334" spans="1:68" x14ac:dyDescent="0.3">
      <c r="A334" s="27" t="s">
        <v>2080</v>
      </c>
      <c r="B334" s="28">
        <f>SUM(B318,B298,B278,B258,B238:B239,B236,B232,B227,B221,B214,B194,B183,B171,B158,B116,B99,B81,B62,B28)</f>
        <v>3.1737317898712796</v>
      </c>
      <c r="C334" s="28">
        <f t="shared" ref="C334:AL334" si="198">SUM(C318,C298,C278,C258,C238:C239,C236,C232,C227,C221,C214,C194,C183,C171,C158,C116,C99,C81,C62,C28)</f>
        <v>2.6505922434066345</v>
      </c>
      <c r="D334" s="28">
        <f t="shared" si="198"/>
        <v>3.263164921861144</v>
      </c>
      <c r="E334" s="28">
        <f t="shared" si="198"/>
        <v>2.7769850008749843</v>
      </c>
      <c r="F334" s="28">
        <f t="shared" si="198"/>
        <v>2.9023467821874096</v>
      </c>
      <c r="G334" s="28">
        <f t="shared" si="198"/>
        <v>2.8674109111125263</v>
      </c>
      <c r="H334" s="28">
        <f t="shared" si="198"/>
        <v>3.1221591570807634</v>
      </c>
      <c r="I334" s="28">
        <f t="shared" si="198"/>
        <v>3.1801014156354674</v>
      </c>
      <c r="J334" s="28">
        <f t="shared" si="198"/>
        <v>2.8546173851876495</v>
      </c>
      <c r="K334" s="28">
        <f t="shared" si="198"/>
        <v>3.118972317375599</v>
      </c>
      <c r="L334" s="28">
        <f t="shared" si="198"/>
        <v>3.4530435093429923</v>
      </c>
      <c r="M334" s="28">
        <f t="shared" si="198"/>
        <v>3.410051598696497</v>
      </c>
      <c r="N334" s="28">
        <f t="shared" si="198"/>
        <v>3.2708615275733495</v>
      </c>
      <c r="O334" s="28">
        <f t="shared" si="198"/>
        <v>2.8587802972733058</v>
      </c>
      <c r="P334" s="28">
        <f t="shared" si="198"/>
        <v>2.5281084408640355</v>
      </c>
      <c r="Q334" s="28">
        <f t="shared" si="198"/>
        <v>3.1301848565301058</v>
      </c>
      <c r="R334" s="28">
        <f t="shared" si="198"/>
        <v>2.9459027370156869</v>
      </c>
      <c r="S334" s="28">
        <f t="shared" si="198"/>
        <v>2.6874473647619777</v>
      </c>
      <c r="T334" s="28">
        <f t="shared" si="198"/>
        <v>2.8820473734695615</v>
      </c>
      <c r="U334" s="28">
        <f t="shared" si="198"/>
        <v>3.3776483295006261</v>
      </c>
      <c r="V334" s="28">
        <f t="shared" si="198"/>
        <v>2.4988658922092415</v>
      </c>
      <c r="W334" s="28">
        <f t="shared" si="198"/>
        <v>2.876154785971162</v>
      </c>
      <c r="X334" s="28">
        <f t="shared" si="198"/>
        <v>3.2191513400874738</v>
      </c>
      <c r="Y334" s="28">
        <f t="shared" si="198"/>
        <v>3.3726154804796598</v>
      </c>
      <c r="Z334" s="28">
        <f t="shared" si="198"/>
        <v>2.9662077291536346</v>
      </c>
      <c r="AA334" s="28">
        <f t="shared" si="198"/>
        <v>3.1857844215349331</v>
      </c>
      <c r="AB334" s="28">
        <f t="shared" si="198"/>
        <v>2.7478779106730049</v>
      </c>
      <c r="AC334" s="28">
        <f t="shared" si="198"/>
        <v>2.6571493502489805</v>
      </c>
      <c r="AD334" s="28">
        <f t="shared" si="198"/>
        <v>3.4348214492860918</v>
      </c>
      <c r="AE334" s="28">
        <f t="shared" si="198"/>
        <v>3.5572132718500922</v>
      </c>
      <c r="AF334" s="28">
        <f t="shared" si="198"/>
        <v>3.1759165518523691</v>
      </c>
      <c r="AG334" s="28">
        <f t="shared" si="198"/>
        <v>3.1227619334103469</v>
      </c>
      <c r="AH334" s="28">
        <f t="shared" si="198"/>
        <v>2.9334119633093954</v>
      </c>
      <c r="AI334" s="28">
        <f t="shared" si="198"/>
        <v>2.6272858507667807</v>
      </c>
      <c r="AJ334" s="28">
        <f t="shared" si="198"/>
        <v>3.1925059970409784</v>
      </c>
      <c r="AK334" s="28">
        <f t="shared" si="198"/>
        <v>3.5906273436318501</v>
      </c>
      <c r="AL334" s="28">
        <f t="shared" si="198"/>
        <v>2.6645494508630456</v>
      </c>
      <c r="AM334" s="27" t="s">
        <v>2080</v>
      </c>
      <c r="AN334" s="39">
        <f t="shared" si="161"/>
        <v>2.9661184890035104</v>
      </c>
      <c r="AO334" s="39">
        <f t="shared" si="162"/>
        <v>3.0180045665040418</v>
      </c>
      <c r="AP334" s="39">
        <f t="shared" si="163"/>
        <v>3.0706335823304896</v>
      </c>
      <c r="AQ334" s="39">
        <f t="shared" si="164"/>
        <v>2.9211783194359238</v>
      </c>
      <c r="AR334" s="39">
        <f t="shared" si="165"/>
        <v>2.9086790952876478</v>
      </c>
      <c r="AS334" s="39">
        <f t="shared" si="166"/>
        <v>3.0247977053629476</v>
      </c>
      <c r="AT334" s="39">
        <f t="shared" si="167"/>
        <v>3.3893170909961845</v>
      </c>
      <c r="AU334" s="39">
        <f t="shared" si="168"/>
        <v>2.8944865824955079</v>
      </c>
      <c r="AV334" s="39">
        <f t="shared" si="169"/>
        <v>3.1492275971786245</v>
      </c>
      <c r="AX334">
        <f t="shared" si="170"/>
        <v>0.29814322842261504</v>
      </c>
      <c r="AY334">
        <f t="shared" si="171"/>
        <v>0.15618230731397609</v>
      </c>
      <c r="AZ334">
        <f t="shared" si="172"/>
        <v>0.3390546038654822</v>
      </c>
      <c r="BA334">
        <f t="shared" si="173"/>
        <v>0.22240187560534921</v>
      </c>
      <c r="BB334">
        <f t="shared" si="174"/>
        <v>0.36039149238904211</v>
      </c>
      <c r="BC334">
        <f t="shared" si="175"/>
        <v>0.28282501085404288</v>
      </c>
      <c r="BD334">
        <f t="shared" si="176"/>
        <v>0.19467866379700602</v>
      </c>
      <c r="BE334">
        <f t="shared" si="177"/>
        <v>0.25002105125685548</v>
      </c>
      <c r="BF334">
        <f t="shared" si="178"/>
        <v>0.46455336699862854</v>
      </c>
      <c r="BH334">
        <f t="shared" si="179"/>
        <v>0.14907161421130752</v>
      </c>
      <c r="BI334">
        <f t="shared" si="180"/>
        <v>7.8091153656988044E-2</v>
      </c>
      <c r="BJ334">
        <f t="shared" si="181"/>
        <v>0.12815059467136927</v>
      </c>
      <c r="BK334">
        <f t="shared" si="182"/>
        <v>0.12840378274902603</v>
      </c>
      <c r="BL334">
        <f t="shared" si="183"/>
        <v>0.18019574619452106</v>
      </c>
      <c r="BM334">
        <f t="shared" si="184"/>
        <v>0.11546282718158651</v>
      </c>
      <c r="BN334">
        <f t="shared" si="185"/>
        <v>0.11239777894867808</v>
      </c>
      <c r="BO334">
        <f t="shared" si="186"/>
        <v>0.14434972124621873</v>
      </c>
      <c r="BP334">
        <f t="shared" si="187"/>
        <v>0.26821001148960522</v>
      </c>
    </row>
    <row r="335" spans="1:68" x14ac:dyDescent="0.3">
      <c r="A335" s="25" t="s">
        <v>2099</v>
      </c>
      <c r="B335" s="20">
        <f>SUM(B7:B35)</f>
        <v>0.30149953301605287</v>
      </c>
      <c r="C335" s="20">
        <f t="shared" ref="C335:AL335" si="199">SUM(C7:C35)</f>
        <v>0.21572118462911641</v>
      </c>
      <c r="D335" s="20">
        <f t="shared" si="199"/>
        <v>0.20106759426104992</v>
      </c>
      <c r="E335" s="20">
        <f t="shared" si="199"/>
        <v>0.23766476691558852</v>
      </c>
      <c r="F335" s="20">
        <f t="shared" si="199"/>
        <v>0.23699404340583438</v>
      </c>
      <c r="G335" s="20">
        <f t="shared" si="199"/>
        <v>0.268873672157663</v>
      </c>
      <c r="H335" s="20">
        <f t="shared" si="199"/>
        <v>0.2540738171998318</v>
      </c>
      <c r="I335" s="20">
        <f t="shared" si="199"/>
        <v>0.22387877252336047</v>
      </c>
      <c r="J335" s="20">
        <f t="shared" si="199"/>
        <v>0.34602863671381678</v>
      </c>
      <c r="K335" s="20">
        <f t="shared" si="199"/>
        <v>0.32707789233807921</v>
      </c>
      <c r="L335" s="20">
        <f t="shared" si="199"/>
        <v>0.26256927800954938</v>
      </c>
      <c r="M335" s="20">
        <f t="shared" si="199"/>
        <v>0.23158885131829021</v>
      </c>
      <c r="N335" s="20">
        <f t="shared" si="199"/>
        <v>0.27857046127216195</v>
      </c>
      <c r="O335" s="20">
        <f t="shared" si="199"/>
        <v>0.22744017835348429</v>
      </c>
      <c r="P335" s="20">
        <f t="shared" si="199"/>
        <v>0.20230248128111838</v>
      </c>
      <c r="Q335" s="20">
        <f t="shared" si="199"/>
        <v>0.28866333639058939</v>
      </c>
      <c r="R335" s="20">
        <f t="shared" si="199"/>
        <v>0.25748464648911962</v>
      </c>
      <c r="S335" s="20">
        <f t="shared" si="199"/>
        <v>0.23581323805018198</v>
      </c>
      <c r="T335" s="20">
        <f t="shared" si="199"/>
        <v>0.23007607462452098</v>
      </c>
      <c r="U335" s="20">
        <f t="shared" si="199"/>
        <v>0.24715553085450423</v>
      </c>
      <c r="V335" s="20">
        <f t="shared" si="199"/>
        <v>0.32090494408128406</v>
      </c>
      <c r="W335" s="20">
        <f t="shared" si="199"/>
        <v>0.24129721380452601</v>
      </c>
      <c r="X335" s="20">
        <f t="shared" si="199"/>
        <v>0.2619208908893505</v>
      </c>
      <c r="Y335" s="20">
        <f t="shared" si="199"/>
        <v>0.28599758268610065</v>
      </c>
      <c r="Z335" s="20">
        <f t="shared" si="199"/>
        <v>0.20541558346560332</v>
      </c>
      <c r="AA335" s="20">
        <f t="shared" si="199"/>
        <v>0.26341128562065935</v>
      </c>
      <c r="AB335" s="20">
        <f t="shared" si="199"/>
        <v>0.25863995889759178</v>
      </c>
      <c r="AC335" s="20">
        <f t="shared" si="199"/>
        <v>0.17468256261392856</v>
      </c>
      <c r="AD335" s="20">
        <f t="shared" si="199"/>
        <v>0.31104839992444794</v>
      </c>
      <c r="AE335" s="20">
        <f t="shared" si="199"/>
        <v>0.30797846972978699</v>
      </c>
      <c r="AF335" s="20">
        <f t="shared" si="199"/>
        <v>0.23064348440237992</v>
      </c>
      <c r="AG335" s="20">
        <f t="shared" si="199"/>
        <v>0.29820777903154322</v>
      </c>
      <c r="AH335" s="20">
        <f t="shared" si="199"/>
        <v>0.208401385008428</v>
      </c>
      <c r="AI335" s="20">
        <f t="shared" si="199"/>
        <v>0.31294774212756588</v>
      </c>
      <c r="AJ335" s="20">
        <f t="shared" si="199"/>
        <v>0.38876018089273767</v>
      </c>
      <c r="AK335" s="20">
        <f t="shared" si="199"/>
        <v>0.21440485207297511</v>
      </c>
      <c r="AL335" s="20">
        <f t="shared" si="199"/>
        <v>0.19472669347783084</v>
      </c>
      <c r="AM335" s="25" t="s">
        <v>2099</v>
      </c>
      <c r="AN335" s="39">
        <f t="shared" si="161"/>
        <v>0.23898826970545195</v>
      </c>
      <c r="AO335" s="39">
        <f t="shared" si="162"/>
        <v>0.24595507632167241</v>
      </c>
      <c r="AP335" s="39">
        <f t="shared" si="163"/>
        <v>0.26793968275521435</v>
      </c>
      <c r="AQ335" s="39">
        <f t="shared" si="164"/>
        <v>0.26065374030996363</v>
      </c>
      <c r="AR335" s="39">
        <f t="shared" si="165"/>
        <v>0.25985844084120879</v>
      </c>
      <c r="AS335" s="39">
        <f t="shared" si="166"/>
        <v>0.24167797736220573</v>
      </c>
      <c r="AT335" s="39">
        <f t="shared" si="167"/>
        <v>0.28322345135220495</v>
      </c>
      <c r="AU335" s="39">
        <f t="shared" si="168"/>
        <v>0.27318563538917906</v>
      </c>
      <c r="AV335" s="39">
        <f t="shared" si="169"/>
        <v>0.26596390881451454</v>
      </c>
      <c r="AX335">
        <f t="shared" si="170"/>
        <v>4.4304794979140964E-2</v>
      </c>
      <c r="AY335">
        <f t="shared" si="171"/>
        <v>1.9654001194449579E-2</v>
      </c>
      <c r="AZ335">
        <f t="shared" si="172"/>
        <v>5.3239869587738964E-2</v>
      </c>
      <c r="BA335">
        <f t="shared" si="173"/>
        <v>2.6567190110767594E-2</v>
      </c>
      <c r="BB335">
        <f t="shared" si="174"/>
        <v>4.1309998654656337E-2</v>
      </c>
      <c r="BC335">
        <f t="shared" si="175"/>
        <v>4.2278588618834059E-2</v>
      </c>
      <c r="BD335">
        <f t="shared" si="176"/>
        <v>4.5561450933695513E-2</v>
      </c>
      <c r="BE335">
        <f t="shared" si="177"/>
        <v>5.6586800148664386E-2</v>
      </c>
      <c r="BF335">
        <f t="shared" si="178"/>
        <v>0.1067988801844648</v>
      </c>
      <c r="BH335">
        <f t="shared" si="179"/>
        <v>2.2152397489570482E-2</v>
      </c>
      <c r="BI335">
        <f t="shared" si="180"/>
        <v>9.8270005972247894E-3</v>
      </c>
      <c r="BJ335">
        <f t="shared" si="181"/>
        <v>2.012277925180974E-2</v>
      </c>
      <c r="BK335">
        <f t="shared" si="182"/>
        <v>1.5338574362063635E-2</v>
      </c>
      <c r="BL335">
        <f t="shared" si="183"/>
        <v>2.0654999327328168E-2</v>
      </c>
      <c r="BM335">
        <f t="shared" si="184"/>
        <v>1.7260161526863941E-2</v>
      </c>
      <c r="BN335">
        <f t="shared" si="185"/>
        <v>2.6304915961239031E-2</v>
      </c>
      <c r="BO335">
        <f t="shared" si="186"/>
        <v>3.2670404298410942E-2</v>
      </c>
      <c r="BP335">
        <f t="shared" si="187"/>
        <v>6.1660362223651344E-2</v>
      </c>
    </row>
    <row r="336" spans="1:68" x14ac:dyDescent="0.3">
      <c r="A336" s="25" t="s">
        <v>2100</v>
      </c>
      <c r="B336" s="20">
        <f>SUM(B36:B318)</f>
        <v>8.7853103020536754</v>
      </c>
      <c r="C336" s="20">
        <f t="shared" ref="C336:AL336" si="200">SUM(C36:C318)</f>
        <v>8.301850323597197</v>
      </c>
      <c r="D336" s="20">
        <f t="shared" si="200"/>
        <v>10.007228877100873</v>
      </c>
      <c r="E336" s="20">
        <f t="shared" si="200"/>
        <v>8.6282585237456253</v>
      </c>
      <c r="F336" s="20">
        <f t="shared" si="200"/>
        <v>8.5248318447441971</v>
      </c>
      <c r="G336" s="20">
        <f t="shared" si="200"/>
        <v>8.4600542618310666</v>
      </c>
      <c r="H336" s="20">
        <f t="shared" si="200"/>
        <v>9.8933864728726917</v>
      </c>
      <c r="I336" s="20">
        <f t="shared" si="200"/>
        <v>10.271778888762569</v>
      </c>
      <c r="J336" s="20">
        <f t="shared" si="200"/>
        <v>7.8998713002537038</v>
      </c>
      <c r="K336" s="20">
        <f t="shared" si="200"/>
        <v>10.171093334825638</v>
      </c>
      <c r="L336" s="20">
        <f t="shared" si="200"/>
        <v>10.577339454914176</v>
      </c>
      <c r="M336" s="20">
        <f t="shared" si="200"/>
        <v>10.51862113532424</v>
      </c>
      <c r="N336" s="20">
        <f t="shared" si="200"/>
        <v>10.893456621372566</v>
      </c>
      <c r="O336" s="20">
        <f t="shared" si="200"/>
        <v>9.0211243390250235</v>
      </c>
      <c r="P336" s="20">
        <f t="shared" si="200"/>
        <v>8.3200873782006752</v>
      </c>
      <c r="Q336" s="20">
        <f t="shared" si="200"/>
        <v>8.5972114392285448</v>
      </c>
      <c r="R336" s="20">
        <f t="shared" si="200"/>
        <v>8.0750839846461258</v>
      </c>
      <c r="S336" s="20">
        <f t="shared" si="200"/>
        <v>8.6985194115443978</v>
      </c>
      <c r="T336" s="20">
        <f t="shared" si="200"/>
        <v>8.1321356774288009</v>
      </c>
      <c r="U336" s="20">
        <f t="shared" si="200"/>
        <v>9.4935147321060249</v>
      </c>
      <c r="V336" s="20">
        <f t="shared" si="200"/>
        <v>8.183920840388561</v>
      </c>
      <c r="W336" s="20">
        <f t="shared" si="200"/>
        <v>9.8018659072343368</v>
      </c>
      <c r="X336" s="20">
        <f t="shared" si="200"/>
        <v>9.150609584653818</v>
      </c>
      <c r="Y336" s="20">
        <f t="shared" si="200"/>
        <v>8.9781712150708906</v>
      </c>
      <c r="Z336" s="20">
        <f t="shared" si="200"/>
        <v>10.230239686507288</v>
      </c>
      <c r="AA336" s="20">
        <f t="shared" si="200"/>
        <v>10.271105979128787</v>
      </c>
      <c r="AB336" s="20">
        <f t="shared" si="200"/>
        <v>9.1649005993170114</v>
      </c>
      <c r="AC336" s="20">
        <f t="shared" si="200"/>
        <v>8.8248696355549807</v>
      </c>
      <c r="AD336" s="20">
        <f t="shared" si="200"/>
        <v>9.3751554425879338</v>
      </c>
      <c r="AE336" s="20">
        <f t="shared" si="200"/>
        <v>9.5529319371021941</v>
      </c>
      <c r="AF336" s="20">
        <f t="shared" si="200"/>
        <v>10.508406620382969</v>
      </c>
      <c r="AG336" s="20">
        <f t="shared" si="200"/>
        <v>8.6878404280378394</v>
      </c>
      <c r="AH336" s="20">
        <f t="shared" si="200"/>
        <v>10.021548554446591</v>
      </c>
      <c r="AI336" s="20">
        <f t="shared" si="200"/>
        <v>7.8818993736226997</v>
      </c>
      <c r="AJ336" s="20">
        <f t="shared" si="200"/>
        <v>8.7291095398763261</v>
      </c>
      <c r="AK336" s="20">
        <f t="shared" si="200"/>
        <v>11.11434280853206</v>
      </c>
      <c r="AL336" s="20">
        <f t="shared" si="200"/>
        <v>8.686215747323228</v>
      </c>
      <c r="AM336" s="25" t="s">
        <v>2100</v>
      </c>
      <c r="AN336" s="39">
        <f t="shared" si="161"/>
        <v>8.9306620066243418</v>
      </c>
      <c r="AO336" s="39">
        <f t="shared" si="162"/>
        <v>9.2875128670526301</v>
      </c>
      <c r="AP336" s="39">
        <f t="shared" si="163"/>
        <v>9.6287990805594301</v>
      </c>
      <c r="AQ336" s="39">
        <f t="shared" si="164"/>
        <v>8.4569382784730234</v>
      </c>
      <c r="AR336" s="39">
        <f t="shared" si="165"/>
        <v>8.9028592892894309</v>
      </c>
      <c r="AS336" s="39">
        <f t="shared" si="166"/>
        <v>9.4366494500387965</v>
      </c>
      <c r="AT336" s="39">
        <f t="shared" si="167"/>
        <v>9.8121646666910323</v>
      </c>
      <c r="AU336" s="39">
        <f t="shared" si="168"/>
        <v>8.8637627853690422</v>
      </c>
      <c r="AV336" s="39">
        <f t="shared" si="169"/>
        <v>9.5098893652438701</v>
      </c>
      <c r="AX336">
        <f t="shared" si="170"/>
        <v>0.74542501160922503</v>
      </c>
      <c r="AY336">
        <f t="shared" si="171"/>
        <v>0.93134893440764444</v>
      </c>
      <c r="AZ336">
        <f t="shared" si="172"/>
        <v>1.2011203149265341</v>
      </c>
      <c r="BA336">
        <f t="shared" si="173"/>
        <v>0.33455246613829653</v>
      </c>
      <c r="BB336">
        <f t="shared" si="174"/>
        <v>0.86947764595092536</v>
      </c>
      <c r="BC336">
        <f t="shared" si="175"/>
        <v>0.64284465279976255</v>
      </c>
      <c r="BD336">
        <f t="shared" si="176"/>
        <v>0.60947991276252766</v>
      </c>
      <c r="BE336">
        <f t="shared" si="177"/>
        <v>1.0806184160501862</v>
      </c>
      <c r="BF336">
        <f t="shared" si="178"/>
        <v>1.3896629476673186</v>
      </c>
      <c r="BH336">
        <f t="shared" si="179"/>
        <v>0.37271250580461252</v>
      </c>
      <c r="BI336">
        <f t="shared" si="180"/>
        <v>0.46567446720382222</v>
      </c>
      <c r="BJ336">
        <f t="shared" si="181"/>
        <v>0.45398080685188452</v>
      </c>
      <c r="BK336">
        <f t="shared" si="182"/>
        <v>0.19315395638299868</v>
      </c>
      <c r="BL336">
        <f t="shared" si="183"/>
        <v>0.43473882297546268</v>
      </c>
      <c r="BM336">
        <f t="shared" si="184"/>
        <v>0.26244023053933868</v>
      </c>
      <c r="BN336">
        <f t="shared" si="185"/>
        <v>0.35188339169911498</v>
      </c>
      <c r="BO336">
        <f t="shared" si="186"/>
        <v>0.62389533339784198</v>
      </c>
      <c r="BP336">
        <f t="shared" si="187"/>
        <v>0.80232227691857527</v>
      </c>
    </row>
    <row r="338" spans="1:68" x14ac:dyDescent="0.3">
      <c r="A338" t="s">
        <v>92</v>
      </c>
      <c r="B338">
        <f>SUM(B335:B336)</f>
        <v>9.0868098350697277</v>
      </c>
      <c r="C338">
        <f t="shared" ref="C338:AL338" si="201">SUM(C335:C336)</f>
        <v>8.5175715082263128</v>
      </c>
      <c r="D338">
        <f t="shared" si="201"/>
        <v>10.208296471361923</v>
      </c>
      <c r="E338">
        <f t="shared" si="201"/>
        <v>8.8659232906612147</v>
      </c>
      <c r="F338">
        <f t="shared" si="201"/>
        <v>8.7618258881500317</v>
      </c>
      <c r="G338">
        <f t="shared" si="201"/>
        <v>8.7289279339887287</v>
      </c>
      <c r="H338">
        <f t="shared" si="201"/>
        <v>10.147460290072523</v>
      </c>
      <c r="I338">
        <f t="shared" si="201"/>
        <v>10.495657661285929</v>
      </c>
      <c r="J338">
        <f t="shared" si="201"/>
        <v>8.2458999369675201</v>
      </c>
      <c r="K338">
        <f t="shared" si="201"/>
        <v>10.498171227163718</v>
      </c>
      <c r="L338">
        <f t="shared" si="201"/>
        <v>10.839908732923725</v>
      </c>
      <c r="M338">
        <f t="shared" si="201"/>
        <v>10.750209986642531</v>
      </c>
      <c r="N338">
        <f t="shared" si="201"/>
        <v>11.172027082644728</v>
      </c>
      <c r="O338">
        <f t="shared" si="201"/>
        <v>9.248564517378508</v>
      </c>
      <c r="P338">
        <f t="shared" si="201"/>
        <v>8.5223898594817928</v>
      </c>
      <c r="Q338">
        <f t="shared" si="201"/>
        <v>8.8858747756191345</v>
      </c>
      <c r="R338">
        <f t="shared" si="201"/>
        <v>8.3325686311352456</v>
      </c>
      <c r="S338">
        <f t="shared" si="201"/>
        <v>8.9343326495945803</v>
      </c>
      <c r="T338">
        <f t="shared" si="201"/>
        <v>8.3622117520533212</v>
      </c>
      <c r="U338">
        <f t="shared" si="201"/>
        <v>9.7406702629605295</v>
      </c>
      <c r="V338">
        <f t="shared" si="201"/>
        <v>8.5048257844698458</v>
      </c>
      <c r="W338">
        <f t="shared" si="201"/>
        <v>10.043163121038862</v>
      </c>
      <c r="X338">
        <f t="shared" si="201"/>
        <v>9.4125304755431678</v>
      </c>
      <c r="Y338">
        <f t="shared" si="201"/>
        <v>9.2641687977569909</v>
      </c>
      <c r="Z338">
        <f t="shared" si="201"/>
        <v>10.435655269972891</v>
      </c>
      <c r="AA338">
        <f t="shared" si="201"/>
        <v>10.534517264749446</v>
      </c>
      <c r="AB338">
        <f t="shared" si="201"/>
        <v>9.4235405582146026</v>
      </c>
      <c r="AC338">
        <f t="shared" si="201"/>
        <v>8.9995521981689102</v>
      </c>
      <c r="AD338">
        <f t="shared" si="201"/>
        <v>9.6862038425123824</v>
      </c>
      <c r="AE338">
        <f t="shared" si="201"/>
        <v>9.8609104068319819</v>
      </c>
      <c r="AF338">
        <f t="shared" si="201"/>
        <v>10.739050104785349</v>
      </c>
      <c r="AG338">
        <f t="shared" si="201"/>
        <v>8.9860482070693823</v>
      </c>
      <c r="AH338">
        <f t="shared" si="201"/>
        <v>10.229949939455018</v>
      </c>
      <c r="AI338">
        <f t="shared" si="201"/>
        <v>8.1948471157502656</v>
      </c>
      <c r="AJ338">
        <f t="shared" si="201"/>
        <v>9.1178697207690647</v>
      </c>
      <c r="AK338">
        <f t="shared" si="201"/>
        <v>11.328747660605035</v>
      </c>
      <c r="AL338">
        <f t="shared" si="201"/>
        <v>8.8809424408010589</v>
      </c>
      <c r="AM338" t="s">
        <v>92</v>
      </c>
      <c r="AN338">
        <f t="shared" ref="AN338:AN340" si="202">AVERAGE(B338:E338)</f>
        <v>9.1696502763297936</v>
      </c>
      <c r="AO338">
        <f t="shared" ref="AO338:AO340" si="203">AVERAGE(F338:I338)</f>
        <v>9.533467943374303</v>
      </c>
      <c r="AP338">
        <f t="shared" ref="AP338:AP340" si="204">AVERAGE(J338:P338)</f>
        <v>9.8967387633146462</v>
      </c>
      <c r="AQ338">
        <f t="shared" ref="AQ338:AQ340" si="205">AVERAGE(Q338:S338)</f>
        <v>8.7175920187829874</v>
      </c>
      <c r="AR338">
        <f t="shared" ref="AR338:AR340" si="206">AVERAGE(T338:W338)</f>
        <v>9.1627177301306411</v>
      </c>
      <c r="AS338">
        <f t="shared" ref="AS338:AS340" si="207">AVERAGE(X338:AC338)</f>
        <v>9.6783274274010012</v>
      </c>
      <c r="AT338">
        <f t="shared" ref="AT338:AT340" si="208">AVERAGE(AD338:AF338)</f>
        <v>10.095388118043237</v>
      </c>
      <c r="AU338">
        <f t="shared" ref="AU338:AU340" si="209">AVERAGE(AG338:AI338)</f>
        <v>9.1369484207582214</v>
      </c>
      <c r="AV338">
        <f t="shared" ref="AV338:AV340" si="210">AVERAGE(AJ338:AL338)</f>
        <v>9.7758532740583863</v>
      </c>
      <c r="AX338">
        <f t="shared" ref="AX338:AX340" si="211">STDEV(B338:E338)</f>
        <v>0.73100507494762679</v>
      </c>
      <c r="AY338">
        <f t="shared" ref="AY338:AY340" si="212">STDEV(F338:I338)</f>
        <v>0.92114272204903513</v>
      </c>
      <c r="AZ338">
        <f t="shared" ref="AZ338:AZ340" si="213">STDEV(J338:P338)</f>
        <v>1.2000206678601448</v>
      </c>
      <c r="BA338">
        <f t="shared" ref="BA338:BA340" si="214">STDEV(Q338:S338)</f>
        <v>0.33431915614329094</v>
      </c>
      <c r="BB338">
        <f t="shared" ref="BB338:BB340" si="215">STDEV(T338:W338)</f>
        <v>0.85300348762063238</v>
      </c>
      <c r="BC338">
        <f t="shared" ref="BC338:BC340" si="216">STDEV(X338:AC338)</f>
        <v>0.64411707776890292</v>
      </c>
      <c r="BD338">
        <f t="shared" ref="BD338:BD340" si="217">STDEV(AD338:AF338)</f>
        <v>0.56423059185645985</v>
      </c>
      <c r="BE338">
        <f t="shared" ref="BE338:BE340" si="218">STDEV(AG338:AI338)</f>
        <v>1.0259088807644017</v>
      </c>
      <c r="BF338">
        <f t="shared" ref="BF338:BF340" si="219">STDEV(AJ338:AL338)</f>
        <v>1.3500534677650056</v>
      </c>
      <c r="BH338">
        <f t="shared" ref="BH338:BH340" si="220">AX338/SQRT(4)</f>
        <v>0.36550253747381339</v>
      </c>
      <c r="BI338">
        <f t="shared" ref="BI338:BI340" si="221">AY338/SQRT(4)</f>
        <v>0.46057136102451757</v>
      </c>
      <c r="BJ338">
        <f t="shared" ref="BJ338:BJ340" si="222">AZ338/SQRT(7)</f>
        <v>0.45356517932794049</v>
      </c>
      <c r="BK338">
        <f t="shared" ref="BK338:BK340" si="223">BA338/SQRT(3)</f>
        <v>0.19301925479457757</v>
      </c>
      <c r="BL338">
        <f t="shared" ref="BL338:BL340" si="224">BB338/SQRT(4)</f>
        <v>0.42650174381031619</v>
      </c>
      <c r="BM338">
        <f t="shared" ref="BM338:BM340" si="225">BC338/SQRT(6)</f>
        <v>0.26295969585773377</v>
      </c>
      <c r="BN338">
        <f t="shared" ref="BN338:BN340" si="226">BD338/SQRT(3)</f>
        <v>0.32575868409334896</v>
      </c>
      <c r="BO338">
        <f t="shared" ref="BO338:BO340" si="227">BE338/SQRT(3)</f>
        <v>0.59230876847335501</v>
      </c>
      <c r="BP338">
        <f t="shared" ref="BP338:BP340" si="228">BF338/SQRT(3)</f>
        <v>0.77945373303451371</v>
      </c>
    </row>
    <row r="339" spans="1:68" x14ac:dyDescent="0.3">
      <c r="A339" s="16" t="s">
        <v>2101</v>
      </c>
      <c r="B339" s="16">
        <f>COUNTIF(B7:B35, "&gt;0")</f>
        <v>22</v>
      </c>
      <c r="C339" s="16">
        <f t="shared" ref="C339:AL339" si="229">COUNTIF(C7:C35, "&gt;0")</f>
        <v>19</v>
      </c>
      <c r="D339" s="16">
        <f t="shared" si="229"/>
        <v>16</v>
      </c>
      <c r="E339" s="16">
        <f t="shared" si="229"/>
        <v>21</v>
      </c>
      <c r="F339" s="16">
        <f t="shared" si="229"/>
        <v>20</v>
      </c>
      <c r="G339" s="16">
        <f t="shared" si="229"/>
        <v>21</v>
      </c>
      <c r="H339" s="16">
        <f t="shared" si="229"/>
        <v>24</v>
      </c>
      <c r="I339" s="16">
        <f t="shared" si="229"/>
        <v>20</v>
      </c>
      <c r="J339" s="16">
        <f t="shared" si="229"/>
        <v>20</v>
      </c>
      <c r="K339" s="16">
        <f t="shared" si="229"/>
        <v>21</v>
      </c>
      <c r="L339" s="16">
        <f t="shared" si="229"/>
        <v>19</v>
      </c>
      <c r="M339" s="16">
        <f t="shared" si="229"/>
        <v>20</v>
      </c>
      <c r="N339" s="16">
        <f t="shared" si="229"/>
        <v>21</v>
      </c>
      <c r="O339" s="16">
        <f t="shared" si="229"/>
        <v>24</v>
      </c>
      <c r="P339" s="16">
        <f t="shared" si="229"/>
        <v>19</v>
      </c>
      <c r="Q339" s="16">
        <f t="shared" si="229"/>
        <v>23</v>
      </c>
      <c r="R339" s="16">
        <f t="shared" si="229"/>
        <v>21</v>
      </c>
      <c r="S339" s="16">
        <f t="shared" si="229"/>
        <v>21</v>
      </c>
      <c r="T339" s="16">
        <f t="shared" si="229"/>
        <v>20</v>
      </c>
      <c r="U339" s="16">
        <f t="shared" si="229"/>
        <v>22</v>
      </c>
      <c r="V339" s="16">
        <f t="shared" si="229"/>
        <v>20</v>
      </c>
      <c r="W339" s="16">
        <f t="shared" si="229"/>
        <v>19</v>
      </c>
      <c r="X339" s="16">
        <f t="shared" si="229"/>
        <v>22</v>
      </c>
      <c r="Y339" s="16">
        <f t="shared" si="229"/>
        <v>24</v>
      </c>
      <c r="Z339" s="16">
        <f t="shared" si="229"/>
        <v>22</v>
      </c>
      <c r="AA339" s="16">
        <f t="shared" si="229"/>
        <v>23</v>
      </c>
      <c r="AB339" s="16">
        <f t="shared" si="229"/>
        <v>22</v>
      </c>
      <c r="AC339" s="16">
        <f t="shared" si="229"/>
        <v>23</v>
      </c>
      <c r="AD339" s="16">
        <f t="shared" si="229"/>
        <v>23</v>
      </c>
      <c r="AE339" s="16">
        <f t="shared" si="229"/>
        <v>24</v>
      </c>
      <c r="AF339" s="16">
        <f t="shared" si="229"/>
        <v>20</v>
      </c>
      <c r="AG339" s="16">
        <f t="shared" si="229"/>
        <v>22</v>
      </c>
      <c r="AH339" s="16">
        <f t="shared" si="229"/>
        <v>18</v>
      </c>
      <c r="AI339" s="16">
        <f t="shared" si="229"/>
        <v>22</v>
      </c>
      <c r="AJ339" s="16">
        <f t="shared" si="229"/>
        <v>24</v>
      </c>
      <c r="AK339" s="16">
        <f t="shared" si="229"/>
        <v>20</v>
      </c>
      <c r="AL339" s="16">
        <f t="shared" si="229"/>
        <v>20</v>
      </c>
      <c r="AM339" s="16" t="s">
        <v>2101</v>
      </c>
      <c r="AN339" s="16">
        <f t="shared" si="202"/>
        <v>19.5</v>
      </c>
      <c r="AO339" s="16">
        <f t="shared" si="203"/>
        <v>21.25</v>
      </c>
      <c r="AP339" s="16">
        <f t="shared" si="204"/>
        <v>20.571428571428573</v>
      </c>
      <c r="AQ339" s="16">
        <f t="shared" si="205"/>
        <v>21.666666666666668</v>
      </c>
      <c r="AR339" s="16">
        <f t="shared" si="206"/>
        <v>20.25</v>
      </c>
      <c r="AS339" s="16">
        <f t="shared" si="207"/>
        <v>22.666666666666668</v>
      </c>
      <c r="AT339" s="16">
        <f t="shared" si="208"/>
        <v>22.333333333333332</v>
      </c>
      <c r="AU339" s="16">
        <f t="shared" si="209"/>
        <v>20.666666666666668</v>
      </c>
      <c r="AV339" s="16">
        <f t="shared" si="210"/>
        <v>21.333333333333332</v>
      </c>
      <c r="AX339">
        <f t="shared" si="211"/>
        <v>2.6457513110645907</v>
      </c>
      <c r="AY339">
        <f t="shared" si="212"/>
        <v>1.8929694486000912</v>
      </c>
      <c r="AZ339">
        <f t="shared" si="213"/>
        <v>1.7182493859684491</v>
      </c>
      <c r="BA339">
        <f t="shared" si="214"/>
        <v>1.1547005383792515</v>
      </c>
      <c r="BB339">
        <f t="shared" si="215"/>
        <v>1.2583057392117916</v>
      </c>
      <c r="BC339">
        <f t="shared" si="216"/>
        <v>0.81649658092772603</v>
      </c>
      <c r="BD339">
        <f t="shared" si="217"/>
        <v>2.0816659994661331</v>
      </c>
      <c r="BE339">
        <f t="shared" si="218"/>
        <v>2.3094010767585034</v>
      </c>
      <c r="BF339">
        <f t="shared" si="219"/>
        <v>2.3094010767585034</v>
      </c>
      <c r="BH339">
        <f t="shared" si="220"/>
        <v>1.3228756555322954</v>
      </c>
      <c r="BI339">
        <f t="shared" si="221"/>
        <v>0.9464847243000456</v>
      </c>
      <c r="BJ339">
        <f t="shared" si="222"/>
        <v>0.6494372236659931</v>
      </c>
      <c r="BK339">
        <f t="shared" si="223"/>
        <v>0.66666666666666663</v>
      </c>
      <c r="BL339">
        <f t="shared" si="224"/>
        <v>0.62915286960589578</v>
      </c>
      <c r="BM339">
        <f t="shared" si="225"/>
        <v>0.33333333333333337</v>
      </c>
      <c r="BN339">
        <f t="shared" si="226"/>
        <v>1.2018504251546633</v>
      </c>
      <c r="BO339">
        <f t="shared" si="227"/>
        <v>1.3333333333333335</v>
      </c>
      <c r="BP339">
        <f t="shared" si="228"/>
        <v>1.3333333333333335</v>
      </c>
    </row>
    <row r="340" spans="1:68" x14ac:dyDescent="0.3">
      <c r="A340" s="16" t="s">
        <v>2102</v>
      </c>
      <c r="B340" s="16">
        <f>COUNTIF(B36:B318, "&gt;0")</f>
        <v>263</v>
      </c>
      <c r="C340" s="16">
        <f t="shared" ref="C340:AL340" si="230">COUNTIF(C36:C318, "&gt;0")</f>
        <v>268</v>
      </c>
      <c r="D340" s="16">
        <f t="shared" si="230"/>
        <v>245</v>
      </c>
      <c r="E340" s="16">
        <f t="shared" si="230"/>
        <v>257</v>
      </c>
      <c r="F340" s="16">
        <f t="shared" si="230"/>
        <v>263</v>
      </c>
      <c r="G340" s="16">
        <f t="shared" si="230"/>
        <v>259</v>
      </c>
      <c r="H340" s="16">
        <f t="shared" si="230"/>
        <v>250</v>
      </c>
      <c r="I340" s="16">
        <f t="shared" si="230"/>
        <v>259</v>
      </c>
      <c r="J340" s="16">
        <f t="shared" si="230"/>
        <v>261</v>
      </c>
      <c r="K340" s="16">
        <f t="shared" si="230"/>
        <v>255</v>
      </c>
      <c r="L340" s="16">
        <f t="shared" si="230"/>
        <v>260</v>
      </c>
      <c r="M340" s="16">
        <f t="shared" si="230"/>
        <v>262</v>
      </c>
      <c r="N340" s="16">
        <f t="shared" si="230"/>
        <v>261</v>
      </c>
      <c r="O340" s="16">
        <f t="shared" si="230"/>
        <v>252</v>
      </c>
      <c r="P340" s="16">
        <f t="shared" si="230"/>
        <v>261</v>
      </c>
      <c r="Q340" s="16">
        <f t="shared" si="230"/>
        <v>249</v>
      </c>
      <c r="R340" s="16">
        <f t="shared" si="230"/>
        <v>260</v>
      </c>
      <c r="S340" s="16">
        <f t="shared" si="230"/>
        <v>266</v>
      </c>
      <c r="T340" s="16">
        <f t="shared" si="230"/>
        <v>257</v>
      </c>
      <c r="U340" s="16">
        <f t="shared" si="230"/>
        <v>253</v>
      </c>
      <c r="V340" s="16">
        <f t="shared" si="230"/>
        <v>250</v>
      </c>
      <c r="W340" s="16">
        <f t="shared" si="230"/>
        <v>261</v>
      </c>
      <c r="X340" s="16">
        <f t="shared" si="230"/>
        <v>259</v>
      </c>
      <c r="Y340" s="16">
        <f t="shared" si="230"/>
        <v>258</v>
      </c>
      <c r="Z340" s="16">
        <f t="shared" si="230"/>
        <v>264</v>
      </c>
      <c r="AA340" s="16">
        <f t="shared" si="230"/>
        <v>266</v>
      </c>
      <c r="AB340" s="16">
        <f t="shared" si="230"/>
        <v>258</v>
      </c>
      <c r="AC340" s="16">
        <f t="shared" si="230"/>
        <v>263</v>
      </c>
      <c r="AD340" s="16">
        <f t="shared" si="230"/>
        <v>261</v>
      </c>
      <c r="AE340" s="16">
        <f t="shared" si="230"/>
        <v>249</v>
      </c>
      <c r="AF340" s="16">
        <f t="shared" si="230"/>
        <v>261</v>
      </c>
      <c r="AG340" s="16">
        <f t="shared" si="230"/>
        <v>258</v>
      </c>
      <c r="AH340" s="16">
        <f t="shared" si="230"/>
        <v>264</v>
      </c>
      <c r="AI340" s="16">
        <f t="shared" si="230"/>
        <v>257</v>
      </c>
      <c r="AJ340" s="16">
        <f t="shared" si="230"/>
        <v>253</v>
      </c>
      <c r="AK340" s="16">
        <f t="shared" si="230"/>
        <v>259</v>
      </c>
      <c r="AL340" s="16">
        <f t="shared" si="230"/>
        <v>250</v>
      </c>
      <c r="AM340" s="16" t="s">
        <v>2102</v>
      </c>
      <c r="AN340" s="16">
        <f t="shared" si="202"/>
        <v>258.25</v>
      </c>
      <c r="AO340" s="16">
        <f t="shared" si="203"/>
        <v>257.75</v>
      </c>
      <c r="AP340" s="16">
        <f t="shared" si="204"/>
        <v>258.85714285714283</v>
      </c>
      <c r="AQ340" s="16">
        <f t="shared" si="205"/>
        <v>258.33333333333331</v>
      </c>
      <c r="AR340" s="16">
        <f t="shared" si="206"/>
        <v>255.25</v>
      </c>
      <c r="AS340" s="16">
        <f t="shared" si="207"/>
        <v>261.33333333333331</v>
      </c>
      <c r="AT340" s="16">
        <f t="shared" si="208"/>
        <v>257</v>
      </c>
      <c r="AU340" s="16">
        <f t="shared" si="209"/>
        <v>259.66666666666669</v>
      </c>
      <c r="AV340" s="16">
        <f t="shared" si="210"/>
        <v>254</v>
      </c>
      <c r="AX340">
        <f t="shared" si="211"/>
        <v>9.9121138007995047</v>
      </c>
      <c r="AY340">
        <f t="shared" si="212"/>
        <v>5.5</v>
      </c>
      <c r="AZ340">
        <f t="shared" si="213"/>
        <v>3.8047589248453679</v>
      </c>
      <c r="BA340">
        <f t="shared" si="214"/>
        <v>8.6216781042517088</v>
      </c>
      <c r="BB340">
        <f t="shared" si="215"/>
        <v>4.7871355387816905</v>
      </c>
      <c r="BC340">
        <f t="shared" si="216"/>
        <v>3.4448028487370168</v>
      </c>
      <c r="BD340">
        <f t="shared" si="217"/>
        <v>6.9282032302755088</v>
      </c>
      <c r="BE340">
        <f t="shared" si="218"/>
        <v>3.7859388972001828</v>
      </c>
      <c r="BF340">
        <f t="shared" si="219"/>
        <v>4.5825756949558398</v>
      </c>
      <c r="BH340">
        <f t="shared" si="220"/>
        <v>4.9560569003997523</v>
      </c>
      <c r="BI340">
        <f t="shared" si="221"/>
        <v>2.75</v>
      </c>
      <c r="BJ340">
        <f t="shared" si="222"/>
        <v>1.4380637019563334</v>
      </c>
      <c r="BK340">
        <f t="shared" si="223"/>
        <v>4.9777281743560264</v>
      </c>
      <c r="BL340">
        <f t="shared" si="224"/>
        <v>2.3935677693908453</v>
      </c>
      <c r="BM340">
        <f t="shared" si="225"/>
        <v>1.4063348739819326</v>
      </c>
      <c r="BN340">
        <f t="shared" si="226"/>
        <v>4</v>
      </c>
      <c r="BO340">
        <f t="shared" si="227"/>
        <v>2.1858128414340006</v>
      </c>
      <c r="BP340">
        <f t="shared" si="228"/>
        <v>2.6457513110645907</v>
      </c>
    </row>
  </sheetData>
  <mergeCells count="15">
    <mergeCell ref="BH4:BJ4"/>
    <mergeCell ref="BK4:BM4"/>
    <mergeCell ref="BN4:BP4"/>
    <mergeCell ref="AN4:AP4"/>
    <mergeCell ref="AQ4:AS4"/>
    <mergeCell ref="AT4:AV4"/>
    <mergeCell ref="AX4:AZ4"/>
    <mergeCell ref="BA4:BC4"/>
    <mergeCell ref="BD4:BF4"/>
    <mergeCell ref="BH3:BP3"/>
    <mergeCell ref="B3:P3"/>
    <mergeCell ref="Q3:AC3"/>
    <mergeCell ref="AD3:AL3"/>
    <mergeCell ref="AN3:AV3"/>
    <mergeCell ref="AX3:BF3"/>
  </mergeCells>
  <conditionalFormatting sqref="A323">
    <cfRule type="aboveAverage" dxfId="51" priority="12" stdDev="2"/>
  </conditionalFormatting>
  <conditionalFormatting sqref="A324">
    <cfRule type="aboveAverage" dxfId="50" priority="11" stdDev="2"/>
  </conditionalFormatting>
  <conditionalFormatting sqref="A326">
    <cfRule type="aboveAverage" dxfId="49" priority="10" stdDev="2"/>
  </conditionalFormatting>
  <conditionalFormatting sqref="A327">
    <cfRule type="aboveAverage" dxfId="48" priority="9" stdDev="2"/>
  </conditionalFormatting>
  <conditionalFormatting sqref="A328">
    <cfRule type="aboveAverage" dxfId="47" priority="8" stdDev="2"/>
  </conditionalFormatting>
  <conditionalFormatting sqref="A325:AL325">
    <cfRule type="aboveAverage" dxfId="46" priority="7" stdDev="3"/>
  </conditionalFormatting>
  <conditionalFormatting sqref="AM323">
    <cfRule type="aboveAverage" dxfId="45" priority="6" stdDev="2"/>
  </conditionalFormatting>
  <conditionalFormatting sqref="AM324">
    <cfRule type="aboveAverage" dxfId="44" priority="5" stdDev="2"/>
  </conditionalFormatting>
  <conditionalFormatting sqref="AM326">
    <cfRule type="aboveAverage" dxfId="43" priority="4" stdDev="2"/>
  </conditionalFormatting>
  <conditionalFormatting sqref="AM327">
    <cfRule type="aboveAverage" dxfId="42" priority="3" stdDev="2"/>
  </conditionalFormatting>
  <conditionalFormatting sqref="AM328">
    <cfRule type="aboveAverage" dxfId="41" priority="2" stdDev="2"/>
  </conditionalFormatting>
  <conditionalFormatting sqref="AM325">
    <cfRule type="aboveAverage" dxfId="40" priority="1" stdDev="3"/>
  </conditionalFormatting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P176"/>
  <sheetViews>
    <sheetView topLeftCell="AA1" zoomScale="55" zoomScaleNormal="55" workbookViewId="0">
      <selection activeCell="AL174" activeCellId="1" sqref="B159:AL172 B174:AL174"/>
    </sheetView>
  </sheetViews>
  <sheetFormatPr defaultRowHeight="14.4" x14ac:dyDescent="0.3"/>
  <sheetData>
    <row r="1" spans="1:68" x14ac:dyDescent="0.3">
      <c r="A1" t="s">
        <v>1308</v>
      </c>
    </row>
    <row r="2" spans="1:68" x14ac:dyDescent="0.3">
      <c r="A2" t="s">
        <v>1</v>
      </c>
      <c r="B2" t="s">
        <v>2057</v>
      </c>
      <c r="F2" t="s">
        <v>2057</v>
      </c>
      <c r="K2" t="s">
        <v>2058</v>
      </c>
      <c r="Q2" t="s">
        <v>2059</v>
      </c>
      <c r="T2" t="s">
        <v>2057</v>
      </c>
      <c r="X2" t="s">
        <v>2060</v>
      </c>
      <c r="AD2" t="s">
        <v>2059</v>
      </c>
      <c r="AG2" t="s">
        <v>2059</v>
      </c>
      <c r="AJ2" t="s">
        <v>2059</v>
      </c>
    </row>
    <row r="3" spans="1:68" x14ac:dyDescent="0.3">
      <c r="A3" t="s">
        <v>1</v>
      </c>
      <c r="B3" s="41" t="s">
        <v>2048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0" t="s">
        <v>2049</v>
      </c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6" t="s">
        <v>2050</v>
      </c>
      <c r="AE3" s="46"/>
      <c r="AF3" s="46"/>
      <c r="AG3" s="46"/>
      <c r="AH3" s="46"/>
      <c r="AI3" s="46"/>
      <c r="AJ3" s="46"/>
      <c r="AK3" s="46"/>
      <c r="AL3" s="46"/>
      <c r="AN3" s="45" t="s">
        <v>2054</v>
      </c>
      <c r="AO3" s="45"/>
      <c r="AP3" s="45"/>
      <c r="AQ3" s="45"/>
      <c r="AR3" s="45"/>
      <c r="AS3" s="45"/>
      <c r="AT3" s="45"/>
      <c r="AU3" s="45"/>
      <c r="AV3" s="45"/>
      <c r="AX3" s="45" t="s">
        <v>2055</v>
      </c>
      <c r="AY3" s="45"/>
      <c r="AZ3" s="45"/>
      <c r="BA3" s="45"/>
      <c r="BB3" s="45"/>
      <c r="BC3" s="45"/>
      <c r="BD3" s="45"/>
      <c r="BE3" s="45"/>
      <c r="BF3" s="45"/>
      <c r="BH3" s="45" t="s">
        <v>2056</v>
      </c>
      <c r="BI3" s="45"/>
      <c r="BJ3" s="45"/>
      <c r="BK3" s="45"/>
      <c r="BL3" s="45"/>
      <c r="BM3" s="45"/>
      <c r="BN3" s="45"/>
      <c r="BO3" s="45"/>
      <c r="BP3" s="45"/>
    </row>
    <row r="4" spans="1:68" x14ac:dyDescent="0.3">
      <c r="A4" t="s">
        <v>2</v>
      </c>
      <c r="B4" s="2" t="s">
        <v>2048</v>
      </c>
      <c r="C4" s="2" t="s">
        <v>2048</v>
      </c>
      <c r="D4" s="2" t="s">
        <v>2048</v>
      </c>
      <c r="E4" s="2" t="s">
        <v>2048</v>
      </c>
      <c r="F4" s="5" t="s">
        <v>2048</v>
      </c>
      <c r="G4" s="5" t="s">
        <v>2048</v>
      </c>
      <c r="H4" s="5" t="s">
        <v>2048</v>
      </c>
      <c r="I4" s="5" t="s">
        <v>2048</v>
      </c>
      <c r="J4" s="1" t="s">
        <v>2048</v>
      </c>
      <c r="K4" s="1" t="s">
        <v>2048</v>
      </c>
      <c r="L4" s="1" t="s">
        <v>2048</v>
      </c>
      <c r="M4" s="1" t="s">
        <v>2048</v>
      </c>
      <c r="N4" s="1" t="s">
        <v>2048</v>
      </c>
      <c r="O4" s="1" t="s">
        <v>2048</v>
      </c>
      <c r="P4" s="1" t="s">
        <v>2048</v>
      </c>
      <c r="Q4" s="3" t="s">
        <v>2049</v>
      </c>
      <c r="R4" s="3" t="s">
        <v>2049</v>
      </c>
      <c r="S4" s="3" t="s">
        <v>2049</v>
      </c>
      <c r="T4" s="6" t="s">
        <v>2049</v>
      </c>
      <c r="U4" s="6" t="s">
        <v>2049</v>
      </c>
      <c r="V4" s="6" t="s">
        <v>2049</v>
      </c>
      <c r="W4" s="6" t="s">
        <v>2049</v>
      </c>
      <c r="X4" s="8" t="s">
        <v>2049</v>
      </c>
      <c r="Y4" s="8" t="s">
        <v>2049</v>
      </c>
      <c r="Z4" s="8" t="s">
        <v>2049</v>
      </c>
      <c r="AA4" s="8" t="s">
        <v>2049</v>
      </c>
      <c r="AB4" s="8" t="s">
        <v>2049</v>
      </c>
      <c r="AC4" s="8" t="s">
        <v>2049</v>
      </c>
      <c r="AD4" s="4" t="s">
        <v>2050</v>
      </c>
      <c r="AE4" s="4" t="s">
        <v>2050</v>
      </c>
      <c r="AF4" s="4" t="s">
        <v>2050</v>
      </c>
      <c r="AG4" s="7" t="s">
        <v>2050</v>
      </c>
      <c r="AH4" s="7" t="s">
        <v>2050</v>
      </c>
      <c r="AI4" s="7" t="s">
        <v>2050</v>
      </c>
      <c r="AJ4" s="9" t="s">
        <v>2050</v>
      </c>
      <c r="AK4" s="9" t="s">
        <v>2050</v>
      </c>
      <c r="AL4" s="9" t="s">
        <v>2050</v>
      </c>
      <c r="AN4" s="44" t="s">
        <v>2048</v>
      </c>
      <c r="AO4" s="44"/>
      <c r="AP4" s="44"/>
      <c r="AQ4" s="43" t="s">
        <v>2049</v>
      </c>
      <c r="AR4" s="43"/>
      <c r="AS4" s="43"/>
      <c r="AT4" s="42" t="s">
        <v>2050</v>
      </c>
      <c r="AU4" s="42"/>
      <c r="AV4" s="42"/>
      <c r="AX4" s="44" t="s">
        <v>2048</v>
      </c>
      <c r="AY4" s="44"/>
      <c r="AZ4" s="44"/>
      <c r="BA4" s="43" t="s">
        <v>2049</v>
      </c>
      <c r="BB4" s="43"/>
      <c r="BC4" s="43"/>
      <c r="BD4" s="42" t="s">
        <v>2050</v>
      </c>
      <c r="BE4" s="42"/>
      <c r="BF4" s="42"/>
      <c r="BH4" s="44" t="s">
        <v>2048</v>
      </c>
      <c r="BI4" s="44"/>
      <c r="BJ4" s="44"/>
      <c r="BK4" s="43" t="s">
        <v>2049</v>
      </c>
      <c r="BL4" s="43"/>
      <c r="BM4" s="43"/>
      <c r="BN4" s="42" t="s">
        <v>2050</v>
      </c>
      <c r="BO4" s="42"/>
      <c r="BP4" s="42"/>
    </row>
    <row r="5" spans="1:68" x14ac:dyDescent="0.3">
      <c r="A5" t="s">
        <v>1</v>
      </c>
      <c r="B5" s="2" t="s">
        <v>2052</v>
      </c>
      <c r="C5" s="2" t="s">
        <v>2052</v>
      </c>
      <c r="D5" s="2" t="s">
        <v>2052</v>
      </c>
      <c r="E5" s="2" t="s">
        <v>2052</v>
      </c>
      <c r="F5" s="5" t="s">
        <v>2053</v>
      </c>
      <c r="G5" s="5" t="s">
        <v>2053</v>
      </c>
      <c r="H5" s="5" t="s">
        <v>2053</v>
      </c>
      <c r="I5" s="5" t="s">
        <v>2053</v>
      </c>
      <c r="J5" s="1" t="s">
        <v>2051</v>
      </c>
      <c r="K5" s="1" t="s">
        <v>2051</v>
      </c>
      <c r="L5" s="1" t="s">
        <v>2051</v>
      </c>
      <c r="M5" s="1" t="s">
        <v>2051</v>
      </c>
      <c r="N5" s="1" t="s">
        <v>2051</v>
      </c>
      <c r="O5" s="1" t="s">
        <v>2051</v>
      </c>
      <c r="P5" s="1" t="s">
        <v>2051</v>
      </c>
      <c r="Q5" s="3" t="s">
        <v>2052</v>
      </c>
      <c r="R5" s="3" t="s">
        <v>2052</v>
      </c>
      <c r="S5" s="3" t="s">
        <v>2052</v>
      </c>
      <c r="T5" s="6" t="s">
        <v>2053</v>
      </c>
      <c r="U5" s="6" t="s">
        <v>2053</v>
      </c>
      <c r="V5" s="6" t="s">
        <v>2053</v>
      </c>
      <c r="W5" s="6" t="s">
        <v>2053</v>
      </c>
      <c r="X5" s="8" t="s">
        <v>2051</v>
      </c>
      <c r="Y5" s="8" t="s">
        <v>2051</v>
      </c>
      <c r="Z5" s="8" t="s">
        <v>2051</v>
      </c>
      <c r="AA5" s="8" t="s">
        <v>2051</v>
      </c>
      <c r="AB5" s="8" t="s">
        <v>2051</v>
      </c>
      <c r="AC5" s="8" t="s">
        <v>2051</v>
      </c>
      <c r="AD5" s="4" t="s">
        <v>2052</v>
      </c>
      <c r="AE5" s="4" t="s">
        <v>2052</v>
      </c>
      <c r="AF5" s="4" t="s">
        <v>2052</v>
      </c>
      <c r="AG5" s="7" t="s">
        <v>2053</v>
      </c>
      <c r="AH5" s="7" t="s">
        <v>2053</v>
      </c>
      <c r="AI5" s="7" t="s">
        <v>2053</v>
      </c>
      <c r="AJ5" s="9" t="s">
        <v>2051</v>
      </c>
      <c r="AK5" s="9" t="s">
        <v>2051</v>
      </c>
      <c r="AL5" s="9" t="s">
        <v>2051</v>
      </c>
      <c r="AN5" s="12" t="s">
        <v>2052</v>
      </c>
      <c r="AO5" s="5" t="s">
        <v>2053</v>
      </c>
      <c r="AP5" s="1" t="s">
        <v>2051</v>
      </c>
      <c r="AQ5" s="11" t="s">
        <v>2052</v>
      </c>
      <c r="AR5" s="6" t="s">
        <v>2053</v>
      </c>
      <c r="AS5" s="8" t="s">
        <v>2051</v>
      </c>
      <c r="AT5" s="10" t="s">
        <v>2052</v>
      </c>
      <c r="AU5" s="7" t="s">
        <v>2053</v>
      </c>
      <c r="AV5" s="9" t="s">
        <v>2051</v>
      </c>
      <c r="AX5" s="12" t="s">
        <v>2052</v>
      </c>
      <c r="AY5" s="5" t="s">
        <v>2053</v>
      </c>
      <c r="AZ5" s="1" t="s">
        <v>2051</v>
      </c>
      <c r="BA5" s="11" t="s">
        <v>2052</v>
      </c>
      <c r="BB5" s="6" t="s">
        <v>2053</v>
      </c>
      <c r="BC5" s="8" t="s">
        <v>2051</v>
      </c>
      <c r="BD5" s="10" t="s">
        <v>2052</v>
      </c>
      <c r="BE5" s="7" t="s">
        <v>2053</v>
      </c>
      <c r="BF5" s="9" t="s">
        <v>2051</v>
      </c>
      <c r="BH5" s="12" t="s">
        <v>2052</v>
      </c>
      <c r="BI5" s="5" t="s">
        <v>2053</v>
      </c>
      <c r="BJ5" s="1" t="s">
        <v>2051</v>
      </c>
      <c r="BK5" s="11" t="s">
        <v>2052</v>
      </c>
      <c r="BL5" s="6" t="s">
        <v>2053</v>
      </c>
      <c r="BM5" s="8" t="s">
        <v>2051</v>
      </c>
      <c r="BN5" s="10" t="s">
        <v>2052</v>
      </c>
      <c r="BO5" s="7" t="s">
        <v>2053</v>
      </c>
      <c r="BP5" s="9" t="s">
        <v>2051</v>
      </c>
    </row>
    <row r="6" spans="1:68" x14ac:dyDescent="0.3">
      <c r="A6" t="s">
        <v>995</v>
      </c>
      <c r="B6" t="e">
        <v>#N/A</v>
      </c>
      <c r="C6" t="e">
        <v>#N/A</v>
      </c>
      <c r="D6" t="e">
        <v>#N/A</v>
      </c>
      <c r="E6" t="e">
        <v>#N/A</v>
      </c>
      <c r="F6" t="e">
        <v>#N/A</v>
      </c>
      <c r="G6" t="e">
        <v>#N/A</v>
      </c>
      <c r="H6" t="e">
        <v>#N/A</v>
      </c>
      <c r="I6" t="e">
        <v>#N/A</v>
      </c>
      <c r="J6" t="e">
        <v>#N/A</v>
      </c>
      <c r="K6" t="e">
        <v>#N/A</v>
      </c>
      <c r="L6" t="e">
        <v>#N/A</v>
      </c>
      <c r="M6" t="e">
        <v>#N/A</v>
      </c>
      <c r="N6" t="e">
        <v>#N/A</v>
      </c>
      <c r="O6" t="e">
        <v>#N/A</v>
      </c>
      <c r="P6" t="e">
        <v>#N/A</v>
      </c>
      <c r="Q6" t="e">
        <v>#N/A</v>
      </c>
      <c r="R6" t="e">
        <v>#N/A</v>
      </c>
      <c r="S6" t="e">
        <v>#N/A</v>
      </c>
      <c r="T6" t="e">
        <v>#N/A</v>
      </c>
      <c r="U6" t="e">
        <v>#N/A</v>
      </c>
      <c r="V6" t="e">
        <v>#N/A</v>
      </c>
      <c r="W6" t="e">
        <v>#N/A</v>
      </c>
      <c r="X6" t="e">
        <v>#N/A</v>
      </c>
      <c r="Y6" t="e">
        <v>#N/A</v>
      </c>
      <c r="Z6" t="e">
        <v>#N/A</v>
      </c>
      <c r="AA6" t="e">
        <v>#N/A</v>
      </c>
      <c r="AB6" t="e">
        <v>#N/A</v>
      </c>
      <c r="AC6" t="e">
        <v>#N/A</v>
      </c>
      <c r="AD6" t="e">
        <v>#N/A</v>
      </c>
      <c r="AE6" t="e">
        <v>#N/A</v>
      </c>
      <c r="AF6" t="e">
        <v>#N/A</v>
      </c>
      <c r="AG6" t="e">
        <v>#N/A</v>
      </c>
      <c r="AH6" t="e">
        <v>#N/A</v>
      </c>
      <c r="AI6" t="e">
        <v>#N/A</v>
      </c>
      <c r="AJ6" t="e">
        <v>#N/A</v>
      </c>
      <c r="AK6" t="e">
        <v>#N/A</v>
      </c>
      <c r="AL6" t="e">
        <v>#N/A</v>
      </c>
      <c r="AN6" t="e">
        <f>AVERAGE(B6:E6)</f>
        <v>#N/A</v>
      </c>
      <c r="AO6" t="e">
        <f>AVERAGE(F6:I6)</f>
        <v>#N/A</v>
      </c>
      <c r="AP6" t="e">
        <f>AVERAGE(J6:P6)</f>
        <v>#N/A</v>
      </c>
      <c r="AQ6" t="e">
        <f>AVERAGE(Q6:S6)</f>
        <v>#N/A</v>
      </c>
      <c r="AR6" t="e">
        <f>AVERAGE(T6:W6)</f>
        <v>#N/A</v>
      </c>
      <c r="AS6" t="e">
        <f>AVERAGE(X6:AC6)</f>
        <v>#N/A</v>
      </c>
      <c r="AT6" t="e">
        <f>AVERAGE(AD6:AF6)</f>
        <v>#N/A</v>
      </c>
      <c r="AU6" t="e">
        <f>AVERAGE(AG6:AI6)</f>
        <v>#N/A</v>
      </c>
      <c r="AV6" t="e">
        <f>AVERAGE(AJ6:AL6)</f>
        <v>#N/A</v>
      </c>
      <c r="AX6" t="e">
        <f>STDEV(B6:E6)</f>
        <v>#N/A</v>
      </c>
      <c r="AY6" t="e">
        <f>STDEV(F6:I6)</f>
        <v>#N/A</v>
      </c>
      <c r="AZ6" t="e">
        <f>STDEV(J6:P6)</f>
        <v>#N/A</v>
      </c>
      <c r="BA6" t="e">
        <f>STDEV(Q6:S6)</f>
        <v>#N/A</v>
      </c>
      <c r="BB6" t="e">
        <f>STDEV(T6:W6)</f>
        <v>#N/A</v>
      </c>
      <c r="BC6" t="e">
        <f>STDEV(X6:AC6)</f>
        <v>#N/A</v>
      </c>
      <c r="BD6" t="e">
        <f>STDEV(AD6:AF6)</f>
        <v>#N/A</v>
      </c>
      <c r="BE6" t="e">
        <f>STDEV(AG6:AI6)</f>
        <v>#N/A</v>
      </c>
      <c r="BF6" t="e">
        <f>STDEV(AJ6:AL6)</f>
        <v>#N/A</v>
      </c>
      <c r="BH6" t="e">
        <f>AX6/SQRT(4)</f>
        <v>#N/A</v>
      </c>
      <c r="BI6" t="e">
        <f t="shared" ref="BI6:BL17" si="0">AY6/SQRT(4)</f>
        <v>#N/A</v>
      </c>
      <c r="BJ6" t="e">
        <f>AZ6/SQRT(7)</f>
        <v>#N/A</v>
      </c>
      <c r="BK6" t="e">
        <f>BA6/SQRT(3)</f>
        <v>#N/A</v>
      </c>
      <c r="BL6" t="e">
        <f t="shared" si="0"/>
        <v>#N/A</v>
      </c>
      <c r="BM6" t="e">
        <f>BC6/SQRT(6)</f>
        <v>#N/A</v>
      </c>
      <c r="BN6" t="e">
        <f>BD6/SQRT(3)</f>
        <v>#N/A</v>
      </c>
      <c r="BO6" t="e">
        <f t="shared" ref="BO6:BP17" si="1">BE6/SQRT(3)</f>
        <v>#N/A</v>
      </c>
      <c r="BP6" t="e">
        <f t="shared" si="1"/>
        <v>#N/A</v>
      </c>
    </row>
    <row r="7" spans="1:68" x14ac:dyDescent="0.3">
      <c r="A7" t="s">
        <v>1309</v>
      </c>
      <c r="B7">
        <v>0</v>
      </c>
      <c r="C7">
        <v>4.0366447888906E-4</v>
      </c>
      <c r="D7">
        <v>9.6494592254897998E-5</v>
      </c>
      <c r="E7">
        <v>0</v>
      </c>
      <c r="F7">
        <v>4.727717452178465E-4</v>
      </c>
      <c r="G7">
        <v>0</v>
      </c>
      <c r="H7">
        <v>5.7163370405566001E-4</v>
      </c>
      <c r="I7">
        <v>4.5085950690991998E-4</v>
      </c>
      <c r="J7">
        <v>3.6009063476847848E-4</v>
      </c>
      <c r="K7">
        <v>0</v>
      </c>
      <c r="L7">
        <v>4.7061758947697553E-4</v>
      </c>
      <c r="M7">
        <v>1.3453455294362549E-4</v>
      </c>
      <c r="N7">
        <v>0</v>
      </c>
      <c r="O7">
        <v>0</v>
      </c>
      <c r="P7">
        <v>4.1445858359653849E-5</v>
      </c>
      <c r="Q7">
        <v>0</v>
      </c>
      <c r="R7">
        <v>3.1658599843270498E-4</v>
      </c>
      <c r="S7">
        <v>0</v>
      </c>
      <c r="T7">
        <v>1.0390060040563454E-3</v>
      </c>
      <c r="U7">
        <v>5.0536580284593505E-4</v>
      </c>
      <c r="V7">
        <v>5.6587102575387995E-4</v>
      </c>
      <c r="W7">
        <v>0</v>
      </c>
      <c r="X7">
        <v>2.3240707687448699E-5</v>
      </c>
      <c r="Y7">
        <v>8.6921641400469795E-4</v>
      </c>
      <c r="Z7">
        <v>7.4700329627432505E-4</v>
      </c>
      <c r="AA7">
        <v>0</v>
      </c>
      <c r="AB7">
        <v>0</v>
      </c>
      <c r="AC7">
        <v>0</v>
      </c>
      <c r="AD7">
        <v>5.2198580411318498E-4</v>
      </c>
      <c r="AE7">
        <v>6.0779504503456501E-6</v>
      </c>
      <c r="AF7">
        <v>1.3183225728059499E-4</v>
      </c>
      <c r="AG7">
        <v>2.9892442323670149E-4</v>
      </c>
      <c r="AH7">
        <v>5.5313989512160999E-4</v>
      </c>
      <c r="AI7">
        <v>6.5650362710535008E-4</v>
      </c>
      <c r="AJ7">
        <v>4.8125597942524901E-4</v>
      </c>
      <c r="AK7">
        <v>0</v>
      </c>
      <c r="AL7">
        <v>0</v>
      </c>
      <c r="AN7">
        <f t="shared" ref="AN7:AN17" si="2">AVERAGE(B7:E7)</f>
        <v>1.2503976778598951E-4</v>
      </c>
      <c r="AO7">
        <f t="shared" ref="AO7:AO17" si="3">AVERAGE(F7:I7)</f>
        <v>3.7381623904585658E-4</v>
      </c>
      <c r="AP7">
        <f t="shared" ref="AP7:AP17" si="4">AVERAGE(J7:P7)</f>
        <v>1.4381266222124762E-4</v>
      </c>
      <c r="AQ7">
        <f t="shared" ref="AQ7:AQ17" si="5">AVERAGE(Q7:S7)</f>
        <v>1.05528666144235E-4</v>
      </c>
      <c r="AR7">
        <f t="shared" ref="AR7:AR17" si="6">AVERAGE(T7:W7)</f>
        <v>5.2756070816404005E-4</v>
      </c>
      <c r="AS7">
        <f t="shared" ref="AS7:AS17" si="7">AVERAGE(X7:AC7)</f>
        <v>2.7324340299441193E-4</v>
      </c>
      <c r="AT7">
        <f t="shared" ref="AT7:AT17" si="8">AVERAGE(AD7:AF7)</f>
        <v>2.1996533728137519E-4</v>
      </c>
      <c r="AU7">
        <f t="shared" ref="AU7:AU17" si="9">AVERAGE(AG7:AI7)</f>
        <v>5.0285598182122054E-4</v>
      </c>
      <c r="AV7">
        <f t="shared" ref="AV7:AV17" si="10">AVERAGE(AJ7:AL7)</f>
        <v>1.6041865980841633E-4</v>
      </c>
      <c r="AX7">
        <f t="shared" ref="AX7:AX17" si="11">STDEV(B7:E7)</f>
        <v>1.9123845824808939E-4</v>
      </c>
      <c r="AY7">
        <f t="shared" ref="AY7:AY17" si="12">STDEV(F7:I7)</f>
        <v>2.5468816708687926E-4</v>
      </c>
      <c r="AZ7">
        <f t="shared" ref="AZ7:AZ17" si="13">STDEV(J7:P7)</f>
        <v>1.9416011999457897E-4</v>
      </c>
      <c r="BA7">
        <f t="shared" ref="BA7:BA17" si="14">STDEV(Q7:S7)</f>
        <v>1.8278101141678865E-4</v>
      </c>
      <c r="BB7">
        <f t="shared" ref="BB7:BB17" si="15">STDEV(T7:W7)</f>
        <v>4.2499289631115221E-4</v>
      </c>
      <c r="BC7">
        <f t="shared" ref="BC7:BC17" si="16">STDEV(X7:AC7)</f>
        <v>4.1620175055708436E-4</v>
      </c>
      <c r="BD7">
        <f t="shared" ref="BD7:BD17" si="17">STDEV(AD7:AF7)</f>
        <v>2.6900893704590441E-4</v>
      </c>
      <c r="BE7">
        <f t="shared" ref="BE7:BE17" si="18">STDEV(AG7:AI7)</f>
        <v>1.8401650934749019E-4</v>
      </c>
      <c r="BF7">
        <f t="shared" ref="BF7:BF17" si="19">STDEV(AJ7:AL7)</f>
        <v>2.7785326927028451E-4</v>
      </c>
      <c r="BH7">
        <f t="shared" ref="BH7:BH17" si="20">AX7/SQRT(4)</f>
        <v>9.5619229124044696E-5</v>
      </c>
      <c r="BI7">
        <f t="shared" si="0"/>
        <v>1.2734408354343963E-4</v>
      </c>
      <c r="BJ7">
        <f t="shared" ref="BJ7:BJ17" si="21">AZ7/SQRT(7)</f>
        <v>7.3385627433159359E-5</v>
      </c>
      <c r="BK7">
        <f t="shared" ref="BK7:BK17" si="22">BA7/SQRT(3)</f>
        <v>1.05528666144235E-4</v>
      </c>
      <c r="BL7">
        <f t="shared" si="0"/>
        <v>2.1249644815557611E-4</v>
      </c>
      <c r="BM7">
        <f t="shared" ref="BM7:BM17" si="23">BC7/SQRT(6)</f>
        <v>1.6991365315299685E-4</v>
      </c>
      <c r="BN7">
        <f t="shared" ref="BN7:BN17" si="24">BD7/SQRT(3)</f>
        <v>1.5531238221786801E-4</v>
      </c>
      <c r="BO7">
        <f t="shared" si="1"/>
        <v>1.0624198120710876E-4</v>
      </c>
      <c r="BP7">
        <f t="shared" si="1"/>
        <v>1.6041865980841635E-4</v>
      </c>
    </row>
    <row r="8" spans="1:68" x14ac:dyDescent="0.3">
      <c r="A8" t="s">
        <v>1310</v>
      </c>
      <c r="B8">
        <v>0</v>
      </c>
      <c r="C8">
        <v>6.90889651263273E-4</v>
      </c>
      <c r="D8">
        <v>4.50964425436573E-4</v>
      </c>
      <c r="E8">
        <v>4.50979339621007E-4</v>
      </c>
      <c r="F8">
        <v>6.08943896093755E-4</v>
      </c>
      <c r="G8">
        <v>0</v>
      </c>
      <c r="H8">
        <v>1.269268840496967E-3</v>
      </c>
      <c r="I8">
        <v>2.9087415902894902E-4</v>
      </c>
      <c r="J8">
        <v>1.4885784737826151E-3</v>
      </c>
      <c r="K8">
        <v>4.3074035903370949E-4</v>
      </c>
      <c r="L8">
        <v>2.4985142927367497E-4</v>
      </c>
      <c r="M8">
        <v>3.0960537326783002E-4</v>
      </c>
      <c r="N8">
        <v>1.01358160458254E-3</v>
      </c>
      <c r="O8">
        <v>9.59194390551635E-4</v>
      </c>
      <c r="P8">
        <v>1.278962008622465E-4</v>
      </c>
      <c r="Q8">
        <v>9.7038579732161502E-4</v>
      </c>
      <c r="R8">
        <v>1.1691794822687104E-3</v>
      </c>
      <c r="S8">
        <v>1.5724406358623099E-4</v>
      </c>
      <c r="T8">
        <v>0</v>
      </c>
      <c r="U8">
        <v>0</v>
      </c>
      <c r="V8">
        <v>1.42307334433319E-3</v>
      </c>
      <c r="W8">
        <v>0</v>
      </c>
      <c r="X8">
        <v>3.5908677145587699E-4</v>
      </c>
      <c r="Y8">
        <v>0</v>
      </c>
      <c r="Z8">
        <v>1.3356987185347949E-4</v>
      </c>
      <c r="AA8">
        <v>5.8357113331227502E-4</v>
      </c>
      <c r="AB8">
        <v>0</v>
      </c>
      <c r="AC8">
        <v>3.3684236280352248E-4</v>
      </c>
      <c r="AD8">
        <v>2.5889392754385802E-4</v>
      </c>
      <c r="AE8">
        <v>4.4352925109216151E-4</v>
      </c>
      <c r="AF8">
        <v>3.26329576051014E-4</v>
      </c>
      <c r="AG8">
        <v>2.2452487709166899E-4</v>
      </c>
      <c r="AH8">
        <v>0</v>
      </c>
      <c r="AI8">
        <v>3.7292912534222052E-4</v>
      </c>
      <c r="AJ8">
        <v>2.41996196697117E-4</v>
      </c>
      <c r="AK8">
        <v>0</v>
      </c>
      <c r="AL8">
        <v>2.576096620898305E-4</v>
      </c>
      <c r="AN8">
        <f t="shared" si="2"/>
        <v>3.9820835408021322E-4</v>
      </c>
      <c r="AO8">
        <f t="shared" si="3"/>
        <v>5.4227172390491777E-4</v>
      </c>
      <c r="AP8">
        <f t="shared" si="4"/>
        <v>6.542068330506074E-4</v>
      </c>
      <c r="AQ8">
        <f t="shared" si="5"/>
        <v>7.656031143921854E-4</v>
      </c>
      <c r="AR8">
        <f t="shared" si="6"/>
        <v>3.5576833608329749E-4</v>
      </c>
      <c r="AS8">
        <f t="shared" si="7"/>
        <v>2.3551168990419233E-4</v>
      </c>
      <c r="AT8">
        <f t="shared" si="8"/>
        <v>3.4291758489567783E-4</v>
      </c>
      <c r="AU8">
        <f t="shared" si="9"/>
        <v>1.9915133414462986E-4</v>
      </c>
      <c r="AV8">
        <f t="shared" si="10"/>
        <v>1.6653528626231584E-4</v>
      </c>
      <c r="AX8">
        <f t="shared" si="11"/>
        <v>2.8855976559454428E-4</v>
      </c>
      <c r="AY8">
        <f t="shared" si="12"/>
        <v>5.4474132829258513E-4</v>
      </c>
      <c r="AZ8">
        <f t="shared" si="13"/>
        <v>5.0456867334288237E-4</v>
      </c>
      <c r="BA8">
        <f t="shared" si="14"/>
        <v>5.3614856459460248E-4</v>
      </c>
      <c r="BB8">
        <f t="shared" si="15"/>
        <v>7.1153667216659498E-4</v>
      </c>
      <c r="BC8">
        <f t="shared" si="16"/>
        <v>2.3152007629008005E-4</v>
      </c>
      <c r="BD8">
        <f t="shared" si="17"/>
        <v>9.3428701176456822E-5</v>
      </c>
      <c r="BE8">
        <f t="shared" si="18"/>
        <v>1.8775488180974772E-4</v>
      </c>
      <c r="BF8">
        <f t="shared" si="19"/>
        <v>1.4443492047716845E-4</v>
      </c>
      <c r="BH8">
        <f t="shared" si="20"/>
        <v>1.4427988279727214E-4</v>
      </c>
      <c r="BI8">
        <f t="shared" si="0"/>
        <v>2.7237066414629256E-4</v>
      </c>
      <c r="BJ8">
        <f t="shared" si="21"/>
        <v>1.9070903271700744E-4</v>
      </c>
      <c r="BK8">
        <f t="shared" si="22"/>
        <v>3.0954551809432519E-4</v>
      </c>
      <c r="BL8">
        <f t="shared" si="0"/>
        <v>3.5576833608329749E-4</v>
      </c>
      <c r="BM8">
        <f t="shared" si="23"/>
        <v>9.4517675353488333E-5</v>
      </c>
      <c r="BN8">
        <f t="shared" si="24"/>
        <v>5.3941085774264452E-5</v>
      </c>
      <c r="BO8">
        <f t="shared" si="1"/>
        <v>1.0840033155452422E-4</v>
      </c>
      <c r="BP8">
        <f t="shared" si="1"/>
        <v>8.3389540217875395E-5</v>
      </c>
    </row>
    <row r="9" spans="1:68" x14ac:dyDescent="0.3">
      <c r="A9" t="s">
        <v>1311</v>
      </c>
      <c r="B9">
        <v>1.387365515577315E-3</v>
      </c>
      <c r="C9">
        <v>1.725868265469074E-3</v>
      </c>
      <c r="D9">
        <v>4.6239969849422449E-4</v>
      </c>
      <c r="E9">
        <v>5.5428670498061997E-4</v>
      </c>
      <c r="F9">
        <v>1.4696135144592556E-3</v>
      </c>
      <c r="G9">
        <v>1.2373658634716074E-3</v>
      </c>
      <c r="H9">
        <v>1.2295577006875714E-3</v>
      </c>
      <c r="I9">
        <v>1.2587007639443292E-3</v>
      </c>
      <c r="J9">
        <v>2.9301518932121299E-3</v>
      </c>
      <c r="K9">
        <v>2.2663066056283405E-3</v>
      </c>
      <c r="L9">
        <v>1.4319410161357051E-3</v>
      </c>
      <c r="M9">
        <v>1.47063682641783E-3</v>
      </c>
      <c r="N9">
        <v>1.5689992916314349E-3</v>
      </c>
      <c r="O9">
        <v>5.7551663433097998E-4</v>
      </c>
      <c r="P9">
        <v>1.6591091807206249E-3</v>
      </c>
      <c r="Q9">
        <v>1.8015274738645099E-3</v>
      </c>
      <c r="R9">
        <v>6.2334594994107001E-4</v>
      </c>
      <c r="S9">
        <v>1.9340297143336641E-3</v>
      </c>
      <c r="T9">
        <v>1.1915737579697775E-3</v>
      </c>
      <c r="U9">
        <v>1.2909287567228621E-3</v>
      </c>
      <c r="V9">
        <v>4.0278067508689799E-3</v>
      </c>
      <c r="W9">
        <v>1.38086975133632E-3</v>
      </c>
      <c r="X9">
        <v>1.4508596822930401E-3</v>
      </c>
      <c r="Y9">
        <v>1.484376688099105E-3</v>
      </c>
      <c r="Z9">
        <v>5.9487787072878546E-4</v>
      </c>
      <c r="AA9">
        <v>2.1309183850093351E-3</v>
      </c>
      <c r="AB9">
        <v>1.0150662787290453E-3</v>
      </c>
      <c r="AC9">
        <v>3.9411867419115049E-4</v>
      </c>
      <c r="AD9">
        <v>1.043113058000134E-3</v>
      </c>
      <c r="AE9">
        <v>2.5352039572530999E-3</v>
      </c>
      <c r="AF9">
        <v>1.7505496395943398E-3</v>
      </c>
      <c r="AG9">
        <v>1.16802279854363E-3</v>
      </c>
      <c r="AH9">
        <v>1.390949164496157E-3</v>
      </c>
      <c r="AI9">
        <v>2.4517842821694539E-3</v>
      </c>
      <c r="AJ9">
        <v>2.9572799975582454E-3</v>
      </c>
      <c r="AK9">
        <v>1.7939878301027399E-3</v>
      </c>
      <c r="AL9">
        <v>5.9853191071052069E-4</v>
      </c>
      <c r="AN9">
        <f t="shared" si="2"/>
        <v>1.0324800461303082E-3</v>
      </c>
      <c r="AO9">
        <f t="shared" si="3"/>
        <v>1.2988094606406909E-3</v>
      </c>
      <c r="AP9">
        <f t="shared" si="4"/>
        <v>1.7003802068681492E-3</v>
      </c>
      <c r="AQ9">
        <f t="shared" si="5"/>
        <v>1.4529677127130814E-3</v>
      </c>
      <c r="AR9">
        <f t="shared" si="6"/>
        <v>1.9727947542244849E-3</v>
      </c>
      <c r="AS9">
        <f t="shared" si="7"/>
        <v>1.1783695965084102E-3</v>
      </c>
      <c r="AT9">
        <f t="shared" si="8"/>
        <v>1.7762888849491912E-3</v>
      </c>
      <c r="AU9">
        <f t="shared" si="9"/>
        <v>1.6702520817364135E-3</v>
      </c>
      <c r="AV9">
        <f t="shared" si="10"/>
        <v>1.7832665794571684E-3</v>
      </c>
      <c r="AX9">
        <f t="shared" si="11"/>
        <v>6.2193016580727322E-4</v>
      </c>
      <c r="AY9">
        <f t="shared" si="12"/>
        <v>1.1453362569018321E-4</v>
      </c>
      <c r="AZ9">
        <f t="shared" si="13"/>
        <v>7.3504365047680632E-4</v>
      </c>
      <c r="BA9">
        <f t="shared" si="14"/>
        <v>7.2152159557496329E-4</v>
      </c>
      <c r="BB9">
        <f t="shared" si="15"/>
        <v>1.3721876692511887E-3</v>
      </c>
      <c r="BC9">
        <f t="shared" si="16"/>
        <v>6.4147025780402248E-4</v>
      </c>
      <c r="BD9">
        <f t="shared" si="17"/>
        <v>7.4637838558733671E-4</v>
      </c>
      <c r="BE9">
        <f t="shared" si="18"/>
        <v>6.8594349358710473E-4</v>
      </c>
      <c r="BF9">
        <f t="shared" si="19"/>
        <v>1.1794105914453646E-3</v>
      </c>
      <c r="BH9">
        <f t="shared" si="20"/>
        <v>3.1096508290363661E-4</v>
      </c>
      <c r="BI9">
        <f t="shared" si="0"/>
        <v>5.7266812845091607E-5</v>
      </c>
      <c r="BJ9">
        <f t="shared" si="21"/>
        <v>2.7782038599124468E-4</v>
      </c>
      <c r="BK9">
        <f t="shared" si="22"/>
        <v>4.1657068743133338E-4</v>
      </c>
      <c r="BL9">
        <f t="shared" si="0"/>
        <v>6.8609383462559436E-4</v>
      </c>
      <c r="BM9">
        <f t="shared" si="23"/>
        <v>2.6187913613190568E-4</v>
      </c>
      <c r="BN9">
        <f t="shared" si="24"/>
        <v>4.3092176183616719E-4</v>
      </c>
      <c r="BO9">
        <f t="shared" si="1"/>
        <v>3.9602966067138728E-4</v>
      </c>
      <c r="BP9">
        <f t="shared" si="1"/>
        <v>6.8093302245607703E-4</v>
      </c>
    </row>
    <row r="10" spans="1:68" x14ac:dyDescent="0.3">
      <c r="A10" t="s">
        <v>1312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1.027794425849839E-3</v>
      </c>
      <c r="AB10">
        <v>0</v>
      </c>
      <c r="AC10">
        <v>2.98995363654361E-4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N10">
        <f t="shared" si="2"/>
        <v>0</v>
      </c>
      <c r="AO10">
        <f t="shared" si="3"/>
        <v>0</v>
      </c>
      <c r="AP10">
        <f t="shared" si="4"/>
        <v>0</v>
      </c>
      <c r="AQ10">
        <f t="shared" si="5"/>
        <v>0</v>
      </c>
      <c r="AR10">
        <f t="shared" si="6"/>
        <v>0</v>
      </c>
      <c r="AS10">
        <f t="shared" si="7"/>
        <v>2.2113163158403332E-4</v>
      </c>
      <c r="AT10">
        <f t="shared" si="8"/>
        <v>0</v>
      </c>
      <c r="AU10">
        <f t="shared" si="9"/>
        <v>0</v>
      </c>
      <c r="AV10">
        <f t="shared" si="10"/>
        <v>0</v>
      </c>
      <c r="AX10">
        <f t="shared" si="11"/>
        <v>0</v>
      </c>
      <c r="AY10">
        <f t="shared" si="12"/>
        <v>0</v>
      </c>
      <c r="AZ10">
        <f t="shared" si="13"/>
        <v>0</v>
      </c>
      <c r="BA10">
        <f t="shared" si="14"/>
        <v>0</v>
      </c>
      <c r="BB10">
        <f t="shared" si="15"/>
        <v>0</v>
      </c>
      <c r="BC10">
        <f t="shared" si="16"/>
        <v>4.128836200123962E-4</v>
      </c>
      <c r="BD10">
        <f t="shared" si="17"/>
        <v>0</v>
      </c>
      <c r="BE10">
        <f t="shared" si="18"/>
        <v>0</v>
      </c>
      <c r="BF10">
        <f t="shared" si="19"/>
        <v>0</v>
      </c>
      <c r="BH10">
        <f t="shared" si="20"/>
        <v>0</v>
      </c>
      <c r="BI10">
        <f t="shared" si="0"/>
        <v>0</v>
      </c>
      <c r="BJ10">
        <f t="shared" si="21"/>
        <v>0</v>
      </c>
      <c r="BK10">
        <f t="shared" si="22"/>
        <v>0</v>
      </c>
      <c r="BL10">
        <f t="shared" si="0"/>
        <v>0</v>
      </c>
      <c r="BM10">
        <f t="shared" si="23"/>
        <v>1.6855903203059197E-4</v>
      </c>
      <c r="BN10">
        <f t="shared" si="24"/>
        <v>0</v>
      </c>
      <c r="BO10">
        <f t="shared" si="1"/>
        <v>0</v>
      </c>
      <c r="BP10">
        <f t="shared" si="1"/>
        <v>0</v>
      </c>
    </row>
    <row r="11" spans="1:68" x14ac:dyDescent="0.3">
      <c r="A11" t="s">
        <v>1313</v>
      </c>
      <c r="B11">
        <v>1.7270574824179835E-3</v>
      </c>
      <c r="C11">
        <v>1.0882401381678149E-3</v>
      </c>
      <c r="D11">
        <v>5.8749306904320997E-4</v>
      </c>
      <c r="E11">
        <v>4.8457205160490851E-4</v>
      </c>
      <c r="F11">
        <v>5.5447554382324449E-4</v>
      </c>
      <c r="G11">
        <v>3.886139241923225E-4</v>
      </c>
      <c r="H11">
        <v>1.3266717553665299E-3</v>
      </c>
      <c r="I11">
        <v>6.06362670570115E-4</v>
      </c>
      <c r="J11">
        <v>9.0376877518323054E-4</v>
      </c>
      <c r="K11">
        <v>9.8421511330783998E-4</v>
      </c>
      <c r="L11">
        <v>4.3596197402997349E-4</v>
      </c>
      <c r="M11">
        <v>2.1607346200822651E-3</v>
      </c>
      <c r="N11">
        <v>1.2769481054797111E-3</v>
      </c>
      <c r="O11">
        <v>0</v>
      </c>
      <c r="P11">
        <v>1.9309754557948199E-4</v>
      </c>
      <c r="Q11">
        <v>3.0993396281353048E-4</v>
      </c>
      <c r="R11">
        <v>4.9273724402016305E-4</v>
      </c>
      <c r="S11">
        <v>2.3735630232249951E-4</v>
      </c>
      <c r="T11">
        <v>1.1249364995167056E-3</v>
      </c>
      <c r="U11">
        <v>5.9726637904605198E-4</v>
      </c>
      <c r="V11">
        <v>1.681261780331755E-3</v>
      </c>
      <c r="W11">
        <v>1.5081653971957564E-3</v>
      </c>
      <c r="X11">
        <v>9.2466377076989403E-4</v>
      </c>
      <c r="Y11">
        <v>2.2574900931629747E-3</v>
      </c>
      <c r="Z11">
        <v>7.5947265794664895E-4</v>
      </c>
      <c r="AA11">
        <v>9.3396922933389995E-4</v>
      </c>
      <c r="AB11">
        <v>1.81334182614846E-3</v>
      </c>
      <c r="AC11">
        <v>4.8343325541974451E-4</v>
      </c>
      <c r="AD11">
        <v>2.1821317837328051E-4</v>
      </c>
      <c r="AE11">
        <v>4.8590173582243495E-4</v>
      </c>
      <c r="AF11">
        <v>2.0339377081450349E-4</v>
      </c>
      <c r="AG11">
        <v>2.718759500547285E-4</v>
      </c>
      <c r="AH11">
        <v>9.5420750537406301E-4</v>
      </c>
      <c r="AI11">
        <v>1.046232745109014E-3</v>
      </c>
      <c r="AJ11">
        <v>8.0209329904207998E-4</v>
      </c>
      <c r="AK11">
        <v>1.10739704265608E-3</v>
      </c>
      <c r="AL11">
        <v>6.4559850756267499E-4</v>
      </c>
      <c r="AN11">
        <f t="shared" si="2"/>
        <v>9.7184068530847931E-4</v>
      </c>
      <c r="AO11">
        <f t="shared" si="3"/>
        <v>7.1903097348805303E-4</v>
      </c>
      <c r="AP11">
        <f t="shared" si="4"/>
        <v>8.5067516195178603E-4</v>
      </c>
      <c r="AQ11">
        <f t="shared" si="5"/>
        <v>3.4667583638539769E-4</v>
      </c>
      <c r="AR11">
        <f t="shared" si="6"/>
        <v>1.2279075140225674E-3</v>
      </c>
      <c r="AS11">
        <f t="shared" si="7"/>
        <v>1.195395138796937E-3</v>
      </c>
      <c r="AT11">
        <f t="shared" si="8"/>
        <v>3.0250289500340631E-4</v>
      </c>
      <c r="AU11">
        <f t="shared" si="9"/>
        <v>7.5743873351260182E-4</v>
      </c>
      <c r="AV11">
        <f t="shared" si="10"/>
        <v>8.5169628308694493E-4</v>
      </c>
      <c r="AX11">
        <f t="shared" si="11"/>
        <v>5.6834703447290313E-4</v>
      </c>
      <c r="AY11">
        <f t="shared" si="12"/>
        <v>4.1560212631063458E-4</v>
      </c>
      <c r="AZ11">
        <f t="shared" si="13"/>
        <v>7.3560177604768879E-4</v>
      </c>
      <c r="BA11">
        <f t="shared" si="14"/>
        <v>1.3159532780754286E-4</v>
      </c>
      <c r="BB11">
        <f t="shared" si="15"/>
        <v>4.8041157452552864E-4</v>
      </c>
      <c r="BC11">
        <f t="shared" si="16"/>
        <v>6.853409243527714E-4</v>
      </c>
      <c r="BD11">
        <f t="shared" si="17"/>
        <v>1.5900080132005888E-4</v>
      </c>
      <c r="BE11">
        <f t="shared" si="18"/>
        <v>4.2301959020426823E-4</v>
      </c>
      <c r="BF11">
        <f t="shared" si="19"/>
        <v>2.3486126494852246E-4</v>
      </c>
      <c r="BH11">
        <f t="shared" si="20"/>
        <v>2.8417351723645156E-4</v>
      </c>
      <c r="BI11">
        <f t="shared" si="0"/>
        <v>2.0780106315531729E-4</v>
      </c>
      <c r="BJ11">
        <f t="shared" si="21"/>
        <v>2.7803133762851627E-4</v>
      </c>
      <c r="BK11">
        <f t="shared" si="22"/>
        <v>7.597659793378192E-5</v>
      </c>
      <c r="BL11">
        <f t="shared" si="0"/>
        <v>2.4020578726276432E-4</v>
      </c>
      <c r="BM11">
        <f t="shared" si="23"/>
        <v>2.7978926075194262E-4</v>
      </c>
      <c r="BN11">
        <f t="shared" si="24"/>
        <v>9.1799155443502206E-5</v>
      </c>
      <c r="BO11">
        <f t="shared" si="1"/>
        <v>2.4423047427691945E-4</v>
      </c>
      <c r="BP11">
        <f t="shared" si="1"/>
        <v>1.3559721454024546E-4</v>
      </c>
    </row>
    <row r="12" spans="1:68" x14ac:dyDescent="0.3">
      <c r="A12" t="s">
        <v>1314</v>
      </c>
      <c r="B12">
        <v>1.5390375294397449E-2</v>
      </c>
      <c r="C12">
        <v>1.276574741088601E-2</v>
      </c>
      <c r="D12">
        <v>1.475004467779222E-2</v>
      </c>
      <c r="E12">
        <v>1.6601349389840349E-2</v>
      </c>
      <c r="F12">
        <v>1.681876397122235E-2</v>
      </c>
      <c r="G12">
        <v>2.1572085887487699E-2</v>
      </c>
      <c r="H12">
        <v>1.6103332301968851E-2</v>
      </c>
      <c r="I12">
        <v>1.4336439317061751E-2</v>
      </c>
      <c r="J12">
        <v>1.9357273620014701E-2</v>
      </c>
      <c r="K12">
        <v>1.6777945884302752E-2</v>
      </c>
      <c r="L12">
        <v>1.7520085886389751E-2</v>
      </c>
      <c r="M12">
        <v>1.54737856791805E-2</v>
      </c>
      <c r="N12">
        <v>1.584174911911795E-2</v>
      </c>
      <c r="O12">
        <v>1.8348957002860749E-2</v>
      </c>
      <c r="P12">
        <v>1.419806240879215E-2</v>
      </c>
      <c r="Q12">
        <v>1.7436429396414752E-2</v>
      </c>
      <c r="R12">
        <v>2.1311200976895199E-2</v>
      </c>
      <c r="S12">
        <v>1.4225948840584425E-2</v>
      </c>
      <c r="T12">
        <v>9.4381156240022392E-3</v>
      </c>
      <c r="U12">
        <v>1.6472410924138148E-2</v>
      </c>
      <c r="V12">
        <v>2.0434495509861799E-2</v>
      </c>
      <c r="W12">
        <v>1.33100249533034E-2</v>
      </c>
      <c r="X12">
        <v>2.1944655335104452E-2</v>
      </c>
      <c r="Y12">
        <v>1.736519627695015E-2</v>
      </c>
      <c r="Z12">
        <v>9.234221338901831E-3</v>
      </c>
      <c r="AA12">
        <v>1.7492702840911714E-2</v>
      </c>
      <c r="AB12">
        <v>1.4642554414766449E-2</v>
      </c>
      <c r="AC12">
        <v>1.5596293270776799E-2</v>
      </c>
      <c r="AD12">
        <v>1.6369294577174301E-2</v>
      </c>
      <c r="AE12">
        <v>2.2241612605153949E-2</v>
      </c>
      <c r="AF12">
        <v>1.082860011264334E-2</v>
      </c>
      <c r="AG12">
        <v>1.7275928603927099E-2</v>
      </c>
      <c r="AH12">
        <v>1.3495479953733505E-2</v>
      </c>
      <c r="AI12">
        <v>1.768259333779245E-2</v>
      </c>
      <c r="AJ12">
        <v>2.35499088242032E-2</v>
      </c>
      <c r="AK12">
        <v>1.428107491294515E-2</v>
      </c>
      <c r="AL12">
        <v>1.133306666695808E-2</v>
      </c>
      <c r="AN12">
        <f t="shared" si="2"/>
        <v>1.4876879193229007E-2</v>
      </c>
      <c r="AO12">
        <f t="shared" si="3"/>
        <v>1.7207655369435165E-2</v>
      </c>
      <c r="AP12">
        <f t="shared" si="4"/>
        <v>1.6788265657236939E-2</v>
      </c>
      <c r="AQ12">
        <f t="shared" si="5"/>
        <v>1.7657859737964791E-2</v>
      </c>
      <c r="AR12">
        <f t="shared" si="6"/>
        <v>1.4913761752826396E-2</v>
      </c>
      <c r="AS12">
        <f t="shared" si="7"/>
        <v>1.6045937246235233E-2</v>
      </c>
      <c r="AT12">
        <f t="shared" si="8"/>
        <v>1.6479835764990531E-2</v>
      </c>
      <c r="AU12">
        <f t="shared" si="9"/>
        <v>1.6151333965151018E-2</v>
      </c>
      <c r="AV12">
        <f t="shared" si="10"/>
        <v>1.638801680136881E-2</v>
      </c>
      <c r="AX12">
        <f t="shared" si="11"/>
        <v>1.6031677081786912E-3</v>
      </c>
      <c r="AY12">
        <f t="shared" si="12"/>
        <v>3.0910031447874227E-3</v>
      </c>
      <c r="AZ12">
        <f t="shared" si="13"/>
        <v>1.7750178765545451E-3</v>
      </c>
      <c r="BA12">
        <f t="shared" si="14"/>
        <v>3.5478124254099625E-3</v>
      </c>
      <c r="BB12">
        <f t="shared" si="15"/>
        <v>4.6712796500014272E-3</v>
      </c>
      <c r="BC12">
        <f t="shared" si="16"/>
        <v>4.1761127103219185E-3</v>
      </c>
      <c r="BD12">
        <f t="shared" si="17"/>
        <v>5.7073091780806568E-3</v>
      </c>
      <c r="BE12">
        <f t="shared" si="18"/>
        <v>2.3090072431489503E-3</v>
      </c>
      <c r="BF12">
        <f t="shared" si="19"/>
        <v>6.375124403857237E-3</v>
      </c>
      <c r="BH12">
        <f t="shared" si="20"/>
        <v>8.0158385408934561E-4</v>
      </c>
      <c r="BI12">
        <f t="shared" si="0"/>
        <v>1.5455015723937113E-3</v>
      </c>
      <c r="BJ12">
        <f t="shared" si="21"/>
        <v>6.7089369629389612E-4</v>
      </c>
      <c r="BK12">
        <f t="shared" si="22"/>
        <v>2.048330458844741E-3</v>
      </c>
      <c r="BL12">
        <f t="shared" si="0"/>
        <v>2.3356398250007136E-3</v>
      </c>
      <c r="BM12">
        <f t="shared" si="23"/>
        <v>1.7048908747733329E-3</v>
      </c>
      <c r="BN12">
        <f t="shared" si="24"/>
        <v>3.2951164903132894E-3</v>
      </c>
      <c r="BO12">
        <f t="shared" si="1"/>
        <v>1.3331059533928421E-3</v>
      </c>
      <c r="BP12">
        <f t="shared" si="1"/>
        <v>3.6806797906843284E-3</v>
      </c>
    </row>
    <row r="13" spans="1:68" x14ac:dyDescent="0.3">
      <c r="A13" t="s">
        <v>1315</v>
      </c>
      <c r="B13">
        <v>0</v>
      </c>
      <c r="C13">
        <v>0</v>
      </c>
      <c r="D13">
        <v>0</v>
      </c>
      <c r="E13">
        <v>7.6947589288527444E-4</v>
      </c>
      <c r="F13">
        <v>2.5150027669447602E-4</v>
      </c>
      <c r="G13">
        <v>0</v>
      </c>
      <c r="H13">
        <v>2.1085240851493849E-4</v>
      </c>
      <c r="I13">
        <v>0</v>
      </c>
      <c r="J13">
        <v>0</v>
      </c>
      <c r="K13">
        <v>5.2470980344344995E-4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2.3735630232249951E-4</v>
      </c>
      <c r="T13">
        <v>0</v>
      </c>
      <c r="U13">
        <v>0</v>
      </c>
      <c r="V13">
        <v>0</v>
      </c>
      <c r="W13">
        <v>3.9194584540022253E-4</v>
      </c>
      <c r="X13">
        <v>0</v>
      </c>
      <c r="Y13">
        <v>3.62717907501978E-4</v>
      </c>
      <c r="Z13">
        <v>0</v>
      </c>
      <c r="AA13">
        <v>0</v>
      </c>
      <c r="AB13">
        <v>5.8270602956276998E-4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N13">
        <f t="shared" si="2"/>
        <v>1.9236897322131861E-4</v>
      </c>
      <c r="AO13">
        <f t="shared" si="3"/>
        <v>1.1558817130235363E-4</v>
      </c>
      <c r="AP13">
        <f t="shared" si="4"/>
        <v>7.4958543349064278E-5</v>
      </c>
      <c r="AQ13">
        <f t="shared" si="5"/>
        <v>7.911876744083317E-5</v>
      </c>
      <c r="AR13">
        <f t="shared" si="6"/>
        <v>9.7986461350055631E-5</v>
      </c>
      <c r="AS13">
        <f t="shared" si="7"/>
        <v>1.5757065617745799E-4</v>
      </c>
      <c r="AT13">
        <f t="shared" si="8"/>
        <v>0</v>
      </c>
      <c r="AU13">
        <f t="shared" si="9"/>
        <v>0</v>
      </c>
      <c r="AV13">
        <f t="shared" si="10"/>
        <v>0</v>
      </c>
      <c r="AX13">
        <f t="shared" si="11"/>
        <v>3.8473794644263722E-4</v>
      </c>
      <c r="AY13">
        <f t="shared" si="12"/>
        <v>1.3449736797159454E-4</v>
      </c>
      <c r="AZ13">
        <f t="shared" si="13"/>
        <v>1.9832166434127877E-4</v>
      </c>
      <c r="BA13">
        <f t="shared" si="14"/>
        <v>1.3703772503974928E-4</v>
      </c>
      <c r="BB13">
        <f t="shared" si="15"/>
        <v>1.9597292270011126E-4</v>
      </c>
      <c r="BC13">
        <f t="shared" si="16"/>
        <v>2.5382652626636688E-4</v>
      </c>
      <c r="BD13">
        <f t="shared" si="17"/>
        <v>0</v>
      </c>
      <c r="BE13">
        <f t="shared" si="18"/>
        <v>0</v>
      </c>
      <c r="BF13">
        <f t="shared" si="19"/>
        <v>0</v>
      </c>
      <c r="BH13">
        <f t="shared" si="20"/>
        <v>1.9236897322131861E-4</v>
      </c>
      <c r="BI13">
        <f t="shared" si="0"/>
        <v>6.7248683985797272E-5</v>
      </c>
      <c r="BJ13">
        <f t="shared" si="21"/>
        <v>7.4958543349064278E-5</v>
      </c>
      <c r="BK13">
        <f t="shared" si="22"/>
        <v>7.911876744083317E-5</v>
      </c>
      <c r="BL13">
        <f t="shared" si="0"/>
        <v>9.7986461350055631E-5</v>
      </c>
      <c r="BM13">
        <f t="shared" si="23"/>
        <v>1.036242454226251E-4</v>
      </c>
      <c r="BN13">
        <f t="shared" si="24"/>
        <v>0</v>
      </c>
      <c r="BO13">
        <f t="shared" si="1"/>
        <v>0</v>
      </c>
      <c r="BP13">
        <f t="shared" si="1"/>
        <v>0</v>
      </c>
    </row>
    <row r="14" spans="1:68" x14ac:dyDescent="0.3">
      <c r="A14" t="s">
        <v>1316</v>
      </c>
      <c r="B14">
        <v>0</v>
      </c>
      <c r="C14">
        <v>7.0719876599872495E-5</v>
      </c>
      <c r="D14">
        <v>4.5746837036816853E-4</v>
      </c>
      <c r="E14">
        <v>6.7702982678630999E-4</v>
      </c>
      <c r="F14">
        <v>0</v>
      </c>
      <c r="G14">
        <v>4.4313455217306799E-4</v>
      </c>
      <c r="H14">
        <v>0</v>
      </c>
      <c r="I14">
        <v>2.5816057677114051E-4</v>
      </c>
      <c r="J14">
        <v>1.85946107222666E-3</v>
      </c>
      <c r="K14">
        <v>0</v>
      </c>
      <c r="L14">
        <v>2.066536810718955E-4</v>
      </c>
      <c r="M14">
        <v>3.7318597500515653E-4</v>
      </c>
      <c r="N14">
        <v>0</v>
      </c>
      <c r="O14">
        <v>3.9590500566884549E-4</v>
      </c>
      <c r="P14">
        <v>0</v>
      </c>
      <c r="Q14">
        <v>4.0908986868269101E-4</v>
      </c>
      <c r="R14">
        <v>0</v>
      </c>
      <c r="S14">
        <v>0</v>
      </c>
      <c r="T14">
        <v>2.1557254543975101E-4</v>
      </c>
      <c r="U14">
        <v>0</v>
      </c>
      <c r="V14">
        <v>0</v>
      </c>
      <c r="W14">
        <v>3.6662262573574251E-4</v>
      </c>
      <c r="X14">
        <v>1.18225703192316E-4</v>
      </c>
      <c r="Y14">
        <v>1.0591042396439349E-4</v>
      </c>
      <c r="Z14">
        <v>0</v>
      </c>
      <c r="AA14">
        <v>1.0524452415058669E-3</v>
      </c>
      <c r="AB14">
        <v>2.7732680754810097E-4</v>
      </c>
      <c r="AC14">
        <v>1.5924123110501749E-4</v>
      </c>
      <c r="AD14">
        <v>3.86824284187444E-4</v>
      </c>
      <c r="AE14">
        <v>1.0074922557123216E-3</v>
      </c>
      <c r="AF14">
        <v>0</v>
      </c>
      <c r="AG14">
        <v>5.2645278694292495E-4</v>
      </c>
      <c r="AH14">
        <v>4.0023868311263902E-4</v>
      </c>
      <c r="AI14">
        <v>4.46881983499663E-4</v>
      </c>
      <c r="AJ14">
        <v>6.2627534364440495E-4</v>
      </c>
      <c r="AK14">
        <v>0</v>
      </c>
      <c r="AL14">
        <v>3.6971916636361002E-4</v>
      </c>
      <c r="AN14">
        <f t="shared" si="2"/>
        <v>3.0130451843858776E-4</v>
      </c>
      <c r="AO14">
        <f t="shared" si="3"/>
        <v>1.7532378223605213E-4</v>
      </c>
      <c r="AP14">
        <f t="shared" si="4"/>
        <v>4.0502939056750819E-4</v>
      </c>
      <c r="AQ14">
        <f t="shared" si="5"/>
        <v>1.3636328956089701E-4</v>
      </c>
      <c r="AR14">
        <f t="shared" si="6"/>
        <v>1.4554879279387337E-4</v>
      </c>
      <c r="AS14">
        <f t="shared" si="7"/>
        <v>2.8552490121928247E-4</v>
      </c>
      <c r="AT14">
        <f t="shared" si="8"/>
        <v>4.6477217996658852E-4</v>
      </c>
      <c r="AU14">
        <f t="shared" si="9"/>
        <v>4.5785781785174237E-4</v>
      </c>
      <c r="AV14">
        <f t="shared" si="10"/>
        <v>3.3199817000267168E-4</v>
      </c>
      <c r="AX14">
        <f t="shared" si="11"/>
        <v>3.2120105119476849E-4</v>
      </c>
      <c r="AY14">
        <f t="shared" si="12"/>
        <v>2.160720560817733E-4</v>
      </c>
      <c r="AZ14">
        <f t="shared" si="13"/>
        <v>6.6432523635097504E-4</v>
      </c>
      <c r="BA14">
        <f t="shared" si="14"/>
        <v>2.3618814580670029E-4</v>
      </c>
      <c r="BB14">
        <f t="shared" si="15"/>
        <v>1.7902129083224364E-4</v>
      </c>
      <c r="BC14">
        <f t="shared" si="16"/>
        <v>3.8625287927443458E-4</v>
      </c>
      <c r="BD14">
        <f t="shared" si="17"/>
        <v>5.0824902082775598E-4</v>
      </c>
      <c r="BE14">
        <f t="shared" si="18"/>
        <v>6.3818897720140566E-5</v>
      </c>
      <c r="BF14">
        <f t="shared" si="19"/>
        <v>3.1483703195316119E-4</v>
      </c>
      <c r="BH14">
        <f t="shared" si="20"/>
        <v>1.6060052559738425E-4</v>
      </c>
      <c r="BI14">
        <f t="shared" si="0"/>
        <v>1.0803602804088665E-4</v>
      </c>
      <c r="BJ14">
        <f t="shared" si="21"/>
        <v>2.5109133786412659E-4</v>
      </c>
      <c r="BK14">
        <f t="shared" si="22"/>
        <v>1.3636328956089701E-4</v>
      </c>
      <c r="BL14">
        <f t="shared" si="0"/>
        <v>8.9510645416121821E-5</v>
      </c>
      <c r="BM14">
        <f t="shared" si="23"/>
        <v>1.5768707765053281E-4</v>
      </c>
      <c r="BN14">
        <f t="shared" si="24"/>
        <v>2.9343770899026864E-4</v>
      </c>
      <c r="BO14">
        <f t="shared" si="1"/>
        <v>3.6845857778108353E-5</v>
      </c>
      <c r="BP14">
        <f t="shared" si="1"/>
        <v>1.8177124514902045E-4</v>
      </c>
    </row>
    <row r="15" spans="1:68" x14ac:dyDescent="0.3">
      <c r="A15" t="s">
        <v>1317</v>
      </c>
      <c r="B15">
        <v>1.2473400672568604E-3</v>
      </c>
      <c r="C15">
        <v>4.2006588216280153E-4</v>
      </c>
      <c r="D15">
        <v>5.8160982215491703E-4</v>
      </c>
      <c r="E15">
        <v>5.5225925270105695E-4</v>
      </c>
      <c r="F15">
        <v>7.2860456706982349E-4</v>
      </c>
      <c r="G15">
        <v>1.2370007062031774E-3</v>
      </c>
      <c r="H15">
        <v>1.827451844738755E-3</v>
      </c>
      <c r="I15">
        <v>1.454206955163405E-3</v>
      </c>
      <c r="J15">
        <v>2.6329460668464014E-3</v>
      </c>
      <c r="K15">
        <v>0</v>
      </c>
      <c r="L15">
        <v>1.509929136480255E-3</v>
      </c>
      <c r="M15">
        <v>1.5008655016497032E-3</v>
      </c>
      <c r="N15">
        <v>1.14362814656482E-3</v>
      </c>
      <c r="O15">
        <v>1.497940813448795E-3</v>
      </c>
      <c r="P15">
        <v>3.6417163049587799E-4</v>
      </c>
      <c r="Q15">
        <v>8.8724932694334447E-4</v>
      </c>
      <c r="R15">
        <v>5.4632115296139442E-4</v>
      </c>
      <c r="S15">
        <v>2.4903531706275549E-4</v>
      </c>
      <c r="T15">
        <v>2.6964972768890447E-4</v>
      </c>
      <c r="U15">
        <v>1.3933545986060376E-3</v>
      </c>
      <c r="V15">
        <v>8.2141033041826497E-4</v>
      </c>
      <c r="W15">
        <v>0</v>
      </c>
      <c r="X15">
        <v>1.5261130927999851E-3</v>
      </c>
      <c r="Y15">
        <v>2.3297317066393999E-4</v>
      </c>
      <c r="Z15">
        <v>4.6880752413193101E-4</v>
      </c>
      <c r="AA15">
        <v>5.8357113331227502E-4</v>
      </c>
      <c r="AB15">
        <v>4.8433199703796451E-4</v>
      </c>
      <c r="AC15">
        <v>4.3423996931794698E-4</v>
      </c>
      <c r="AD15">
        <v>5.3617098402042004E-4</v>
      </c>
      <c r="AE15">
        <v>1.0738038152368775E-3</v>
      </c>
      <c r="AF15">
        <v>6.4626333210630004E-4</v>
      </c>
      <c r="AG15">
        <v>7.7679815915177638E-4</v>
      </c>
      <c r="AH15">
        <v>3.6025358768360349E-4</v>
      </c>
      <c r="AI15">
        <v>1.5435882515209395E-3</v>
      </c>
      <c r="AJ15">
        <v>1.71150840161466E-3</v>
      </c>
      <c r="AK15">
        <v>0</v>
      </c>
      <c r="AL15">
        <v>1.5547171938782201E-4</v>
      </c>
      <c r="AN15">
        <f t="shared" si="2"/>
        <v>7.0031875606890899E-4</v>
      </c>
      <c r="AO15">
        <f t="shared" si="3"/>
        <v>1.3118160182937902E-3</v>
      </c>
      <c r="AP15">
        <f t="shared" si="4"/>
        <v>1.2356401850694074E-3</v>
      </c>
      <c r="AQ15">
        <f t="shared" si="5"/>
        <v>5.6086859898916476E-4</v>
      </c>
      <c r="AR15">
        <f t="shared" si="6"/>
        <v>6.2110366417830179E-4</v>
      </c>
      <c r="AS15">
        <f t="shared" si="7"/>
        <v>6.2167281454400709E-4</v>
      </c>
      <c r="AT15">
        <f t="shared" si="8"/>
        <v>7.5207937712119929E-4</v>
      </c>
      <c r="AU15">
        <f t="shared" si="9"/>
        <v>8.9354666611877315E-4</v>
      </c>
      <c r="AV15">
        <f t="shared" si="10"/>
        <v>6.2232670700082733E-4</v>
      </c>
      <c r="AX15">
        <f t="shared" si="11"/>
        <v>3.7138812391483825E-4</v>
      </c>
      <c r="AY15">
        <f t="shared" si="12"/>
        <v>4.5894386446062934E-4</v>
      </c>
      <c r="AZ15">
        <f t="shared" si="13"/>
        <v>8.6231998779615743E-4</v>
      </c>
      <c r="BA15">
        <f t="shared" si="14"/>
        <v>3.1935560389855899E-4</v>
      </c>
      <c r="BB15">
        <f t="shared" si="15"/>
        <v>6.1800320856618136E-4</v>
      </c>
      <c r="BC15">
        <f t="shared" si="16"/>
        <v>4.5780186474772235E-4</v>
      </c>
      <c r="BD15">
        <f t="shared" si="17"/>
        <v>2.8400711582177358E-4</v>
      </c>
      <c r="BE15">
        <f t="shared" si="18"/>
        <v>6.0024402709983084E-4</v>
      </c>
      <c r="BF15">
        <f t="shared" si="19"/>
        <v>9.4645678020380134E-4</v>
      </c>
      <c r="BH15">
        <f t="shared" si="20"/>
        <v>1.8569406195741912E-4</v>
      </c>
      <c r="BI15">
        <f t="shared" si="0"/>
        <v>2.2947193223031467E-4</v>
      </c>
      <c r="BJ15">
        <f t="shared" si="21"/>
        <v>3.2592631975269788E-4</v>
      </c>
      <c r="BK15">
        <f t="shared" si="22"/>
        <v>1.8438004387804854E-4</v>
      </c>
      <c r="BL15">
        <f t="shared" si="0"/>
        <v>3.0900160428309068E-4</v>
      </c>
      <c r="BM15">
        <f t="shared" si="23"/>
        <v>1.8689682865442631E-4</v>
      </c>
      <c r="BN15">
        <f t="shared" si="24"/>
        <v>1.6397158477147021E-4</v>
      </c>
      <c r="BO15">
        <f t="shared" si="1"/>
        <v>3.4655105062555237E-4</v>
      </c>
      <c r="BP15">
        <f t="shared" si="1"/>
        <v>5.4643707682701121E-4</v>
      </c>
    </row>
    <row r="16" spans="1:68" x14ac:dyDescent="0.3">
      <c r="A16" t="s">
        <v>1318</v>
      </c>
      <c r="B16">
        <v>3.9927886549425296E-3</v>
      </c>
      <c r="C16">
        <v>3.736121338774945E-3</v>
      </c>
      <c r="D16">
        <v>2.3660204075903E-3</v>
      </c>
      <c r="E16">
        <v>5.4900767058210049E-3</v>
      </c>
      <c r="F16">
        <v>3.0126671396289752E-3</v>
      </c>
      <c r="G16">
        <v>4.6053116853351245E-3</v>
      </c>
      <c r="H16">
        <v>8.9236508260517996E-4</v>
      </c>
      <c r="I16">
        <v>2.23326640662277E-3</v>
      </c>
      <c r="J16">
        <v>3.1609776105377052E-3</v>
      </c>
      <c r="K16">
        <v>2.0373622239896801E-3</v>
      </c>
      <c r="L16">
        <v>5.5917290012276197E-3</v>
      </c>
      <c r="M16">
        <v>6.2943931002498142E-3</v>
      </c>
      <c r="N16">
        <v>3.6096608817262148E-3</v>
      </c>
      <c r="O16">
        <v>4.0201820594566798E-3</v>
      </c>
      <c r="P16">
        <v>1.9706744283604382E-3</v>
      </c>
      <c r="Q16">
        <v>3.6675748984745949E-3</v>
      </c>
      <c r="R16">
        <v>5.1086674240218653E-3</v>
      </c>
      <c r="S16">
        <v>3.4967614585774799E-3</v>
      </c>
      <c r="T16">
        <v>3.3329956656079551E-3</v>
      </c>
      <c r="U16">
        <v>4.0374205201438298E-3</v>
      </c>
      <c r="V16">
        <v>5.2207766003563895E-3</v>
      </c>
      <c r="W16">
        <v>1.9495391434890201E-3</v>
      </c>
      <c r="X16">
        <v>7.2200286573480457E-3</v>
      </c>
      <c r="Y16">
        <v>3.3380503903902596E-3</v>
      </c>
      <c r="Z16">
        <v>4.0648442389566502E-3</v>
      </c>
      <c r="AA16">
        <v>4.6533326472534301E-3</v>
      </c>
      <c r="AB16">
        <v>4.6148467491304995E-3</v>
      </c>
      <c r="AC16">
        <v>3.8634751607798052E-3</v>
      </c>
      <c r="AD16">
        <v>6.752450671715645E-3</v>
      </c>
      <c r="AE16">
        <v>3.0053413503126803E-3</v>
      </c>
      <c r="AF16">
        <v>2.8086275690460049E-3</v>
      </c>
      <c r="AG16">
        <v>3.84210431272252E-3</v>
      </c>
      <c r="AH16">
        <v>2.0277942932241501E-3</v>
      </c>
      <c r="AI16">
        <v>2.4537886407598199E-3</v>
      </c>
      <c r="AJ16">
        <v>6.370928289378245E-3</v>
      </c>
      <c r="AK16">
        <v>2.8676406121805453E-3</v>
      </c>
      <c r="AL16">
        <v>4.0694428474410196E-3</v>
      </c>
      <c r="AN16">
        <f t="shared" si="2"/>
        <v>3.8962517767821949E-3</v>
      </c>
      <c r="AO16">
        <f t="shared" si="3"/>
        <v>2.6859025785480124E-3</v>
      </c>
      <c r="AP16">
        <f t="shared" si="4"/>
        <v>3.8121399007925928E-3</v>
      </c>
      <c r="AQ16">
        <f t="shared" si="5"/>
        <v>4.0910012603579795E-3</v>
      </c>
      <c r="AR16">
        <f t="shared" si="6"/>
        <v>3.6351829823992985E-3</v>
      </c>
      <c r="AS16">
        <f t="shared" si="7"/>
        <v>4.6257629739764484E-3</v>
      </c>
      <c r="AT16">
        <f t="shared" si="8"/>
        <v>4.1888065303581105E-3</v>
      </c>
      <c r="AU16">
        <f t="shared" si="9"/>
        <v>2.7745624155688302E-3</v>
      </c>
      <c r="AV16">
        <f t="shared" si="10"/>
        <v>4.4360039163332697E-3</v>
      </c>
      <c r="AX16">
        <f t="shared" si="11"/>
        <v>1.2802144447586123E-3</v>
      </c>
      <c r="AY16">
        <f t="shared" si="12"/>
        <v>1.5505442755243245E-3</v>
      </c>
      <c r="AZ16">
        <f t="shared" si="13"/>
        <v>1.6521521732795565E-3</v>
      </c>
      <c r="BA16">
        <f t="shared" si="14"/>
        <v>8.8545334338526762E-4</v>
      </c>
      <c r="BB16">
        <f t="shared" si="15"/>
        <v>1.367310557769372E-3</v>
      </c>
      <c r="BC16">
        <f t="shared" si="16"/>
        <v>1.3627186006024527E-3</v>
      </c>
      <c r="BD16">
        <f t="shared" si="17"/>
        <v>2.2223585535580573E-3</v>
      </c>
      <c r="BE16">
        <f t="shared" si="18"/>
        <v>9.4873709354433911E-4</v>
      </c>
      <c r="BF16">
        <f t="shared" si="19"/>
        <v>1.7801773507776929E-3</v>
      </c>
      <c r="BH16">
        <f t="shared" si="20"/>
        <v>6.4010722237930616E-4</v>
      </c>
      <c r="BI16">
        <f t="shared" si="0"/>
        <v>7.7527213776216227E-4</v>
      </c>
      <c r="BJ16">
        <f t="shared" si="21"/>
        <v>6.2445482550465702E-4</v>
      </c>
      <c r="BK16">
        <f t="shared" si="22"/>
        <v>5.1121672615833842E-4</v>
      </c>
      <c r="BL16">
        <f t="shared" si="0"/>
        <v>6.8365527888468599E-4</v>
      </c>
      <c r="BM16">
        <f t="shared" si="23"/>
        <v>5.5632753907925911E-4</v>
      </c>
      <c r="BN16">
        <f t="shared" si="24"/>
        <v>1.2830793091326118E-3</v>
      </c>
      <c r="BO16">
        <f t="shared" si="1"/>
        <v>5.4775361634800735E-4</v>
      </c>
      <c r="BP16">
        <f t="shared" si="1"/>
        <v>1.0277858726767759E-3</v>
      </c>
    </row>
    <row r="17" spans="1:68" x14ac:dyDescent="0.3">
      <c r="A17" t="s">
        <v>1319</v>
      </c>
      <c r="B17">
        <v>1.9932204525399198E-2</v>
      </c>
      <c r="C17">
        <v>1.40048855253814E-2</v>
      </c>
      <c r="D17">
        <v>1.6415451164819499E-2</v>
      </c>
      <c r="E17">
        <v>1.534772701853585E-2</v>
      </c>
      <c r="F17">
        <v>1.87816616267538E-2</v>
      </c>
      <c r="G17">
        <v>1.618398630157265E-2</v>
      </c>
      <c r="H17">
        <v>1.9414165384115899E-2</v>
      </c>
      <c r="I17">
        <v>2.2018840801821302E-2</v>
      </c>
      <c r="J17">
        <v>2.9657647797399399E-2</v>
      </c>
      <c r="K17">
        <v>2.2540170055962552E-2</v>
      </c>
      <c r="L17">
        <v>2.00368730545088E-2</v>
      </c>
      <c r="M17">
        <v>2.4388248097622852E-2</v>
      </c>
      <c r="N17">
        <v>1.8639265074411202E-2</v>
      </c>
      <c r="O17">
        <v>1.9997937704867248E-2</v>
      </c>
      <c r="P17">
        <v>1.86016589038875E-2</v>
      </c>
      <c r="Q17">
        <v>2.1227098726978651E-2</v>
      </c>
      <c r="R17">
        <v>2.0061112667427598E-2</v>
      </c>
      <c r="S17">
        <v>2.7544093064183449E-2</v>
      </c>
      <c r="T17">
        <v>1.495460908862821E-2</v>
      </c>
      <c r="U17">
        <v>1.80586125189981E-2</v>
      </c>
      <c r="V17">
        <v>2.6944667961290199E-2</v>
      </c>
      <c r="W17">
        <v>2.0026326826922101E-2</v>
      </c>
      <c r="X17">
        <v>2.3841719864223648E-2</v>
      </c>
      <c r="Y17">
        <v>1.8702207536235801E-2</v>
      </c>
      <c r="Z17">
        <v>1.60159115832877E-2</v>
      </c>
      <c r="AA17">
        <v>1.7791002177677751E-2</v>
      </c>
      <c r="AB17">
        <v>1.9756859174104302E-2</v>
      </c>
      <c r="AC17">
        <v>1.6418340229971053E-2</v>
      </c>
      <c r="AD17">
        <v>2.8230486917112746E-2</v>
      </c>
      <c r="AE17">
        <v>1.536106102295815E-2</v>
      </c>
      <c r="AF17">
        <v>1.4240642394832401E-2</v>
      </c>
      <c r="AG17">
        <v>1.51349310960638E-2</v>
      </c>
      <c r="AH17">
        <v>1.7644274826469353E-2</v>
      </c>
      <c r="AI17">
        <v>2.6878942415879452E-2</v>
      </c>
      <c r="AJ17">
        <v>2.55096173641019E-2</v>
      </c>
      <c r="AK17">
        <v>1.8267223162242899E-2</v>
      </c>
      <c r="AL17">
        <v>2.0170055041708351E-2</v>
      </c>
      <c r="AN17">
        <f t="shared" si="2"/>
        <v>1.6425067058533985E-2</v>
      </c>
      <c r="AO17">
        <f t="shared" si="3"/>
        <v>1.9099663528565913E-2</v>
      </c>
      <c r="AP17">
        <f t="shared" si="4"/>
        <v>2.1980257241237082E-2</v>
      </c>
      <c r="AQ17">
        <f t="shared" si="5"/>
        <v>2.2944101486196567E-2</v>
      </c>
      <c r="AR17">
        <f t="shared" si="6"/>
        <v>1.9996054098959652E-2</v>
      </c>
      <c r="AS17">
        <f t="shared" si="7"/>
        <v>1.8754340094250043E-2</v>
      </c>
      <c r="AT17">
        <f t="shared" si="8"/>
        <v>1.9277396778301099E-2</v>
      </c>
      <c r="AU17">
        <f t="shared" si="9"/>
        <v>1.9886049446137536E-2</v>
      </c>
      <c r="AV17">
        <f t="shared" si="10"/>
        <v>2.1315631856017717E-2</v>
      </c>
      <c r="AX17">
        <f t="shared" si="11"/>
        <v>2.5375871671135196E-3</v>
      </c>
      <c r="AY17">
        <f t="shared" si="12"/>
        <v>2.3960249213644388E-3</v>
      </c>
      <c r="AZ17">
        <f t="shared" si="13"/>
        <v>3.9861789619846455E-3</v>
      </c>
      <c r="BA17">
        <f t="shared" si="14"/>
        <v>4.0261424168712085E-3</v>
      </c>
      <c r="BB17">
        <f t="shared" si="15"/>
        <v>5.0811415618208728E-3</v>
      </c>
      <c r="BC17">
        <f t="shared" si="16"/>
        <v>2.8556295715684967E-3</v>
      </c>
      <c r="BD17">
        <f t="shared" si="17"/>
        <v>7.7738151348502975E-3</v>
      </c>
      <c r="BE17">
        <f t="shared" si="18"/>
        <v>6.184627357733923E-3</v>
      </c>
      <c r="BF17">
        <f t="shared" si="19"/>
        <v>3.7546408778860083E-3</v>
      </c>
      <c r="BH17">
        <f t="shared" si="20"/>
        <v>1.2687935835567598E-3</v>
      </c>
      <c r="BI17">
        <f t="shared" si="0"/>
        <v>1.1980124606822194E-3</v>
      </c>
      <c r="BJ17">
        <f t="shared" si="21"/>
        <v>1.5066340306869948E-3</v>
      </c>
      <c r="BK17">
        <f t="shared" si="22"/>
        <v>2.3244944081763628E-3</v>
      </c>
      <c r="BL17">
        <f t="shared" si="0"/>
        <v>2.5405707809104364E-3</v>
      </c>
      <c r="BM17">
        <f t="shared" si="23"/>
        <v>1.1658058907908924E-3</v>
      </c>
      <c r="BN17">
        <f t="shared" si="24"/>
        <v>4.4882142607362068E-3</v>
      </c>
      <c r="BO17">
        <f t="shared" si="1"/>
        <v>3.5706962698252047E-3</v>
      </c>
      <c r="BP17">
        <f t="shared" si="1"/>
        <v>2.1677429215578598E-3</v>
      </c>
    </row>
    <row r="18" spans="1:68" x14ac:dyDescent="0.3">
      <c r="A18" t="s">
        <v>1320</v>
      </c>
      <c r="B18">
        <v>1.7972775027573901E-3</v>
      </c>
      <c r="C18">
        <v>1.0688226397320387E-3</v>
      </c>
      <c r="D18">
        <v>7.7356942322917457E-4</v>
      </c>
      <c r="E18">
        <v>1.7723938642166201E-3</v>
      </c>
      <c r="F18">
        <v>6.5177940130897955E-4</v>
      </c>
      <c r="G18">
        <v>9.0657032308442097E-4</v>
      </c>
      <c r="H18">
        <v>1.3163573338658E-3</v>
      </c>
      <c r="I18">
        <v>1.2055134488513646E-3</v>
      </c>
      <c r="J18">
        <v>6.1646041092491496E-4</v>
      </c>
      <c r="K18">
        <v>1.69789530570799E-3</v>
      </c>
      <c r="L18">
        <v>5.9806733672863497E-4</v>
      </c>
      <c r="M18">
        <v>4.0031065497752854E-3</v>
      </c>
      <c r="N18">
        <v>1.705798935393315E-3</v>
      </c>
      <c r="O18">
        <v>7.5151057365137501E-5</v>
      </c>
      <c r="P18">
        <v>5.1274910037238104E-4</v>
      </c>
      <c r="Q18">
        <v>2.2954169020841298E-3</v>
      </c>
      <c r="R18">
        <v>2.4792814759984948E-3</v>
      </c>
      <c r="S18">
        <v>8.0933739112771657E-5</v>
      </c>
      <c r="T18">
        <v>2.616102285290875E-3</v>
      </c>
      <c r="U18">
        <v>8.8685675160048204E-4</v>
      </c>
      <c r="V18">
        <v>1.758049206997305E-3</v>
      </c>
      <c r="W18">
        <v>2.73615133224815E-3</v>
      </c>
      <c r="X18">
        <v>1.7539719806850069E-3</v>
      </c>
      <c r="Y18">
        <v>5.6464914368926E-4</v>
      </c>
      <c r="Z18">
        <v>1.7519577826139549E-3</v>
      </c>
      <c r="AA18">
        <v>8.2298995259394501E-5</v>
      </c>
      <c r="AB18">
        <v>1.385459250825628E-3</v>
      </c>
      <c r="AC18">
        <v>2.4806719235933509E-3</v>
      </c>
      <c r="AD18">
        <v>1.090122333194016E-3</v>
      </c>
      <c r="AE18">
        <v>1.3372480420514915E-3</v>
      </c>
      <c r="AF18">
        <v>2.0659999926928448E-3</v>
      </c>
      <c r="AG18">
        <v>1.0646120072687231E-3</v>
      </c>
      <c r="AH18">
        <v>5.4315917147520001E-4</v>
      </c>
      <c r="AI18">
        <v>6.6510440749162846E-4</v>
      </c>
      <c r="AJ18">
        <v>5.2374842020524504E-4</v>
      </c>
      <c r="AK18">
        <v>2.0099907362814201E-3</v>
      </c>
      <c r="AL18">
        <v>1.074590078308305E-3</v>
      </c>
      <c r="AN18">
        <f t="shared" ref="AN18:AN81" si="25">AVERAGE(B18:E18)</f>
        <v>1.3530158574838059E-3</v>
      </c>
      <c r="AO18">
        <f t="shared" ref="AO18:AO81" si="26">AVERAGE(F18:I18)</f>
        <v>1.0200551267776411E-3</v>
      </c>
      <c r="AP18">
        <f t="shared" ref="AP18:AP81" si="27">AVERAGE(J18:P18)</f>
        <v>1.3156040994668082E-3</v>
      </c>
      <c r="AQ18">
        <f t="shared" ref="AQ18:AQ81" si="28">AVERAGE(Q18:S18)</f>
        <v>1.6185440390651324E-3</v>
      </c>
      <c r="AR18">
        <f t="shared" ref="AR18:AR81" si="29">AVERAGE(T18:W18)</f>
        <v>1.999289894034203E-3</v>
      </c>
      <c r="AS18">
        <f t="shared" ref="AS18:AS81" si="30">AVERAGE(X18:AC18)</f>
        <v>1.3365015127777659E-3</v>
      </c>
      <c r="AT18">
        <f t="shared" ref="AT18:AT81" si="31">AVERAGE(AD18:AF18)</f>
        <v>1.4977901226461171E-3</v>
      </c>
      <c r="AU18">
        <f t="shared" ref="AU18:AU81" si="32">AVERAGE(AG18:AI18)</f>
        <v>7.5762519541185049E-4</v>
      </c>
      <c r="AV18">
        <f t="shared" ref="AV18:AV81" si="33">AVERAGE(AJ18:AL18)</f>
        <v>1.2027764115983234E-3</v>
      </c>
      <c r="AX18">
        <f t="shared" ref="AX18:AX81" si="34">STDEV(B18:E18)</f>
        <v>5.1308552801616826E-4</v>
      </c>
      <c r="AY18">
        <f t="shared" ref="AY18:AY81" si="35">STDEV(F18:I18)</f>
        <v>3.0038619463976305E-4</v>
      </c>
      <c r="AZ18">
        <f t="shared" ref="AZ18:AZ81" si="36">STDEV(J18:P18)</f>
        <v>1.3359159653652164E-3</v>
      </c>
      <c r="BA18">
        <f t="shared" ref="BA18:BA81" si="37">STDEV(Q18:S18)</f>
        <v>1.3347792406517519E-3</v>
      </c>
      <c r="BB18">
        <f t="shared" ref="BB18:BB81" si="38">STDEV(T18:W18)</f>
        <v>8.6006334468291708E-4</v>
      </c>
      <c r="BC18">
        <f t="shared" ref="BC18:BC81" si="39">STDEV(X18:AC18)</f>
        <v>8.748929451582654E-4</v>
      </c>
      <c r="BD18">
        <f t="shared" ref="BD18:BD81" si="40">STDEV(AD18:AF18)</f>
        <v>5.073604451555783E-4</v>
      </c>
      <c r="BE18">
        <f t="shared" ref="BE18:BE81" si="41">STDEV(AG18:AI18)</f>
        <v>2.7276058574748435E-4</v>
      </c>
      <c r="BF18">
        <f t="shared" ref="BF18:BF81" si="42">STDEV(AJ18:AL18)</f>
        <v>7.5136732531806498E-4</v>
      </c>
      <c r="BH18">
        <f t="shared" ref="BH18:BH81" si="43">AX18/SQRT(4)</f>
        <v>2.5654276400808413E-4</v>
      </c>
      <c r="BI18">
        <f t="shared" ref="BI18:BI81" si="44">AY18/SQRT(4)</f>
        <v>1.5019309731988153E-4</v>
      </c>
      <c r="BJ18">
        <f t="shared" ref="BJ18:BJ81" si="45">AZ18/SQRT(7)</f>
        <v>5.0492877383387705E-4</v>
      </c>
      <c r="BK18">
        <f t="shared" ref="BK18:BK81" si="46">BA18/SQRT(3)</f>
        <v>7.7063515389901331E-4</v>
      </c>
      <c r="BL18">
        <f t="shared" ref="BL18:BL81" si="47">BB18/SQRT(4)</f>
        <v>4.3003167234145854E-4</v>
      </c>
      <c r="BM18">
        <f t="shared" ref="BM18:BM81" si="48">BC18/SQRT(6)</f>
        <v>3.5717354919975617E-4</v>
      </c>
      <c r="BN18">
        <f t="shared" ref="BN18:BN81" si="49">BD18/SQRT(3)</f>
        <v>2.9292468958674151E-4</v>
      </c>
      <c r="BO18">
        <f t="shared" ref="BO18:BO81" si="50">BE18/SQRT(3)</f>
        <v>1.574783976056301E-4</v>
      </c>
      <c r="BP18">
        <f t="shared" ref="BP18:BP81" si="51">BF18/SQRT(3)</f>
        <v>4.3380212753267393E-4</v>
      </c>
    </row>
    <row r="19" spans="1:68" x14ac:dyDescent="0.3">
      <c r="A19" t="s">
        <v>1321</v>
      </c>
      <c r="B19">
        <v>4.2111695370300349E-3</v>
      </c>
      <c r="C19">
        <v>1.61225911898123E-3</v>
      </c>
      <c r="D19">
        <v>0</v>
      </c>
      <c r="E19">
        <v>2.602936839506415E-3</v>
      </c>
      <c r="F19">
        <v>1.3340490245402634E-3</v>
      </c>
      <c r="G19">
        <v>1.4113068395787721E-3</v>
      </c>
      <c r="H19">
        <v>0</v>
      </c>
      <c r="I19">
        <v>6.7307797635588894E-4</v>
      </c>
      <c r="J19">
        <v>1.3541138821683485E-3</v>
      </c>
      <c r="K19">
        <v>2.7702511822658947E-3</v>
      </c>
      <c r="L19">
        <v>6.5339513405445458E-4</v>
      </c>
      <c r="M19">
        <v>9.9799407578385997E-4</v>
      </c>
      <c r="N19">
        <v>3.2237743291336747E-3</v>
      </c>
      <c r="O19">
        <v>3.1332475207383851E-4</v>
      </c>
      <c r="P19">
        <v>1.0908550404195651E-4</v>
      </c>
      <c r="Q19">
        <v>3.3053574768247599E-3</v>
      </c>
      <c r="R19">
        <v>2.7472823515357447E-3</v>
      </c>
      <c r="S19">
        <v>1.2126390506173599E-3</v>
      </c>
      <c r="T19">
        <v>3.22065383011796E-3</v>
      </c>
      <c r="U19">
        <v>1.86164505491534E-3</v>
      </c>
      <c r="V19">
        <v>2.0144817505074451E-3</v>
      </c>
      <c r="W19">
        <v>4.0763333125089202E-4</v>
      </c>
      <c r="X19">
        <v>3.6853406698925499E-3</v>
      </c>
      <c r="Y19">
        <v>4.2826801081592451E-3</v>
      </c>
      <c r="Z19">
        <v>1.1881207415461901E-3</v>
      </c>
      <c r="AA19">
        <v>2.0380919035163799E-3</v>
      </c>
      <c r="AB19">
        <v>2.2293164425614548E-3</v>
      </c>
      <c r="AC19">
        <v>8.0572209236624002E-4</v>
      </c>
      <c r="AD19">
        <v>3.7963606503324549E-3</v>
      </c>
      <c r="AE19">
        <v>3.3797985244050054E-3</v>
      </c>
      <c r="AF19">
        <v>2.7764888433015448E-4</v>
      </c>
      <c r="AG19">
        <v>3.90089459714704E-3</v>
      </c>
      <c r="AH19">
        <v>2.1816263359864999E-4</v>
      </c>
      <c r="AI19">
        <v>1.8660564813591349E-3</v>
      </c>
      <c r="AJ19">
        <v>3.7728376448563751E-3</v>
      </c>
      <c r="AK19">
        <v>0</v>
      </c>
      <c r="AL19">
        <v>1.3468516147770401E-3</v>
      </c>
      <c r="AN19">
        <f t="shared" si="25"/>
        <v>2.1065913738794202E-3</v>
      </c>
      <c r="AO19">
        <f t="shared" si="26"/>
        <v>8.5460846011873107E-4</v>
      </c>
      <c r="AP19">
        <f t="shared" si="27"/>
        <v>1.3459912656460036E-3</v>
      </c>
      <c r="AQ19">
        <f t="shared" si="28"/>
        <v>2.421759626325955E-3</v>
      </c>
      <c r="AR19">
        <f t="shared" si="29"/>
        <v>1.8761034916979094E-3</v>
      </c>
      <c r="AS19">
        <f t="shared" si="30"/>
        <v>2.3715453263403433E-3</v>
      </c>
      <c r="AT19">
        <f t="shared" si="31"/>
        <v>2.4846026863558717E-3</v>
      </c>
      <c r="AU19">
        <f t="shared" si="32"/>
        <v>1.9950379040349418E-3</v>
      </c>
      <c r="AV19">
        <f t="shared" si="33"/>
        <v>1.7065630865444718E-3</v>
      </c>
      <c r="AX19">
        <f t="shared" si="34"/>
        <v>1.7661351081570556E-3</v>
      </c>
      <c r="AY19">
        <f t="shared" si="35"/>
        <v>6.5906127108890096E-4</v>
      </c>
      <c r="AZ19">
        <f t="shared" si="36"/>
        <v>1.2077374823404659E-3</v>
      </c>
      <c r="BA19">
        <f t="shared" si="37"/>
        <v>1.083670331013081E-3</v>
      </c>
      <c r="BB19">
        <f t="shared" si="38"/>
        <v>1.1523277620500913E-3</v>
      </c>
      <c r="BC19">
        <f t="shared" si="39"/>
        <v>1.3683720800673901E-3</v>
      </c>
      <c r="BD19">
        <f t="shared" si="40"/>
        <v>1.9225932524577648E-3</v>
      </c>
      <c r="BE19">
        <f t="shared" si="41"/>
        <v>1.8447508868087994E-3</v>
      </c>
      <c r="BF19">
        <f t="shared" si="42"/>
        <v>1.9119676333040178E-3</v>
      </c>
      <c r="BH19">
        <f t="shared" si="43"/>
        <v>8.8306755407852782E-4</v>
      </c>
      <c r="BI19">
        <f t="shared" si="44"/>
        <v>3.2953063554445048E-4</v>
      </c>
      <c r="BJ19">
        <f t="shared" si="45"/>
        <v>4.5648186104630507E-4</v>
      </c>
      <c r="BK19">
        <f t="shared" si="46"/>
        <v>6.2565735732321318E-4</v>
      </c>
      <c r="BL19">
        <f t="shared" si="47"/>
        <v>5.7616388102504565E-4</v>
      </c>
      <c r="BM19">
        <f t="shared" si="48"/>
        <v>5.5863556240599236E-4</v>
      </c>
      <c r="BN19">
        <f t="shared" si="49"/>
        <v>1.1100097318486486E-3</v>
      </c>
      <c r="BO19">
        <f t="shared" si="50"/>
        <v>1.0650674210868612E-3</v>
      </c>
      <c r="BP19">
        <f t="shared" si="51"/>
        <v>1.1038750277699264E-3</v>
      </c>
    </row>
    <row r="20" spans="1:68" x14ac:dyDescent="0.3">
      <c r="A20" t="s">
        <v>1322</v>
      </c>
      <c r="B20">
        <v>1.094063722475626E-2</v>
      </c>
      <c r="C20">
        <v>6.8361774287323644E-3</v>
      </c>
      <c r="D20">
        <v>1.64991473614266E-3</v>
      </c>
      <c r="E20">
        <v>6.1830254755398054E-3</v>
      </c>
      <c r="F20">
        <v>8.2313306499560857E-3</v>
      </c>
      <c r="G20">
        <v>5.6307644009614298E-3</v>
      </c>
      <c r="H20">
        <v>3.0256139538367699E-3</v>
      </c>
      <c r="I20">
        <v>2.1135359440557348E-3</v>
      </c>
      <c r="J20">
        <v>6.8321072476880945E-3</v>
      </c>
      <c r="K20">
        <v>5.5646058492117394E-3</v>
      </c>
      <c r="L20">
        <v>7.5445988265368507E-3</v>
      </c>
      <c r="M20">
        <v>3.8727164788732154E-3</v>
      </c>
      <c r="N20">
        <v>6.7176521261985457E-3</v>
      </c>
      <c r="O20">
        <v>3.440519522430005E-3</v>
      </c>
      <c r="P20">
        <v>1.5713570116988301E-3</v>
      </c>
      <c r="Q20">
        <v>6.5624336279936756E-3</v>
      </c>
      <c r="R20">
        <v>9.5690201476386245E-3</v>
      </c>
      <c r="S20">
        <v>4.854658648984835E-3</v>
      </c>
      <c r="T20">
        <v>6.9878304525072396E-3</v>
      </c>
      <c r="U20">
        <v>5.3288618325958558E-3</v>
      </c>
      <c r="V20">
        <v>5.3934085498052557E-3</v>
      </c>
      <c r="W20">
        <v>3.0038892245722003E-3</v>
      </c>
      <c r="X20">
        <v>6.4164349150141048E-3</v>
      </c>
      <c r="Y20">
        <v>6.9092692188875947E-3</v>
      </c>
      <c r="Z20">
        <v>2.8992764072728549E-3</v>
      </c>
      <c r="AA20">
        <v>4.3101024691057496E-3</v>
      </c>
      <c r="AB20">
        <v>5.7300080663515449E-3</v>
      </c>
      <c r="AC20">
        <v>3.0652726323144698E-3</v>
      </c>
      <c r="AD20">
        <v>1.453560391406165E-2</v>
      </c>
      <c r="AE20">
        <v>7.3479382571917003E-3</v>
      </c>
      <c r="AF20">
        <v>3.9055079799036954E-3</v>
      </c>
      <c r="AG20">
        <v>5.7067632373776749E-3</v>
      </c>
      <c r="AH20">
        <v>2.3049960496620749E-3</v>
      </c>
      <c r="AI20">
        <v>5.6217635308811048E-3</v>
      </c>
      <c r="AJ20">
        <v>1.0128982904086915E-2</v>
      </c>
      <c r="AK20">
        <v>2.2836447863929651E-3</v>
      </c>
      <c r="AL20">
        <v>3.2229422811545748E-3</v>
      </c>
      <c r="AN20">
        <f t="shared" si="25"/>
        <v>6.4024387162927732E-3</v>
      </c>
      <c r="AO20">
        <f t="shared" si="26"/>
        <v>4.7503112372025052E-3</v>
      </c>
      <c r="AP20">
        <f t="shared" si="27"/>
        <v>5.0776510089481841E-3</v>
      </c>
      <c r="AQ20">
        <f t="shared" si="28"/>
        <v>6.9953708082057114E-3</v>
      </c>
      <c r="AR20">
        <f t="shared" si="29"/>
        <v>5.1784975148701376E-3</v>
      </c>
      <c r="AS20">
        <f t="shared" si="30"/>
        <v>4.888393951491053E-3</v>
      </c>
      <c r="AT20">
        <f t="shared" si="31"/>
        <v>8.5963500503856826E-3</v>
      </c>
      <c r="AU20">
        <f t="shared" si="32"/>
        <v>4.5445076059736182E-3</v>
      </c>
      <c r="AV20">
        <f t="shared" si="33"/>
        <v>5.2118566572114848E-3</v>
      </c>
      <c r="AX20">
        <f t="shared" si="34"/>
        <v>3.804295875498668E-3</v>
      </c>
      <c r="AY20">
        <f t="shared" si="35"/>
        <v>2.7580100671401207E-3</v>
      </c>
      <c r="AZ20">
        <f t="shared" si="36"/>
        <v>2.1800933172099338E-3</v>
      </c>
      <c r="BA20">
        <f t="shared" si="37"/>
        <v>2.3868131549211729E-3</v>
      </c>
      <c r="BB20">
        <f t="shared" si="38"/>
        <v>1.6402645189555075E-3</v>
      </c>
      <c r="BC20">
        <f t="shared" si="39"/>
        <v>1.7170871462254967E-3</v>
      </c>
      <c r="BD20">
        <f t="shared" si="40"/>
        <v>5.4238947165657376E-3</v>
      </c>
      <c r="BE20">
        <f t="shared" si="41"/>
        <v>1.9399394953621206E-3</v>
      </c>
      <c r="BF20">
        <f t="shared" si="42"/>
        <v>4.284176448478727E-3</v>
      </c>
      <c r="BH20">
        <f t="shared" si="43"/>
        <v>1.902147937749334E-3</v>
      </c>
      <c r="BI20">
        <f t="shared" si="44"/>
        <v>1.3790050335700603E-3</v>
      </c>
      <c r="BJ20">
        <f t="shared" si="45"/>
        <v>8.239978217501906E-4</v>
      </c>
      <c r="BK20">
        <f t="shared" si="46"/>
        <v>1.3780272174990793E-3</v>
      </c>
      <c r="BL20">
        <f t="shared" si="47"/>
        <v>8.2013225947775374E-4</v>
      </c>
      <c r="BM20">
        <f t="shared" si="48"/>
        <v>7.009978920240323E-4</v>
      </c>
      <c r="BN20">
        <f t="shared" si="49"/>
        <v>3.1314870746654176E-3</v>
      </c>
      <c r="BO20">
        <f t="shared" si="50"/>
        <v>1.1200245898589072E-3</v>
      </c>
      <c r="BP20">
        <f t="shared" si="51"/>
        <v>2.473470425785048E-3</v>
      </c>
    </row>
    <row r="21" spans="1:68" x14ac:dyDescent="0.3">
      <c r="A21" t="s">
        <v>1323</v>
      </c>
      <c r="B21">
        <v>0</v>
      </c>
      <c r="C21">
        <v>0</v>
      </c>
      <c r="D21">
        <v>0</v>
      </c>
      <c r="E21">
        <v>6.4787077289134895E-4</v>
      </c>
      <c r="F21">
        <v>5.8476218087797998E-4</v>
      </c>
      <c r="G21">
        <v>5.4504562542914995E-4</v>
      </c>
      <c r="H21">
        <v>0</v>
      </c>
      <c r="I21">
        <v>0</v>
      </c>
      <c r="J21">
        <v>3.3429701618071649E-4</v>
      </c>
      <c r="K21">
        <v>2.3240211912147949E-5</v>
      </c>
      <c r="L21">
        <v>0</v>
      </c>
      <c r="M21">
        <v>0</v>
      </c>
      <c r="N21">
        <v>1.5001415202865051E-4</v>
      </c>
      <c r="O21">
        <v>9.6376082079764996E-5</v>
      </c>
      <c r="P21">
        <v>5.45076093449205E-4</v>
      </c>
      <c r="Q21">
        <v>3.3934792566389448E-4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6.4007504478506003E-4</v>
      </c>
      <c r="Y21">
        <v>1.6196298133195149E-5</v>
      </c>
      <c r="Z21">
        <v>9.5137716508651998E-6</v>
      </c>
      <c r="AA21">
        <v>0</v>
      </c>
      <c r="AB21">
        <v>0</v>
      </c>
      <c r="AC21">
        <v>4.0871288788306952E-4</v>
      </c>
      <c r="AD21">
        <v>0</v>
      </c>
      <c r="AE21">
        <v>9.3075724042442503E-6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4.6693297297840903E-4</v>
      </c>
      <c r="AN21">
        <f t="shared" si="25"/>
        <v>1.6196769322283724E-4</v>
      </c>
      <c r="AO21">
        <f t="shared" si="26"/>
        <v>2.8245195157678251E-4</v>
      </c>
      <c r="AP21">
        <f t="shared" si="27"/>
        <v>1.6414336509292641E-4</v>
      </c>
      <c r="AQ21">
        <f t="shared" si="28"/>
        <v>1.1311597522129816E-4</v>
      </c>
      <c r="AR21">
        <f t="shared" si="29"/>
        <v>0</v>
      </c>
      <c r="AS21">
        <f t="shared" si="30"/>
        <v>1.790830004086983E-4</v>
      </c>
      <c r="AT21">
        <f t="shared" si="31"/>
        <v>3.1025241347480834E-6</v>
      </c>
      <c r="AU21">
        <f t="shared" si="32"/>
        <v>0</v>
      </c>
      <c r="AV21">
        <f t="shared" si="33"/>
        <v>1.5564432432613634E-4</v>
      </c>
      <c r="AX21">
        <f t="shared" si="34"/>
        <v>3.2393538644567447E-4</v>
      </c>
      <c r="AY21">
        <f t="shared" si="35"/>
        <v>3.2655021165026182E-4</v>
      </c>
      <c r="AZ21">
        <f t="shared" si="36"/>
        <v>2.0518034140913318E-4</v>
      </c>
      <c r="BA21">
        <f t="shared" si="37"/>
        <v>1.9592261623099059E-4</v>
      </c>
      <c r="BB21">
        <f t="shared" si="38"/>
        <v>0</v>
      </c>
      <c r="BC21">
        <f t="shared" si="39"/>
        <v>2.7737007531104297E-4</v>
      </c>
      <c r="BD21">
        <f t="shared" si="40"/>
        <v>5.3737294330923497E-6</v>
      </c>
      <c r="BE21">
        <f t="shared" si="41"/>
        <v>0</v>
      </c>
      <c r="BF21">
        <f t="shared" si="42"/>
        <v>2.6958387764259672E-4</v>
      </c>
      <c r="BH21">
        <f t="shared" si="43"/>
        <v>1.6196769322283724E-4</v>
      </c>
      <c r="BI21">
        <f t="shared" si="44"/>
        <v>1.6327510582513091E-4</v>
      </c>
      <c r="BJ21">
        <f t="shared" si="45"/>
        <v>7.7550879612556337E-5</v>
      </c>
      <c r="BK21">
        <f t="shared" si="46"/>
        <v>1.1311597522129817E-4</v>
      </c>
      <c r="BL21">
        <f t="shared" si="47"/>
        <v>0</v>
      </c>
      <c r="BM21">
        <f t="shared" si="48"/>
        <v>1.1323585907156624E-4</v>
      </c>
      <c r="BN21">
        <f t="shared" si="49"/>
        <v>3.1025241347480834E-6</v>
      </c>
      <c r="BO21">
        <f t="shared" si="50"/>
        <v>0</v>
      </c>
      <c r="BP21">
        <f t="shared" si="51"/>
        <v>1.5564432432613637E-4</v>
      </c>
    </row>
    <row r="22" spans="1:68" x14ac:dyDescent="0.3">
      <c r="A22" t="s">
        <v>1324</v>
      </c>
      <c r="B22">
        <v>0</v>
      </c>
      <c r="C22">
        <v>0</v>
      </c>
      <c r="D22">
        <v>3.1650699090359999E-4</v>
      </c>
      <c r="E22">
        <v>0</v>
      </c>
      <c r="F22">
        <v>0</v>
      </c>
      <c r="G22">
        <v>2.8718070820089652E-4</v>
      </c>
      <c r="H22">
        <v>1.6611414459896551E-4</v>
      </c>
      <c r="I22">
        <v>0</v>
      </c>
      <c r="J22">
        <v>0</v>
      </c>
      <c r="K22">
        <v>0</v>
      </c>
      <c r="L22">
        <v>4.3596197402997349E-4</v>
      </c>
      <c r="M22">
        <v>0</v>
      </c>
      <c r="N22">
        <v>0</v>
      </c>
      <c r="O22">
        <v>1.8306395499878049E-4</v>
      </c>
      <c r="P22">
        <v>6.0982087321661497E-4</v>
      </c>
      <c r="Q22">
        <v>0</v>
      </c>
      <c r="R22">
        <v>3.1658599843270498E-4</v>
      </c>
      <c r="S22">
        <v>6.8876369956737148E-4</v>
      </c>
      <c r="T22">
        <v>0</v>
      </c>
      <c r="U22">
        <v>0</v>
      </c>
      <c r="V22">
        <v>2.2136916070997101E-4</v>
      </c>
      <c r="W22">
        <v>0</v>
      </c>
      <c r="X22">
        <v>1.0944277189939449E-3</v>
      </c>
      <c r="Y22">
        <v>3.5009975025946402E-4</v>
      </c>
      <c r="Z22">
        <v>0</v>
      </c>
      <c r="AA22">
        <v>2.20759716442378E-4</v>
      </c>
      <c r="AB22">
        <v>2.3218140053672901E-4</v>
      </c>
      <c r="AC22">
        <v>1.61837583753423E-4</v>
      </c>
      <c r="AD22">
        <v>9.8098002562166999E-5</v>
      </c>
      <c r="AE22">
        <v>0</v>
      </c>
      <c r="AF22">
        <v>3.004792729770125E-4</v>
      </c>
      <c r="AG22">
        <v>0</v>
      </c>
      <c r="AH22">
        <v>2.3160424622149E-4</v>
      </c>
      <c r="AI22">
        <v>4.0831473358472303E-4</v>
      </c>
      <c r="AJ22">
        <v>0</v>
      </c>
      <c r="AK22">
        <v>6.3372791804842E-4</v>
      </c>
      <c r="AL22">
        <v>0</v>
      </c>
      <c r="AN22">
        <f t="shared" si="25"/>
        <v>7.9126747725899996E-5</v>
      </c>
      <c r="AO22">
        <f t="shared" si="26"/>
        <v>1.133237131999655E-4</v>
      </c>
      <c r="AP22">
        <f t="shared" si="27"/>
        <v>1.7554954317790985E-4</v>
      </c>
      <c r="AQ22">
        <f t="shared" si="28"/>
        <v>3.3511656600002554E-4</v>
      </c>
      <c r="AR22">
        <f t="shared" si="29"/>
        <v>5.5342290177492752E-5</v>
      </c>
      <c r="AS22">
        <f t="shared" si="30"/>
        <v>3.4321769499765648E-4</v>
      </c>
      <c r="AT22">
        <f t="shared" si="31"/>
        <v>1.3285909184639316E-4</v>
      </c>
      <c r="AU22">
        <f t="shared" si="32"/>
        <v>2.1330632660207101E-4</v>
      </c>
      <c r="AV22">
        <f t="shared" si="33"/>
        <v>2.1124263934947334E-4</v>
      </c>
      <c r="AX22">
        <f t="shared" si="34"/>
        <v>1.5825349545179999E-4</v>
      </c>
      <c r="AY22">
        <f t="shared" si="35"/>
        <v>1.3987805677911309E-4</v>
      </c>
      <c r="AZ22">
        <f t="shared" si="36"/>
        <v>2.5157280492293932E-4</v>
      </c>
      <c r="BA22">
        <f t="shared" si="37"/>
        <v>3.4475555820205183E-4</v>
      </c>
      <c r="BB22">
        <f t="shared" si="38"/>
        <v>1.106845803549855E-4</v>
      </c>
      <c r="BC22">
        <f t="shared" si="39"/>
        <v>3.8532739558745746E-4</v>
      </c>
      <c r="BD22">
        <f t="shared" si="40"/>
        <v>1.53225971585655E-4</v>
      </c>
      <c r="BE22">
        <f t="shared" si="41"/>
        <v>2.0477143553823584E-4</v>
      </c>
      <c r="BF22">
        <f t="shared" si="42"/>
        <v>3.6588298407823637E-4</v>
      </c>
      <c r="BH22">
        <f t="shared" si="43"/>
        <v>7.9126747725899996E-5</v>
      </c>
      <c r="BI22">
        <f t="shared" si="44"/>
        <v>6.9939028389556543E-5</v>
      </c>
      <c r="BJ22">
        <f t="shared" si="45"/>
        <v>9.5085582636151878E-5</v>
      </c>
      <c r="BK22">
        <f t="shared" si="46"/>
        <v>1.9904471433257432E-4</v>
      </c>
      <c r="BL22">
        <f t="shared" si="47"/>
        <v>5.5342290177492752E-5</v>
      </c>
      <c r="BM22">
        <f t="shared" si="48"/>
        <v>1.573092505174722E-4</v>
      </c>
      <c r="BN22">
        <f t="shared" si="49"/>
        <v>8.8465055941819862E-5</v>
      </c>
      <c r="BO22">
        <f t="shared" si="50"/>
        <v>1.1822484343034657E-4</v>
      </c>
      <c r="BP22">
        <f t="shared" si="51"/>
        <v>2.1124263934947334E-4</v>
      </c>
    </row>
    <row r="23" spans="1:68" x14ac:dyDescent="0.3">
      <c r="A23" t="s">
        <v>1325</v>
      </c>
      <c r="B23">
        <v>2.0050731446965252E-2</v>
      </c>
      <c r="C23">
        <v>1.8439324286909101E-2</v>
      </c>
      <c r="D23">
        <v>1.630600889671845E-2</v>
      </c>
      <c r="E23">
        <v>1.4457484808916551E-2</v>
      </c>
      <c r="F23">
        <v>1.93793610206517E-2</v>
      </c>
      <c r="G23">
        <v>2.3790394487042898E-2</v>
      </c>
      <c r="H23">
        <v>1.36716108592486E-2</v>
      </c>
      <c r="I23">
        <v>2.0124178770834202E-2</v>
      </c>
      <c r="J23">
        <v>7.4860122615592797E-3</v>
      </c>
      <c r="K23">
        <v>2.2465461643606348E-2</v>
      </c>
      <c r="L23">
        <v>1.6004497945692999E-2</v>
      </c>
      <c r="M23">
        <v>2.1665850128795398E-2</v>
      </c>
      <c r="N23">
        <v>2.7275611627526099E-2</v>
      </c>
      <c r="O23">
        <v>9.5849419516909964E-3</v>
      </c>
      <c r="P23">
        <v>8.8705081669522602E-3</v>
      </c>
      <c r="Q23">
        <v>1.630320242583955E-2</v>
      </c>
      <c r="R23">
        <v>1.103231363957745E-2</v>
      </c>
      <c r="S23">
        <v>1.5364583736036651E-2</v>
      </c>
      <c r="T23">
        <v>1.451023577242045E-2</v>
      </c>
      <c r="U23">
        <v>1.79123392207939E-2</v>
      </c>
      <c r="V23">
        <v>1.2574504270548501E-2</v>
      </c>
      <c r="W23">
        <v>1.2958508026721594E-2</v>
      </c>
      <c r="X23">
        <v>1.445815836947195E-2</v>
      </c>
      <c r="Y23">
        <v>1.190881532398342E-2</v>
      </c>
      <c r="Z23">
        <v>3.6610393057494951E-2</v>
      </c>
      <c r="AA23">
        <v>2.0842092589594602E-2</v>
      </c>
      <c r="AB23">
        <v>1.5790689867040048E-2</v>
      </c>
      <c r="AC23">
        <v>2.5941744062103152E-2</v>
      </c>
      <c r="AD23">
        <v>1.4445917855685698E-2</v>
      </c>
      <c r="AE23">
        <v>1.0211615770702304E-2</v>
      </c>
      <c r="AF23">
        <v>2.4078589279614503E-2</v>
      </c>
      <c r="AG23">
        <v>8.4337536455554758E-3</v>
      </c>
      <c r="AH23">
        <v>1.7209796419677549E-2</v>
      </c>
      <c r="AI23">
        <v>1.053812881786745E-2</v>
      </c>
      <c r="AJ23">
        <v>1.19068251916872E-2</v>
      </c>
      <c r="AK23">
        <v>2.4437285274400849E-2</v>
      </c>
      <c r="AL23">
        <v>1.744814909001445E-2</v>
      </c>
      <c r="AN23">
        <f t="shared" si="25"/>
        <v>1.7313387359877339E-2</v>
      </c>
      <c r="AO23">
        <f t="shared" si="26"/>
        <v>1.9241386284444349E-2</v>
      </c>
      <c r="AP23">
        <f t="shared" si="27"/>
        <v>1.619326910368905E-2</v>
      </c>
      <c r="AQ23">
        <f t="shared" si="28"/>
        <v>1.423336660048455E-2</v>
      </c>
      <c r="AR23">
        <f t="shared" si="29"/>
        <v>1.4488896822621111E-2</v>
      </c>
      <c r="AS23">
        <f t="shared" si="30"/>
        <v>2.0925315544948021E-2</v>
      </c>
      <c r="AT23">
        <f t="shared" si="31"/>
        <v>1.6245374302000834E-2</v>
      </c>
      <c r="AU23">
        <f t="shared" si="32"/>
        <v>1.2060559627700159E-2</v>
      </c>
      <c r="AV23">
        <f t="shared" si="33"/>
        <v>1.79307531853675E-2</v>
      </c>
      <c r="AX23">
        <f t="shared" si="34"/>
        <v>2.4448433735374257E-3</v>
      </c>
      <c r="AY23">
        <f t="shared" si="35"/>
        <v>4.1838671711022426E-3</v>
      </c>
      <c r="AZ23">
        <f t="shared" si="36"/>
        <v>7.8022713562476559E-3</v>
      </c>
      <c r="BA23">
        <f t="shared" si="37"/>
        <v>2.811637655372917E-3</v>
      </c>
      <c r="BB23">
        <f t="shared" si="38"/>
        <v>2.4308710314364991E-3</v>
      </c>
      <c r="BC23">
        <f t="shared" si="39"/>
        <v>9.1725559875296282E-3</v>
      </c>
      <c r="BD23">
        <f t="shared" si="40"/>
        <v>7.1064598219406742E-3</v>
      </c>
      <c r="BE23">
        <f t="shared" si="41"/>
        <v>4.5818204211154909E-3</v>
      </c>
      <c r="BF23">
        <f t="shared" si="42"/>
        <v>6.279154999341772E-3</v>
      </c>
      <c r="BH23">
        <f t="shared" si="43"/>
        <v>1.2224216867687129E-3</v>
      </c>
      <c r="BI23">
        <f t="shared" si="44"/>
        <v>2.0919335855511213E-3</v>
      </c>
      <c r="BJ23">
        <f t="shared" si="45"/>
        <v>2.9489813814391336E-3</v>
      </c>
      <c r="BK23">
        <f t="shared" si="46"/>
        <v>1.6232997571932421E-3</v>
      </c>
      <c r="BL23">
        <f t="shared" si="47"/>
        <v>1.2154355157182495E-3</v>
      </c>
      <c r="BM23">
        <f t="shared" si="48"/>
        <v>3.7446803010930418E-3</v>
      </c>
      <c r="BN23">
        <f t="shared" si="49"/>
        <v>4.1029164911827081E-3</v>
      </c>
      <c r="BO23">
        <f t="shared" si="50"/>
        <v>2.6453152535095533E-3</v>
      </c>
      <c r="BP23">
        <f t="shared" si="51"/>
        <v>3.6252718291533569E-3</v>
      </c>
    </row>
    <row r="24" spans="1:68" x14ac:dyDescent="0.3">
      <c r="A24" t="s">
        <v>1326</v>
      </c>
      <c r="B24">
        <v>2.9121538509025002E-3</v>
      </c>
      <c r="C24">
        <v>1.4268936398864149E-3</v>
      </c>
      <c r="D24">
        <v>1.4293309627508349E-3</v>
      </c>
      <c r="E24">
        <v>2.6517732941451853E-3</v>
      </c>
      <c r="F24">
        <v>2.305761914090695E-3</v>
      </c>
      <c r="G24">
        <v>1.3872885890327911E-3</v>
      </c>
      <c r="H24">
        <v>2.970789374938295E-3</v>
      </c>
      <c r="I24">
        <v>3.5063843111395199E-3</v>
      </c>
      <c r="J24">
        <v>7.1192318356737001E-4</v>
      </c>
      <c r="K24">
        <v>3.175360480941785E-3</v>
      </c>
      <c r="L24">
        <v>1.4317568855633134E-3</v>
      </c>
      <c r="M24">
        <v>4.5473507908359802E-4</v>
      </c>
      <c r="N24">
        <v>1.4278126276729085E-3</v>
      </c>
      <c r="O24">
        <v>2.1015028974346551E-3</v>
      </c>
      <c r="P24">
        <v>8.2279664688093856E-4</v>
      </c>
      <c r="Q24">
        <v>1.438185681178496E-3</v>
      </c>
      <c r="R24">
        <v>2.0876881415750198E-3</v>
      </c>
      <c r="S24">
        <v>1.3199499883227116E-3</v>
      </c>
      <c r="T24">
        <v>2.46934297107727E-3</v>
      </c>
      <c r="U24">
        <v>8.0292207150723402E-4</v>
      </c>
      <c r="V24">
        <v>1.9990910610768599E-3</v>
      </c>
      <c r="W24">
        <v>1.7333625573724152E-3</v>
      </c>
      <c r="X24">
        <v>6.831056395602183E-4</v>
      </c>
      <c r="Y24">
        <v>9.7191279055777497E-4</v>
      </c>
      <c r="Z24">
        <v>2.2593826177396501E-3</v>
      </c>
      <c r="AA24">
        <v>5.8357113331227502E-4</v>
      </c>
      <c r="AB24">
        <v>1.9018823812016945E-3</v>
      </c>
      <c r="AC24">
        <v>1.7344178275119251E-3</v>
      </c>
      <c r="AD24">
        <v>1.065854298731577E-3</v>
      </c>
      <c r="AE24">
        <v>2.3903093961167299E-3</v>
      </c>
      <c r="AF24">
        <v>2.56408966906699E-3</v>
      </c>
      <c r="AG24">
        <v>9.9394009794682493E-4</v>
      </c>
      <c r="AH24">
        <v>1.820186516452085E-3</v>
      </c>
      <c r="AI24">
        <v>6.8871883643872845E-4</v>
      </c>
      <c r="AJ24">
        <v>4.8638652232301085E-4</v>
      </c>
      <c r="AK24">
        <v>2.60006282046362E-3</v>
      </c>
      <c r="AL24">
        <v>1.3566697662405849E-3</v>
      </c>
      <c r="AN24">
        <f t="shared" si="25"/>
        <v>2.1050379369212339E-3</v>
      </c>
      <c r="AO24">
        <f t="shared" si="26"/>
        <v>2.5425560473003252E-3</v>
      </c>
      <c r="AP24">
        <f t="shared" si="27"/>
        <v>1.4465554001635097E-3</v>
      </c>
      <c r="AQ24">
        <f t="shared" si="28"/>
        <v>1.615274603692076E-3</v>
      </c>
      <c r="AR24">
        <f t="shared" si="29"/>
        <v>1.7511796652584447E-3</v>
      </c>
      <c r="AS24">
        <f t="shared" si="30"/>
        <v>1.3557120649805897E-3</v>
      </c>
      <c r="AT24">
        <f t="shared" si="31"/>
        <v>2.006751121305099E-3</v>
      </c>
      <c r="AU24">
        <f t="shared" si="32"/>
        <v>1.1676151502792128E-3</v>
      </c>
      <c r="AV24">
        <f t="shared" si="33"/>
        <v>1.4810397030090719E-3</v>
      </c>
      <c r="AX24">
        <f t="shared" si="34"/>
        <v>7.8884203150017757E-4</v>
      </c>
      <c r="AY24">
        <f t="shared" si="35"/>
        <v>9.1342999489645146E-4</v>
      </c>
      <c r="AZ24">
        <f t="shared" si="36"/>
        <v>9.4258160958138153E-4</v>
      </c>
      <c r="BA24">
        <f t="shared" si="37"/>
        <v>4.1337130143199546E-4</v>
      </c>
      <c r="BB24">
        <f t="shared" si="38"/>
        <v>7.0160019656057612E-4</v>
      </c>
      <c r="BC24">
        <f t="shared" si="39"/>
        <v>7.0060594370034137E-4</v>
      </c>
      <c r="BD24">
        <f t="shared" si="40"/>
        <v>8.1946019968231467E-4</v>
      </c>
      <c r="BE24">
        <f t="shared" si="41"/>
        <v>5.853862362412487E-4</v>
      </c>
      <c r="BF24">
        <f t="shared" si="42"/>
        <v>1.0623124701372921E-3</v>
      </c>
      <c r="BH24">
        <f t="shared" si="43"/>
        <v>3.9442101575008878E-4</v>
      </c>
      <c r="BI24">
        <f t="shared" si="44"/>
        <v>4.5671499744822573E-4</v>
      </c>
      <c r="BJ24">
        <f t="shared" si="45"/>
        <v>3.5626236133361601E-4</v>
      </c>
      <c r="BK24">
        <f t="shared" si="46"/>
        <v>2.3866003215702853E-4</v>
      </c>
      <c r="BL24">
        <f t="shared" si="47"/>
        <v>3.5080009828028806E-4</v>
      </c>
      <c r="BM24">
        <f t="shared" si="48"/>
        <v>2.8602117880448583E-4</v>
      </c>
      <c r="BN24">
        <f t="shared" si="49"/>
        <v>4.7311556687676886E-4</v>
      </c>
      <c r="BO24">
        <f t="shared" si="50"/>
        <v>3.3797290107378684E-4</v>
      </c>
      <c r="BP24">
        <f t="shared" si="51"/>
        <v>6.1332639059726187E-4</v>
      </c>
    </row>
    <row r="25" spans="1:68" x14ac:dyDescent="0.3">
      <c r="A25" t="s">
        <v>1327</v>
      </c>
      <c r="B25">
        <v>0</v>
      </c>
      <c r="C25">
        <v>1.9312998564050701E-4</v>
      </c>
      <c r="D25">
        <v>0</v>
      </c>
      <c r="E25">
        <v>0</v>
      </c>
      <c r="F25">
        <v>8.5909029860234409E-4</v>
      </c>
      <c r="G25">
        <v>3.8017493579210602E-4</v>
      </c>
      <c r="H25">
        <v>0</v>
      </c>
      <c r="I25">
        <v>4.5629356483136948E-4</v>
      </c>
      <c r="J25">
        <v>2.2480337235419602E-4</v>
      </c>
      <c r="K25">
        <v>6.0915494496816501E-4</v>
      </c>
      <c r="L25">
        <v>1.12454626471202E-3</v>
      </c>
      <c r="M25">
        <v>0</v>
      </c>
      <c r="N25">
        <v>6.0814896274952505E-4</v>
      </c>
      <c r="O25">
        <v>0</v>
      </c>
      <c r="P25">
        <v>0</v>
      </c>
      <c r="Q25">
        <v>3.3197873729235052E-4</v>
      </c>
      <c r="R25">
        <v>4.9945885325912301E-4</v>
      </c>
      <c r="S25">
        <v>2.2618798658043649E-4</v>
      </c>
      <c r="T25">
        <v>1.3667887541020981E-3</v>
      </c>
      <c r="U25">
        <v>5.4852570460067599E-4</v>
      </c>
      <c r="V25">
        <v>1.1912050170993899E-5</v>
      </c>
      <c r="W25">
        <v>1.5797514303724251E-3</v>
      </c>
      <c r="X25">
        <v>1.15911968881231E-4</v>
      </c>
      <c r="Y25">
        <v>2.8923238618123201E-4</v>
      </c>
      <c r="Z25">
        <v>6.8515653627589253E-4</v>
      </c>
      <c r="AA25">
        <v>0</v>
      </c>
      <c r="AB25">
        <v>0</v>
      </c>
      <c r="AC25">
        <v>0</v>
      </c>
      <c r="AD25">
        <v>0</v>
      </c>
      <c r="AE25">
        <v>1.041285912736755E-3</v>
      </c>
      <c r="AF25">
        <v>5.5774278400979498E-4</v>
      </c>
      <c r="AG25">
        <v>2.9892442323670149E-4</v>
      </c>
      <c r="AH25">
        <v>7.2965023442878E-5</v>
      </c>
      <c r="AI25">
        <v>1.6852075113525751E-3</v>
      </c>
      <c r="AJ25">
        <v>0</v>
      </c>
      <c r="AK25">
        <v>1.26489033045713E-3</v>
      </c>
      <c r="AL25">
        <v>0</v>
      </c>
      <c r="AN25">
        <f t="shared" si="25"/>
        <v>4.8282496410126753E-5</v>
      </c>
      <c r="AO25">
        <f t="shared" si="26"/>
        <v>4.2388969980645486E-4</v>
      </c>
      <c r="AP25">
        <f t="shared" si="27"/>
        <v>3.6666479211198657E-4</v>
      </c>
      <c r="AQ25">
        <f t="shared" si="28"/>
        <v>3.5254185904397007E-4</v>
      </c>
      <c r="AR25">
        <f t="shared" si="29"/>
        <v>8.7674448481154827E-4</v>
      </c>
      <c r="AS25">
        <f t="shared" si="30"/>
        <v>1.8171681522305926E-4</v>
      </c>
      <c r="AT25">
        <f t="shared" si="31"/>
        <v>5.3300956558218328E-4</v>
      </c>
      <c r="AU25">
        <f t="shared" si="32"/>
        <v>6.8569898601071816E-4</v>
      </c>
      <c r="AV25">
        <f t="shared" si="33"/>
        <v>4.2163011015237668E-4</v>
      </c>
      <c r="AX25">
        <f t="shared" si="34"/>
        <v>9.6564992820253505E-5</v>
      </c>
      <c r="AY25">
        <f t="shared" si="35"/>
        <v>3.5215670274074017E-4</v>
      </c>
      <c r="AZ25">
        <f t="shared" si="36"/>
        <v>4.3107506638449545E-4</v>
      </c>
      <c r="BA25">
        <f t="shared" si="37"/>
        <v>1.3779104878749947E-4</v>
      </c>
      <c r="BB25">
        <f t="shared" si="38"/>
        <v>7.2801667999681716E-4</v>
      </c>
      <c r="BC25">
        <f t="shared" si="39"/>
        <v>2.7144223375839013E-4</v>
      </c>
      <c r="BD25">
        <f t="shared" si="40"/>
        <v>5.2108337824799704E-4</v>
      </c>
      <c r="BE25">
        <f t="shared" si="41"/>
        <v>8.7294179746537869E-4</v>
      </c>
      <c r="BF25">
        <f t="shared" si="42"/>
        <v>7.3028477278477876E-4</v>
      </c>
      <c r="BH25">
        <f t="shared" si="43"/>
        <v>4.8282496410126753E-5</v>
      </c>
      <c r="BI25">
        <f t="shared" si="44"/>
        <v>1.7607835137037009E-4</v>
      </c>
      <c r="BJ25">
        <f t="shared" si="45"/>
        <v>1.6293106029343347E-4</v>
      </c>
      <c r="BK25">
        <f t="shared" si="46"/>
        <v>7.9553699109383681E-5</v>
      </c>
      <c r="BL25">
        <f t="shared" si="47"/>
        <v>3.6400833999840858E-4</v>
      </c>
      <c r="BM25">
        <f t="shared" si="48"/>
        <v>1.1081582789155506E-4</v>
      </c>
      <c r="BN25">
        <f t="shared" si="49"/>
        <v>3.008476287017207E-4</v>
      </c>
      <c r="BO25">
        <f t="shared" si="50"/>
        <v>5.0399318175351219E-4</v>
      </c>
      <c r="BP25">
        <f t="shared" si="51"/>
        <v>4.2163011015237674E-4</v>
      </c>
    </row>
    <row r="26" spans="1:68" x14ac:dyDescent="0.3">
      <c r="A26" t="s">
        <v>1328</v>
      </c>
      <c r="B26">
        <v>0</v>
      </c>
      <c r="C26">
        <v>0</v>
      </c>
      <c r="D26">
        <v>0</v>
      </c>
      <c r="E26">
        <v>0</v>
      </c>
      <c r="F26">
        <v>0</v>
      </c>
      <c r="G26">
        <v>5.90858761673115E-6</v>
      </c>
      <c r="H26">
        <v>0</v>
      </c>
      <c r="I26">
        <v>0</v>
      </c>
      <c r="J26">
        <v>1.00926512008823E-5</v>
      </c>
      <c r="K26">
        <v>0</v>
      </c>
      <c r="L26">
        <v>0</v>
      </c>
      <c r="M26">
        <v>5.98796445470315E-4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5.0536580284593505E-4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N26">
        <f t="shared" si="25"/>
        <v>0</v>
      </c>
      <c r="AO26">
        <f t="shared" si="26"/>
        <v>1.4771469041827875E-6</v>
      </c>
      <c r="AP26">
        <f t="shared" si="27"/>
        <v>8.6984156667313907E-5</v>
      </c>
      <c r="AQ26">
        <f t="shared" si="28"/>
        <v>0</v>
      </c>
      <c r="AR26">
        <f t="shared" si="29"/>
        <v>1.2634145071148376E-4</v>
      </c>
      <c r="AS26">
        <f t="shared" si="30"/>
        <v>0</v>
      </c>
      <c r="AT26">
        <f t="shared" si="31"/>
        <v>0</v>
      </c>
      <c r="AU26">
        <f t="shared" si="32"/>
        <v>0</v>
      </c>
      <c r="AV26">
        <f t="shared" si="33"/>
        <v>0</v>
      </c>
      <c r="AX26">
        <f t="shared" si="34"/>
        <v>0</v>
      </c>
      <c r="AY26">
        <f t="shared" si="35"/>
        <v>2.954293808365575E-6</v>
      </c>
      <c r="AZ26">
        <f t="shared" si="36"/>
        <v>2.2571934643796039E-4</v>
      </c>
      <c r="BA26">
        <f t="shared" si="37"/>
        <v>0</v>
      </c>
      <c r="BB26">
        <f t="shared" si="38"/>
        <v>2.5268290142296752E-4</v>
      </c>
      <c r="BC26">
        <f t="shared" si="39"/>
        <v>0</v>
      </c>
      <c r="BD26">
        <f t="shared" si="40"/>
        <v>0</v>
      </c>
      <c r="BE26">
        <f t="shared" si="41"/>
        <v>0</v>
      </c>
      <c r="BF26">
        <f t="shared" si="42"/>
        <v>0</v>
      </c>
      <c r="BH26">
        <f t="shared" si="43"/>
        <v>0</v>
      </c>
      <c r="BI26">
        <f t="shared" si="44"/>
        <v>1.4771469041827875E-6</v>
      </c>
      <c r="BJ26">
        <f t="shared" si="45"/>
        <v>8.531389382441089E-5</v>
      </c>
      <c r="BK26">
        <f t="shared" si="46"/>
        <v>0</v>
      </c>
      <c r="BL26">
        <f t="shared" si="47"/>
        <v>1.2634145071148376E-4</v>
      </c>
      <c r="BM26">
        <f t="shared" si="48"/>
        <v>0</v>
      </c>
      <c r="BN26">
        <f t="shared" si="49"/>
        <v>0</v>
      </c>
      <c r="BO26">
        <f t="shared" si="50"/>
        <v>0</v>
      </c>
      <c r="BP26">
        <f t="shared" si="51"/>
        <v>0</v>
      </c>
    </row>
    <row r="27" spans="1:68" x14ac:dyDescent="0.3">
      <c r="A27" t="s">
        <v>1329</v>
      </c>
      <c r="B27">
        <v>2.0762451866717399E-4</v>
      </c>
      <c r="C27">
        <v>0</v>
      </c>
      <c r="D27">
        <v>6.4169972668339697E-4</v>
      </c>
      <c r="E27">
        <v>3.5964719813750997E-4</v>
      </c>
      <c r="F27">
        <v>1.196253716081475E-4</v>
      </c>
      <c r="G27">
        <v>3.886139241923225E-4</v>
      </c>
      <c r="H27">
        <v>0</v>
      </c>
      <c r="I27">
        <v>0</v>
      </c>
      <c r="J27">
        <v>0</v>
      </c>
      <c r="K27">
        <v>0</v>
      </c>
      <c r="L27">
        <v>2.210478512386735E-4</v>
      </c>
      <c r="M27">
        <v>0</v>
      </c>
      <c r="N27">
        <v>0</v>
      </c>
      <c r="O27">
        <v>0</v>
      </c>
      <c r="P27">
        <v>1.5239702602568901E-4</v>
      </c>
      <c r="Q27">
        <v>5.4790140127945004E-4</v>
      </c>
      <c r="R27">
        <v>6.3060663630632504E-4</v>
      </c>
      <c r="S27">
        <v>0</v>
      </c>
      <c r="T27">
        <v>0</v>
      </c>
      <c r="U27">
        <v>2.5623800116319502E-4</v>
      </c>
      <c r="V27">
        <v>0</v>
      </c>
      <c r="W27">
        <v>0</v>
      </c>
      <c r="X27">
        <v>1.92044170959973E-4</v>
      </c>
      <c r="Y27">
        <v>0</v>
      </c>
      <c r="Z27">
        <v>0</v>
      </c>
      <c r="AA27">
        <v>1.6796128591870801E-4</v>
      </c>
      <c r="AB27">
        <v>0</v>
      </c>
      <c r="AC27">
        <v>0</v>
      </c>
      <c r="AD27">
        <v>3.86824284187444E-4</v>
      </c>
      <c r="AE27">
        <v>0</v>
      </c>
      <c r="AF27">
        <v>0</v>
      </c>
      <c r="AG27">
        <v>5.1259121901489645E-4</v>
      </c>
      <c r="AH27">
        <v>3.6025358768360349E-4</v>
      </c>
      <c r="AI27">
        <v>6.5682206604948494E-5</v>
      </c>
      <c r="AJ27">
        <v>2.4563210070314647E-4</v>
      </c>
      <c r="AK27">
        <v>0</v>
      </c>
      <c r="AL27">
        <v>0</v>
      </c>
      <c r="AN27">
        <f t="shared" si="25"/>
        <v>3.0224286087202025E-4</v>
      </c>
      <c r="AO27">
        <f t="shared" si="26"/>
        <v>1.270598239501175E-4</v>
      </c>
      <c r="AP27">
        <f t="shared" si="27"/>
        <v>5.3349268180623217E-5</v>
      </c>
      <c r="AQ27">
        <f t="shared" si="28"/>
        <v>3.9283601252859175E-4</v>
      </c>
      <c r="AR27">
        <f t="shared" si="29"/>
        <v>6.4059500290798756E-5</v>
      </c>
      <c r="AS27">
        <f t="shared" si="30"/>
        <v>6.0000909479780164E-5</v>
      </c>
      <c r="AT27">
        <f t="shared" si="31"/>
        <v>1.2894142806248133E-4</v>
      </c>
      <c r="AU27">
        <f t="shared" si="32"/>
        <v>3.1284233776781613E-4</v>
      </c>
      <c r="AV27">
        <f t="shared" si="33"/>
        <v>8.1877366901048825E-5</v>
      </c>
      <c r="AX27">
        <f t="shared" si="34"/>
        <v>2.7007998772775316E-4</v>
      </c>
      <c r="AY27">
        <f t="shared" si="35"/>
        <v>1.8326139451577914E-4</v>
      </c>
      <c r="AZ27">
        <f t="shared" si="36"/>
        <v>9.3241617291540716E-5</v>
      </c>
      <c r="BA27">
        <f t="shared" si="37"/>
        <v>3.4270999187320983E-4</v>
      </c>
      <c r="BB27">
        <f t="shared" si="38"/>
        <v>1.2811900058159751E-4</v>
      </c>
      <c r="BC27">
        <f t="shared" si="39"/>
        <v>9.3264465190944705E-5</v>
      </c>
      <c r="BD27">
        <f t="shared" si="40"/>
        <v>2.2333310460470506E-4</v>
      </c>
      <c r="BE27">
        <f t="shared" si="41"/>
        <v>2.2719548038471559E-4</v>
      </c>
      <c r="BF27">
        <f t="shared" si="42"/>
        <v>1.4181575946257488E-4</v>
      </c>
      <c r="BH27">
        <f t="shared" si="43"/>
        <v>1.3503999386387658E-4</v>
      </c>
      <c r="BI27">
        <f t="shared" si="44"/>
        <v>9.1630697257889571E-5</v>
      </c>
      <c r="BJ27">
        <f t="shared" si="45"/>
        <v>3.5242018742125235E-5</v>
      </c>
      <c r="BK27">
        <f t="shared" si="46"/>
        <v>1.9786370606197215E-4</v>
      </c>
      <c r="BL27">
        <f t="shared" si="47"/>
        <v>6.4059500290798756E-5</v>
      </c>
      <c r="BM27">
        <f t="shared" si="48"/>
        <v>3.807505847522964E-5</v>
      </c>
      <c r="BN27">
        <f t="shared" si="49"/>
        <v>1.2894142806248133E-4</v>
      </c>
      <c r="BO27">
        <f t="shared" si="50"/>
        <v>1.311713717587819E-4</v>
      </c>
      <c r="BP27">
        <f t="shared" si="51"/>
        <v>8.1877366901048825E-5</v>
      </c>
    </row>
    <row r="28" spans="1:68" x14ac:dyDescent="0.3">
      <c r="A28" t="s">
        <v>1330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1.356344202017575E-3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N28">
        <f t="shared" si="25"/>
        <v>0</v>
      </c>
      <c r="AO28">
        <f t="shared" si="26"/>
        <v>0</v>
      </c>
      <c r="AP28">
        <f t="shared" si="27"/>
        <v>1.9376345743108214E-4</v>
      </c>
      <c r="AQ28">
        <f t="shared" si="28"/>
        <v>0</v>
      </c>
      <c r="AR28">
        <f t="shared" si="29"/>
        <v>0</v>
      </c>
      <c r="AS28">
        <f t="shared" si="30"/>
        <v>0</v>
      </c>
      <c r="AT28">
        <f t="shared" si="31"/>
        <v>0</v>
      </c>
      <c r="AU28">
        <f t="shared" si="32"/>
        <v>0</v>
      </c>
      <c r="AV28">
        <f t="shared" si="33"/>
        <v>0</v>
      </c>
      <c r="AX28">
        <f t="shared" si="34"/>
        <v>0</v>
      </c>
      <c r="AY28">
        <f t="shared" si="35"/>
        <v>0</v>
      </c>
      <c r="AZ28">
        <f t="shared" si="36"/>
        <v>5.126499215346935E-4</v>
      </c>
      <c r="BA28">
        <f t="shared" si="37"/>
        <v>0</v>
      </c>
      <c r="BB28">
        <f t="shared" si="38"/>
        <v>0</v>
      </c>
      <c r="BC28">
        <f t="shared" si="39"/>
        <v>0</v>
      </c>
      <c r="BD28">
        <f t="shared" si="40"/>
        <v>0</v>
      </c>
      <c r="BE28">
        <f t="shared" si="41"/>
        <v>0</v>
      </c>
      <c r="BF28">
        <f t="shared" si="42"/>
        <v>0</v>
      </c>
      <c r="BH28">
        <f t="shared" si="43"/>
        <v>0</v>
      </c>
      <c r="BI28">
        <f t="shared" si="44"/>
        <v>0</v>
      </c>
      <c r="BJ28">
        <f t="shared" si="45"/>
        <v>1.9376345743108212E-4</v>
      </c>
      <c r="BK28">
        <f t="shared" si="46"/>
        <v>0</v>
      </c>
      <c r="BL28">
        <f t="shared" si="47"/>
        <v>0</v>
      </c>
      <c r="BM28">
        <f t="shared" si="48"/>
        <v>0</v>
      </c>
      <c r="BN28">
        <f t="shared" si="49"/>
        <v>0</v>
      </c>
      <c r="BO28">
        <f t="shared" si="50"/>
        <v>0</v>
      </c>
      <c r="BP28">
        <f t="shared" si="51"/>
        <v>0</v>
      </c>
    </row>
    <row r="29" spans="1:68" x14ac:dyDescent="0.3">
      <c r="A29" t="s">
        <v>1331</v>
      </c>
      <c r="B29">
        <v>0</v>
      </c>
      <c r="C29">
        <v>2.152618597030185E-4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1.108951353992725E-4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3.4447941179359048E-5</v>
      </c>
      <c r="AF29">
        <v>0</v>
      </c>
      <c r="AG29">
        <v>4.4011383957397301E-4</v>
      </c>
      <c r="AH29">
        <v>5.1884913476954995E-4</v>
      </c>
      <c r="AI29">
        <v>0</v>
      </c>
      <c r="AJ29">
        <v>0</v>
      </c>
      <c r="AK29">
        <v>0</v>
      </c>
      <c r="AL29">
        <v>3.5413926930926703E-5</v>
      </c>
      <c r="AN29">
        <f t="shared" si="25"/>
        <v>5.3815464925754626E-5</v>
      </c>
      <c r="AO29">
        <f t="shared" si="26"/>
        <v>0</v>
      </c>
      <c r="AP29">
        <f t="shared" si="27"/>
        <v>1.5842162199896071E-5</v>
      </c>
      <c r="AQ29">
        <f t="shared" si="28"/>
        <v>0</v>
      </c>
      <c r="AR29">
        <f t="shared" si="29"/>
        <v>0</v>
      </c>
      <c r="AS29">
        <f t="shared" si="30"/>
        <v>0</v>
      </c>
      <c r="AT29">
        <f t="shared" si="31"/>
        <v>1.1482647059786349E-5</v>
      </c>
      <c r="AU29">
        <f t="shared" si="32"/>
        <v>3.1965432478117434E-4</v>
      </c>
      <c r="AV29">
        <f t="shared" si="33"/>
        <v>1.1804642310308901E-5</v>
      </c>
      <c r="AX29">
        <f t="shared" si="34"/>
        <v>1.0763092985150925E-4</v>
      </c>
      <c r="AY29">
        <f t="shared" si="35"/>
        <v>0</v>
      </c>
      <c r="AZ29">
        <f t="shared" si="36"/>
        <v>4.1914421410472929E-5</v>
      </c>
      <c r="BA29">
        <f t="shared" si="37"/>
        <v>0</v>
      </c>
      <c r="BB29">
        <f t="shared" si="38"/>
        <v>0</v>
      </c>
      <c r="BC29">
        <f t="shared" si="39"/>
        <v>0</v>
      </c>
      <c r="BD29">
        <f t="shared" si="40"/>
        <v>1.9888528112931343E-5</v>
      </c>
      <c r="BE29">
        <f t="shared" si="41"/>
        <v>2.7961397889029977E-4</v>
      </c>
      <c r="BF29">
        <f t="shared" si="42"/>
        <v>2.0446240246632271E-5</v>
      </c>
      <c r="BH29">
        <f t="shared" si="43"/>
        <v>5.3815464925754626E-5</v>
      </c>
      <c r="BI29">
        <f t="shared" si="44"/>
        <v>0</v>
      </c>
      <c r="BJ29">
        <f t="shared" si="45"/>
        <v>1.5842162199896071E-5</v>
      </c>
      <c r="BK29">
        <f t="shared" si="46"/>
        <v>0</v>
      </c>
      <c r="BL29">
        <f t="shared" si="47"/>
        <v>0</v>
      </c>
      <c r="BM29">
        <f t="shared" si="48"/>
        <v>0</v>
      </c>
      <c r="BN29">
        <f t="shared" si="49"/>
        <v>1.1482647059786351E-5</v>
      </c>
      <c r="BO29">
        <f t="shared" si="50"/>
        <v>1.6143520598149692E-4</v>
      </c>
      <c r="BP29">
        <f t="shared" si="51"/>
        <v>1.1804642310308903E-5</v>
      </c>
    </row>
    <row r="30" spans="1:68" x14ac:dyDescent="0.3">
      <c r="A30" t="s">
        <v>1332</v>
      </c>
      <c r="B30">
        <v>5.5306163983221649E-4</v>
      </c>
      <c r="C30">
        <v>6.1358778503076855E-4</v>
      </c>
      <c r="D30">
        <v>1.9522414049152701E-3</v>
      </c>
      <c r="E30">
        <v>2.8868618601144298E-4</v>
      </c>
      <c r="F30">
        <v>2.8264449462769999E-4</v>
      </c>
      <c r="G30">
        <v>8.9963587826660048E-4</v>
      </c>
      <c r="H30">
        <v>0</v>
      </c>
      <c r="I30">
        <v>4.8672289847694002E-4</v>
      </c>
      <c r="J30">
        <v>1.0875404717872451E-4</v>
      </c>
      <c r="K30">
        <v>7.2664914532243551E-4</v>
      </c>
      <c r="L30">
        <v>5.0308821655864998E-4</v>
      </c>
      <c r="M30">
        <v>4.3760492633532601E-5</v>
      </c>
      <c r="N30">
        <v>7.7126755945614999E-4</v>
      </c>
      <c r="O30">
        <v>5.1768479551371005E-4</v>
      </c>
      <c r="P30">
        <v>7.1341510716127856E-4</v>
      </c>
      <c r="Q30">
        <v>3.9921464161777351E-4</v>
      </c>
      <c r="R30">
        <v>6.0938779537804801E-4</v>
      </c>
      <c r="S30">
        <v>2.2548122168845349E-4</v>
      </c>
      <c r="T30">
        <v>7.7601216087770999E-5</v>
      </c>
      <c r="U30">
        <v>4.8071604214777299E-5</v>
      </c>
      <c r="V30">
        <v>6.4105304828611495E-4</v>
      </c>
      <c r="W30">
        <v>1.0917697313420551E-3</v>
      </c>
      <c r="X30">
        <v>5.9948733865508998E-4</v>
      </c>
      <c r="Y30">
        <v>1.5505117594312749E-4</v>
      </c>
      <c r="Z30">
        <v>1.42371407776042E-3</v>
      </c>
      <c r="AA30">
        <v>0</v>
      </c>
      <c r="AB30">
        <v>7.7955647512107003E-4</v>
      </c>
      <c r="AC30">
        <v>1.1398940911474401E-3</v>
      </c>
      <c r="AD30">
        <v>2.2589173849812402E-4</v>
      </c>
      <c r="AE30">
        <v>8.0033246543685855E-5</v>
      </c>
      <c r="AF30">
        <v>5.2983857220515504E-4</v>
      </c>
      <c r="AG30">
        <v>4.87333578865566E-4</v>
      </c>
      <c r="AH30">
        <v>9.6613260579924201E-4</v>
      </c>
      <c r="AI30">
        <v>3.0934523209612952E-4</v>
      </c>
      <c r="AJ30">
        <v>5.2564996648857298E-4</v>
      </c>
      <c r="AK30">
        <v>1.2362209934851849E-3</v>
      </c>
      <c r="AL30">
        <v>3.325672615161485E-4</v>
      </c>
      <c r="AN30">
        <f t="shared" si="25"/>
        <v>8.5189425394742457E-4</v>
      </c>
      <c r="AO30">
        <f t="shared" si="26"/>
        <v>4.1725081784281011E-4</v>
      </c>
      <c r="AP30">
        <f t="shared" si="27"/>
        <v>4.8351705197492587E-4</v>
      </c>
      <c r="AQ30">
        <f t="shared" si="28"/>
        <v>4.1136121956142493E-4</v>
      </c>
      <c r="AR30">
        <f t="shared" si="29"/>
        <v>4.6462389998267958E-4</v>
      </c>
      <c r="AS30">
        <f t="shared" si="30"/>
        <v>6.8295052643785792E-4</v>
      </c>
      <c r="AT30">
        <f t="shared" si="31"/>
        <v>2.78587852415655E-4</v>
      </c>
      <c r="AU30">
        <f t="shared" si="32"/>
        <v>5.876038055869792E-4</v>
      </c>
      <c r="AV30">
        <f t="shared" si="33"/>
        <v>6.981460738299688E-4</v>
      </c>
      <c r="AX30">
        <f t="shared" si="34"/>
        <v>7.4700693544698553E-4</v>
      </c>
      <c r="AY30">
        <f t="shared" si="35"/>
        <v>3.7847889582189541E-4</v>
      </c>
      <c r="AZ30">
        <f t="shared" si="36"/>
        <v>2.9725137834809803E-4</v>
      </c>
      <c r="BA30">
        <f t="shared" si="37"/>
        <v>1.9224130369753249E-4</v>
      </c>
      <c r="BB30">
        <f t="shared" si="38"/>
        <v>4.9924660276635707E-4</v>
      </c>
      <c r="BC30">
        <f t="shared" si="39"/>
        <v>5.511671287636564E-4</v>
      </c>
      <c r="BD30">
        <f t="shared" si="40"/>
        <v>2.2948609558067379E-4</v>
      </c>
      <c r="BE30">
        <f t="shared" si="41"/>
        <v>3.3968073589626875E-4</v>
      </c>
      <c r="BF30">
        <f t="shared" si="42"/>
        <v>4.7588202015976872E-4</v>
      </c>
      <c r="BH30">
        <f t="shared" si="43"/>
        <v>3.7350346772349277E-4</v>
      </c>
      <c r="BI30">
        <f t="shared" si="44"/>
        <v>1.8923944791094771E-4</v>
      </c>
      <c r="BJ30">
        <f t="shared" si="45"/>
        <v>1.1235046056860529E-4</v>
      </c>
      <c r="BK30">
        <f t="shared" si="46"/>
        <v>1.1099056843913499E-4</v>
      </c>
      <c r="BL30">
        <f t="shared" si="47"/>
        <v>2.4962330138317854E-4</v>
      </c>
      <c r="BM30">
        <f t="shared" si="48"/>
        <v>2.250130380776386E-4</v>
      </c>
      <c r="BN30">
        <f t="shared" si="49"/>
        <v>1.3249385905877821E-4</v>
      </c>
      <c r="BO30">
        <f t="shared" si="50"/>
        <v>1.9611476430824096E-4</v>
      </c>
      <c r="BP30">
        <f t="shared" si="51"/>
        <v>2.7475061244174541E-4</v>
      </c>
    </row>
    <row r="31" spans="1:68" x14ac:dyDescent="0.3">
      <c r="A31" t="s">
        <v>1333</v>
      </c>
      <c r="B31">
        <v>1.368981826749995E-5</v>
      </c>
      <c r="C31">
        <v>0</v>
      </c>
      <c r="D31">
        <v>0</v>
      </c>
      <c r="E31">
        <v>0</v>
      </c>
      <c r="F31">
        <v>0</v>
      </c>
      <c r="G31">
        <v>1.133902311227385E-3</v>
      </c>
      <c r="H31">
        <v>3.0589299263289003E-5</v>
      </c>
      <c r="I31">
        <v>0</v>
      </c>
      <c r="J31">
        <v>6.304607132113731E-4</v>
      </c>
      <c r="K31">
        <v>6.0915494496816501E-4</v>
      </c>
      <c r="L31">
        <v>0</v>
      </c>
      <c r="M31">
        <v>4.7854157884598847E-4</v>
      </c>
      <c r="N31">
        <v>0</v>
      </c>
      <c r="O31">
        <v>0</v>
      </c>
      <c r="P31">
        <v>0</v>
      </c>
      <c r="Q31">
        <v>0</v>
      </c>
      <c r="R31">
        <v>3.1658599843270498E-4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4.8448168830510598E-4</v>
      </c>
      <c r="Z31">
        <v>2.33064045995069E-4</v>
      </c>
      <c r="AA31">
        <v>7.5731975050467501E-5</v>
      </c>
      <c r="AB31">
        <v>0</v>
      </c>
      <c r="AC31">
        <v>3.2929494243277602E-4</v>
      </c>
      <c r="AD31">
        <v>0</v>
      </c>
      <c r="AE31">
        <v>0</v>
      </c>
      <c r="AF31">
        <v>3.9366192361529548E-4</v>
      </c>
      <c r="AG31">
        <v>2.8417959778257303E-4</v>
      </c>
      <c r="AH31">
        <v>0</v>
      </c>
      <c r="AI31">
        <v>0</v>
      </c>
      <c r="AJ31">
        <v>0</v>
      </c>
      <c r="AK31">
        <v>0</v>
      </c>
      <c r="AL31">
        <v>0</v>
      </c>
      <c r="AN31">
        <f t="shared" si="25"/>
        <v>3.4224545668749876E-6</v>
      </c>
      <c r="AO31">
        <f t="shared" si="26"/>
        <v>2.911229026226685E-4</v>
      </c>
      <c r="AP31">
        <f t="shared" si="27"/>
        <v>2.4545103386078949E-4</v>
      </c>
      <c r="AQ31">
        <f t="shared" si="28"/>
        <v>1.05528666144235E-4</v>
      </c>
      <c r="AR31">
        <f t="shared" si="29"/>
        <v>0</v>
      </c>
      <c r="AS31">
        <f t="shared" si="30"/>
        <v>1.8709544196390308E-4</v>
      </c>
      <c r="AT31">
        <f t="shared" si="31"/>
        <v>1.3122064120509849E-4</v>
      </c>
      <c r="AU31">
        <f t="shared" si="32"/>
        <v>9.4726532594191013E-5</v>
      </c>
      <c r="AV31">
        <f t="shared" si="33"/>
        <v>0</v>
      </c>
      <c r="AX31">
        <f t="shared" si="34"/>
        <v>6.8449091337499751E-6</v>
      </c>
      <c r="AY31">
        <f t="shared" si="35"/>
        <v>5.6203795213207017E-4</v>
      </c>
      <c r="AZ31">
        <f t="shared" si="36"/>
        <v>3.0979268078379444E-4</v>
      </c>
      <c r="BA31">
        <f t="shared" si="37"/>
        <v>1.8278101141678865E-4</v>
      </c>
      <c r="BB31">
        <f t="shared" si="38"/>
        <v>0</v>
      </c>
      <c r="BC31">
        <f t="shared" si="39"/>
        <v>1.9656226523592877E-4</v>
      </c>
      <c r="BD31">
        <f t="shared" si="40"/>
        <v>2.2728081756899672E-4</v>
      </c>
      <c r="BE31">
        <f t="shared" si="41"/>
        <v>1.640711672779681E-4</v>
      </c>
      <c r="BF31">
        <f t="shared" si="42"/>
        <v>0</v>
      </c>
      <c r="BH31">
        <f t="shared" si="43"/>
        <v>3.4224545668749876E-6</v>
      </c>
      <c r="BI31">
        <f t="shared" si="44"/>
        <v>2.8101897606603508E-4</v>
      </c>
      <c r="BJ31">
        <f t="shared" si="45"/>
        <v>1.1709062733456261E-4</v>
      </c>
      <c r="BK31">
        <f t="shared" si="46"/>
        <v>1.05528666144235E-4</v>
      </c>
      <c r="BL31">
        <f t="shared" si="47"/>
        <v>0</v>
      </c>
      <c r="BM31">
        <f t="shared" si="48"/>
        <v>8.0246208752272335E-5</v>
      </c>
      <c r="BN31">
        <f t="shared" si="49"/>
        <v>1.3122064120509849E-4</v>
      </c>
      <c r="BO31">
        <f t="shared" si="50"/>
        <v>9.4726532594191E-5</v>
      </c>
      <c r="BP31">
        <f t="shared" si="51"/>
        <v>0</v>
      </c>
    </row>
    <row r="32" spans="1:68" x14ac:dyDescent="0.3">
      <c r="A32" t="s">
        <v>1334</v>
      </c>
      <c r="B32">
        <v>0</v>
      </c>
      <c r="C32">
        <v>1.288840216399305E-4</v>
      </c>
      <c r="D32">
        <v>4.9817798537179602E-4</v>
      </c>
      <c r="E32">
        <v>0</v>
      </c>
      <c r="F32">
        <v>5.8503593937533449E-4</v>
      </c>
      <c r="G32">
        <v>5.0833582955065501E-4</v>
      </c>
      <c r="H32">
        <v>0</v>
      </c>
      <c r="I32">
        <v>0</v>
      </c>
      <c r="J32">
        <v>0</v>
      </c>
      <c r="K32">
        <v>6.0915494496816501E-4</v>
      </c>
      <c r="L32">
        <v>1.218073938624545E-4</v>
      </c>
      <c r="M32">
        <v>0</v>
      </c>
      <c r="N32">
        <v>0</v>
      </c>
      <c r="O32">
        <v>0</v>
      </c>
      <c r="P32">
        <v>5.0520074945290395E-4</v>
      </c>
      <c r="Q32">
        <v>1.098366200053655E-4</v>
      </c>
      <c r="R32">
        <v>2.0822779192645951E-4</v>
      </c>
      <c r="S32">
        <v>2.7255976960796098E-4</v>
      </c>
      <c r="T32">
        <v>8.1685685199938998E-5</v>
      </c>
      <c r="U32">
        <v>3.0293101942832098E-4</v>
      </c>
      <c r="V32">
        <v>4.7016851390341199E-4</v>
      </c>
      <c r="W32">
        <v>1.2477260636523501E-3</v>
      </c>
      <c r="X32">
        <v>2.7286966494024552E-4</v>
      </c>
      <c r="Y32">
        <v>2.11162671228883E-4</v>
      </c>
      <c r="Z32">
        <v>0</v>
      </c>
      <c r="AA32">
        <v>5.2080547154720195E-4</v>
      </c>
      <c r="AB32">
        <v>1.0301806733571551E-3</v>
      </c>
      <c r="AC32">
        <v>1.081762658695857E-3</v>
      </c>
      <c r="AD32">
        <v>9.5061137294845551E-4</v>
      </c>
      <c r="AE32">
        <v>0</v>
      </c>
      <c r="AF32">
        <v>4.3834783811055097E-5</v>
      </c>
      <c r="AG32">
        <v>3.9101531159696252E-4</v>
      </c>
      <c r="AH32">
        <v>1.106243378743555E-4</v>
      </c>
      <c r="AI32">
        <v>0</v>
      </c>
      <c r="AJ32">
        <v>0</v>
      </c>
      <c r="AK32">
        <v>6.3372791804842E-4</v>
      </c>
      <c r="AL32">
        <v>5.5067136510905201E-4</v>
      </c>
      <c r="AN32">
        <f t="shared" si="25"/>
        <v>1.5676550175293164E-4</v>
      </c>
      <c r="AO32">
        <f t="shared" si="26"/>
        <v>2.7334294223149735E-4</v>
      </c>
      <c r="AP32">
        <f t="shared" si="27"/>
        <v>1.7659472689764621E-4</v>
      </c>
      <c r="AQ32">
        <f t="shared" si="28"/>
        <v>1.9687472717992864E-4</v>
      </c>
      <c r="AR32">
        <f t="shared" si="29"/>
        <v>5.2562782054600557E-4</v>
      </c>
      <c r="AS32">
        <f t="shared" si="30"/>
        <v>5.1946352329489034E-4</v>
      </c>
      <c r="AT32">
        <f t="shared" si="31"/>
        <v>3.3148205225317024E-4</v>
      </c>
      <c r="AU32">
        <f t="shared" si="32"/>
        <v>1.6721321649043933E-4</v>
      </c>
      <c r="AV32">
        <f t="shared" si="33"/>
        <v>3.9479976105249065E-4</v>
      </c>
      <c r="AX32">
        <f t="shared" si="34"/>
        <v>2.3557780454575217E-4</v>
      </c>
      <c r="AY32">
        <f t="shared" si="35"/>
        <v>3.1717866137486079E-4</v>
      </c>
      <c r="AZ32">
        <f t="shared" si="36"/>
        <v>2.6546647699541003E-4</v>
      </c>
      <c r="BA32">
        <f t="shared" si="37"/>
        <v>8.1953492381358335E-5</v>
      </c>
      <c r="BB32">
        <f t="shared" si="38"/>
        <v>5.0701087830348746E-4</v>
      </c>
      <c r="BC32">
        <f t="shared" si="39"/>
        <v>4.4782014788580162E-4</v>
      </c>
      <c r="BD32">
        <f t="shared" si="40"/>
        <v>5.3662948938387137E-4</v>
      </c>
      <c r="BE32">
        <f t="shared" si="41"/>
        <v>2.0155636770662153E-4</v>
      </c>
      <c r="BF32">
        <f t="shared" si="42"/>
        <v>3.4441941908357941E-4</v>
      </c>
      <c r="BH32">
        <f t="shared" si="43"/>
        <v>1.1778890227287609E-4</v>
      </c>
      <c r="BI32">
        <f t="shared" si="44"/>
        <v>1.585893306874304E-4</v>
      </c>
      <c r="BJ32">
        <f t="shared" si="45"/>
        <v>1.0033689707918629E-4</v>
      </c>
      <c r="BK32">
        <f t="shared" si="46"/>
        <v>4.7315870887407183E-5</v>
      </c>
      <c r="BL32">
        <f t="shared" si="47"/>
        <v>2.5350543915174373E-4</v>
      </c>
      <c r="BM32">
        <f t="shared" si="48"/>
        <v>1.8282180980965285E-4</v>
      </c>
      <c r="BN32">
        <f t="shared" si="49"/>
        <v>3.0982318015086957E-4</v>
      </c>
      <c r="BO32">
        <f t="shared" si="50"/>
        <v>1.1636862315230114E-4</v>
      </c>
      <c r="BP32">
        <f t="shared" si="51"/>
        <v>1.9885064432203912E-4</v>
      </c>
    </row>
    <row r="33" spans="1:68" x14ac:dyDescent="0.3">
      <c r="A33" t="s">
        <v>1335</v>
      </c>
      <c r="B33">
        <v>0</v>
      </c>
      <c r="C33">
        <v>0</v>
      </c>
      <c r="D33">
        <v>6.9595618537539506E-5</v>
      </c>
      <c r="E33">
        <v>9.7975599033574504E-5</v>
      </c>
      <c r="F33">
        <v>0</v>
      </c>
      <c r="G33">
        <v>3.4926772843133202E-4</v>
      </c>
      <c r="H33">
        <v>0</v>
      </c>
      <c r="I33">
        <v>0</v>
      </c>
      <c r="J33">
        <v>3.6987624655495049E-4</v>
      </c>
      <c r="K33">
        <v>0</v>
      </c>
      <c r="L33">
        <v>0</v>
      </c>
      <c r="M33">
        <v>0</v>
      </c>
      <c r="N33">
        <v>1.65672801666732E-4</v>
      </c>
      <c r="O33">
        <v>6.7448272228542495E-4</v>
      </c>
      <c r="P33">
        <v>0</v>
      </c>
      <c r="Q33">
        <v>7.8362136589840941E-4</v>
      </c>
      <c r="R33">
        <v>0</v>
      </c>
      <c r="S33">
        <v>5.8900767956593131E-4</v>
      </c>
      <c r="T33">
        <v>0</v>
      </c>
      <c r="U33">
        <v>0</v>
      </c>
      <c r="V33">
        <v>0</v>
      </c>
      <c r="W33">
        <v>0</v>
      </c>
      <c r="X33">
        <v>4.7317688576644648E-4</v>
      </c>
      <c r="Y33">
        <v>0</v>
      </c>
      <c r="Z33">
        <v>0</v>
      </c>
      <c r="AA33">
        <v>0</v>
      </c>
      <c r="AB33">
        <v>0</v>
      </c>
      <c r="AC33">
        <v>0</v>
      </c>
      <c r="AD33">
        <v>4.73547881180873E-4</v>
      </c>
      <c r="AE33">
        <v>0</v>
      </c>
      <c r="AF33">
        <v>4.9258699974680698E-4</v>
      </c>
      <c r="AG33">
        <v>4.7315074827556248E-4</v>
      </c>
      <c r="AH33">
        <v>5.5313989512160999E-4</v>
      </c>
      <c r="AI33">
        <v>0</v>
      </c>
      <c r="AJ33">
        <v>0</v>
      </c>
      <c r="AK33">
        <v>0</v>
      </c>
      <c r="AL33">
        <v>0</v>
      </c>
      <c r="AN33">
        <f t="shared" si="25"/>
        <v>4.1892804392778499E-5</v>
      </c>
      <c r="AO33">
        <f t="shared" si="26"/>
        <v>8.7316932107833005E-5</v>
      </c>
      <c r="AP33">
        <f t="shared" si="27"/>
        <v>1.7286168150101535E-4</v>
      </c>
      <c r="AQ33">
        <f t="shared" si="28"/>
        <v>4.575430151547803E-4</v>
      </c>
      <c r="AR33">
        <f t="shared" si="29"/>
        <v>0</v>
      </c>
      <c r="AS33">
        <f t="shared" si="30"/>
        <v>7.8862814294407746E-5</v>
      </c>
      <c r="AT33">
        <f t="shared" si="31"/>
        <v>3.2204496030922668E-4</v>
      </c>
      <c r="AU33">
        <f t="shared" si="32"/>
        <v>3.420968811323908E-4</v>
      </c>
      <c r="AV33">
        <f t="shared" si="33"/>
        <v>0</v>
      </c>
      <c r="AX33">
        <f t="shared" si="34"/>
        <v>4.9741799612412061E-5</v>
      </c>
      <c r="AY33">
        <f t="shared" si="35"/>
        <v>1.7463386421566598E-4</v>
      </c>
      <c r="AZ33">
        <f t="shared" si="36"/>
        <v>2.6141114842323613E-4</v>
      </c>
      <c r="BA33">
        <f t="shared" si="37"/>
        <v>4.0801694788902414E-4</v>
      </c>
      <c r="BB33">
        <f t="shared" si="38"/>
        <v>0</v>
      </c>
      <c r="BC33">
        <f t="shared" si="39"/>
        <v>1.9317365470116637E-4</v>
      </c>
      <c r="BD33">
        <f t="shared" si="40"/>
        <v>2.7906153327603297E-4</v>
      </c>
      <c r="BE33">
        <f t="shared" si="41"/>
        <v>2.9895195761806193E-4</v>
      </c>
      <c r="BF33">
        <f t="shared" si="42"/>
        <v>0</v>
      </c>
      <c r="BH33">
        <f t="shared" si="43"/>
        <v>2.487089980620603E-5</v>
      </c>
      <c r="BI33">
        <f t="shared" si="44"/>
        <v>8.7316932107832991E-5</v>
      </c>
      <c r="BJ33">
        <f t="shared" si="45"/>
        <v>9.8804126952525313E-5</v>
      </c>
      <c r="BK33">
        <f t="shared" si="46"/>
        <v>2.355686946976576E-4</v>
      </c>
      <c r="BL33">
        <f t="shared" si="47"/>
        <v>0</v>
      </c>
      <c r="BM33">
        <f t="shared" si="48"/>
        <v>7.8862814294407759E-5</v>
      </c>
      <c r="BN33">
        <f t="shared" si="49"/>
        <v>1.6111625135738734E-4</v>
      </c>
      <c r="BO33">
        <f t="shared" si="50"/>
        <v>1.7259999320555367E-4</v>
      </c>
      <c r="BP33">
        <f t="shared" si="51"/>
        <v>0</v>
      </c>
    </row>
    <row r="34" spans="1:68" x14ac:dyDescent="0.3">
      <c r="A34" t="s">
        <v>1336</v>
      </c>
      <c r="B34">
        <v>5.0774416358468505E-4</v>
      </c>
      <c r="C34">
        <v>1.5012478791059259E-3</v>
      </c>
      <c r="D34">
        <v>1.0971602801374651E-4</v>
      </c>
      <c r="E34">
        <v>1.219507482650435E-4</v>
      </c>
      <c r="F34">
        <v>0</v>
      </c>
      <c r="G34">
        <v>1.3785501967943274E-3</v>
      </c>
      <c r="H34">
        <v>1.5833666411044899E-3</v>
      </c>
      <c r="I34">
        <v>7.223196744841554E-4</v>
      </c>
      <c r="J34">
        <v>3.3541954384289199E-4</v>
      </c>
      <c r="K34">
        <v>8.7624376692326997E-4</v>
      </c>
      <c r="L34">
        <v>9.3400436383047605E-4</v>
      </c>
      <c r="M34">
        <v>9.9799407578385997E-4</v>
      </c>
      <c r="N34">
        <v>1.7611693574078201E-3</v>
      </c>
      <c r="O34">
        <v>1.1510332686619649E-3</v>
      </c>
      <c r="P34">
        <v>3.4004734423385697E-4</v>
      </c>
      <c r="Q34">
        <v>1.1125521745287386E-3</v>
      </c>
      <c r="R34">
        <v>9.2313757197789005E-4</v>
      </c>
      <c r="S34">
        <v>0</v>
      </c>
      <c r="T34">
        <v>3.112995622384605E-4</v>
      </c>
      <c r="U34">
        <v>9.7420237357119955E-4</v>
      </c>
      <c r="V34">
        <v>7.8361418983902001E-4</v>
      </c>
      <c r="W34">
        <v>6.5506183880523E-4</v>
      </c>
      <c r="X34">
        <v>1.7206066571007666E-3</v>
      </c>
      <c r="Y34">
        <v>7.37335006020547E-4</v>
      </c>
      <c r="Z34">
        <v>1.055207564327132E-3</v>
      </c>
      <c r="AA34">
        <v>0</v>
      </c>
      <c r="AB34">
        <v>1.3643030344948355E-4</v>
      </c>
      <c r="AC34">
        <v>4.9174430639581119E-4</v>
      </c>
      <c r="AD34">
        <v>9.6002102208467852E-4</v>
      </c>
      <c r="AE34">
        <v>1.6263776865816149E-3</v>
      </c>
      <c r="AF34">
        <v>9.1776430662378003E-4</v>
      </c>
      <c r="AG34">
        <v>5.2645278694292495E-4</v>
      </c>
      <c r="AH34">
        <v>3.2198307050593E-4</v>
      </c>
      <c r="AI34">
        <v>7.7579498713273352E-4</v>
      </c>
      <c r="AJ34">
        <v>0</v>
      </c>
      <c r="AK34">
        <v>2.0120732828315148E-3</v>
      </c>
      <c r="AL34">
        <v>1.036626421650685E-3</v>
      </c>
      <c r="AN34">
        <f t="shared" si="25"/>
        <v>5.6016470474235024E-4</v>
      </c>
      <c r="AO34">
        <f t="shared" si="26"/>
        <v>9.2105912809574322E-4</v>
      </c>
      <c r="AP34">
        <f t="shared" si="27"/>
        <v>9.1370167438344866E-4</v>
      </c>
      <c r="AQ34">
        <f t="shared" si="28"/>
        <v>6.7856324883554286E-4</v>
      </c>
      <c r="AR34">
        <f t="shared" si="29"/>
        <v>6.8104449111347747E-4</v>
      </c>
      <c r="AS34">
        <f t="shared" si="30"/>
        <v>6.9022063954895672E-4</v>
      </c>
      <c r="AT34">
        <f t="shared" si="31"/>
        <v>1.1680543384300244E-3</v>
      </c>
      <c r="AU34">
        <f t="shared" si="32"/>
        <v>5.4141028152719618E-4</v>
      </c>
      <c r="AV34">
        <f t="shared" si="33"/>
        <v>1.0162332348274E-3</v>
      </c>
      <c r="AX34">
        <f t="shared" si="34"/>
        <v>6.5404406992789399E-4</v>
      </c>
      <c r="AY34">
        <f t="shared" si="35"/>
        <v>7.1549437631079655E-4</v>
      </c>
      <c r="AZ34">
        <f t="shared" si="36"/>
        <v>4.9107667007968435E-4</v>
      </c>
      <c r="BA34">
        <f t="shared" si="37"/>
        <v>5.9523569694496577E-4</v>
      </c>
      <c r="BB34">
        <f t="shared" si="38"/>
        <v>2.7919437541702426E-4</v>
      </c>
      <c r="BC34">
        <f t="shared" si="39"/>
        <v>6.3554884727954372E-4</v>
      </c>
      <c r="BD34">
        <f t="shared" si="40"/>
        <v>3.9748160472661978E-4</v>
      </c>
      <c r="BE34">
        <f t="shared" si="41"/>
        <v>2.2727540320347493E-4</v>
      </c>
      <c r="BF34">
        <f t="shared" si="42"/>
        <v>1.0061916494498969E-3</v>
      </c>
      <c r="BH34">
        <f t="shared" si="43"/>
        <v>3.2702203496394699E-4</v>
      </c>
      <c r="BI34">
        <f t="shared" si="44"/>
        <v>3.5774718815539827E-4</v>
      </c>
      <c r="BJ34">
        <f t="shared" si="45"/>
        <v>1.8560953481379402E-4</v>
      </c>
      <c r="BK34">
        <f t="shared" si="46"/>
        <v>3.4365948986245053E-4</v>
      </c>
      <c r="BL34">
        <f t="shared" si="47"/>
        <v>1.3959718770851213E-4</v>
      </c>
      <c r="BM34">
        <f t="shared" si="48"/>
        <v>2.5946173040815253E-4</v>
      </c>
      <c r="BN34">
        <f t="shared" si="49"/>
        <v>2.2948611148683836E-4</v>
      </c>
      <c r="BO34">
        <f t="shared" si="50"/>
        <v>1.31217515219707E-4</v>
      </c>
      <c r="BP34">
        <f t="shared" si="51"/>
        <v>5.8092501966625152E-4</v>
      </c>
    </row>
    <row r="35" spans="1:68" x14ac:dyDescent="0.3">
      <c r="A35" t="s">
        <v>1337</v>
      </c>
      <c r="B35">
        <v>1.8378134767446865E-3</v>
      </c>
      <c r="C35">
        <v>2.0817495708076025E-3</v>
      </c>
      <c r="D35">
        <v>3.3540839165759652E-3</v>
      </c>
      <c r="E35">
        <v>2.7262873207134449E-3</v>
      </c>
      <c r="F35">
        <v>1.823414346683355E-3</v>
      </c>
      <c r="G35">
        <v>2.8414837183568398E-3</v>
      </c>
      <c r="H35">
        <v>1.9533575174067799E-3</v>
      </c>
      <c r="I35">
        <v>4.7517780848560301E-3</v>
      </c>
      <c r="J35">
        <v>2.4945638340274166E-3</v>
      </c>
      <c r="K35">
        <v>2.3599150509638501E-3</v>
      </c>
      <c r="L35">
        <v>3.6679504251962698E-3</v>
      </c>
      <c r="M35">
        <v>4.84139294945832E-3</v>
      </c>
      <c r="N35">
        <v>5.0596964596511095E-3</v>
      </c>
      <c r="O35">
        <v>3.5545134814738396E-3</v>
      </c>
      <c r="P35">
        <v>3.5802804593286748E-3</v>
      </c>
      <c r="Q35">
        <v>4.0019437491949656E-3</v>
      </c>
      <c r="R35">
        <v>3.0691546980970148E-3</v>
      </c>
      <c r="S35">
        <v>2.7822922243552648E-3</v>
      </c>
      <c r="T35">
        <v>4.40503082289408E-3</v>
      </c>
      <c r="U35">
        <v>4.1758485289105397E-3</v>
      </c>
      <c r="V35">
        <v>3.3653305275014099E-3</v>
      </c>
      <c r="W35">
        <v>7.4847859717046446E-3</v>
      </c>
      <c r="X35">
        <v>3.5826611552806451E-3</v>
      </c>
      <c r="Y35">
        <v>9.8364290272069904E-4</v>
      </c>
      <c r="Z35">
        <v>1.992660158092885E-3</v>
      </c>
      <c r="AA35">
        <v>3.53806392442492E-3</v>
      </c>
      <c r="AB35">
        <v>3.3010423593267451E-3</v>
      </c>
      <c r="AC35">
        <v>1.876383697276377E-3</v>
      </c>
      <c r="AD35">
        <v>1.76827802619597E-3</v>
      </c>
      <c r="AE35">
        <v>2.5709726331368909E-3</v>
      </c>
      <c r="AF35">
        <v>1.8679424666136302E-3</v>
      </c>
      <c r="AG35">
        <v>1.7075918950968951E-3</v>
      </c>
      <c r="AH35">
        <v>1.2439313237875651E-3</v>
      </c>
      <c r="AI35">
        <v>4.3130594934601548E-3</v>
      </c>
      <c r="AJ35">
        <v>4.5152167650163904E-3</v>
      </c>
      <c r="AK35">
        <v>1.4997316365190699E-3</v>
      </c>
      <c r="AL35">
        <v>3.672050379050515E-3</v>
      </c>
      <c r="AN35">
        <f t="shared" si="25"/>
        <v>2.4999835712104248E-3</v>
      </c>
      <c r="AO35">
        <f t="shared" si="26"/>
        <v>2.8425084168257511E-3</v>
      </c>
      <c r="AP35">
        <f t="shared" si="27"/>
        <v>3.6511875228713545E-3</v>
      </c>
      <c r="AQ35">
        <f t="shared" si="28"/>
        <v>3.2844635572157484E-3</v>
      </c>
      <c r="AR35">
        <f t="shared" si="29"/>
        <v>4.8577489627526687E-3</v>
      </c>
      <c r="AS35">
        <f t="shared" si="30"/>
        <v>2.5457423661870457E-3</v>
      </c>
      <c r="AT35">
        <f t="shared" si="31"/>
        <v>2.0690643753154968E-3</v>
      </c>
      <c r="AU35">
        <f t="shared" si="32"/>
        <v>2.4215275707815385E-3</v>
      </c>
      <c r="AV35">
        <f t="shared" si="33"/>
        <v>3.2289995935286583E-3</v>
      </c>
      <c r="AX35">
        <f t="shared" si="34"/>
        <v>6.8168656044900234E-4</v>
      </c>
      <c r="AY35">
        <f t="shared" si="35"/>
        <v>1.3508582162221126E-3</v>
      </c>
      <c r="AZ35">
        <f t="shared" si="36"/>
        <v>1.0344325347423824E-3</v>
      </c>
      <c r="BA35">
        <f t="shared" si="37"/>
        <v>6.3769576533187814E-4</v>
      </c>
      <c r="BB35">
        <f t="shared" si="38"/>
        <v>1.8072611089816051E-3</v>
      </c>
      <c r="BC35">
        <f t="shared" si="39"/>
        <v>1.0793031474126103E-3</v>
      </c>
      <c r="BD35">
        <f t="shared" si="40"/>
        <v>4.375124851051927E-4</v>
      </c>
      <c r="BE35">
        <f t="shared" si="41"/>
        <v>1.6544379837971923E-3</v>
      </c>
      <c r="BF35">
        <f t="shared" si="42"/>
        <v>1.5557982320856313E-3</v>
      </c>
      <c r="BH35">
        <f t="shared" si="43"/>
        <v>3.4084328022450117E-4</v>
      </c>
      <c r="BI35">
        <f t="shared" si="44"/>
        <v>6.7542910811105631E-4</v>
      </c>
      <c r="BJ35">
        <f t="shared" si="45"/>
        <v>3.9097874785750368E-4</v>
      </c>
      <c r="BK35">
        <f t="shared" si="46"/>
        <v>3.6817382177544431E-4</v>
      </c>
      <c r="BL35">
        <f t="shared" si="47"/>
        <v>9.0363055449080255E-4</v>
      </c>
      <c r="BM35">
        <f t="shared" si="48"/>
        <v>4.4062366482346496E-4</v>
      </c>
      <c r="BN35">
        <f t="shared" si="49"/>
        <v>2.5259795104930514E-4</v>
      </c>
      <c r="BO35">
        <f t="shared" si="50"/>
        <v>9.5519021530285071E-4</v>
      </c>
      <c r="BP35">
        <f t="shared" si="51"/>
        <v>8.9824052809938314E-4</v>
      </c>
    </row>
    <row r="36" spans="1:68" x14ac:dyDescent="0.3">
      <c r="A36" t="s">
        <v>1338</v>
      </c>
      <c r="B36">
        <v>1.3630674032216399E-2</v>
      </c>
      <c r="C36">
        <v>1.2021319369099011E-2</v>
      </c>
      <c r="D36">
        <v>1.8909911866636847E-2</v>
      </c>
      <c r="E36">
        <v>1.62664772456221E-2</v>
      </c>
      <c r="F36">
        <v>9.7250541858661561E-3</v>
      </c>
      <c r="G36">
        <v>9.9621940638648307E-3</v>
      </c>
      <c r="H36">
        <v>2.07088943168648E-2</v>
      </c>
      <c r="I36">
        <v>1.4528126001719249E-2</v>
      </c>
      <c r="J36">
        <v>1.5539418288178151E-2</v>
      </c>
      <c r="K36">
        <v>1.9342153536055701E-2</v>
      </c>
      <c r="L36">
        <v>1.89423451330002E-2</v>
      </c>
      <c r="M36">
        <v>2.2216539214408949E-2</v>
      </c>
      <c r="N36">
        <v>1.4124799591951249E-2</v>
      </c>
      <c r="O36">
        <v>1.42238405588631E-2</v>
      </c>
      <c r="P36">
        <v>1.5666965440146549E-2</v>
      </c>
      <c r="Q36">
        <v>1.0446941655866605E-2</v>
      </c>
      <c r="R36">
        <v>1.0861312955561274E-2</v>
      </c>
      <c r="S36">
        <v>1.90020572913525E-2</v>
      </c>
      <c r="T36">
        <v>8.7070222538409292E-3</v>
      </c>
      <c r="U36">
        <v>1.8477148896212298E-2</v>
      </c>
      <c r="V36">
        <v>1.3871233754449199E-2</v>
      </c>
      <c r="W36">
        <v>2.26543681423594E-2</v>
      </c>
      <c r="X36">
        <v>1.3565837979438E-2</v>
      </c>
      <c r="Y36">
        <v>1.2157042735969601E-2</v>
      </c>
      <c r="Z36">
        <v>2.05557978806328E-2</v>
      </c>
      <c r="AA36">
        <v>1.55286407812438E-2</v>
      </c>
      <c r="AB36">
        <v>1.5681438507803652E-2</v>
      </c>
      <c r="AC36">
        <v>1.3169814767049551E-2</v>
      </c>
      <c r="AD36">
        <v>9.9986202317828895E-3</v>
      </c>
      <c r="AE36">
        <v>1.247438704702165E-2</v>
      </c>
      <c r="AF36">
        <v>1.4753077010409048E-2</v>
      </c>
      <c r="AG36">
        <v>1.1053501009111746E-2</v>
      </c>
      <c r="AH36">
        <v>1.7081658683312149E-2</v>
      </c>
      <c r="AI36">
        <v>1.4189331430838299E-2</v>
      </c>
      <c r="AJ36">
        <v>1.33933232400414E-2</v>
      </c>
      <c r="AK36">
        <v>1.173618100609523E-2</v>
      </c>
      <c r="AL36">
        <v>1.7486808787153651E-2</v>
      </c>
      <c r="AN36">
        <f t="shared" si="25"/>
        <v>1.5207095628393589E-2</v>
      </c>
      <c r="AO36">
        <f t="shared" si="26"/>
        <v>1.3731067142078758E-2</v>
      </c>
      <c r="AP36">
        <f t="shared" si="27"/>
        <v>1.7150865966086271E-2</v>
      </c>
      <c r="AQ36">
        <f t="shared" si="28"/>
        <v>1.3436770634260126E-2</v>
      </c>
      <c r="AR36">
        <f t="shared" si="29"/>
        <v>1.5927443261715458E-2</v>
      </c>
      <c r="AS36">
        <f t="shared" si="30"/>
        <v>1.5109762108689568E-2</v>
      </c>
      <c r="AT36">
        <f t="shared" si="31"/>
        <v>1.2408694763071196E-2</v>
      </c>
      <c r="AU36">
        <f t="shared" si="32"/>
        <v>1.4108163707754065E-2</v>
      </c>
      <c r="AV36">
        <f t="shared" si="33"/>
        <v>1.4205437677763425E-2</v>
      </c>
      <c r="AX36">
        <f t="shared" si="34"/>
        <v>3.025855963100824E-3</v>
      </c>
      <c r="AY36">
        <f t="shared" si="35"/>
        <v>5.1503371731678217E-3</v>
      </c>
      <c r="AZ36">
        <f t="shared" si="36"/>
        <v>3.0603775394353306E-3</v>
      </c>
      <c r="BA36">
        <f t="shared" si="37"/>
        <v>4.8241307585108533E-3</v>
      </c>
      <c r="BB36">
        <f t="shared" si="38"/>
        <v>6.0031934346406876E-3</v>
      </c>
      <c r="BC36">
        <f t="shared" si="39"/>
        <v>3.0009074619577105E-3</v>
      </c>
      <c r="BD36">
        <f t="shared" si="40"/>
        <v>2.3779090441150242E-3</v>
      </c>
      <c r="BE36">
        <f t="shared" si="41"/>
        <v>3.014898403878365E-3</v>
      </c>
      <c r="BF36">
        <f t="shared" si="42"/>
        <v>2.9600806347188664E-3</v>
      </c>
      <c r="BH36">
        <f t="shared" si="43"/>
        <v>1.512927981550412E-3</v>
      </c>
      <c r="BI36">
        <f t="shared" si="44"/>
        <v>2.5751685865839109E-3</v>
      </c>
      <c r="BJ36">
        <f t="shared" si="45"/>
        <v>1.1567139839019501E-3</v>
      </c>
      <c r="BK36">
        <f t="shared" si="46"/>
        <v>2.7852131920321948E-3</v>
      </c>
      <c r="BL36">
        <f t="shared" si="47"/>
        <v>3.0015967173203438E-3</v>
      </c>
      <c r="BM36">
        <f t="shared" si="48"/>
        <v>1.2251153411844855E-3</v>
      </c>
      <c r="BN36">
        <f t="shared" si="49"/>
        <v>1.372886426728255E-3</v>
      </c>
      <c r="BO36">
        <f t="shared" si="50"/>
        <v>1.7406524050585471E-3</v>
      </c>
      <c r="BP36">
        <f t="shared" si="51"/>
        <v>1.7090033512779359E-3</v>
      </c>
    </row>
    <row r="37" spans="1:68" x14ac:dyDescent="0.3">
      <c r="A37" t="s">
        <v>1339</v>
      </c>
      <c r="B37">
        <v>9.6991874281001202E-4</v>
      </c>
      <c r="C37">
        <v>1.100930595203171E-3</v>
      </c>
      <c r="D37">
        <v>9.1485681447650005E-4</v>
      </c>
      <c r="E37">
        <v>3.469882943880875E-3</v>
      </c>
      <c r="F37">
        <v>1.4756818765157701E-3</v>
      </c>
      <c r="G37">
        <v>1.4881177179481475E-3</v>
      </c>
      <c r="H37">
        <v>2.3357517984042E-3</v>
      </c>
      <c r="I37">
        <v>2.7063721549629056E-3</v>
      </c>
      <c r="J37">
        <v>1.830381637092055E-3</v>
      </c>
      <c r="K37">
        <v>2.5057112109071553E-3</v>
      </c>
      <c r="L37">
        <v>1.005890598399479E-3</v>
      </c>
      <c r="M37">
        <v>1.1501555530273998E-3</v>
      </c>
      <c r="N37">
        <v>2.3780304242667001E-3</v>
      </c>
      <c r="O37">
        <v>1.9651312943499651E-3</v>
      </c>
      <c r="P37">
        <v>9.0394572073423008E-4</v>
      </c>
      <c r="Q37">
        <v>2.065323954544275E-4</v>
      </c>
      <c r="R37">
        <v>7.6417291944072996E-4</v>
      </c>
      <c r="S37">
        <v>1.5403619000224945E-3</v>
      </c>
      <c r="T37">
        <v>1.6152865506426921E-3</v>
      </c>
      <c r="U37">
        <v>1.826849726199835E-3</v>
      </c>
      <c r="V37">
        <v>1.1727384099291405E-3</v>
      </c>
      <c r="W37">
        <v>2.0435660183776749E-3</v>
      </c>
      <c r="X37">
        <v>2.4881695692416947E-3</v>
      </c>
      <c r="Y37">
        <v>1.4217035415604799E-3</v>
      </c>
      <c r="Z37">
        <v>9.2771814587062798E-4</v>
      </c>
      <c r="AA37">
        <v>5.8357113331227502E-4</v>
      </c>
      <c r="AB37">
        <v>1.599606876482495E-3</v>
      </c>
      <c r="AC37">
        <v>1.1779835559791851E-3</v>
      </c>
      <c r="AD37">
        <v>1.0025760180601101E-3</v>
      </c>
      <c r="AE37">
        <v>2.10620908089837E-3</v>
      </c>
      <c r="AF37">
        <v>9.0254267773451997E-4</v>
      </c>
      <c r="AG37">
        <v>2.4399550038556501E-4</v>
      </c>
      <c r="AH37">
        <v>0</v>
      </c>
      <c r="AI37">
        <v>1.1347761175462051E-3</v>
      </c>
      <c r="AJ37">
        <v>2.0995190811570951E-3</v>
      </c>
      <c r="AK37">
        <v>2.0775027846516598E-3</v>
      </c>
      <c r="AL37">
        <v>3.9154459741508649E-4</v>
      </c>
      <c r="AN37">
        <f t="shared" si="25"/>
        <v>1.6138972740926396E-3</v>
      </c>
      <c r="AO37">
        <f t="shared" si="26"/>
        <v>2.0014808869577559E-3</v>
      </c>
      <c r="AP37">
        <f t="shared" si="27"/>
        <v>1.6770352055395694E-3</v>
      </c>
      <c r="AQ37">
        <f t="shared" si="28"/>
        <v>8.3702240497255059E-4</v>
      </c>
      <c r="AR37">
        <f t="shared" si="29"/>
        <v>1.6646101762873358E-3</v>
      </c>
      <c r="AS37">
        <f t="shared" si="30"/>
        <v>1.366458803741126E-3</v>
      </c>
      <c r="AT37">
        <f t="shared" si="31"/>
        <v>1.3371092588976667E-3</v>
      </c>
      <c r="AU37">
        <f t="shared" si="32"/>
        <v>4.5959053931059001E-4</v>
      </c>
      <c r="AV37">
        <f t="shared" si="33"/>
        <v>1.5228554877412806E-3</v>
      </c>
      <c r="AX37">
        <f t="shared" si="34"/>
        <v>1.2397827138983469E-3</v>
      </c>
      <c r="AY37">
        <f t="shared" si="35"/>
        <v>6.1876626837239698E-4</v>
      </c>
      <c r="AZ37">
        <f t="shared" si="36"/>
        <v>6.5958538826159092E-4</v>
      </c>
      <c r="BA37">
        <f t="shared" si="37"/>
        <v>6.6989220959103707E-4</v>
      </c>
      <c r="BB37">
        <f t="shared" si="38"/>
        <v>3.716180191169746E-4</v>
      </c>
      <c r="BC37">
        <f t="shared" si="39"/>
        <v>6.5674567904428448E-4</v>
      </c>
      <c r="BD37">
        <f t="shared" si="40"/>
        <v>6.6793530333806206E-4</v>
      </c>
      <c r="BE37">
        <f t="shared" si="41"/>
        <v>5.9731911474949627E-4</v>
      </c>
      <c r="BF37">
        <f t="shared" si="42"/>
        <v>9.7980581099314681E-4</v>
      </c>
      <c r="BH37">
        <f t="shared" si="43"/>
        <v>6.1989135694917347E-4</v>
      </c>
      <c r="BI37">
        <f t="shared" si="44"/>
        <v>3.0938313418619849E-4</v>
      </c>
      <c r="BJ37">
        <f t="shared" si="45"/>
        <v>2.4929984367887874E-4</v>
      </c>
      <c r="BK37">
        <f t="shared" si="46"/>
        <v>3.8676244753541847E-4</v>
      </c>
      <c r="BL37">
        <f t="shared" si="47"/>
        <v>1.858090095584873E-4</v>
      </c>
      <c r="BM37">
        <f t="shared" si="48"/>
        <v>2.6811530073935804E-4</v>
      </c>
      <c r="BN37">
        <f t="shared" si="49"/>
        <v>3.8563262718348452E-4</v>
      </c>
      <c r="BO37">
        <f t="shared" si="50"/>
        <v>3.4486235169273064E-4</v>
      </c>
      <c r="BP37">
        <f t="shared" si="51"/>
        <v>5.6569114873045298E-4</v>
      </c>
    </row>
    <row r="38" spans="1:68" x14ac:dyDescent="0.3">
      <c r="A38" t="s">
        <v>1340</v>
      </c>
      <c r="B38">
        <v>4.5714841707218453E-3</v>
      </c>
      <c r="C38">
        <v>6.8290984600335395E-3</v>
      </c>
      <c r="D38">
        <v>6.7876164200576907E-3</v>
      </c>
      <c r="E38">
        <v>4.0397614365387602E-3</v>
      </c>
      <c r="F38">
        <v>8.7154823314772954E-3</v>
      </c>
      <c r="G38">
        <v>5.6615229204776251E-3</v>
      </c>
      <c r="H38">
        <v>6.2131963134941844E-3</v>
      </c>
      <c r="I38">
        <v>5.1344651611789256E-3</v>
      </c>
      <c r="J38">
        <v>1.7474848849946948E-3</v>
      </c>
      <c r="K38">
        <v>9.7422168796886654E-3</v>
      </c>
      <c r="L38">
        <v>6.5440491956164151E-3</v>
      </c>
      <c r="M38">
        <v>4.7874596347997345E-3</v>
      </c>
      <c r="N38">
        <v>2.498577325147305E-3</v>
      </c>
      <c r="O38">
        <v>1.145007820502867E-2</v>
      </c>
      <c r="P38">
        <v>5.3128782269782193E-3</v>
      </c>
      <c r="Q38">
        <v>5.8575744670615352E-3</v>
      </c>
      <c r="R38">
        <v>4.1528911639481005E-3</v>
      </c>
      <c r="S38">
        <v>6.6905326983706798E-3</v>
      </c>
      <c r="T38">
        <v>6.3515939450635352E-3</v>
      </c>
      <c r="U38">
        <v>4.3970447808873801E-3</v>
      </c>
      <c r="V38">
        <v>7.9895979274480101E-3</v>
      </c>
      <c r="W38">
        <v>7.6253132250421246E-3</v>
      </c>
      <c r="X38">
        <v>6.7058116988877852E-3</v>
      </c>
      <c r="Y38">
        <v>6.7604504613427794E-3</v>
      </c>
      <c r="Z38">
        <v>4.0030071904441893E-3</v>
      </c>
      <c r="AA38">
        <v>7.0482040610912698E-3</v>
      </c>
      <c r="AB38">
        <v>6.9391802239156149E-3</v>
      </c>
      <c r="AC38">
        <v>4.5122393276240749E-3</v>
      </c>
      <c r="AD38">
        <v>6.6808208080755705E-3</v>
      </c>
      <c r="AE38">
        <v>5.1191938816743648E-3</v>
      </c>
      <c r="AF38">
        <v>9.95953004036974E-3</v>
      </c>
      <c r="AG38">
        <v>6.6809554019780452E-3</v>
      </c>
      <c r="AH38">
        <v>4.0460041382273104E-3</v>
      </c>
      <c r="AI38">
        <v>8.1853945551452791E-3</v>
      </c>
      <c r="AJ38">
        <v>6.85490162857973E-3</v>
      </c>
      <c r="AK38">
        <v>7.1548899047276706E-3</v>
      </c>
      <c r="AL38">
        <v>4.9616191947164795E-3</v>
      </c>
      <c r="AN38">
        <f t="shared" si="25"/>
        <v>5.5569901218379585E-3</v>
      </c>
      <c r="AO38">
        <f t="shared" si="26"/>
        <v>6.4311666816570081E-3</v>
      </c>
      <c r="AP38">
        <f t="shared" si="27"/>
        <v>6.0118206217505289E-3</v>
      </c>
      <c r="AQ38">
        <f t="shared" si="28"/>
        <v>5.5669994431267718E-3</v>
      </c>
      <c r="AR38">
        <f t="shared" si="29"/>
        <v>6.5908874696102623E-3</v>
      </c>
      <c r="AS38">
        <f t="shared" si="30"/>
        <v>5.9948154938842856E-3</v>
      </c>
      <c r="AT38">
        <f t="shared" si="31"/>
        <v>7.2531815767065584E-3</v>
      </c>
      <c r="AU38">
        <f t="shared" si="32"/>
        <v>6.3041180317835455E-3</v>
      </c>
      <c r="AV38">
        <f t="shared" si="33"/>
        <v>6.3238035760079594E-3</v>
      </c>
      <c r="AX38">
        <f t="shared" si="34"/>
        <v>1.4612672095544027E-3</v>
      </c>
      <c r="AY38">
        <f t="shared" si="35"/>
        <v>1.5852860332595542E-3</v>
      </c>
      <c r="AZ38">
        <f t="shared" si="36"/>
        <v>3.5657815195886114E-3</v>
      </c>
      <c r="BA38">
        <f t="shared" si="37"/>
        <v>1.2935345077374866E-3</v>
      </c>
      <c r="BB38">
        <f t="shared" si="38"/>
        <v>1.6224091882257798E-3</v>
      </c>
      <c r="BC38">
        <f t="shared" si="39"/>
        <v>1.3607716289069092E-3</v>
      </c>
      <c r="BD38">
        <f t="shared" si="40"/>
        <v>2.4704070857642806E-3</v>
      </c>
      <c r="BE38">
        <f t="shared" si="41"/>
        <v>2.0952668227696941E-3</v>
      </c>
      <c r="BF38">
        <f t="shared" si="42"/>
        <v>1.1891837359854841E-3</v>
      </c>
      <c r="BH38">
        <f t="shared" si="43"/>
        <v>7.3063360477720136E-4</v>
      </c>
      <c r="BI38">
        <f t="shared" si="44"/>
        <v>7.9264301662977708E-4</v>
      </c>
      <c r="BJ38">
        <f t="shared" si="45"/>
        <v>1.347738732917351E-3</v>
      </c>
      <c r="BK38">
        <f t="shared" si="46"/>
        <v>7.4682249624830803E-4</v>
      </c>
      <c r="BL38">
        <f t="shared" si="47"/>
        <v>8.112045941128899E-4</v>
      </c>
      <c r="BM38">
        <f t="shared" si="48"/>
        <v>5.5553269121297192E-4</v>
      </c>
      <c r="BN38">
        <f t="shared" si="49"/>
        <v>1.4262901959739664E-3</v>
      </c>
      <c r="BO38">
        <f t="shared" si="50"/>
        <v>1.2097028641501748E-3</v>
      </c>
      <c r="BP38">
        <f t="shared" si="51"/>
        <v>6.8657555008714416E-4</v>
      </c>
    </row>
    <row r="39" spans="1:68" x14ac:dyDescent="0.3">
      <c r="A39" t="s">
        <v>1341</v>
      </c>
      <c r="B39">
        <v>1.0357186205638479E-2</v>
      </c>
      <c r="C39">
        <v>7.0204743613725643E-3</v>
      </c>
      <c r="D39">
        <v>1.5557099577263801E-2</v>
      </c>
      <c r="E39">
        <v>1.0081441417496249E-2</v>
      </c>
      <c r="F39">
        <v>1.1423433438045975E-2</v>
      </c>
      <c r="G39">
        <v>1.18633630024118E-2</v>
      </c>
      <c r="H39">
        <v>1.63054721430488E-2</v>
      </c>
      <c r="I39">
        <v>1.3877616578064151E-2</v>
      </c>
      <c r="J39">
        <v>8.9864112029761998E-3</v>
      </c>
      <c r="K39">
        <v>1.2570140827426116E-2</v>
      </c>
      <c r="L39">
        <v>1.247636709755213E-2</v>
      </c>
      <c r="M39">
        <v>1.6854475182646701E-2</v>
      </c>
      <c r="N39">
        <v>2.0559905560818603E-2</v>
      </c>
      <c r="O39">
        <v>1.6415080924685198E-2</v>
      </c>
      <c r="P39">
        <v>1.3561211513433509E-2</v>
      </c>
      <c r="Q39">
        <v>5.6428412797579451E-3</v>
      </c>
      <c r="R39">
        <v>9.8462313155371489E-3</v>
      </c>
      <c r="S39">
        <v>1.2813121400399599E-2</v>
      </c>
      <c r="T39">
        <v>9.1791399687780988E-3</v>
      </c>
      <c r="U39">
        <v>9.0016707965548254E-3</v>
      </c>
      <c r="V39">
        <v>1.10503080419468E-2</v>
      </c>
      <c r="W39">
        <v>1.1490954832852099E-2</v>
      </c>
      <c r="X39">
        <v>1.1044099021484399E-2</v>
      </c>
      <c r="Y39">
        <v>9.4564398715866263E-3</v>
      </c>
      <c r="Z39">
        <v>1.619454247420055E-2</v>
      </c>
      <c r="AA39">
        <v>1.54825673216807E-2</v>
      </c>
      <c r="AB39">
        <v>1.293047800575645E-2</v>
      </c>
      <c r="AC39">
        <v>1.2908563831559951E-2</v>
      </c>
      <c r="AD39">
        <v>1.2645148894075895E-2</v>
      </c>
      <c r="AE39">
        <v>1.14814444695413E-2</v>
      </c>
      <c r="AF39">
        <v>1.4719778211841748E-2</v>
      </c>
      <c r="AG39">
        <v>9.2223091477714892E-3</v>
      </c>
      <c r="AH39">
        <v>1.6781269060742399E-2</v>
      </c>
      <c r="AI39">
        <v>1.1691062151808752E-2</v>
      </c>
      <c r="AJ39">
        <v>6.1658796099942452E-3</v>
      </c>
      <c r="AK39">
        <v>1.7641479825996002E-2</v>
      </c>
      <c r="AL39">
        <v>9.7612590339059401E-3</v>
      </c>
      <c r="AN39">
        <f t="shared" si="25"/>
        <v>1.0754050390442775E-2</v>
      </c>
      <c r="AO39">
        <f t="shared" si="26"/>
        <v>1.3367471290392681E-2</v>
      </c>
      <c r="AP39">
        <f t="shared" si="27"/>
        <v>1.4489084615648351E-2</v>
      </c>
      <c r="AQ39">
        <f t="shared" si="28"/>
        <v>9.434064665231565E-3</v>
      </c>
      <c r="AR39">
        <f t="shared" si="29"/>
        <v>1.0180518410032955E-2</v>
      </c>
      <c r="AS39">
        <f t="shared" si="30"/>
        <v>1.3002781754378112E-2</v>
      </c>
      <c r="AT39">
        <f t="shared" si="31"/>
        <v>1.294879052515298E-2</v>
      </c>
      <c r="AU39">
        <f t="shared" si="32"/>
        <v>1.2564880120107544E-2</v>
      </c>
      <c r="AV39">
        <f t="shared" si="33"/>
        <v>1.1189539489965395E-2</v>
      </c>
      <c r="AX39">
        <f t="shared" si="34"/>
        <v>3.5411286085812754E-3</v>
      </c>
      <c r="AY39">
        <f t="shared" si="35"/>
        <v>2.2311224483109438E-3</v>
      </c>
      <c r="AZ39">
        <f t="shared" si="36"/>
        <v>3.7645969575227449E-3</v>
      </c>
      <c r="BA39">
        <f t="shared" si="37"/>
        <v>3.6028655626924684E-3</v>
      </c>
      <c r="BB39">
        <f t="shared" si="38"/>
        <v>1.2736061793779301E-3</v>
      </c>
      <c r="BC39">
        <f t="shared" si="39"/>
        <v>2.5598342367905628E-3</v>
      </c>
      <c r="BD39">
        <f t="shared" si="40"/>
        <v>1.6403810644855575E-3</v>
      </c>
      <c r="BE39">
        <f t="shared" si="41"/>
        <v>3.8544957027822377E-3</v>
      </c>
      <c r="BF39">
        <f t="shared" si="42"/>
        <v>5.8696114756639521E-3</v>
      </c>
      <c r="BH39">
        <f t="shared" si="43"/>
        <v>1.7705643042906377E-3</v>
      </c>
      <c r="BI39">
        <f t="shared" si="44"/>
        <v>1.1155612241554719E-3</v>
      </c>
      <c r="BJ39">
        <f t="shared" si="45"/>
        <v>1.4228839051422244E-3</v>
      </c>
      <c r="BK39">
        <f t="shared" si="46"/>
        <v>2.0801154024745294E-3</v>
      </c>
      <c r="BL39">
        <f t="shared" si="47"/>
        <v>6.3680308968896504E-4</v>
      </c>
      <c r="BM39">
        <f t="shared" si="48"/>
        <v>1.0450479510406149E-3</v>
      </c>
      <c r="BN39">
        <f t="shared" si="49"/>
        <v>9.4707444915430154E-4</v>
      </c>
      <c r="BO39">
        <f t="shared" si="50"/>
        <v>2.2253941315915808E-3</v>
      </c>
      <c r="BP39">
        <f t="shared" si="51"/>
        <v>3.3888217655130993E-3</v>
      </c>
    </row>
    <row r="40" spans="1:68" x14ac:dyDescent="0.3">
      <c r="A40" t="s">
        <v>1342</v>
      </c>
      <c r="B40">
        <v>5.7092296215615596E-2</v>
      </c>
      <c r="C40">
        <v>4.0574192703432599E-2</v>
      </c>
      <c r="D40">
        <v>4.5414602604783451E-2</v>
      </c>
      <c r="E40">
        <v>3.9164203349294047E-2</v>
      </c>
      <c r="F40">
        <v>4.8092434159246397E-2</v>
      </c>
      <c r="G40">
        <v>4.5852395358916151E-2</v>
      </c>
      <c r="H40">
        <v>5.4242176847852597E-2</v>
      </c>
      <c r="I40">
        <v>5.2685830978301554E-2</v>
      </c>
      <c r="J40">
        <v>4.6076960428100347E-2</v>
      </c>
      <c r="K40">
        <v>5.3094645739402001E-2</v>
      </c>
      <c r="L40">
        <v>6.0960932746373646E-2</v>
      </c>
      <c r="M40">
        <v>5.2393123081522754E-2</v>
      </c>
      <c r="N40">
        <v>4.5311834020797852E-2</v>
      </c>
      <c r="O40">
        <v>4.5518510738245047E-2</v>
      </c>
      <c r="P40">
        <v>4.1845346049447799E-2</v>
      </c>
      <c r="Q40">
        <v>4.16588532101968E-2</v>
      </c>
      <c r="R40">
        <v>3.8474654962136756E-2</v>
      </c>
      <c r="S40">
        <v>4.54300292860529E-2</v>
      </c>
      <c r="T40">
        <v>4.7114148156891897E-2</v>
      </c>
      <c r="U40">
        <v>5.1954635486080203E-2</v>
      </c>
      <c r="V40">
        <v>3.85409874400078E-2</v>
      </c>
      <c r="W40">
        <v>4.5772667278120099E-2</v>
      </c>
      <c r="X40">
        <v>5.7019195437233501E-2</v>
      </c>
      <c r="Y40">
        <v>4.8300716464977245E-2</v>
      </c>
      <c r="Z40">
        <v>4.1921793815971151E-2</v>
      </c>
      <c r="AA40">
        <v>4.9515811353506703E-2</v>
      </c>
      <c r="AB40">
        <v>3.77959601087898E-2</v>
      </c>
      <c r="AC40">
        <v>4.8038480869198902E-2</v>
      </c>
      <c r="AD40">
        <v>4.8606078504620953E-2</v>
      </c>
      <c r="AE40">
        <v>5.8226123155301748E-2</v>
      </c>
      <c r="AF40">
        <v>4.7466575924224749E-2</v>
      </c>
      <c r="AG40">
        <v>5.7459733594012505E-2</v>
      </c>
      <c r="AH40">
        <v>4.2861856267108145E-2</v>
      </c>
      <c r="AI40">
        <v>3.93840794282308E-2</v>
      </c>
      <c r="AJ40">
        <v>5.7531109537267894E-2</v>
      </c>
      <c r="AK40">
        <v>5.6912174991670353E-2</v>
      </c>
      <c r="AL40">
        <v>4.1371884370110398E-2</v>
      </c>
      <c r="AN40">
        <f t="shared" si="25"/>
        <v>4.5561323718281421E-2</v>
      </c>
      <c r="AO40">
        <f t="shared" si="26"/>
        <v>5.0218209336079178E-2</v>
      </c>
      <c r="AP40">
        <f t="shared" si="27"/>
        <v>4.9314478971984203E-2</v>
      </c>
      <c r="AQ40">
        <f t="shared" si="28"/>
        <v>4.1854512486128814E-2</v>
      </c>
      <c r="AR40">
        <f t="shared" si="29"/>
        <v>4.5845609590274998E-2</v>
      </c>
      <c r="AS40">
        <f t="shared" si="30"/>
        <v>4.7098659674946218E-2</v>
      </c>
      <c r="AT40">
        <f t="shared" si="31"/>
        <v>5.1432925861382484E-2</v>
      </c>
      <c r="AU40">
        <f t="shared" si="32"/>
        <v>4.6568556429783824E-2</v>
      </c>
      <c r="AV40">
        <f t="shared" si="33"/>
        <v>5.1938389633016217E-2</v>
      </c>
      <c r="AX40">
        <f t="shared" si="34"/>
        <v>8.1400138942142753E-3</v>
      </c>
      <c r="AY40">
        <f t="shared" si="35"/>
        <v>3.9098475200704313E-3</v>
      </c>
      <c r="AZ40">
        <f t="shared" si="36"/>
        <v>6.5333453686326195E-3</v>
      </c>
      <c r="BA40">
        <f t="shared" si="37"/>
        <v>3.4818127334251725E-3</v>
      </c>
      <c r="BB40">
        <f t="shared" si="38"/>
        <v>5.5465368423215141E-3</v>
      </c>
      <c r="BC40">
        <f t="shared" si="39"/>
        <v>6.6321642891533292E-3</v>
      </c>
      <c r="BD40">
        <f t="shared" si="40"/>
        <v>5.9106060296949606E-3</v>
      </c>
      <c r="BE40">
        <f t="shared" si="41"/>
        <v>9.5909873293744032E-3</v>
      </c>
      <c r="BF40">
        <f t="shared" si="42"/>
        <v>9.1560933315577072E-3</v>
      </c>
      <c r="BH40">
        <f t="shared" si="43"/>
        <v>4.0700069471071377E-3</v>
      </c>
      <c r="BI40">
        <f t="shared" si="44"/>
        <v>1.9549237600352157E-3</v>
      </c>
      <c r="BJ40">
        <f t="shared" si="45"/>
        <v>2.4693724392425031E-3</v>
      </c>
      <c r="BK40">
        <f t="shared" si="46"/>
        <v>2.01022551891089E-3</v>
      </c>
      <c r="BL40">
        <f t="shared" si="47"/>
        <v>2.7732684211607571E-3</v>
      </c>
      <c r="BM40">
        <f t="shared" si="48"/>
        <v>2.707569733122328E-3</v>
      </c>
      <c r="BN40">
        <f t="shared" si="49"/>
        <v>3.412489982318211E-3</v>
      </c>
      <c r="BO40">
        <f t="shared" si="50"/>
        <v>5.5373591164086019E-3</v>
      </c>
      <c r="BP40">
        <f t="shared" si="51"/>
        <v>5.2862729497001803E-3</v>
      </c>
    </row>
    <row r="41" spans="1:68" x14ac:dyDescent="0.3">
      <c r="A41" t="s">
        <v>1343</v>
      </c>
      <c r="B41">
        <v>1.0983565200813949E-2</v>
      </c>
      <c r="C41">
        <v>9.3882720527389395E-3</v>
      </c>
      <c r="D41">
        <v>2.0276346842283851E-2</v>
      </c>
      <c r="E41">
        <v>1.667636633457615E-2</v>
      </c>
      <c r="F41">
        <v>1.0396940260107426E-2</v>
      </c>
      <c r="G41">
        <v>9.641484149771954E-3</v>
      </c>
      <c r="H41">
        <v>1.6333356630670252E-2</v>
      </c>
      <c r="I41">
        <v>1.9419916409525898E-2</v>
      </c>
      <c r="J41">
        <v>9.9411550497648955E-3</v>
      </c>
      <c r="K41">
        <v>1.1403497314745124E-2</v>
      </c>
      <c r="L41">
        <v>1.2377968037475699E-2</v>
      </c>
      <c r="M41">
        <v>1.442890965418275E-2</v>
      </c>
      <c r="N41">
        <v>1.153382187138185E-2</v>
      </c>
      <c r="O41">
        <v>1.1533261471496144E-2</v>
      </c>
      <c r="P41">
        <v>1.14301209781118E-2</v>
      </c>
      <c r="Q41">
        <v>7.951308620383301E-3</v>
      </c>
      <c r="R41">
        <v>9.6829544842943795E-3</v>
      </c>
      <c r="S41">
        <v>1.3721764501323501E-2</v>
      </c>
      <c r="T41">
        <v>1.0933285857174305E-2</v>
      </c>
      <c r="U41">
        <v>1.3875794685562864E-2</v>
      </c>
      <c r="V41">
        <v>1.6785970477545452E-2</v>
      </c>
      <c r="W41">
        <v>1.367725235128835E-2</v>
      </c>
      <c r="X41">
        <v>1.2062270696380394E-2</v>
      </c>
      <c r="Y41">
        <v>9.9056092494201539E-3</v>
      </c>
      <c r="Z41">
        <v>1.700454977111835E-2</v>
      </c>
      <c r="AA41">
        <v>1.3108919871108699E-2</v>
      </c>
      <c r="AB41">
        <v>1.2390271325601901E-2</v>
      </c>
      <c r="AC41">
        <v>1.75895873140265E-2</v>
      </c>
      <c r="AD41">
        <v>9.7007261213053891E-3</v>
      </c>
      <c r="AE41">
        <v>9.759666338728025E-3</v>
      </c>
      <c r="AF41">
        <v>1.9471384665601901E-2</v>
      </c>
      <c r="AG41">
        <v>1.2304064640522965E-2</v>
      </c>
      <c r="AH41">
        <v>1.4478503109680751E-2</v>
      </c>
      <c r="AI41">
        <v>1.09891805826465E-2</v>
      </c>
      <c r="AJ41">
        <v>1.140570934959351E-2</v>
      </c>
      <c r="AK41">
        <v>1.6257172663124049E-2</v>
      </c>
      <c r="AL41">
        <v>1.4779638517851801E-2</v>
      </c>
      <c r="AN41">
        <f t="shared" si="25"/>
        <v>1.4331137607603224E-2</v>
      </c>
      <c r="AO41">
        <f t="shared" si="26"/>
        <v>1.3947924362518883E-2</v>
      </c>
      <c r="AP41">
        <f t="shared" si="27"/>
        <v>1.1806962053879752E-2</v>
      </c>
      <c r="AQ41">
        <f t="shared" si="28"/>
        <v>1.0452009202000394E-2</v>
      </c>
      <c r="AR41">
        <f t="shared" si="29"/>
        <v>1.3818075842892741E-2</v>
      </c>
      <c r="AS41">
        <f t="shared" si="30"/>
        <v>1.3676868037942666E-2</v>
      </c>
      <c r="AT41">
        <f t="shared" si="31"/>
        <v>1.2977259041878438E-2</v>
      </c>
      <c r="AU41">
        <f t="shared" si="32"/>
        <v>1.2590582777616738E-2</v>
      </c>
      <c r="AV41">
        <f t="shared" si="33"/>
        <v>1.4147506843523122E-2</v>
      </c>
      <c r="AX41">
        <f t="shared" si="34"/>
        <v>5.0492168217163977E-3</v>
      </c>
      <c r="AY41">
        <f t="shared" si="35"/>
        <v>4.7183294879292606E-3</v>
      </c>
      <c r="AZ41">
        <f t="shared" si="36"/>
        <v>1.3623633502633156E-3</v>
      </c>
      <c r="BA41">
        <f t="shared" si="37"/>
        <v>2.9611018451901889E-3</v>
      </c>
      <c r="BB41">
        <f t="shared" si="38"/>
        <v>2.3912043370575529E-3</v>
      </c>
      <c r="BC41">
        <f t="shared" si="39"/>
        <v>3.0063283751630824E-3</v>
      </c>
      <c r="BD41">
        <f t="shared" si="40"/>
        <v>5.6241549765128022E-3</v>
      </c>
      <c r="BE41">
        <f t="shared" si="41"/>
        <v>1.7622180360500053E-3</v>
      </c>
      <c r="BF41">
        <f t="shared" si="42"/>
        <v>2.4867382071501543E-3</v>
      </c>
      <c r="BH41">
        <f t="shared" si="43"/>
        <v>2.5246084108581988E-3</v>
      </c>
      <c r="BI41">
        <f t="shared" si="44"/>
        <v>2.3591647439646303E-3</v>
      </c>
      <c r="BJ41">
        <f t="shared" si="45"/>
        <v>5.1492494572935935E-4</v>
      </c>
      <c r="BK41">
        <f t="shared" si="46"/>
        <v>1.7095929474184532E-3</v>
      </c>
      <c r="BL41">
        <f t="shared" si="47"/>
        <v>1.1956021685287765E-3</v>
      </c>
      <c r="BM41">
        <f t="shared" si="48"/>
        <v>1.2273284197333316E-3</v>
      </c>
      <c r="BN41">
        <f t="shared" si="49"/>
        <v>3.24710738965384E-3</v>
      </c>
      <c r="BO41">
        <f t="shared" si="50"/>
        <v>1.0174170574842843E-3</v>
      </c>
      <c r="BP41">
        <f t="shared" si="51"/>
        <v>1.435718973302269E-3</v>
      </c>
    </row>
    <row r="42" spans="1:68" x14ac:dyDescent="0.3">
      <c r="A42" t="s">
        <v>1344</v>
      </c>
      <c r="B42">
        <v>3.0902559656055699E-2</v>
      </c>
      <c r="C42">
        <v>1.7925725026569202E-2</v>
      </c>
      <c r="D42">
        <v>3.4149960906944554E-2</v>
      </c>
      <c r="E42">
        <v>2.579149103167825E-2</v>
      </c>
      <c r="F42">
        <v>2.342566682253985E-2</v>
      </c>
      <c r="G42">
        <v>2.2237511571101598E-2</v>
      </c>
      <c r="H42">
        <v>2.89441401592406E-2</v>
      </c>
      <c r="I42">
        <v>2.22144902367877E-2</v>
      </c>
      <c r="J42">
        <v>2.8132126726919698E-2</v>
      </c>
      <c r="K42">
        <v>1.96042739947275E-2</v>
      </c>
      <c r="L42">
        <v>3.2391388805269899E-2</v>
      </c>
      <c r="M42">
        <v>2.6345722623470551E-2</v>
      </c>
      <c r="N42">
        <v>2.3330367429759552E-2</v>
      </c>
      <c r="O42">
        <v>2.8662788979305652E-2</v>
      </c>
      <c r="P42">
        <v>2.6194941437511599E-2</v>
      </c>
      <c r="Q42">
        <v>2.7127548345242898E-2</v>
      </c>
      <c r="R42">
        <v>1.58365136104015E-2</v>
      </c>
      <c r="S42">
        <v>2.068658893355995E-2</v>
      </c>
      <c r="T42">
        <v>1.6540208932155402E-2</v>
      </c>
      <c r="U42">
        <v>2.5754556604516352E-2</v>
      </c>
      <c r="V42">
        <v>2.411562155735265E-2</v>
      </c>
      <c r="W42">
        <v>2.2116311193452049E-2</v>
      </c>
      <c r="X42">
        <v>3.7048977685881647E-2</v>
      </c>
      <c r="Y42">
        <v>2.31874897412865E-2</v>
      </c>
      <c r="Z42">
        <v>1.8009538858525301E-2</v>
      </c>
      <c r="AA42">
        <v>2.6564243327958502E-2</v>
      </c>
      <c r="AB42">
        <v>3.0327586241753399E-2</v>
      </c>
      <c r="AC42">
        <v>2.1945693582914899E-2</v>
      </c>
      <c r="AD42">
        <v>2.6080152711789852E-2</v>
      </c>
      <c r="AE42">
        <v>2.44782309319364E-2</v>
      </c>
      <c r="AF42">
        <v>2.2702787844877999E-2</v>
      </c>
      <c r="AG42">
        <v>2.38147680252059E-2</v>
      </c>
      <c r="AH42">
        <v>2.9200396107427549E-2</v>
      </c>
      <c r="AI42">
        <v>1.7448497907176001E-2</v>
      </c>
      <c r="AJ42">
        <v>3.06213786071198E-2</v>
      </c>
      <c r="AK42">
        <v>1.9819289637656851E-2</v>
      </c>
      <c r="AL42">
        <v>2.0679436179157802E-2</v>
      </c>
      <c r="AN42">
        <f t="shared" si="25"/>
        <v>2.7192434155311924E-2</v>
      </c>
      <c r="AO42">
        <f t="shared" si="26"/>
        <v>2.4205452197417439E-2</v>
      </c>
      <c r="AP42">
        <f t="shared" si="27"/>
        <v>2.6380229999566355E-2</v>
      </c>
      <c r="AQ42">
        <f t="shared" si="28"/>
        <v>2.1216883629734784E-2</v>
      </c>
      <c r="AR42">
        <f t="shared" si="29"/>
        <v>2.2131674571869112E-2</v>
      </c>
      <c r="AS42">
        <f t="shared" si="30"/>
        <v>2.618058823972004E-2</v>
      </c>
      <c r="AT42">
        <f t="shared" si="31"/>
        <v>2.4420390496201417E-2</v>
      </c>
      <c r="AU42">
        <f t="shared" si="32"/>
        <v>2.3487887346603148E-2</v>
      </c>
      <c r="AV42">
        <f t="shared" si="33"/>
        <v>2.370670147464482E-2</v>
      </c>
      <c r="AX42">
        <f t="shared" si="34"/>
        <v>7.0712268959809612E-3</v>
      </c>
      <c r="AY42">
        <f t="shared" si="35"/>
        <v>3.2093586414204175E-3</v>
      </c>
      <c r="AZ42">
        <f t="shared" si="36"/>
        <v>4.0756188060044078E-3</v>
      </c>
      <c r="BA42">
        <f t="shared" si="37"/>
        <v>5.6641659310477533E-3</v>
      </c>
      <c r="BB42">
        <f t="shared" si="38"/>
        <v>4.01356217082294E-3</v>
      </c>
      <c r="BC42">
        <f t="shared" si="39"/>
        <v>6.7694267434476587E-3</v>
      </c>
      <c r="BD42">
        <f t="shared" si="40"/>
        <v>1.6894251975352853E-3</v>
      </c>
      <c r="BE42">
        <f t="shared" si="41"/>
        <v>5.8827643213715287E-3</v>
      </c>
      <c r="BF42">
        <f t="shared" si="42"/>
        <v>6.0037099282854393E-3</v>
      </c>
      <c r="BH42">
        <f t="shared" si="43"/>
        <v>3.5356134479904806E-3</v>
      </c>
      <c r="BI42">
        <f t="shared" si="44"/>
        <v>1.6046793207102087E-3</v>
      </c>
      <c r="BJ42">
        <f t="shared" si="45"/>
        <v>1.5404391141979519E-3</v>
      </c>
      <c r="BK42">
        <f t="shared" si="46"/>
        <v>3.2702077250251278E-3</v>
      </c>
      <c r="BL42">
        <f t="shared" si="47"/>
        <v>2.00678108541147E-3</v>
      </c>
      <c r="BM42">
        <f t="shared" si="48"/>
        <v>2.7636068954328625E-3</v>
      </c>
      <c r="BN42">
        <f t="shared" si="49"/>
        <v>9.7539009257273368E-4</v>
      </c>
      <c r="BO42">
        <f t="shared" si="50"/>
        <v>3.3964155645229786E-3</v>
      </c>
      <c r="BP42">
        <f t="shared" si="51"/>
        <v>3.4662435432320274E-3</v>
      </c>
    </row>
    <row r="43" spans="1:68" x14ac:dyDescent="0.3">
      <c r="A43" t="s">
        <v>1345</v>
      </c>
      <c r="B43">
        <v>2.1706518592763298E-3</v>
      </c>
      <c r="C43">
        <v>3.4698513629374149E-3</v>
      </c>
      <c r="D43">
        <v>2.6805723120274551E-3</v>
      </c>
      <c r="E43">
        <v>1.3604643647979746E-3</v>
      </c>
      <c r="F43">
        <v>2.1407363742471219E-3</v>
      </c>
      <c r="G43">
        <v>1.619154524091314E-3</v>
      </c>
      <c r="H43">
        <v>3.5192965686903447E-3</v>
      </c>
      <c r="I43">
        <v>1.9218642348386101E-3</v>
      </c>
      <c r="J43">
        <v>1.8527701568357802E-3</v>
      </c>
      <c r="K43">
        <v>1.9172802141631399E-3</v>
      </c>
      <c r="L43">
        <v>1.3805939586653451E-3</v>
      </c>
      <c r="M43">
        <v>3.1806525380763551E-3</v>
      </c>
      <c r="N43">
        <v>5.21036926305362E-3</v>
      </c>
      <c r="O43">
        <v>3.2175569723721601E-3</v>
      </c>
      <c r="P43">
        <v>1.862447761620875E-3</v>
      </c>
      <c r="Q43">
        <v>5.5496950696367502E-4</v>
      </c>
      <c r="R43">
        <v>1.350494534786373E-3</v>
      </c>
      <c r="S43">
        <v>1.5208444410096198E-3</v>
      </c>
      <c r="T43">
        <v>1.4122424757473521E-3</v>
      </c>
      <c r="U43">
        <v>1.8468423280436851E-3</v>
      </c>
      <c r="V43">
        <v>1.005873490293376E-3</v>
      </c>
      <c r="W43">
        <v>2.4642206065394953E-3</v>
      </c>
      <c r="X43">
        <v>3.4674364099255449E-3</v>
      </c>
      <c r="Y43">
        <v>9.7918865203136442E-4</v>
      </c>
      <c r="Z43">
        <v>1.146757098358009E-3</v>
      </c>
      <c r="AA43">
        <v>3.15020328401198E-3</v>
      </c>
      <c r="AB43">
        <v>5.2301337954009999E-4</v>
      </c>
      <c r="AC43">
        <v>2.0387263341768653E-3</v>
      </c>
      <c r="AD43">
        <v>2.3822228872390099E-3</v>
      </c>
      <c r="AE43">
        <v>1.9302367669887599E-3</v>
      </c>
      <c r="AF43">
        <v>1.1033830196419099E-3</v>
      </c>
      <c r="AG43">
        <v>1.3041147256756609E-3</v>
      </c>
      <c r="AH43">
        <v>1.2623303034171749E-3</v>
      </c>
      <c r="AI43">
        <v>2.1329166706518E-3</v>
      </c>
      <c r="AJ43">
        <v>6.9196825425195396E-4</v>
      </c>
      <c r="AK43">
        <v>3.5661976400437551E-3</v>
      </c>
      <c r="AL43">
        <v>1.839938695023E-3</v>
      </c>
      <c r="AN43">
        <f t="shared" si="25"/>
        <v>2.420384974759794E-3</v>
      </c>
      <c r="AO43">
        <f t="shared" si="26"/>
        <v>2.3002629254668477E-3</v>
      </c>
      <c r="AP43">
        <f t="shared" si="27"/>
        <v>2.660238694969611E-3</v>
      </c>
      <c r="AQ43">
        <f t="shared" si="28"/>
        <v>1.1421028275865558E-3</v>
      </c>
      <c r="AR43">
        <f t="shared" si="29"/>
        <v>1.6822947251559771E-3</v>
      </c>
      <c r="AS43">
        <f t="shared" si="30"/>
        <v>1.8842208596739774E-3</v>
      </c>
      <c r="AT43">
        <f t="shared" si="31"/>
        <v>1.8052808912898935E-3</v>
      </c>
      <c r="AU43">
        <f t="shared" si="32"/>
        <v>1.5664538999148787E-3</v>
      </c>
      <c r="AV43">
        <f t="shared" si="33"/>
        <v>2.0327015297729031E-3</v>
      </c>
      <c r="AX43">
        <f t="shared" si="34"/>
        <v>8.859788332272069E-4</v>
      </c>
      <c r="AY43">
        <f t="shared" si="35"/>
        <v>8.403542838883117E-4</v>
      </c>
      <c r="AZ43">
        <f t="shared" si="36"/>
        <v>1.3268103301692781E-3</v>
      </c>
      <c r="BA43">
        <f t="shared" si="37"/>
        <v>5.1555690740868294E-4</v>
      </c>
      <c r="BB43">
        <f t="shared" si="38"/>
        <v>6.2422162249668636E-4</v>
      </c>
      <c r="BC43">
        <f t="shared" si="39"/>
        <v>1.2123511718177733E-3</v>
      </c>
      <c r="BD43">
        <f t="shared" si="40"/>
        <v>6.4851239763993342E-4</v>
      </c>
      <c r="BE43">
        <f t="shared" si="41"/>
        <v>4.910158220048325E-4</v>
      </c>
      <c r="BF43">
        <f t="shared" si="42"/>
        <v>1.446778066388515E-3</v>
      </c>
      <c r="BH43">
        <f t="shared" si="43"/>
        <v>4.4298941661360345E-4</v>
      </c>
      <c r="BI43">
        <f t="shared" si="44"/>
        <v>4.2017714194415585E-4</v>
      </c>
      <c r="BJ43">
        <f t="shared" si="45"/>
        <v>5.0148716722562994E-4</v>
      </c>
      <c r="BK43">
        <f t="shared" si="46"/>
        <v>2.9765691927497405E-4</v>
      </c>
      <c r="BL43">
        <f t="shared" si="47"/>
        <v>3.1211081124834318E-4</v>
      </c>
      <c r="BM43">
        <f t="shared" si="48"/>
        <v>4.9494029333646702E-4</v>
      </c>
      <c r="BN43">
        <f t="shared" si="49"/>
        <v>3.744188073502252E-4</v>
      </c>
      <c r="BO43">
        <f t="shared" si="50"/>
        <v>2.8348811701085541E-4</v>
      </c>
      <c r="BP43">
        <f t="shared" si="51"/>
        <v>8.3529770608705551E-4</v>
      </c>
    </row>
    <row r="44" spans="1:68" x14ac:dyDescent="0.3">
      <c r="A44" t="s">
        <v>1346</v>
      </c>
      <c r="B44">
        <v>9.2370312714603157E-3</v>
      </c>
      <c r="C44">
        <v>8.2040253041422255E-3</v>
      </c>
      <c r="D44">
        <v>1.3634368489769601E-2</v>
      </c>
      <c r="E44">
        <v>1.4013029942519325E-2</v>
      </c>
      <c r="F44">
        <v>1.0471814748758961E-2</v>
      </c>
      <c r="G44">
        <v>1.0932288538057951E-2</v>
      </c>
      <c r="H44">
        <v>1.4370944489965499E-2</v>
      </c>
      <c r="I44">
        <v>1.3239407398769949E-2</v>
      </c>
      <c r="J44">
        <v>8.6087763831617699E-3</v>
      </c>
      <c r="K44">
        <v>1.508161367183705E-2</v>
      </c>
      <c r="L44">
        <v>1.4787245026350799E-2</v>
      </c>
      <c r="M44">
        <v>1.6325142924018841E-2</v>
      </c>
      <c r="N44">
        <v>1.252520003745985E-2</v>
      </c>
      <c r="O44">
        <v>1.6407331601436551E-2</v>
      </c>
      <c r="P44">
        <v>1.5883568105423448E-2</v>
      </c>
      <c r="Q44">
        <v>8.55656121364636E-3</v>
      </c>
      <c r="R44">
        <v>7.9586590514424509E-3</v>
      </c>
      <c r="S44">
        <v>1.1142171977669434E-2</v>
      </c>
      <c r="T44">
        <v>9.0041750885752805E-3</v>
      </c>
      <c r="U44">
        <v>9.92595125572188E-3</v>
      </c>
      <c r="V44">
        <v>2.0785792081066151E-2</v>
      </c>
      <c r="W44">
        <v>1.3288003483349551E-2</v>
      </c>
      <c r="X44">
        <v>1.161322203442954E-2</v>
      </c>
      <c r="Y44">
        <v>1.2525853375047701E-2</v>
      </c>
      <c r="Z44">
        <v>1.2839203105345054E-2</v>
      </c>
      <c r="AA44">
        <v>1.1301053272420409E-2</v>
      </c>
      <c r="AB44">
        <v>1.2310367433587249E-2</v>
      </c>
      <c r="AC44">
        <v>1.2279702803904401E-2</v>
      </c>
      <c r="AD44">
        <v>1.1377822707991848E-2</v>
      </c>
      <c r="AE44">
        <v>1.2454115784153385E-2</v>
      </c>
      <c r="AF44">
        <v>8.6583217375523144E-3</v>
      </c>
      <c r="AG44">
        <v>1.0889299878378236E-2</v>
      </c>
      <c r="AH44">
        <v>1.5412551357995002E-2</v>
      </c>
      <c r="AI44">
        <v>1.1028176813983721E-2</v>
      </c>
      <c r="AJ44">
        <v>1.14095434081473E-2</v>
      </c>
      <c r="AK44">
        <v>1.6504679555021745E-2</v>
      </c>
      <c r="AL44">
        <v>1.5832732239687702E-2</v>
      </c>
      <c r="AN44">
        <f t="shared" si="25"/>
        <v>1.1272113751972866E-2</v>
      </c>
      <c r="AO44">
        <f t="shared" si="26"/>
        <v>1.2253613793888089E-2</v>
      </c>
      <c r="AP44">
        <f t="shared" si="27"/>
        <v>1.4231268249955473E-2</v>
      </c>
      <c r="AQ44">
        <f t="shared" si="28"/>
        <v>9.2191307475860806E-3</v>
      </c>
      <c r="AR44">
        <f t="shared" si="29"/>
        <v>1.3250980477178216E-2</v>
      </c>
      <c r="AS44">
        <f t="shared" si="30"/>
        <v>1.2144900337455725E-2</v>
      </c>
      <c r="AT44">
        <f t="shared" si="31"/>
        <v>1.0830086743232515E-2</v>
      </c>
      <c r="AU44">
        <f t="shared" si="32"/>
        <v>1.2443342683452319E-2</v>
      </c>
      <c r="AV44">
        <f t="shared" si="33"/>
        <v>1.4582318400952249E-2</v>
      </c>
      <c r="AX44">
        <f t="shared" si="34"/>
        <v>2.9803577210375139E-3</v>
      </c>
      <c r="AY44">
        <f t="shared" si="35"/>
        <v>1.8597120365704718E-3</v>
      </c>
      <c r="AZ44">
        <f t="shared" si="36"/>
        <v>2.810840287262209E-3</v>
      </c>
      <c r="BA44">
        <f t="shared" si="37"/>
        <v>1.6920216985436085E-3</v>
      </c>
      <c r="BB44">
        <f t="shared" si="38"/>
        <v>5.3499511505955407E-3</v>
      </c>
      <c r="BC44">
        <f t="shared" si="39"/>
        <v>5.7749325576836005E-4</v>
      </c>
      <c r="BD44">
        <f t="shared" si="40"/>
        <v>1.9562781311386066E-3</v>
      </c>
      <c r="BE44">
        <f t="shared" si="41"/>
        <v>2.572347530087143E-3</v>
      </c>
      <c r="BF44">
        <f t="shared" si="42"/>
        <v>2.7681680160121223E-3</v>
      </c>
      <c r="BH44">
        <f t="shared" si="43"/>
        <v>1.4901788605187569E-3</v>
      </c>
      <c r="BI44">
        <f t="shared" si="44"/>
        <v>9.2985601828523591E-4</v>
      </c>
      <c r="BJ44">
        <f t="shared" si="45"/>
        <v>1.0623977678881657E-3</v>
      </c>
      <c r="BK44">
        <f t="shared" si="46"/>
        <v>9.7688918312884032E-4</v>
      </c>
      <c r="BL44">
        <f t="shared" si="47"/>
        <v>2.6749755752977704E-3</v>
      </c>
      <c r="BM44">
        <f t="shared" si="48"/>
        <v>2.3576063442184341E-4</v>
      </c>
      <c r="BN44">
        <f t="shared" si="49"/>
        <v>1.1294577056226525E-3</v>
      </c>
      <c r="BO44">
        <f t="shared" si="50"/>
        <v>1.4851455389450811E-3</v>
      </c>
      <c r="BP44">
        <f t="shared" si="51"/>
        <v>1.5982025492067111E-3</v>
      </c>
    </row>
    <row r="45" spans="1:68" x14ac:dyDescent="0.3">
      <c r="A45" t="s">
        <v>1347</v>
      </c>
      <c r="B45">
        <v>4.2679997654800454E-3</v>
      </c>
      <c r="C45">
        <v>4.1029998888602549E-3</v>
      </c>
      <c r="D45">
        <v>5.4693490082109598E-3</v>
      </c>
      <c r="E45">
        <v>2.1649952517000652E-3</v>
      </c>
      <c r="F45">
        <v>2.77124203118999E-3</v>
      </c>
      <c r="G45">
        <v>4.1503602395690248E-3</v>
      </c>
      <c r="H45">
        <v>5.4780328485760244E-3</v>
      </c>
      <c r="I45">
        <v>4.7365052422060697E-3</v>
      </c>
      <c r="J45">
        <v>3.5041954407088001E-3</v>
      </c>
      <c r="K45">
        <v>4.4368337891189848E-3</v>
      </c>
      <c r="L45">
        <v>3.4191340158480198E-3</v>
      </c>
      <c r="M45">
        <v>5.2928999424508901E-3</v>
      </c>
      <c r="N45">
        <v>3.1573785220246247E-3</v>
      </c>
      <c r="O45">
        <v>2.1999776099469216E-3</v>
      </c>
      <c r="P45">
        <v>1.6354697704807301E-3</v>
      </c>
      <c r="Q45">
        <v>5.46608030369106E-3</v>
      </c>
      <c r="R45">
        <v>4.8750591947984397E-3</v>
      </c>
      <c r="S45">
        <v>2.0115114958556748E-3</v>
      </c>
      <c r="T45">
        <v>4.3334369973132697E-3</v>
      </c>
      <c r="U45">
        <v>2.6093663887431901E-3</v>
      </c>
      <c r="V45">
        <v>2.0292405971483398E-3</v>
      </c>
      <c r="W45">
        <v>5.1220000945991651E-3</v>
      </c>
      <c r="X45">
        <v>5.1617870139043448E-3</v>
      </c>
      <c r="Y45">
        <v>4.9295850013249508E-3</v>
      </c>
      <c r="Z45">
        <v>2.280460079861585E-3</v>
      </c>
      <c r="AA45">
        <v>3.648571338753865E-3</v>
      </c>
      <c r="AB45">
        <v>4.4441154766983997E-3</v>
      </c>
      <c r="AC45">
        <v>4.2878951611673597E-3</v>
      </c>
      <c r="AD45">
        <v>3.8354016237300403E-3</v>
      </c>
      <c r="AE45">
        <v>3.5310143173673449E-3</v>
      </c>
      <c r="AF45">
        <v>4.0532717022012145E-3</v>
      </c>
      <c r="AG45">
        <v>4.5652046288918204E-3</v>
      </c>
      <c r="AH45">
        <v>2.13616730551142E-3</v>
      </c>
      <c r="AI45">
        <v>4.9669763909849099E-3</v>
      </c>
      <c r="AJ45">
        <v>1.7610978266559001E-3</v>
      </c>
      <c r="AK45">
        <v>2.6248139175881046E-3</v>
      </c>
      <c r="AL45">
        <v>4.0542965829728347E-3</v>
      </c>
      <c r="AN45">
        <f t="shared" si="25"/>
        <v>4.0013359785628314E-3</v>
      </c>
      <c r="AO45">
        <f t="shared" si="26"/>
        <v>4.2840350903852777E-3</v>
      </c>
      <c r="AP45">
        <f t="shared" si="27"/>
        <v>3.3779841557969961E-3</v>
      </c>
      <c r="AQ45">
        <f t="shared" si="28"/>
        <v>4.1175503314483915E-3</v>
      </c>
      <c r="AR45">
        <f t="shared" si="29"/>
        <v>3.5235110194509912E-3</v>
      </c>
      <c r="AS45">
        <f t="shared" si="30"/>
        <v>4.1254023452850837E-3</v>
      </c>
      <c r="AT45">
        <f t="shared" si="31"/>
        <v>3.8065625477661999E-3</v>
      </c>
      <c r="AU45">
        <f t="shared" si="32"/>
        <v>3.8894494417960495E-3</v>
      </c>
      <c r="AV45">
        <f t="shared" si="33"/>
        <v>2.8134027757389462E-3</v>
      </c>
      <c r="AX45">
        <f t="shared" si="34"/>
        <v>1.3673154532710611E-3</v>
      </c>
      <c r="AY45">
        <f t="shared" si="35"/>
        <v>1.1455379654036562E-3</v>
      </c>
      <c r="AZ45">
        <f t="shared" si="36"/>
        <v>1.2435440124991942E-3</v>
      </c>
      <c r="BA45">
        <f t="shared" si="37"/>
        <v>1.8476677651996071E-3</v>
      </c>
      <c r="BB45">
        <f t="shared" si="38"/>
        <v>1.4467955296452778E-3</v>
      </c>
      <c r="BC45">
        <f t="shared" si="39"/>
        <v>1.046896811773595E-3</v>
      </c>
      <c r="BD45">
        <f t="shared" si="40"/>
        <v>2.623203446746254E-4</v>
      </c>
      <c r="BE45">
        <f t="shared" si="41"/>
        <v>1.531618041244273E-3</v>
      </c>
      <c r="BF45">
        <f t="shared" si="42"/>
        <v>1.1581728938536606E-3</v>
      </c>
      <c r="BH45">
        <f t="shared" si="43"/>
        <v>6.8365772663553056E-4</v>
      </c>
      <c r="BI45">
        <f t="shared" si="44"/>
        <v>5.7276898270182809E-4</v>
      </c>
      <c r="BJ45">
        <f t="shared" si="45"/>
        <v>4.7001545734803781E-4</v>
      </c>
      <c r="BK45">
        <f t="shared" si="46"/>
        <v>1.0667514816109875E-3</v>
      </c>
      <c r="BL45">
        <f t="shared" si="47"/>
        <v>7.233977648226389E-4</v>
      </c>
      <c r="BM45">
        <f t="shared" si="48"/>
        <v>4.273938336986388E-4</v>
      </c>
      <c r="BN45">
        <f t="shared" si="49"/>
        <v>1.5145072161181039E-4</v>
      </c>
      <c r="BO45">
        <f t="shared" si="50"/>
        <v>8.8428008840806839E-4</v>
      </c>
      <c r="BP45">
        <f t="shared" si="51"/>
        <v>6.6867143203453892E-4</v>
      </c>
    </row>
    <row r="46" spans="1:68" x14ac:dyDescent="0.3">
      <c r="A46" t="s">
        <v>1348</v>
      </c>
      <c r="B46">
        <v>1.1370658738504311E-3</v>
      </c>
      <c r="C46">
        <v>6.4586316622249496E-4</v>
      </c>
      <c r="D46">
        <v>7.2221501400662746E-4</v>
      </c>
      <c r="E46">
        <v>1.15369870187647E-3</v>
      </c>
      <c r="F46">
        <v>1.7533498855706159E-3</v>
      </c>
      <c r="G46">
        <v>1.0652535301701311E-3</v>
      </c>
      <c r="H46">
        <v>2.074825203174258E-3</v>
      </c>
      <c r="I46">
        <v>3.0193102772462199E-5</v>
      </c>
      <c r="J46">
        <v>1.336102750727537E-3</v>
      </c>
      <c r="K46">
        <v>2.5187238993838049E-3</v>
      </c>
      <c r="L46">
        <v>5.4435557247609003E-4</v>
      </c>
      <c r="M46">
        <v>1.5964148344979915E-3</v>
      </c>
      <c r="N46">
        <v>2.3921989077921903E-3</v>
      </c>
      <c r="O46">
        <v>1.708982696034895E-3</v>
      </c>
      <c r="P46">
        <v>1.3887011756059215E-4</v>
      </c>
      <c r="Q46">
        <v>7.0722768498687055E-4</v>
      </c>
      <c r="R46">
        <v>5.8639078729895498E-4</v>
      </c>
      <c r="S46">
        <v>1.0983680733249064E-3</v>
      </c>
      <c r="T46">
        <v>1.6888637085852129E-3</v>
      </c>
      <c r="U46">
        <v>6.6863437138447003E-4</v>
      </c>
      <c r="V46">
        <v>1.3874834061102449E-3</v>
      </c>
      <c r="W46">
        <v>7.3113498100994996E-5</v>
      </c>
      <c r="X46">
        <v>1.3802636549040616E-3</v>
      </c>
      <c r="Y46">
        <v>1.17800243675169E-3</v>
      </c>
      <c r="Z46">
        <v>2.268959691929825E-4</v>
      </c>
      <c r="AA46">
        <v>1.08983595184838E-4</v>
      </c>
      <c r="AB46">
        <v>1.6901615471023E-3</v>
      </c>
      <c r="AC46">
        <v>1.8806868149617499E-3</v>
      </c>
      <c r="AD46">
        <v>2.5018790756530002E-3</v>
      </c>
      <c r="AE46">
        <v>4.4352925109216151E-4</v>
      </c>
      <c r="AF46">
        <v>5.5774278400979498E-4</v>
      </c>
      <c r="AG46">
        <v>9.726342634164436E-4</v>
      </c>
      <c r="AH46">
        <v>7.1589770345477258E-4</v>
      </c>
      <c r="AI46">
        <v>1.1182655489655889E-3</v>
      </c>
      <c r="AJ46">
        <v>1.8178304479550852E-3</v>
      </c>
      <c r="AK46">
        <v>1.6823812433535501E-3</v>
      </c>
      <c r="AL46">
        <v>0</v>
      </c>
      <c r="AN46">
        <f t="shared" si="25"/>
        <v>9.1471068898900582E-4</v>
      </c>
      <c r="AO46">
        <f t="shared" si="26"/>
        <v>1.2309054304218666E-3</v>
      </c>
      <c r="AP46">
        <f t="shared" si="27"/>
        <v>1.4622355397818716E-3</v>
      </c>
      <c r="AQ46">
        <f t="shared" si="28"/>
        <v>7.9732884853691069E-4</v>
      </c>
      <c r="AR46">
        <f t="shared" si="29"/>
        <v>9.5452374604523078E-4</v>
      </c>
      <c r="AS46">
        <f t="shared" si="30"/>
        <v>1.0774990030162704E-3</v>
      </c>
      <c r="AT46">
        <f t="shared" si="31"/>
        <v>1.1677170369183189E-3</v>
      </c>
      <c r="AU46">
        <f t="shared" si="32"/>
        <v>9.3559917194560181E-4</v>
      </c>
      <c r="AV46">
        <f t="shared" si="33"/>
        <v>1.1667372304362117E-3</v>
      </c>
      <c r="AX46">
        <f t="shared" si="34"/>
        <v>2.6826024300000698E-4</v>
      </c>
      <c r="AY46">
        <f t="shared" si="35"/>
        <v>9.0448870222986264E-4</v>
      </c>
      <c r="AZ46">
        <f t="shared" si="36"/>
        <v>8.8219394292976018E-4</v>
      </c>
      <c r="BA46">
        <f t="shared" si="37"/>
        <v>2.6761698396482247E-4</v>
      </c>
      <c r="BB46">
        <f t="shared" si="38"/>
        <v>7.2694016433080084E-4</v>
      </c>
      <c r="BC46">
        <f t="shared" si="39"/>
        <v>7.4616098064229355E-4</v>
      </c>
      <c r="BD46">
        <f t="shared" si="40"/>
        <v>1.1568286139164662E-3</v>
      </c>
      <c r="BE46">
        <f t="shared" si="41"/>
        <v>2.0372449355795258E-4</v>
      </c>
      <c r="BF46">
        <f t="shared" si="42"/>
        <v>1.0126911895643551E-3</v>
      </c>
      <c r="BH46">
        <f t="shared" si="43"/>
        <v>1.3413012150000349E-4</v>
      </c>
      <c r="BI46">
        <f t="shared" si="44"/>
        <v>4.5224435111493132E-4</v>
      </c>
      <c r="BJ46">
        <f t="shared" si="45"/>
        <v>3.3343796873137909E-4</v>
      </c>
      <c r="BK46">
        <f t="shared" si="46"/>
        <v>1.5450873773180602E-4</v>
      </c>
      <c r="BL46">
        <f t="shared" si="47"/>
        <v>3.6347008216540042E-4</v>
      </c>
      <c r="BM46">
        <f t="shared" si="48"/>
        <v>3.0461894475805596E-4</v>
      </c>
      <c r="BN46">
        <f t="shared" si="49"/>
        <v>6.6789531165093341E-4</v>
      </c>
      <c r="BO46">
        <f t="shared" si="50"/>
        <v>1.1762039119620411E-4</v>
      </c>
      <c r="BP46">
        <f t="shared" si="51"/>
        <v>5.8467753090094281E-4</v>
      </c>
    </row>
    <row r="47" spans="1:68" x14ac:dyDescent="0.3">
      <c r="A47" t="s">
        <v>1349</v>
      </c>
      <c r="B47">
        <v>4.4694714760149704E-2</v>
      </c>
      <c r="C47">
        <v>4.9559951341508549E-2</v>
      </c>
      <c r="D47">
        <v>5.3973442920504697E-2</v>
      </c>
      <c r="E47">
        <v>4.7663132312183346E-2</v>
      </c>
      <c r="F47">
        <v>5.1567702715024401E-2</v>
      </c>
      <c r="G47">
        <v>5.7382442477981799E-2</v>
      </c>
      <c r="H47">
        <v>5.9371019670392655E-2</v>
      </c>
      <c r="I47">
        <v>5.0714968334836248E-2</v>
      </c>
      <c r="J47">
        <v>3.6442214668985701E-2</v>
      </c>
      <c r="K47">
        <v>5.5897576288104052E-2</v>
      </c>
      <c r="L47">
        <v>5.8709802294443142E-2</v>
      </c>
      <c r="M47">
        <v>5.3490288875647551E-2</v>
      </c>
      <c r="N47">
        <v>6.566270544592355E-2</v>
      </c>
      <c r="O47">
        <v>4.5317890935513444E-2</v>
      </c>
      <c r="P47">
        <v>3.86060703452272E-2</v>
      </c>
      <c r="Q47">
        <v>3.8142414372407896E-2</v>
      </c>
      <c r="R47">
        <v>4.4638252631581651E-2</v>
      </c>
      <c r="S47">
        <v>4.3007923848840696E-2</v>
      </c>
      <c r="T47">
        <v>4.5760888724288448E-2</v>
      </c>
      <c r="U47">
        <v>4.7619541261899406E-2</v>
      </c>
      <c r="V47">
        <v>5.4361003282518097E-2</v>
      </c>
      <c r="W47">
        <v>5.7537014717446544E-2</v>
      </c>
      <c r="X47">
        <v>5.000042233236765E-2</v>
      </c>
      <c r="Y47">
        <v>4.790595417206845E-2</v>
      </c>
      <c r="Z47">
        <v>5.9349154678902151E-2</v>
      </c>
      <c r="AA47">
        <v>5.4226444193563997E-2</v>
      </c>
      <c r="AB47">
        <v>6.5392406402733055E-2</v>
      </c>
      <c r="AC47">
        <v>5.1278443250663552E-2</v>
      </c>
      <c r="AD47">
        <v>4.6519843702660546E-2</v>
      </c>
      <c r="AE47">
        <v>4.7298828634321596E-2</v>
      </c>
      <c r="AF47">
        <v>5.3448495951796952E-2</v>
      </c>
      <c r="AG47">
        <v>3.8311516436553797E-2</v>
      </c>
      <c r="AH47">
        <v>5.9113363291258797E-2</v>
      </c>
      <c r="AI47">
        <v>3.718051621429825E-2</v>
      </c>
      <c r="AJ47">
        <v>4.6270656562712897E-2</v>
      </c>
      <c r="AK47">
        <v>6.2576290716838054E-2</v>
      </c>
      <c r="AL47">
        <v>4.2610863828509454E-2</v>
      </c>
      <c r="AN47">
        <f t="shared" si="25"/>
        <v>4.8972810333586567E-2</v>
      </c>
      <c r="AO47">
        <f t="shared" si="26"/>
        <v>5.4759033299558772E-2</v>
      </c>
      <c r="AP47">
        <f t="shared" si="27"/>
        <v>5.0589506979120666E-2</v>
      </c>
      <c r="AQ47">
        <f t="shared" si="28"/>
        <v>4.1929530284276741E-2</v>
      </c>
      <c r="AR47">
        <f t="shared" si="29"/>
        <v>5.1319611996538124E-2</v>
      </c>
      <c r="AS47">
        <f t="shared" si="30"/>
        <v>5.4692137505049809E-2</v>
      </c>
      <c r="AT47">
        <f t="shared" si="31"/>
        <v>4.9089056096259694E-2</v>
      </c>
      <c r="AU47">
        <f t="shared" si="32"/>
        <v>4.4868465314036952E-2</v>
      </c>
      <c r="AV47">
        <f t="shared" si="33"/>
        <v>5.0485937036020133E-2</v>
      </c>
      <c r="AX47">
        <f t="shared" si="34"/>
        <v>3.8888052615911862E-3</v>
      </c>
      <c r="AY47">
        <f t="shared" si="35"/>
        <v>4.2697285761069308E-3</v>
      </c>
      <c r="AZ47">
        <f t="shared" si="36"/>
        <v>1.0811022248967492E-2</v>
      </c>
      <c r="BA47">
        <f t="shared" si="37"/>
        <v>3.3795233661577319E-3</v>
      </c>
      <c r="BB47">
        <f t="shared" si="38"/>
        <v>5.5526595851950189E-3</v>
      </c>
      <c r="BC47">
        <f t="shared" si="39"/>
        <v>6.5744690683504688E-3</v>
      </c>
      <c r="BD47">
        <f t="shared" si="40"/>
        <v>3.7954237275268422E-3</v>
      </c>
      <c r="BE47">
        <f t="shared" si="41"/>
        <v>1.2349397927096674E-2</v>
      </c>
      <c r="BF47">
        <f t="shared" si="42"/>
        <v>1.0629252551792296E-2</v>
      </c>
      <c r="BH47">
        <f t="shared" si="43"/>
        <v>1.9444026307955931E-3</v>
      </c>
      <c r="BI47">
        <f t="shared" si="44"/>
        <v>2.1348642880534654E-3</v>
      </c>
      <c r="BJ47">
        <f t="shared" si="45"/>
        <v>4.0861823270220282E-3</v>
      </c>
      <c r="BK47">
        <f t="shared" si="46"/>
        <v>1.9511687251837968E-3</v>
      </c>
      <c r="BL47">
        <f t="shared" si="47"/>
        <v>2.7763297925975094E-3</v>
      </c>
      <c r="BM47">
        <f t="shared" si="48"/>
        <v>2.6840157578616251E-3</v>
      </c>
      <c r="BN47">
        <f t="shared" si="49"/>
        <v>2.1912889107763155E-3</v>
      </c>
      <c r="BO47">
        <f t="shared" si="50"/>
        <v>7.1299282175390716E-3</v>
      </c>
      <c r="BP47">
        <f t="shared" si="51"/>
        <v>6.1368018220617996E-3</v>
      </c>
    </row>
    <row r="48" spans="1:68" x14ac:dyDescent="0.3">
      <c r="A48" t="s">
        <v>1350</v>
      </c>
      <c r="B48">
        <v>1.9009734648364151E-2</v>
      </c>
      <c r="C48">
        <v>1.0123090392188059E-2</v>
      </c>
      <c r="D48">
        <v>1.3462889354916151E-2</v>
      </c>
      <c r="E48">
        <v>1.2328496438170349E-2</v>
      </c>
      <c r="F48">
        <v>1.4967540097044485E-2</v>
      </c>
      <c r="G48">
        <v>9.0127212702048754E-3</v>
      </c>
      <c r="H48">
        <v>1.113201734760395E-2</v>
      </c>
      <c r="I48">
        <v>1.6362021441261802E-2</v>
      </c>
      <c r="J48">
        <v>1.4215994861158E-2</v>
      </c>
      <c r="K48">
        <v>1.614931343471945E-2</v>
      </c>
      <c r="L48">
        <v>1.5294423087793149E-2</v>
      </c>
      <c r="M48">
        <v>2.04277494223273E-2</v>
      </c>
      <c r="N48">
        <v>1.8155390864780449E-2</v>
      </c>
      <c r="O48">
        <v>1.5132734316415699E-2</v>
      </c>
      <c r="P48">
        <v>1.0528112266504689E-2</v>
      </c>
      <c r="Q48">
        <v>1.0885784800087455E-2</v>
      </c>
      <c r="R48">
        <v>8.8096922172352862E-3</v>
      </c>
      <c r="S48">
        <v>1.0971671215335359E-2</v>
      </c>
      <c r="T48">
        <v>1.153483696408604E-2</v>
      </c>
      <c r="U48">
        <v>1.3301348386382601E-2</v>
      </c>
      <c r="V48">
        <v>1.1652104210063449E-2</v>
      </c>
      <c r="W48">
        <v>1.28436108136087E-2</v>
      </c>
      <c r="X48">
        <v>1.3782196634437749E-2</v>
      </c>
      <c r="Y48">
        <v>1.42192341203032E-2</v>
      </c>
      <c r="Z48">
        <v>1.3651978043166101E-2</v>
      </c>
      <c r="AA48">
        <v>1.66087377654126E-2</v>
      </c>
      <c r="AB48">
        <v>1.6729055347906252E-2</v>
      </c>
      <c r="AC48">
        <v>1.02418090715501E-2</v>
      </c>
      <c r="AD48">
        <v>9.9493956522169295E-3</v>
      </c>
      <c r="AE48">
        <v>1.497353991053685E-2</v>
      </c>
      <c r="AF48">
        <v>1.628923471387295E-2</v>
      </c>
      <c r="AG48">
        <v>1.3888606486238049E-2</v>
      </c>
      <c r="AH48">
        <v>1.7609568622680649E-2</v>
      </c>
      <c r="AI48">
        <v>1.021146518114106E-2</v>
      </c>
      <c r="AJ48">
        <v>1.5364657733514749E-2</v>
      </c>
      <c r="AK48">
        <v>1.46345216514165E-2</v>
      </c>
      <c r="AL48">
        <v>9.7532318337873545E-3</v>
      </c>
      <c r="AN48">
        <f t="shared" si="25"/>
        <v>1.3731052708409677E-2</v>
      </c>
      <c r="AO48">
        <f t="shared" si="26"/>
        <v>1.2868575039028779E-2</v>
      </c>
      <c r="AP48">
        <f t="shared" si="27"/>
        <v>1.5700531179099819E-2</v>
      </c>
      <c r="AQ48">
        <f t="shared" si="28"/>
        <v>1.0222382744219367E-2</v>
      </c>
      <c r="AR48">
        <f t="shared" si="29"/>
        <v>1.2332975093535196E-2</v>
      </c>
      <c r="AS48">
        <f t="shared" si="30"/>
        <v>1.4205501830462668E-2</v>
      </c>
      <c r="AT48">
        <f t="shared" si="31"/>
        <v>1.3737390092208909E-2</v>
      </c>
      <c r="AU48">
        <f t="shared" si="32"/>
        <v>1.390321343001992E-2</v>
      </c>
      <c r="AV48">
        <f t="shared" si="33"/>
        <v>1.3250803739572867E-2</v>
      </c>
      <c r="AX48">
        <f t="shared" si="34"/>
        <v>3.782457348242512E-3</v>
      </c>
      <c r="AY48">
        <f t="shared" si="35"/>
        <v>3.3908240386001532E-3</v>
      </c>
      <c r="AZ48">
        <f t="shared" si="36"/>
        <v>3.1096467230807335E-3</v>
      </c>
      <c r="BA48">
        <f t="shared" si="37"/>
        <v>1.2241793221803552E-3</v>
      </c>
      <c r="BB48">
        <f t="shared" si="38"/>
        <v>8.7542471721926789E-4</v>
      </c>
      <c r="BC48">
        <f t="shared" si="39"/>
        <v>2.3807767660728534E-3</v>
      </c>
      <c r="BD48">
        <f t="shared" si="40"/>
        <v>3.3458092611413194E-3</v>
      </c>
      <c r="BE48">
        <f t="shared" si="41"/>
        <v>3.699073350858964E-3</v>
      </c>
      <c r="BF48">
        <f t="shared" si="42"/>
        <v>3.0509066851840171E-3</v>
      </c>
      <c r="BH48">
        <f t="shared" si="43"/>
        <v>1.891228674121256E-3</v>
      </c>
      <c r="BI48">
        <f t="shared" si="44"/>
        <v>1.6954120193000766E-3</v>
      </c>
      <c r="BJ48">
        <f t="shared" si="45"/>
        <v>1.1753359849340798E-3</v>
      </c>
      <c r="BK48">
        <f t="shared" si="46"/>
        <v>7.0678026119720173E-4</v>
      </c>
      <c r="BL48">
        <f t="shared" si="47"/>
        <v>4.3771235860963394E-4</v>
      </c>
      <c r="BM48">
        <f t="shared" si="48"/>
        <v>9.7194804472532678E-4</v>
      </c>
      <c r="BN48">
        <f t="shared" si="49"/>
        <v>1.9317038775770838E-3</v>
      </c>
      <c r="BO48">
        <f t="shared" si="50"/>
        <v>2.1356609948705941E-3</v>
      </c>
      <c r="BP48">
        <f t="shared" si="51"/>
        <v>1.7614417959634211E-3</v>
      </c>
    </row>
    <row r="49" spans="1:68" x14ac:dyDescent="0.3">
      <c r="A49" t="s">
        <v>1351</v>
      </c>
      <c r="B49">
        <v>9.8706828227200895E-4</v>
      </c>
      <c r="C49">
        <v>1.5114759762272581E-3</v>
      </c>
      <c r="D49">
        <v>2.3089959424153548E-3</v>
      </c>
      <c r="E49">
        <v>1.1861710866121525E-3</v>
      </c>
      <c r="F49">
        <v>8.1152456256516946E-4</v>
      </c>
      <c r="G49">
        <v>3.2883174615852403E-3</v>
      </c>
      <c r="H49">
        <v>1.1575910736749799E-3</v>
      </c>
      <c r="I49">
        <v>1.8089849300822751E-3</v>
      </c>
      <c r="J49">
        <v>7.0543062162050003E-4</v>
      </c>
      <c r="K49">
        <v>2.1482199835703231E-3</v>
      </c>
      <c r="L49">
        <v>1.5163163029483649E-3</v>
      </c>
      <c r="M49">
        <v>2.9118730176885751E-3</v>
      </c>
      <c r="N49">
        <v>1.9277059984353149E-3</v>
      </c>
      <c r="O49">
        <v>9.4800140038313395E-4</v>
      </c>
      <c r="P49">
        <v>2.33384170937409E-3</v>
      </c>
      <c r="Q49">
        <v>5.1554905430243898E-4</v>
      </c>
      <c r="R49">
        <v>1.4930468042788601E-3</v>
      </c>
      <c r="S49">
        <v>1.04747822665011E-4</v>
      </c>
      <c r="T49">
        <v>1.2488673709174305E-3</v>
      </c>
      <c r="U49">
        <v>2.3070301302561E-3</v>
      </c>
      <c r="V49">
        <v>1.78924877215529E-3</v>
      </c>
      <c r="W49">
        <v>4.155122599939865E-3</v>
      </c>
      <c r="X49">
        <v>3.5294714334028901E-3</v>
      </c>
      <c r="Y49">
        <v>1.7322147022936049E-3</v>
      </c>
      <c r="Z49">
        <v>1.2776460457079061E-3</v>
      </c>
      <c r="AA49">
        <v>3.1740592956376601E-3</v>
      </c>
      <c r="AB49">
        <v>2.6878083505957901E-3</v>
      </c>
      <c r="AC49">
        <v>2.3169277731712999E-3</v>
      </c>
      <c r="AD49">
        <v>1.27815923633254E-3</v>
      </c>
      <c r="AE49">
        <v>1.5571635546555314E-3</v>
      </c>
      <c r="AF49">
        <v>2.0894607566717162E-3</v>
      </c>
      <c r="AG49">
        <v>2.1874264673284252E-3</v>
      </c>
      <c r="AH49">
        <v>2.0726963378392051E-3</v>
      </c>
      <c r="AI49">
        <v>1.2503934540477246E-3</v>
      </c>
      <c r="AJ49">
        <v>1.673885463124365E-3</v>
      </c>
      <c r="AK49">
        <v>2.2738242815155151E-3</v>
      </c>
      <c r="AL49">
        <v>1.0633160310670165E-3</v>
      </c>
      <c r="AN49">
        <f t="shared" si="25"/>
        <v>1.4984278218816939E-3</v>
      </c>
      <c r="AO49">
        <f t="shared" si="26"/>
        <v>1.7666045069769164E-3</v>
      </c>
      <c r="AP49">
        <f t="shared" si="27"/>
        <v>1.7844841477171862E-3</v>
      </c>
      <c r="AQ49">
        <f t="shared" si="28"/>
        <v>7.0444789374876995E-4</v>
      </c>
      <c r="AR49">
        <f t="shared" si="29"/>
        <v>2.3750672183171714E-3</v>
      </c>
      <c r="AS49">
        <f t="shared" si="30"/>
        <v>2.4530212668015254E-3</v>
      </c>
      <c r="AT49">
        <f t="shared" si="31"/>
        <v>1.6415945158865959E-3</v>
      </c>
      <c r="AU49">
        <f t="shared" si="32"/>
        <v>1.836838753071785E-3</v>
      </c>
      <c r="AV49">
        <f t="shared" si="33"/>
        <v>1.6703419252356324E-3</v>
      </c>
      <c r="AX49">
        <f t="shared" si="34"/>
        <v>5.8200337336603079E-4</v>
      </c>
      <c r="AY49">
        <f t="shared" si="35"/>
        <v>1.0955183672041807E-3</v>
      </c>
      <c r="AZ49">
        <f t="shared" si="36"/>
        <v>7.8119454930990781E-4</v>
      </c>
      <c r="BA49">
        <f t="shared" si="37"/>
        <v>7.1316589531864234E-4</v>
      </c>
      <c r="BB49">
        <f t="shared" si="38"/>
        <v>1.2628981953087726E-3</v>
      </c>
      <c r="BC49">
        <f t="shared" si="39"/>
        <v>8.5479310101657766E-4</v>
      </c>
      <c r="BD49">
        <f t="shared" si="40"/>
        <v>4.1218803917261574E-4</v>
      </c>
      <c r="BE49">
        <f t="shared" si="41"/>
        <v>5.1110597454316457E-4</v>
      </c>
      <c r="BF49">
        <f t="shared" si="42"/>
        <v>6.0526190496061117E-4</v>
      </c>
      <c r="BH49">
        <f t="shared" si="43"/>
        <v>2.910016866830154E-4</v>
      </c>
      <c r="BI49">
        <f t="shared" si="44"/>
        <v>5.4775918360209033E-4</v>
      </c>
      <c r="BJ49">
        <f t="shared" si="45"/>
        <v>2.9526378614760007E-4</v>
      </c>
      <c r="BK49">
        <f t="shared" si="46"/>
        <v>4.1174652163907866E-4</v>
      </c>
      <c r="BL49">
        <f t="shared" si="47"/>
        <v>6.3144909765438628E-4</v>
      </c>
      <c r="BM49">
        <f t="shared" si="48"/>
        <v>3.48967822190322E-4</v>
      </c>
      <c r="BN49">
        <f t="shared" si="49"/>
        <v>2.3797687537305373E-4</v>
      </c>
      <c r="BO49">
        <f t="shared" si="50"/>
        <v>2.9508717198692207E-4</v>
      </c>
      <c r="BP49">
        <f t="shared" si="51"/>
        <v>3.4944812375923456E-4</v>
      </c>
    </row>
    <row r="50" spans="1:68" x14ac:dyDescent="0.3">
      <c r="A50" t="s">
        <v>1352</v>
      </c>
      <c r="B50">
        <v>0.59812839295627851</v>
      </c>
      <c r="C50">
        <v>0.68108723888493694</v>
      </c>
      <c r="D50">
        <v>0.62555810785585297</v>
      </c>
      <c r="E50">
        <v>0.57344002339510602</v>
      </c>
      <c r="F50">
        <v>0.54000807907648551</v>
      </c>
      <c r="G50">
        <v>0.61552053657681904</v>
      </c>
      <c r="H50">
        <v>0.65859279244174052</v>
      </c>
      <c r="I50">
        <v>0.58561204195429195</v>
      </c>
      <c r="J50">
        <v>0.37363402428957004</v>
      </c>
      <c r="K50">
        <v>0.52606494038822849</v>
      </c>
      <c r="L50">
        <v>0.68193130634765298</v>
      </c>
      <c r="M50">
        <v>0.49612771694339897</v>
      </c>
      <c r="N50">
        <v>0.65438259436809654</v>
      </c>
      <c r="O50">
        <v>0.56919888635354499</v>
      </c>
      <c r="P50">
        <v>0.52763364666679147</v>
      </c>
      <c r="Q50">
        <v>0.59946880124625657</v>
      </c>
      <c r="R50">
        <v>0.54350478328491347</v>
      </c>
      <c r="S50">
        <v>0.642336877469596</v>
      </c>
      <c r="T50">
        <v>0.62807775314116399</v>
      </c>
      <c r="U50">
        <v>0.66009314431944699</v>
      </c>
      <c r="V50">
        <v>0.48969420171064648</v>
      </c>
      <c r="W50">
        <v>0.56290877861990896</v>
      </c>
      <c r="X50">
        <v>0.50646570403596602</v>
      </c>
      <c r="Y50">
        <v>0.59110808049063457</v>
      </c>
      <c r="Z50">
        <v>0.77970254133356343</v>
      </c>
      <c r="AA50">
        <v>0.6579136797428955</v>
      </c>
      <c r="AB50">
        <v>0.61560495697885709</v>
      </c>
      <c r="AC50">
        <v>0.63953934296761505</v>
      </c>
      <c r="AD50">
        <v>0.56749821680962453</v>
      </c>
      <c r="AE50">
        <v>0.56074190284130054</v>
      </c>
      <c r="AF50">
        <v>0.64050141410920847</v>
      </c>
      <c r="AG50">
        <v>0.66576893606859</v>
      </c>
      <c r="AH50">
        <v>0.72244924690360457</v>
      </c>
      <c r="AI50">
        <v>0.42477721384182898</v>
      </c>
      <c r="AJ50">
        <v>0.55090593610474192</v>
      </c>
      <c r="AK50">
        <v>0.63951236680892354</v>
      </c>
      <c r="AL50">
        <v>0.49362586707771094</v>
      </c>
      <c r="AN50">
        <f t="shared" si="25"/>
        <v>0.61955344077304364</v>
      </c>
      <c r="AO50">
        <f t="shared" si="26"/>
        <v>0.59993336251233431</v>
      </c>
      <c r="AP50">
        <f t="shared" si="27"/>
        <v>0.54699615933675472</v>
      </c>
      <c r="AQ50">
        <f t="shared" si="28"/>
        <v>0.59510348733358864</v>
      </c>
      <c r="AR50">
        <f t="shared" si="29"/>
        <v>0.5851934694477916</v>
      </c>
      <c r="AS50">
        <f t="shared" si="30"/>
        <v>0.63172238425825533</v>
      </c>
      <c r="AT50">
        <f t="shared" si="31"/>
        <v>0.58958051125337785</v>
      </c>
      <c r="AU50">
        <f t="shared" si="32"/>
        <v>0.60433179893800781</v>
      </c>
      <c r="AV50">
        <f t="shared" si="33"/>
        <v>0.56134805666379217</v>
      </c>
      <c r="AX50">
        <f t="shared" si="34"/>
        <v>4.6216679071063978E-2</v>
      </c>
      <c r="AY50">
        <f t="shared" si="35"/>
        <v>4.9933384064346109E-2</v>
      </c>
      <c r="AZ50">
        <f t="shared" si="36"/>
        <v>0.1030269807200893</v>
      </c>
      <c r="BA50">
        <f t="shared" si="37"/>
        <v>4.9560444755869452E-2</v>
      </c>
      <c r="BB50">
        <f t="shared" si="38"/>
        <v>7.5422677110178776E-2</v>
      </c>
      <c r="BC50">
        <f t="shared" si="39"/>
        <v>8.9714820139822973E-2</v>
      </c>
      <c r="BD50">
        <f t="shared" si="40"/>
        <v>4.4227996849838754E-2</v>
      </c>
      <c r="BE50">
        <f t="shared" si="41"/>
        <v>0.15806027704924563</v>
      </c>
      <c r="BF50">
        <f t="shared" si="42"/>
        <v>7.3501674214153823E-2</v>
      </c>
      <c r="BH50">
        <f t="shared" si="43"/>
        <v>2.3108339535531989E-2</v>
      </c>
      <c r="BI50">
        <f t="shared" si="44"/>
        <v>2.4966692032173055E-2</v>
      </c>
      <c r="BJ50">
        <f t="shared" si="45"/>
        <v>3.8940538473600364E-2</v>
      </c>
      <c r="BK50">
        <f t="shared" si="46"/>
        <v>2.8613736120958806E-2</v>
      </c>
      <c r="BL50">
        <f t="shared" si="47"/>
        <v>3.7711338555089388E-2</v>
      </c>
      <c r="BM50">
        <f t="shared" si="48"/>
        <v>3.6625921951355681E-2</v>
      </c>
      <c r="BN50">
        <f t="shared" si="49"/>
        <v>2.5535045886972325E-2</v>
      </c>
      <c r="BO50">
        <f t="shared" si="50"/>
        <v>9.1256143502568804E-2</v>
      </c>
      <c r="BP50">
        <f t="shared" si="51"/>
        <v>4.2436211393429887E-2</v>
      </c>
    </row>
    <row r="51" spans="1:68" x14ac:dyDescent="0.3">
      <c r="A51" t="s">
        <v>1353</v>
      </c>
      <c r="B51">
        <v>2.747004002317685E-2</v>
      </c>
      <c r="C51">
        <v>2.7533481589866599E-2</v>
      </c>
      <c r="D51">
        <v>2.6242628990319899E-2</v>
      </c>
      <c r="E51">
        <v>2.41856265037423E-2</v>
      </c>
      <c r="F51">
        <v>2.37327249386678E-2</v>
      </c>
      <c r="G51">
        <v>2.4783027246036898E-2</v>
      </c>
      <c r="H51">
        <v>3.1886385992588695E-2</v>
      </c>
      <c r="I51">
        <v>3.0031960650451148E-2</v>
      </c>
      <c r="J51">
        <v>2.17438224509982E-2</v>
      </c>
      <c r="K51">
        <v>2.8439643980896951E-2</v>
      </c>
      <c r="L51">
        <v>3.029198313585035E-2</v>
      </c>
      <c r="M51">
        <v>3.0170133694186398E-2</v>
      </c>
      <c r="N51">
        <v>3.1040282182638351E-2</v>
      </c>
      <c r="O51">
        <v>2.1120949971155399E-2</v>
      </c>
      <c r="P51">
        <v>2.5161943316824701E-2</v>
      </c>
      <c r="Q51">
        <v>2.07335213120836E-2</v>
      </c>
      <c r="R51">
        <v>2.0849093387634351E-2</v>
      </c>
      <c r="S51">
        <v>2.423214234474565E-2</v>
      </c>
      <c r="T51">
        <v>2.5944033208084E-2</v>
      </c>
      <c r="U51">
        <v>2.525836266973025E-2</v>
      </c>
      <c r="V51">
        <v>2.26441322793151E-2</v>
      </c>
      <c r="W51">
        <v>2.8866326568456301E-2</v>
      </c>
      <c r="X51">
        <v>2.9070827457756299E-2</v>
      </c>
      <c r="Y51">
        <v>2.346236818561695E-2</v>
      </c>
      <c r="Z51">
        <v>2.814646097741115E-2</v>
      </c>
      <c r="AA51">
        <v>2.7240046406534751E-2</v>
      </c>
      <c r="AB51">
        <v>3.1617229955396647E-2</v>
      </c>
      <c r="AC51">
        <v>2.6124288132558598E-2</v>
      </c>
      <c r="AD51">
        <v>2.6103719347716249E-2</v>
      </c>
      <c r="AE51">
        <v>2.6084520535707249E-2</v>
      </c>
      <c r="AF51">
        <v>3.1970703726440453E-2</v>
      </c>
      <c r="AG51">
        <v>2.3272701775020749E-2</v>
      </c>
      <c r="AH51">
        <v>3.0406432453366647E-2</v>
      </c>
      <c r="AI51">
        <v>1.9940051832913201E-2</v>
      </c>
      <c r="AJ51">
        <v>2.3092548336797449E-2</v>
      </c>
      <c r="AK51">
        <v>2.6948554303970251E-2</v>
      </c>
      <c r="AL51">
        <v>2.4299669284181549E-2</v>
      </c>
      <c r="AN51">
        <f t="shared" si="25"/>
        <v>2.6357944276776412E-2</v>
      </c>
      <c r="AO51">
        <f t="shared" si="26"/>
        <v>2.7608524706936134E-2</v>
      </c>
      <c r="AP51">
        <f t="shared" si="27"/>
        <v>2.6852679818935767E-2</v>
      </c>
      <c r="AQ51">
        <f t="shared" si="28"/>
        <v>2.1938252348154535E-2</v>
      </c>
      <c r="AR51">
        <f t="shared" si="29"/>
        <v>2.567821368139641E-2</v>
      </c>
      <c r="AS51">
        <f t="shared" si="30"/>
        <v>2.7610203519212399E-2</v>
      </c>
      <c r="AT51">
        <f t="shared" si="31"/>
        <v>2.8052981203287985E-2</v>
      </c>
      <c r="AU51">
        <f t="shared" si="32"/>
        <v>2.4539728687100196E-2</v>
      </c>
      <c r="AV51">
        <f t="shared" si="33"/>
        <v>2.4780257308316418E-2</v>
      </c>
      <c r="AX51">
        <f t="shared" si="34"/>
        <v>1.5653441630048086E-3</v>
      </c>
      <c r="AY51">
        <f t="shared" si="35"/>
        <v>3.9656188544733E-3</v>
      </c>
      <c r="AZ51">
        <f t="shared" si="36"/>
        <v>4.1773300264927758E-3</v>
      </c>
      <c r="BA51">
        <f t="shared" si="37"/>
        <v>1.9874072842543805E-3</v>
      </c>
      <c r="BB51">
        <f t="shared" si="38"/>
        <v>2.5571239461459139E-3</v>
      </c>
      <c r="BC51">
        <f t="shared" si="39"/>
        <v>2.7577800489010707E-3</v>
      </c>
      <c r="BD51">
        <f t="shared" si="40"/>
        <v>3.3928608098340476E-3</v>
      </c>
      <c r="BE51">
        <f t="shared" si="41"/>
        <v>5.3469896876654904E-3</v>
      </c>
      <c r="BF51">
        <f t="shared" si="42"/>
        <v>1.9724145460385495E-3</v>
      </c>
      <c r="BH51">
        <f t="shared" si="43"/>
        <v>7.8267208150240432E-4</v>
      </c>
      <c r="BI51">
        <f t="shared" si="44"/>
        <v>1.98280942723665E-3</v>
      </c>
      <c r="BJ51">
        <f t="shared" si="45"/>
        <v>1.5788823420489631E-3</v>
      </c>
      <c r="BK51">
        <f t="shared" si="46"/>
        <v>1.1474301305536897E-3</v>
      </c>
      <c r="BL51">
        <f t="shared" si="47"/>
        <v>1.278561973072957E-3</v>
      </c>
      <c r="BM51">
        <f t="shared" si="48"/>
        <v>1.1258589904392109E-3</v>
      </c>
      <c r="BN51">
        <f t="shared" si="49"/>
        <v>1.9588691018806192E-3</v>
      </c>
      <c r="BO51">
        <f t="shared" si="50"/>
        <v>3.0870859355278239E-3</v>
      </c>
      <c r="BP51">
        <f t="shared" si="51"/>
        <v>1.13877406910889E-3</v>
      </c>
    </row>
    <row r="52" spans="1:68" x14ac:dyDescent="0.3">
      <c r="A52" t="s">
        <v>1354</v>
      </c>
      <c r="B52">
        <v>1.0094260484005814E-3</v>
      </c>
      <c r="C52">
        <v>9.8742527370269907E-4</v>
      </c>
      <c r="D52">
        <v>5.8749306904320997E-4</v>
      </c>
      <c r="E52">
        <v>2.4939188171559752E-3</v>
      </c>
      <c r="F52">
        <v>1.2372538747418491E-3</v>
      </c>
      <c r="G52">
        <v>1.3785501967943274E-3</v>
      </c>
      <c r="H52">
        <v>7.3185360728117996E-4</v>
      </c>
      <c r="I52">
        <v>2.2632183073307451E-3</v>
      </c>
      <c r="J52">
        <v>1.0006832068846451E-3</v>
      </c>
      <c r="K52">
        <v>1.5197769773781051E-3</v>
      </c>
      <c r="L52">
        <v>6.0905701548821497E-4</v>
      </c>
      <c r="M52">
        <v>4.0642758888687649E-4</v>
      </c>
      <c r="N52">
        <v>1.8229032663279901E-3</v>
      </c>
      <c r="O52">
        <v>2.5101314061941769E-3</v>
      </c>
      <c r="P52">
        <v>6.303830858148075E-4</v>
      </c>
      <c r="Q52">
        <v>1.211922242684735E-3</v>
      </c>
      <c r="R52">
        <v>1.03136349175465E-4</v>
      </c>
      <c r="S52">
        <v>1.4228755690551846E-3</v>
      </c>
      <c r="T52">
        <v>7.2073354747032503E-4</v>
      </c>
      <c r="U52">
        <v>8.3581839605415052E-4</v>
      </c>
      <c r="V52">
        <v>1.9312778465675104E-3</v>
      </c>
      <c r="W52">
        <v>1.524017165548045E-3</v>
      </c>
      <c r="X52">
        <v>2.0744064620643265E-3</v>
      </c>
      <c r="Y52">
        <v>2.0395492202161048E-3</v>
      </c>
      <c r="Z52">
        <v>8.09521043852584E-4</v>
      </c>
      <c r="AA52">
        <v>5.8357113331227502E-4</v>
      </c>
      <c r="AB52">
        <v>2.45696405122678E-3</v>
      </c>
      <c r="AC52">
        <v>1.234476090137445E-3</v>
      </c>
      <c r="AD52">
        <v>1.8348979186004501E-3</v>
      </c>
      <c r="AE52">
        <v>1.3031784231070948E-3</v>
      </c>
      <c r="AF52">
        <v>2.2782409347661499E-3</v>
      </c>
      <c r="AG52">
        <v>1.8690966522523335E-3</v>
      </c>
      <c r="AH52">
        <v>2.0397719474088134E-3</v>
      </c>
      <c r="AI52">
        <v>2.9392776215351499E-3</v>
      </c>
      <c r="AJ52">
        <v>9.2379082048771755E-4</v>
      </c>
      <c r="AK52">
        <v>6.3422367277294505E-4</v>
      </c>
      <c r="AL52">
        <v>1.5255190997974901E-3</v>
      </c>
      <c r="AN52">
        <f t="shared" si="25"/>
        <v>1.2695658020756165E-3</v>
      </c>
      <c r="AO52">
        <f t="shared" si="26"/>
        <v>1.4027189965370255E-3</v>
      </c>
      <c r="AP52">
        <f t="shared" si="27"/>
        <v>1.2141946495678308E-3</v>
      </c>
      <c r="AQ52">
        <f t="shared" si="28"/>
        <v>9.1264472030512815E-4</v>
      </c>
      <c r="AR52">
        <f t="shared" si="29"/>
        <v>1.2529617389100078E-3</v>
      </c>
      <c r="AS52">
        <f t="shared" si="30"/>
        <v>1.5330813334682523E-3</v>
      </c>
      <c r="AT52">
        <f t="shared" si="31"/>
        <v>1.8054390921578983E-3</v>
      </c>
      <c r="AU52">
        <f t="shared" si="32"/>
        <v>2.2827154070654324E-3</v>
      </c>
      <c r="AV52">
        <f t="shared" si="33"/>
        <v>1.0278445310193843E-3</v>
      </c>
      <c r="AX52">
        <f t="shared" si="34"/>
        <v>8.3895559832355819E-4</v>
      </c>
      <c r="AY52">
        <f t="shared" si="35"/>
        <v>6.3730742759141468E-4</v>
      </c>
      <c r="AZ52">
        <f t="shared" si="36"/>
        <v>7.6903197538553362E-4</v>
      </c>
      <c r="BA52">
        <f t="shared" si="37"/>
        <v>7.0894511682741688E-4</v>
      </c>
      <c r="BB52">
        <f t="shared" si="38"/>
        <v>5.7470549051076819E-4</v>
      </c>
      <c r="BC52">
        <f t="shared" si="39"/>
        <v>7.6385549622724834E-4</v>
      </c>
      <c r="BD52">
        <f t="shared" si="40"/>
        <v>4.8819831242257025E-4</v>
      </c>
      <c r="BE52">
        <f t="shared" si="41"/>
        <v>5.7496779926898727E-4</v>
      </c>
      <c r="BF52">
        <f t="shared" si="42"/>
        <v>4.5466720308954812E-4</v>
      </c>
      <c r="BH52">
        <f t="shared" si="43"/>
        <v>4.1947779916177909E-4</v>
      </c>
      <c r="BI52">
        <f t="shared" si="44"/>
        <v>3.1865371379570734E-4</v>
      </c>
      <c r="BJ52">
        <f t="shared" si="45"/>
        <v>2.9066676530383823E-4</v>
      </c>
      <c r="BK52">
        <f t="shared" si="46"/>
        <v>4.0930965404097986E-4</v>
      </c>
      <c r="BL52">
        <f t="shared" si="47"/>
        <v>2.8735274525538409E-4</v>
      </c>
      <c r="BM52">
        <f t="shared" si="48"/>
        <v>3.1184270049619995E-4</v>
      </c>
      <c r="BN52">
        <f t="shared" si="49"/>
        <v>2.8186142709509199E-4</v>
      </c>
      <c r="BO52">
        <f t="shared" si="50"/>
        <v>3.3195781368331655E-4</v>
      </c>
      <c r="BP52">
        <f t="shared" si="51"/>
        <v>2.6250223209544487E-4</v>
      </c>
    </row>
    <row r="53" spans="1:68" x14ac:dyDescent="0.3">
      <c r="A53" t="s">
        <v>1355</v>
      </c>
      <c r="B53">
        <v>5.7379615930437E-2</v>
      </c>
      <c r="C53">
        <v>5.7513609459184545E-2</v>
      </c>
      <c r="D53">
        <v>4.4859682696457751E-2</v>
      </c>
      <c r="E53">
        <v>5.2150065251962197E-2</v>
      </c>
      <c r="F53">
        <v>5.6382068069789404E-2</v>
      </c>
      <c r="G53">
        <v>6.0533797076033249E-2</v>
      </c>
      <c r="H53">
        <v>5.8483345550464201E-2</v>
      </c>
      <c r="I53">
        <v>6.4825257543530551E-2</v>
      </c>
      <c r="J53">
        <v>3.9685902620254801E-2</v>
      </c>
      <c r="K53">
        <v>5.4982996965893149E-2</v>
      </c>
      <c r="L53">
        <v>6.1653985589373905E-2</v>
      </c>
      <c r="M53">
        <v>5.9982013426822599E-2</v>
      </c>
      <c r="N53">
        <v>5.3822106444540399E-2</v>
      </c>
      <c r="O53">
        <v>5.2098998193773352E-2</v>
      </c>
      <c r="P53">
        <v>4.9065060513202405E-2</v>
      </c>
      <c r="Q53">
        <v>4.9512530427393196E-2</v>
      </c>
      <c r="R53">
        <v>4.80491470889855E-2</v>
      </c>
      <c r="S53">
        <v>5.0801644358193399E-2</v>
      </c>
      <c r="T53">
        <v>4.8739324615747599E-2</v>
      </c>
      <c r="U53">
        <v>6.2809533990251201E-2</v>
      </c>
      <c r="V53">
        <v>4.9661442516565603E-2</v>
      </c>
      <c r="W53">
        <v>6.1992177291077345E-2</v>
      </c>
      <c r="X53">
        <v>4.8202962091248101E-2</v>
      </c>
      <c r="Y53">
        <v>5.08035141024437E-2</v>
      </c>
      <c r="Z53">
        <v>6.5453253698530056E-2</v>
      </c>
      <c r="AA53">
        <v>6.7594068592285603E-2</v>
      </c>
      <c r="AB53">
        <v>5.1184025510699796E-2</v>
      </c>
      <c r="AC53">
        <v>5.6453857606340002E-2</v>
      </c>
      <c r="AD53">
        <v>5.0390438699497248E-2</v>
      </c>
      <c r="AE53">
        <v>6.2062945026510746E-2</v>
      </c>
      <c r="AF53">
        <v>5.5011858402169198E-2</v>
      </c>
      <c r="AG53">
        <v>6.1431617155354806E-2</v>
      </c>
      <c r="AH53">
        <v>5.5406637601272304E-2</v>
      </c>
      <c r="AI53">
        <v>4.2685527551015151E-2</v>
      </c>
      <c r="AJ53">
        <v>5.8733916169849354E-2</v>
      </c>
      <c r="AK53">
        <v>7.128842622889861E-2</v>
      </c>
      <c r="AL53">
        <v>4.2432080322381646E-2</v>
      </c>
      <c r="AN53">
        <f t="shared" si="25"/>
        <v>5.297574333451037E-2</v>
      </c>
      <c r="AO53">
        <f t="shared" si="26"/>
        <v>6.0056117059954353E-2</v>
      </c>
      <c r="AP53">
        <f t="shared" si="27"/>
        <v>5.30415805362658E-2</v>
      </c>
      <c r="AQ53">
        <f t="shared" si="28"/>
        <v>4.945444062485737E-2</v>
      </c>
      <c r="AR53">
        <f t="shared" si="29"/>
        <v>5.5800619603410435E-2</v>
      </c>
      <c r="AS53">
        <f t="shared" si="30"/>
        <v>5.6615280266924549E-2</v>
      </c>
      <c r="AT53">
        <f t="shared" si="31"/>
        <v>5.5821747376059071E-2</v>
      </c>
      <c r="AU53">
        <f t="shared" si="32"/>
        <v>5.3174594102547414E-2</v>
      </c>
      <c r="AV53">
        <f t="shared" si="33"/>
        <v>5.7484807573709863E-2</v>
      </c>
      <c r="AX53">
        <f t="shared" si="34"/>
        <v>5.9592647024938267E-3</v>
      </c>
      <c r="AY53">
        <f t="shared" si="35"/>
        <v>3.6030138011134772E-3</v>
      </c>
      <c r="AZ53">
        <f t="shared" si="36"/>
        <v>7.3234412848544378E-3</v>
      </c>
      <c r="BA53">
        <f t="shared" si="37"/>
        <v>1.377167790473704E-3</v>
      </c>
      <c r="BB53">
        <f t="shared" si="38"/>
        <v>7.6378803710672573E-3</v>
      </c>
      <c r="BC53">
        <f t="shared" si="39"/>
        <v>8.1573509917451745E-3</v>
      </c>
      <c r="BD53">
        <f t="shared" si="40"/>
        <v>5.8782472813810605E-3</v>
      </c>
      <c r="BE53">
        <f t="shared" si="41"/>
        <v>9.5702916621508375E-3</v>
      </c>
      <c r="BF53">
        <f t="shared" si="42"/>
        <v>1.4468668873910013E-2</v>
      </c>
      <c r="BH53">
        <f t="shared" si="43"/>
        <v>2.9796323512469134E-3</v>
      </c>
      <c r="BI53">
        <f t="shared" si="44"/>
        <v>1.8015069005567386E-3</v>
      </c>
      <c r="BJ53">
        <f t="shared" si="45"/>
        <v>2.7680006258440255E-3</v>
      </c>
      <c r="BK53">
        <f t="shared" si="46"/>
        <v>7.9510819454927512E-4</v>
      </c>
      <c r="BL53">
        <f t="shared" si="47"/>
        <v>3.8189401855336287E-3</v>
      </c>
      <c r="BM53">
        <f t="shared" si="48"/>
        <v>3.3302245970936654E-3</v>
      </c>
      <c r="BN53">
        <f t="shared" si="49"/>
        <v>3.3938076502685413E-3</v>
      </c>
      <c r="BO53">
        <f t="shared" si="50"/>
        <v>5.5254104673660171E-3</v>
      </c>
      <c r="BP53">
        <f t="shared" si="51"/>
        <v>8.3534898691675057E-3</v>
      </c>
    </row>
    <row r="54" spans="1:68" x14ac:dyDescent="0.3">
      <c r="A54" t="s">
        <v>1356</v>
      </c>
      <c r="B54">
        <v>1.8443503016703851E-3</v>
      </c>
      <c r="C54">
        <v>2.6827221541168502E-3</v>
      </c>
      <c r="D54">
        <v>1.5309622414778736E-3</v>
      </c>
      <c r="E54">
        <v>3.8586990620323898E-3</v>
      </c>
      <c r="F54">
        <v>4.0079344853436744E-3</v>
      </c>
      <c r="G54">
        <v>4.1074286385714646E-3</v>
      </c>
      <c r="H54">
        <v>2.9353175771555402E-3</v>
      </c>
      <c r="I54">
        <v>1.9723711608830748E-3</v>
      </c>
      <c r="J54">
        <v>2.882437400508375E-3</v>
      </c>
      <c r="K54">
        <v>1.9937598682233399E-3</v>
      </c>
      <c r="L54">
        <v>2.0651773818121033E-3</v>
      </c>
      <c r="M54">
        <v>5.9455117868513199E-3</v>
      </c>
      <c r="N54">
        <v>3.1488303857859401E-3</v>
      </c>
      <c r="O54">
        <v>4.4554193721165454E-3</v>
      </c>
      <c r="P54">
        <v>1.72416889875895E-3</v>
      </c>
      <c r="Q54">
        <v>2.0465341907491001E-3</v>
      </c>
      <c r="R54">
        <v>1.13960529265198E-3</v>
      </c>
      <c r="S54">
        <v>2.684164234570045E-3</v>
      </c>
      <c r="T54">
        <v>2.308379837843275E-3</v>
      </c>
      <c r="U54">
        <v>5.2742220772003506E-3</v>
      </c>
      <c r="V54">
        <v>3.006190578961425E-3</v>
      </c>
      <c r="W54">
        <v>2.1559485584019301E-3</v>
      </c>
      <c r="X54">
        <v>8.4489823087340325E-4</v>
      </c>
      <c r="Y54">
        <v>1.53843071332614E-3</v>
      </c>
      <c r="Z54">
        <v>3.8310476373238801E-3</v>
      </c>
      <c r="AA54">
        <v>2.520074087122235E-3</v>
      </c>
      <c r="AB54">
        <v>3.7827519291229353E-3</v>
      </c>
      <c r="AC54">
        <v>3.5588746132941048E-3</v>
      </c>
      <c r="AD54">
        <v>4.9858294682233999E-3</v>
      </c>
      <c r="AE54">
        <v>4.408440528427965E-3</v>
      </c>
      <c r="AF54">
        <v>2.4499402067449348E-3</v>
      </c>
      <c r="AG54">
        <v>2.6345044531875549E-3</v>
      </c>
      <c r="AH54">
        <v>3.0585590318380649E-3</v>
      </c>
      <c r="AI54">
        <v>1.657150405826265E-3</v>
      </c>
      <c r="AJ54">
        <v>2.9037298775956748E-3</v>
      </c>
      <c r="AK54">
        <v>2.8359991679223501E-3</v>
      </c>
      <c r="AL54">
        <v>2.4223322739946648E-3</v>
      </c>
      <c r="AN54">
        <f t="shared" si="25"/>
        <v>2.4791834398243747E-3</v>
      </c>
      <c r="AO54">
        <f t="shared" si="26"/>
        <v>3.2557629654884385E-3</v>
      </c>
      <c r="AP54">
        <f t="shared" si="27"/>
        <v>3.1736150134366531E-3</v>
      </c>
      <c r="AQ54">
        <f t="shared" si="28"/>
        <v>1.9567679059903751E-3</v>
      </c>
      <c r="AR54">
        <f t="shared" si="29"/>
        <v>3.1861852631017451E-3</v>
      </c>
      <c r="AS54">
        <f t="shared" si="30"/>
        <v>2.6793462018437834E-3</v>
      </c>
      <c r="AT54">
        <f t="shared" si="31"/>
        <v>3.9480700677987672E-3</v>
      </c>
      <c r="AU54">
        <f t="shared" si="32"/>
        <v>2.4500712969506284E-3</v>
      </c>
      <c r="AV54">
        <f t="shared" si="33"/>
        <v>2.7206871065042298E-3</v>
      </c>
      <c r="AX54">
        <f t="shared" si="34"/>
        <v>1.040292893760201E-3</v>
      </c>
      <c r="AY54">
        <f t="shared" si="35"/>
        <v>1.0067896478446285E-3</v>
      </c>
      <c r="AZ54">
        <f t="shared" si="36"/>
        <v>1.534786575970628E-3</v>
      </c>
      <c r="BA54">
        <f t="shared" si="37"/>
        <v>7.7618236946886483E-4</v>
      </c>
      <c r="BB54">
        <f t="shared" si="38"/>
        <v>1.4403964564977433E-3</v>
      </c>
      <c r="BC54">
        <f t="shared" si="39"/>
        <v>1.265681297854428E-3</v>
      </c>
      <c r="BD54">
        <f t="shared" si="40"/>
        <v>1.3291498438420719E-3</v>
      </c>
      <c r="BE54">
        <f t="shared" si="41"/>
        <v>7.1867811021674105E-4</v>
      </c>
      <c r="BF54">
        <f t="shared" si="42"/>
        <v>2.6059272211550929E-4</v>
      </c>
      <c r="BH54">
        <f t="shared" si="43"/>
        <v>5.201464468801005E-4</v>
      </c>
      <c r="BI54">
        <f t="shared" si="44"/>
        <v>5.0339482392231427E-4</v>
      </c>
      <c r="BJ54">
        <f t="shared" si="45"/>
        <v>5.8009479936837463E-4</v>
      </c>
      <c r="BK54">
        <f t="shared" si="46"/>
        <v>4.4812909995309069E-4</v>
      </c>
      <c r="BL54">
        <f t="shared" si="47"/>
        <v>7.2019822824887164E-4</v>
      </c>
      <c r="BM54">
        <f t="shared" si="48"/>
        <v>5.1671222612115371E-4</v>
      </c>
      <c r="BN54">
        <f t="shared" si="49"/>
        <v>7.673850201355693E-4</v>
      </c>
      <c r="BO54">
        <f t="shared" si="50"/>
        <v>4.1492900039432701E-4</v>
      </c>
      <c r="BP54">
        <f t="shared" si="51"/>
        <v>1.5045327826224665E-4</v>
      </c>
    </row>
    <row r="55" spans="1:68" x14ac:dyDescent="0.3">
      <c r="A55" t="s">
        <v>1357</v>
      </c>
      <c r="B55">
        <v>0.25921169199220501</v>
      </c>
      <c r="C55">
        <v>0.20927022313182247</v>
      </c>
      <c r="D55">
        <v>0.18470568600058301</v>
      </c>
      <c r="E55">
        <v>0.18142397226724349</v>
      </c>
      <c r="F55">
        <v>0.35383049435571901</v>
      </c>
      <c r="G55">
        <v>0.29058523903237199</v>
      </c>
      <c r="H55">
        <v>0.17591168526578499</v>
      </c>
      <c r="I55">
        <v>0.19744167453539649</v>
      </c>
      <c r="J55">
        <v>0.16345656683991799</v>
      </c>
      <c r="K55">
        <v>0.25375674350748001</v>
      </c>
      <c r="L55">
        <v>0.1875883696736815</v>
      </c>
      <c r="M55">
        <v>0.26011886510747051</v>
      </c>
      <c r="N55">
        <v>0.292864689090087</v>
      </c>
      <c r="O55">
        <v>0.13265666091968145</v>
      </c>
      <c r="P55">
        <v>0.128053816295809</v>
      </c>
      <c r="Q55">
        <v>0.23925837138821301</v>
      </c>
      <c r="R55">
        <v>0.16505133642901201</v>
      </c>
      <c r="S55">
        <v>0.17046206311231249</v>
      </c>
      <c r="T55">
        <v>0.18965360653846902</v>
      </c>
      <c r="U55">
        <v>0.1978930050599905</v>
      </c>
      <c r="V55">
        <v>0.23437804676480251</v>
      </c>
      <c r="W55">
        <v>0.22136685197074601</v>
      </c>
      <c r="X55">
        <v>0.24934156151226899</v>
      </c>
      <c r="Y55">
        <v>0.14980985011053399</v>
      </c>
      <c r="Z55">
        <v>0.24146286967087149</v>
      </c>
      <c r="AA55">
        <v>0.25806294619611603</v>
      </c>
      <c r="AB55">
        <v>0.20596442175704899</v>
      </c>
      <c r="AC55">
        <v>0.254353538704921</v>
      </c>
      <c r="AD55">
        <v>0.22553887389176952</v>
      </c>
      <c r="AE55">
        <v>0.19362697582698452</v>
      </c>
      <c r="AF55">
        <v>0.23128742550079151</v>
      </c>
      <c r="AG55">
        <v>0.17961741758261701</v>
      </c>
      <c r="AH55">
        <v>0.1931260880394905</v>
      </c>
      <c r="AI55">
        <v>0.1615563281114365</v>
      </c>
      <c r="AJ55">
        <v>0.17281508534467699</v>
      </c>
      <c r="AK55">
        <v>0.21413655656201502</v>
      </c>
      <c r="AL55">
        <v>0.19702009478510052</v>
      </c>
      <c r="AN55">
        <f t="shared" si="25"/>
        <v>0.2086528933479635</v>
      </c>
      <c r="AO55">
        <f t="shared" si="26"/>
        <v>0.25444227329731811</v>
      </c>
      <c r="AP55">
        <f t="shared" si="27"/>
        <v>0.20264224449058962</v>
      </c>
      <c r="AQ55">
        <f t="shared" si="28"/>
        <v>0.19159059030984582</v>
      </c>
      <c r="AR55">
        <f t="shared" si="29"/>
        <v>0.21082287758350202</v>
      </c>
      <c r="AS55">
        <f t="shared" si="30"/>
        <v>0.22649919799196006</v>
      </c>
      <c r="AT55">
        <f t="shared" si="31"/>
        <v>0.21681775840651518</v>
      </c>
      <c r="AU55">
        <f t="shared" si="32"/>
        <v>0.17809994457784803</v>
      </c>
      <c r="AV55">
        <f t="shared" si="33"/>
        <v>0.19465724556393083</v>
      </c>
      <c r="AX55">
        <f t="shared" si="34"/>
        <v>3.5923326216491892E-2</v>
      </c>
      <c r="AY55">
        <f t="shared" si="35"/>
        <v>8.2866265699770347E-2</v>
      </c>
      <c r="AZ55">
        <f t="shared" si="36"/>
        <v>6.6181436779341518E-2</v>
      </c>
      <c r="BA55">
        <f t="shared" si="37"/>
        <v>4.1370061705437534E-2</v>
      </c>
      <c r="BB55">
        <f t="shared" si="38"/>
        <v>2.0666728745263294E-2</v>
      </c>
      <c r="BC55">
        <f t="shared" si="39"/>
        <v>4.20017919904703E-2</v>
      </c>
      <c r="BD55">
        <f t="shared" si="40"/>
        <v>2.0288439045148217E-2</v>
      </c>
      <c r="BE55">
        <f t="shared" si="41"/>
        <v>1.5839491113002747E-2</v>
      </c>
      <c r="BF55">
        <f t="shared" si="42"/>
        <v>2.0761822854046572E-2</v>
      </c>
      <c r="BH55">
        <f t="shared" si="43"/>
        <v>1.7961663108245946E-2</v>
      </c>
      <c r="BI55">
        <f t="shared" si="44"/>
        <v>4.1433132849885174E-2</v>
      </c>
      <c r="BJ55">
        <f t="shared" si="45"/>
        <v>2.5014231875297305E-2</v>
      </c>
      <c r="BK55">
        <f t="shared" si="46"/>
        <v>2.3885016262025792E-2</v>
      </c>
      <c r="BL55">
        <f t="shared" si="47"/>
        <v>1.0333364372631647E-2</v>
      </c>
      <c r="BM55">
        <f t="shared" si="48"/>
        <v>1.7147159776528274E-2</v>
      </c>
      <c r="BN55">
        <f t="shared" si="49"/>
        <v>1.1713535744153637E-2</v>
      </c>
      <c r="BO55">
        <f t="shared" si="50"/>
        <v>9.1449344579188213E-3</v>
      </c>
      <c r="BP55">
        <f t="shared" si="51"/>
        <v>1.1986844013651113E-2</v>
      </c>
    </row>
    <row r="56" spans="1:68" x14ac:dyDescent="0.3">
      <c r="A56" t="s">
        <v>1358</v>
      </c>
      <c r="B56">
        <v>3.4121673744078096E-2</v>
      </c>
      <c r="C56">
        <v>3.199363369438725E-2</v>
      </c>
      <c r="D56">
        <v>4.2160591261996352E-2</v>
      </c>
      <c r="E56">
        <v>2.8856955759682449E-2</v>
      </c>
      <c r="F56">
        <v>4.8897340383251102E-2</v>
      </c>
      <c r="G56">
        <v>4.2052938481121252E-2</v>
      </c>
      <c r="H56">
        <v>4.2437750355117598E-2</v>
      </c>
      <c r="I56">
        <v>3.8659377413767203E-2</v>
      </c>
      <c r="J56">
        <v>3.5930058522975053E-2</v>
      </c>
      <c r="K56">
        <v>4.7015213517188695E-2</v>
      </c>
      <c r="L56">
        <v>3.6295442829138998E-2</v>
      </c>
      <c r="M56">
        <v>4.13808951634871E-2</v>
      </c>
      <c r="N56">
        <v>4.6268668894697704E-2</v>
      </c>
      <c r="O56">
        <v>2.9255858222012203E-2</v>
      </c>
      <c r="P56">
        <v>3.1159491288620802E-2</v>
      </c>
      <c r="Q56">
        <v>3.3776366106423802E-2</v>
      </c>
      <c r="R56">
        <v>3.049770375266905E-2</v>
      </c>
      <c r="S56">
        <v>2.7012062015053399E-2</v>
      </c>
      <c r="T56">
        <v>3.2281944113197847E-2</v>
      </c>
      <c r="U56">
        <v>3.5616927001417803E-2</v>
      </c>
      <c r="V56">
        <v>4.2991231428445548E-2</v>
      </c>
      <c r="W56">
        <v>3.4387810525291551E-2</v>
      </c>
      <c r="X56">
        <v>4.5433552523417249E-2</v>
      </c>
      <c r="Y56">
        <v>2.9633842646484047E-2</v>
      </c>
      <c r="Z56">
        <v>4.2386956185436753E-2</v>
      </c>
      <c r="AA56">
        <v>4.6248975047484403E-2</v>
      </c>
      <c r="AB56">
        <v>3.995383515725795E-2</v>
      </c>
      <c r="AC56">
        <v>3.8111604806182753E-2</v>
      </c>
      <c r="AD56">
        <v>3.3336677716808594E-2</v>
      </c>
      <c r="AE56">
        <v>4.0131435615983854E-2</v>
      </c>
      <c r="AF56">
        <v>3.7138129904997499E-2</v>
      </c>
      <c r="AG56">
        <v>3.2670865074624252E-2</v>
      </c>
      <c r="AH56">
        <v>3.9480556333734804E-2</v>
      </c>
      <c r="AI56">
        <v>3.0511291116474201E-2</v>
      </c>
      <c r="AJ56">
        <v>3.32108456146794E-2</v>
      </c>
      <c r="AK56">
        <v>3.6955112610929299E-2</v>
      </c>
      <c r="AL56">
        <v>3.0078144432408048E-2</v>
      </c>
      <c r="AN56">
        <f t="shared" si="25"/>
        <v>3.4283213615036036E-2</v>
      </c>
      <c r="AO56">
        <f t="shared" si="26"/>
        <v>4.3011851658314289E-2</v>
      </c>
      <c r="AP56">
        <f t="shared" si="27"/>
        <v>3.8186518348302938E-2</v>
      </c>
      <c r="AQ56">
        <f t="shared" si="28"/>
        <v>3.0428710624715416E-2</v>
      </c>
      <c r="AR56">
        <f t="shared" si="29"/>
        <v>3.6319478267088187E-2</v>
      </c>
      <c r="AS56">
        <f t="shared" si="30"/>
        <v>4.0294794394377192E-2</v>
      </c>
      <c r="AT56">
        <f t="shared" si="31"/>
        <v>3.6868747745929985E-2</v>
      </c>
      <c r="AU56">
        <f t="shared" si="32"/>
        <v>3.4220904174944423E-2</v>
      </c>
      <c r="AV56">
        <f t="shared" si="33"/>
        <v>3.3414700886005587E-2</v>
      </c>
      <c r="AX56">
        <f t="shared" si="34"/>
        <v>5.679366873415961E-3</v>
      </c>
      <c r="AY56">
        <f t="shared" si="35"/>
        <v>4.2752043369695854E-3</v>
      </c>
      <c r="AZ56">
        <f t="shared" si="36"/>
        <v>6.9674796522655206E-3</v>
      </c>
      <c r="BA56">
        <f t="shared" si="37"/>
        <v>3.3826797807228535E-3</v>
      </c>
      <c r="BB56">
        <f t="shared" si="38"/>
        <v>4.6561389883144491E-3</v>
      </c>
      <c r="BC56">
        <f t="shared" si="39"/>
        <v>6.0790575826992202E-3</v>
      </c>
      <c r="BD56">
        <f t="shared" si="40"/>
        <v>3.4053793897037459E-3</v>
      </c>
      <c r="BE56">
        <f t="shared" si="41"/>
        <v>4.681227995278721E-3</v>
      </c>
      <c r="BF56">
        <f t="shared" si="42"/>
        <v>3.4430132966391629E-3</v>
      </c>
      <c r="BH56">
        <f t="shared" si="43"/>
        <v>2.8396834367079805E-3</v>
      </c>
      <c r="BI56">
        <f t="shared" si="44"/>
        <v>2.1376021684847927E-3</v>
      </c>
      <c r="BJ56">
        <f t="shared" si="45"/>
        <v>2.6334597749710512E-3</v>
      </c>
      <c r="BK56">
        <f t="shared" si="46"/>
        <v>1.9529910819826438E-3</v>
      </c>
      <c r="BL56">
        <f t="shared" si="47"/>
        <v>2.3280694941572246E-3</v>
      </c>
      <c r="BM56">
        <f t="shared" si="48"/>
        <v>2.4817648657683403E-3</v>
      </c>
      <c r="BN56">
        <f t="shared" si="49"/>
        <v>1.9660967073382614E-3</v>
      </c>
      <c r="BO56">
        <f t="shared" si="50"/>
        <v>2.702708243212182E-3</v>
      </c>
      <c r="BP56">
        <f t="shared" si="51"/>
        <v>1.9878246536380816E-3</v>
      </c>
    </row>
    <row r="57" spans="1:68" x14ac:dyDescent="0.3">
      <c r="A57" t="s">
        <v>1359</v>
      </c>
      <c r="B57">
        <v>3.8936867499404148E-3</v>
      </c>
      <c r="C57">
        <v>3.6689441772149297E-3</v>
      </c>
      <c r="D57">
        <v>6.7971340155429608E-3</v>
      </c>
      <c r="E57">
        <v>4.6938010564677654E-3</v>
      </c>
      <c r="F57">
        <v>3.2713366238484899E-3</v>
      </c>
      <c r="G57">
        <v>4.0080903165281099E-3</v>
      </c>
      <c r="H57">
        <v>1.8128654995241615E-3</v>
      </c>
      <c r="I57">
        <v>4.8558425963774049E-3</v>
      </c>
      <c r="J57">
        <v>6.1726819751563855E-3</v>
      </c>
      <c r="K57">
        <v>3.469329953237555E-3</v>
      </c>
      <c r="L57">
        <v>2.8485229365881725E-3</v>
      </c>
      <c r="M57">
        <v>4.4056407158292957E-3</v>
      </c>
      <c r="N57">
        <v>5.0304991976948951E-3</v>
      </c>
      <c r="O57">
        <v>3.0663516796932363E-3</v>
      </c>
      <c r="P57">
        <v>2.1633209957810351E-3</v>
      </c>
      <c r="Q57">
        <v>4.5372484838167703E-3</v>
      </c>
      <c r="R57">
        <v>4.2734370366149304E-3</v>
      </c>
      <c r="S57">
        <v>3.0103592806662899E-3</v>
      </c>
      <c r="T57">
        <v>3.1320153252731449E-3</v>
      </c>
      <c r="U57">
        <v>5.8138965163354751E-3</v>
      </c>
      <c r="V57">
        <v>4.9161847361236096E-3</v>
      </c>
      <c r="W57">
        <v>3.3911945711606775E-3</v>
      </c>
      <c r="X57">
        <v>3.894794852310755E-3</v>
      </c>
      <c r="Y57">
        <v>4.2742067294126353E-3</v>
      </c>
      <c r="Z57">
        <v>2.2785567652707081E-3</v>
      </c>
      <c r="AA57">
        <v>3.6767639661073751E-3</v>
      </c>
      <c r="AB57">
        <v>6.3510719582393895E-3</v>
      </c>
      <c r="AC57">
        <v>3.5507341319844753E-3</v>
      </c>
      <c r="AD57">
        <v>4.4759006368165549E-3</v>
      </c>
      <c r="AE57">
        <v>4.7852527662714302E-3</v>
      </c>
      <c r="AF57">
        <v>4.9688611125328751E-3</v>
      </c>
      <c r="AG57">
        <v>5.7286115943906805E-3</v>
      </c>
      <c r="AH57">
        <v>4.8508503926221642E-3</v>
      </c>
      <c r="AI57">
        <v>3.475217342871496E-3</v>
      </c>
      <c r="AJ57">
        <v>6.8884177782010001E-3</v>
      </c>
      <c r="AK57">
        <v>3.9600685304036296E-3</v>
      </c>
      <c r="AL57">
        <v>1.7791654122868601E-3</v>
      </c>
      <c r="AN57">
        <f t="shared" si="25"/>
        <v>4.7633914997915177E-3</v>
      </c>
      <c r="AO57">
        <f t="shared" si="26"/>
        <v>3.4870337590695417E-3</v>
      </c>
      <c r="AP57">
        <f t="shared" si="27"/>
        <v>3.8794782077115108E-3</v>
      </c>
      <c r="AQ57">
        <f t="shared" si="28"/>
        <v>3.9403482670326631E-3</v>
      </c>
      <c r="AR57">
        <f t="shared" si="29"/>
        <v>4.3133227872232272E-3</v>
      </c>
      <c r="AS57">
        <f t="shared" si="30"/>
        <v>4.0043547338875565E-3</v>
      </c>
      <c r="AT57">
        <f t="shared" si="31"/>
        <v>4.7433381718736201E-3</v>
      </c>
      <c r="AU57">
        <f t="shared" si="32"/>
        <v>4.6848931099614469E-3</v>
      </c>
      <c r="AV57">
        <f t="shared" si="33"/>
        <v>4.2092172402971627E-3</v>
      </c>
      <c r="AX57">
        <f t="shared" si="34"/>
        <v>1.4253833103164025E-3</v>
      </c>
      <c r="AY57">
        <f t="shared" si="35"/>
        <v>1.2902844886011839E-3</v>
      </c>
      <c r="AZ57">
        <f t="shared" si="36"/>
        <v>1.3963010964501629E-3</v>
      </c>
      <c r="BA57">
        <f t="shared" si="37"/>
        <v>8.161242282831387E-4</v>
      </c>
      <c r="BB57">
        <f t="shared" si="38"/>
        <v>1.2729194544368536E-3</v>
      </c>
      <c r="BC57">
        <f t="shared" si="39"/>
        <v>1.3329194415490626E-3</v>
      </c>
      <c r="BD57">
        <f t="shared" si="40"/>
        <v>2.4913878175078421E-4</v>
      </c>
      <c r="BE57">
        <f t="shared" si="41"/>
        <v>1.1358269137267452E-3</v>
      </c>
      <c r="BF57">
        <f t="shared" si="42"/>
        <v>2.5637221464856553E-3</v>
      </c>
      <c r="BH57">
        <f t="shared" si="43"/>
        <v>7.1269165515820123E-4</v>
      </c>
      <c r="BI57">
        <f t="shared" si="44"/>
        <v>6.4514224430059193E-4</v>
      </c>
      <c r="BJ57">
        <f t="shared" si="45"/>
        <v>5.27752208081992E-4</v>
      </c>
      <c r="BK57">
        <f t="shared" si="46"/>
        <v>4.7118954289144572E-4</v>
      </c>
      <c r="BL57">
        <f t="shared" si="47"/>
        <v>6.3645972721842678E-4</v>
      </c>
      <c r="BM57">
        <f t="shared" si="48"/>
        <v>5.4416208333845186E-4</v>
      </c>
      <c r="BN57">
        <f t="shared" si="49"/>
        <v>1.4384034270939068E-4</v>
      </c>
      <c r="BO57">
        <f t="shared" si="50"/>
        <v>6.5576997439295819E-4</v>
      </c>
      <c r="BP57">
        <f t="shared" si="51"/>
        <v>1.4801656714008983E-3</v>
      </c>
    </row>
    <row r="58" spans="1:68" x14ac:dyDescent="0.3">
      <c r="A58" t="s">
        <v>1360</v>
      </c>
      <c r="B58">
        <v>1.4650085379835E-3</v>
      </c>
      <c r="C58">
        <v>2.9409348920982651E-3</v>
      </c>
      <c r="D58">
        <v>3.7294307886498999E-3</v>
      </c>
      <c r="E58">
        <v>3.9160160404849743E-3</v>
      </c>
      <c r="F58">
        <v>2.5356133018186898E-3</v>
      </c>
      <c r="G58">
        <v>2.610913626759625E-3</v>
      </c>
      <c r="H58">
        <v>2.5013713271405851E-3</v>
      </c>
      <c r="I58">
        <v>3.0819538329618801E-3</v>
      </c>
      <c r="J58">
        <v>1.4661754926341101E-3</v>
      </c>
      <c r="K58">
        <v>1.4193405788577101E-3</v>
      </c>
      <c r="L58">
        <v>2.3936990447499125E-3</v>
      </c>
      <c r="M58">
        <v>2.27356187065854E-3</v>
      </c>
      <c r="N58">
        <v>4.3331672739660597E-3</v>
      </c>
      <c r="O58">
        <v>2.8833975335493733E-3</v>
      </c>
      <c r="P58">
        <v>2.5906225792092803E-3</v>
      </c>
      <c r="Q58">
        <v>1.629831222658135E-3</v>
      </c>
      <c r="R58">
        <v>4.0036235167674296E-3</v>
      </c>
      <c r="S58">
        <v>1.9432173499558799E-3</v>
      </c>
      <c r="T58">
        <v>3.2789463333639099E-3</v>
      </c>
      <c r="U58">
        <v>1.25586795795081E-3</v>
      </c>
      <c r="V58">
        <v>4.8601162833906506E-3</v>
      </c>
      <c r="W58">
        <v>1.3860518440036451E-3</v>
      </c>
      <c r="X58">
        <v>3.9518912377339253E-3</v>
      </c>
      <c r="Y58">
        <v>2.30921209300914E-3</v>
      </c>
      <c r="Z58">
        <v>3.1375338922898953E-3</v>
      </c>
      <c r="AA58">
        <v>4.5813444200881502E-3</v>
      </c>
      <c r="AB58">
        <v>2.412404817616145E-4</v>
      </c>
      <c r="AC58">
        <v>1.94459590693608E-3</v>
      </c>
      <c r="AD58">
        <v>2.5566874272851849E-3</v>
      </c>
      <c r="AE58">
        <v>2.4423015764431263E-3</v>
      </c>
      <c r="AF58">
        <v>3.4994832654098801E-3</v>
      </c>
      <c r="AG58">
        <v>5.3504703181629851E-3</v>
      </c>
      <c r="AH58">
        <v>4.4055940093440053E-3</v>
      </c>
      <c r="AI58">
        <v>3.865208541483135E-3</v>
      </c>
      <c r="AJ58">
        <v>4.1420507500132247E-3</v>
      </c>
      <c r="AK58">
        <v>3.896744714206945E-3</v>
      </c>
      <c r="AL58">
        <v>1.9261867036401599E-3</v>
      </c>
      <c r="AN58">
        <f t="shared" si="25"/>
        <v>3.01284756480416E-3</v>
      </c>
      <c r="AO58">
        <f t="shared" si="26"/>
        <v>2.6824630221701949E-3</v>
      </c>
      <c r="AP58">
        <f t="shared" si="27"/>
        <v>2.4799949105178548E-3</v>
      </c>
      <c r="AQ58">
        <f t="shared" si="28"/>
        <v>2.525557363127148E-3</v>
      </c>
      <c r="AR58">
        <f t="shared" si="29"/>
        <v>2.6952456046772538E-3</v>
      </c>
      <c r="AS58">
        <f t="shared" si="30"/>
        <v>2.6943030053031346E-3</v>
      </c>
      <c r="AT58">
        <f t="shared" si="31"/>
        <v>2.8328240897127301E-3</v>
      </c>
      <c r="AU58">
        <f t="shared" si="32"/>
        <v>4.5404242896633753E-3</v>
      </c>
      <c r="AV58">
        <f t="shared" si="33"/>
        <v>3.3216607226201102E-3</v>
      </c>
      <c r="AX58">
        <f t="shared" si="34"/>
        <v>1.1150757668735029E-3</v>
      </c>
      <c r="AY58">
        <f t="shared" si="35"/>
        <v>2.702290795273698E-4</v>
      </c>
      <c r="AZ58">
        <f t="shared" si="36"/>
        <v>9.8421702939771485E-4</v>
      </c>
      <c r="BA58">
        <f t="shared" si="37"/>
        <v>1.2895977598066778E-3</v>
      </c>
      <c r="BB58">
        <f t="shared" si="38"/>
        <v>1.7139785985735836E-3</v>
      </c>
      <c r="BC58">
        <f t="shared" si="39"/>
        <v>1.5534978964336298E-3</v>
      </c>
      <c r="BD58">
        <f t="shared" si="40"/>
        <v>5.8016969338644164E-4</v>
      </c>
      <c r="BE58">
        <f t="shared" si="41"/>
        <v>7.5175464061407436E-4</v>
      </c>
      <c r="BF58">
        <f t="shared" si="42"/>
        <v>1.2147240699174394E-3</v>
      </c>
      <c r="BH58">
        <f t="shared" si="43"/>
        <v>5.5753788343675147E-4</v>
      </c>
      <c r="BI58">
        <f t="shared" si="44"/>
        <v>1.351145397636849E-4</v>
      </c>
      <c r="BJ58">
        <f t="shared" si="45"/>
        <v>3.7199907084301437E-4</v>
      </c>
      <c r="BK58">
        <f t="shared" si="46"/>
        <v>7.4454961377072386E-4</v>
      </c>
      <c r="BL58">
        <f t="shared" si="47"/>
        <v>8.5698929928679181E-4</v>
      </c>
      <c r="BM58">
        <f t="shared" si="48"/>
        <v>6.3421286045823677E-4</v>
      </c>
      <c r="BN58">
        <f t="shared" si="49"/>
        <v>3.3496112865232474E-4</v>
      </c>
      <c r="BO58">
        <f t="shared" si="50"/>
        <v>4.3402574412308622E-4</v>
      </c>
      <c r="BP58">
        <f t="shared" si="51"/>
        <v>7.0132126875795142E-4</v>
      </c>
    </row>
    <row r="59" spans="1:68" x14ac:dyDescent="0.3">
      <c r="A59" t="s">
        <v>1361</v>
      </c>
      <c r="B59">
        <v>9.7586973998805004E-2</v>
      </c>
      <c r="C59">
        <v>6.1248193359041955E-2</v>
      </c>
      <c r="D59">
        <v>7.5647162148821098E-2</v>
      </c>
      <c r="E59">
        <v>8.0782021680733507E-2</v>
      </c>
      <c r="F59">
        <v>7.6406004803275848E-2</v>
      </c>
      <c r="G59">
        <v>7.0237722266581856E-2</v>
      </c>
      <c r="H59">
        <v>8.2161717801351508E-2</v>
      </c>
      <c r="I59">
        <v>7.9561396583052446E-2</v>
      </c>
      <c r="J59">
        <v>8.9006128625412198E-2</v>
      </c>
      <c r="K59">
        <v>7.0180322831637498E-2</v>
      </c>
      <c r="L59">
        <v>9.82671912892501E-2</v>
      </c>
      <c r="M59">
        <v>0.10650633472634949</v>
      </c>
      <c r="N59">
        <v>7.019499911459065E-2</v>
      </c>
      <c r="O59">
        <v>8.4809525875793351E-2</v>
      </c>
      <c r="P59">
        <v>6.4539984306872106E-2</v>
      </c>
      <c r="Q59">
        <v>7.0139715275589459E-2</v>
      </c>
      <c r="R59">
        <v>6.6350533131272899E-2</v>
      </c>
      <c r="S59">
        <v>8.4123270765509101E-2</v>
      </c>
      <c r="T59">
        <v>9.3064144922830661E-2</v>
      </c>
      <c r="U59">
        <v>0.10444933165645015</v>
      </c>
      <c r="V59">
        <v>6.7228847472966452E-2</v>
      </c>
      <c r="W59">
        <v>6.1097378195639047E-2</v>
      </c>
      <c r="X59">
        <v>8.2826624184016998E-2</v>
      </c>
      <c r="Y59">
        <v>9.1350672010153094E-2</v>
      </c>
      <c r="Z59">
        <v>9.1254854527766105E-2</v>
      </c>
      <c r="AA59">
        <v>8.0806006229063004E-2</v>
      </c>
      <c r="AB59">
        <v>6.9172461992255199E-2</v>
      </c>
      <c r="AC59">
        <v>9.4873599311391388E-2</v>
      </c>
      <c r="AD59">
        <v>8.7813229750149047E-2</v>
      </c>
      <c r="AE59">
        <v>0.10020943178384689</v>
      </c>
      <c r="AF59">
        <v>8.4666598055733802E-2</v>
      </c>
      <c r="AG59">
        <v>9.8452278565023255E-2</v>
      </c>
      <c r="AH59">
        <v>8.2849817875257858E-2</v>
      </c>
      <c r="AI59">
        <v>6.2595515406296848E-2</v>
      </c>
      <c r="AJ59">
        <v>9.7305886040292056E-2</v>
      </c>
      <c r="AK59">
        <v>8.7518692621062599E-2</v>
      </c>
      <c r="AL59">
        <v>6.7749333941003687E-2</v>
      </c>
      <c r="AN59">
        <f t="shared" si="25"/>
        <v>7.8816087796850398E-2</v>
      </c>
      <c r="AO59">
        <f t="shared" si="26"/>
        <v>7.7091710363565408E-2</v>
      </c>
      <c r="AP59">
        <f t="shared" si="27"/>
        <v>8.3357783824272197E-2</v>
      </c>
      <c r="AQ59">
        <f t="shared" si="28"/>
        <v>7.3537839724123824E-2</v>
      </c>
      <c r="AR59">
        <f t="shared" si="29"/>
        <v>8.1459925561971583E-2</v>
      </c>
      <c r="AS59">
        <f t="shared" si="30"/>
        <v>8.5047369709107645E-2</v>
      </c>
      <c r="AT59">
        <f t="shared" si="31"/>
        <v>9.0896419863243247E-2</v>
      </c>
      <c r="AU59">
        <f t="shared" si="32"/>
        <v>8.1299203948859325E-2</v>
      </c>
      <c r="AV59">
        <f t="shared" si="33"/>
        <v>8.4191304200786118E-2</v>
      </c>
      <c r="AX59">
        <f t="shared" si="34"/>
        <v>1.4998711828945428E-2</v>
      </c>
      <c r="AY59">
        <f t="shared" si="35"/>
        <v>5.1397688142216019E-3</v>
      </c>
      <c r="AZ59">
        <f t="shared" si="36"/>
        <v>1.5775356055159891E-2</v>
      </c>
      <c r="BA59">
        <f t="shared" si="37"/>
        <v>9.3609822176758777E-3</v>
      </c>
      <c r="BB59">
        <f t="shared" si="38"/>
        <v>2.0658554470027509E-2</v>
      </c>
      <c r="BC59">
        <f t="shared" si="39"/>
        <v>9.4842273880867429E-3</v>
      </c>
      <c r="BD59">
        <f t="shared" si="40"/>
        <v>8.2173271828529394E-3</v>
      </c>
      <c r="BE59">
        <f t="shared" si="41"/>
        <v>1.797860308023972E-2</v>
      </c>
      <c r="BF59">
        <f t="shared" si="42"/>
        <v>1.50565958394994E-2</v>
      </c>
      <c r="BH59">
        <f t="shared" si="43"/>
        <v>7.4993559144727138E-3</v>
      </c>
      <c r="BI59">
        <f t="shared" si="44"/>
        <v>2.5698844071108009E-3</v>
      </c>
      <c r="BJ59">
        <f t="shared" si="45"/>
        <v>5.9625241379214298E-3</v>
      </c>
      <c r="BK59">
        <f t="shared" si="46"/>
        <v>5.4045656032544681E-3</v>
      </c>
      <c r="BL59">
        <f t="shared" si="47"/>
        <v>1.0329277235013755E-2</v>
      </c>
      <c r="BM59">
        <f t="shared" si="48"/>
        <v>3.8719196175569619E-3</v>
      </c>
      <c r="BN59">
        <f t="shared" si="49"/>
        <v>4.7442760610393736E-3</v>
      </c>
      <c r="BO59">
        <f t="shared" si="50"/>
        <v>1.0379951328029838E-2</v>
      </c>
      <c r="BP59">
        <f t="shared" si="51"/>
        <v>8.6929296610143789E-3</v>
      </c>
    </row>
    <row r="60" spans="1:68" x14ac:dyDescent="0.3">
      <c r="A60" t="s">
        <v>1362</v>
      </c>
      <c r="B60">
        <v>3.3663437312290599E-3</v>
      </c>
      <c r="C60">
        <v>4.7058388739339898E-3</v>
      </c>
      <c r="D60">
        <v>4.8569328069450243E-3</v>
      </c>
      <c r="E60">
        <v>5.1987260111998248E-3</v>
      </c>
      <c r="F60">
        <v>3.2172830283851649E-3</v>
      </c>
      <c r="G60">
        <v>4.5268779511179955E-3</v>
      </c>
      <c r="H60">
        <v>6.1712319115971651E-3</v>
      </c>
      <c r="I60">
        <v>8.2818631434143797E-3</v>
      </c>
      <c r="J60">
        <v>3.5972531572912802E-3</v>
      </c>
      <c r="K60">
        <v>6.7630570559346695E-3</v>
      </c>
      <c r="L60">
        <v>5.7162479506687597E-3</v>
      </c>
      <c r="M60">
        <v>9.1835190752385804E-3</v>
      </c>
      <c r="N60">
        <v>8.3891164243794052E-3</v>
      </c>
      <c r="O60">
        <v>6.7922729513786601E-3</v>
      </c>
      <c r="P60">
        <v>5.2236060373137697E-3</v>
      </c>
      <c r="Q60">
        <v>3.2213593167510247E-3</v>
      </c>
      <c r="R60">
        <v>5.0670577933082505E-3</v>
      </c>
      <c r="S60">
        <v>5.8427437803069849E-3</v>
      </c>
      <c r="T60">
        <v>1.7020208097157999E-3</v>
      </c>
      <c r="U60">
        <v>4.5627164317499002E-3</v>
      </c>
      <c r="V60">
        <v>6.1090310456763698E-3</v>
      </c>
      <c r="W60">
        <v>6.0385985276661495E-3</v>
      </c>
      <c r="X60">
        <v>3.638209377011265E-3</v>
      </c>
      <c r="Y60">
        <v>3.2859880914296348E-3</v>
      </c>
      <c r="Z60">
        <v>6.9895766070299748E-3</v>
      </c>
      <c r="AA60">
        <v>6.7183887460460241E-3</v>
      </c>
      <c r="AB60">
        <v>1.0229419794841011E-2</v>
      </c>
      <c r="AC60">
        <v>4.8641172755463195E-3</v>
      </c>
      <c r="AD60">
        <v>6.8582473540144701E-3</v>
      </c>
      <c r="AE60">
        <v>3.2120607134997602E-3</v>
      </c>
      <c r="AF60">
        <v>5.9358547417980544E-3</v>
      </c>
      <c r="AG60">
        <v>4.5567690090624448E-3</v>
      </c>
      <c r="AH60">
        <v>7.2664928298734853E-3</v>
      </c>
      <c r="AI60">
        <v>4.1688949801394152E-3</v>
      </c>
      <c r="AJ60">
        <v>4.8524920317544601E-3</v>
      </c>
      <c r="AK60">
        <v>7.1916586628131846E-3</v>
      </c>
      <c r="AL60">
        <v>5.0800581235658105E-3</v>
      </c>
      <c r="AN60">
        <f t="shared" si="25"/>
        <v>4.5319603558269745E-3</v>
      </c>
      <c r="AO60">
        <f t="shared" si="26"/>
        <v>5.5493140086286764E-3</v>
      </c>
      <c r="AP60">
        <f t="shared" si="27"/>
        <v>6.5235818074578745E-3</v>
      </c>
      <c r="AQ60">
        <f t="shared" si="28"/>
        <v>4.71038696345542E-3</v>
      </c>
      <c r="AR60">
        <f t="shared" si="29"/>
        <v>4.6030917037020551E-3</v>
      </c>
      <c r="AS60">
        <f t="shared" si="30"/>
        <v>5.9542833153173715E-3</v>
      </c>
      <c r="AT60">
        <f t="shared" si="31"/>
        <v>5.3353876031040949E-3</v>
      </c>
      <c r="AU60">
        <f t="shared" si="32"/>
        <v>5.3307189396917809E-3</v>
      </c>
      <c r="AV60">
        <f t="shared" si="33"/>
        <v>5.7080696060444851E-3</v>
      </c>
      <c r="AX60">
        <f t="shared" si="34"/>
        <v>8.0396504645591552E-4</v>
      </c>
      <c r="AY60">
        <f t="shared" si="35"/>
        <v>2.1861191364733012E-3</v>
      </c>
      <c r="AZ60">
        <f t="shared" si="36"/>
        <v>1.8969340758612444E-3</v>
      </c>
      <c r="BA60">
        <f t="shared" si="37"/>
        <v>1.34659744804974E-3</v>
      </c>
      <c r="BB60">
        <f t="shared" si="38"/>
        <v>2.0612597796713975E-3</v>
      </c>
      <c r="BC60">
        <f t="shared" si="39"/>
        <v>2.5924868798696313E-3</v>
      </c>
      <c r="BD60">
        <f t="shared" si="40"/>
        <v>1.8958084931910897E-3</v>
      </c>
      <c r="BE60">
        <f t="shared" si="41"/>
        <v>1.687609842650294E-3</v>
      </c>
      <c r="BF60">
        <f t="shared" si="42"/>
        <v>1.2898542353919115E-3</v>
      </c>
      <c r="BH60">
        <f t="shared" si="43"/>
        <v>4.0198252322795776E-4</v>
      </c>
      <c r="BI60">
        <f t="shared" si="44"/>
        <v>1.0930595682366506E-3</v>
      </c>
      <c r="BJ60">
        <f t="shared" si="45"/>
        <v>7.1697368831614072E-4</v>
      </c>
      <c r="BK60">
        <f t="shared" si="46"/>
        <v>7.7745839912158059E-4</v>
      </c>
      <c r="BL60">
        <f t="shared" si="47"/>
        <v>1.0306298898356988E-3</v>
      </c>
      <c r="BM60">
        <f t="shared" si="48"/>
        <v>1.0583783367567713E-3</v>
      </c>
      <c r="BN60">
        <f t="shared" si="49"/>
        <v>1.0945455438758544E-3</v>
      </c>
      <c r="BO60">
        <f t="shared" si="50"/>
        <v>9.7434199694120926E-4</v>
      </c>
      <c r="BP60">
        <f t="shared" si="51"/>
        <v>7.4469769001889901E-4</v>
      </c>
    </row>
    <row r="61" spans="1:68" x14ac:dyDescent="0.3">
      <c r="A61" t="s">
        <v>1363</v>
      </c>
      <c r="B61">
        <v>0</v>
      </c>
      <c r="C61">
        <v>4.14282628096662E-4</v>
      </c>
      <c r="D61">
        <v>5.8749306904320997E-4</v>
      </c>
      <c r="E61">
        <v>3.0905414554035452E-4</v>
      </c>
      <c r="F61">
        <v>5.8429846291715504E-4</v>
      </c>
      <c r="G61">
        <v>0</v>
      </c>
      <c r="H61">
        <v>0</v>
      </c>
      <c r="I61">
        <v>4.5085950690991998E-4</v>
      </c>
      <c r="J61">
        <v>2.002431629491055E-4</v>
      </c>
      <c r="K61">
        <v>5.2470980344344995E-4</v>
      </c>
      <c r="L61">
        <v>0</v>
      </c>
      <c r="M61">
        <v>0</v>
      </c>
      <c r="N61">
        <v>5.7651019732914502E-4</v>
      </c>
      <c r="O61">
        <v>0</v>
      </c>
      <c r="P61">
        <v>1.0057421790177149E-3</v>
      </c>
      <c r="Q61">
        <v>0</v>
      </c>
      <c r="R61">
        <v>1.8295034156018601E-4</v>
      </c>
      <c r="S61">
        <v>1.1287746738535649E-3</v>
      </c>
      <c r="T61">
        <v>0</v>
      </c>
      <c r="U61">
        <v>0</v>
      </c>
      <c r="V61">
        <v>0</v>
      </c>
      <c r="W61">
        <v>1.27867878300857E-4</v>
      </c>
      <c r="X61">
        <v>0</v>
      </c>
      <c r="Y61">
        <v>8.4416417750453495E-4</v>
      </c>
      <c r="Z61">
        <v>0</v>
      </c>
      <c r="AA61">
        <v>6.1802110339443501E-4</v>
      </c>
      <c r="AB61">
        <v>4.8433199703796451E-4</v>
      </c>
      <c r="AC61">
        <v>9.5164763105206506E-5</v>
      </c>
      <c r="AD61">
        <v>1.0139648945354106E-3</v>
      </c>
      <c r="AE61">
        <v>3.5262614077040053E-4</v>
      </c>
      <c r="AF61">
        <v>0</v>
      </c>
      <c r="AG61">
        <v>2.7568906348277798E-4</v>
      </c>
      <c r="AH61">
        <v>3.458588328045535E-4</v>
      </c>
      <c r="AI61">
        <v>4.66449755036604E-4</v>
      </c>
      <c r="AJ61">
        <v>7.0231168722370996E-4</v>
      </c>
      <c r="AK61">
        <v>0</v>
      </c>
      <c r="AL61">
        <v>0</v>
      </c>
      <c r="AN61">
        <f t="shared" si="25"/>
        <v>3.2770746067005662E-4</v>
      </c>
      <c r="AO61">
        <f t="shared" si="26"/>
        <v>2.5878949245676877E-4</v>
      </c>
      <c r="AP61">
        <f t="shared" si="27"/>
        <v>3.2960076324848795E-4</v>
      </c>
      <c r="AQ61">
        <f t="shared" si="28"/>
        <v>4.3724167180458364E-4</v>
      </c>
      <c r="AR61">
        <f t="shared" si="29"/>
        <v>3.196696957521425E-5</v>
      </c>
      <c r="AS61">
        <f t="shared" si="30"/>
        <v>3.4028034017369015E-4</v>
      </c>
      <c r="AT61">
        <f t="shared" si="31"/>
        <v>4.5553034510193704E-4</v>
      </c>
      <c r="AU61">
        <f t="shared" si="32"/>
        <v>3.6266588377464518E-4</v>
      </c>
      <c r="AV61">
        <f t="shared" si="33"/>
        <v>2.3410389574123665E-4</v>
      </c>
      <c r="AX61">
        <f t="shared" si="34"/>
        <v>2.4679542667082173E-4</v>
      </c>
      <c r="AY61">
        <f t="shared" si="35"/>
        <v>3.0374933915663547E-4</v>
      </c>
      <c r="AZ61">
        <f t="shared" si="36"/>
        <v>3.8704917828776757E-4</v>
      </c>
      <c r="BA61">
        <f t="shared" si="37"/>
        <v>6.0583093892719317E-4</v>
      </c>
      <c r="BB61">
        <f t="shared" si="38"/>
        <v>6.3933939150428499E-5</v>
      </c>
      <c r="BC61">
        <f t="shared" si="39"/>
        <v>3.5873466486028422E-4</v>
      </c>
      <c r="BD61">
        <f t="shared" si="40"/>
        <v>5.1475543541509253E-4</v>
      </c>
      <c r="BE61">
        <f t="shared" si="41"/>
        <v>9.6484548411944864E-5</v>
      </c>
      <c r="BF61">
        <f t="shared" si="42"/>
        <v>4.0547984167362922E-4</v>
      </c>
      <c r="BH61">
        <f t="shared" si="43"/>
        <v>1.2339771333541087E-4</v>
      </c>
      <c r="BI61">
        <f t="shared" si="44"/>
        <v>1.5187466957831773E-4</v>
      </c>
      <c r="BJ61">
        <f t="shared" si="45"/>
        <v>1.462908387001905E-4</v>
      </c>
      <c r="BK61">
        <f t="shared" si="46"/>
        <v>3.4977665567301875E-4</v>
      </c>
      <c r="BL61">
        <f t="shared" si="47"/>
        <v>3.196696957521425E-5</v>
      </c>
      <c r="BM61">
        <f t="shared" si="48"/>
        <v>1.4645281365933789E-4</v>
      </c>
      <c r="BN61">
        <f t="shared" si="49"/>
        <v>2.9719418920372672E-4</v>
      </c>
      <c r="BO61">
        <f t="shared" si="50"/>
        <v>5.570537999827585E-5</v>
      </c>
      <c r="BP61">
        <f t="shared" si="51"/>
        <v>2.3410389574123668E-4</v>
      </c>
    </row>
    <row r="62" spans="1:68" x14ac:dyDescent="0.3">
      <c r="A62" t="s">
        <v>1364</v>
      </c>
      <c r="B62">
        <v>8.7970749077188339E-4</v>
      </c>
      <c r="C62">
        <v>1.4114798751633101E-3</v>
      </c>
      <c r="D62">
        <v>1.048764787001185E-4</v>
      </c>
      <c r="E62">
        <v>6.3772568454482752E-4</v>
      </c>
      <c r="F62">
        <v>0</v>
      </c>
      <c r="G62">
        <v>3.886139241923225E-4</v>
      </c>
      <c r="H62">
        <v>1.2697514788333951E-4</v>
      </c>
      <c r="I62">
        <v>6.06362670570115E-4</v>
      </c>
      <c r="J62">
        <v>9.0376877518323054E-4</v>
      </c>
      <c r="K62">
        <v>4.5286378959122153E-4</v>
      </c>
      <c r="L62">
        <v>3.8964879135438603E-4</v>
      </c>
      <c r="M62">
        <v>0</v>
      </c>
      <c r="N62">
        <v>1.1846591600786702E-3</v>
      </c>
      <c r="O62">
        <v>4.5812841968127002E-4</v>
      </c>
      <c r="P62">
        <v>1.047114988610775E-4</v>
      </c>
      <c r="Q62">
        <v>8.8945179253647946E-4</v>
      </c>
      <c r="R62">
        <v>8.1604485169182799E-4</v>
      </c>
      <c r="S62">
        <v>0</v>
      </c>
      <c r="T62">
        <v>0</v>
      </c>
      <c r="U62">
        <v>4.5167970144391448E-4</v>
      </c>
      <c r="V62">
        <v>4.7016851390341199E-4</v>
      </c>
      <c r="W62">
        <v>4.3281466835670002E-4</v>
      </c>
      <c r="X62">
        <v>7.8862814294407995E-4</v>
      </c>
      <c r="Y62">
        <v>4.6652279830831602E-4</v>
      </c>
      <c r="Z62">
        <v>2.0830514870523551E-4</v>
      </c>
      <c r="AA62">
        <v>5.8357113331227502E-4</v>
      </c>
      <c r="AB62">
        <v>5.8270602956276998E-4</v>
      </c>
      <c r="AC62">
        <v>6.71211339967599E-4</v>
      </c>
      <c r="AD62">
        <v>3.0833818036816448E-4</v>
      </c>
      <c r="AE62">
        <v>1.3452358572021649E-3</v>
      </c>
      <c r="AF62">
        <v>1.03373138301299E-3</v>
      </c>
      <c r="AG62">
        <v>1.27005202541784E-3</v>
      </c>
      <c r="AH62">
        <v>1.0475185437723101E-3</v>
      </c>
      <c r="AI62">
        <v>0</v>
      </c>
      <c r="AJ62">
        <v>0</v>
      </c>
      <c r="AK62">
        <v>0</v>
      </c>
      <c r="AL62">
        <v>6.6690725528707501E-4</v>
      </c>
      <c r="AN62">
        <f t="shared" si="25"/>
        <v>7.5844738229503491E-4</v>
      </c>
      <c r="AO62">
        <f t="shared" si="26"/>
        <v>2.8048793566144421E-4</v>
      </c>
      <c r="AP62">
        <f t="shared" si="27"/>
        <v>4.9911149067855085E-4</v>
      </c>
      <c r="AQ62">
        <f t="shared" si="28"/>
        <v>5.6849888140943574E-4</v>
      </c>
      <c r="AR62">
        <f t="shared" si="29"/>
        <v>3.3866572092600659E-4</v>
      </c>
      <c r="AS62">
        <f t="shared" si="30"/>
        <v>5.5015743213337922E-4</v>
      </c>
      <c r="AT62">
        <f t="shared" si="31"/>
        <v>8.95768473527773E-4</v>
      </c>
      <c r="AU62">
        <f t="shared" si="32"/>
        <v>7.725235230633833E-4</v>
      </c>
      <c r="AV62">
        <f t="shared" si="33"/>
        <v>2.22302418429025E-4</v>
      </c>
      <c r="AX62">
        <f t="shared" si="34"/>
        <v>5.42489356265214E-4</v>
      </c>
      <c r="AY62">
        <f t="shared" si="35"/>
        <v>2.7087834311771767E-4</v>
      </c>
      <c r="AZ62">
        <f t="shared" si="36"/>
        <v>4.1916331405614617E-4</v>
      </c>
      <c r="BA62">
        <f t="shared" si="37"/>
        <v>4.9370069714744916E-4</v>
      </c>
      <c r="BB62">
        <f t="shared" si="38"/>
        <v>2.2629158121473841E-4</v>
      </c>
      <c r="BC62">
        <f t="shared" si="39"/>
        <v>1.9877421905150478E-4</v>
      </c>
      <c r="BD62">
        <f t="shared" si="40"/>
        <v>5.3203808261360051E-4</v>
      </c>
      <c r="BE62">
        <f t="shared" si="41"/>
        <v>6.7821437088727088E-4</v>
      </c>
      <c r="BF62">
        <f t="shared" si="42"/>
        <v>3.8503908336450724E-4</v>
      </c>
      <c r="BH62">
        <f t="shared" si="43"/>
        <v>2.71244678132607E-4</v>
      </c>
      <c r="BI62">
        <f t="shared" si="44"/>
        <v>1.3543917155885884E-4</v>
      </c>
      <c r="BJ62">
        <f t="shared" si="45"/>
        <v>1.5842884110203249E-4</v>
      </c>
      <c r="BK62">
        <f t="shared" si="46"/>
        <v>2.850382303971857E-4</v>
      </c>
      <c r="BL62">
        <f t="shared" si="47"/>
        <v>1.1314579060736921E-4</v>
      </c>
      <c r="BM62">
        <f t="shared" si="48"/>
        <v>8.114923511606627E-5</v>
      </c>
      <c r="BN62">
        <f t="shared" si="49"/>
        <v>3.0717233021609463E-4</v>
      </c>
      <c r="BO62">
        <f t="shared" si="50"/>
        <v>3.9156724960003855E-4</v>
      </c>
      <c r="BP62">
        <f t="shared" si="51"/>
        <v>2.2230241842902503E-4</v>
      </c>
    </row>
    <row r="63" spans="1:68" x14ac:dyDescent="0.3">
      <c r="A63" t="s">
        <v>1365</v>
      </c>
      <c r="B63">
        <v>1.9107304370357351E-3</v>
      </c>
      <c r="C63">
        <v>3.5191959739163297E-3</v>
      </c>
      <c r="D63">
        <v>2.9390115125455451E-3</v>
      </c>
      <c r="E63">
        <v>1.8723113611723351E-3</v>
      </c>
      <c r="F63">
        <v>2.795083747191565E-3</v>
      </c>
      <c r="G63">
        <v>2.1500062070282898E-3</v>
      </c>
      <c r="H63">
        <v>4.860761431399155E-3</v>
      </c>
      <c r="I63">
        <v>3.1296781340894447E-3</v>
      </c>
      <c r="J63">
        <v>1.5452215689095649E-3</v>
      </c>
      <c r="K63">
        <v>3.2442083779974399E-3</v>
      </c>
      <c r="L63">
        <v>3.0890653111163447E-3</v>
      </c>
      <c r="M63">
        <v>2.9494039222002599E-3</v>
      </c>
      <c r="N63">
        <v>4.8292320130030354E-3</v>
      </c>
      <c r="O63">
        <v>4.6906864389898648E-3</v>
      </c>
      <c r="P63">
        <v>3.5085728736709014E-3</v>
      </c>
      <c r="Q63">
        <v>3.1257059063853447E-3</v>
      </c>
      <c r="R63">
        <v>2.9196897087815149E-3</v>
      </c>
      <c r="S63">
        <v>2.6944363095801598E-3</v>
      </c>
      <c r="T63">
        <v>1.8697648412642454E-3</v>
      </c>
      <c r="U63">
        <v>3.7025621548585999E-3</v>
      </c>
      <c r="V63">
        <v>3.9117197346873701E-3</v>
      </c>
      <c r="W63">
        <v>5.2666111384404397E-3</v>
      </c>
      <c r="X63">
        <v>4.10198451630173E-3</v>
      </c>
      <c r="Y63">
        <v>4.0992999059134352E-3</v>
      </c>
      <c r="Z63">
        <v>2.0375368321153501E-3</v>
      </c>
      <c r="AA63">
        <v>2.6403160667171949E-3</v>
      </c>
      <c r="AB63">
        <v>2.6862448565078394E-3</v>
      </c>
      <c r="AC63">
        <v>3.4034307242823648E-3</v>
      </c>
      <c r="AD63">
        <v>3.676002913349245E-3</v>
      </c>
      <c r="AE63">
        <v>6.4753364384404748E-3</v>
      </c>
      <c r="AF63">
        <v>5.0304775564292102E-3</v>
      </c>
      <c r="AG63">
        <v>3.3986070359226898E-3</v>
      </c>
      <c r="AH63">
        <v>3.7095531202866751E-3</v>
      </c>
      <c r="AI63">
        <v>3.2596615022661497E-3</v>
      </c>
      <c r="AJ63">
        <v>4.9100505789139203E-3</v>
      </c>
      <c r="AK63">
        <v>6.0006003113438795E-3</v>
      </c>
      <c r="AL63">
        <v>4.1434959061325705E-3</v>
      </c>
      <c r="AN63">
        <f t="shared" si="25"/>
        <v>2.5603123211674862E-3</v>
      </c>
      <c r="AO63">
        <f t="shared" si="26"/>
        <v>3.2338823799271136E-3</v>
      </c>
      <c r="AP63">
        <f t="shared" si="27"/>
        <v>3.4080557865553444E-3</v>
      </c>
      <c r="AQ63">
        <f t="shared" si="28"/>
        <v>2.9132773082490063E-3</v>
      </c>
      <c r="AR63">
        <f t="shared" si="29"/>
        <v>3.6876644673126636E-3</v>
      </c>
      <c r="AS63">
        <f t="shared" si="30"/>
        <v>3.161468816972986E-3</v>
      </c>
      <c r="AT63">
        <f t="shared" si="31"/>
        <v>5.0606056360729765E-3</v>
      </c>
      <c r="AU63">
        <f t="shared" si="32"/>
        <v>3.4559405528251717E-3</v>
      </c>
      <c r="AV63">
        <f t="shared" si="33"/>
        <v>5.0180489321301229E-3</v>
      </c>
      <c r="AX63">
        <f t="shared" si="34"/>
        <v>8.0791354368434033E-4</v>
      </c>
      <c r="AY63">
        <f t="shared" si="35"/>
        <v>1.1582926762031484E-3</v>
      </c>
      <c r="AZ63">
        <f t="shared" si="36"/>
        <v>1.1168482957118809E-3</v>
      </c>
      <c r="BA63">
        <f t="shared" si="37"/>
        <v>2.1570629439719339E-4</v>
      </c>
      <c r="BB63">
        <f t="shared" si="38"/>
        <v>1.3962156405303865E-3</v>
      </c>
      <c r="BC63">
        <f t="shared" si="39"/>
        <v>8.4655816160984906E-4</v>
      </c>
      <c r="BD63">
        <f t="shared" si="40"/>
        <v>1.3999099335536512E-3</v>
      </c>
      <c r="BE63">
        <f t="shared" si="41"/>
        <v>2.3036051335154415E-4</v>
      </c>
      <c r="BF63">
        <f t="shared" si="42"/>
        <v>9.3325073061148543E-4</v>
      </c>
      <c r="BH63">
        <f t="shared" si="43"/>
        <v>4.0395677184217017E-4</v>
      </c>
      <c r="BI63">
        <f t="shared" si="44"/>
        <v>5.7914633810157419E-4</v>
      </c>
      <c r="BJ63">
        <f t="shared" si="45"/>
        <v>4.221289775199946E-4</v>
      </c>
      <c r="BK63">
        <f t="shared" si="46"/>
        <v>1.2453808713611627E-4</v>
      </c>
      <c r="BL63">
        <f t="shared" si="47"/>
        <v>6.9810782026519323E-4</v>
      </c>
      <c r="BM63">
        <f t="shared" si="48"/>
        <v>3.4560592225545155E-4</v>
      </c>
      <c r="BN63">
        <f t="shared" si="49"/>
        <v>8.0823837697843173E-4</v>
      </c>
      <c r="BO63">
        <f t="shared" si="50"/>
        <v>1.3299870439417439E-4</v>
      </c>
      <c r="BP63">
        <f t="shared" si="51"/>
        <v>5.3881256053995609E-4</v>
      </c>
    </row>
    <row r="64" spans="1:68" x14ac:dyDescent="0.3">
      <c r="A64" t="s">
        <v>1366</v>
      </c>
      <c r="B64">
        <v>1.3411511495775599E-2</v>
      </c>
      <c r="C64">
        <v>1.51873118766747E-2</v>
      </c>
      <c r="D64">
        <v>1.367637037965885E-2</v>
      </c>
      <c r="E64">
        <v>1.5647251914965101E-2</v>
      </c>
      <c r="F64">
        <v>1.1418816475733666E-2</v>
      </c>
      <c r="G64">
        <v>1.457706049701005E-2</v>
      </c>
      <c r="H64">
        <v>1.2583796708598501E-2</v>
      </c>
      <c r="I64">
        <v>1.890958781155665E-2</v>
      </c>
      <c r="J64">
        <v>1.4270886952139801E-2</v>
      </c>
      <c r="K64">
        <v>1.8330527599389801E-2</v>
      </c>
      <c r="L64">
        <v>1.503595156437805E-2</v>
      </c>
      <c r="M64">
        <v>1.7575891082079648E-2</v>
      </c>
      <c r="N64">
        <v>1.251737144758814E-2</v>
      </c>
      <c r="O64">
        <v>1.163529753590445E-2</v>
      </c>
      <c r="P64">
        <v>1.1251400518113731E-2</v>
      </c>
      <c r="Q64">
        <v>1.0860504825899626E-2</v>
      </c>
      <c r="R64">
        <v>1.2344110069507499E-2</v>
      </c>
      <c r="S64">
        <v>1.5378063068803925E-2</v>
      </c>
      <c r="T64">
        <v>1.44162230790334E-2</v>
      </c>
      <c r="U64">
        <v>1.2891307126067626E-2</v>
      </c>
      <c r="V64">
        <v>1.613352230533565E-2</v>
      </c>
      <c r="W64">
        <v>1.4525442144168316E-2</v>
      </c>
      <c r="X64">
        <v>1.4898866494706651E-2</v>
      </c>
      <c r="Y64">
        <v>1.3419981103967599E-2</v>
      </c>
      <c r="Z64">
        <v>1.5185909360107323E-2</v>
      </c>
      <c r="AA64">
        <v>9.8986237502008655E-3</v>
      </c>
      <c r="AB64">
        <v>1.437249017428685E-2</v>
      </c>
      <c r="AC64">
        <v>1.7145173340766602E-2</v>
      </c>
      <c r="AD64">
        <v>1.2621791287951184E-2</v>
      </c>
      <c r="AE64">
        <v>1.5128469933361251E-2</v>
      </c>
      <c r="AF64">
        <v>1.6722722552237751E-2</v>
      </c>
      <c r="AG64">
        <v>1.0830632333228139E-2</v>
      </c>
      <c r="AH64">
        <v>1.047061770111345E-2</v>
      </c>
      <c r="AI64">
        <v>1.1269370764754495E-2</v>
      </c>
      <c r="AJ64">
        <v>1.5317049701538851E-2</v>
      </c>
      <c r="AK64">
        <v>2.0021791373615802E-2</v>
      </c>
      <c r="AL64">
        <v>1.7824419024369702E-2</v>
      </c>
      <c r="AN64">
        <f t="shared" si="25"/>
        <v>1.4480611416768562E-2</v>
      </c>
      <c r="AO64">
        <f t="shared" si="26"/>
        <v>1.4372315373224715E-2</v>
      </c>
      <c r="AP64">
        <f t="shared" si="27"/>
        <v>1.4373903814227661E-2</v>
      </c>
      <c r="AQ64">
        <f t="shared" si="28"/>
        <v>1.2860892654737019E-2</v>
      </c>
      <c r="AR64">
        <f t="shared" si="29"/>
        <v>1.4491623663651247E-2</v>
      </c>
      <c r="AS64">
        <f t="shared" si="30"/>
        <v>1.415350737067265E-2</v>
      </c>
      <c r="AT64">
        <f t="shared" si="31"/>
        <v>1.4824327924516731E-2</v>
      </c>
      <c r="AU64">
        <f t="shared" si="32"/>
        <v>1.0856873599698695E-2</v>
      </c>
      <c r="AV64">
        <f t="shared" si="33"/>
        <v>1.7721086699841453E-2</v>
      </c>
      <c r="AX64">
        <f t="shared" si="34"/>
        <v>1.1030645008191621E-3</v>
      </c>
      <c r="AY64">
        <f t="shared" si="35"/>
        <v>3.2939700715376714E-3</v>
      </c>
      <c r="AZ64">
        <f t="shared" si="36"/>
        <v>2.8003933517884126E-3</v>
      </c>
      <c r="BA64">
        <f t="shared" si="37"/>
        <v>2.3026900138328481E-3</v>
      </c>
      <c r="BB64">
        <f t="shared" si="38"/>
        <v>1.3245971850357518E-3</v>
      </c>
      <c r="BC64">
        <f t="shared" si="39"/>
        <v>2.4191539117704624E-3</v>
      </c>
      <c r="BD64">
        <f t="shared" si="40"/>
        <v>2.0673137352029422E-3</v>
      </c>
      <c r="BE64">
        <f t="shared" si="41"/>
        <v>4.0002258338557936E-4</v>
      </c>
      <c r="BF64">
        <f t="shared" si="42"/>
        <v>2.3540723708530427E-3</v>
      </c>
      <c r="BH64">
        <f t="shared" si="43"/>
        <v>5.5153225040958107E-4</v>
      </c>
      <c r="BI64">
        <f t="shared" si="44"/>
        <v>1.6469850357688357E-3</v>
      </c>
      <c r="BJ64">
        <f t="shared" si="45"/>
        <v>1.0584491974272507E-3</v>
      </c>
      <c r="BK64">
        <f t="shared" si="46"/>
        <v>1.329458699346658E-3</v>
      </c>
      <c r="BL64">
        <f t="shared" si="47"/>
        <v>6.6229859251787588E-4</v>
      </c>
      <c r="BM64">
        <f t="shared" si="48"/>
        <v>9.8761544884925817E-4</v>
      </c>
      <c r="BN64">
        <f t="shared" si="49"/>
        <v>1.1935641415188295E-3</v>
      </c>
      <c r="BO64">
        <f t="shared" si="50"/>
        <v>2.3095314619959377E-4</v>
      </c>
      <c r="BP64">
        <f t="shared" si="51"/>
        <v>1.3591243170038647E-3</v>
      </c>
    </row>
    <row r="65" spans="1:68" x14ac:dyDescent="0.3">
      <c r="A65" t="s">
        <v>1367</v>
      </c>
      <c r="B65">
        <v>8.2642413666890215E-3</v>
      </c>
      <c r="C65">
        <v>9.1439083373287301E-3</v>
      </c>
      <c r="D65">
        <v>1.276616086494585E-2</v>
      </c>
      <c r="E65">
        <v>8.1759066974018309E-3</v>
      </c>
      <c r="F65">
        <v>1.1244516738261595E-2</v>
      </c>
      <c r="G65">
        <v>7.7936766557598946E-3</v>
      </c>
      <c r="H65">
        <v>8.4647503215220139E-3</v>
      </c>
      <c r="I65">
        <v>1.56182922368703E-2</v>
      </c>
      <c r="J65">
        <v>6.3994775726173951E-3</v>
      </c>
      <c r="K65">
        <v>1.3858073230871199E-2</v>
      </c>
      <c r="L65">
        <v>1.2703996248571225E-2</v>
      </c>
      <c r="M65">
        <v>1.24571625793781E-2</v>
      </c>
      <c r="N65">
        <v>1.35902879729165E-2</v>
      </c>
      <c r="O65">
        <v>9.7941263221913155E-3</v>
      </c>
      <c r="P65">
        <v>1.1096561381550449E-2</v>
      </c>
      <c r="Q65">
        <v>9.7068362004043458E-3</v>
      </c>
      <c r="R65">
        <v>1.14006210502805E-2</v>
      </c>
      <c r="S65">
        <v>1.4585182196019569E-2</v>
      </c>
      <c r="T65">
        <v>8.7476457557623746E-3</v>
      </c>
      <c r="U65">
        <v>8.913840442868106E-3</v>
      </c>
      <c r="V65">
        <v>1.9689521594765898E-2</v>
      </c>
      <c r="W65">
        <v>1.44565803720095E-2</v>
      </c>
      <c r="X65">
        <v>1.34630354482204E-2</v>
      </c>
      <c r="Y65">
        <v>8.5783173370244051E-3</v>
      </c>
      <c r="Z65">
        <v>1.263396165486208E-2</v>
      </c>
      <c r="AA65">
        <v>9.8570266843984143E-3</v>
      </c>
      <c r="AB65">
        <v>1.1031687998296045E-2</v>
      </c>
      <c r="AC65">
        <v>1.5405299837057851E-2</v>
      </c>
      <c r="AD65">
        <v>1.2097907718281949E-2</v>
      </c>
      <c r="AE65">
        <v>9.0696563868821051E-3</v>
      </c>
      <c r="AF65">
        <v>1.1005087955876149E-2</v>
      </c>
      <c r="AG65">
        <v>8.486831221162415E-3</v>
      </c>
      <c r="AH65">
        <v>1.1180480675852455E-2</v>
      </c>
      <c r="AI65">
        <v>1.531125596396783E-2</v>
      </c>
      <c r="AJ65">
        <v>1.0716532041190156E-2</v>
      </c>
      <c r="AK65">
        <v>1.6750347865689103E-2</v>
      </c>
      <c r="AL65">
        <v>1.4131909683934699E-2</v>
      </c>
      <c r="AN65">
        <f t="shared" si="25"/>
        <v>9.5875543165913589E-3</v>
      </c>
      <c r="AO65">
        <f t="shared" si="26"/>
        <v>1.0780308988103452E-2</v>
      </c>
      <c r="AP65">
        <f t="shared" si="27"/>
        <v>1.1414240758299455E-2</v>
      </c>
      <c r="AQ65">
        <f t="shared" si="28"/>
        <v>1.1897546482234804E-2</v>
      </c>
      <c r="AR65">
        <f t="shared" si="29"/>
        <v>1.2951897041351471E-2</v>
      </c>
      <c r="AS65">
        <f t="shared" si="30"/>
        <v>1.1828221493309865E-2</v>
      </c>
      <c r="AT65">
        <f t="shared" si="31"/>
        <v>1.0724217353680067E-2</v>
      </c>
      <c r="AU65">
        <f t="shared" si="32"/>
        <v>1.1659522620327567E-2</v>
      </c>
      <c r="AV65">
        <f t="shared" si="33"/>
        <v>1.3866263196937985E-2</v>
      </c>
      <c r="AX65">
        <f t="shared" si="34"/>
        <v>2.1636595163673231E-3</v>
      </c>
      <c r="AY65">
        <f t="shared" si="35"/>
        <v>3.5544974036486902E-3</v>
      </c>
      <c r="AZ65">
        <f t="shared" si="36"/>
        <v>2.6246331351504029E-3</v>
      </c>
      <c r="BA65">
        <f t="shared" si="37"/>
        <v>2.4768459937844342E-3</v>
      </c>
      <c r="BB65">
        <f t="shared" si="38"/>
        <v>5.216681145238657E-3</v>
      </c>
      <c r="BC65">
        <f t="shared" si="39"/>
        <v>2.4979701743943678E-3</v>
      </c>
      <c r="BD65">
        <f t="shared" si="40"/>
        <v>1.5335392896547268E-3</v>
      </c>
      <c r="BE65">
        <f t="shared" si="41"/>
        <v>3.4373396916770552E-3</v>
      </c>
      <c r="BF65">
        <f t="shared" si="42"/>
        <v>3.0256667683394591E-3</v>
      </c>
      <c r="BH65">
        <f t="shared" si="43"/>
        <v>1.0818297581836616E-3</v>
      </c>
      <c r="BI65">
        <f t="shared" si="44"/>
        <v>1.7772487018243451E-3</v>
      </c>
      <c r="BJ65">
        <f t="shared" si="45"/>
        <v>9.9201807976967795E-4</v>
      </c>
      <c r="BK65">
        <f t="shared" si="46"/>
        <v>1.4300077012526892E-3</v>
      </c>
      <c r="BL65">
        <f t="shared" si="47"/>
        <v>2.6083405726193285E-3</v>
      </c>
      <c r="BM65">
        <f t="shared" si="48"/>
        <v>1.0197920533262185E-3</v>
      </c>
      <c r="BN65">
        <f t="shared" si="49"/>
        <v>8.8538932169502412E-4</v>
      </c>
      <c r="BO65">
        <f t="shared" si="50"/>
        <v>1.9845489962859331E-3</v>
      </c>
      <c r="BP65">
        <f t="shared" si="51"/>
        <v>1.7468695231788918E-3</v>
      </c>
    </row>
    <row r="66" spans="1:68" x14ac:dyDescent="0.3">
      <c r="A66" t="s">
        <v>1368</v>
      </c>
      <c r="B66">
        <v>3.0433045810771804E-3</v>
      </c>
      <c r="C66">
        <v>5.4180498651790754E-3</v>
      </c>
      <c r="D66">
        <v>4.5300625279488596E-3</v>
      </c>
      <c r="E66">
        <v>5.6076423979807746E-3</v>
      </c>
      <c r="F66">
        <v>4.1234907768382054E-3</v>
      </c>
      <c r="G66">
        <v>2.9118858592671847E-3</v>
      </c>
      <c r="H66">
        <v>6.9156798143202303E-3</v>
      </c>
      <c r="I66">
        <v>3.9761405243606352E-3</v>
      </c>
      <c r="J66">
        <v>5.8692761079424298E-3</v>
      </c>
      <c r="K66">
        <v>6.4199378069474244E-3</v>
      </c>
      <c r="L66">
        <v>4.1732304676128651E-3</v>
      </c>
      <c r="M66">
        <v>8.4247581988179596E-3</v>
      </c>
      <c r="N66">
        <v>8.1836886631424244E-3</v>
      </c>
      <c r="O66">
        <v>5.2266738624105399E-3</v>
      </c>
      <c r="P66">
        <v>2.8439894463559851E-3</v>
      </c>
      <c r="Q66">
        <v>4.6382889562032494E-3</v>
      </c>
      <c r="R66">
        <v>4.7062869287118102E-3</v>
      </c>
      <c r="S66">
        <v>8.1480514857365793E-3</v>
      </c>
      <c r="T66">
        <v>2.9222936462282301E-3</v>
      </c>
      <c r="U66">
        <v>4.97036128443374E-3</v>
      </c>
      <c r="V66">
        <v>3.4155977073322651E-3</v>
      </c>
      <c r="W66">
        <v>1.037098174505505E-2</v>
      </c>
      <c r="X66">
        <v>5.4625223209517149E-3</v>
      </c>
      <c r="Y66">
        <v>5.6132990931675592E-3</v>
      </c>
      <c r="Z66">
        <v>8.1229167290375048E-3</v>
      </c>
      <c r="AA66">
        <v>7.6469230297635101E-3</v>
      </c>
      <c r="AB66">
        <v>7.1948004103787599E-3</v>
      </c>
      <c r="AC66">
        <v>8.7391023606694599E-3</v>
      </c>
      <c r="AD66">
        <v>6.0472959242166254E-3</v>
      </c>
      <c r="AE66">
        <v>6.1098129376133195E-3</v>
      </c>
      <c r="AF66">
        <v>1.1527351247440646E-2</v>
      </c>
      <c r="AG66">
        <v>4.3761626321108449E-3</v>
      </c>
      <c r="AH66">
        <v>7.7964789802450795E-3</v>
      </c>
      <c r="AI66">
        <v>3.4251931288137201E-3</v>
      </c>
      <c r="AJ66">
        <v>6.1928851499120901E-3</v>
      </c>
      <c r="AK66">
        <v>7.4275577968528003E-3</v>
      </c>
      <c r="AL66">
        <v>3.0620488083371502E-3</v>
      </c>
      <c r="AN66">
        <f t="shared" si="25"/>
        <v>4.6497648430464718E-3</v>
      </c>
      <c r="AO66">
        <f t="shared" si="26"/>
        <v>4.4817992436965636E-3</v>
      </c>
      <c r="AP66">
        <f t="shared" si="27"/>
        <v>5.8773649361756617E-3</v>
      </c>
      <c r="AQ66">
        <f t="shared" si="28"/>
        <v>5.830875790217213E-3</v>
      </c>
      <c r="AR66">
        <f t="shared" si="29"/>
        <v>5.4198085957623213E-3</v>
      </c>
      <c r="AS66">
        <f t="shared" si="30"/>
        <v>7.1299273239947515E-3</v>
      </c>
      <c r="AT66">
        <f t="shared" si="31"/>
        <v>7.8948200364235294E-3</v>
      </c>
      <c r="AU66">
        <f t="shared" si="32"/>
        <v>5.1992782470565478E-3</v>
      </c>
      <c r="AV66">
        <f t="shared" si="33"/>
        <v>5.5608305850340135E-3</v>
      </c>
      <c r="AX66">
        <f t="shared" si="34"/>
        <v>1.1694492297667856E-3</v>
      </c>
      <c r="AY66">
        <f t="shared" si="35"/>
        <v>1.7100173843690139E-3</v>
      </c>
      <c r="AZ66">
        <f t="shared" si="36"/>
        <v>2.0261470965038178E-3</v>
      </c>
      <c r="BA66">
        <f t="shared" si="37"/>
        <v>2.007021009854048E-3</v>
      </c>
      <c r="BB66">
        <f t="shared" si="38"/>
        <v>3.4142134598559998E-3</v>
      </c>
      <c r="BC66">
        <f t="shared" si="39"/>
        <v>1.3362159981843882E-3</v>
      </c>
      <c r="BD66">
        <f t="shared" si="40"/>
        <v>3.1460196031654238E-3</v>
      </c>
      <c r="BE66">
        <f t="shared" si="41"/>
        <v>2.2989507357502421E-3</v>
      </c>
      <c r="BF66">
        <f t="shared" si="42"/>
        <v>2.2503415100691149E-3</v>
      </c>
      <c r="BH66">
        <f t="shared" si="43"/>
        <v>5.847246148833928E-4</v>
      </c>
      <c r="BI66">
        <f t="shared" si="44"/>
        <v>8.5500869218450696E-4</v>
      </c>
      <c r="BJ66">
        <f t="shared" si="45"/>
        <v>7.6581161956924132E-4</v>
      </c>
      <c r="BK66">
        <f t="shared" si="46"/>
        <v>1.1587541203084693E-3</v>
      </c>
      <c r="BL66">
        <f t="shared" si="47"/>
        <v>1.7071067299279999E-3</v>
      </c>
      <c r="BM66">
        <f t="shared" si="48"/>
        <v>5.4550789694924077E-4</v>
      </c>
      <c r="BN66">
        <f t="shared" si="49"/>
        <v>1.8163552647633972E-3</v>
      </c>
      <c r="BO66">
        <f t="shared" si="50"/>
        <v>1.3272998261390906E-3</v>
      </c>
      <c r="BP66">
        <f t="shared" si="51"/>
        <v>1.2992352766069924E-3</v>
      </c>
    </row>
    <row r="67" spans="1:68" x14ac:dyDescent="0.3">
      <c r="A67" t="s">
        <v>1369</v>
      </c>
      <c r="B67">
        <v>1.34278929731141E-4</v>
      </c>
      <c r="C67">
        <v>4.3706475367300853E-4</v>
      </c>
      <c r="D67">
        <v>4.5746837036816853E-4</v>
      </c>
      <c r="E67">
        <v>9.3801871146478746E-4</v>
      </c>
      <c r="F67">
        <v>4.2293625195145802E-4</v>
      </c>
      <c r="G67">
        <v>0</v>
      </c>
      <c r="H67">
        <v>1.0427802046041349E-3</v>
      </c>
      <c r="I67">
        <v>4.0606819085143499E-5</v>
      </c>
      <c r="J67">
        <v>1.7496417421613915E-3</v>
      </c>
      <c r="K67">
        <v>0</v>
      </c>
      <c r="L67">
        <v>0</v>
      </c>
      <c r="M67">
        <v>1.3490825986134649E-3</v>
      </c>
      <c r="N67">
        <v>9.6085032888190995E-4</v>
      </c>
      <c r="O67">
        <v>8.8468969098880906E-4</v>
      </c>
      <c r="P67">
        <v>1.7550120665398449E-5</v>
      </c>
      <c r="Q67">
        <v>2.065323954544275E-4</v>
      </c>
      <c r="R67">
        <v>1.03136349175465E-4</v>
      </c>
      <c r="S67">
        <v>6.65637794049605E-4</v>
      </c>
      <c r="T67">
        <v>3.112995622384605E-4</v>
      </c>
      <c r="U67">
        <v>1.0807130225306721E-3</v>
      </c>
      <c r="V67">
        <v>8.78053283702895E-5</v>
      </c>
      <c r="W67">
        <v>6.5506183880523E-4</v>
      </c>
      <c r="X67">
        <v>6.4248360965934504E-4</v>
      </c>
      <c r="Y67">
        <v>0</v>
      </c>
      <c r="Z67">
        <v>2.268959691929825E-4</v>
      </c>
      <c r="AA67">
        <v>1.241580170848485E-3</v>
      </c>
      <c r="AB67">
        <v>0</v>
      </c>
      <c r="AC67">
        <v>0</v>
      </c>
      <c r="AD67">
        <v>1.4752664236262415E-3</v>
      </c>
      <c r="AE67">
        <v>6.27058343881665E-4</v>
      </c>
      <c r="AF67">
        <v>0</v>
      </c>
      <c r="AG67">
        <v>1.3071356513657251E-3</v>
      </c>
      <c r="AH67">
        <v>0</v>
      </c>
      <c r="AI67">
        <v>9.6602483980993362E-4</v>
      </c>
      <c r="AJ67">
        <v>1.2238671857652083E-3</v>
      </c>
      <c r="AK67">
        <v>6.3372791804842E-4</v>
      </c>
      <c r="AL67">
        <v>3.7905048137189951E-4</v>
      </c>
      <c r="AN67">
        <f t="shared" si="25"/>
        <v>4.917076913092764E-4</v>
      </c>
      <c r="AO67">
        <f t="shared" si="26"/>
        <v>3.7658081891018413E-4</v>
      </c>
      <c r="AP67">
        <f t="shared" si="27"/>
        <v>7.0883064018728201E-4</v>
      </c>
      <c r="AQ67">
        <f t="shared" si="28"/>
        <v>3.2510217955983252E-4</v>
      </c>
      <c r="AR67">
        <f t="shared" si="29"/>
        <v>5.3371993798616302E-4</v>
      </c>
      <c r="AS67">
        <f t="shared" si="30"/>
        <v>3.5182662495013544E-4</v>
      </c>
      <c r="AT67">
        <f t="shared" si="31"/>
        <v>7.0077492250263552E-4</v>
      </c>
      <c r="AU67">
        <f t="shared" si="32"/>
        <v>7.5772016372521961E-4</v>
      </c>
      <c r="AV67">
        <f t="shared" si="33"/>
        <v>7.4554852839517599E-4</v>
      </c>
      <c r="AX67">
        <f t="shared" si="34"/>
        <v>3.3221831579427897E-4</v>
      </c>
      <c r="AY67">
        <f t="shared" si="35"/>
        <v>4.8327428009393823E-4</v>
      </c>
      <c r="AZ67">
        <f t="shared" si="36"/>
        <v>7.1535552455949511E-4</v>
      </c>
      <c r="BA67">
        <f t="shared" si="37"/>
        <v>2.9940952581451974E-4</v>
      </c>
      <c r="BB67">
        <f t="shared" si="38"/>
        <v>4.329110586292627E-4</v>
      </c>
      <c r="BC67">
        <f t="shared" si="39"/>
        <v>5.0261246423427639E-4</v>
      </c>
      <c r="BD67">
        <f t="shared" si="40"/>
        <v>7.4039067771172436E-4</v>
      </c>
      <c r="BE67">
        <f t="shared" si="41"/>
        <v>6.7800739769333844E-4</v>
      </c>
      <c r="BF67">
        <f t="shared" si="42"/>
        <v>4.3336670693447789E-4</v>
      </c>
      <c r="BH67">
        <f t="shared" si="43"/>
        <v>1.6610915789713949E-4</v>
      </c>
      <c r="BI67">
        <f t="shared" si="44"/>
        <v>2.4163714004696912E-4</v>
      </c>
      <c r="BJ67">
        <f t="shared" si="45"/>
        <v>2.7037897385436888E-4</v>
      </c>
      <c r="BK67">
        <f t="shared" si="46"/>
        <v>1.728641703269512E-4</v>
      </c>
      <c r="BL67">
        <f t="shared" si="47"/>
        <v>2.1645552931463135E-4</v>
      </c>
      <c r="BM67">
        <f t="shared" si="48"/>
        <v>2.0519067928947285E-4</v>
      </c>
      <c r="BN67">
        <f t="shared" si="49"/>
        <v>4.2746475708235353E-4</v>
      </c>
      <c r="BO67">
        <f t="shared" si="50"/>
        <v>3.9144775357080662E-4</v>
      </c>
      <c r="BP67">
        <f t="shared" si="51"/>
        <v>2.5020438490644246E-4</v>
      </c>
    </row>
    <row r="68" spans="1:68" x14ac:dyDescent="0.3">
      <c r="A68" t="s">
        <v>1370</v>
      </c>
      <c r="B68">
        <v>3.3866235083766204E-3</v>
      </c>
      <c r="C68">
        <v>3.5246127135982698E-3</v>
      </c>
      <c r="D68">
        <v>5.6420824927286449E-3</v>
      </c>
      <c r="E68">
        <v>6.1152392062850253E-3</v>
      </c>
      <c r="F68">
        <v>3.56977108930835E-3</v>
      </c>
      <c r="G68">
        <v>3.6170184536382152E-3</v>
      </c>
      <c r="H68">
        <v>5.5998281247491349E-3</v>
      </c>
      <c r="I68">
        <v>7.6454748095007557E-3</v>
      </c>
      <c r="J68">
        <v>2.6843845879382898E-3</v>
      </c>
      <c r="K68">
        <v>7.1989366846100956E-3</v>
      </c>
      <c r="L68">
        <v>3.885289060036325E-3</v>
      </c>
      <c r="M68">
        <v>3.237381614164325E-3</v>
      </c>
      <c r="N68">
        <v>4.5418259789176399E-3</v>
      </c>
      <c r="O68">
        <v>4.6065412546457147E-3</v>
      </c>
      <c r="P68">
        <v>3.5736291911201449E-3</v>
      </c>
      <c r="Q68">
        <v>3.3019895724309403E-3</v>
      </c>
      <c r="R68">
        <v>2.1452646695407952E-3</v>
      </c>
      <c r="S68">
        <v>4.4312193128829003E-3</v>
      </c>
      <c r="T68">
        <v>4.6337902416399698E-3</v>
      </c>
      <c r="U68">
        <v>4.9057996210977155E-3</v>
      </c>
      <c r="V68">
        <v>6.3861477988545953E-3</v>
      </c>
      <c r="W68">
        <v>2.142487148684495E-3</v>
      </c>
      <c r="X68">
        <v>4.1020422122444201E-3</v>
      </c>
      <c r="Y68">
        <v>3.0928293558005753E-3</v>
      </c>
      <c r="Z68">
        <v>3.1027661855732953E-3</v>
      </c>
      <c r="AA68">
        <v>5.9338595095455599E-3</v>
      </c>
      <c r="AB68">
        <v>5.3004066497150653E-3</v>
      </c>
      <c r="AC68">
        <v>3.7481504981801998E-3</v>
      </c>
      <c r="AD68">
        <v>2.8347101723617298E-3</v>
      </c>
      <c r="AE68">
        <v>5.14931522872951E-3</v>
      </c>
      <c r="AF68">
        <v>5.3209652914886548E-3</v>
      </c>
      <c r="AG68">
        <v>3.9121684631204653E-3</v>
      </c>
      <c r="AH68">
        <v>7.4136417504193954E-3</v>
      </c>
      <c r="AI68">
        <v>3.7108055581794052E-3</v>
      </c>
      <c r="AJ68">
        <v>2.8849640598909198E-3</v>
      </c>
      <c r="AK68">
        <v>4.1395894611684601E-3</v>
      </c>
      <c r="AL68">
        <v>2.8048419186605953E-3</v>
      </c>
      <c r="AN68">
        <f t="shared" si="25"/>
        <v>4.6671394802471396E-3</v>
      </c>
      <c r="AO68">
        <f t="shared" si="26"/>
        <v>5.1080231192991137E-3</v>
      </c>
      <c r="AP68">
        <f t="shared" si="27"/>
        <v>4.2468554816332193E-3</v>
      </c>
      <c r="AQ68">
        <f t="shared" si="28"/>
        <v>3.2928245182848787E-3</v>
      </c>
      <c r="AR68">
        <f t="shared" si="29"/>
        <v>4.5170562025691934E-3</v>
      </c>
      <c r="AS68">
        <f t="shared" si="30"/>
        <v>4.2133424018431865E-3</v>
      </c>
      <c r="AT68">
        <f t="shared" si="31"/>
        <v>4.4349968975266312E-3</v>
      </c>
      <c r="AU68">
        <f t="shared" si="32"/>
        <v>5.0122052572397552E-3</v>
      </c>
      <c r="AV68">
        <f t="shared" si="33"/>
        <v>3.2764651465733252E-3</v>
      </c>
      <c r="AX68">
        <f t="shared" si="34"/>
        <v>1.4133406360890891E-3</v>
      </c>
      <c r="AY68">
        <f t="shared" si="35"/>
        <v>1.9381991181064739E-3</v>
      </c>
      <c r="AZ68">
        <f t="shared" si="36"/>
        <v>1.470571406900281E-3</v>
      </c>
      <c r="BA68">
        <f t="shared" si="37"/>
        <v>1.1430048803559231E-3</v>
      </c>
      <c r="BB68">
        <f t="shared" si="38"/>
        <v>1.7603815749526769E-3</v>
      </c>
      <c r="BC68">
        <f t="shared" si="39"/>
        <v>1.1712905749498839E-3</v>
      </c>
      <c r="BD68">
        <f t="shared" si="40"/>
        <v>1.3885438912996447E-3</v>
      </c>
      <c r="BE68">
        <f t="shared" si="41"/>
        <v>2.0821406479757248E-3</v>
      </c>
      <c r="BF68">
        <f t="shared" si="42"/>
        <v>7.4856033571972286E-4</v>
      </c>
      <c r="BH68">
        <f t="shared" si="43"/>
        <v>7.0667031804454454E-4</v>
      </c>
      <c r="BI68">
        <f t="shared" si="44"/>
        <v>9.6909955905323693E-4</v>
      </c>
      <c r="BJ68">
        <f t="shared" si="45"/>
        <v>5.5582374683150256E-4</v>
      </c>
      <c r="BK68">
        <f t="shared" si="46"/>
        <v>6.5991417535854826E-4</v>
      </c>
      <c r="BL68">
        <f t="shared" si="47"/>
        <v>8.8019078747633846E-4</v>
      </c>
      <c r="BM68">
        <f t="shared" si="48"/>
        <v>4.7817737485972533E-4</v>
      </c>
      <c r="BN68">
        <f t="shared" si="49"/>
        <v>8.016761894234604E-4</v>
      </c>
      <c r="BO68">
        <f t="shared" si="50"/>
        <v>1.2021244635994465E-3</v>
      </c>
      <c r="BP68">
        <f t="shared" si="51"/>
        <v>4.3218151133245865E-4</v>
      </c>
    </row>
    <row r="69" spans="1:68" x14ac:dyDescent="0.3">
      <c r="A69" t="s">
        <v>1371</v>
      </c>
      <c r="B69">
        <v>6.604308817792945E-3</v>
      </c>
      <c r="C69">
        <v>6.3269832835961453E-3</v>
      </c>
      <c r="D69">
        <v>7.3236240973857895E-3</v>
      </c>
      <c r="E69">
        <v>1.0800295564939579E-2</v>
      </c>
      <c r="F69">
        <v>9.2817725878826651E-3</v>
      </c>
      <c r="G69">
        <v>4.6557257880409254E-3</v>
      </c>
      <c r="H69">
        <v>4.5459077304589E-3</v>
      </c>
      <c r="I69">
        <v>8.2221044543949046E-3</v>
      </c>
      <c r="J69">
        <v>8.684255319600924E-3</v>
      </c>
      <c r="K69">
        <v>7.1370648608758795E-3</v>
      </c>
      <c r="L69">
        <v>1.0622866789977425E-2</v>
      </c>
      <c r="M69">
        <v>1.168706604590543E-2</v>
      </c>
      <c r="N69">
        <v>1.1267271031947856E-2</v>
      </c>
      <c r="O69">
        <v>9.3720974950715456E-3</v>
      </c>
      <c r="P69">
        <v>6.0276271017168197E-3</v>
      </c>
      <c r="Q69">
        <v>7.1512564418263948E-3</v>
      </c>
      <c r="R69">
        <v>5.5972108133645303E-3</v>
      </c>
      <c r="S69">
        <v>4.8193893393005151E-3</v>
      </c>
      <c r="T69">
        <v>5.6916126127119649E-3</v>
      </c>
      <c r="U69">
        <v>7.8203882299819547E-3</v>
      </c>
      <c r="V69">
        <v>8.1230188932507087E-3</v>
      </c>
      <c r="W69">
        <v>9.3093426717722107E-3</v>
      </c>
      <c r="X69">
        <v>6.3533507742154702E-3</v>
      </c>
      <c r="Y69">
        <v>7.3353124101988298E-3</v>
      </c>
      <c r="Z69">
        <v>6.6096982470262751E-3</v>
      </c>
      <c r="AA69">
        <v>9.2969989338232903E-3</v>
      </c>
      <c r="AB69">
        <v>8.9372048175185795E-3</v>
      </c>
      <c r="AC69">
        <v>8.3286257962598802E-3</v>
      </c>
      <c r="AD69">
        <v>9.0700569850926255E-3</v>
      </c>
      <c r="AE69">
        <v>9.0792244118038448E-3</v>
      </c>
      <c r="AF69">
        <v>7.7590494705835648E-3</v>
      </c>
      <c r="AG69">
        <v>9.1245543778682107E-3</v>
      </c>
      <c r="AH69">
        <v>6.3976270176745592E-3</v>
      </c>
      <c r="AI69">
        <v>6.2862053496891297E-3</v>
      </c>
      <c r="AJ69">
        <v>4.8532916394599503E-3</v>
      </c>
      <c r="AK69">
        <v>8.441252650710291E-3</v>
      </c>
      <c r="AL69">
        <v>8.8588167180745202E-3</v>
      </c>
      <c r="AN69">
        <f t="shared" si="25"/>
        <v>7.7638029409286147E-3</v>
      </c>
      <c r="AO69">
        <f t="shared" si="26"/>
        <v>6.6763776401943488E-3</v>
      </c>
      <c r="AP69">
        <f t="shared" si="27"/>
        <v>9.2568926635851253E-3</v>
      </c>
      <c r="AQ69">
        <f t="shared" si="28"/>
        <v>5.8559521981638137E-3</v>
      </c>
      <c r="AR69">
        <f t="shared" si="29"/>
        <v>7.7360906019292106E-3</v>
      </c>
      <c r="AS69">
        <f t="shared" si="30"/>
        <v>7.8101984965070551E-3</v>
      </c>
      <c r="AT69">
        <f t="shared" si="31"/>
        <v>8.6361102891600126E-3</v>
      </c>
      <c r="AU69">
        <f t="shared" si="32"/>
        <v>7.2694622484106332E-3</v>
      </c>
      <c r="AV69">
        <f t="shared" si="33"/>
        <v>7.3844536694149211E-3</v>
      </c>
      <c r="AX69">
        <f t="shared" si="34"/>
        <v>2.0674398192981613E-3</v>
      </c>
      <c r="AY69">
        <f t="shared" si="35"/>
        <v>2.4357948847332249E-3</v>
      </c>
      <c r="AZ69">
        <f t="shared" si="36"/>
        <v>2.12431403944987E-3</v>
      </c>
      <c r="BA69">
        <f t="shared" si="37"/>
        <v>1.1872705564093208E-3</v>
      </c>
      <c r="BB69">
        <f t="shared" si="38"/>
        <v>1.5068545513065032E-3</v>
      </c>
      <c r="BC69">
        <f t="shared" si="39"/>
        <v>1.2278932024448561E-3</v>
      </c>
      <c r="BD69">
        <f t="shared" si="40"/>
        <v>7.5957078013810981E-4</v>
      </c>
      <c r="BE69">
        <f t="shared" si="41"/>
        <v>1.6075225670595578E-3</v>
      </c>
      <c r="BF69">
        <f t="shared" si="42"/>
        <v>2.2019709021698637E-3</v>
      </c>
      <c r="BH69">
        <f t="shared" si="43"/>
        <v>1.0337199096490807E-3</v>
      </c>
      <c r="BI69">
        <f t="shared" si="44"/>
        <v>1.2178974423666124E-3</v>
      </c>
      <c r="BJ69">
        <f t="shared" si="45"/>
        <v>8.0291523642677276E-4</v>
      </c>
      <c r="BK69">
        <f t="shared" si="46"/>
        <v>6.8547097534383812E-4</v>
      </c>
      <c r="BL69">
        <f t="shared" si="47"/>
        <v>7.5342727565325162E-4</v>
      </c>
      <c r="BM69">
        <f t="shared" si="48"/>
        <v>5.0128530077031064E-4</v>
      </c>
      <c r="BN69">
        <f t="shared" si="49"/>
        <v>4.3853839438131177E-4</v>
      </c>
      <c r="BO69">
        <f t="shared" si="50"/>
        <v>9.2810358682023401E-4</v>
      </c>
      <c r="BP69">
        <f t="shared" si="51"/>
        <v>1.271308493115494E-3</v>
      </c>
    </row>
    <row r="70" spans="1:68" x14ac:dyDescent="0.3">
      <c r="A70" t="s">
        <v>1372</v>
      </c>
      <c r="B70">
        <v>1.3410566144959449E-2</v>
      </c>
      <c r="C70">
        <v>9.59735606374814E-3</v>
      </c>
      <c r="D70">
        <v>1.1472494236510051E-2</v>
      </c>
      <c r="E70">
        <v>9.7724388831791648E-3</v>
      </c>
      <c r="F70">
        <v>1.0650716086404615E-2</v>
      </c>
      <c r="G70">
        <v>1.2737485409511449E-2</v>
      </c>
      <c r="H70">
        <v>1.489632696442165E-2</v>
      </c>
      <c r="I70">
        <v>1.3756609334090345E-2</v>
      </c>
      <c r="J70">
        <v>1.4468757393278501E-2</v>
      </c>
      <c r="K70">
        <v>1.5804380169266049E-2</v>
      </c>
      <c r="L70">
        <v>1.4008215539177249E-2</v>
      </c>
      <c r="M70">
        <v>1.360648017020385E-2</v>
      </c>
      <c r="N70">
        <v>1.25998766884204E-2</v>
      </c>
      <c r="O70">
        <v>7.081721477887994E-3</v>
      </c>
      <c r="P70">
        <v>9.2058634629352803E-3</v>
      </c>
      <c r="Q70">
        <v>7.3363211111124498E-3</v>
      </c>
      <c r="R70">
        <v>6.1552634314250045E-3</v>
      </c>
      <c r="S70">
        <v>9.4419822618897406E-3</v>
      </c>
      <c r="T70">
        <v>6.9155462830504198E-3</v>
      </c>
      <c r="U70">
        <v>1.0288422597385495E-2</v>
      </c>
      <c r="V70">
        <v>1.22327723652413E-2</v>
      </c>
      <c r="W70">
        <v>1.17531267421579E-2</v>
      </c>
      <c r="X70">
        <v>1.27285591875417E-2</v>
      </c>
      <c r="Y70">
        <v>9.4595035726289106E-3</v>
      </c>
      <c r="Z70">
        <v>1.4768867492011301E-2</v>
      </c>
      <c r="AA70">
        <v>1.5039309932727351E-2</v>
      </c>
      <c r="AB70">
        <v>9.7280069897322397E-3</v>
      </c>
      <c r="AC70">
        <v>1.46017762519628E-2</v>
      </c>
      <c r="AD70">
        <v>1.2070590640571085E-2</v>
      </c>
      <c r="AE70">
        <v>9.3906129183126148E-3</v>
      </c>
      <c r="AF70">
        <v>1.1357492177487594E-2</v>
      </c>
      <c r="AG70">
        <v>8.369484937882395E-3</v>
      </c>
      <c r="AH70">
        <v>1.0304534808323286E-2</v>
      </c>
      <c r="AI70">
        <v>1.090131991095083E-2</v>
      </c>
      <c r="AJ70">
        <v>1.2665470932156201E-2</v>
      </c>
      <c r="AK70">
        <v>1.3016418652563051E-2</v>
      </c>
      <c r="AL70">
        <v>1.0606165258984359E-2</v>
      </c>
      <c r="AN70">
        <f t="shared" si="25"/>
        <v>1.1063213832099201E-2</v>
      </c>
      <c r="AO70">
        <f t="shared" si="26"/>
        <v>1.3010284448607013E-2</v>
      </c>
      <c r="AP70">
        <f t="shared" si="27"/>
        <v>1.2396470700167046E-2</v>
      </c>
      <c r="AQ70">
        <f t="shared" si="28"/>
        <v>7.644522268142398E-3</v>
      </c>
      <c r="AR70">
        <f t="shared" si="29"/>
        <v>1.0297466996958779E-2</v>
      </c>
      <c r="AS70">
        <f t="shared" si="30"/>
        <v>1.272100390443405E-2</v>
      </c>
      <c r="AT70">
        <f t="shared" si="31"/>
        <v>1.0939565245457097E-2</v>
      </c>
      <c r="AU70">
        <f t="shared" si="32"/>
        <v>9.8584465523855035E-3</v>
      </c>
      <c r="AV70">
        <f t="shared" si="33"/>
        <v>1.2096018281234536E-2</v>
      </c>
      <c r="AX70">
        <f t="shared" si="34"/>
        <v>1.7788022464493482E-3</v>
      </c>
      <c r="AY70">
        <f t="shared" si="35"/>
        <v>1.8033431340882856E-3</v>
      </c>
      <c r="AZ70">
        <f t="shared" si="36"/>
        <v>3.1208431356960003E-3</v>
      </c>
      <c r="BA70">
        <f t="shared" si="37"/>
        <v>1.6648937301007593E-3</v>
      </c>
      <c r="BB70">
        <f t="shared" si="38"/>
        <v>2.40151491622978E-3</v>
      </c>
      <c r="BC70">
        <f t="shared" si="39"/>
        <v>2.5573840057940872E-3</v>
      </c>
      <c r="BD70">
        <f t="shared" si="40"/>
        <v>1.3880084071567224E-3</v>
      </c>
      <c r="BE70">
        <f t="shared" si="41"/>
        <v>1.3235532221173879E-3</v>
      </c>
      <c r="BF70">
        <f t="shared" si="42"/>
        <v>1.3021281029705499E-3</v>
      </c>
      <c r="BH70">
        <f t="shared" si="43"/>
        <v>8.8940112322467412E-4</v>
      </c>
      <c r="BI70">
        <f t="shared" si="44"/>
        <v>9.0167156704414281E-4</v>
      </c>
      <c r="BJ70">
        <f t="shared" si="45"/>
        <v>1.1795678311278029E-3</v>
      </c>
      <c r="BK70">
        <f t="shared" si="46"/>
        <v>9.6122684324579364E-4</v>
      </c>
      <c r="BL70">
        <f t="shared" si="47"/>
        <v>1.20075745811489E-3</v>
      </c>
      <c r="BM70">
        <f t="shared" si="48"/>
        <v>1.0440476484250621E-3</v>
      </c>
      <c r="BN70">
        <f t="shared" si="49"/>
        <v>8.0136702750939742E-4</v>
      </c>
      <c r="BO70">
        <f t="shared" si="50"/>
        <v>7.6415380907627055E-4</v>
      </c>
      <c r="BP70">
        <f t="shared" si="51"/>
        <v>7.5178401076942379E-4</v>
      </c>
    </row>
    <row r="71" spans="1:68" x14ac:dyDescent="0.3">
      <c r="A71" t="s">
        <v>1373</v>
      </c>
      <c r="B71">
        <v>7.22498231931098E-3</v>
      </c>
      <c r="C71">
        <v>5.9481440026315398E-3</v>
      </c>
      <c r="D71">
        <v>6.7622760363923104E-3</v>
      </c>
      <c r="E71">
        <v>6.6224509749127705E-3</v>
      </c>
      <c r="F71">
        <v>6.5693497169464548E-3</v>
      </c>
      <c r="G71">
        <v>7.6421034730537497E-3</v>
      </c>
      <c r="H71">
        <v>8.4382374962662845E-3</v>
      </c>
      <c r="I71">
        <v>1.1536253007964681E-2</v>
      </c>
      <c r="J71">
        <v>5.1619674693042751E-3</v>
      </c>
      <c r="K71">
        <v>9.2071311716571905E-3</v>
      </c>
      <c r="L71">
        <v>7.0628886570116792E-3</v>
      </c>
      <c r="M71">
        <v>9.5458075618509997E-3</v>
      </c>
      <c r="N71">
        <v>1.0359319461742199E-2</v>
      </c>
      <c r="O71">
        <v>6.0637829500463499E-3</v>
      </c>
      <c r="P71">
        <v>9.6963921386677299E-3</v>
      </c>
      <c r="Q71">
        <v>5.5508007889489355E-3</v>
      </c>
      <c r="R71">
        <v>7.610942864966835E-3</v>
      </c>
      <c r="S71">
        <v>5.3764534439585052E-3</v>
      </c>
      <c r="T71">
        <v>7.9944709860916945E-3</v>
      </c>
      <c r="U71">
        <v>8.6018402791257012E-3</v>
      </c>
      <c r="V71">
        <v>6.6064384645758457E-3</v>
      </c>
      <c r="W71">
        <v>9.7239491101381997E-3</v>
      </c>
      <c r="X71">
        <v>6.8086856522808804E-3</v>
      </c>
      <c r="Y71">
        <v>5.0091817068609046E-3</v>
      </c>
      <c r="Z71">
        <v>9.6152249407552952E-3</v>
      </c>
      <c r="AA71">
        <v>5.2909320861766352E-3</v>
      </c>
      <c r="AB71">
        <v>1.0866877953614075E-2</v>
      </c>
      <c r="AC71">
        <v>1.1088784146584501E-2</v>
      </c>
      <c r="AD71">
        <v>5.8267167823126851E-3</v>
      </c>
      <c r="AE71">
        <v>5.4046347354026053E-3</v>
      </c>
      <c r="AF71">
        <v>1.3232196364994649E-2</v>
      </c>
      <c r="AG71">
        <v>6.0609336257870204E-3</v>
      </c>
      <c r="AH71">
        <v>1.0084452921511285E-2</v>
      </c>
      <c r="AI71">
        <v>5.616170740646965E-3</v>
      </c>
      <c r="AJ71">
        <v>4.64265715747439E-3</v>
      </c>
      <c r="AK71">
        <v>8.0828900686289208E-3</v>
      </c>
      <c r="AL71">
        <v>4.92364746475273E-3</v>
      </c>
      <c r="AN71">
        <f t="shared" si="25"/>
        <v>6.6394633333119006E-3</v>
      </c>
      <c r="AO71">
        <f t="shared" si="26"/>
        <v>8.5464859235577922E-3</v>
      </c>
      <c r="AP71">
        <f t="shared" si="27"/>
        <v>8.15675563004006E-3</v>
      </c>
      <c r="AQ71">
        <f t="shared" si="28"/>
        <v>6.1793990326247591E-3</v>
      </c>
      <c r="AR71">
        <f t="shared" si="29"/>
        <v>8.2316747099828603E-3</v>
      </c>
      <c r="AS71">
        <f t="shared" si="30"/>
        <v>8.1132810810453804E-3</v>
      </c>
      <c r="AT71">
        <f t="shared" si="31"/>
        <v>8.1545159609033146E-3</v>
      </c>
      <c r="AU71">
        <f t="shared" si="32"/>
        <v>7.2538524293150894E-3</v>
      </c>
      <c r="AV71">
        <f t="shared" si="33"/>
        <v>5.883064896952013E-3</v>
      </c>
      <c r="AX71">
        <f t="shared" si="34"/>
        <v>5.2792906099018947E-4</v>
      </c>
      <c r="AY71">
        <f t="shared" si="35"/>
        <v>2.1352127245536233E-3</v>
      </c>
      <c r="AZ71">
        <f t="shared" si="36"/>
        <v>2.0330747559908014E-3</v>
      </c>
      <c r="BA71">
        <f t="shared" si="37"/>
        <v>1.2428143695314205E-3</v>
      </c>
      <c r="BB71">
        <f t="shared" si="38"/>
        <v>1.2989179976619447E-3</v>
      </c>
      <c r="BC71">
        <f t="shared" si="39"/>
        <v>2.7566213230610917E-3</v>
      </c>
      <c r="BD71">
        <f t="shared" si="40"/>
        <v>4.4024614737838176E-3</v>
      </c>
      <c r="BE71">
        <f t="shared" si="41"/>
        <v>2.4614381702199083E-3</v>
      </c>
      <c r="BF71">
        <f t="shared" si="42"/>
        <v>1.9102779843922179E-3</v>
      </c>
      <c r="BH71">
        <f t="shared" si="43"/>
        <v>2.6396453049509473E-4</v>
      </c>
      <c r="BI71">
        <f t="shared" si="44"/>
        <v>1.0676063622768117E-3</v>
      </c>
      <c r="BJ71">
        <f t="shared" si="45"/>
        <v>7.6843002873642639E-4</v>
      </c>
      <c r="BK71">
        <f t="shared" si="46"/>
        <v>7.1753921080170075E-4</v>
      </c>
      <c r="BL71">
        <f t="shared" si="47"/>
        <v>6.4945899883097236E-4</v>
      </c>
      <c r="BM71">
        <f t="shared" si="48"/>
        <v>1.125385942595923E-3</v>
      </c>
      <c r="BN71">
        <f t="shared" si="49"/>
        <v>2.5417623169860437E-3</v>
      </c>
      <c r="BO71">
        <f t="shared" si="50"/>
        <v>1.421111990170084E-3</v>
      </c>
      <c r="BP71">
        <f t="shared" si="51"/>
        <v>1.1028995085158627E-3</v>
      </c>
    </row>
    <row r="72" spans="1:68" x14ac:dyDescent="0.3">
      <c r="A72" t="s">
        <v>1374</v>
      </c>
      <c r="B72">
        <v>1.8916161904439751E-3</v>
      </c>
      <c r="C72">
        <v>2.264265402862245E-3</v>
      </c>
      <c r="D72">
        <v>7.6244728394695002E-4</v>
      </c>
      <c r="E72">
        <v>3.160355542698585E-3</v>
      </c>
      <c r="F72">
        <v>1.8821306746817702E-3</v>
      </c>
      <c r="G72">
        <v>2.8476733825350551E-3</v>
      </c>
      <c r="H72">
        <v>5.5141118964407345E-3</v>
      </c>
      <c r="I72">
        <v>1.7524706392407605E-3</v>
      </c>
      <c r="J72">
        <v>1.8085330943529852E-2</v>
      </c>
      <c r="K72">
        <v>5.1838323338147946E-3</v>
      </c>
      <c r="L72">
        <v>3.7064850630542799E-3</v>
      </c>
      <c r="M72">
        <v>3.132630368367435E-3</v>
      </c>
      <c r="N72">
        <v>4.3868461318662001E-3</v>
      </c>
      <c r="O72">
        <v>3.5958401685320749E-3</v>
      </c>
      <c r="P72">
        <v>1.8354766354196249E-3</v>
      </c>
      <c r="Q72">
        <v>1.306560240362252E-3</v>
      </c>
      <c r="R72">
        <v>2.4074058864079449E-3</v>
      </c>
      <c r="S72">
        <v>2.15809528756368E-3</v>
      </c>
      <c r="T72">
        <v>1.6074325137597054E-3</v>
      </c>
      <c r="U72">
        <v>2.9243235866442148E-4</v>
      </c>
      <c r="V72">
        <v>2.275422816803355E-3</v>
      </c>
      <c r="W72">
        <v>3.34270837549529E-3</v>
      </c>
      <c r="X72">
        <v>3.4524338418137355E-3</v>
      </c>
      <c r="Y72">
        <v>3.7084867380445001E-3</v>
      </c>
      <c r="Z72">
        <v>3.4841968453642141E-3</v>
      </c>
      <c r="AA72">
        <v>4.7718194815537796E-3</v>
      </c>
      <c r="AB72">
        <v>2.5275603363959548E-3</v>
      </c>
      <c r="AC72">
        <v>5.2507218917071949E-3</v>
      </c>
      <c r="AD72">
        <v>1.9165989493204649E-3</v>
      </c>
      <c r="AE72">
        <v>3.5898280142226502E-3</v>
      </c>
      <c r="AF72">
        <v>4.00825859799537E-3</v>
      </c>
      <c r="AG72">
        <v>2.974990767653775E-3</v>
      </c>
      <c r="AH72">
        <v>8.2396441441782498E-4</v>
      </c>
      <c r="AI72">
        <v>2.9502181461544849E-3</v>
      </c>
      <c r="AJ72">
        <v>3.4825674556657801E-3</v>
      </c>
      <c r="AK72">
        <v>4.3144285904832503E-3</v>
      </c>
      <c r="AL72">
        <v>3.996668389935675E-3</v>
      </c>
      <c r="AN72">
        <f t="shared" si="25"/>
        <v>2.0196711049879391E-3</v>
      </c>
      <c r="AO72">
        <f t="shared" si="26"/>
        <v>2.9990966482245801E-3</v>
      </c>
      <c r="AP72">
        <f t="shared" si="27"/>
        <v>5.7037773777977507E-3</v>
      </c>
      <c r="AQ72">
        <f t="shared" si="28"/>
        <v>1.9573538047779589E-3</v>
      </c>
      <c r="AR72">
        <f t="shared" si="29"/>
        <v>1.879499016180693E-3</v>
      </c>
      <c r="AS72">
        <f t="shared" si="30"/>
        <v>3.8658698558132298E-3</v>
      </c>
      <c r="AT72">
        <f t="shared" si="31"/>
        <v>3.1715618538461616E-3</v>
      </c>
      <c r="AU72">
        <f t="shared" si="32"/>
        <v>2.2497244427420282E-3</v>
      </c>
      <c r="AV72">
        <f t="shared" si="33"/>
        <v>3.9312214786949018E-3</v>
      </c>
      <c r="AX72">
        <f t="shared" si="34"/>
        <v>9.9297484934910687E-4</v>
      </c>
      <c r="AY72">
        <f t="shared" si="35"/>
        <v>1.7464172942034991E-3</v>
      </c>
      <c r="AZ72">
        <f t="shared" si="36"/>
        <v>5.5574970820608987E-3</v>
      </c>
      <c r="BA72">
        <f t="shared" si="37"/>
        <v>5.7722451549435878E-4</v>
      </c>
      <c r="BB72">
        <f t="shared" si="38"/>
        <v>1.2767847694142745E-3</v>
      </c>
      <c r="BC72">
        <f t="shared" si="39"/>
        <v>9.8701624361482629E-4</v>
      </c>
      <c r="BD72">
        <f t="shared" si="40"/>
        <v>1.1067836090043865E-3</v>
      </c>
      <c r="BE72">
        <f t="shared" si="41"/>
        <v>1.2348065291653027E-3</v>
      </c>
      <c r="BF72">
        <f t="shared" si="42"/>
        <v>4.1977459492943426E-4</v>
      </c>
      <c r="BH72">
        <f t="shared" si="43"/>
        <v>4.9648742467455344E-4</v>
      </c>
      <c r="BI72">
        <f t="shared" si="44"/>
        <v>8.7320864710174956E-4</v>
      </c>
      <c r="BJ72">
        <f t="shared" si="45"/>
        <v>2.1005364558714656E-3</v>
      </c>
      <c r="BK72">
        <f t="shared" si="46"/>
        <v>3.3326072940351935E-4</v>
      </c>
      <c r="BL72">
        <f t="shared" si="47"/>
        <v>6.3839238470713724E-4</v>
      </c>
      <c r="BM72">
        <f t="shared" si="48"/>
        <v>4.029476941158166E-4</v>
      </c>
      <c r="BN72">
        <f t="shared" si="49"/>
        <v>6.3900181459334811E-4</v>
      </c>
      <c r="BO72">
        <f t="shared" si="50"/>
        <v>7.12915882010695E-4</v>
      </c>
      <c r="BP72">
        <f t="shared" si="51"/>
        <v>2.4235697538147499E-4</v>
      </c>
    </row>
    <row r="73" spans="1:68" x14ac:dyDescent="0.3">
      <c r="A73" t="s">
        <v>1375</v>
      </c>
      <c r="B73">
        <v>2.5284371908810351E-3</v>
      </c>
      <c r="C73">
        <v>3.3357300034362724E-3</v>
      </c>
      <c r="D73">
        <v>4.2181883417427802E-3</v>
      </c>
      <c r="E73">
        <v>1.9614453329778701E-3</v>
      </c>
      <c r="F73">
        <v>2.21306453272048E-3</v>
      </c>
      <c r="G73">
        <v>3.7378320575335603E-3</v>
      </c>
      <c r="H73">
        <v>3.3978548065572902E-3</v>
      </c>
      <c r="I73">
        <v>2.0516602214791101E-3</v>
      </c>
      <c r="J73">
        <v>2.9116138109848049E-3</v>
      </c>
      <c r="K73">
        <v>3.2856644585131751E-3</v>
      </c>
      <c r="L73">
        <v>3.225661739471065E-3</v>
      </c>
      <c r="M73">
        <v>2.133587508596115E-3</v>
      </c>
      <c r="N73">
        <v>2.2203194320888752E-3</v>
      </c>
      <c r="O73">
        <v>2.18319588758039E-3</v>
      </c>
      <c r="P73">
        <v>1.859855204765278E-3</v>
      </c>
      <c r="Q73">
        <v>3.4796178153235898E-3</v>
      </c>
      <c r="R73">
        <v>2.8819147944416901E-3</v>
      </c>
      <c r="S73">
        <v>2.1341391039711595E-3</v>
      </c>
      <c r="T73">
        <v>3.0764196269500851E-3</v>
      </c>
      <c r="U73">
        <v>2.0108065434490349E-3</v>
      </c>
      <c r="V73">
        <v>1.9166171424724945E-3</v>
      </c>
      <c r="W73">
        <v>4.4305453331715799E-3</v>
      </c>
      <c r="X73">
        <v>2.0918245094509649E-3</v>
      </c>
      <c r="Y73">
        <v>4.7759212732185648E-3</v>
      </c>
      <c r="Z73">
        <v>3.6660318739293552E-3</v>
      </c>
      <c r="AA73">
        <v>2.5000540490728402E-3</v>
      </c>
      <c r="AB73">
        <v>3.6077745151730897E-3</v>
      </c>
      <c r="AC73">
        <v>5.7510365271237502E-3</v>
      </c>
      <c r="AD73">
        <v>2.1205047923778904E-3</v>
      </c>
      <c r="AE73">
        <v>1.0707162818169315E-3</v>
      </c>
      <c r="AF73">
        <v>2.951797999894811E-3</v>
      </c>
      <c r="AG73">
        <v>2.5458933116239797E-3</v>
      </c>
      <c r="AH73">
        <v>4.0202285639425201E-3</v>
      </c>
      <c r="AI73">
        <v>2.9754084802170299E-3</v>
      </c>
      <c r="AJ73">
        <v>2.6117617717536352E-3</v>
      </c>
      <c r="AK73">
        <v>4.0911539294293999E-3</v>
      </c>
      <c r="AL73">
        <v>4.5358766578468251E-3</v>
      </c>
      <c r="AN73">
        <f t="shared" si="25"/>
        <v>3.0109502172594891E-3</v>
      </c>
      <c r="AO73">
        <f t="shared" si="26"/>
        <v>2.8501029045726101E-3</v>
      </c>
      <c r="AP73">
        <f t="shared" si="27"/>
        <v>2.5456997202856725E-3</v>
      </c>
      <c r="AQ73">
        <f t="shared" si="28"/>
        <v>2.8318905712454798E-3</v>
      </c>
      <c r="AR73">
        <f t="shared" si="29"/>
        <v>2.8585971615107987E-3</v>
      </c>
      <c r="AS73">
        <f t="shared" si="30"/>
        <v>3.7321071246614276E-3</v>
      </c>
      <c r="AT73">
        <f t="shared" si="31"/>
        <v>2.0476730246965446E-3</v>
      </c>
      <c r="AU73">
        <f t="shared" si="32"/>
        <v>3.1805101185945102E-3</v>
      </c>
      <c r="AV73">
        <f t="shared" si="33"/>
        <v>3.7462641196766202E-3</v>
      </c>
      <c r="AX73">
        <f t="shared" si="34"/>
        <v>9.827147978043343E-4</v>
      </c>
      <c r="AY73">
        <f t="shared" si="35"/>
        <v>8.4289655366522899E-4</v>
      </c>
      <c r="AZ73">
        <f t="shared" si="36"/>
        <v>5.8041505526836273E-4</v>
      </c>
      <c r="BA73">
        <f t="shared" si="37"/>
        <v>6.7413281915023042E-4</v>
      </c>
      <c r="BB73">
        <f t="shared" si="38"/>
        <v>1.1725389786241185E-3</v>
      </c>
      <c r="BC73">
        <f t="shared" si="39"/>
        <v>1.3706881690760588E-3</v>
      </c>
      <c r="BD73">
        <f t="shared" si="40"/>
        <v>9.4265341314260292E-4</v>
      </c>
      <c r="BE73">
        <f t="shared" si="41"/>
        <v>7.5826520466531924E-4</v>
      </c>
      <c r="BF73">
        <f t="shared" si="42"/>
        <v>1.0073560737767127E-3</v>
      </c>
      <c r="BH73">
        <f t="shared" si="43"/>
        <v>4.9135739890216715E-4</v>
      </c>
      <c r="BI73">
        <f t="shared" si="44"/>
        <v>4.214482768326145E-4</v>
      </c>
      <c r="BJ73">
        <f t="shared" si="45"/>
        <v>2.1937627049112822E-4</v>
      </c>
      <c r="BK73">
        <f t="shared" si="46"/>
        <v>3.8921076460594688E-4</v>
      </c>
      <c r="BL73">
        <f t="shared" si="47"/>
        <v>5.8626948931205923E-4</v>
      </c>
      <c r="BM73">
        <f t="shared" si="48"/>
        <v>5.5958110178434351E-4</v>
      </c>
      <c r="BN73">
        <f t="shared" si="49"/>
        <v>5.4424120183040135E-4</v>
      </c>
      <c r="BO73">
        <f t="shared" si="50"/>
        <v>4.3778462003064877E-4</v>
      </c>
      <c r="BP73">
        <f t="shared" si="51"/>
        <v>5.8159730036478957E-4</v>
      </c>
    </row>
    <row r="74" spans="1:68" x14ac:dyDescent="0.3">
      <c r="A74" t="s">
        <v>1376</v>
      </c>
      <c r="B74">
        <v>1.5729377596956501E-2</v>
      </c>
      <c r="C74">
        <v>1.5405468619856651E-2</v>
      </c>
      <c r="D74">
        <v>2.3200916166396648E-2</v>
      </c>
      <c r="E74">
        <v>1.8885143309088651E-2</v>
      </c>
      <c r="F74">
        <v>1.365417476932405E-2</v>
      </c>
      <c r="G74">
        <v>1.48255226963241E-2</v>
      </c>
      <c r="H74">
        <v>2.2873724345458202E-2</v>
      </c>
      <c r="I74">
        <v>1.6858913403600947E-2</v>
      </c>
      <c r="J74">
        <v>1.400187802937515E-2</v>
      </c>
      <c r="K74">
        <v>1.6234394956661999E-2</v>
      </c>
      <c r="L74">
        <v>1.8878015684470749E-2</v>
      </c>
      <c r="M74">
        <v>2.5362291068150702E-2</v>
      </c>
      <c r="N74">
        <v>1.5874890129846449E-2</v>
      </c>
      <c r="O74">
        <v>1.5772441479496749E-2</v>
      </c>
      <c r="P74">
        <v>1.0674249043501519E-2</v>
      </c>
      <c r="Q74">
        <v>1.46378837981768E-2</v>
      </c>
      <c r="R74">
        <v>2.08372572006475E-2</v>
      </c>
      <c r="S74">
        <v>1.2539575538172931E-2</v>
      </c>
      <c r="T74">
        <v>1.83987505841634E-2</v>
      </c>
      <c r="U74">
        <v>2.0486540035926301E-2</v>
      </c>
      <c r="V74">
        <v>2.0119802587661099E-2</v>
      </c>
      <c r="W74">
        <v>1.9679705306814399E-2</v>
      </c>
      <c r="X74">
        <v>1.43083419627181E-2</v>
      </c>
      <c r="Y74">
        <v>1.571140893649365E-2</v>
      </c>
      <c r="Z74">
        <v>1.5596767313800601E-2</v>
      </c>
      <c r="AA74">
        <v>1.7410526073586251E-2</v>
      </c>
      <c r="AB74">
        <v>2.1759130828022399E-2</v>
      </c>
      <c r="AC74">
        <v>1.7274433025380599E-2</v>
      </c>
      <c r="AD74">
        <v>1.63767279631763E-2</v>
      </c>
      <c r="AE74">
        <v>1.3349135592778099E-2</v>
      </c>
      <c r="AF74">
        <v>1.7748477377350802E-2</v>
      </c>
      <c r="AG74">
        <v>1.7371456192469249E-2</v>
      </c>
      <c r="AH74">
        <v>1.34055800825615E-2</v>
      </c>
      <c r="AI74">
        <v>1.7871516894817301E-2</v>
      </c>
      <c r="AJ74">
        <v>1.7001961136423549E-2</v>
      </c>
      <c r="AK74">
        <v>2.2169624977084752E-2</v>
      </c>
      <c r="AL74">
        <v>1.8726984977457551E-2</v>
      </c>
      <c r="AN74">
        <f t="shared" si="25"/>
        <v>1.8305226423074611E-2</v>
      </c>
      <c r="AO74">
        <f t="shared" si="26"/>
        <v>1.7053083803676823E-2</v>
      </c>
      <c r="AP74">
        <f t="shared" si="27"/>
        <v>1.6685451484500471E-2</v>
      </c>
      <c r="AQ74">
        <f t="shared" si="28"/>
        <v>1.6004905512332412E-2</v>
      </c>
      <c r="AR74">
        <f t="shared" si="29"/>
        <v>1.9671199628641299E-2</v>
      </c>
      <c r="AS74">
        <f t="shared" si="30"/>
        <v>1.7010101356666935E-2</v>
      </c>
      <c r="AT74">
        <f t="shared" si="31"/>
        <v>1.5824780311101735E-2</v>
      </c>
      <c r="AU74">
        <f t="shared" si="32"/>
        <v>1.6216184389949349E-2</v>
      </c>
      <c r="AV74">
        <f t="shared" si="33"/>
        <v>1.9299523696988619E-2</v>
      </c>
      <c r="AX74">
        <f t="shared" si="34"/>
        <v>3.6215868598304768E-3</v>
      </c>
      <c r="AY74">
        <f t="shared" si="35"/>
        <v>4.1000881930226022E-3</v>
      </c>
      <c r="AZ74">
        <f t="shared" si="36"/>
        <v>4.5666372233354492E-3</v>
      </c>
      <c r="BA74">
        <f t="shared" si="37"/>
        <v>4.3144456791308983E-3</v>
      </c>
      <c r="BB74">
        <f t="shared" si="38"/>
        <v>9.1016912566601162E-4</v>
      </c>
      <c r="BC74">
        <f t="shared" si="39"/>
        <v>2.5987347323856986E-3</v>
      </c>
      <c r="BD74">
        <f t="shared" si="40"/>
        <v>2.2510079280946135E-3</v>
      </c>
      <c r="BE74">
        <f t="shared" si="41"/>
        <v>2.4468628089941128E-3</v>
      </c>
      <c r="BF74">
        <f t="shared" si="42"/>
        <v>2.6309765927390971E-3</v>
      </c>
      <c r="BH74">
        <f t="shared" si="43"/>
        <v>1.8107934299152384E-3</v>
      </c>
      <c r="BI74">
        <f t="shared" si="44"/>
        <v>2.0500440965113011E-3</v>
      </c>
      <c r="BJ74">
        <f t="shared" si="45"/>
        <v>1.7260266315423038E-3</v>
      </c>
      <c r="BK74">
        <f t="shared" si="46"/>
        <v>2.4909463742502419E-3</v>
      </c>
      <c r="BL74">
        <f t="shared" si="47"/>
        <v>4.5508456283300581E-4</v>
      </c>
      <c r="BM74">
        <f t="shared" si="48"/>
        <v>1.0609290118655261E-3</v>
      </c>
      <c r="BN74">
        <f t="shared" si="49"/>
        <v>1.2996200332334069E-3</v>
      </c>
      <c r="BO74">
        <f t="shared" si="50"/>
        <v>1.4126969014428348E-3</v>
      </c>
      <c r="BP74">
        <f t="shared" si="51"/>
        <v>1.5189950440495223E-3</v>
      </c>
    </row>
    <row r="75" spans="1:68" x14ac:dyDescent="0.3">
      <c r="A75" t="s">
        <v>1377</v>
      </c>
      <c r="B75">
        <v>3.1254592709167153E-2</v>
      </c>
      <c r="C75">
        <v>2.343912660699235E-2</v>
      </c>
      <c r="D75">
        <v>2.5280637824640448E-2</v>
      </c>
      <c r="E75">
        <v>2.44884298946259E-2</v>
      </c>
      <c r="F75">
        <v>2.6105458335933703E-2</v>
      </c>
      <c r="G75">
        <v>2.52514730935397E-2</v>
      </c>
      <c r="H75">
        <v>2.8038292632379502E-2</v>
      </c>
      <c r="I75">
        <v>2.7029493188992799E-2</v>
      </c>
      <c r="J75">
        <v>2.6411180679763599E-2</v>
      </c>
      <c r="K75">
        <v>2.54832811694417E-2</v>
      </c>
      <c r="L75">
        <v>2.1075203709756549E-2</v>
      </c>
      <c r="M75">
        <v>2.7458277963547252E-2</v>
      </c>
      <c r="N75">
        <v>2.6021031168448248E-2</v>
      </c>
      <c r="O75">
        <v>1.9436853074310152E-2</v>
      </c>
      <c r="P75">
        <v>1.9086098672534701E-2</v>
      </c>
      <c r="Q75">
        <v>2.25883653694137E-2</v>
      </c>
      <c r="R75">
        <v>1.6183237230450349E-2</v>
      </c>
      <c r="S75">
        <v>1.5333386676268601E-2</v>
      </c>
      <c r="T75">
        <v>2.3285084816600601E-2</v>
      </c>
      <c r="U75">
        <v>2.7028298453563651E-2</v>
      </c>
      <c r="V75">
        <v>2.2479251164030052E-2</v>
      </c>
      <c r="W75">
        <v>2.653857880677115E-2</v>
      </c>
      <c r="X75">
        <v>2.4929316875187547E-2</v>
      </c>
      <c r="Y75">
        <v>2.113697670318565E-2</v>
      </c>
      <c r="Z75">
        <v>3.2128993490901994E-2</v>
      </c>
      <c r="AA75">
        <v>2.5346547761167251E-2</v>
      </c>
      <c r="AB75">
        <v>2.6868752086802603E-2</v>
      </c>
      <c r="AC75">
        <v>3.0786879280411749E-2</v>
      </c>
      <c r="AD75">
        <v>2.3833310063719998E-2</v>
      </c>
      <c r="AE75">
        <v>2.5768063145953202E-2</v>
      </c>
      <c r="AF75">
        <v>2.7768785784116099E-2</v>
      </c>
      <c r="AG75">
        <v>2.4426156323558049E-2</v>
      </c>
      <c r="AH75">
        <v>2.9599286928521651E-2</v>
      </c>
      <c r="AI75">
        <v>1.930766937697645E-2</v>
      </c>
      <c r="AJ75">
        <v>1.97753699030923E-2</v>
      </c>
      <c r="AK75">
        <v>2.6593104133247149E-2</v>
      </c>
      <c r="AL75">
        <v>2.061992581137545E-2</v>
      </c>
      <c r="AN75">
        <f t="shared" si="25"/>
        <v>2.6115696758856465E-2</v>
      </c>
      <c r="AO75">
        <f t="shared" si="26"/>
        <v>2.6606179312711423E-2</v>
      </c>
      <c r="AP75">
        <f t="shared" si="27"/>
        <v>2.3567418062543172E-2</v>
      </c>
      <c r="AQ75">
        <f t="shared" si="28"/>
        <v>1.803499642537755E-2</v>
      </c>
      <c r="AR75">
        <f t="shared" si="29"/>
        <v>2.4832803310241368E-2</v>
      </c>
      <c r="AS75">
        <f t="shared" si="30"/>
        <v>2.6866244366276132E-2</v>
      </c>
      <c r="AT75">
        <f t="shared" si="31"/>
        <v>2.5790052997929764E-2</v>
      </c>
      <c r="AU75">
        <f t="shared" si="32"/>
        <v>2.444437087635205E-2</v>
      </c>
      <c r="AV75">
        <f t="shared" si="33"/>
        <v>2.2329466615904969E-2</v>
      </c>
      <c r="AX75">
        <f t="shared" si="34"/>
        <v>3.5079718849598484E-3</v>
      </c>
      <c r="AY75">
        <f t="shared" si="35"/>
        <v>1.1994573266093948E-3</v>
      </c>
      <c r="AZ75">
        <f t="shared" si="36"/>
        <v>3.5653762842020823E-3</v>
      </c>
      <c r="BA75">
        <f t="shared" si="37"/>
        <v>3.9661616263706925E-3</v>
      </c>
      <c r="BB75">
        <f t="shared" si="38"/>
        <v>2.2850608459737418E-3</v>
      </c>
      <c r="BC75">
        <f t="shared" si="39"/>
        <v>4.0485450868182303E-3</v>
      </c>
      <c r="BD75">
        <f t="shared" si="40"/>
        <v>1.9678300108620325E-3</v>
      </c>
      <c r="BE75">
        <f t="shared" si="41"/>
        <v>5.1458329533972088E-3</v>
      </c>
      <c r="BF75">
        <f t="shared" si="42"/>
        <v>3.7164865572230786E-3</v>
      </c>
      <c r="BH75">
        <f t="shared" si="43"/>
        <v>1.7539859424799242E-3</v>
      </c>
      <c r="BI75">
        <f t="shared" si="44"/>
        <v>5.9972866330469741E-4</v>
      </c>
      <c r="BJ75">
        <f t="shared" si="45"/>
        <v>1.3475855683380367E-3</v>
      </c>
      <c r="BK75">
        <f t="shared" si="46"/>
        <v>2.2898644826346835E-3</v>
      </c>
      <c r="BL75">
        <f t="shared" si="47"/>
        <v>1.1425304229868709E-3</v>
      </c>
      <c r="BM75">
        <f t="shared" si="48"/>
        <v>1.6528116105594146E-3</v>
      </c>
      <c r="BN75">
        <f t="shared" si="49"/>
        <v>1.1361271864906188E-3</v>
      </c>
      <c r="BO75">
        <f t="shared" si="50"/>
        <v>2.9709480408487256E-3</v>
      </c>
      <c r="BP75">
        <f t="shared" si="51"/>
        <v>2.1457145142523702E-3</v>
      </c>
    </row>
    <row r="76" spans="1:68" x14ac:dyDescent="0.3">
      <c r="A76" t="s">
        <v>1378</v>
      </c>
      <c r="B76">
        <v>8.3435359461046549E-4</v>
      </c>
      <c r="C76">
        <v>5.1523914472184E-4</v>
      </c>
      <c r="D76">
        <v>1.0316888053613505E-3</v>
      </c>
      <c r="E76">
        <v>9.7865939918386055E-5</v>
      </c>
      <c r="F76">
        <v>2.4483289198770403E-4</v>
      </c>
      <c r="G76">
        <v>8.4486738692793003E-4</v>
      </c>
      <c r="H76">
        <v>1.256410270250121E-3</v>
      </c>
      <c r="I76">
        <v>4.5085950690991998E-4</v>
      </c>
      <c r="J76">
        <v>1.721879567682565E-3</v>
      </c>
      <c r="K76">
        <v>1.3243350244373151E-3</v>
      </c>
      <c r="L76">
        <v>5.4435557247609003E-4</v>
      </c>
      <c r="M76">
        <v>5.9119080014079998E-4</v>
      </c>
      <c r="N76">
        <v>1.7027033160678449E-4</v>
      </c>
      <c r="O76">
        <v>3.7248476605215402E-4</v>
      </c>
      <c r="P76">
        <v>9.7581015587681495E-4</v>
      </c>
      <c r="Q76">
        <v>4.3673297669649398E-4</v>
      </c>
      <c r="R76">
        <v>2.0646230778240742E-3</v>
      </c>
      <c r="S76">
        <v>0</v>
      </c>
      <c r="T76">
        <v>1.275904085019655E-3</v>
      </c>
      <c r="U76">
        <v>1.7183144336795351E-3</v>
      </c>
      <c r="V76">
        <v>0</v>
      </c>
      <c r="W76">
        <v>1.310123677610465E-3</v>
      </c>
      <c r="X76">
        <v>3.42597717302378E-3</v>
      </c>
      <c r="Y76">
        <v>3.62717907501978E-4</v>
      </c>
      <c r="Z76">
        <v>9.6610535698247546E-4</v>
      </c>
      <c r="AA76">
        <v>2.012710030015592E-3</v>
      </c>
      <c r="AB76">
        <v>1.5903926077631999E-3</v>
      </c>
      <c r="AC76">
        <v>8.0572209236624002E-4</v>
      </c>
      <c r="AD76">
        <v>0</v>
      </c>
      <c r="AE76">
        <v>1.1655621829785765E-3</v>
      </c>
      <c r="AF76">
        <v>2.1878006189560853E-3</v>
      </c>
      <c r="AG76">
        <v>8.2537721017962649E-4</v>
      </c>
      <c r="AH76">
        <v>8.7512296562754005E-4</v>
      </c>
      <c r="AI76">
        <v>1.219344521913958E-3</v>
      </c>
      <c r="AJ76">
        <v>2.3973896496855785E-3</v>
      </c>
      <c r="AK76">
        <v>1.8860703081161451E-3</v>
      </c>
      <c r="AL76">
        <v>1.1610383320448099E-3</v>
      </c>
      <c r="AN76">
        <f t="shared" si="25"/>
        <v>6.1978687115301061E-4</v>
      </c>
      <c r="AO76">
        <f t="shared" si="26"/>
        <v>6.9924251401891867E-4</v>
      </c>
      <c r="AP76">
        <f t="shared" si="27"/>
        <v>8.1433231689607478E-4</v>
      </c>
      <c r="AQ76">
        <f t="shared" si="28"/>
        <v>8.3378535150685615E-4</v>
      </c>
      <c r="AR76">
        <f t="shared" si="29"/>
        <v>1.0760855490774138E-3</v>
      </c>
      <c r="AS76">
        <f t="shared" si="30"/>
        <v>1.5272708612755444E-3</v>
      </c>
      <c r="AT76">
        <f t="shared" si="31"/>
        <v>1.1177876006448872E-3</v>
      </c>
      <c r="AU76">
        <f t="shared" si="32"/>
        <v>9.7328156590704149E-4</v>
      </c>
      <c r="AV76">
        <f t="shared" si="33"/>
        <v>1.8148327632821776E-3</v>
      </c>
      <c r="AX76">
        <f t="shared" si="34"/>
        <v>4.0785363705729208E-4</v>
      </c>
      <c r="AY76">
        <f t="shared" si="35"/>
        <v>4.4714827332349109E-4</v>
      </c>
      <c r="AZ76">
        <f t="shared" si="36"/>
        <v>5.5415770088492768E-4</v>
      </c>
      <c r="BA76">
        <f t="shared" si="37"/>
        <v>1.0880740115579682E-3</v>
      </c>
      <c r="BB76">
        <f t="shared" si="38"/>
        <v>7.4500991985876222E-4</v>
      </c>
      <c r="BC76">
        <f t="shared" si="39"/>
        <v>1.0987669571810971E-3</v>
      </c>
      <c r="BD76">
        <f t="shared" si="40"/>
        <v>1.0946824631435483E-3</v>
      </c>
      <c r="BE76">
        <f t="shared" si="41"/>
        <v>2.1454345430568886E-4</v>
      </c>
      <c r="BF76">
        <f t="shared" si="42"/>
        <v>6.2124651790049885E-4</v>
      </c>
      <c r="BH76">
        <f t="shared" si="43"/>
        <v>2.0392681852864604E-4</v>
      </c>
      <c r="BI76">
        <f t="shared" si="44"/>
        <v>2.2357413666174554E-4</v>
      </c>
      <c r="BJ76">
        <f t="shared" si="45"/>
        <v>2.0945192337897664E-4</v>
      </c>
      <c r="BK76">
        <f t="shared" si="46"/>
        <v>6.28199823471229E-4</v>
      </c>
      <c r="BL76">
        <f t="shared" si="47"/>
        <v>3.7250495992938111E-4</v>
      </c>
      <c r="BM76">
        <f t="shared" si="48"/>
        <v>4.4856973188736349E-4</v>
      </c>
      <c r="BN76">
        <f t="shared" si="49"/>
        <v>6.3201521477309025E-4</v>
      </c>
      <c r="BO76">
        <f t="shared" si="50"/>
        <v>1.2386672109626165E-4</v>
      </c>
      <c r="BP76">
        <f t="shared" si="51"/>
        <v>3.586768443429707E-4</v>
      </c>
    </row>
    <row r="77" spans="1:68" x14ac:dyDescent="0.3">
      <c r="A77" t="s">
        <v>1379</v>
      </c>
      <c r="B77">
        <v>9.092156252599759E-2</v>
      </c>
      <c r="C77">
        <v>7.4997459419688398E-2</v>
      </c>
      <c r="D77">
        <v>0.1122948772437095</v>
      </c>
      <c r="E77">
        <v>7.9803745436813456E-2</v>
      </c>
      <c r="F77">
        <v>7.8027548234352845E-2</v>
      </c>
      <c r="G77">
        <v>7.3514275109451604E-2</v>
      </c>
      <c r="H77">
        <v>0.11109032942276501</v>
      </c>
      <c r="I77">
        <v>8.0085781403160694E-2</v>
      </c>
      <c r="J77">
        <v>7.6413646690980247E-2</v>
      </c>
      <c r="K77">
        <v>7.7005706590073997E-2</v>
      </c>
      <c r="L77">
        <v>9.9109734424514345E-2</v>
      </c>
      <c r="M77">
        <v>9.9543349757625854E-2</v>
      </c>
      <c r="N77">
        <v>9.4487599009528203E-2</v>
      </c>
      <c r="O77">
        <v>8.5165239824146255E-2</v>
      </c>
      <c r="P77">
        <v>6.8654817979775698E-2</v>
      </c>
      <c r="Q77">
        <v>0.10003098815179115</v>
      </c>
      <c r="R77">
        <v>0.10116399373625405</v>
      </c>
      <c r="S77">
        <v>6.0544713686301446E-2</v>
      </c>
      <c r="T77">
        <v>8.6441609423444352E-2</v>
      </c>
      <c r="U77">
        <v>9.0375779503746145E-2</v>
      </c>
      <c r="V77">
        <v>8.6214917588557261E-2</v>
      </c>
      <c r="W77">
        <v>9.2599245288392557E-2</v>
      </c>
      <c r="X77">
        <v>0.1193527221840692</v>
      </c>
      <c r="Y77">
        <v>8.9886684812711892E-2</v>
      </c>
      <c r="Z77">
        <v>7.4056614172349503E-2</v>
      </c>
      <c r="AA77">
        <v>8.2370575840135851E-2</v>
      </c>
      <c r="AB77">
        <v>7.3515822434465306E-2</v>
      </c>
      <c r="AC77">
        <v>7.5801482904997691E-2</v>
      </c>
      <c r="AD77">
        <v>9.2036124019446747E-2</v>
      </c>
      <c r="AE77">
        <v>0.10672603770121761</v>
      </c>
      <c r="AF77">
        <v>8.9519903138599602E-2</v>
      </c>
      <c r="AG77">
        <v>8.4989546050381157E-2</v>
      </c>
      <c r="AH77">
        <v>8.1589714912608649E-2</v>
      </c>
      <c r="AI77">
        <v>7.5060498492194497E-2</v>
      </c>
      <c r="AJ77">
        <v>8.7547855283204551E-2</v>
      </c>
      <c r="AK77">
        <v>9.7691753590126496E-2</v>
      </c>
      <c r="AL77">
        <v>8.9858031230545851E-2</v>
      </c>
      <c r="AN77">
        <f t="shared" si="25"/>
        <v>8.9504411156552235E-2</v>
      </c>
      <c r="AO77">
        <f t="shared" si="26"/>
        <v>8.5679483542432544E-2</v>
      </c>
      <c r="AP77">
        <f t="shared" si="27"/>
        <v>8.5768584896663516E-2</v>
      </c>
      <c r="AQ77">
        <f t="shared" si="28"/>
        <v>8.7246565191448869E-2</v>
      </c>
      <c r="AR77">
        <f t="shared" si="29"/>
        <v>8.8907887951035075E-2</v>
      </c>
      <c r="AS77">
        <f t="shared" si="30"/>
        <v>8.5830650391454918E-2</v>
      </c>
      <c r="AT77">
        <f t="shared" si="31"/>
        <v>9.6094021619754652E-2</v>
      </c>
      <c r="AU77">
        <f t="shared" si="32"/>
        <v>8.0546586485061425E-2</v>
      </c>
      <c r="AV77">
        <f t="shared" si="33"/>
        <v>9.1699213367958957E-2</v>
      </c>
      <c r="AX77">
        <f t="shared" si="34"/>
        <v>1.6592852141565875E-2</v>
      </c>
      <c r="AY77">
        <f t="shared" si="35"/>
        <v>1.7161439354492849E-2</v>
      </c>
      <c r="AZ77">
        <f t="shared" si="36"/>
        <v>1.2256287999838784E-2</v>
      </c>
      <c r="BA77">
        <f t="shared" si="37"/>
        <v>2.3131419774104118E-2</v>
      </c>
      <c r="BB77">
        <f t="shared" si="38"/>
        <v>3.1153086391464968E-3</v>
      </c>
      <c r="BC77">
        <f t="shared" si="39"/>
        <v>1.756712808268187E-2</v>
      </c>
      <c r="BD77">
        <f t="shared" si="40"/>
        <v>9.2931515831642369E-3</v>
      </c>
      <c r="BE77">
        <f t="shared" si="41"/>
        <v>5.0460463771601384E-3</v>
      </c>
      <c r="BF77">
        <f t="shared" si="42"/>
        <v>5.3166843015774708E-3</v>
      </c>
      <c r="BH77">
        <f t="shared" si="43"/>
        <v>8.2964260707829376E-3</v>
      </c>
      <c r="BI77">
        <f t="shared" si="44"/>
        <v>8.5807196772464244E-3</v>
      </c>
      <c r="BJ77">
        <f t="shared" si="45"/>
        <v>4.6324414349083812E-3</v>
      </c>
      <c r="BK77">
        <f t="shared" si="46"/>
        <v>1.3354931433317245E-2</v>
      </c>
      <c r="BL77">
        <f t="shared" si="47"/>
        <v>1.5576543195732484E-3</v>
      </c>
      <c r="BM77">
        <f t="shared" si="48"/>
        <v>7.1717500081145934E-3</v>
      </c>
      <c r="BN77">
        <f t="shared" si="49"/>
        <v>5.3654035681598693E-3</v>
      </c>
      <c r="BO77">
        <f t="shared" si="50"/>
        <v>2.9133362341967417E-3</v>
      </c>
      <c r="BP77">
        <f t="shared" si="51"/>
        <v>3.0695891127120105E-3</v>
      </c>
    </row>
    <row r="78" spans="1:68" x14ac:dyDescent="0.3">
      <c r="A78" t="s">
        <v>1380</v>
      </c>
      <c r="B78">
        <v>3.6232963704343854E-2</v>
      </c>
      <c r="C78">
        <v>2.0083121576808499E-2</v>
      </c>
      <c r="D78">
        <v>2.6857463609461847E-2</v>
      </c>
      <c r="E78">
        <v>2.4340503910911603E-2</v>
      </c>
      <c r="F78">
        <v>2.5201480383264002E-2</v>
      </c>
      <c r="G78">
        <v>2.2036446896642803E-2</v>
      </c>
      <c r="H78">
        <v>2.1505305159767649E-2</v>
      </c>
      <c r="I78">
        <v>3.7184152801602255E-2</v>
      </c>
      <c r="J78">
        <v>2.7235511060658302E-2</v>
      </c>
      <c r="K78">
        <v>1.92620911737546E-2</v>
      </c>
      <c r="L78">
        <v>2.6119278911529549E-2</v>
      </c>
      <c r="M78">
        <v>2.6271545038417551E-2</v>
      </c>
      <c r="N78">
        <v>2.0500391061647201E-2</v>
      </c>
      <c r="O78">
        <v>1.9644475171912399E-2</v>
      </c>
      <c r="P78">
        <v>2.73656098693792E-2</v>
      </c>
      <c r="Q78">
        <v>2.1163578669807549E-2</v>
      </c>
      <c r="R78">
        <v>2.6104436409241601E-2</v>
      </c>
      <c r="S78">
        <v>2.4088376705739E-2</v>
      </c>
      <c r="T78">
        <v>2.7946899391118399E-2</v>
      </c>
      <c r="U78">
        <v>2.15183235460863E-2</v>
      </c>
      <c r="V78">
        <v>2.2662994293576752E-2</v>
      </c>
      <c r="W78">
        <v>2.846408538130615E-2</v>
      </c>
      <c r="X78">
        <v>1.7999479270529899E-2</v>
      </c>
      <c r="Y78">
        <v>1.76077717183056E-2</v>
      </c>
      <c r="Z78">
        <v>2.37939609766076E-2</v>
      </c>
      <c r="AA78">
        <v>3.1494312012125249E-2</v>
      </c>
      <c r="AB78">
        <v>1.8594711462085599E-2</v>
      </c>
      <c r="AC78">
        <v>2.30335940025992E-2</v>
      </c>
      <c r="AD78">
        <v>2.7217201812008301E-2</v>
      </c>
      <c r="AE78">
        <v>2.9783099163391349E-2</v>
      </c>
      <c r="AF78">
        <v>3.21310701516027E-2</v>
      </c>
      <c r="AG78">
        <v>2.49598835116886E-2</v>
      </c>
      <c r="AH78">
        <v>1.8702409509120499E-2</v>
      </c>
      <c r="AI78">
        <v>1.171379481073645E-2</v>
      </c>
      <c r="AJ78">
        <v>2.4833429944414349E-2</v>
      </c>
      <c r="AK78">
        <v>2.47027107586404E-2</v>
      </c>
      <c r="AL78">
        <v>1.9868592320155649E-2</v>
      </c>
      <c r="AN78">
        <f t="shared" si="25"/>
        <v>2.6878513200381454E-2</v>
      </c>
      <c r="AO78">
        <f t="shared" si="26"/>
        <v>2.6481846310319176E-2</v>
      </c>
      <c r="AP78">
        <f t="shared" si="27"/>
        <v>2.3771271755328397E-2</v>
      </c>
      <c r="AQ78">
        <f t="shared" si="28"/>
        <v>2.378546392826272E-2</v>
      </c>
      <c r="AR78">
        <f t="shared" si="29"/>
        <v>2.5148075653021899E-2</v>
      </c>
      <c r="AS78">
        <f t="shared" si="30"/>
        <v>2.208730490704219E-2</v>
      </c>
      <c r="AT78">
        <f t="shared" si="31"/>
        <v>2.9710457042334118E-2</v>
      </c>
      <c r="AU78">
        <f t="shared" si="32"/>
        <v>1.8458695943848514E-2</v>
      </c>
      <c r="AV78">
        <f t="shared" si="33"/>
        <v>2.3134911007736802E-2</v>
      </c>
      <c r="AX78">
        <f t="shared" si="34"/>
        <v>6.8343501468079272E-3</v>
      </c>
      <c r="AY78">
        <f t="shared" si="35"/>
        <v>7.3190673110438281E-3</v>
      </c>
      <c r="AZ78">
        <f t="shared" si="36"/>
        <v>3.7582474774120601E-3</v>
      </c>
      <c r="BA78">
        <f t="shared" si="37"/>
        <v>2.4843179976404271E-3</v>
      </c>
      <c r="BB78">
        <f t="shared" si="38"/>
        <v>3.5674484138234069E-3</v>
      </c>
      <c r="BC78">
        <f t="shared" si="39"/>
        <v>5.3155369561787898E-3</v>
      </c>
      <c r="BD78">
        <f t="shared" si="40"/>
        <v>2.4577394436821054E-3</v>
      </c>
      <c r="BE78">
        <f t="shared" si="41"/>
        <v>6.6264065446361058E-3</v>
      </c>
      <c r="BF78">
        <f t="shared" si="42"/>
        <v>2.8294699508942902E-3</v>
      </c>
      <c r="BH78">
        <f t="shared" si="43"/>
        <v>3.4171750734039636E-3</v>
      </c>
      <c r="BI78">
        <f t="shared" si="44"/>
        <v>3.6595336555219141E-3</v>
      </c>
      <c r="BJ78">
        <f t="shared" si="45"/>
        <v>1.4204840272383069E-3</v>
      </c>
      <c r="BK78">
        <f t="shared" si="46"/>
        <v>1.4343216646903326E-3</v>
      </c>
      <c r="BL78">
        <f t="shared" si="47"/>
        <v>1.7837242069117035E-3</v>
      </c>
      <c r="BM78">
        <f t="shared" si="48"/>
        <v>2.1700588752574771E-3</v>
      </c>
      <c r="BN78">
        <f t="shared" si="49"/>
        <v>1.4189765294078246E-3</v>
      </c>
      <c r="BO78">
        <f t="shared" si="50"/>
        <v>3.8257576023055539E-3</v>
      </c>
      <c r="BP78">
        <f t="shared" si="51"/>
        <v>1.6335952378127758E-3</v>
      </c>
    </row>
    <row r="79" spans="1:68" x14ac:dyDescent="0.3">
      <c r="A79" t="s">
        <v>1381</v>
      </c>
      <c r="B79">
        <v>8.5129712312297351E-2</v>
      </c>
      <c r="C79">
        <v>8.0948589373319405E-2</v>
      </c>
      <c r="D79">
        <v>0.1023835145998022</v>
      </c>
      <c r="E79">
        <v>7.4699025833530303E-2</v>
      </c>
      <c r="F79">
        <v>8.1579219729839156E-2</v>
      </c>
      <c r="G79">
        <v>7.3773911446063406E-2</v>
      </c>
      <c r="H79">
        <v>0.114667844404197</v>
      </c>
      <c r="I79">
        <v>9.8120663323043755E-2</v>
      </c>
      <c r="J79">
        <v>8.4735159821594297E-2</v>
      </c>
      <c r="K79">
        <v>8.4441315087261659E-2</v>
      </c>
      <c r="L79">
        <v>9.4265664426783913E-2</v>
      </c>
      <c r="M79">
        <v>8.1003228439233743E-2</v>
      </c>
      <c r="N79">
        <v>0.10190082389783695</v>
      </c>
      <c r="O79">
        <v>7.5274801900159893E-2</v>
      </c>
      <c r="P79">
        <v>6.1869302352292696E-2</v>
      </c>
      <c r="Q79">
        <v>0.1001523506338135</v>
      </c>
      <c r="R79">
        <v>9.6427565105328794E-2</v>
      </c>
      <c r="S79">
        <v>7.7656669557225347E-2</v>
      </c>
      <c r="T79">
        <v>0.10201824897151685</v>
      </c>
      <c r="U79">
        <v>9.1459070312441659E-2</v>
      </c>
      <c r="V79">
        <v>8.3057304148188349E-2</v>
      </c>
      <c r="W79">
        <v>8.4352409256554753E-2</v>
      </c>
      <c r="X79">
        <v>0.1096715895436525</v>
      </c>
      <c r="Y79">
        <v>9.1076226300849647E-2</v>
      </c>
      <c r="Z79">
        <v>8.0227963985361056E-2</v>
      </c>
      <c r="AA79">
        <v>8.0186568298039856E-2</v>
      </c>
      <c r="AB79">
        <v>7.7104187132000901E-2</v>
      </c>
      <c r="AC79">
        <v>8.2825957830015562E-2</v>
      </c>
      <c r="AD79">
        <v>0.105315672474943</v>
      </c>
      <c r="AE79">
        <v>9.7806644316775299E-2</v>
      </c>
      <c r="AF79">
        <v>9.4800708871700196E-2</v>
      </c>
      <c r="AG79">
        <v>9.1163500463956354E-2</v>
      </c>
      <c r="AH79">
        <v>8.3604679983175056E-2</v>
      </c>
      <c r="AI79">
        <v>8.8437694126697358E-2</v>
      </c>
      <c r="AJ79">
        <v>9.356263557284511E-2</v>
      </c>
      <c r="AK79">
        <v>9.4738103638676352E-2</v>
      </c>
      <c r="AL79">
        <v>8.1663900949453846E-2</v>
      </c>
      <c r="AN79">
        <f t="shared" si="25"/>
        <v>8.5790210529737315E-2</v>
      </c>
      <c r="AO79">
        <f t="shared" si="26"/>
        <v>9.2035409725785819E-2</v>
      </c>
      <c r="AP79">
        <f t="shared" si="27"/>
        <v>8.3355756560737584E-2</v>
      </c>
      <c r="AQ79">
        <f t="shared" si="28"/>
        <v>9.1412195098789215E-2</v>
      </c>
      <c r="AR79">
        <f t="shared" si="29"/>
        <v>9.0221758172175398E-2</v>
      </c>
      <c r="AS79">
        <f t="shared" si="30"/>
        <v>8.6848748848319904E-2</v>
      </c>
      <c r="AT79">
        <f t="shared" si="31"/>
        <v>9.9307675221139494E-2</v>
      </c>
      <c r="AU79">
        <f t="shared" si="32"/>
        <v>8.7735291524609585E-2</v>
      </c>
      <c r="AV79">
        <f t="shared" si="33"/>
        <v>8.9988213386991769E-2</v>
      </c>
      <c r="AX79">
        <f t="shared" si="34"/>
        <v>1.1863524929302208E-2</v>
      </c>
      <c r="AY79">
        <f t="shared" si="35"/>
        <v>1.8184898858367281E-2</v>
      </c>
      <c r="AZ79">
        <f t="shared" si="36"/>
        <v>1.2900456930500022E-2</v>
      </c>
      <c r="BA79">
        <f t="shared" si="37"/>
        <v>1.2057336729218686E-2</v>
      </c>
      <c r="BB79">
        <f t="shared" si="38"/>
        <v>8.6884366577369022E-3</v>
      </c>
      <c r="BC79">
        <f t="shared" si="39"/>
        <v>1.2149999140102131E-2</v>
      </c>
      <c r="BD79">
        <f t="shared" si="40"/>
        <v>5.4158042086353657E-3</v>
      </c>
      <c r="BE79">
        <f t="shared" si="41"/>
        <v>3.8280502643949768E-3</v>
      </c>
      <c r="BF79">
        <f t="shared" si="42"/>
        <v>7.2329844781914661E-3</v>
      </c>
      <c r="BH79">
        <f t="shared" si="43"/>
        <v>5.9317624646511042E-3</v>
      </c>
      <c r="BI79">
        <f t="shared" si="44"/>
        <v>9.0924494291836407E-3</v>
      </c>
      <c r="BJ79">
        <f t="shared" si="45"/>
        <v>4.8759144053146736E-3</v>
      </c>
      <c r="BK79">
        <f t="shared" si="46"/>
        <v>6.9613066063243705E-3</v>
      </c>
      <c r="BL79">
        <f t="shared" si="47"/>
        <v>4.3442183288684511E-3</v>
      </c>
      <c r="BM79">
        <f t="shared" si="48"/>
        <v>4.9602163780841013E-3</v>
      </c>
      <c r="BN79">
        <f t="shared" si="49"/>
        <v>3.1268160177339369E-3</v>
      </c>
      <c r="BO79">
        <f t="shared" si="50"/>
        <v>2.2101258506198583E-3</v>
      </c>
      <c r="BP79">
        <f t="shared" si="51"/>
        <v>4.1759655355282279E-3</v>
      </c>
    </row>
    <row r="80" spans="1:68" x14ac:dyDescent="0.3">
      <c r="A80" t="s">
        <v>1382</v>
      </c>
      <c r="B80">
        <v>1.467611104476985E-3</v>
      </c>
      <c r="C80">
        <v>1.3984828952948248E-3</v>
      </c>
      <c r="D80">
        <v>1.4366234854401836E-3</v>
      </c>
      <c r="E80">
        <v>1.5311978762091905E-3</v>
      </c>
      <c r="F80">
        <v>1.2628004743958426E-3</v>
      </c>
      <c r="G80">
        <v>1.5826383380344049E-3</v>
      </c>
      <c r="H80">
        <v>1.488473019212405E-3</v>
      </c>
      <c r="I80">
        <v>8.700333547942776E-4</v>
      </c>
      <c r="J80">
        <v>2.3966462502492498E-3</v>
      </c>
      <c r="K80">
        <v>1.230244010992012E-4</v>
      </c>
      <c r="L80">
        <v>1.46925614692583E-3</v>
      </c>
      <c r="M80">
        <v>9.6486714661209996E-4</v>
      </c>
      <c r="N80">
        <v>1.6604337463583735E-3</v>
      </c>
      <c r="O80">
        <v>1.350139983928414E-3</v>
      </c>
      <c r="P80">
        <v>1.181515419892613E-3</v>
      </c>
      <c r="Q80">
        <v>1.454193320989E-3</v>
      </c>
      <c r="R80">
        <v>3.5499783160943801E-4</v>
      </c>
      <c r="S80">
        <v>1.7637237693807302E-3</v>
      </c>
      <c r="T80">
        <v>8.4557242897011144E-4</v>
      </c>
      <c r="U80">
        <v>1.7546930749613996E-3</v>
      </c>
      <c r="V80">
        <v>2.234599598828383E-3</v>
      </c>
      <c r="W80">
        <v>1.01378754234063E-3</v>
      </c>
      <c r="X80">
        <v>1.0693523405179625E-3</v>
      </c>
      <c r="Y80">
        <v>1.623476733559922E-3</v>
      </c>
      <c r="Z80">
        <v>8.6637860368710996E-4</v>
      </c>
      <c r="AA80">
        <v>1.81602566199491E-3</v>
      </c>
      <c r="AB80">
        <v>8.851227285477201E-4</v>
      </c>
      <c r="AC80">
        <v>1.9467672615403244E-3</v>
      </c>
      <c r="AD80">
        <v>1.4039715580919242E-3</v>
      </c>
      <c r="AE80">
        <v>2.2246141503425602E-3</v>
      </c>
      <c r="AF80">
        <v>2.0323062363464001E-3</v>
      </c>
      <c r="AG80">
        <v>8.3872722256827549E-4</v>
      </c>
      <c r="AH80">
        <v>2.0022484599590802E-3</v>
      </c>
      <c r="AI80">
        <v>5.6435400459470503E-4</v>
      </c>
      <c r="AJ80">
        <v>1.9693083914364149E-3</v>
      </c>
      <c r="AK80">
        <v>1.3943039838261659E-3</v>
      </c>
      <c r="AL80">
        <v>6.2485322932138998E-4</v>
      </c>
      <c r="AN80">
        <f t="shared" si="25"/>
        <v>1.4584788403552958E-3</v>
      </c>
      <c r="AO80">
        <f t="shared" si="26"/>
        <v>1.3009862966092325E-3</v>
      </c>
      <c r="AP80">
        <f t="shared" si="27"/>
        <v>1.3065547278665404E-3</v>
      </c>
      <c r="AQ80">
        <f t="shared" si="28"/>
        <v>1.1909716406597228E-3</v>
      </c>
      <c r="AR80">
        <f t="shared" si="29"/>
        <v>1.4621631612751311E-3</v>
      </c>
      <c r="AS80">
        <f t="shared" si="30"/>
        <v>1.3678538883079912E-3</v>
      </c>
      <c r="AT80">
        <f t="shared" si="31"/>
        <v>1.8869639815936284E-3</v>
      </c>
      <c r="AU80">
        <f t="shared" si="32"/>
        <v>1.1351098957073536E-3</v>
      </c>
      <c r="AV80">
        <f t="shared" si="33"/>
        <v>1.3294885348613236E-3</v>
      </c>
      <c r="AX80">
        <f t="shared" si="34"/>
        <v>5.6120781610359176E-5</v>
      </c>
      <c r="AY80">
        <f t="shared" si="35"/>
        <v>3.1710026735430884E-4</v>
      </c>
      <c r="AZ80">
        <f t="shared" si="36"/>
        <v>6.9222233654963239E-4</v>
      </c>
      <c r="BA80">
        <f t="shared" si="37"/>
        <v>7.4033197397108802E-4</v>
      </c>
      <c r="BB80">
        <f t="shared" si="38"/>
        <v>6.4896240961517218E-4</v>
      </c>
      <c r="BC80">
        <f t="shared" si="39"/>
        <v>4.8475801781378372E-4</v>
      </c>
      <c r="BD80">
        <f t="shared" si="40"/>
        <v>4.2919324821859165E-4</v>
      </c>
      <c r="BE80">
        <f t="shared" si="41"/>
        <v>7.6339186064216234E-4</v>
      </c>
      <c r="BF80">
        <f t="shared" si="42"/>
        <v>6.7456704822635688E-4</v>
      </c>
      <c r="BH80">
        <f t="shared" si="43"/>
        <v>2.8060390805179588E-5</v>
      </c>
      <c r="BI80">
        <f t="shared" si="44"/>
        <v>1.5855013367715442E-4</v>
      </c>
      <c r="BJ80">
        <f t="shared" si="45"/>
        <v>2.6163545063919775E-4</v>
      </c>
      <c r="BK80">
        <f t="shared" si="46"/>
        <v>4.2743086446189472E-4</v>
      </c>
      <c r="BL80">
        <f t="shared" si="47"/>
        <v>3.2448120480758609E-4</v>
      </c>
      <c r="BM80">
        <f t="shared" si="48"/>
        <v>1.9790163206112807E-4</v>
      </c>
      <c r="BN80">
        <f t="shared" si="49"/>
        <v>2.4779483739337379E-4</v>
      </c>
      <c r="BO80">
        <f t="shared" si="50"/>
        <v>4.4074449623892172E-4</v>
      </c>
      <c r="BP80">
        <f t="shared" si="51"/>
        <v>3.8946146687993843E-4</v>
      </c>
    </row>
    <row r="81" spans="1:68" x14ac:dyDescent="0.3">
      <c r="A81" t="s">
        <v>1383</v>
      </c>
      <c r="B81">
        <v>1.6066259243148324E-2</v>
      </c>
      <c r="C81">
        <v>1.4255103386243549E-2</v>
      </c>
      <c r="D81">
        <v>1.7227579560526E-2</v>
      </c>
      <c r="E81">
        <v>9.2538308186761852E-3</v>
      </c>
      <c r="F81">
        <v>2.020352414666465E-2</v>
      </c>
      <c r="G81">
        <v>2.0030536659961198E-2</v>
      </c>
      <c r="H81">
        <v>1.0240913490163501E-2</v>
      </c>
      <c r="I81">
        <v>1.147976551734468E-2</v>
      </c>
      <c r="J81">
        <v>1.7189641198281001E-2</v>
      </c>
      <c r="K81">
        <v>2.2648592685618502E-2</v>
      </c>
      <c r="L81">
        <v>1.75230499817721E-2</v>
      </c>
      <c r="M81">
        <v>1.5983097807201398E-2</v>
      </c>
      <c r="N81">
        <v>1.8465418816707248E-2</v>
      </c>
      <c r="O81">
        <v>8.5906641287832857E-3</v>
      </c>
      <c r="P81">
        <v>1.2312518184716188E-2</v>
      </c>
      <c r="Q81">
        <v>2.0250789346762298E-2</v>
      </c>
      <c r="R81">
        <v>1.30077053275959E-2</v>
      </c>
      <c r="S81">
        <v>1.0743049118237299E-2</v>
      </c>
      <c r="T81">
        <v>1.555587606060025E-2</v>
      </c>
      <c r="U81">
        <v>1.1871251824197075E-2</v>
      </c>
      <c r="V81">
        <v>1.36964644034075E-2</v>
      </c>
      <c r="W81">
        <v>1.568950935978455E-2</v>
      </c>
      <c r="X81">
        <v>2.0842118769177451E-2</v>
      </c>
      <c r="Y81">
        <v>1.3983035615986485E-2</v>
      </c>
      <c r="Z81">
        <v>1.65069131850951E-2</v>
      </c>
      <c r="AA81">
        <v>1.965535176395555E-2</v>
      </c>
      <c r="AB81">
        <v>1.6395830596856099E-2</v>
      </c>
      <c r="AC81">
        <v>1.171171889591455E-2</v>
      </c>
      <c r="AD81">
        <v>1.7205397893342501E-2</v>
      </c>
      <c r="AE81">
        <v>1.26197473764884E-2</v>
      </c>
      <c r="AF81">
        <v>1.3593319168406351E-2</v>
      </c>
      <c r="AG81">
        <v>1.1473637635872974E-2</v>
      </c>
      <c r="AH81">
        <v>1.6233100693392049E-2</v>
      </c>
      <c r="AI81">
        <v>1.2747815203171951E-2</v>
      </c>
      <c r="AJ81">
        <v>1.51107021718829E-2</v>
      </c>
      <c r="AK81">
        <v>1.5984888970587051E-2</v>
      </c>
      <c r="AL81">
        <v>1.36947839270357E-2</v>
      </c>
      <c r="AN81">
        <f t="shared" si="25"/>
        <v>1.4200693252148514E-2</v>
      </c>
      <c r="AO81">
        <f t="shared" si="26"/>
        <v>1.5488684953533508E-2</v>
      </c>
      <c r="AP81">
        <f t="shared" si="27"/>
        <v>1.6101854686154243E-2</v>
      </c>
      <c r="AQ81">
        <f t="shared" si="28"/>
        <v>1.4667181264198498E-2</v>
      </c>
      <c r="AR81">
        <f t="shared" si="29"/>
        <v>1.4203275411997344E-2</v>
      </c>
      <c r="AS81">
        <f t="shared" si="30"/>
        <v>1.6515828137830871E-2</v>
      </c>
      <c r="AT81">
        <f t="shared" si="31"/>
        <v>1.4472821479412418E-2</v>
      </c>
      <c r="AU81">
        <f t="shared" si="32"/>
        <v>1.3484851177478991E-2</v>
      </c>
      <c r="AV81">
        <f t="shared" si="33"/>
        <v>1.4930125023168551E-2</v>
      </c>
      <c r="AX81">
        <f t="shared" si="34"/>
        <v>3.5174226164911429E-3</v>
      </c>
      <c r="AY81">
        <f t="shared" si="35"/>
        <v>5.3686952455222212E-3</v>
      </c>
      <c r="AZ81">
        <f t="shared" si="36"/>
        <v>4.5173821199098263E-3</v>
      </c>
      <c r="BA81">
        <f t="shared" si="37"/>
        <v>4.9663544327202911E-3</v>
      </c>
      <c r="BB81">
        <f t="shared" si="38"/>
        <v>1.8012598623038673E-3</v>
      </c>
      <c r="BC81">
        <f t="shared" si="39"/>
        <v>3.4082952242747737E-3</v>
      </c>
      <c r="BD81">
        <f t="shared" si="40"/>
        <v>2.4160279182947847E-3</v>
      </c>
      <c r="BE81">
        <f t="shared" si="41"/>
        <v>2.4638463161364694E-3</v>
      </c>
      <c r="BF81">
        <f t="shared" si="42"/>
        <v>1.1556822044157238E-3</v>
      </c>
      <c r="BH81">
        <f t="shared" si="43"/>
        <v>1.7587113082455715E-3</v>
      </c>
      <c r="BI81">
        <f t="shared" si="44"/>
        <v>2.6843476227611106E-3</v>
      </c>
      <c r="BJ81">
        <f t="shared" si="45"/>
        <v>1.7074099523330232E-3</v>
      </c>
      <c r="BK81">
        <f t="shared" si="46"/>
        <v>2.8673260686221513E-3</v>
      </c>
      <c r="BL81">
        <f t="shared" si="47"/>
        <v>9.0062993115193367E-4</v>
      </c>
      <c r="BM81">
        <f t="shared" si="48"/>
        <v>1.3914306987063251E-3</v>
      </c>
      <c r="BN81">
        <f t="shared" si="49"/>
        <v>1.3948943689971452E-3</v>
      </c>
      <c r="BO81">
        <f t="shared" si="50"/>
        <v>1.4225023338632584E-3</v>
      </c>
      <c r="BP81">
        <f t="shared" si="51"/>
        <v>6.6723343181707834E-4</v>
      </c>
    </row>
    <row r="82" spans="1:68" x14ac:dyDescent="0.3">
      <c r="A82" t="s">
        <v>1384</v>
      </c>
      <c r="B82">
        <v>0</v>
      </c>
      <c r="C82">
        <v>9.189036236109E-4</v>
      </c>
      <c r="D82">
        <v>0</v>
      </c>
      <c r="E82">
        <v>3.1738262864880001E-4</v>
      </c>
      <c r="F82">
        <v>0</v>
      </c>
      <c r="G82">
        <v>0</v>
      </c>
      <c r="H82">
        <v>4.5302283078652299E-4</v>
      </c>
      <c r="I82">
        <v>2.5816057677114051E-4</v>
      </c>
      <c r="J82">
        <v>0</v>
      </c>
      <c r="K82">
        <v>4.6389732844035597E-4</v>
      </c>
      <c r="L82">
        <v>4.3596197402997349E-4</v>
      </c>
      <c r="M82">
        <v>0</v>
      </c>
      <c r="N82">
        <v>5.7651019732914502E-4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1.478930884071195E-4</v>
      </c>
      <c r="Z82">
        <v>7.9078874071884496E-5</v>
      </c>
      <c r="AA82">
        <v>0</v>
      </c>
      <c r="AB82">
        <v>0</v>
      </c>
      <c r="AC82">
        <v>0</v>
      </c>
      <c r="AD82">
        <v>0</v>
      </c>
      <c r="AE82">
        <v>1.913532361164925E-4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3.6971916636361002E-4</v>
      </c>
      <c r="AN82">
        <f t="shared" ref="AN82:AN145" si="52">AVERAGE(B82:E82)</f>
        <v>3.0907156306492499E-4</v>
      </c>
      <c r="AO82">
        <f t="shared" ref="AO82:AO145" si="53">AVERAGE(F82:I82)</f>
        <v>1.7779585188941588E-4</v>
      </c>
      <c r="AP82">
        <f t="shared" ref="AP82:AP145" si="54">AVERAGE(J82:P82)</f>
        <v>2.1090992854278203E-4</v>
      </c>
      <c r="AQ82">
        <f t="shared" ref="AQ82:AQ145" si="55">AVERAGE(Q82:S82)</f>
        <v>0</v>
      </c>
      <c r="AR82">
        <f t="shared" ref="AR82:AR145" si="56">AVERAGE(T82:W82)</f>
        <v>0</v>
      </c>
      <c r="AS82">
        <f t="shared" ref="AS82:AS145" si="57">AVERAGE(X82:AC82)</f>
        <v>3.7828660413167333E-5</v>
      </c>
      <c r="AT82">
        <f t="shared" ref="AT82:AT145" si="58">AVERAGE(AD82:AF82)</f>
        <v>6.3784412038830828E-5</v>
      </c>
      <c r="AU82">
        <f t="shared" ref="AU82:AU145" si="59">AVERAGE(AG82:AI82)</f>
        <v>0</v>
      </c>
      <c r="AV82">
        <f t="shared" ref="AV82:AV145" si="60">AVERAGE(AJ82:AL82)</f>
        <v>1.2323972212120333E-4</v>
      </c>
      <c r="AX82">
        <f t="shared" ref="AX82:AX145" si="61">STDEV(B82:E82)</f>
        <v>4.3321075628062028E-4</v>
      </c>
      <c r="AY82">
        <f t="shared" ref="AY82:AY145" si="62">STDEV(F82:I82)</f>
        <v>2.2017501282412446E-4</v>
      </c>
      <c r="AZ82">
        <f t="shared" ref="AZ82:AZ145" si="63">STDEV(J82:P82)</f>
        <v>2.6653536227339215E-4</v>
      </c>
      <c r="BA82">
        <f t="shared" ref="BA82:BA145" si="64">STDEV(Q82:S82)</f>
        <v>0</v>
      </c>
      <c r="BB82">
        <f t="shared" ref="BB82:BB145" si="65">STDEV(T82:W82)</f>
        <v>0</v>
      </c>
      <c r="BC82">
        <f t="shared" ref="BC82:BC145" si="66">STDEV(X82:AC82)</f>
        <v>6.2513660316997318E-5</v>
      </c>
      <c r="BD82">
        <f t="shared" ref="BD82:BD145" si="67">STDEV(AD82:AF82)</f>
        <v>1.1047784238216296E-4</v>
      </c>
      <c r="BE82">
        <f t="shared" ref="BE82:BE145" si="68">STDEV(AG82:AI82)</f>
        <v>0</v>
      </c>
      <c r="BF82">
        <f t="shared" ref="BF82:BF145" si="69">STDEV(AJ82:AL82)</f>
        <v>2.1345746022459431E-4</v>
      </c>
      <c r="BH82">
        <f t="shared" ref="BH82:BH145" si="70">AX82/SQRT(4)</f>
        <v>2.1660537814031014E-4</v>
      </c>
      <c r="BI82">
        <f t="shared" ref="BI82:BI145" si="71">AY82/SQRT(4)</f>
        <v>1.1008750641206223E-4</v>
      </c>
      <c r="BJ82">
        <f t="shared" ref="BJ82:BJ145" si="72">AZ82/SQRT(7)</f>
        <v>1.0074089773998612E-4</v>
      </c>
      <c r="BK82">
        <f t="shared" ref="BK82:BK145" si="73">BA82/SQRT(3)</f>
        <v>0</v>
      </c>
      <c r="BL82">
        <f t="shared" ref="BL82:BL145" si="74">BB82/SQRT(4)</f>
        <v>0</v>
      </c>
      <c r="BM82">
        <f t="shared" ref="BM82:BM145" si="75">BC82/SQRT(6)</f>
        <v>2.5521094955052791E-5</v>
      </c>
      <c r="BN82">
        <f t="shared" ref="BN82:BN145" si="76">BD82/SQRT(3)</f>
        <v>6.3784412038830828E-5</v>
      </c>
      <c r="BO82">
        <f t="shared" ref="BO82:BO145" si="77">BE82/SQRT(3)</f>
        <v>0</v>
      </c>
      <c r="BP82">
        <f t="shared" ref="BP82:BP145" si="78">BF82/SQRT(3)</f>
        <v>1.2323972212120336E-4</v>
      </c>
    </row>
    <row r="83" spans="1:68" x14ac:dyDescent="0.3">
      <c r="A83" t="s">
        <v>1385</v>
      </c>
      <c r="B83">
        <v>3.0164596755368152E-2</v>
      </c>
      <c r="C83">
        <v>2.6599095434654E-2</v>
      </c>
      <c r="D83">
        <v>1.4416633566186301E-2</v>
      </c>
      <c r="E83">
        <v>2.0106354692798201E-2</v>
      </c>
      <c r="F83">
        <v>2.5220571774000403E-2</v>
      </c>
      <c r="G83">
        <v>2.570158963772785E-2</v>
      </c>
      <c r="H83">
        <v>1.6941129733546001E-2</v>
      </c>
      <c r="I83">
        <v>1.4918205087897349E-2</v>
      </c>
      <c r="J83">
        <v>3.2379434785336801E-2</v>
      </c>
      <c r="K83">
        <v>2.8552245426622151E-2</v>
      </c>
      <c r="L83">
        <v>1.9638729109610398E-2</v>
      </c>
      <c r="M83">
        <v>1.7914815691725199E-2</v>
      </c>
      <c r="N83">
        <v>2.9597123338980298E-2</v>
      </c>
      <c r="O83">
        <v>1.6493256657769448E-2</v>
      </c>
      <c r="P83">
        <v>1.3641604140525551E-2</v>
      </c>
      <c r="Q83">
        <v>2.5161310201815203E-2</v>
      </c>
      <c r="R83">
        <v>2.4559003503897552E-2</v>
      </c>
      <c r="S83">
        <v>1.8016314996974449E-2</v>
      </c>
      <c r="T83">
        <v>2.6247295150511E-2</v>
      </c>
      <c r="U83">
        <v>2.182027759005405E-2</v>
      </c>
      <c r="V83">
        <v>2.0252820059557849E-2</v>
      </c>
      <c r="W83">
        <v>1.495089370829695E-2</v>
      </c>
      <c r="X83">
        <v>2.477959234035625E-2</v>
      </c>
      <c r="Y83">
        <v>2.78522653124081E-2</v>
      </c>
      <c r="Z83">
        <v>1.8928731688711301E-2</v>
      </c>
      <c r="AA83">
        <v>2.1758702048960452E-2</v>
      </c>
      <c r="AB83">
        <v>3.2265908074816149E-2</v>
      </c>
      <c r="AC83">
        <v>1.3322589121971E-2</v>
      </c>
      <c r="AD83">
        <v>2.3501730586945352E-2</v>
      </c>
      <c r="AE83">
        <v>2.9098976910685199E-2</v>
      </c>
      <c r="AF83">
        <v>2.1280563135049502E-2</v>
      </c>
      <c r="AG83">
        <v>2.4145000150868401E-2</v>
      </c>
      <c r="AH83">
        <v>1.894695915871435E-2</v>
      </c>
      <c r="AI83">
        <v>2.083478698347635E-2</v>
      </c>
      <c r="AJ83">
        <v>2.60686330082954E-2</v>
      </c>
      <c r="AK83">
        <v>1.6985896072322301E-2</v>
      </c>
      <c r="AL83">
        <v>2.1384390186447048E-2</v>
      </c>
      <c r="AN83">
        <f t="shared" si="52"/>
        <v>2.2821670112251665E-2</v>
      </c>
      <c r="AO83">
        <f t="shared" si="53"/>
        <v>2.0695374058292901E-2</v>
      </c>
      <c r="AP83">
        <f t="shared" si="54"/>
        <v>2.2602458450081409E-2</v>
      </c>
      <c r="AQ83">
        <f t="shared" si="55"/>
        <v>2.2578876234229068E-2</v>
      </c>
      <c r="AR83">
        <f t="shared" si="56"/>
        <v>2.0817821627104962E-2</v>
      </c>
      <c r="AS83">
        <f t="shared" si="57"/>
        <v>2.3151298097870546E-2</v>
      </c>
      <c r="AT83">
        <f t="shared" si="58"/>
        <v>2.4627090210893349E-2</v>
      </c>
      <c r="AU83">
        <f t="shared" si="59"/>
        <v>2.13089154310197E-2</v>
      </c>
      <c r="AV83">
        <f t="shared" si="60"/>
        <v>2.1479639755688246E-2</v>
      </c>
      <c r="AX83">
        <f t="shared" si="61"/>
        <v>6.981047937579094E-3</v>
      </c>
      <c r="AY83">
        <f t="shared" si="62"/>
        <v>5.5680529378594927E-3</v>
      </c>
      <c r="AZ83">
        <f t="shared" si="63"/>
        <v>7.3969758568864239E-3</v>
      </c>
      <c r="BA83">
        <f t="shared" si="64"/>
        <v>3.9627537297140872E-3</v>
      </c>
      <c r="BB83">
        <f t="shared" si="65"/>
        <v>4.6627663704014045E-3</v>
      </c>
      <c r="BC83">
        <f t="shared" si="66"/>
        <v>6.6962595662389364E-3</v>
      </c>
      <c r="BD83">
        <f t="shared" si="67"/>
        <v>4.0288614029489519E-3</v>
      </c>
      <c r="BE83">
        <f t="shared" si="68"/>
        <v>2.6312555705605392E-3</v>
      </c>
      <c r="BF83">
        <f t="shared" si="69"/>
        <v>4.5421175592836619E-3</v>
      </c>
      <c r="BH83">
        <f t="shared" si="70"/>
        <v>3.490523968789547E-3</v>
      </c>
      <c r="BI83">
        <f t="shared" si="71"/>
        <v>2.7840264689297464E-3</v>
      </c>
      <c r="BJ83">
        <f t="shared" si="72"/>
        <v>2.7957940816100541E-3</v>
      </c>
      <c r="BK83">
        <f t="shared" si="73"/>
        <v>2.287896932582622E-3</v>
      </c>
      <c r="BL83">
        <f t="shared" si="74"/>
        <v>2.3313831852007022E-3</v>
      </c>
      <c r="BM83">
        <f t="shared" si="75"/>
        <v>2.7337365204193349E-3</v>
      </c>
      <c r="BN83">
        <f t="shared" si="76"/>
        <v>2.326064215520271E-3</v>
      </c>
      <c r="BO83">
        <f t="shared" si="77"/>
        <v>1.5191561119698297E-3</v>
      </c>
      <c r="BP83">
        <f t="shared" si="78"/>
        <v>2.6223927955433485E-3</v>
      </c>
    </row>
    <row r="84" spans="1:68" x14ac:dyDescent="0.3">
      <c r="A84" t="s">
        <v>1386</v>
      </c>
      <c r="B84">
        <v>6.65498563953981E-4</v>
      </c>
      <c r="C84">
        <v>1.0180898321785409E-3</v>
      </c>
      <c r="D84">
        <v>5.2340620344531997E-4</v>
      </c>
      <c r="E84">
        <v>1.0310109172779001E-3</v>
      </c>
      <c r="F84">
        <v>1.6705668029045901E-3</v>
      </c>
      <c r="G84">
        <v>5.4504562542914995E-4</v>
      </c>
      <c r="H84">
        <v>1.3266717553665299E-3</v>
      </c>
      <c r="I84">
        <v>1.44178075078521E-4</v>
      </c>
      <c r="J84">
        <v>1.9807292561084349E-3</v>
      </c>
      <c r="K84">
        <v>1.571473550211575E-3</v>
      </c>
      <c r="L84">
        <v>7.2660329004995501E-4</v>
      </c>
      <c r="M84">
        <v>0</v>
      </c>
      <c r="N84">
        <v>6.0814896274952505E-4</v>
      </c>
      <c r="O84">
        <v>1.1756835601955246E-3</v>
      </c>
      <c r="P84">
        <v>9.3447721148973097E-4</v>
      </c>
      <c r="Q84">
        <v>3.3934792566389448E-4</v>
      </c>
      <c r="R84">
        <v>4.9945885325912301E-4</v>
      </c>
      <c r="S84">
        <v>1.21680680818611E-3</v>
      </c>
      <c r="T84">
        <v>7.25702025807955E-5</v>
      </c>
      <c r="U84">
        <v>0</v>
      </c>
      <c r="V84">
        <v>0</v>
      </c>
      <c r="W84">
        <v>3.4125365641240649E-4</v>
      </c>
      <c r="X84">
        <v>1.1916594155857228E-3</v>
      </c>
      <c r="Y84">
        <v>1.0238946200900692E-3</v>
      </c>
      <c r="Z84">
        <v>1.397444420194256E-3</v>
      </c>
      <c r="AA84">
        <v>1.8345810347518152E-3</v>
      </c>
      <c r="AB84">
        <v>2.6010810885907349E-3</v>
      </c>
      <c r="AC84">
        <v>2.1351639180059536E-3</v>
      </c>
      <c r="AD84">
        <v>6.0041531305767156E-4</v>
      </c>
      <c r="AE84">
        <v>1.9015680022585165E-3</v>
      </c>
      <c r="AF84">
        <v>1.0210067430686171E-3</v>
      </c>
      <c r="AG84">
        <v>1.519846569088025E-3</v>
      </c>
      <c r="AH84">
        <v>1.7775827268687451E-3</v>
      </c>
      <c r="AI84">
        <v>4.66449755036604E-4</v>
      </c>
      <c r="AJ84">
        <v>5.1745123821267543E-4</v>
      </c>
      <c r="AK84">
        <v>2.2437871312550099E-4</v>
      </c>
      <c r="AL84">
        <v>4.1410390580477719E-4</v>
      </c>
      <c r="AN84">
        <f t="shared" si="52"/>
        <v>8.0950137921393544E-4</v>
      </c>
      <c r="AO84">
        <f t="shared" si="53"/>
        <v>9.2161556469469777E-4</v>
      </c>
      <c r="AP84">
        <f t="shared" si="54"/>
        <v>9.9958797582924935E-4</v>
      </c>
      <c r="AQ84">
        <f t="shared" si="55"/>
        <v>6.8520452903637582E-4</v>
      </c>
      <c r="AR84">
        <f t="shared" si="56"/>
        <v>1.034559647483005E-4</v>
      </c>
      <c r="AS84">
        <f t="shared" si="57"/>
        <v>1.6973040828697588E-3</v>
      </c>
      <c r="AT84">
        <f t="shared" si="58"/>
        <v>1.1743300194616017E-3</v>
      </c>
      <c r="AU84">
        <f t="shared" si="59"/>
        <v>1.2546263503311246E-3</v>
      </c>
      <c r="AV84">
        <f t="shared" si="60"/>
        <v>3.8531128571431787E-4</v>
      </c>
      <c r="AX84">
        <f t="shared" si="61"/>
        <v>2.5505743050297907E-4</v>
      </c>
      <c r="AY84">
        <f t="shared" si="62"/>
        <v>7.0028861769912837E-4</v>
      </c>
      <c r="AZ84">
        <f t="shared" si="63"/>
        <v>6.5215816711054612E-4</v>
      </c>
      <c r="BA84">
        <f t="shared" si="64"/>
        <v>4.6728964752254575E-4</v>
      </c>
      <c r="BB84">
        <f t="shared" si="65"/>
        <v>1.621809131283622E-4</v>
      </c>
      <c r="BC84">
        <f t="shared" si="66"/>
        <v>6.0439254201675541E-4</v>
      </c>
      <c r="BD84">
        <f t="shared" si="67"/>
        <v>6.6398840386452322E-4</v>
      </c>
      <c r="BE84">
        <f t="shared" si="68"/>
        <v>6.9463928825285934E-4</v>
      </c>
      <c r="BF84">
        <f t="shared" si="69"/>
        <v>1.4864265023538251E-4</v>
      </c>
      <c r="BH84">
        <f t="shared" si="70"/>
        <v>1.2752871525148954E-4</v>
      </c>
      <c r="BI84">
        <f t="shared" si="71"/>
        <v>3.5014430884956418E-4</v>
      </c>
      <c r="BJ84">
        <f t="shared" si="72"/>
        <v>2.4649261795060107E-4</v>
      </c>
      <c r="BK84">
        <f t="shared" si="73"/>
        <v>2.6978980378666715E-4</v>
      </c>
      <c r="BL84">
        <f t="shared" si="74"/>
        <v>8.1090456564181099E-5</v>
      </c>
      <c r="BM84">
        <f t="shared" si="75"/>
        <v>2.4674222204744894E-4</v>
      </c>
      <c r="BN84">
        <f t="shared" si="76"/>
        <v>3.8335388370997245E-4</v>
      </c>
      <c r="BO84">
        <f t="shared" si="77"/>
        <v>4.010501800624784E-4</v>
      </c>
      <c r="BP84">
        <f t="shared" si="78"/>
        <v>8.581887412645748E-5</v>
      </c>
    </row>
    <row r="85" spans="1:68" x14ac:dyDescent="0.3">
      <c r="A85" t="s">
        <v>1387</v>
      </c>
      <c r="B85">
        <v>4.1455138579620902E-3</v>
      </c>
      <c r="C85">
        <v>2.9021585977855951E-3</v>
      </c>
      <c r="D85">
        <v>4.0376705693725449E-3</v>
      </c>
      <c r="E85">
        <v>3.1334888768903696E-3</v>
      </c>
      <c r="F85">
        <v>5.4001332452455007E-3</v>
      </c>
      <c r="G85">
        <v>3.60140893912804E-3</v>
      </c>
      <c r="H85">
        <v>1.469215601423445E-3</v>
      </c>
      <c r="I85">
        <v>3.2130619895142896E-3</v>
      </c>
      <c r="J85">
        <v>3.7600464250708253E-3</v>
      </c>
      <c r="K85">
        <v>5.6823745121834645E-3</v>
      </c>
      <c r="L85">
        <v>2.527076961618975E-3</v>
      </c>
      <c r="M85">
        <v>2.8195009221424999E-3</v>
      </c>
      <c r="N85">
        <v>2.4422363202590098E-3</v>
      </c>
      <c r="O85">
        <v>2.5499577182386849E-3</v>
      </c>
      <c r="P85">
        <v>2.3237008421055898E-3</v>
      </c>
      <c r="Q85">
        <v>3.1539135611039449E-3</v>
      </c>
      <c r="R85">
        <v>2.31703209236634E-3</v>
      </c>
      <c r="S85">
        <v>3.866180825813025E-3</v>
      </c>
      <c r="T85">
        <v>3.195608149833295E-3</v>
      </c>
      <c r="U85">
        <v>3.5666655306891299E-3</v>
      </c>
      <c r="V85">
        <v>2.0740566406202E-3</v>
      </c>
      <c r="W85">
        <v>3.1824160590254551E-3</v>
      </c>
      <c r="X85">
        <v>4.6847630838393302E-3</v>
      </c>
      <c r="Y85">
        <v>2.6400969748655448E-3</v>
      </c>
      <c r="Z85">
        <v>5.1765787938585902E-3</v>
      </c>
      <c r="AA85">
        <v>5.5331562294925248E-3</v>
      </c>
      <c r="AB85">
        <v>2.2392284605620401E-3</v>
      </c>
      <c r="AC85">
        <v>2.4908819904082401E-3</v>
      </c>
      <c r="AD85">
        <v>4.3508208841681901E-3</v>
      </c>
      <c r="AE85">
        <v>3.1940255420932302E-3</v>
      </c>
      <c r="AF85">
        <v>2.4295353215729801E-3</v>
      </c>
      <c r="AG85">
        <v>2.8818284367460702E-3</v>
      </c>
      <c r="AH85">
        <v>3.4007869990737502E-3</v>
      </c>
      <c r="AI85">
        <v>3.7913841476167809E-3</v>
      </c>
      <c r="AJ85">
        <v>2.4352320140941302E-3</v>
      </c>
      <c r="AK85">
        <v>6.1882702113641493E-3</v>
      </c>
      <c r="AL85">
        <v>1.98174787789243E-3</v>
      </c>
      <c r="AN85">
        <f t="shared" si="52"/>
        <v>3.5547079755026498E-3</v>
      </c>
      <c r="AO85">
        <f t="shared" si="53"/>
        <v>3.4209549438278188E-3</v>
      </c>
      <c r="AP85">
        <f t="shared" si="54"/>
        <v>3.1578419573741498E-3</v>
      </c>
      <c r="AQ85">
        <f t="shared" si="55"/>
        <v>3.1123754930944361E-3</v>
      </c>
      <c r="AR85">
        <f t="shared" si="56"/>
        <v>3.0046865950420199E-3</v>
      </c>
      <c r="AS85">
        <f t="shared" si="57"/>
        <v>3.7941175888377109E-3</v>
      </c>
      <c r="AT85">
        <f t="shared" si="58"/>
        <v>3.3247939159448E-3</v>
      </c>
      <c r="AU85">
        <f t="shared" si="59"/>
        <v>3.3579998611455338E-3</v>
      </c>
      <c r="AV85">
        <f t="shared" si="60"/>
        <v>3.5350833677835693E-3</v>
      </c>
      <c r="AX85">
        <f t="shared" si="61"/>
        <v>6.2863626929538852E-4</v>
      </c>
      <c r="AY85">
        <f t="shared" si="62"/>
        <v>1.6126806187591991E-3</v>
      </c>
      <c r="AZ85">
        <f t="shared" si="63"/>
        <v>1.2128245306885408E-3</v>
      </c>
      <c r="BA85">
        <f t="shared" si="64"/>
        <v>7.7540925188273268E-4</v>
      </c>
      <c r="BB85">
        <f t="shared" si="65"/>
        <v>6.4547947001433856E-4</v>
      </c>
      <c r="BC85">
        <f t="shared" si="66"/>
        <v>1.4950966910913417E-3</v>
      </c>
      <c r="BD85">
        <f t="shared" si="67"/>
        <v>9.6729510954983965E-4</v>
      </c>
      <c r="BE85">
        <f t="shared" si="68"/>
        <v>4.5628494624899371E-4</v>
      </c>
      <c r="BF85">
        <f t="shared" si="69"/>
        <v>2.3088876728109722E-3</v>
      </c>
      <c r="BH85">
        <f t="shared" si="70"/>
        <v>3.1431813464769426E-4</v>
      </c>
      <c r="BI85">
        <f t="shared" si="71"/>
        <v>8.0634030937959953E-4</v>
      </c>
      <c r="BJ85">
        <f t="shared" si="72"/>
        <v>4.5840458459435761E-4</v>
      </c>
      <c r="BK85">
        <f t="shared" si="73"/>
        <v>4.4768274030662208E-4</v>
      </c>
      <c r="BL85">
        <f t="shared" si="74"/>
        <v>3.2273973500716928E-4</v>
      </c>
      <c r="BM85">
        <f t="shared" si="75"/>
        <v>6.1037066821621863E-4</v>
      </c>
      <c r="BN85">
        <f t="shared" si="76"/>
        <v>5.5846809188440851E-4</v>
      </c>
      <c r="BO85">
        <f t="shared" si="77"/>
        <v>2.6343623654403043E-4</v>
      </c>
      <c r="BP85">
        <f t="shared" si="78"/>
        <v>1.3330369194260235E-3</v>
      </c>
    </row>
    <row r="86" spans="1:68" x14ac:dyDescent="0.3">
      <c r="A86" t="s">
        <v>1388</v>
      </c>
      <c r="B86">
        <v>1.726575035409315E-3</v>
      </c>
      <c r="C86">
        <v>8.0965605325097E-4</v>
      </c>
      <c r="D86">
        <v>1.524095305295525E-4</v>
      </c>
      <c r="E86">
        <v>1.6854316756424849E-3</v>
      </c>
      <c r="F86">
        <v>1.9115216208745295E-3</v>
      </c>
      <c r="G86">
        <v>1.1772197319676915E-3</v>
      </c>
      <c r="H86">
        <v>1.8904072943588849E-3</v>
      </c>
      <c r="I86">
        <v>2.5888897647790951E-3</v>
      </c>
      <c r="J86">
        <v>1.3733397175215698E-3</v>
      </c>
      <c r="K86">
        <v>1.8584737775756452E-3</v>
      </c>
      <c r="L86">
        <v>4.3596197402997349E-4</v>
      </c>
      <c r="M86">
        <v>3.2874997163110747E-4</v>
      </c>
      <c r="N86">
        <v>2.4049358441387749E-3</v>
      </c>
      <c r="O86">
        <v>1.9739942352206201E-3</v>
      </c>
      <c r="P86">
        <v>1.10561228237946E-4</v>
      </c>
      <c r="Q86">
        <v>2.9277573788454952E-4</v>
      </c>
      <c r="R86">
        <v>9.9407038922774303E-4</v>
      </c>
      <c r="S86">
        <v>1.5933204576765135E-3</v>
      </c>
      <c r="T86">
        <v>5.4018992328256504E-4</v>
      </c>
      <c r="U86">
        <v>8.2135318371131995E-4</v>
      </c>
      <c r="V86">
        <v>1.9394600153219053E-3</v>
      </c>
      <c r="W86">
        <v>6.9077947031787198E-4</v>
      </c>
      <c r="X86">
        <v>2.2242612361567564E-3</v>
      </c>
      <c r="Y86">
        <v>1.0788256999364899E-3</v>
      </c>
      <c r="Z86">
        <v>1.68766164876485E-3</v>
      </c>
      <c r="AA86">
        <v>1.1332540783887944E-3</v>
      </c>
      <c r="AB86">
        <v>5.8105595237477E-4</v>
      </c>
      <c r="AC86">
        <v>1.75577480757237E-3</v>
      </c>
      <c r="AD86">
        <v>1.3902965957612399E-3</v>
      </c>
      <c r="AE86">
        <v>2.5410193638992348E-3</v>
      </c>
      <c r="AF86">
        <v>1.4770337138590519E-3</v>
      </c>
      <c r="AG86">
        <v>5.4241030557617646E-4</v>
      </c>
      <c r="AH86">
        <v>1.53508322153464E-3</v>
      </c>
      <c r="AI86">
        <v>1.8938068772850298E-3</v>
      </c>
      <c r="AJ86">
        <v>1.2897939233445024E-3</v>
      </c>
      <c r="AK86">
        <v>6.7130395988427704E-4</v>
      </c>
      <c r="AL86">
        <v>2.0361954068985949E-3</v>
      </c>
      <c r="AN86">
        <f t="shared" si="52"/>
        <v>1.0935180737080806E-3</v>
      </c>
      <c r="AO86">
        <f t="shared" si="53"/>
        <v>1.8920096029950502E-3</v>
      </c>
      <c r="AP86">
        <f t="shared" si="54"/>
        <v>1.2122881069079482E-3</v>
      </c>
      <c r="AQ86">
        <f t="shared" si="55"/>
        <v>9.6005552826293526E-4</v>
      </c>
      <c r="AR86">
        <f t="shared" si="56"/>
        <v>9.9794564815841548E-4</v>
      </c>
      <c r="AS86">
        <f t="shared" si="57"/>
        <v>1.4101389038656718E-3</v>
      </c>
      <c r="AT86">
        <f t="shared" si="58"/>
        <v>1.8027832245065087E-3</v>
      </c>
      <c r="AU86">
        <f t="shared" si="59"/>
        <v>1.323766801465282E-3</v>
      </c>
      <c r="AV86">
        <f t="shared" si="60"/>
        <v>1.3324310967091247E-3</v>
      </c>
      <c r="AX86">
        <f t="shared" si="61"/>
        <v>7.566121343671765E-4</v>
      </c>
      <c r="AY86">
        <f t="shared" si="62"/>
        <v>5.7646908152017996E-4</v>
      </c>
      <c r="AZ86">
        <f t="shared" si="63"/>
        <v>9.1680808692896465E-4</v>
      </c>
      <c r="BA86">
        <f t="shared" si="64"/>
        <v>6.5093924456859336E-4</v>
      </c>
      <c r="BB86">
        <f t="shared" si="65"/>
        <v>6.3810280429320299E-4</v>
      </c>
      <c r="BC86">
        <f t="shared" si="66"/>
        <v>5.8874279782136459E-4</v>
      </c>
      <c r="BD86">
        <f t="shared" si="67"/>
        <v>6.4080049940920428E-4</v>
      </c>
      <c r="BE86">
        <f t="shared" si="68"/>
        <v>7.000422455465152E-4</v>
      </c>
      <c r="BF86">
        <f t="shared" si="69"/>
        <v>6.8344393475076154E-4</v>
      </c>
      <c r="BH86">
        <f t="shared" si="70"/>
        <v>3.7830606718358825E-4</v>
      </c>
      <c r="BI86">
        <f t="shared" si="71"/>
        <v>2.8823454076008998E-4</v>
      </c>
      <c r="BJ86">
        <f t="shared" si="72"/>
        <v>3.4652088542670392E-4</v>
      </c>
      <c r="BK86">
        <f t="shared" si="73"/>
        <v>3.7581994807776902E-4</v>
      </c>
      <c r="BL86">
        <f t="shared" si="74"/>
        <v>3.1905140214660149E-4</v>
      </c>
      <c r="BM86">
        <f t="shared" si="75"/>
        <v>2.4035324073348385E-4</v>
      </c>
      <c r="BN86">
        <f t="shared" si="76"/>
        <v>3.6996634083075072E-4</v>
      </c>
      <c r="BO86">
        <f t="shared" si="77"/>
        <v>4.0416957891039067E-4</v>
      </c>
      <c r="BP86">
        <f t="shared" si="78"/>
        <v>3.9458653970436924E-4</v>
      </c>
    </row>
    <row r="87" spans="1:68" x14ac:dyDescent="0.3">
      <c r="A87" t="s">
        <v>1389</v>
      </c>
      <c r="B87">
        <v>8.2604129884522107E-3</v>
      </c>
      <c r="C87">
        <v>1.1959673560047901E-2</v>
      </c>
      <c r="D87">
        <v>1.2558402026662301E-2</v>
      </c>
      <c r="E87">
        <v>1.5554404293974649E-2</v>
      </c>
      <c r="F87">
        <v>8.3638115607317202E-3</v>
      </c>
      <c r="G87">
        <v>1.039055822115279E-2</v>
      </c>
      <c r="H87">
        <v>1.6274480485786849E-2</v>
      </c>
      <c r="I87">
        <v>1.3451710763851195E-2</v>
      </c>
      <c r="J87">
        <v>7.4750722752787999E-3</v>
      </c>
      <c r="K87">
        <v>1.0217786940535645E-2</v>
      </c>
      <c r="L87">
        <v>1.43191139733519E-2</v>
      </c>
      <c r="M87">
        <v>1.3968686616581901E-2</v>
      </c>
      <c r="N87">
        <v>1.39837698305318E-2</v>
      </c>
      <c r="O87">
        <v>1.2745781436321053E-2</v>
      </c>
      <c r="P87">
        <v>1.0367932019906354E-2</v>
      </c>
      <c r="Q87">
        <v>8.4678526798406505E-3</v>
      </c>
      <c r="R87">
        <v>8.6990615853890195E-3</v>
      </c>
      <c r="S87">
        <v>1.1900348131231701E-2</v>
      </c>
      <c r="T87">
        <v>8.6563800019433604E-3</v>
      </c>
      <c r="U87">
        <v>9.9862780750994348E-3</v>
      </c>
      <c r="V87">
        <v>1.05738618031769E-2</v>
      </c>
      <c r="W87">
        <v>1.217386134718065E-2</v>
      </c>
      <c r="X87">
        <v>1.1502792897969245E-2</v>
      </c>
      <c r="Y87">
        <v>8.26474601645758E-3</v>
      </c>
      <c r="Z87">
        <v>1.2592654902173966E-2</v>
      </c>
      <c r="AA87">
        <v>8.5865339747464003E-3</v>
      </c>
      <c r="AB87">
        <v>1.3488620345396199E-2</v>
      </c>
      <c r="AC87">
        <v>1.0517399913881519E-2</v>
      </c>
      <c r="AD87">
        <v>1.42000562417809E-2</v>
      </c>
      <c r="AE87">
        <v>1.0133307983982761E-2</v>
      </c>
      <c r="AF87">
        <v>1.5335687806049835E-2</v>
      </c>
      <c r="AG87">
        <v>1.25868534308093E-2</v>
      </c>
      <c r="AH87">
        <v>1.4933125831964301E-2</v>
      </c>
      <c r="AI87">
        <v>9.3397246831610752E-3</v>
      </c>
      <c r="AJ87">
        <v>8.2099383132683453E-3</v>
      </c>
      <c r="AK87">
        <v>1.4925123168582449E-2</v>
      </c>
      <c r="AL87">
        <v>6.8580232363620597E-3</v>
      </c>
      <c r="AN87">
        <f t="shared" si="52"/>
        <v>1.2083223217284266E-2</v>
      </c>
      <c r="AO87">
        <f t="shared" si="53"/>
        <v>1.2120140257880638E-2</v>
      </c>
      <c r="AP87">
        <f t="shared" si="54"/>
        <v>1.1868306156072496E-2</v>
      </c>
      <c r="AQ87">
        <f t="shared" si="55"/>
        <v>9.6890874654871235E-3</v>
      </c>
      <c r="AR87">
        <f t="shared" si="56"/>
        <v>1.0347595306850086E-2</v>
      </c>
      <c r="AS87">
        <f t="shared" si="57"/>
        <v>1.0825458008437485E-2</v>
      </c>
      <c r="AT87">
        <f t="shared" si="58"/>
        <v>1.3223017343937831E-2</v>
      </c>
      <c r="AU87">
        <f t="shared" si="59"/>
        <v>1.2286567981978226E-2</v>
      </c>
      <c r="AV87">
        <f t="shared" si="60"/>
        <v>9.9976949060709506E-3</v>
      </c>
      <c r="AX87">
        <f t="shared" si="61"/>
        <v>2.9946638949706053E-3</v>
      </c>
      <c r="AY87">
        <f t="shared" si="62"/>
        <v>3.4704986214455624E-3</v>
      </c>
      <c r="AZ87">
        <f t="shared" si="63"/>
        <v>2.5800208856460185E-3</v>
      </c>
      <c r="BA87">
        <f t="shared" si="64"/>
        <v>1.9184941199813673E-3</v>
      </c>
      <c r="BB87">
        <f t="shared" si="65"/>
        <v>1.4579898864458779E-3</v>
      </c>
      <c r="BC87">
        <f t="shared" si="66"/>
        <v>2.1137231403821539E-3</v>
      </c>
      <c r="BD87">
        <f t="shared" si="67"/>
        <v>2.7353505642214232E-3</v>
      </c>
      <c r="BE87">
        <f t="shared" si="68"/>
        <v>2.8087653187731923E-3</v>
      </c>
      <c r="BF87">
        <f t="shared" si="69"/>
        <v>4.3204838334889584E-3</v>
      </c>
      <c r="BH87">
        <f t="shared" si="70"/>
        <v>1.4973319474853026E-3</v>
      </c>
      <c r="BI87">
        <f t="shared" si="71"/>
        <v>1.7352493107227812E-3</v>
      </c>
      <c r="BJ87">
        <f t="shared" si="72"/>
        <v>9.75156234395997E-4</v>
      </c>
      <c r="BK87">
        <f t="shared" si="73"/>
        <v>1.1076430966099567E-3</v>
      </c>
      <c r="BL87">
        <f t="shared" si="74"/>
        <v>7.2899494322293894E-4</v>
      </c>
      <c r="BM87">
        <f t="shared" si="75"/>
        <v>8.6292385857492234E-4</v>
      </c>
      <c r="BN87">
        <f t="shared" si="76"/>
        <v>1.5792553845812335E-3</v>
      </c>
      <c r="BO87">
        <f t="shared" si="77"/>
        <v>1.6216414128841876E-3</v>
      </c>
      <c r="BP87">
        <f t="shared" si="78"/>
        <v>2.4944325042942765E-3</v>
      </c>
    </row>
    <row r="88" spans="1:68" x14ac:dyDescent="0.3">
      <c r="A88" t="s">
        <v>1390</v>
      </c>
      <c r="B88">
        <v>5.5180480193942495E-3</v>
      </c>
      <c r="C88">
        <v>4.5577482165057651E-3</v>
      </c>
      <c r="D88">
        <v>7.1490820068149403E-3</v>
      </c>
      <c r="E88">
        <v>4.9568110499090346E-3</v>
      </c>
      <c r="F88">
        <v>6.5381776548031206E-3</v>
      </c>
      <c r="G88">
        <v>5.7898214077439451E-3</v>
      </c>
      <c r="H88">
        <v>6.6702153857360041E-3</v>
      </c>
      <c r="I88">
        <v>8.2969594627388954E-3</v>
      </c>
      <c r="J88">
        <v>6.0677958452950249E-3</v>
      </c>
      <c r="K88">
        <v>4.7407936354403254E-3</v>
      </c>
      <c r="L88">
        <v>8.0134147433005756E-3</v>
      </c>
      <c r="M88">
        <v>8.799801630546401E-3</v>
      </c>
      <c r="N88">
        <v>6.5026165726526147E-3</v>
      </c>
      <c r="O88">
        <v>3.0408888051999599E-3</v>
      </c>
      <c r="P88">
        <v>4.7877761897488101E-3</v>
      </c>
      <c r="Q88">
        <v>6.7689463981364106E-3</v>
      </c>
      <c r="R88">
        <v>4.2019979125620952E-3</v>
      </c>
      <c r="S88">
        <v>6.6200997234650751E-3</v>
      </c>
      <c r="T88">
        <v>3.4594085531590799E-3</v>
      </c>
      <c r="U88">
        <v>8.5228782371474243E-3</v>
      </c>
      <c r="V88">
        <v>8.401777815476635E-3</v>
      </c>
      <c r="W88">
        <v>1.1047661238931365E-2</v>
      </c>
      <c r="X88">
        <v>5.6433199239131699E-3</v>
      </c>
      <c r="Y88">
        <v>5.0588103659034607E-3</v>
      </c>
      <c r="Z88">
        <v>8.4215283719369146E-3</v>
      </c>
      <c r="AA88">
        <v>4.8833136813696502E-3</v>
      </c>
      <c r="AB88">
        <v>5.6425210803364798E-3</v>
      </c>
      <c r="AC88">
        <v>8.57405518692669E-3</v>
      </c>
      <c r="AD88">
        <v>4.5954840931363003E-3</v>
      </c>
      <c r="AE88">
        <v>4.7488409998475397E-3</v>
      </c>
      <c r="AF88">
        <v>4.9815639906757945E-3</v>
      </c>
      <c r="AG88">
        <v>5.130828556221525E-3</v>
      </c>
      <c r="AH88">
        <v>7.4212217517685246E-3</v>
      </c>
      <c r="AI88">
        <v>4.3662402379700607E-3</v>
      </c>
      <c r="AJ88">
        <v>3.2739333603448552E-3</v>
      </c>
      <c r="AK88">
        <v>9.5072060690420991E-3</v>
      </c>
      <c r="AL88">
        <v>5.4026515393986348E-3</v>
      </c>
      <c r="AN88">
        <f t="shared" si="52"/>
        <v>5.5454223231559971E-3</v>
      </c>
      <c r="AO88">
        <f t="shared" si="53"/>
        <v>6.8237934777554913E-3</v>
      </c>
      <c r="AP88">
        <f t="shared" si="54"/>
        <v>5.9932982031691015E-3</v>
      </c>
      <c r="AQ88">
        <f t="shared" si="55"/>
        <v>5.8636813447211942E-3</v>
      </c>
      <c r="AR88">
        <f t="shared" si="56"/>
        <v>7.8579314611786251E-3</v>
      </c>
      <c r="AS88">
        <f t="shared" si="57"/>
        <v>6.3705914350643935E-3</v>
      </c>
      <c r="AT88">
        <f t="shared" si="58"/>
        <v>4.7752963612198778E-3</v>
      </c>
      <c r="AU88">
        <f t="shared" si="59"/>
        <v>5.6394301819867034E-3</v>
      </c>
      <c r="AV88">
        <f t="shared" si="60"/>
        <v>6.0612636562618625E-3</v>
      </c>
      <c r="AX88">
        <f t="shared" si="61"/>
        <v>1.1393619713740795E-3</v>
      </c>
      <c r="AY88">
        <f t="shared" si="62"/>
        <v>1.0558533499094767E-3</v>
      </c>
      <c r="AZ88">
        <f t="shared" si="63"/>
        <v>1.9983768285789603E-3</v>
      </c>
      <c r="BA88">
        <f t="shared" si="64"/>
        <v>1.4409832423294205E-3</v>
      </c>
      <c r="BB88">
        <f t="shared" si="65"/>
        <v>3.1759147185973502E-3</v>
      </c>
      <c r="BC88">
        <f t="shared" si="66"/>
        <v>1.6765064752161981E-3</v>
      </c>
      <c r="BD88">
        <f t="shared" si="67"/>
        <v>1.9439479527505964E-4</v>
      </c>
      <c r="BE88">
        <f t="shared" si="68"/>
        <v>1.5897278769370642E-3</v>
      </c>
      <c r="BF88">
        <f t="shared" si="69"/>
        <v>3.1683985869215962E-3</v>
      </c>
      <c r="BH88">
        <f t="shared" si="70"/>
        <v>5.6968098568703973E-4</v>
      </c>
      <c r="BI88">
        <f t="shared" si="71"/>
        <v>5.2792667495473833E-4</v>
      </c>
      <c r="BJ88">
        <f t="shared" si="72"/>
        <v>7.5531544488769754E-4</v>
      </c>
      <c r="BK88">
        <f t="shared" si="73"/>
        <v>8.3195206285663066E-4</v>
      </c>
      <c r="BL88">
        <f t="shared" si="74"/>
        <v>1.5879573592986751E-3</v>
      </c>
      <c r="BM88">
        <f t="shared" si="75"/>
        <v>6.8443090245860966E-4</v>
      </c>
      <c r="BN88">
        <f t="shared" si="76"/>
        <v>1.1223388738111788E-4</v>
      </c>
      <c r="BO88">
        <f t="shared" si="77"/>
        <v>9.1782981768786631E-4</v>
      </c>
      <c r="BP88">
        <f t="shared" si="78"/>
        <v>1.8292757770592136E-3</v>
      </c>
    </row>
    <row r="89" spans="1:68" x14ac:dyDescent="0.3">
      <c r="A89" t="s">
        <v>1391</v>
      </c>
      <c r="B89">
        <v>0.1110487153889255</v>
      </c>
      <c r="C89">
        <v>6.0525833089563497E-2</v>
      </c>
      <c r="D89">
        <v>8.1753164086427604E-2</v>
      </c>
      <c r="E89">
        <v>6.5158790583989906E-2</v>
      </c>
      <c r="F89">
        <v>6.3165439800056511E-2</v>
      </c>
      <c r="G89">
        <v>6.2340491279410298E-2</v>
      </c>
      <c r="H89">
        <v>7.4236430912981599E-2</v>
      </c>
      <c r="I89">
        <v>8.2464376560852454E-2</v>
      </c>
      <c r="J89">
        <v>8.7071410593106302E-2</v>
      </c>
      <c r="K89">
        <v>6.3972598735445196E-2</v>
      </c>
      <c r="L89">
        <v>7.8822173272254201E-2</v>
      </c>
      <c r="M89">
        <v>8.935247655672876E-2</v>
      </c>
      <c r="N89">
        <v>6.9892319872377554E-2</v>
      </c>
      <c r="O89">
        <v>7.0077127807734049E-2</v>
      </c>
      <c r="P89">
        <v>6.6315032451368355E-2</v>
      </c>
      <c r="Q89">
        <v>8.3876983749755149E-2</v>
      </c>
      <c r="R89">
        <v>8.3966911152984908E-2</v>
      </c>
      <c r="S89">
        <v>7.2799816586716803E-2</v>
      </c>
      <c r="T89">
        <v>9.7224816959000593E-2</v>
      </c>
      <c r="U89">
        <v>7.9924142035492154E-2</v>
      </c>
      <c r="V89">
        <v>6.5604021105991145E-2</v>
      </c>
      <c r="W89">
        <v>5.4892595826658147E-2</v>
      </c>
      <c r="X89">
        <v>7.2861443048957697E-2</v>
      </c>
      <c r="Y89">
        <v>7.5987073601729849E-2</v>
      </c>
      <c r="Z89">
        <v>7.566501917254026E-2</v>
      </c>
      <c r="AA89">
        <v>6.1246989068731848E-2</v>
      </c>
      <c r="AB89">
        <v>6.8482262535969798E-2</v>
      </c>
      <c r="AC89">
        <v>7.1320455886740949E-2</v>
      </c>
      <c r="AD89">
        <v>7.1996316747615599E-2</v>
      </c>
      <c r="AE89">
        <v>8.4073721876060492E-2</v>
      </c>
      <c r="AF89">
        <v>8.4901553001743901E-2</v>
      </c>
      <c r="AG89">
        <v>9.2504772324873849E-2</v>
      </c>
      <c r="AH89">
        <v>7.4568953785633357E-2</v>
      </c>
      <c r="AI89">
        <v>6.9144654843056153E-2</v>
      </c>
      <c r="AJ89">
        <v>8.1204420935774541E-2</v>
      </c>
      <c r="AK89">
        <v>7.9486862155640603E-2</v>
      </c>
      <c r="AL89">
        <v>7.6526266257743752E-2</v>
      </c>
      <c r="AN89">
        <f t="shared" si="52"/>
        <v>7.9621625787226619E-2</v>
      </c>
      <c r="AO89">
        <f t="shared" si="53"/>
        <v>7.0551684638325216E-2</v>
      </c>
      <c r="AP89">
        <f t="shared" si="54"/>
        <v>7.5071877041287774E-2</v>
      </c>
      <c r="AQ89">
        <f t="shared" si="55"/>
        <v>8.0214570496485615E-2</v>
      </c>
      <c r="AR89">
        <f t="shared" si="56"/>
        <v>7.4411393981785506E-2</v>
      </c>
      <c r="AS89">
        <f t="shared" si="57"/>
        <v>7.0927207219111735E-2</v>
      </c>
      <c r="AT89">
        <f t="shared" si="58"/>
        <v>8.0323863875139997E-2</v>
      </c>
      <c r="AU89">
        <f t="shared" si="59"/>
        <v>7.8739460317854448E-2</v>
      </c>
      <c r="AV89">
        <f t="shared" si="60"/>
        <v>7.9072516449719632E-2</v>
      </c>
      <c r="AX89">
        <f t="shared" si="61"/>
        <v>2.2847525885182698E-2</v>
      </c>
      <c r="AY89">
        <f t="shared" si="62"/>
        <v>9.6171702896083941E-3</v>
      </c>
      <c r="AZ89">
        <f t="shared" si="63"/>
        <v>1.0113033572707746E-2</v>
      </c>
      <c r="BA89">
        <f t="shared" si="64"/>
        <v>6.4215226692184834E-3</v>
      </c>
      <c r="BB89">
        <f t="shared" si="65"/>
        <v>1.834299100869188E-2</v>
      </c>
      <c r="BC89">
        <f t="shared" si="66"/>
        <v>5.5068938725677174E-3</v>
      </c>
      <c r="BD89">
        <f t="shared" si="67"/>
        <v>7.2237356654308339E-3</v>
      </c>
      <c r="BE89">
        <f t="shared" si="68"/>
        <v>1.2225735795548563E-2</v>
      </c>
      <c r="BF89">
        <f t="shared" si="69"/>
        <v>2.3664413305439663E-3</v>
      </c>
      <c r="BH89">
        <f t="shared" si="70"/>
        <v>1.1423762942591349E-2</v>
      </c>
      <c r="BI89">
        <f t="shared" si="71"/>
        <v>4.808585144804197E-3</v>
      </c>
      <c r="BJ89">
        <f t="shared" si="72"/>
        <v>3.8223674048331055E-3</v>
      </c>
      <c r="BK89">
        <f t="shared" si="73"/>
        <v>3.7074678416805758E-3</v>
      </c>
      <c r="BL89">
        <f t="shared" si="74"/>
        <v>9.17149550434594E-3</v>
      </c>
      <c r="BM89">
        <f t="shared" si="75"/>
        <v>2.2481800092416931E-3</v>
      </c>
      <c r="BN89">
        <f t="shared" si="76"/>
        <v>4.1706257309911928E-3</v>
      </c>
      <c r="BO89">
        <f t="shared" si="77"/>
        <v>7.0585318526012065E-3</v>
      </c>
      <c r="BP89">
        <f t="shared" si="78"/>
        <v>1.3662655392110152E-3</v>
      </c>
    </row>
    <row r="90" spans="1:68" x14ac:dyDescent="0.3">
      <c r="A90" t="s">
        <v>1392</v>
      </c>
      <c r="B90">
        <v>1.4261099892094349E-2</v>
      </c>
      <c r="C90">
        <v>1.2269986650388601E-2</v>
      </c>
      <c r="D90">
        <v>9.850396159758714E-3</v>
      </c>
      <c r="E90">
        <v>1.2404973031897134E-2</v>
      </c>
      <c r="F90">
        <v>1.52548700929514E-2</v>
      </c>
      <c r="G90">
        <v>1.458732895549625E-2</v>
      </c>
      <c r="H90">
        <v>1.5424992076437801E-2</v>
      </c>
      <c r="I90">
        <v>1.34330667583501E-2</v>
      </c>
      <c r="J90">
        <v>1.4754921103097699E-2</v>
      </c>
      <c r="K90">
        <v>1.5677499685025201E-2</v>
      </c>
      <c r="L90">
        <v>1.1523888536094051E-2</v>
      </c>
      <c r="M90">
        <v>1.390050555366569E-2</v>
      </c>
      <c r="N90">
        <v>1.6468695323969301E-2</v>
      </c>
      <c r="O90">
        <v>1.531295089616605E-2</v>
      </c>
      <c r="P90">
        <v>1.2781445620492549E-2</v>
      </c>
      <c r="Q90">
        <v>1.7178979112845251E-2</v>
      </c>
      <c r="R90">
        <v>1.451555326964925E-2</v>
      </c>
      <c r="S90">
        <v>1.358989831975085E-2</v>
      </c>
      <c r="T90">
        <v>1.615367054522155E-2</v>
      </c>
      <c r="U90">
        <v>1.2982428109443949E-2</v>
      </c>
      <c r="V90">
        <v>1.5831053173147751E-2</v>
      </c>
      <c r="W90">
        <v>1.2301968067834099E-2</v>
      </c>
      <c r="X90">
        <v>1.029427744901097E-2</v>
      </c>
      <c r="Y90">
        <v>1.37726744222662E-2</v>
      </c>
      <c r="Z90">
        <v>1.36328611284076E-2</v>
      </c>
      <c r="AA90">
        <v>9.9831769980553344E-3</v>
      </c>
      <c r="AB90">
        <v>1.399150319293815E-2</v>
      </c>
      <c r="AC90">
        <v>1.257169671741655E-2</v>
      </c>
      <c r="AD90">
        <v>1.6391550118050151E-2</v>
      </c>
      <c r="AE90">
        <v>1.8691387721232699E-2</v>
      </c>
      <c r="AF90">
        <v>2.0898362770137853E-2</v>
      </c>
      <c r="AG90">
        <v>1.4226973289640801E-2</v>
      </c>
      <c r="AH90">
        <v>1.5104434890272651E-2</v>
      </c>
      <c r="AI90">
        <v>1.4697889477637751E-2</v>
      </c>
      <c r="AJ90">
        <v>1.6331423046520251E-2</v>
      </c>
      <c r="AK90">
        <v>1.0663943296250955E-2</v>
      </c>
      <c r="AL90">
        <v>1.34980215978188E-2</v>
      </c>
      <c r="AN90">
        <f t="shared" si="52"/>
        <v>1.2196613933534699E-2</v>
      </c>
      <c r="AO90">
        <f t="shared" si="53"/>
        <v>1.4675064470808886E-2</v>
      </c>
      <c r="AP90">
        <f t="shared" si="54"/>
        <v>1.4345700959787221E-2</v>
      </c>
      <c r="AQ90">
        <f t="shared" si="55"/>
        <v>1.5094810234081782E-2</v>
      </c>
      <c r="AR90">
        <f t="shared" si="56"/>
        <v>1.4317279973911839E-2</v>
      </c>
      <c r="AS90">
        <f t="shared" si="57"/>
        <v>1.2374364984682468E-2</v>
      </c>
      <c r="AT90">
        <f t="shared" si="58"/>
        <v>1.8660433536473568E-2</v>
      </c>
      <c r="AU90">
        <f t="shared" si="59"/>
        <v>1.4676432552517068E-2</v>
      </c>
      <c r="AV90">
        <f t="shared" si="60"/>
        <v>1.3497795980196669E-2</v>
      </c>
      <c r="AX90">
        <f t="shared" si="61"/>
        <v>1.8088336190780719E-3</v>
      </c>
      <c r="AY90">
        <f t="shared" si="62"/>
        <v>9.0347879730746233E-4</v>
      </c>
      <c r="AZ90">
        <f t="shared" si="63"/>
        <v>1.7316439949107618E-3</v>
      </c>
      <c r="BA90">
        <f t="shared" si="64"/>
        <v>1.8633381893720952E-3</v>
      </c>
      <c r="BB90">
        <f t="shared" si="65"/>
        <v>1.9584986773863488E-3</v>
      </c>
      <c r="BC90">
        <f t="shared" si="66"/>
        <v>1.8020933254300037E-3</v>
      </c>
      <c r="BD90">
        <f t="shared" si="67"/>
        <v>2.2535657725968471E-3</v>
      </c>
      <c r="BE90">
        <f t="shared" si="68"/>
        <v>4.3912414517147396E-4</v>
      </c>
      <c r="BF90">
        <f t="shared" si="69"/>
        <v>2.8337398818708841E-3</v>
      </c>
      <c r="BH90">
        <f t="shared" si="70"/>
        <v>9.0441680953903597E-4</v>
      </c>
      <c r="BI90">
        <f t="shared" si="71"/>
        <v>4.5173939865373117E-4</v>
      </c>
      <c r="BJ90">
        <f t="shared" si="72"/>
        <v>6.5449990997603897E-4</v>
      </c>
      <c r="BK90">
        <f t="shared" si="73"/>
        <v>1.0757988052252892E-3</v>
      </c>
      <c r="BL90">
        <f t="shared" si="74"/>
        <v>9.7924933869317438E-4</v>
      </c>
      <c r="BM90">
        <f t="shared" si="75"/>
        <v>7.3570151936313709E-4</v>
      </c>
      <c r="BN90">
        <f t="shared" si="76"/>
        <v>1.3010968054453166E-3</v>
      </c>
      <c r="BO90">
        <f t="shared" si="77"/>
        <v>2.5352844342241482E-4</v>
      </c>
      <c r="BP90">
        <f t="shared" si="78"/>
        <v>1.6360604836115334E-3</v>
      </c>
    </row>
    <row r="91" spans="1:68" x14ac:dyDescent="0.3">
      <c r="A91" t="s">
        <v>1393</v>
      </c>
      <c r="B91">
        <v>1.1106862568710713E-3</v>
      </c>
      <c r="C91">
        <v>2.4219868733343599E-4</v>
      </c>
      <c r="D91">
        <v>0</v>
      </c>
      <c r="E91">
        <v>0</v>
      </c>
      <c r="F91">
        <v>7.1651484854905504E-4</v>
      </c>
      <c r="G91">
        <v>9.0289901968629445E-4</v>
      </c>
      <c r="H91">
        <v>9.2905606216086504E-4</v>
      </c>
      <c r="I91">
        <v>1.5778208654212251E-4</v>
      </c>
      <c r="J91">
        <v>1.0105082883116504E-3</v>
      </c>
      <c r="K91">
        <v>2.4767051194549052E-4</v>
      </c>
      <c r="L91">
        <v>1.5057571602262688E-3</v>
      </c>
      <c r="M91">
        <v>1.2588405417618749E-3</v>
      </c>
      <c r="N91">
        <v>0</v>
      </c>
      <c r="O91">
        <v>2.28698070937918E-4</v>
      </c>
      <c r="P91">
        <v>1.054798146925858E-3</v>
      </c>
      <c r="Q91">
        <v>0</v>
      </c>
      <c r="R91">
        <v>6.0521584388191453E-4</v>
      </c>
      <c r="S91">
        <v>5.2450774443051995E-4</v>
      </c>
      <c r="T91">
        <v>1.0434103445023601E-3</v>
      </c>
      <c r="U91">
        <v>7.4793259302510502E-4</v>
      </c>
      <c r="V91">
        <v>9.6606362084926661E-4</v>
      </c>
      <c r="W91">
        <v>2.9742769575902153E-4</v>
      </c>
      <c r="X91">
        <v>6.4007504478506003E-4</v>
      </c>
      <c r="Y91">
        <v>7.3411672942943497E-4</v>
      </c>
      <c r="Z91">
        <v>7.2010587029020499E-4</v>
      </c>
      <c r="AA91">
        <v>5.8357113331227502E-4</v>
      </c>
      <c r="AB91">
        <v>1.5538827455007251E-3</v>
      </c>
      <c r="AC91">
        <v>6.0769342945893995E-4</v>
      </c>
      <c r="AD91">
        <v>6.6936649536907347E-4</v>
      </c>
      <c r="AE91">
        <v>1.365996166932597E-3</v>
      </c>
      <c r="AF91">
        <v>1.3873795181896199E-3</v>
      </c>
      <c r="AG91">
        <v>5.5710597927191748E-4</v>
      </c>
      <c r="AH91">
        <v>2.1327340020127652E-3</v>
      </c>
      <c r="AI91">
        <v>8.6728210192236002E-4</v>
      </c>
      <c r="AJ91">
        <v>8.8506968212493503E-4</v>
      </c>
      <c r="AK91">
        <v>1.019705185623725E-3</v>
      </c>
      <c r="AL91">
        <v>1.7257287617468498E-3</v>
      </c>
      <c r="AN91">
        <f t="shared" si="52"/>
        <v>3.3822123605112682E-4</v>
      </c>
      <c r="AO91">
        <f t="shared" si="53"/>
        <v>6.7656300423458429E-4</v>
      </c>
      <c r="AP91">
        <f t="shared" si="54"/>
        <v>7.580389600155801E-4</v>
      </c>
      <c r="AQ91">
        <f t="shared" si="55"/>
        <v>3.7657452943747814E-4</v>
      </c>
      <c r="AR91">
        <f t="shared" si="56"/>
        <v>7.6370856353393825E-4</v>
      </c>
      <c r="AS91">
        <f t="shared" si="57"/>
        <v>8.0657415879610659E-4</v>
      </c>
      <c r="AT91">
        <f t="shared" si="58"/>
        <v>1.1409140601637635E-3</v>
      </c>
      <c r="AU91">
        <f t="shared" si="59"/>
        <v>1.1857073610690141E-3</v>
      </c>
      <c r="AV91">
        <f t="shared" si="60"/>
        <v>1.2101678764985032E-3</v>
      </c>
      <c r="AX91">
        <f t="shared" si="61"/>
        <v>5.274813574223904E-4</v>
      </c>
      <c r="AY91">
        <f t="shared" si="62"/>
        <v>3.5856683552604315E-4</v>
      </c>
      <c r="AZ91">
        <f t="shared" si="63"/>
        <v>5.883582104025183E-4</v>
      </c>
      <c r="BA91">
        <f t="shared" si="64"/>
        <v>3.28610303391506E-4</v>
      </c>
      <c r="BB91">
        <f t="shared" si="65"/>
        <v>3.3508575240596836E-4</v>
      </c>
      <c r="BC91">
        <f t="shared" si="66"/>
        <v>3.7099941148015572E-4</v>
      </c>
      <c r="BD91">
        <f t="shared" si="67"/>
        <v>4.0851210670627265E-4</v>
      </c>
      <c r="BE91">
        <f t="shared" si="68"/>
        <v>8.3468371300662078E-4</v>
      </c>
      <c r="BF91">
        <f t="shared" si="69"/>
        <v>4.5153510328559972E-4</v>
      </c>
      <c r="BH91">
        <f t="shared" si="70"/>
        <v>2.637406787111952E-4</v>
      </c>
      <c r="BI91">
        <f t="shared" si="71"/>
        <v>1.7928341776302158E-4</v>
      </c>
      <c r="BJ91">
        <f t="shared" si="72"/>
        <v>2.2237850093543985E-4</v>
      </c>
      <c r="BK91">
        <f t="shared" si="73"/>
        <v>1.8972324712157059E-4</v>
      </c>
      <c r="BL91">
        <f t="shared" si="74"/>
        <v>1.6754287620298418E-4</v>
      </c>
      <c r="BM91">
        <f t="shared" si="75"/>
        <v>1.5145987549987285E-4</v>
      </c>
      <c r="BN91">
        <f t="shared" si="76"/>
        <v>2.3585457477408764E-4</v>
      </c>
      <c r="BO91">
        <f t="shared" si="77"/>
        <v>4.8190486639256887E-4</v>
      </c>
      <c r="BP91">
        <f t="shared" si="78"/>
        <v>2.6069391343050646E-4</v>
      </c>
    </row>
    <row r="92" spans="1:68" x14ac:dyDescent="0.3">
      <c r="A92" t="s">
        <v>1394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3.8257073416619999E-4</v>
      </c>
      <c r="Q92">
        <v>0</v>
      </c>
      <c r="R92">
        <v>0</v>
      </c>
      <c r="S92">
        <v>2.5275827954256299E-4</v>
      </c>
      <c r="T92">
        <v>0</v>
      </c>
      <c r="U92">
        <v>1.7510313402173451E-4</v>
      </c>
      <c r="V92">
        <v>0</v>
      </c>
      <c r="W92">
        <v>6.4028093804489503E-4</v>
      </c>
      <c r="X92">
        <v>0</v>
      </c>
      <c r="Y92">
        <v>5.0649850650271995E-4</v>
      </c>
      <c r="Z92">
        <v>0</v>
      </c>
      <c r="AA92">
        <v>0</v>
      </c>
      <c r="AB92">
        <v>0</v>
      </c>
      <c r="AC92">
        <v>3.2929494243277602E-4</v>
      </c>
      <c r="AD92">
        <v>0</v>
      </c>
      <c r="AE92">
        <v>0</v>
      </c>
      <c r="AF92">
        <v>4.9258699974680698E-4</v>
      </c>
      <c r="AG92">
        <v>0</v>
      </c>
      <c r="AH92">
        <v>1.248235078248925E-4</v>
      </c>
      <c r="AI92">
        <v>2.6708749832143598E-4</v>
      </c>
      <c r="AJ92">
        <v>0</v>
      </c>
      <c r="AK92">
        <v>0</v>
      </c>
      <c r="AL92">
        <v>3.3629087532925298E-4</v>
      </c>
      <c r="AN92">
        <f t="shared" si="52"/>
        <v>0</v>
      </c>
      <c r="AO92">
        <f t="shared" si="53"/>
        <v>0</v>
      </c>
      <c r="AP92">
        <f t="shared" si="54"/>
        <v>5.4652962023742858E-5</v>
      </c>
      <c r="AQ92">
        <f t="shared" si="55"/>
        <v>8.4252759847520996E-5</v>
      </c>
      <c r="AR92">
        <f t="shared" si="56"/>
        <v>2.0384601801665738E-4</v>
      </c>
      <c r="AS92">
        <f t="shared" si="57"/>
        <v>1.3929890815591599E-4</v>
      </c>
      <c r="AT92">
        <f t="shared" si="58"/>
        <v>1.6419566658226899E-4</v>
      </c>
      <c r="AU92">
        <f t="shared" si="59"/>
        <v>1.3063700204877615E-4</v>
      </c>
      <c r="AV92">
        <f t="shared" si="60"/>
        <v>1.1209695844308433E-4</v>
      </c>
      <c r="AX92">
        <f t="shared" si="61"/>
        <v>0</v>
      </c>
      <c r="AY92">
        <f t="shared" si="62"/>
        <v>0</v>
      </c>
      <c r="AZ92">
        <f t="shared" si="63"/>
        <v>1.4459814592788093E-4</v>
      </c>
      <c r="BA92">
        <f t="shared" si="64"/>
        <v>1.4593006073380542E-4</v>
      </c>
      <c r="BB92">
        <f t="shared" si="65"/>
        <v>3.024389695585401E-4</v>
      </c>
      <c r="BC92">
        <f t="shared" si="66"/>
        <v>2.2295774546792909E-4</v>
      </c>
      <c r="BD92">
        <f t="shared" si="67"/>
        <v>2.8439523690312912E-4</v>
      </c>
      <c r="BE92">
        <f t="shared" si="68"/>
        <v>1.3363861895507268E-4</v>
      </c>
      <c r="BF92">
        <f t="shared" si="69"/>
        <v>1.9415762739735906E-4</v>
      </c>
      <c r="BH92">
        <f t="shared" si="70"/>
        <v>0</v>
      </c>
      <c r="BI92">
        <f t="shared" si="71"/>
        <v>0</v>
      </c>
      <c r="BJ92">
        <f t="shared" si="72"/>
        <v>5.4652962023742851E-5</v>
      </c>
      <c r="BK92">
        <f t="shared" si="73"/>
        <v>8.4252759847520996E-5</v>
      </c>
      <c r="BL92">
        <f t="shared" si="74"/>
        <v>1.5121948477927005E-4</v>
      </c>
      <c r="BM92">
        <f t="shared" si="75"/>
        <v>9.1022118432959156E-5</v>
      </c>
      <c r="BN92">
        <f t="shared" si="76"/>
        <v>1.6419566658226899E-4</v>
      </c>
      <c r="BO92">
        <f t="shared" si="77"/>
        <v>7.7156292627841044E-5</v>
      </c>
      <c r="BP92">
        <f t="shared" si="78"/>
        <v>1.1209695844308432E-4</v>
      </c>
    </row>
    <row r="93" spans="1:68" x14ac:dyDescent="0.3">
      <c r="A93" t="s">
        <v>1395</v>
      </c>
      <c r="B93">
        <v>1.697698028795135E-3</v>
      </c>
      <c r="C93">
        <v>1.0050108558151915E-3</v>
      </c>
      <c r="D93">
        <v>5.5569914810800602E-3</v>
      </c>
      <c r="E93">
        <v>5.0301482440709951E-3</v>
      </c>
      <c r="F93">
        <v>2.33014267051215E-3</v>
      </c>
      <c r="G93">
        <v>2.4679428767554702E-3</v>
      </c>
      <c r="H93">
        <v>2.5429819508282249E-3</v>
      </c>
      <c r="I93">
        <v>5.8447486176202599E-3</v>
      </c>
      <c r="J93">
        <v>1.7754774570150351E-3</v>
      </c>
      <c r="K93">
        <v>5.4141830271016156E-3</v>
      </c>
      <c r="L93">
        <v>6.7846484958334497E-3</v>
      </c>
      <c r="M93">
        <v>3.9923608238953603E-3</v>
      </c>
      <c r="N93">
        <v>5.4672248760354652E-3</v>
      </c>
      <c r="O93">
        <v>4.7308293973396054E-3</v>
      </c>
      <c r="P93">
        <v>4.2927980790240248E-3</v>
      </c>
      <c r="Q93">
        <v>3.6275295857935647E-3</v>
      </c>
      <c r="R93">
        <v>2.5842645683207049E-3</v>
      </c>
      <c r="S93">
        <v>4.4428366106093152E-3</v>
      </c>
      <c r="T93">
        <v>3.0148715428522806E-3</v>
      </c>
      <c r="U93">
        <v>2.4898670945122901E-3</v>
      </c>
      <c r="V93">
        <v>3.7073684209039653E-3</v>
      </c>
      <c r="W93">
        <v>5.8889833093742246E-3</v>
      </c>
      <c r="X93">
        <v>1.2283625530273643E-3</v>
      </c>
      <c r="Y93">
        <v>1.78861322655899E-3</v>
      </c>
      <c r="Z93">
        <v>3.97887355068574E-3</v>
      </c>
      <c r="AA93">
        <v>3.5806113527485648E-3</v>
      </c>
      <c r="AB93">
        <v>6.0483427030959304E-3</v>
      </c>
      <c r="AC93">
        <v>7.0979259583618098E-3</v>
      </c>
      <c r="AD93">
        <v>2.1541459629369252E-3</v>
      </c>
      <c r="AE93">
        <v>6.3347209736844495E-4</v>
      </c>
      <c r="AF93">
        <v>4.4397254192133249E-3</v>
      </c>
      <c r="AG93">
        <v>3.1735217115735847E-3</v>
      </c>
      <c r="AH93">
        <v>3.6388131990064253E-3</v>
      </c>
      <c r="AI93">
        <v>3.3832201723474251E-3</v>
      </c>
      <c r="AJ93">
        <v>2.6568661077418848E-3</v>
      </c>
      <c r="AK93">
        <v>5.4735052129256849E-3</v>
      </c>
      <c r="AL93">
        <v>4.8051998428887497E-3</v>
      </c>
      <c r="AN93">
        <f t="shared" si="52"/>
        <v>3.3224621524403451E-3</v>
      </c>
      <c r="AO93">
        <f t="shared" si="53"/>
        <v>3.2964540289290266E-3</v>
      </c>
      <c r="AP93">
        <f t="shared" si="54"/>
        <v>4.6367888794635074E-3</v>
      </c>
      <c r="AQ93">
        <f t="shared" si="55"/>
        <v>3.5515435882411948E-3</v>
      </c>
      <c r="AR93">
        <f t="shared" si="56"/>
        <v>3.7752725919106903E-3</v>
      </c>
      <c r="AS93">
        <f t="shared" si="57"/>
        <v>3.9537882240797337E-3</v>
      </c>
      <c r="AT93">
        <f t="shared" si="58"/>
        <v>2.4091144931728983E-3</v>
      </c>
      <c r="AU93">
        <f t="shared" si="59"/>
        <v>3.3985183609758119E-3</v>
      </c>
      <c r="AV93">
        <f t="shared" si="60"/>
        <v>4.3118570545187728E-3</v>
      </c>
      <c r="AX93">
        <f t="shared" si="61"/>
        <v>2.3036024018779819E-3</v>
      </c>
      <c r="AY93">
        <f t="shared" si="62"/>
        <v>1.7011480294115095E-3</v>
      </c>
      <c r="AZ93">
        <f t="shared" si="63"/>
        <v>1.5618808320762994E-3</v>
      </c>
      <c r="BA93">
        <f t="shared" si="64"/>
        <v>9.3161307041187194E-4</v>
      </c>
      <c r="BB93">
        <f t="shared" si="65"/>
        <v>1.4947531592999425E-3</v>
      </c>
      <c r="BC93">
        <f t="shared" si="66"/>
        <v>2.3034139301016166E-3</v>
      </c>
      <c r="BD93">
        <f t="shared" si="67"/>
        <v>1.9158934733099898E-3</v>
      </c>
      <c r="BE93">
        <f t="shared" si="68"/>
        <v>2.3302267700987518E-4</v>
      </c>
      <c r="BF93">
        <f t="shared" si="69"/>
        <v>1.4717011559213194E-3</v>
      </c>
      <c r="BH93">
        <f t="shared" si="70"/>
        <v>1.151801200938991E-3</v>
      </c>
      <c r="BI93">
        <f t="shared" si="71"/>
        <v>8.5057401470575473E-4</v>
      </c>
      <c r="BJ93">
        <f t="shared" si="72"/>
        <v>5.903354655989318E-4</v>
      </c>
      <c r="BK93">
        <f t="shared" si="73"/>
        <v>5.3786705698286811E-4</v>
      </c>
      <c r="BL93">
        <f t="shared" si="74"/>
        <v>7.4737657964997126E-4</v>
      </c>
      <c r="BM93">
        <f t="shared" si="75"/>
        <v>9.4036479919463317E-4</v>
      </c>
      <c r="BN93">
        <f t="shared" si="76"/>
        <v>1.1061416125541699E-3</v>
      </c>
      <c r="BO93">
        <f t="shared" si="77"/>
        <v>1.3453570529893866E-4</v>
      </c>
      <c r="BP93">
        <f t="shared" si="78"/>
        <v>8.4968705853785719E-4</v>
      </c>
    </row>
    <row r="94" spans="1:68" x14ac:dyDescent="0.3">
      <c r="A94" t="s">
        <v>1396</v>
      </c>
      <c r="B94">
        <v>6.7670384425872702E-3</v>
      </c>
      <c r="C94">
        <v>4.8243405314385354E-3</v>
      </c>
      <c r="D94">
        <v>9.1477418559416553E-3</v>
      </c>
      <c r="E94">
        <v>5.7948268206565153E-3</v>
      </c>
      <c r="F94">
        <v>7.9889629717298846E-3</v>
      </c>
      <c r="G94">
        <v>5.7322193551349199E-3</v>
      </c>
      <c r="H94">
        <v>9.1206522594223655E-3</v>
      </c>
      <c r="I94">
        <v>5.58723744314978E-3</v>
      </c>
      <c r="J94">
        <v>6.4712931360832197E-3</v>
      </c>
      <c r="K94">
        <v>9.1235333731344848E-3</v>
      </c>
      <c r="L94">
        <v>9.5113813753830538E-3</v>
      </c>
      <c r="M94">
        <v>9.8489271040908249E-3</v>
      </c>
      <c r="N94">
        <v>9.3903918866289852E-3</v>
      </c>
      <c r="O94">
        <v>6.6330034658675305E-3</v>
      </c>
      <c r="P94">
        <v>4.6784669381493404E-3</v>
      </c>
      <c r="Q94">
        <v>5.690589636768795E-3</v>
      </c>
      <c r="R94">
        <v>4.8777756072015104E-3</v>
      </c>
      <c r="S94">
        <v>6.3636528061975853E-3</v>
      </c>
      <c r="T94">
        <v>4.7016838840505098E-3</v>
      </c>
      <c r="U94">
        <v>4.6466962875004398E-3</v>
      </c>
      <c r="V94">
        <v>6.9439177431957246E-3</v>
      </c>
      <c r="W94">
        <v>1.0635267586375816E-2</v>
      </c>
      <c r="X94">
        <v>6.6003164725865256E-3</v>
      </c>
      <c r="Y94">
        <v>3.7853914361494299E-3</v>
      </c>
      <c r="Z94">
        <v>8.2416036127174342E-3</v>
      </c>
      <c r="AA94">
        <v>7.3276758631009593E-3</v>
      </c>
      <c r="AB94">
        <v>9.8022041212793148E-3</v>
      </c>
      <c r="AC94">
        <v>9.3813938245600297E-3</v>
      </c>
      <c r="AD94">
        <v>7.1044470008375651E-3</v>
      </c>
      <c r="AE94">
        <v>4.7827076518017703E-3</v>
      </c>
      <c r="AF94">
        <v>8.4673598737195349E-3</v>
      </c>
      <c r="AG94">
        <v>6.8614900931786606E-3</v>
      </c>
      <c r="AH94">
        <v>7.06923353743002E-3</v>
      </c>
      <c r="AI94">
        <v>4.9001597405779595E-3</v>
      </c>
      <c r="AJ94">
        <v>7.6084347625899953E-3</v>
      </c>
      <c r="AK94">
        <v>1.224014954982759E-2</v>
      </c>
      <c r="AL94">
        <v>4.9619404510309849E-3</v>
      </c>
      <c r="AN94">
        <f t="shared" si="52"/>
        <v>6.6334869126559943E-3</v>
      </c>
      <c r="AO94">
        <f t="shared" si="53"/>
        <v>7.1072680073592373E-3</v>
      </c>
      <c r="AP94">
        <f t="shared" si="54"/>
        <v>7.9509996113339195E-3</v>
      </c>
      <c r="AQ94">
        <f t="shared" si="55"/>
        <v>5.6440060167226302E-3</v>
      </c>
      <c r="AR94">
        <f t="shared" si="56"/>
        <v>6.7318913752806228E-3</v>
      </c>
      <c r="AS94">
        <f t="shared" si="57"/>
        <v>7.5230975550656153E-3</v>
      </c>
      <c r="AT94">
        <f t="shared" si="58"/>
        <v>6.7848381754529565E-3</v>
      </c>
      <c r="AU94">
        <f t="shared" si="59"/>
        <v>6.2769611237288797E-3</v>
      </c>
      <c r="AV94">
        <f t="shared" si="60"/>
        <v>8.2701749211495246E-3</v>
      </c>
      <c r="AX94">
        <f t="shared" si="61"/>
        <v>1.8543350389082127E-3</v>
      </c>
      <c r="AY94">
        <f t="shared" si="62"/>
        <v>1.7351612671225685E-3</v>
      </c>
      <c r="AZ94">
        <f t="shared" si="63"/>
        <v>2.0049821591685301E-3</v>
      </c>
      <c r="BA94">
        <f t="shared" si="64"/>
        <v>7.4403312282892309E-4</v>
      </c>
      <c r="BB94">
        <f t="shared" si="65"/>
        <v>2.8137212630005731E-3</v>
      </c>
      <c r="BC94">
        <f t="shared" si="66"/>
        <v>2.1919855982881235E-3</v>
      </c>
      <c r="BD94">
        <f t="shared" si="67"/>
        <v>1.8630023752182058E-3</v>
      </c>
      <c r="BE94">
        <f t="shared" si="68"/>
        <v>1.1968608403411277E-3</v>
      </c>
      <c r="BF94">
        <f t="shared" si="69"/>
        <v>3.6839526258543556E-3</v>
      </c>
      <c r="BH94">
        <f t="shared" si="70"/>
        <v>9.2716751945410637E-4</v>
      </c>
      <c r="BI94">
        <f t="shared" si="71"/>
        <v>8.6758063356128423E-4</v>
      </c>
      <c r="BJ94">
        <f t="shared" si="72"/>
        <v>7.5781202518303596E-4</v>
      </c>
      <c r="BK94">
        <f t="shared" si="73"/>
        <v>4.2956772375127669E-4</v>
      </c>
      <c r="BL94">
        <f t="shared" si="74"/>
        <v>1.4068606315002865E-3</v>
      </c>
      <c r="BM94">
        <f t="shared" si="75"/>
        <v>8.9487437322253451E-4</v>
      </c>
      <c r="BN94">
        <f t="shared" si="76"/>
        <v>1.0756049228331434E-3</v>
      </c>
      <c r="BO94">
        <f t="shared" si="77"/>
        <v>6.9100792835347189E-4</v>
      </c>
      <c r="BP94">
        <f t="shared" si="78"/>
        <v>2.1269310402188412E-3</v>
      </c>
    </row>
    <row r="95" spans="1:68" x14ac:dyDescent="0.3">
      <c r="A95" t="s">
        <v>1397</v>
      </c>
      <c r="B95">
        <v>8.8249162154628701E-3</v>
      </c>
      <c r="C95">
        <v>7.3896747606128103E-3</v>
      </c>
      <c r="D95">
        <v>6.8149991389147794E-3</v>
      </c>
      <c r="E95">
        <v>1.2092859111403126E-2</v>
      </c>
      <c r="F95">
        <v>8.5720292919865999E-3</v>
      </c>
      <c r="G95">
        <v>6.9349136439366705E-3</v>
      </c>
      <c r="H95">
        <v>1.035349912583875E-2</v>
      </c>
      <c r="I95">
        <v>1.1744109195953525E-2</v>
      </c>
      <c r="J95">
        <v>5.8334215329836148E-3</v>
      </c>
      <c r="K95">
        <v>1.1117055767700359E-2</v>
      </c>
      <c r="L95">
        <v>9.3783516648042603E-3</v>
      </c>
      <c r="M95">
        <v>1.0862403656750719E-2</v>
      </c>
      <c r="N95">
        <v>1.191193706468955E-2</v>
      </c>
      <c r="O95">
        <v>8.4320095851877202E-3</v>
      </c>
      <c r="P95">
        <v>7.9627585038520958E-3</v>
      </c>
      <c r="Q95">
        <v>6.4611443023841995E-3</v>
      </c>
      <c r="R95">
        <v>8.8028319737304198E-3</v>
      </c>
      <c r="S95">
        <v>1.0083512413157511E-2</v>
      </c>
      <c r="T95">
        <v>7.7911139765146145E-3</v>
      </c>
      <c r="U95">
        <v>6.9497814091332259E-3</v>
      </c>
      <c r="V95">
        <v>1.0250196552949259E-2</v>
      </c>
      <c r="W95">
        <v>4.4194499422421703E-3</v>
      </c>
      <c r="X95">
        <v>1.0471313033051946E-2</v>
      </c>
      <c r="Y95">
        <v>7.433556264621945E-3</v>
      </c>
      <c r="Z95">
        <v>1.3276015082439349E-2</v>
      </c>
      <c r="AA95">
        <v>8.1926067811020943E-3</v>
      </c>
      <c r="AB95">
        <v>1.1952810339097553E-2</v>
      </c>
      <c r="AC95">
        <v>1.119927581002724E-2</v>
      </c>
      <c r="AD95">
        <v>4.362212493810815E-3</v>
      </c>
      <c r="AE95">
        <v>7.7613570391802857E-3</v>
      </c>
      <c r="AF95">
        <v>1.13517236397974E-2</v>
      </c>
      <c r="AG95">
        <v>7.0335413165172403E-3</v>
      </c>
      <c r="AH95">
        <v>1.272120491141885E-2</v>
      </c>
      <c r="AI95">
        <v>8.5490166038242454E-3</v>
      </c>
      <c r="AJ95">
        <v>6.7250605955593151E-3</v>
      </c>
      <c r="AK95">
        <v>1.01472937500948E-2</v>
      </c>
      <c r="AL95">
        <v>1.055453126657975E-2</v>
      </c>
      <c r="AN95">
        <f t="shared" si="52"/>
        <v>8.7806123065983961E-3</v>
      </c>
      <c r="AO95">
        <f t="shared" si="53"/>
        <v>9.4011378144288858E-3</v>
      </c>
      <c r="AP95">
        <f t="shared" si="54"/>
        <v>9.3568482537097607E-3</v>
      </c>
      <c r="AQ95">
        <f t="shared" si="55"/>
        <v>8.449162896424044E-3</v>
      </c>
      <c r="AR95">
        <f t="shared" si="56"/>
        <v>7.352635470209817E-3</v>
      </c>
      <c r="AS95">
        <f t="shared" si="57"/>
        <v>1.0420929551723352E-2</v>
      </c>
      <c r="AT95">
        <f t="shared" si="58"/>
        <v>7.8250977242628333E-3</v>
      </c>
      <c r="AU95">
        <f t="shared" si="59"/>
        <v>9.4345876105867785E-3</v>
      </c>
      <c r="AV95">
        <f t="shared" si="60"/>
        <v>9.1422952040779559E-3</v>
      </c>
      <c r="AX95">
        <f t="shared" si="61"/>
        <v>2.3644086021726049E-3</v>
      </c>
      <c r="AY95">
        <f t="shared" si="62"/>
        <v>2.0949295583400284E-3</v>
      </c>
      <c r="AZ95">
        <f t="shared" si="63"/>
        <v>2.1255319899731932E-3</v>
      </c>
      <c r="BA95">
        <f t="shared" si="64"/>
        <v>1.8368993017225824E-3</v>
      </c>
      <c r="BB95">
        <f t="shared" si="65"/>
        <v>2.4051328698363838E-3</v>
      </c>
      <c r="BC95">
        <f t="shared" si="66"/>
        <v>2.2359049646169119E-3</v>
      </c>
      <c r="BD95">
        <f t="shared" si="67"/>
        <v>3.4951915070806599E-3</v>
      </c>
      <c r="BE95">
        <f t="shared" si="68"/>
        <v>2.945429730651553E-3</v>
      </c>
      <c r="BF95">
        <f t="shared" si="69"/>
        <v>2.1032660229208773E-3</v>
      </c>
      <c r="BH95">
        <f t="shared" si="70"/>
        <v>1.1822043010863024E-3</v>
      </c>
      <c r="BI95">
        <f t="shared" si="71"/>
        <v>1.0474647791700142E-3</v>
      </c>
      <c r="BJ95">
        <f t="shared" si="72"/>
        <v>8.0337557845447198E-4</v>
      </c>
      <c r="BK95">
        <f t="shared" si="73"/>
        <v>1.0605343063237686E-3</v>
      </c>
      <c r="BL95">
        <f t="shared" si="74"/>
        <v>1.2025664349181919E-3</v>
      </c>
      <c r="BM95">
        <f t="shared" si="75"/>
        <v>9.1280437944451847E-4</v>
      </c>
      <c r="BN95">
        <f t="shared" si="76"/>
        <v>2.0179497574823128E-3</v>
      </c>
      <c r="BO95">
        <f t="shared" si="77"/>
        <v>1.7005446478708011E-3</v>
      </c>
      <c r="BP95">
        <f t="shared" si="78"/>
        <v>1.2143212045107623E-3</v>
      </c>
    </row>
    <row r="96" spans="1:68" x14ac:dyDescent="0.3">
      <c r="A96" t="s">
        <v>1398</v>
      </c>
      <c r="B96">
        <v>0.57802024175165201</v>
      </c>
      <c r="C96">
        <v>0.46301064782511547</v>
      </c>
      <c r="D96">
        <v>0.43248935648494946</v>
      </c>
      <c r="E96">
        <v>0.4056560359895755</v>
      </c>
      <c r="F96">
        <v>0.50196947515903401</v>
      </c>
      <c r="G96">
        <v>0.45842761885823446</v>
      </c>
      <c r="H96">
        <v>0.5079810034497495</v>
      </c>
      <c r="I96">
        <v>0.48694626867631352</v>
      </c>
      <c r="J96">
        <v>0.46482604200418398</v>
      </c>
      <c r="K96">
        <v>0.47075633642690695</v>
      </c>
      <c r="L96">
        <v>0.49292975286880902</v>
      </c>
      <c r="M96">
        <v>0.51746308904219351</v>
      </c>
      <c r="N96">
        <v>0.44732084339738154</v>
      </c>
      <c r="O96">
        <v>0.39414623703047147</v>
      </c>
      <c r="P96">
        <v>0.36739639588518747</v>
      </c>
      <c r="Q96">
        <v>0.51814557764285252</v>
      </c>
      <c r="R96">
        <v>0.48742911738940897</v>
      </c>
      <c r="S96">
        <v>0.42758323986094748</v>
      </c>
      <c r="T96">
        <v>0.57110104575647092</v>
      </c>
      <c r="U96">
        <v>0.57592347755329509</v>
      </c>
      <c r="V96">
        <v>0.38881605458386048</v>
      </c>
      <c r="W96">
        <v>0.39017001920170646</v>
      </c>
      <c r="X96">
        <v>0.47954669683611495</v>
      </c>
      <c r="Y96">
        <v>0.47175981820459151</v>
      </c>
      <c r="Z96">
        <v>0.5543060543180045</v>
      </c>
      <c r="AA96">
        <v>0.4528857551104235</v>
      </c>
      <c r="AB96">
        <v>0.47548065517897653</v>
      </c>
      <c r="AC96">
        <v>0.56599823042237141</v>
      </c>
      <c r="AD96">
        <v>0.43205607131548351</v>
      </c>
      <c r="AE96">
        <v>0.46403709923715297</v>
      </c>
      <c r="AF96">
        <v>0.58782445224300051</v>
      </c>
      <c r="AG96">
        <v>0.56355507443372999</v>
      </c>
      <c r="AH96">
        <v>0.53621095087431758</v>
      </c>
      <c r="AI96">
        <v>0.43869155679580751</v>
      </c>
      <c r="AJ96">
        <v>0.4605474598266015</v>
      </c>
      <c r="AK96">
        <v>0.46287418610398451</v>
      </c>
      <c r="AL96">
        <v>0.43481726647241098</v>
      </c>
      <c r="AN96">
        <f t="shared" si="52"/>
        <v>0.46979407051282313</v>
      </c>
      <c r="AO96">
        <f t="shared" si="53"/>
        <v>0.48883109153583287</v>
      </c>
      <c r="AP96">
        <f t="shared" si="54"/>
        <v>0.45069124237930486</v>
      </c>
      <c r="AQ96">
        <f t="shared" si="55"/>
        <v>0.47771931163106968</v>
      </c>
      <c r="AR96">
        <f t="shared" si="56"/>
        <v>0.48150264927383324</v>
      </c>
      <c r="AS96">
        <f t="shared" si="57"/>
        <v>0.49999620167841369</v>
      </c>
      <c r="AT96">
        <f t="shared" si="58"/>
        <v>0.49463920759854568</v>
      </c>
      <c r="AU96">
        <f t="shared" si="59"/>
        <v>0.5128191940346184</v>
      </c>
      <c r="AV96">
        <f t="shared" si="60"/>
        <v>0.45274630413433231</v>
      </c>
      <c r="AX96">
        <f t="shared" si="61"/>
        <v>7.5860064429147056E-2</v>
      </c>
      <c r="AY96">
        <f t="shared" si="62"/>
        <v>2.2115303589825195E-2</v>
      </c>
      <c r="AZ96">
        <f t="shared" si="63"/>
        <v>5.3216069794744407E-2</v>
      </c>
      <c r="BA96">
        <f t="shared" si="64"/>
        <v>4.6055341731763053E-2</v>
      </c>
      <c r="BB96">
        <f t="shared" si="65"/>
        <v>0.10626322602599447</v>
      </c>
      <c r="BC96">
        <f t="shared" si="66"/>
        <v>4.7627113471277578E-2</v>
      </c>
      <c r="BD96">
        <f t="shared" si="67"/>
        <v>8.2269762983229897E-2</v>
      </c>
      <c r="BE96">
        <f t="shared" si="68"/>
        <v>6.5636157910595225E-2</v>
      </c>
      <c r="BF96">
        <f t="shared" si="69"/>
        <v>1.5570523671489402E-2</v>
      </c>
      <c r="BH96">
        <f t="shared" si="70"/>
        <v>3.7930032214573528E-2</v>
      </c>
      <c r="BI96">
        <f t="shared" si="71"/>
        <v>1.1057651794912597E-2</v>
      </c>
      <c r="BJ96">
        <f t="shared" si="72"/>
        <v>2.0113783775592822E-2</v>
      </c>
      <c r="BK96">
        <f t="shared" si="73"/>
        <v>2.6590063946453604E-2</v>
      </c>
      <c r="BL96">
        <f t="shared" si="74"/>
        <v>5.3131613012997236E-2</v>
      </c>
      <c r="BM96">
        <f t="shared" si="75"/>
        <v>1.9443687654377494E-2</v>
      </c>
      <c r="BN96">
        <f t="shared" si="76"/>
        <v>4.7498469804534496E-2</v>
      </c>
      <c r="BO96">
        <f t="shared" si="77"/>
        <v>3.7895053438254937E-2</v>
      </c>
      <c r="BP96">
        <f t="shared" si="78"/>
        <v>8.9896460331578467E-3</v>
      </c>
    </row>
    <row r="97" spans="1:68" x14ac:dyDescent="0.3">
      <c r="A97" t="s">
        <v>1399</v>
      </c>
      <c r="B97">
        <v>0</v>
      </c>
      <c r="C97">
        <v>3.9582474325512652E-4</v>
      </c>
      <c r="D97">
        <v>1.95728379582135E-4</v>
      </c>
      <c r="E97">
        <v>0</v>
      </c>
      <c r="F97">
        <v>3.0715400887299199E-4</v>
      </c>
      <c r="G97">
        <v>7.8850207191577494E-4</v>
      </c>
      <c r="H97">
        <v>4.5302283078652299E-4</v>
      </c>
      <c r="I97">
        <v>1.210942003105605E-4</v>
      </c>
      <c r="J97">
        <v>2.7637259673426198E-4</v>
      </c>
      <c r="K97">
        <v>9.7913062818452646E-4</v>
      </c>
      <c r="L97">
        <v>0</v>
      </c>
      <c r="M97">
        <v>0</v>
      </c>
      <c r="N97">
        <v>6.0814896274952505E-4</v>
      </c>
      <c r="O97">
        <v>4.8013119469078402E-4</v>
      </c>
      <c r="P97">
        <v>3.489533155802955E-4</v>
      </c>
      <c r="Q97">
        <v>1.83715776852572E-4</v>
      </c>
      <c r="R97">
        <v>0</v>
      </c>
      <c r="S97">
        <v>7.1887621904064892E-4</v>
      </c>
      <c r="T97">
        <v>4.6773018740417505E-4</v>
      </c>
      <c r="U97">
        <v>4.4055806707708148E-4</v>
      </c>
      <c r="V97">
        <v>6.7481442576178502E-4</v>
      </c>
      <c r="W97">
        <v>0</v>
      </c>
      <c r="X97">
        <v>0</v>
      </c>
      <c r="Y97">
        <v>2.9269795639460101E-4</v>
      </c>
      <c r="Z97">
        <v>5.3333171021278003E-4</v>
      </c>
      <c r="AA97">
        <v>0</v>
      </c>
      <c r="AB97">
        <v>1.93949716043979E-4</v>
      </c>
      <c r="AC97">
        <v>2.5356926908954902E-4</v>
      </c>
      <c r="AD97">
        <v>8.7379480813851152E-4</v>
      </c>
      <c r="AE97">
        <v>1.7368611099172154E-3</v>
      </c>
      <c r="AF97">
        <v>1.9488923148416101E-3</v>
      </c>
      <c r="AG97">
        <v>0</v>
      </c>
      <c r="AH97">
        <v>3.6025358768360349E-4</v>
      </c>
      <c r="AI97">
        <v>1.29505853268203E-4</v>
      </c>
      <c r="AJ97">
        <v>2.0888275751735651E-4</v>
      </c>
      <c r="AK97">
        <v>9.1930973700765997E-4</v>
      </c>
      <c r="AL97">
        <v>8.6521658071882549E-4</v>
      </c>
      <c r="AN97">
        <f t="shared" si="52"/>
        <v>1.4788828070931538E-4</v>
      </c>
      <c r="AO97">
        <f t="shared" si="53"/>
        <v>4.1744327797146261E-4</v>
      </c>
      <c r="AP97">
        <f t="shared" si="54"/>
        <v>3.8467667113419897E-4</v>
      </c>
      <c r="AQ97">
        <f t="shared" si="55"/>
        <v>3.0086399863107362E-4</v>
      </c>
      <c r="AR97">
        <f t="shared" si="56"/>
        <v>3.9577567006076036E-4</v>
      </c>
      <c r="AS97">
        <f t="shared" si="57"/>
        <v>2.1225810862348485E-4</v>
      </c>
      <c r="AT97">
        <f t="shared" si="58"/>
        <v>1.519849410965779E-3</v>
      </c>
      <c r="AU97">
        <f t="shared" si="59"/>
        <v>1.632531469839355E-4</v>
      </c>
      <c r="AV97">
        <f t="shared" si="60"/>
        <v>6.6446969174794744E-4</v>
      </c>
      <c r="AX97">
        <f t="shared" si="61"/>
        <v>1.8929963167969635E-4</v>
      </c>
      <c r="AY97">
        <f t="shared" si="62"/>
        <v>2.8221565740326404E-4</v>
      </c>
      <c r="AZ97">
        <f t="shared" si="63"/>
        <v>3.4674321707700058E-4</v>
      </c>
      <c r="BA97">
        <f t="shared" si="64"/>
        <v>3.7348163806932128E-4</v>
      </c>
      <c r="BB97">
        <f t="shared" si="65"/>
        <v>2.8383323968125552E-4</v>
      </c>
      <c r="BC97">
        <f t="shared" si="66"/>
        <v>2.0085200786534255E-4</v>
      </c>
      <c r="BD97">
        <f t="shared" si="67"/>
        <v>5.694551960788017E-4</v>
      </c>
      <c r="BE97">
        <f t="shared" si="68"/>
        <v>1.8248238746404786E-4</v>
      </c>
      <c r="BF97">
        <f t="shared" si="69"/>
        <v>3.954757999809136E-4</v>
      </c>
      <c r="BH97">
        <f t="shared" si="70"/>
        <v>9.4649815839848174E-5</v>
      </c>
      <c r="BI97">
        <f t="shared" si="71"/>
        <v>1.4110782870163202E-4</v>
      </c>
      <c r="BJ97">
        <f t="shared" si="72"/>
        <v>1.310566173120326E-4</v>
      </c>
      <c r="BK97">
        <f t="shared" si="73"/>
        <v>2.1562972427670502E-4</v>
      </c>
      <c r="BL97">
        <f t="shared" si="74"/>
        <v>1.4191661984062776E-4</v>
      </c>
      <c r="BM97">
        <f t="shared" si="75"/>
        <v>8.1997488847260477E-5</v>
      </c>
      <c r="BN97">
        <f t="shared" si="76"/>
        <v>3.2877511074752731E-4</v>
      </c>
      <c r="BO97">
        <f t="shared" si="77"/>
        <v>1.0535625552473363E-4</v>
      </c>
      <c r="BP97">
        <f t="shared" si="78"/>
        <v>2.2832805957696307E-4</v>
      </c>
    </row>
    <row r="98" spans="1:68" x14ac:dyDescent="0.3">
      <c r="A98" t="s">
        <v>1400</v>
      </c>
      <c r="B98">
        <v>0</v>
      </c>
      <c r="C98">
        <v>4.8033533353193848E-4</v>
      </c>
      <c r="D98">
        <v>0</v>
      </c>
      <c r="E98">
        <v>2.6235991164444753E-4</v>
      </c>
      <c r="F98">
        <v>7.2788757394484345E-4</v>
      </c>
      <c r="G98">
        <v>1.4433262945551476E-3</v>
      </c>
      <c r="H98">
        <v>0</v>
      </c>
      <c r="I98">
        <v>6.1868988330155046E-4</v>
      </c>
      <c r="J98">
        <v>0</v>
      </c>
      <c r="K98">
        <v>1.03220857570985E-5</v>
      </c>
      <c r="L98">
        <v>6.0905701548821497E-4</v>
      </c>
      <c r="M98">
        <v>5.3618109304510151E-4</v>
      </c>
      <c r="N98">
        <v>7.6771670678692108E-4</v>
      </c>
      <c r="O98">
        <v>8.3658588040167999E-4</v>
      </c>
      <c r="P98">
        <v>0</v>
      </c>
      <c r="Q98">
        <v>0</v>
      </c>
      <c r="R98">
        <v>0</v>
      </c>
      <c r="S98">
        <v>2.0656160114674601E-4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8.1689005755980048E-4</v>
      </c>
      <c r="AA98">
        <v>0</v>
      </c>
      <c r="AB98">
        <v>4.2507964255660002E-4</v>
      </c>
      <c r="AC98">
        <v>2.70932923123258E-4</v>
      </c>
      <c r="AD98">
        <v>5.3617098402042004E-4</v>
      </c>
      <c r="AE98">
        <v>0</v>
      </c>
      <c r="AF98">
        <v>9.2126556600423003E-4</v>
      </c>
      <c r="AG98">
        <v>2.7952125595406699E-4</v>
      </c>
      <c r="AH98">
        <v>5.8201954949359746E-4</v>
      </c>
      <c r="AI98">
        <v>3.5476998364022852E-4</v>
      </c>
      <c r="AJ98">
        <v>7.4505678878385997E-4</v>
      </c>
      <c r="AK98">
        <v>7.1999260865928294E-4</v>
      </c>
      <c r="AL98">
        <v>0</v>
      </c>
      <c r="AN98">
        <f t="shared" si="52"/>
        <v>1.8567381129409649E-4</v>
      </c>
      <c r="AO98">
        <f t="shared" si="53"/>
        <v>6.9747593795038536E-4</v>
      </c>
      <c r="AP98">
        <f t="shared" si="54"/>
        <v>3.9426611163985941E-4</v>
      </c>
      <c r="AQ98">
        <f t="shared" si="55"/>
        <v>6.8853867048915331E-5</v>
      </c>
      <c r="AR98">
        <f t="shared" si="56"/>
        <v>0</v>
      </c>
      <c r="AS98">
        <f t="shared" si="57"/>
        <v>2.5215043720660976E-4</v>
      </c>
      <c r="AT98">
        <f t="shared" si="58"/>
        <v>4.8581218334155002E-4</v>
      </c>
      <c r="AU98">
        <f t="shared" si="59"/>
        <v>4.0543692969596438E-4</v>
      </c>
      <c r="AV98">
        <f t="shared" si="60"/>
        <v>4.8834979914771438E-4</v>
      </c>
      <c r="AX98">
        <f t="shared" si="61"/>
        <v>2.3213193021456418E-4</v>
      </c>
      <c r="AY98">
        <f t="shared" si="62"/>
        <v>5.9157911515936431E-4</v>
      </c>
      <c r="AZ98">
        <f t="shared" si="63"/>
        <v>3.7852601578639635E-4</v>
      </c>
      <c r="BA98">
        <f t="shared" si="64"/>
        <v>1.1925839602631392E-4</v>
      </c>
      <c r="BB98">
        <f t="shared" si="65"/>
        <v>0</v>
      </c>
      <c r="BC98">
        <f t="shared" si="66"/>
        <v>3.2861152127924782E-4</v>
      </c>
      <c r="BD98">
        <f t="shared" si="67"/>
        <v>4.626927353877886E-4</v>
      </c>
      <c r="BE98">
        <f t="shared" si="68"/>
        <v>1.5748542461301973E-4</v>
      </c>
      <c r="BF98">
        <f t="shared" si="69"/>
        <v>4.2310896708417674E-4</v>
      </c>
      <c r="BH98">
        <f t="shared" si="70"/>
        <v>1.1606596510728209E-4</v>
      </c>
      <c r="BI98">
        <f t="shared" si="71"/>
        <v>2.9578955757968216E-4</v>
      </c>
      <c r="BJ98">
        <f t="shared" si="72"/>
        <v>1.4306938607698772E-4</v>
      </c>
      <c r="BK98">
        <f t="shared" si="73"/>
        <v>6.8853867048915344E-5</v>
      </c>
      <c r="BL98">
        <f t="shared" si="74"/>
        <v>0</v>
      </c>
      <c r="BM98">
        <f t="shared" si="75"/>
        <v>1.3415509178898229E-4</v>
      </c>
      <c r="BN98">
        <f t="shared" si="76"/>
        <v>2.6713577532822404E-4</v>
      </c>
      <c r="BO98">
        <f t="shared" si="77"/>
        <v>9.0924252293769466E-5</v>
      </c>
      <c r="BP98">
        <f t="shared" si="78"/>
        <v>2.4428207604259395E-4</v>
      </c>
    </row>
    <row r="99" spans="1:68" x14ac:dyDescent="0.3">
      <c r="A99" t="s">
        <v>1401</v>
      </c>
      <c r="B99">
        <v>2.5703124272019352E-3</v>
      </c>
      <c r="C99">
        <v>1.389450274067415E-3</v>
      </c>
      <c r="D99">
        <v>1.6508995076285049E-3</v>
      </c>
      <c r="E99">
        <v>8.2124060383474348E-4</v>
      </c>
      <c r="F99">
        <v>1.3100866939333945E-3</v>
      </c>
      <c r="G99">
        <v>8.9811978724454642E-4</v>
      </c>
      <c r="H99">
        <v>1.93954223932774E-3</v>
      </c>
      <c r="I99">
        <v>1.5760577894302951E-3</v>
      </c>
      <c r="J99">
        <v>2.4477815474837701E-3</v>
      </c>
      <c r="K99">
        <v>1.0005125452408391E-3</v>
      </c>
      <c r="L99">
        <v>1.6306231671444349E-3</v>
      </c>
      <c r="M99">
        <v>1.7194566511022028E-3</v>
      </c>
      <c r="N99">
        <v>1.2844742822875801E-3</v>
      </c>
      <c r="O99">
        <v>1.4900528455681849E-3</v>
      </c>
      <c r="P99">
        <v>9.8182617953594307E-4</v>
      </c>
      <c r="Q99">
        <v>9.867168445025509E-4</v>
      </c>
      <c r="R99">
        <v>1.1653497534066231E-3</v>
      </c>
      <c r="S99">
        <v>3.5015527565174101E-3</v>
      </c>
      <c r="T99">
        <v>1.5921873716091702E-3</v>
      </c>
      <c r="U99">
        <v>1.3476421409224951E-3</v>
      </c>
      <c r="V99">
        <v>9.74547048002937E-4</v>
      </c>
      <c r="W99">
        <v>1.9596541904929152E-3</v>
      </c>
      <c r="X99">
        <v>3.1797265470360353E-3</v>
      </c>
      <c r="Y99">
        <v>3.0469941962022401E-3</v>
      </c>
      <c r="Z99">
        <v>1.7097948129539344E-3</v>
      </c>
      <c r="AA99">
        <v>1.7212199379743349E-3</v>
      </c>
      <c r="AB99">
        <v>1.6768697184753102E-3</v>
      </c>
      <c r="AC99">
        <v>1.795556555078826E-3</v>
      </c>
      <c r="AD99">
        <v>2.072601217953184E-3</v>
      </c>
      <c r="AE99">
        <v>2.6565389786559362E-3</v>
      </c>
      <c r="AF99">
        <v>1.297747058954901E-3</v>
      </c>
      <c r="AG99">
        <v>1.6101324511403289E-3</v>
      </c>
      <c r="AH99">
        <v>2.1311395129917934E-3</v>
      </c>
      <c r="AI99">
        <v>5.6168788724783147E-4</v>
      </c>
      <c r="AJ99">
        <v>2.348141147702295E-3</v>
      </c>
      <c r="AK99">
        <v>4.0481601471045398E-3</v>
      </c>
      <c r="AL99">
        <v>2.8224644658461908E-3</v>
      </c>
      <c r="AN99">
        <f t="shared" si="52"/>
        <v>1.6079757031831497E-3</v>
      </c>
      <c r="AO99">
        <f t="shared" si="53"/>
        <v>1.430951627483994E-3</v>
      </c>
      <c r="AP99">
        <f t="shared" si="54"/>
        <v>1.5078181740518508E-3</v>
      </c>
      <c r="AQ99">
        <f t="shared" si="55"/>
        <v>1.8845397848088613E-3</v>
      </c>
      <c r="AR99">
        <f t="shared" si="56"/>
        <v>1.4685076877568792E-3</v>
      </c>
      <c r="AS99">
        <f t="shared" si="57"/>
        <v>2.1883602946201133E-3</v>
      </c>
      <c r="AT99">
        <f t="shared" si="58"/>
        <v>2.0089624185213404E-3</v>
      </c>
      <c r="AU99">
        <f t="shared" si="59"/>
        <v>1.4343199504599847E-3</v>
      </c>
      <c r="AV99">
        <f t="shared" si="60"/>
        <v>3.0729219202176757E-3</v>
      </c>
      <c r="AX99">
        <f t="shared" si="61"/>
        <v>7.2907244795475878E-4</v>
      </c>
      <c r="AY99">
        <f t="shared" si="62"/>
        <v>4.3902859087821338E-4</v>
      </c>
      <c r="AZ99">
        <f t="shared" si="63"/>
        <v>5.0458361297424858E-4</v>
      </c>
      <c r="BA99">
        <f t="shared" si="64"/>
        <v>1.40321974118139E-3</v>
      </c>
      <c r="BB99">
        <f t="shared" si="65"/>
        <v>4.1437790537356123E-4</v>
      </c>
      <c r="BC99">
        <f t="shared" si="66"/>
        <v>7.187797498131712E-4</v>
      </c>
      <c r="BD99">
        <f t="shared" si="67"/>
        <v>6.8162767905657331E-4</v>
      </c>
      <c r="BE99">
        <f t="shared" si="68"/>
        <v>7.9936044931820237E-4</v>
      </c>
      <c r="BF99">
        <f t="shared" si="69"/>
        <v>8.7724731513971331E-4</v>
      </c>
      <c r="BH99">
        <f t="shared" si="70"/>
        <v>3.6453622397737939E-4</v>
      </c>
      <c r="BI99">
        <f t="shared" si="71"/>
        <v>2.1951429543910669E-4</v>
      </c>
      <c r="BJ99">
        <f t="shared" si="72"/>
        <v>1.9071467936690372E-4</v>
      </c>
      <c r="BK99">
        <f t="shared" si="73"/>
        <v>8.1014929530327253E-4</v>
      </c>
      <c r="BL99">
        <f t="shared" si="74"/>
        <v>2.0718895268678062E-4</v>
      </c>
      <c r="BM99">
        <f t="shared" si="75"/>
        <v>2.9344060408127031E-4</v>
      </c>
      <c r="BN99">
        <f t="shared" si="76"/>
        <v>3.9353792399041246E-4</v>
      </c>
      <c r="BO99">
        <f t="shared" si="77"/>
        <v>4.6151097059340436E-4</v>
      </c>
      <c r="BP99">
        <f t="shared" si="78"/>
        <v>5.0647897354179003E-4</v>
      </c>
    </row>
    <row r="100" spans="1:68" x14ac:dyDescent="0.3">
      <c r="A100" t="s">
        <v>1402</v>
      </c>
      <c r="B100">
        <v>3.9811265342973049E-3</v>
      </c>
      <c r="C100">
        <v>2.2359429144445048E-3</v>
      </c>
      <c r="D100">
        <v>7.9413362779082852E-3</v>
      </c>
      <c r="E100">
        <v>6.3039343493442599E-3</v>
      </c>
      <c r="F100">
        <v>3.6783423367765548E-3</v>
      </c>
      <c r="G100">
        <v>4.3649304210977603E-3</v>
      </c>
      <c r="H100">
        <v>4.769092367832955E-3</v>
      </c>
      <c r="I100">
        <v>5.4305329406623901E-3</v>
      </c>
      <c r="J100">
        <v>5.5658802587537654E-3</v>
      </c>
      <c r="K100">
        <v>7.9447329694319006E-3</v>
      </c>
      <c r="L100">
        <v>5.6931578977318254E-3</v>
      </c>
      <c r="M100">
        <v>6.2158891909883697E-3</v>
      </c>
      <c r="N100">
        <v>5.1140873265352656E-3</v>
      </c>
      <c r="O100">
        <v>5.3041625455349951E-3</v>
      </c>
      <c r="P100">
        <v>3.8795064570970252E-3</v>
      </c>
      <c r="Q100">
        <v>3.471945248211295E-3</v>
      </c>
      <c r="R100">
        <v>4.0474600118758997E-3</v>
      </c>
      <c r="S100">
        <v>3.5545621689551049E-3</v>
      </c>
      <c r="T100">
        <v>4.3506947854202753E-3</v>
      </c>
      <c r="U100">
        <v>4.06874076546086E-3</v>
      </c>
      <c r="V100">
        <v>5.4954945783592399E-3</v>
      </c>
      <c r="W100">
        <v>9.4168819131284914E-3</v>
      </c>
      <c r="X100">
        <v>3.3979705820238251E-3</v>
      </c>
      <c r="Y100">
        <v>2.31873539729397E-3</v>
      </c>
      <c r="Z100">
        <v>6.4223761650663291E-3</v>
      </c>
      <c r="AA100">
        <v>3.9071863243839954E-3</v>
      </c>
      <c r="AB100">
        <v>5.4430224292100499E-3</v>
      </c>
      <c r="AC100">
        <v>5.1774530297177806E-3</v>
      </c>
      <c r="AD100">
        <v>6.6005037746159154E-3</v>
      </c>
      <c r="AE100">
        <v>5.5595932566077505E-3</v>
      </c>
      <c r="AF100">
        <v>6.3108038512984053E-3</v>
      </c>
      <c r="AG100">
        <v>3.5068633422607248E-3</v>
      </c>
      <c r="AH100">
        <v>5.8928249462854802E-3</v>
      </c>
      <c r="AI100">
        <v>6.6317529568403807E-3</v>
      </c>
      <c r="AJ100">
        <v>5.7242300792698254E-3</v>
      </c>
      <c r="AK100">
        <v>8.2022450920878343E-3</v>
      </c>
      <c r="AL100">
        <v>7.4016537272900201E-3</v>
      </c>
      <c r="AN100">
        <f t="shared" si="52"/>
        <v>5.1155850189985889E-3</v>
      </c>
      <c r="AO100">
        <f t="shared" si="53"/>
        <v>4.5607245165924151E-3</v>
      </c>
      <c r="AP100">
        <f t="shared" si="54"/>
        <v>5.6739166637247351E-3</v>
      </c>
      <c r="AQ100">
        <f t="shared" si="55"/>
        <v>3.6913224763474328E-3</v>
      </c>
      <c r="AR100">
        <f t="shared" si="56"/>
        <v>5.8329530105922164E-3</v>
      </c>
      <c r="AS100">
        <f t="shared" si="57"/>
        <v>4.4444573212826591E-3</v>
      </c>
      <c r="AT100">
        <f t="shared" si="58"/>
        <v>6.1569669608406907E-3</v>
      </c>
      <c r="AU100">
        <f t="shared" si="59"/>
        <v>5.3438137484621952E-3</v>
      </c>
      <c r="AV100">
        <f t="shared" si="60"/>
        <v>7.1093762995492263E-3</v>
      </c>
      <c r="AX100">
        <f t="shared" si="61"/>
        <v>2.5150466537749764E-3</v>
      </c>
      <c r="AY100">
        <f t="shared" si="62"/>
        <v>7.341474636385736E-4</v>
      </c>
      <c r="AZ100">
        <f t="shared" si="63"/>
        <v>1.2337218749786632E-3</v>
      </c>
      <c r="BA100">
        <f t="shared" si="64"/>
        <v>3.1117815967306341E-4</v>
      </c>
      <c r="BB100">
        <f t="shared" si="65"/>
        <v>2.4676546803176821E-3</v>
      </c>
      <c r="BC100">
        <f t="shared" si="66"/>
        <v>1.5065899411338258E-3</v>
      </c>
      <c r="BD100">
        <f t="shared" si="67"/>
        <v>5.3723646402145935E-4</v>
      </c>
      <c r="BE100">
        <f t="shared" si="68"/>
        <v>1.6331851540252458E-3</v>
      </c>
      <c r="BF100">
        <f t="shared" si="69"/>
        <v>1.2645984232209607E-3</v>
      </c>
      <c r="BH100">
        <f t="shared" si="70"/>
        <v>1.2575233268874882E-3</v>
      </c>
      <c r="BI100">
        <f t="shared" si="71"/>
        <v>3.670737318192868E-4</v>
      </c>
      <c r="BJ100">
        <f t="shared" si="72"/>
        <v>4.6630303831626612E-4</v>
      </c>
      <c r="BK100">
        <f t="shared" si="73"/>
        <v>1.7965879425317551E-4</v>
      </c>
      <c r="BL100">
        <f t="shared" si="74"/>
        <v>1.233827340158841E-3</v>
      </c>
      <c r="BM100">
        <f t="shared" si="75"/>
        <v>6.1506276789793641E-4</v>
      </c>
      <c r="BN100">
        <f t="shared" si="76"/>
        <v>3.1017361712127228E-4</v>
      </c>
      <c r="BO100">
        <f t="shared" si="77"/>
        <v>9.4291988831297609E-4</v>
      </c>
      <c r="BP100">
        <f t="shared" si="78"/>
        <v>7.3011624006339803E-4</v>
      </c>
    </row>
    <row r="101" spans="1:68" x14ac:dyDescent="0.3">
      <c r="A101" t="s">
        <v>1403</v>
      </c>
      <c r="B101">
        <v>3.01955359363909E-3</v>
      </c>
      <c r="C101">
        <v>3.5330378002856998E-3</v>
      </c>
      <c r="D101">
        <v>5.1033640957266497E-3</v>
      </c>
      <c r="E101">
        <v>5.0773623524787599E-3</v>
      </c>
      <c r="F101">
        <v>4.5876137569504649E-3</v>
      </c>
      <c r="G101">
        <v>1.825872043542735E-3</v>
      </c>
      <c r="H101">
        <v>3.5656394213950835E-3</v>
      </c>
      <c r="I101">
        <v>4.4491265738503694E-3</v>
      </c>
      <c r="J101">
        <v>2.100417300585895E-3</v>
      </c>
      <c r="K101">
        <v>2.9508523722932851E-3</v>
      </c>
      <c r="L101">
        <v>3.1478593147136547E-3</v>
      </c>
      <c r="M101">
        <v>3.7203235802188749E-3</v>
      </c>
      <c r="N101">
        <v>5.7758886384876446E-3</v>
      </c>
      <c r="O101">
        <v>1.5522998831021349E-3</v>
      </c>
      <c r="P101">
        <v>3.3682926753725098E-3</v>
      </c>
      <c r="Q101">
        <v>3.06858353088371E-3</v>
      </c>
      <c r="R101">
        <v>1.6374756213197251E-3</v>
      </c>
      <c r="S101">
        <v>2.8571856328501949E-3</v>
      </c>
      <c r="T101">
        <v>2.5457705761956998E-3</v>
      </c>
      <c r="U101">
        <v>2.7913241349970049E-3</v>
      </c>
      <c r="V101">
        <v>1.452234558420625E-3</v>
      </c>
      <c r="W101">
        <v>2.9643251139487049E-3</v>
      </c>
      <c r="X101">
        <v>2.509789247414925E-3</v>
      </c>
      <c r="Y101">
        <v>3.2150654796295553E-3</v>
      </c>
      <c r="Z101">
        <v>3.2607228239907452E-3</v>
      </c>
      <c r="AA101">
        <v>4.6003299332314906E-3</v>
      </c>
      <c r="AB101">
        <v>4.4419028703085103E-3</v>
      </c>
      <c r="AC101">
        <v>3.9374429834897803E-3</v>
      </c>
      <c r="AD101">
        <v>5.46709662642135E-3</v>
      </c>
      <c r="AE101">
        <v>2.5645745612884498E-3</v>
      </c>
      <c r="AF101">
        <v>3.8546123791399949E-3</v>
      </c>
      <c r="AG101">
        <v>2.8121049858880901E-3</v>
      </c>
      <c r="AH101">
        <v>4.6001234862358947E-3</v>
      </c>
      <c r="AI101">
        <v>1.3228417597545851E-3</v>
      </c>
      <c r="AJ101">
        <v>5.951659935873245E-3</v>
      </c>
      <c r="AK101">
        <v>3.0125323299381099E-3</v>
      </c>
      <c r="AL101">
        <v>1.949832811433015E-3</v>
      </c>
      <c r="AN101">
        <f t="shared" si="52"/>
        <v>4.18332946053255E-3</v>
      </c>
      <c r="AO101">
        <f t="shared" si="53"/>
        <v>3.6070629489346633E-3</v>
      </c>
      <c r="AP101">
        <f t="shared" si="54"/>
        <v>3.2308476806819997E-3</v>
      </c>
      <c r="AQ101">
        <f t="shared" si="55"/>
        <v>2.5210815950178767E-3</v>
      </c>
      <c r="AR101">
        <f t="shared" si="56"/>
        <v>2.4384135958905083E-3</v>
      </c>
      <c r="AS101">
        <f t="shared" si="57"/>
        <v>3.6608755563441683E-3</v>
      </c>
      <c r="AT101">
        <f t="shared" si="58"/>
        <v>3.9620945222832646E-3</v>
      </c>
      <c r="AU101">
        <f t="shared" si="59"/>
        <v>2.9116900772928563E-3</v>
      </c>
      <c r="AV101">
        <f t="shared" si="60"/>
        <v>3.6380083590814567E-3</v>
      </c>
      <c r="AX101">
        <f t="shared" si="61"/>
        <v>1.0681778961684663E-3</v>
      </c>
      <c r="AY101">
        <f t="shared" si="62"/>
        <v>1.2708144351282972E-3</v>
      </c>
      <c r="AZ101">
        <f t="shared" si="63"/>
        <v>1.348850822880438E-3</v>
      </c>
      <c r="BA101">
        <f t="shared" si="64"/>
        <v>7.7249071540669084E-4</v>
      </c>
      <c r="BB101">
        <f t="shared" si="65"/>
        <v>6.7951045824769796E-4</v>
      </c>
      <c r="BC101">
        <f t="shared" si="66"/>
        <v>8.0658989052474425E-4</v>
      </c>
      <c r="BD101">
        <f t="shared" si="67"/>
        <v>1.4542430652978347E-3</v>
      </c>
      <c r="BE101">
        <f t="shared" si="68"/>
        <v>1.6409088248603729E-3</v>
      </c>
      <c r="BF101">
        <f t="shared" si="69"/>
        <v>2.0729375969264214E-3</v>
      </c>
      <c r="BH101">
        <f t="shared" si="70"/>
        <v>5.3408894808423314E-4</v>
      </c>
      <c r="BI101">
        <f t="shared" si="71"/>
        <v>6.3540721756414861E-4</v>
      </c>
      <c r="BJ101">
        <f t="shared" si="72"/>
        <v>5.0981769043806726E-4</v>
      </c>
      <c r="BK101">
        <f t="shared" si="73"/>
        <v>4.4599772248653957E-4</v>
      </c>
      <c r="BL101">
        <f t="shared" si="74"/>
        <v>3.3975522912384898E-4</v>
      </c>
      <c r="BM101">
        <f t="shared" si="75"/>
        <v>3.2928894391216128E-4</v>
      </c>
      <c r="BN101">
        <f t="shared" si="76"/>
        <v>8.3960762521685141E-4</v>
      </c>
      <c r="BO101">
        <f t="shared" si="77"/>
        <v>9.4737915174876886E-4</v>
      </c>
      <c r="BP101">
        <f t="shared" si="78"/>
        <v>1.1968110795987654E-3</v>
      </c>
    </row>
    <row r="102" spans="1:68" x14ac:dyDescent="0.3">
      <c r="A102" t="s">
        <v>1404</v>
      </c>
      <c r="B102">
        <v>4.3643143429010947E-2</v>
      </c>
      <c r="C102">
        <v>3.4119553846968499E-2</v>
      </c>
      <c r="D102">
        <v>2.662805573542535E-2</v>
      </c>
      <c r="E102">
        <v>3.09518738949228E-2</v>
      </c>
      <c r="F102">
        <v>3.3142020072813597E-2</v>
      </c>
      <c r="G102">
        <v>3.770784003171905E-2</v>
      </c>
      <c r="H102">
        <v>3.1438325015344451E-2</v>
      </c>
      <c r="I102">
        <v>4.2174271081790553E-2</v>
      </c>
      <c r="J102">
        <v>3.2025162339628099E-2</v>
      </c>
      <c r="K102">
        <v>3.6937758548890802E-2</v>
      </c>
      <c r="L102">
        <v>3.4575228597248799E-2</v>
      </c>
      <c r="M102">
        <v>3.6594131082832951E-2</v>
      </c>
      <c r="N102">
        <v>3.2777502541261397E-2</v>
      </c>
      <c r="O102">
        <v>3.1133025082623399E-2</v>
      </c>
      <c r="P102">
        <v>2.482118361937825E-2</v>
      </c>
      <c r="Q102">
        <v>3.6600097377114046E-2</v>
      </c>
      <c r="R102">
        <v>3.4469730050046499E-2</v>
      </c>
      <c r="S102">
        <v>3.1167296066392097E-2</v>
      </c>
      <c r="T102">
        <v>4.0936810718296648E-2</v>
      </c>
      <c r="U102">
        <v>4.1453586226618253E-2</v>
      </c>
      <c r="V102">
        <v>3.2967256206551804E-2</v>
      </c>
      <c r="W102">
        <v>2.6326497933076051E-2</v>
      </c>
      <c r="X102">
        <v>4.7947664061383705E-2</v>
      </c>
      <c r="Y102">
        <v>3.4801803983586753E-2</v>
      </c>
      <c r="Z102">
        <v>3.8985705947401701E-2</v>
      </c>
      <c r="AA102">
        <v>3.7642992639105546E-2</v>
      </c>
      <c r="AB102">
        <v>4.2890891097474251E-2</v>
      </c>
      <c r="AC102">
        <v>3.5710858337222845E-2</v>
      </c>
      <c r="AD102">
        <v>3.4649871602744145E-2</v>
      </c>
      <c r="AE102">
        <v>3.6644210400989904E-2</v>
      </c>
      <c r="AF102">
        <v>4.4159258650237704E-2</v>
      </c>
      <c r="AG102">
        <v>3.99784550637136E-2</v>
      </c>
      <c r="AH102">
        <v>4.0529414735506253E-2</v>
      </c>
      <c r="AI102">
        <v>3.1773487911563598E-2</v>
      </c>
      <c r="AJ102">
        <v>3.4691398253643951E-2</v>
      </c>
      <c r="AK102">
        <v>3.6593009189771306E-2</v>
      </c>
      <c r="AL102">
        <v>3.262059400207365E-2</v>
      </c>
      <c r="AN102">
        <f t="shared" si="52"/>
        <v>3.3835656726581897E-2</v>
      </c>
      <c r="AO102">
        <f t="shared" si="53"/>
        <v>3.6115614050416911E-2</v>
      </c>
      <c r="AP102">
        <f t="shared" si="54"/>
        <v>3.2694855973123382E-2</v>
      </c>
      <c r="AQ102">
        <f t="shared" si="55"/>
        <v>3.407904116451755E-2</v>
      </c>
      <c r="AR102">
        <f t="shared" si="56"/>
        <v>3.5421037771135686E-2</v>
      </c>
      <c r="AS102">
        <f t="shared" si="57"/>
        <v>3.9663319344362465E-2</v>
      </c>
      <c r="AT102">
        <f t="shared" si="58"/>
        <v>3.8484446884657249E-2</v>
      </c>
      <c r="AU102">
        <f t="shared" si="59"/>
        <v>3.7427119236927819E-2</v>
      </c>
      <c r="AV102">
        <f t="shared" si="60"/>
        <v>3.4635000481829638E-2</v>
      </c>
      <c r="AX102">
        <f t="shared" si="61"/>
        <v>7.2234135158104392E-3</v>
      </c>
      <c r="AY102">
        <f t="shared" si="62"/>
        <v>4.8291407952345102E-3</v>
      </c>
      <c r="AZ102">
        <f t="shared" si="63"/>
        <v>4.1156555155656182E-3</v>
      </c>
      <c r="BA102">
        <f t="shared" si="64"/>
        <v>2.7373912534386499E-3</v>
      </c>
      <c r="BB102">
        <f t="shared" si="65"/>
        <v>7.2006270769779772E-3</v>
      </c>
      <c r="BC102">
        <f t="shared" si="66"/>
        <v>4.9567075027613875E-3</v>
      </c>
      <c r="BD102">
        <f t="shared" si="67"/>
        <v>5.0146747892186221E-3</v>
      </c>
      <c r="BE102">
        <f t="shared" si="68"/>
        <v>4.9039320460565264E-3</v>
      </c>
      <c r="BF102">
        <f t="shared" si="69"/>
        <v>1.9868080273045922E-3</v>
      </c>
      <c r="BH102">
        <f t="shared" si="70"/>
        <v>3.6117067579052196E-3</v>
      </c>
      <c r="BI102">
        <f t="shared" si="71"/>
        <v>2.4145703976172551E-3</v>
      </c>
      <c r="BJ102">
        <f t="shared" si="72"/>
        <v>1.5555715680282782E-3</v>
      </c>
      <c r="BK102">
        <f t="shared" si="73"/>
        <v>1.5804335770501316E-3</v>
      </c>
      <c r="BL102">
        <f t="shared" si="74"/>
        <v>3.6003135384889886E-3</v>
      </c>
      <c r="BM102">
        <f t="shared" si="75"/>
        <v>2.0235673643317401E-3</v>
      </c>
      <c r="BN102">
        <f t="shared" si="76"/>
        <v>2.8952238394538013E-3</v>
      </c>
      <c r="BO102">
        <f t="shared" si="77"/>
        <v>2.831286486878368E-3</v>
      </c>
      <c r="BP102">
        <f t="shared" si="78"/>
        <v>1.1470841493924158E-3</v>
      </c>
    </row>
    <row r="103" spans="1:68" x14ac:dyDescent="0.3">
      <c r="A103" t="s">
        <v>1405</v>
      </c>
      <c r="B103">
        <v>1.45585400720028E-3</v>
      </c>
      <c r="C103">
        <v>4.8591755293971701E-4</v>
      </c>
      <c r="D103">
        <v>6.6740164075491503E-4</v>
      </c>
      <c r="E103">
        <v>1.5907671913267902E-3</v>
      </c>
      <c r="F103">
        <v>1.0050320279890055E-3</v>
      </c>
      <c r="G103">
        <v>1.239031697008835E-3</v>
      </c>
      <c r="H103">
        <v>4.7109673224441783E-4</v>
      </c>
      <c r="I103">
        <v>3.0137756748760901E-3</v>
      </c>
      <c r="J103">
        <v>8.2293063151586503E-4</v>
      </c>
      <c r="K103">
        <v>1.172368248141938E-3</v>
      </c>
      <c r="L103">
        <v>7.1393626565829644E-4</v>
      </c>
      <c r="M103">
        <v>1.5369762758094749E-3</v>
      </c>
      <c r="N103">
        <v>6.9796113071956851E-4</v>
      </c>
      <c r="O103">
        <v>9.2126604196508398E-4</v>
      </c>
      <c r="P103">
        <v>2.1319123013531947E-3</v>
      </c>
      <c r="Q103">
        <v>1.1838715366643594E-3</v>
      </c>
      <c r="R103">
        <v>9.9368556353214999E-4</v>
      </c>
      <c r="S103">
        <v>1.0355611064926285E-3</v>
      </c>
      <c r="T103">
        <v>1.9751927082464898E-3</v>
      </c>
      <c r="U103">
        <v>1.1988405206449239E-3</v>
      </c>
      <c r="V103">
        <v>1.1041574197973424E-3</v>
      </c>
      <c r="W103">
        <v>2.5478046245043752E-3</v>
      </c>
      <c r="X103">
        <v>2.5626937898672701E-3</v>
      </c>
      <c r="Y103">
        <v>1.2100704719547166E-3</v>
      </c>
      <c r="Z103">
        <v>2.58796965445637E-3</v>
      </c>
      <c r="AA103">
        <v>1.42431340937972E-3</v>
      </c>
      <c r="AB103">
        <v>3.3497594806009053E-3</v>
      </c>
      <c r="AC103">
        <v>1.1463545869683999E-3</v>
      </c>
      <c r="AD103">
        <v>1.62039805469326E-3</v>
      </c>
      <c r="AE103">
        <v>8.2027196452665041E-4</v>
      </c>
      <c r="AF103">
        <v>1.611572848030282E-3</v>
      </c>
      <c r="AG103">
        <v>8.4133472881287789E-4</v>
      </c>
      <c r="AH103">
        <v>1.996526451862375E-3</v>
      </c>
      <c r="AI103">
        <v>4.3845020797133054E-4</v>
      </c>
      <c r="AJ103">
        <v>1.6932342864429801E-3</v>
      </c>
      <c r="AK103">
        <v>2.3656666445311348E-3</v>
      </c>
      <c r="AL103">
        <v>2.3795136855586248E-3</v>
      </c>
      <c r="AN103">
        <f t="shared" si="52"/>
        <v>1.0499850980554256E-3</v>
      </c>
      <c r="AO103">
        <f t="shared" si="53"/>
        <v>1.432234033029587E-3</v>
      </c>
      <c r="AP103">
        <f t="shared" si="54"/>
        <v>1.1424786993090603E-3</v>
      </c>
      <c r="AQ103">
        <f t="shared" si="55"/>
        <v>1.0710394022297126E-3</v>
      </c>
      <c r="AR103">
        <f t="shared" si="56"/>
        <v>1.706498818298283E-3</v>
      </c>
      <c r="AS103">
        <f t="shared" si="57"/>
        <v>2.0468602322045635E-3</v>
      </c>
      <c r="AT103">
        <f t="shared" si="58"/>
        <v>1.3507476224167306E-3</v>
      </c>
      <c r="AU103">
        <f t="shared" si="59"/>
        <v>1.0921037962155278E-3</v>
      </c>
      <c r="AV103">
        <f t="shared" si="60"/>
        <v>2.1461382055109131E-3</v>
      </c>
      <c r="AX103">
        <f t="shared" si="61"/>
        <v>5.5429148200390819E-4</v>
      </c>
      <c r="AY103">
        <f t="shared" si="62"/>
        <v>1.1022533846035134E-3</v>
      </c>
      <c r="AZ103">
        <f t="shared" si="63"/>
        <v>5.2722403041334412E-4</v>
      </c>
      <c r="BA103">
        <f t="shared" si="64"/>
        <v>9.9933518878139044E-5</v>
      </c>
      <c r="BB103">
        <f t="shared" si="65"/>
        <v>6.8325787556772373E-4</v>
      </c>
      <c r="BC103">
        <f t="shared" si="66"/>
        <v>9.1160541728347623E-4</v>
      </c>
      <c r="BD103">
        <f t="shared" si="67"/>
        <v>4.5942658693048693E-4</v>
      </c>
      <c r="BE103">
        <f t="shared" si="68"/>
        <v>8.0874238130501262E-4</v>
      </c>
      <c r="BF103">
        <f t="shared" si="69"/>
        <v>3.9228740110615839E-4</v>
      </c>
      <c r="BH103">
        <f t="shared" si="70"/>
        <v>2.771457410019541E-4</v>
      </c>
      <c r="BI103">
        <f t="shared" si="71"/>
        <v>5.511266923017567E-4</v>
      </c>
      <c r="BJ103">
        <f t="shared" si="72"/>
        <v>1.9927195281298039E-4</v>
      </c>
      <c r="BK103">
        <f t="shared" si="73"/>
        <v>5.7696644025360125E-5</v>
      </c>
      <c r="BL103">
        <f t="shared" si="74"/>
        <v>3.4162893778386187E-4</v>
      </c>
      <c r="BM103">
        <f t="shared" si="75"/>
        <v>3.7216135318357568E-4</v>
      </c>
      <c r="BN103">
        <f t="shared" si="76"/>
        <v>2.6525006363718767E-4</v>
      </c>
      <c r="BO103">
        <f t="shared" si="77"/>
        <v>4.6692763155150804E-4</v>
      </c>
      <c r="BP103">
        <f t="shared" si="78"/>
        <v>2.2648723662833925E-4</v>
      </c>
    </row>
    <row r="104" spans="1:68" x14ac:dyDescent="0.3">
      <c r="A104" t="s">
        <v>1406</v>
      </c>
      <c r="B104">
        <v>0</v>
      </c>
      <c r="C104">
        <v>0</v>
      </c>
      <c r="D104">
        <v>1.1607378890250465E-3</v>
      </c>
      <c r="E104">
        <v>0</v>
      </c>
      <c r="F104">
        <v>8.2297106987507798E-4</v>
      </c>
      <c r="G104">
        <v>3.4759589007156048E-4</v>
      </c>
      <c r="H104">
        <v>8.9900836041872001E-4</v>
      </c>
      <c r="I104">
        <v>1.19223757854627E-4</v>
      </c>
      <c r="J104">
        <v>8.1763971889500494E-4</v>
      </c>
      <c r="K104">
        <v>5.1211547560001504E-4</v>
      </c>
      <c r="L104">
        <v>1.0450189895181885E-3</v>
      </c>
      <c r="M104">
        <v>4.4767117969603151E-4</v>
      </c>
      <c r="N104">
        <v>0</v>
      </c>
      <c r="O104">
        <v>1.2579494465290299E-3</v>
      </c>
      <c r="P104">
        <v>1.91004404541169E-4</v>
      </c>
      <c r="Q104">
        <v>0</v>
      </c>
      <c r="R104">
        <v>0</v>
      </c>
      <c r="S104">
        <v>2.9240619545367301E-5</v>
      </c>
      <c r="T104">
        <v>2.1557254543975101E-4</v>
      </c>
      <c r="U104">
        <v>1.0050133523587341E-3</v>
      </c>
      <c r="V104">
        <v>5.0369478512692003E-4</v>
      </c>
      <c r="W104">
        <v>0</v>
      </c>
      <c r="X104">
        <v>0</v>
      </c>
      <c r="Y104">
        <v>1.0129970130054451E-3</v>
      </c>
      <c r="Z104">
        <v>2.2944360621046699E-4</v>
      </c>
      <c r="AA104">
        <v>4.9835516255105901E-4</v>
      </c>
      <c r="AB104">
        <v>0</v>
      </c>
      <c r="AC104">
        <v>8.8570257383347503E-4</v>
      </c>
      <c r="AD104">
        <v>0</v>
      </c>
      <c r="AE104">
        <v>0</v>
      </c>
      <c r="AF104">
        <v>6.8709970587785499E-5</v>
      </c>
      <c r="AG104">
        <v>2.9982546315344998E-4</v>
      </c>
      <c r="AH104">
        <v>7.1491096074806002E-4</v>
      </c>
      <c r="AI104">
        <v>5.3781982499819002E-4</v>
      </c>
      <c r="AJ104">
        <v>0</v>
      </c>
      <c r="AK104">
        <v>0</v>
      </c>
      <c r="AL104">
        <v>3.6971916636361002E-4</v>
      </c>
      <c r="AN104">
        <f t="shared" si="52"/>
        <v>2.9018447225626163E-4</v>
      </c>
      <c r="AO104">
        <f t="shared" si="53"/>
        <v>5.4719976955499639E-4</v>
      </c>
      <c r="AP104">
        <f t="shared" si="54"/>
        <v>6.1019988782563405E-4</v>
      </c>
      <c r="AQ104">
        <f t="shared" si="55"/>
        <v>9.7468731817891008E-6</v>
      </c>
      <c r="AR104">
        <f t="shared" si="56"/>
        <v>4.3107017073135123E-4</v>
      </c>
      <c r="AS104">
        <f t="shared" si="57"/>
        <v>4.377497259334077E-4</v>
      </c>
      <c r="AT104">
        <f t="shared" si="58"/>
        <v>2.2903323529261833E-5</v>
      </c>
      <c r="AU104">
        <f t="shared" si="59"/>
        <v>5.1751874963323332E-4</v>
      </c>
      <c r="AV104">
        <f t="shared" si="60"/>
        <v>1.2323972212120333E-4</v>
      </c>
      <c r="AX104">
        <f t="shared" si="61"/>
        <v>5.8036894451252326E-4</v>
      </c>
      <c r="AY104">
        <f t="shared" si="62"/>
        <v>3.7542166070590554E-4</v>
      </c>
      <c r="AZ104">
        <f t="shared" si="63"/>
        <v>4.5383244241086905E-4</v>
      </c>
      <c r="BA104">
        <f t="shared" si="64"/>
        <v>1.6882079565789242E-5</v>
      </c>
      <c r="BB104">
        <f t="shared" si="65"/>
        <v>4.3472053434873284E-4</v>
      </c>
      <c r="BC104">
        <f t="shared" si="66"/>
        <v>4.3860809358622449E-4</v>
      </c>
      <c r="BD104">
        <f t="shared" si="67"/>
        <v>3.9669720014869222E-5</v>
      </c>
      <c r="BE104">
        <f t="shared" si="68"/>
        <v>2.0828608408645903E-4</v>
      </c>
      <c r="BF104">
        <f t="shared" si="69"/>
        <v>2.1345746022459431E-4</v>
      </c>
      <c r="BH104">
        <f t="shared" si="70"/>
        <v>2.9018447225626163E-4</v>
      </c>
      <c r="BI104">
        <f t="shared" si="71"/>
        <v>1.8771083035295277E-4</v>
      </c>
      <c r="BJ104">
        <f t="shared" si="72"/>
        <v>1.7153253993031458E-4</v>
      </c>
      <c r="BK104">
        <f t="shared" si="73"/>
        <v>9.7468731817890991E-6</v>
      </c>
      <c r="BL104">
        <f t="shared" si="74"/>
        <v>2.1736026717436642E-4</v>
      </c>
      <c r="BM104">
        <f t="shared" si="75"/>
        <v>1.790610043901902E-4</v>
      </c>
      <c r="BN104">
        <f t="shared" si="76"/>
        <v>2.2903323529261833E-5</v>
      </c>
      <c r="BO104">
        <f t="shared" si="77"/>
        <v>1.2025402671577016E-4</v>
      </c>
      <c r="BP104">
        <f t="shared" si="78"/>
        <v>1.2323972212120336E-4</v>
      </c>
    </row>
    <row r="105" spans="1:68" x14ac:dyDescent="0.3">
      <c r="A105" t="s">
        <v>1407</v>
      </c>
      <c r="B105">
        <v>3.5194845355826596E-3</v>
      </c>
      <c r="C105">
        <v>2.9975170293643346E-3</v>
      </c>
      <c r="D105">
        <v>3.1300717232321754E-3</v>
      </c>
      <c r="E105">
        <v>3.5445852963048499E-3</v>
      </c>
      <c r="F105">
        <v>3.5533064116669497E-3</v>
      </c>
      <c r="G105">
        <v>4.2892331912323355E-3</v>
      </c>
      <c r="H105">
        <v>5.6930597461103752E-3</v>
      </c>
      <c r="I105">
        <v>3.9794113887897144E-3</v>
      </c>
      <c r="J105">
        <v>1.6551562793268162E-2</v>
      </c>
      <c r="K105">
        <v>5.7390937556463205E-3</v>
      </c>
      <c r="L105">
        <v>2.5411159085840765E-3</v>
      </c>
      <c r="M105">
        <v>3.9261302556914653E-3</v>
      </c>
      <c r="N105">
        <v>3.9583640193646651E-3</v>
      </c>
      <c r="O105">
        <v>3.1803719813543398E-3</v>
      </c>
      <c r="P105">
        <v>8.1646552069973392E-4</v>
      </c>
      <c r="Q105">
        <v>3.8585253035214699E-3</v>
      </c>
      <c r="R105">
        <v>3.5650239545923852E-3</v>
      </c>
      <c r="S105">
        <v>4.2700560156777954E-3</v>
      </c>
      <c r="T105">
        <v>3.41741768806356E-3</v>
      </c>
      <c r="U105">
        <v>3.9298692199557055E-3</v>
      </c>
      <c r="V105">
        <v>3.8767539652953399E-3</v>
      </c>
      <c r="W105">
        <v>8.4862248646163964E-3</v>
      </c>
      <c r="X105">
        <v>3.9990661831381348E-3</v>
      </c>
      <c r="Y105">
        <v>3.1092120657122751E-3</v>
      </c>
      <c r="Z105">
        <v>3.1988670742437702E-3</v>
      </c>
      <c r="AA105">
        <v>4.1724335142012594E-3</v>
      </c>
      <c r="AB105">
        <v>2.5990411334384251E-3</v>
      </c>
      <c r="AC105">
        <v>3.105174535833405E-3</v>
      </c>
      <c r="AD105">
        <v>2.1007652184775851E-3</v>
      </c>
      <c r="AE105">
        <v>4.3472572562542246E-3</v>
      </c>
      <c r="AF105">
        <v>2.7821618497997401E-3</v>
      </c>
      <c r="AG105">
        <v>4.0161475552251795E-3</v>
      </c>
      <c r="AH105">
        <v>2.6514779529949401E-3</v>
      </c>
      <c r="AI105">
        <v>3.33425080679593E-3</v>
      </c>
      <c r="AJ105">
        <v>4.1666473662766053E-3</v>
      </c>
      <c r="AK105">
        <v>3.0301342160427803E-3</v>
      </c>
      <c r="AL105">
        <v>3.7241972994969197E-3</v>
      </c>
      <c r="AN105">
        <f t="shared" si="52"/>
        <v>3.2979146461210051E-3</v>
      </c>
      <c r="AO105">
        <f t="shared" si="53"/>
        <v>4.3787526844498437E-3</v>
      </c>
      <c r="AP105">
        <f t="shared" si="54"/>
        <v>5.2447291763726813E-3</v>
      </c>
      <c r="AQ105">
        <f t="shared" si="55"/>
        <v>3.8978684245972168E-3</v>
      </c>
      <c r="AR105">
        <f t="shared" si="56"/>
        <v>4.9275664344827505E-3</v>
      </c>
      <c r="AS105">
        <f t="shared" si="57"/>
        <v>3.3639657510945446E-3</v>
      </c>
      <c r="AT105">
        <f t="shared" si="58"/>
        <v>3.0767281081771833E-3</v>
      </c>
      <c r="AU105">
        <f t="shared" si="59"/>
        <v>3.3339587716720164E-3</v>
      </c>
      <c r="AV105">
        <f t="shared" si="60"/>
        <v>3.6403262939387684E-3</v>
      </c>
      <c r="AX105">
        <f t="shared" si="61"/>
        <v>2.7589224979758769E-4</v>
      </c>
      <c r="AY105">
        <f t="shared" si="62"/>
        <v>9.2668797547454666E-4</v>
      </c>
      <c r="AZ105">
        <f t="shared" si="63"/>
        <v>5.2067734017451498E-3</v>
      </c>
      <c r="BA105">
        <f t="shared" si="64"/>
        <v>3.5415880995899428E-4</v>
      </c>
      <c r="BB105">
        <f t="shared" si="65"/>
        <v>2.3835691470249312E-3</v>
      </c>
      <c r="BC105">
        <f t="shared" si="66"/>
        <v>6.0020200930539259E-4</v>
      </c>
      <c r="BD105">
        <f t="shared" si="67"/>
        <v>1.1518500680988497E-3</v>
      </c>
      <c r="BE105">
        <f t="shared" si="68"/>
        <v>6.8233484798608602E-4</v>
      </c>
      <c r="BF105">
        <f t="shared" si="69"/>
        <v>5.7287982539412641E-4</v>
      </c>
      <c r="BH105">
        <f t="shared" si="70"/>
        <v>1.3794612489879385E-4</v>
      </c>
      <c r="BI105">
        <f t="shared" si="71"/>
        <v>4.6334398773727333E-4</v>
      </c>
      <c r="BJ105">
        <f t="shared" si="72"/>
        <v>1.9679753648690667E-3</v>
      </c>
      <c r="BK105">
        <f t="shared" si="73"/>
        <v>2.0447368426570288E-4</v>
      </c>
      <c r="BL105">
        <f t="shared" si="74"/>
        <v>1.1917845735124656E-3</v>
      </c>
      <c r="BM105">
        <f t="shared" si="75"/>
        <v>2.4503144423190212E-4</v>
      </c>
      <c r="BN105">
        <f t="shared" si="76"/>
        <v>6.6502094688295973E-4</v>
      </c>
      <c r="BO105">
        <f t="shared" si="77"/>
        <v>3.9394620816222915E-4</v>
      </c>
      <c r="BP105">
        <f t="shared" si="78"/>
        <v>3.3075232140460472E-4</v>
      </c>
    </row>
    <row r="106" spans="1:68" x14ac:dyDescent="0.3">
      <c r="A106" t="s">
        <v>1408</v>
      </c>
      <c r="B106">
        <v>6.712627740034725E-3</v>
      </c>
      <c r="C106">
        <v>6.5744207825557451E-3</v>
      </c>
      <c r="D106">
        <v>5.1895291672921498E-3</v>
      </c>
      <c r="E106">
        <v>9.2201157199813394E-3</v>
      </c>
      <c r="F106">
        <v>7.0523566135580456E-3</v>
      </c>
      <c r="G106">
        <v>6.8378696799823047E-3</v>
      </c>
      <c r="H106">
        <v>5.0899241319831597E-3</v>
      </c>
      <c r="I106">
        <v>4.799334123542145E-3</v>
      </c>
      <c r="J106">
        <v>7.1680523178332496E-3</v>
      </c>
      <c r="K106">
        <v>8.9904014808344906E-3</v>
      </c>
      <c r="L106">
        <v>8.6959623161849062E-3</v>
      </c>
      <c r="M106">
        <v>5.5123148240798598E-3</v>
      </c>
      <c r="N106">
        <v>8.7419304825677134E-3</v>
      </c>
      <c r="O106">
        <v>5.511745704382765E-3</v>
      </c>
      <c r="P106">
        <v>3.5099317434905452E-3</v>
      </c>
      <c r="Q106">
        <v>6.1315223959555794E-3</v>
      </c>
      <c r="R106">
        <v>5.7367584117040352E-3</v>
      </c>
      <c r="S106">
        <v>6.2528963090167002E-3</v>
      </c>
      <c r="T106">
        <v>4.4255599806665644E-3</v>
      </c>
      <c r="U106">
        <v>6.6675358881454448E-3</v>
      </c>
      <c r="V106">
        <v>7.4233353520184297E-3</v>
      </c>
      <c r="W106">
        <v>5.3702438795639705E-3</v>
      </c>
      <c r="X106">
        <v>9.046234700210409E-3</v>
      </c>
      <c r="Y106">
        <v>6.437877703561995E-3</v>
      </c>
      <c r="Z106">
        <v>6.2775495865079302E-3</v>
      </c>
      <c r="AA106">
        <v>5.9568764628700798E-3</v>
      </c>
      <c r="AB106">
        <v>6.9065545366486149E-3</v>
      </c>
      <c r="AC106">
        <v>8.1532040543221256E-3</v>
      </c>
      <c r="AD106">
        <v>8.7554495707367307E-3</v>
      </c>
      <c r="AE106">
        <v>7.4488897070596801E-3</v>
      </c>
      <c r="AF106">
        <v>9.5691689596977703E-3</v>
      </c>
      <c r="AG106">
        <v>5.2873404303302902E-3</v>
      </c>
      <c r="AH106">
        <v>5.3612237839292401E-3</v>
      </c>
      <c r="AI106">
        <v>6.1563816038652103E-3</v>
      </c>
      <c r="AJ106">
        <v>5.5650150390122149E-3</v>
      </c>
      <c r="AK106">
        <v>9.6761073302018899E-3</v>
      </c>
      <c r="AL106">
        <v>8.1589369858274946E-3</v>
      </c>
      <c r="AN106">
        <f t="shared" si="52"/>
        <v>6.92417335246599E-3</v>
      </c>
      <c r="AO106">
        <f t="shared" si="53"/>
        <v>5.9448711372664135E-3</v>
      </c>
      <c r="AP106">
        <f t="shared" si="54"/>
        <v>6.8757626956247901E-3</v>
      </c>
      <c r="AQ106">
        <f t="shared" si="55"/>
        <v>6.0403923722254392E-3</v>
      </c>
      <c r="AR106">
        <f t="shared" si="56"/>
        <v>5.9716687750986019E-3</v>
      </c>
      <c r="AS106">
        <f t="shared" si="57"/>
        <v>7.1297161740201927E-3</v>
      </c>
      <c r="AT106">
        <f t="shared" si="58"/>
        <v>8.5911694124980592E-3</v>
      </c>
      <c r="AU106">
        <f t="shared" si="59"/>
        <v>5.6016486060415796E-3</v>
      </c>
      <c r="AV106">
        <f t="shared" si="60"/>
        <v>7.8000197850138673E-3</v>
      </c>
      <c r="AX106">
        <f t="shared" si="61"/>
        <v>1.6780365719502007E-3</v>
      </c>
      <c r="AY106">
        <f t="shared" si="62"/>
        <v>1.1643538850860202E-3</v>
      </c>
      <c r="AZ106">
        <f t="shared" si="63"/>
        <v>2.0976649610156537E-3</v>
      </c>
      <c r="BA106">
        <f t="shared" si="64"/>
        <v>2.6986680636820979E-4</v>
      </c>
      <c r="BB106">
        <f t="shared" si="65"/>
        <v>1.3346324336379672E-3</v>
      </c>
      <c r="BC106">
        <f t="shared" si="66"/>
        <v>1.212497684029008E-3</v>
      </c>
      <c r="BD106">
        <f t="shared" si="67"/>
        <v>1.0696434008982043E-3</v>
      </c>
      <c r="BE106">
        <f t="shared" si="68"/>
        <v>4.8183110281565524E-4</v>
      </c>
      <c r="BF106">
        <f t="shared" si="69"/>
        <v>2.0789146505928789E-3</v>
      </c>
      <c r="BH106">
        <f t="shared" si="70"/>
        <v>8.3901828597510034E-4</v>
      </c>
      <c r="BI106">
        <f t="shared" si="71"/>
        <v>5.8217694254301012E-4</v>
      </c>
      <c r="BJ106">
        <f t="shared" si="72"/>
        <v>7.9284283154020267E-4</v>
      </c>
      <c r="BK106">
        <f t="shared" si="73"/>
        <v>1.5580767330203055E-4</v>
      </c>
      <c r="BL106">
        <f t="shared" si="74"/>
        <v>6.673162168189836E-4</v>
      </c>
      <c r="BM106">
        <f t="shared" si="75"/>
        <v>4.9500010669623572E-4</v>
      </c>
      <c r="BN106">
        <f t="shared" si="76"/>
        <v>6.1755890544548512E-4</v>
      </c>
      <c r="BO106">
        <f t="shared" si="77"/>
        <v>2.7818531691455284E-4</v>
      </c>
      <c r="BP106">
        <f t="shared" si="78"/>
        <v>1.2002619331420556E-3</v>
      </c>
    </row>
    <row r="107" spans="1:68" x14ac:dyDescent="0.3">
      <c r="A107" t="s">
        <v>1409</v>
      </c>
      <c r="B107">
        <v>4.8442123155969848E-3</v>
      </c>
      <c r="C107">
        <v>9.2969485684326406E-3</v>
      </c>
      <c r="D107">
        <v>9.5461217138998848E-3</v>
      </c>
      <c r="E107">
        <v>7.2533130691152751E-3</v>
      </c>
      <c r="F107">
        <v>1.0843141831595515E-2</v>
      </c>
      <c r="G107">
        <v>8.1385858317933255E-3</v>
      </c>
      <c r="H107">
        <v>8.8997828384264899E-3</v>
      </c>
      <c r="I107">
        <v>9.7427417847390004E-3</v>
      </c>
      <c r="J107">
        <v>6.7287116114451455E-3</v>
      </c>
      <c r="K107">
        <v>1.1585249324573509E-2</v>
      </c>
      <c r="L107">
        <v>7.0360476160968941E-3</v>
      </c>
      <c r="M107">
        <v>9.999150703621399E-3</v>
      </c>
      <c r="N107">
        <v>1.0977526337566585E-2</v>
      </c>
      <c r="O107">
        <v>6.0183993287843502E-3</v>
      </c>
      <c r="P107">
        <v>7.3668824448346153E-3</v>
      </c>
      <c r="Q107">
        <v>4.6375852989213647E-3</v>
      </c>
      <c r="R107">
        <v>6.0953463301795553E-3</v>
      </c>
      <c r="S107">
        <v>7.0267485285224951E-3</v>
      </c>
      <c r="T107">
        <v>7.6557498695623352E-3</v>
      </c>
      <c r="U107">
        <v>9.5833080773781252E-3</v>
      </c>
      <c r="V107">
        <v>8.850592228978809E-3</v>
      </c>
      <c r="W107">
        <v>1.0093985181672455E-2</v>
      </c>
      <c r="X107">
        <v>1.0039918246490163E-2</v>
      </c>
      <c r="Y107">
        <v>8.0967558993071363E-3</v>
      </c>
      <c r="Z107">
        <v>1.1873139180687796E-2</v>
      </c>
      <c r="AA107">
        <v>1.046833502603715E-2</v>
      </c>
      <c r="AB107">
        <v>9.5323975029192806E-3</v>
      </c>
      <c r="AC107">
        <v>1.016644118463125E-2</v>
      </c>
      <c r="AD107">
        <v>1.026797552352538E-2</v>
      </c>
      <c r="AE107">
        <v>5.956623556498215E-3</v>
      </c>
      <c r="AF107">
        <v>1.2222506525838551E-2</v>
      </c>
      <c r="AG107">
        <v>5.8019300056752193E-3</v>
      </c>
      <c r="AH107">
        <v>1.0111569341809474E-2</v>
      </c>
      <c r="AI107">
        <v>7.4779524195136091E-3</v>
      </c>
      <c r="AJ107">
        <v>7.7338562915636646E-3</v>
      </c>
      <c r="AK107">
        <v>1.4442098328409449E-2</v>
      </c>
      <c r="AL107">
        <v>7.4908265343231247E-3</v>
      </c>
      <c r="AN107">
        <f t="shared" si="52"/>
        <v>7.7351489167611955E-3</v>
      </c>
      <c r="AO107">
        <f t="shared" si="53"/>
        <v>9.4060630716385832E-3</v>
      </c>
      <c r="AP107">
        <f t="shared" si="54"/>
        <v>8.5302810524174998E-3</v>
      </c>
      <c r="AQ107">
        <f t="shared" si="55"/>
        <v>5.9198933858744711E-3</v>
      </c>
      <c r="AR107">
        <f t="shared" si="56"/>
        <v>9.0459088393979314E-3</v>
      </c>
      <c r="AS107">
        <f t="shared" si="57"/>
        <v>1.0029497840012129E-2</v>
      </c>
      <c r="AT107">
        <f t="shared" si="58"/>
        <v>9.4823685352873818E-3</v>
      </c>
      <c r="AU107">
        <f t="shared" si="59"/>
        <v>7.7971505889994326E-3</v>
      </c>
      <c r="AV107">
        <f t="shared" si="60"/>
        <v>9.8889270514320796E-3</v>
      </c>
      <c r="AX107">
        <f t="shared" si="61"/>
        <v>2.1839200870578967E-3</v>
      </c>
      <c r="AY107">
        <f t="shared" si="62"/>
        <v>1.1606558700782577E-3</v>
      </c>
      <c r="AZ107">
        <f t="shared" si="63"/>
        <v>2.2590872348622029E-3</v>
      </c>
      <c r="BA107">
        <f t="shared" si="64"/>
        <v>1.2042063926788122E-3</v>
      </c>
      <c r="BB107">
        <f t="shared" si="65"/>
        <v>1.0579780243365514E-3</v>
      </c>
      <c r="BC107">
        <f t="shared" si="66"/>
        <v>1.2323192514840701E-3</v>
      </c>
      <c r="BD107">
        <f t="shared" si="67"/>
        <v>3.2059641453615175E-3</v>
      </c>
      <c r="BE107">
        <f t="shared" si="68"/>
        <v>2.1724786317571113E-3</v>
      </c>
      <c r="BF107">
        <f t="shared" si="69"/>
        <v>3.9450338875407524E-3</v>
      </c>
      <c r="BH107">
        <f t="shared" si="70"/>
        <v>1.0919600435289484E-3</v>
      </c>
      <c r="BI107">
        <f t="shared" si="71"/>
        <v>5.8032793503912886E-4</v>
      </c>
      <c r="BJ107">
        <f t="shared" si="72"/>
        <v>8.5385471620656479E-4</v>
      </c>
      <c r="BK107">
        <f t="shared" si="73"/>
        <v>6.952488849729804E-4</v>
      </c>
      <c r="BL107">
        <f t="shared" si="74"/>
        <v>5.2898901216827572E-4</v>
      </c>
      <c r="BM107">
        <f t="shared" si="75"/>
        <v>5.0309222772407897E-4</v>
      </c>
      <c r="BN107">
        <f t="shared" si="76"/>
        <v>1.8509642623367607E-3</v>
      </c>
      <c r="BO107">
        <f t="shared" si="77"/>
        <v>1.2542811228536781E-3</v>
      </c>
      <c r="BP107">
        <f t="shared" si="78"/>
        <v>2.2776663769338494E-3</v>
      </c>
    </row>
    <row r="108" spans="1:68" x14ac:dyDescent="0.3">
      <c r="A108" t="s">
        <v>1410</v>
      </c>
      <c r="B108">
        <v>9.4050886407678249E-3</v>
      </c>
      <c r="C108">
        <v>8.8720015602803855E-3</v>
      </c>
      <c r="D108">
        <v>6.281943709818525E-3</v>
      </c>
      <c r="E108">
        <v>9.70290130940233E-3</v>
      </c>
      <c r="F108">
        <v>8.7705181217451501E-3</v>
      </c>
      <c r="G108">
        <v>1.346265639775049E-2</v>
      </c>
      <c r="H108">
        <v>9.8751220520576742E-3</v>
      </c>
      <c r="I108">
        <v>7.9619561565203549E-3</v>
      </c>
      <c r="J108">
        <v>9.3711708994776207E-3</v>
      </c>
      <c r="K108">
        <v>8.5108920782719748E-3</v>
      </c>
      <c r="L108">
        <v>7.6163460651602396E-3</v>
      </c>
      <c r="M108">
        <v>9.9429776747628762E-3</v>
      </c>
      <c r="N108">
        <v>8.2738467492674758E-3</v>
      </c>
      <c r="O108">
        <v>7.9141064044382144E-3</v>
      </c>
      <c r="P108">
        <v>4.2461839382235004E-3</v>
      </c>
      <c r="Q108">
        <v>9.9561856836574841E-3</v>
      </c>
      <c r="R108">
        <v>4.9873057878376398E-3</v>
      </c>
      <c r="S108">
        <v>6.9085335314447403E-3</v>
      </c>
      <c r="T108">
        <v>7.1631994617128748E-3</v>
      </c>
      <c r="U108">
        <v>1.214821027205038E-2</v>
      </c>
      <c r="V108">
        <v>1.4738546516000348E-2</v>
      </c>
      <c r="W108">
        <v>9.5668542125609962E-3</v>
      </c>
      <c r="X108">
        <v>1.1146089821519215E-2</v>
      </c>
      <c r="Y108">
        <v>8.3963290663656605E-3</v>
      </c>
      <c r="Z108">
        <v>9.9371329265738051E-3</v>
      </c>
      <c r="AA108">
        <v>7.1619963636030196E-3</v>
      </c>
      <c r="AB108">
        <v>8.4775007183183898E-3</v>
      </c>
      <c r="AC108">
        <v>9.2538305778474498E-3</v>
      </c>
      <c r="AD108">
        <v>8.7530081864559701E-3</v>
      </c>
      <c r="AE108">
        <v>7.5627625264651248E-3</v>
      </c>
      <c r="AF108">
        <v>9.6048754032962355E-3</v>
      </c>
      <c r="AG108">
        <v>9.55654580466795E-3</v>
      </c>
      <c r="AH108">
        <v>7.502795438315675E-3</v>
      </c>
      <c r="AI108">
        <v>8.8722198890903159E-3</v>
      </c>
      <c r="AJ108">
        <v>6.7965370191878597E-3</v>
      </c>
      <c r="AK108">
        <v>9.4954233920066036E-3</v>
      </c>
      <c r="AL108">
        <v>6.762296982637305E-3</v>
      </c>
      <c r="AN108">
        <f t="shared" si="52"/>
        <v>8.5654838050672651E-3</v>
      </c>
      <c r="AO108">
        <f t="shared" si="53"/>
        <v>1.0017563182018418E-2</v>
      </c>
      <c r="AP108">
        <f t="shared" si="54"/>
        <v>7.9822176870859868E-3</v>
      </c>
      <c r="AQ108">
        <f t="shared" si="55"/>
        <v>7.2840083343132878E-3</v>
      </c>
      <c r="AR108">
        <f t="shared" si="56"/>
        <v>1.090420261558115E-2</v>
      </c>
      <c r="AS108">
        <f t="shared" si="57"/>
        <v>9.0621465790379236E-3</v>
      </c>
      <c r="AT108">
        <f t="shared" si="58"/>
        <v>8.6402153720724437E-3</v>
      </c>
      <c r="AU108">
        <f t="shared" si="59"/>
        <v>8.643853710691313E-3</v>
      </c>
      <c r="AV108">
        <f t="shared" si="60"/>
        <v>7.6847524646105891E-3</v>
      </c>
      <c r="AX108">
        <f t="shared" si="61"/>
        <v>1.5606796980983516E-3</v>
      </c>
      <c r="AY108">
        <f t="shared" si="62"/>
        <v>2.4269046380260184E-3</v>
      </c>
      <c r="AZ108">
        <f t="shared" si="63"/>
        <v>1.8364260689577837E-3</v>
      </c>
      <c r="BA108">
        <f t="shared" si="64"/>
        <v>2.5056292324409329E-3</v>
      </c>
      <c r="BB108">
        <f t="shared" si="65"/>
        <v>3.2676879463594704E-3</v>
      </c>
      <c r="BC108">
        <f t="shared" si="66"/>
        <v>1.3813658375327015E-3</v>
      </c>
      <c r="BD108">
        <f t="shared" si="67"/>
        <v>1.0257182433116203E-3</v>
      </c>
      <c r="BE108">
        <f t="shared" si="68"/>
        <v>1.0457466114697431E-3</v>
      </c>
      <c r="BF108">
        <f t="shared" si="69"/>
        <v>1.568180474471482E-3</v>
      </c>
      <c r="BH108">
        <f t="shared" si="70"/>
        <v>7.8033984904917581E-4</v>
      </c>
      <c r="BI108">
        <f t="shared" si="71"/>
        <v>1.2134523190130092E-3</v>
      </c>
      <c r="BJ108">
        <f t="shared" si="72"/>
        <v>6.941038113740354E-4</v>
      </c>
      <c r="BK108">
        <f t="shared" si="73"/>
        <v>1.4466257118391681E-3</v>
      </c>
      <c r="BL108">
        <f t="shared" si="74"/>
        <v>1.6338439731797352E-3</v>
      </c>
      <c r="BM108">
        <f t="shared" si="75"/>
        <v>5.639402416779078E-4</v>
      </c>
      <c r="BN108">
        <f t="shared" si="76"/>
        <v>5.9219870388867407E-4</v>
      </c>
      <c r="BO108">
        <f t="shared" si="77"/>
        <v>6.0376208763619516E-4</v>
      </c>
      <c r="BP108">
        <f t="shared" si="78"/>
        <v>9.0538941907402531E-4</v>
      </c>
    </row>
    <row r="109" spans="1:68" x14ac:dyDescent="0.3">
      <c r="A109" t="s">
        <v>1411</v>
      </c>
      <c r="B109">
        <v>1.8390029084194852E-3</v>
      </c>
      <c r="C109">
        <v>1.7561327603758336E-3</v>
      </c>
      <c r="D109">
        <v>2.782627319956685E-3</v>
      </c>
      <c r="E109">
        <v>1.8846519863210799E-3</v>
      </c>
      <c r="F109">
        <v>9.411141354420526E-4</v>
      </c>
      <c r="G109">
        <v>1.572204684929615E-3</v>
      </c>
      <c r="H109">
        <v>5.539296208430355E-4</v>
      </c>
      <c r="I109">
        <v>4.5085950690991998E-4</v>
      </c>
      <c r="J109">
        <v>3.7749169283270499E-3</v>
      </c>
      <c r="K109">
        <v>1.9473121267635E-3</v>
      </c>
      <c r="L109">
        <v>6.37509469142043E-4</v>
      </c>
      <c r="M109">
        <v>9.9554062531213958E-4</v>
      </c>
      <c r="N109">
        <v>3.7048773047934852E-3</v>
      </c>
      <c r="O109">
        <v>3.62881871492057E-3</v>
      </c>
      <c r="P109">
        <v>0</v>
      </c>
      <c r="Q109">
        <v>1.9153607020103651E-3</v>
      </c>
      <c r="R109">
        <v>1.5232494586759349E-4</v>
      </c>
      <c r="S109">
        <v>1.7229086526481151E-4</v>
      </c>
      <c r="T109">
        <v>1.5092071587358225E-3</v>
      </c>
      <c r="U109">
        <v>1.7445578169722098E-3</v>
      </c>
      <c r="V109">
        <v>2.0977156046316733E-3</v>
      </c>
      <c r="W109">
        <v>1.7322232946753751E-4</v>
      </c>
      <c r="X109">
        <v>5.1658549482348E-4</v>
      </c>
      <c r="Y109">
        <v>1.1277030557284651E-3</v>
      </c>
      <c r="Z109">
        <v>6.9459819872516701E-4</v>
      </c>
      <c r="AA109">
        <v>1.701841747701855E-3</v>
      </c>
      <c r="AB109">
        <v>9.6723955336803998E-5</v>
      </c>
      <c r="AC109">
        <v>1.8126025874179849E-3</v>
      </c>
      <c r="AD109">
        <v>2.561466954984595E-3</v>
      </c>
      <c r="AE109">
        <v>2.0665670900697399E-3</v>
      </c>
      <c r="AF109">
        <v>1.293956560651628E-3</v>
      </c>
      <c r="AG109">
        <v>6.29770680070957E-4</v>
      </c>
      <c r="AH109">
        <v>1.2314313888561949E-3</v>
      </c>
      <c r="AI109">
        <v>1.0867614904904695E-3</v>
      </c>
      <c r="AJ109">
        <v>1.8948914021965125E-3</v>
      </c>
      <c r="AK109">
        <v>1.5942908759169301E-3</v>
      </c>
      <c r="AL109">
        <v>1.6776743822548201E-4</v>
      </c>
      <c r="AN109">
        <f t="shared" si="52"/>
        <v>2.065603743768271E-3</v>
      </c>
      <c r="AO109">
        <f t="shared" si="53"/>
        <v>8.7952698703115586E-4</v>
      </c>
      <c r="AP109">
        <f t="shared" si="54"/>
        <v>2.0984250241798267E-3</v>
      </c>
      <c r="AQ109">
        <f t="shared" si="55"/>
        <v>7.4665883771425667E-4</v>
      </c>
      <c r="AR109">
        <f t="shared" si="56"/>
        <v>1.3811757274518107E-3</v>
      </c>
      <c r="AS109">
        <f t="shared" si="57"/>
        <v>9.9167583995562613E-4</v>
      </c>
      <c r="AT109">
        <f t="shared" si="58"/>
        <v>1.9739968685686545E-3</v>
      </c>
      <c r="AU109">
        <f t="shared" si="59"/>
        <v>9.8265451980587381E-4</v>
      </c>
      <c r="AV109">
        <f t="shared" si="60"/>
        <v>1.2189832387796415E-3</v>
      </c>
      <c r="AX109">
        <f t="shared" si="61"/>
        <v>4.8096658770850853E-4</v>
      </c>
      <c r="AY109">
        <f t="shared" si="62"/>
        <v>5.0772854407233063E-4</v>
      </c>
      <c r="AZ109">
        <f t="shared" si="63"/>
        <v>1.6078075045076056E-3</v>
      </c>
      <c r="BA109">
        <f t="shared" si="64"/>
        <v>1.0121747355033338E-3</v>
      </c>
      <c r="BB109">
        <f t="shared" si="65"/>
        <v>8.4083676530614991E-4</v>
      </c>
      <c r="BC109">
        <f t="shared" si="66"/>
        <v>6.7995067194535214E-4</v>
      </c>
      <c r="BD109">
        <f t="shared" si="67"/>
        <v>6.3880559199736063E-4</v>
      </c>
      <c r="BE109">
        <f t="shared" si="68"/>
        <v>3.1405031146749591E-4</v>
      </c>
      <c r="BF109">
        <f t="shared" si="69"/>
        <v>9.2270318282800586E-4</v>
      </c>
      <c r="BH109">
        <f t="shared" si="70"/>
        <v>2.4048329385425427E-4</v>
      </c>
      <c r="BI109">
        <f t="shared" si="71"/>
        <v>2.5386427203616532E-4</v>
      </c>
      <c r="BJ109">
        <f t="shared" si="72"/>
        <v>6.0769411614149788E-4</v>
      </c>
      <c r="BK109">
        <f t="shared" si="73"/>
        <v>5.8437935600978805E-4</v>
      </c>
      <c r="BL109">
        <f t="shared" si="74"/>
        <v>4.2041838265307496E-4</v>
      </c>
      <c r="BM109">
        <f t="shared" si="75"/>
        <v>2.7758869942144497E-4</v>
      </c>
      <c r="BN109">
        <f t="shared" si="76"/>
        <v>3.6881458049951442E-4</v>
      </c>
      <c r="BO109">
        <f t="shared" si="77"/>
        <v>1.813170318648446E-4</v>
      </c>
      <c r="BP109">
        <f t="shared" si="78"/>
        <v>5.3272293098787372E-4</v>
      </c>
    </row>
    <row r="110" spans="1:68" x14ac:dyDescent="0.3">
      <c r="A110" t="s">
        <v>1412</v>
      </c>
      <c r="B110">
        <v>2.4181919397046952E-3</v>
      </c>
      <c r="C110">
        <v>1.4624872259404299E-3</v>
      </c>
      <c r="D110">
        <v>3.12526077392534E-3</v>
      </c>
      <c r="E110">
        <v>2.927433907719395E-3</v>
      </c>
      <c r="F110">
        <v>1.4083068694524499E-3</v>
      </c>
      <c r="G110">
        <v>1.9932277679519726E-3</v>
      </c>
      <c r="H110">
        <v>1.8643394034105298E-3</v>
      </c>
      <c r="I110">
        <v>2.08872338771761E-3</v>
      </c>
      <c r="J110">
        <v>3.8049162199134748E-3</v>
      </c>
      <c r="K110">
        <v>2.6836248829319024E-3</v>
      </c>
      <c r="L110">
        <v>2.47663935053926E-3</v>
      </c>
      <c r="M110">
        <v>1.3116474361709002E-3</v>
      </c>
      <c r="N110">
        <v>3.29189695282664E-3</v>
      </c>
      <c r="O110">
        <v>1.1759621303646965E-3</v>
      </c>
      <c r="P110">
        <v>2.1767370947007401E-3</v>
      </c>
      <c r="Q110">
        <v>5.6557987610648995E-4</v>
      </c>
      <c r="R110">
        <v>1.37830399536459E-3</v>
      </c>
      <c r="S110">
        <v>1.346160161052868E-3</v>
      </c>
      <c r="T110">
        <v>9.7282596561050147E-4</v>
      </c>
      <c r="U110">
        <v>2.60608838840444E-3</v>
      </c>
      <c r="V110">
        <v>2.8958287891616401E-3</v>
      </c>
      <c r="W110">
        <v>2.99135670595463E-3</v>
      </c>
      <c r="X110">
        <v>5.9159106618555599E-3</v>
      </c>
      <c r="Y110">
        <v>9.0987958394683245E-4</v>
      </c>
      <c r="Z110">
        <v>3.7210528607641647E-3</v>
      </c>
      <c r="AA110">
        <v>2.4799635221776951E-3</v>
      </c>
      <c r="AB110">
        <v>2.843164893800495E-3</v>
      </c>
      <c r="AC110">
        <v>2.6735802629604902E-3</v>
      </c>
      <c r="AD110">
        <v>2.6200702373518122E-3</v>
      </c>
      <c r="AE110">
        <v>1.5010912892078551E-3</v>
      </c>
      <c r="AF110">
        <v>3.1336547278671949E-3</v>
      </c>
      <c r="AG110">
        <v>1.558635516651775E-3</v>
      </c>
      <c r="AH110">
        <v>1.5073474004956748E-3</v>
      </c>
      <c r="AI110">
        <v>3.5311939658090701E-3</v>
      </c>
      <c r="AJ110">
        <v>3.4051756723028001E-3</v>
      </c>
      <c r="AK110">
        <v>3.238396753940065E-3</v>
      </c>
      <c r="AL110">
        <v>1.5416295540056899E-3</v>
      </c>
      <c r="AN110">
        <f t="shared" si="52"/>
        <v>2.4833434618224651E-3</v>
      </c>
      <c r="AO110">
        <f t="shared" si="53"/>
        <v>1.8386493571331407E-3</v>
      </c>
      <c r="AP110">
        <f t="shared" si="54"/>
        <v>2.4173462953496591E-3</v>
      </c>
      <c r="AQ110">
        <f t="shared" si="55"/>
        <v>1.0966813441746492E-3</v>
      </c>
      <c r="AR110">
        <f t="shared" si="56"/>
        <v>2.366524962282803E-3</v>
      </c>
      <c r="AS110">
        <f t="shared" si="57"/>
        <v>3.0905919642508725E-3</v>
      </c>
      <c r="AT110">
        <f t="shared" si="58"/>
        <v>2.4182720848089541E-3</v>
      </c>
      <c r="AU110">
        <f t="shared" si="59"/>
        <v>2.1990589609855067E-3</v>
      </c>
      <c r="AV110">
        <f t="shared" si="60"/>
        <v>2.7284006600828518E-3</v>
      </c>
      <c r="AX110">
        <f t="shared" si="61"/>
        <v>7.4289217137881987E-4</v>
      </c>
      <c r="AY110">
        <f t="shared" si="62"/>
        <v>3.0126740118206036E-4</v>
      </c>
      <c r="AZ110">
        <f t="shared" si="63"/>
        <v>9.6489261063494318E-4</v>
      </c>
      <c r="BA110">
        <f t="shared" si="64"/>
        <v>4.6022807776056039E-4</v>
      </c>
      <c r="BB110">
        <f t="shared" si="65"/>
        <v>9.4346255490243233E-4</v>
      </c>
      <c r="BC110">
        <f t="shared" si="66"/>
        <v>1.6579143029210994E-3</v>
      </c>
      <c r="BD110">
        <f t="shared" si="67"/>
        <v>8.3478004054306719E-4</v>
      </c>
      <c r="BE110">
        <f t="shared" si="68"/>
        <v>1.1539477332279469E-3</v>
      </c>
      <c r="BF110">
        <f t="shared" si="69"/>
        <v>1.0311513204022331E-3</v>
      </c>
      <c r="BH110">
        <f t="shared" si="70"/>
        <v>3.7144608568940993E-4</v>
      </c>
      <c r="BI110">
        <f t="shared" si="71"/>
        <v>1.5063370059103018E-4</v>
      </c>
      <c r="BJ110">
        <f t="shared" si="72"/>
        <v>3.6469512708913376E-4</v>
      </c>
      <c r="BK110">
        <f t="shared" si="73"/>
        <v>2.6571280458368357E-4</v>
      </c>
      <c r="BL110">
        <f t="shared" si="74"/>
        <v>4.7173127745121616E-4</v>
      </c>
      <c r="BM110">
        <f t="shared" si="75"/>
        <v>6.7684067990312605E-4</v>
      </c>
      <c r="BN110">
        <f t="shared" si="76"/>
        <v>4.8196048112166657E-4</v>
      </c>
      <c r="BO110">
        <f t="shared" si="77"/>
        <v>6.6623203440991361E-4</v>
      </c>
      <c r="BP110">
        <f t="shared" si="78"/>
        <v>5.9533549240946737E-4</v>
      </c>
    </row>
    <row r="111" spans="1:68" x14ac:dyDescent="0.3">
      <c r="A111" t="s">
        <v>1413</v>
      </c>
      <c r="B111">
        <v>5.5534693458203596E-2</v>
      </c>
      <c r="C111">
        <v>3.1329711539176949E-2</v>
      </c>
      <c r="D111">
        <v>3.8622044570045103E-2</v>
      </c>
      <c r="E111">
        <v>3.0151749328729049E-2</v>
      </c>
      <c r="F111">
        <v>3.34885174477981E-2</v>
      </c>
      <c r="G111">
        <v>2.9683856318021E-2</v>
      </c>
      <c r="H111">
        <v>5.5250286410488403E-2</v>
      </c>
      <c r="I111">
        <v>4.7728569291177095E-2</v>
      </c>
      <c r="J111">
        <v>0.44960519761997753</v>
      </c>
      <c r="K111">
        <v>4.5325553663265253E-2</v>
      </c>
      <c r="L111">
        <v>4.0802290663393054E-2</v>
      </c>
      <c r="M111">
        <v>5.5078127048371298E-2</v>
      </c>
      <c r="N111">
        <v>4.27365422156206E-2</v>
      </c>
      <c r="O111">
        <v>3.2597810679004302E-2</v>
      </c>
      <c r="P111">
        <v>3.0332022635156504E-2</v>
      </c>
      <c r="Q111">
        <v>4.4927211347761703E-2</v>
      </c>
      <c r="R111">
        <v>2.8412268739729751E-2</v>
      </c>
      <c r="S111">
        <v>2.2297437376695997E-2</v>
      </c>
      <c r="T111">
        <v>2.4109780027356999E-2</v>
      </c>
      <c r="U111">
        <v>4.12206260807437E-2</v>
      </c>
      <c r="V111">
        <v>5.2541579400650754E-2</v>
      </c>
      <c r="W111">
        <v>5.0424406469619001E-2</v>
      </c>
      <c r="X111">
        <v>4.3424183210706298E-2</v>
      </c>
      <c r="Y111">
        <v>5.3875786169244148E-2</v>
      </c>
      <c r="Z111">
        <v>2.798445625340705E-2</v>
      </c>
      <c r="AA111">
        <v>4.4634111092504994E-2</v>
      </c>
      <c r="AB111">
        <v>3.5044941519752952E-2</v>
      </c>
      <c r="AC111">
        <v>4.0455192486257299E-2</v>
      </c>
      <c r="AD111">
        <v>3.298000239044515E-2</v>
      </c>
      <c r="AE111">
        <v>3.6796112968330644E-2</v>
      </c>
      <c r="AF111">
        <v>3.4429948669711399E-2</v>
      </c>
      <c r="AG111">
        <v>3.1155115289872103E-2</v>
      </c>
      <c r="AH111">
        <v>2.6362682097267651E-2</v>
      </c>
      <c r="AI111">
        <v>3.4605103097069101E-2</v>
      </c>
      <c r="AJ111">
        <v>3.6231360336988948E-2</v>
      </c>
      <c r="AK111">
        <v>4.1170086289914851E-2</v>
      </c>
      <c r="AL111">
        <v>3.6786361129878348E-2</v>
      </c>
      <c r="AN111">
        <f t="shared" si="52"/>
        <v>3.8909549724038678E-2</v>
      </c>
      <c r="AO111">
        <f t="shared" si="53"/>
        <v>4.1537807366871154E-2</v>
      </c>
      <c r="AP111">
        <f t="shared" si="54"/>
        <v>9.9496792074969823E-2</v>
      </c>
      <c r="AQ111">
        <f t="shared" si="55"/>
        <v>3.1878972488062485E-2</v>
      </c>
      <c r="AR111">
        <f t="shared" si="56"/>
        <v>4.2074097994592614E-2</v>
      </c>
      <c r="AS111">
        <f t="shared" si="57"/>
        <v>4.0903111788645453E-2</v>
      </c>
      <c r="AT111">
        <f t="shared" si="58"/>
        <v>3.4735354676162393E-2</v>
      </c>
      <c r="AU111">
        <f t="shared" si="59"/>
        <v>3.0707633494736281E-2</v>
      </c>
      <c r="AV111">
        <f t="shared" si="60"/>
        <v>3.8062602585594046E-2</v>
      </c>
      <c r="AX111">
        <f t="shared" si="61"/>
        <v>1.1699445543386342E-2</v>
      </c>
      <c r="AY111">
        <f t="shared" si="62"/>
        <v>1.1995344074471882E-2</v>
      </c>
      <c r="AZ111">
        <f t="shared" si="63"/>
        <v>0.15460134001715514</v>
      </c>
      <c r="BA111">
        <f t="shared" si="64"/>
        <v>1.1706416772625553E-2</v>
      </c>
      <c r="BB111">
        <f t="shared" si="65"/>
        <v>1.2945281675188887E-2</v>
      </c>
      <c r="BC111">
        <f t="shared" si="66"/>
        <v>8.8314991812773053E-3</v>
      </c>
      <c r="BD111">
        <f t="shared" si="67"/>
        <v>1.926299459389596E-3</v>
      </c>
      <c r="BE111">
        <f t="shared" si="68"/>
        <v>4.1393907706600329E-3</v>
      </c>
      <c r="BF111">
        <f t="shared" si="69"/>
        <v>2.7054293004052914E-3</v>
      </c>
      <c r="BH111">
        <f t="shared" si="70"/>
        <v>5.8497227716931711E-3</v>
      </c>
      <c r="BI111">
        <f t="shared" si="71"/>
        <v>5.9976720372359408E-3</v>
      </c>
      <c r="BJ111">
        <f t="shared" si="72"/>
        <v>5.8433814006104395E-2</v>
      </c>
      <c r="BK111">
        <f t="shared" si="73"/>
        <v>6.7587028749213135E-3</v>
      </c>
      <c r="BL111">
        <f t="shared" si="74"/>
        <v>6.4726408375944434E-3</v>
      </c>
      <c r="BM111">
        <f t="shared" si="75"/>
        <v>3.605444442989466E-3</v>
      </c>
      <c r="BN111">
        <f t="shared" si="76"/>
        <v>1.1121495114184139E-3</v>
      </c>
      <c r="BO111">
        <f t="shared" si="77"/>
        <v>2.3898783757216224E-3</v>
      </c>
      <c r="BP111">
        <f t="shared" si="78"/>
        <v>1.5619803348624959E-3</v>
      </c>
    </row>
    <row r="112" spans="1:68" x14ac:dyDescent="0.3">
      <c r="A112" t="s">
        <v>1414</v>
      </c>
      <c r="B112">
        <v>1.965366421961225E-2</v>
      </c>
      <c r="C112">
        <v>1.98466681794419E-2</v>
      </c>
      <c r="D112">
        <v>2.3782719287500399E-2</v>
      </c>
      <c r="E112">
        <v>2.0678561575888651E-2</v>
      </c>
      <c r="F112">
        <v>2.568735855260075E-2</v>
      </c>
      <c r="G112">
        <v>2.4579825103225802E-2</v>
      </c>
      <c r="H112">
        <v>1.5938363267293802E-2</v>
      </c>
      <c r="I112">
        <v>2.2561045627616849E-2</v>
      </c>
      <c r="J112">
        <v>2.2617238389518651E-2</v>
      </c>
      <c r="K112">
        <v>2.1965016311617298E-2</v>
      </c>
      <c r="L112">
        <v>2.2336802508919652E-2</v>
      </c>
      <c r="M112">
        <v>2.52134829826773E-2</v>
      </c>
      <c r="N112">
        <v>3.11966084052176E-2</v>
      </c>
      <c r="O112">
        <v>1.6000551622498499E-2</v>
      </c>
      <c r="P112">
        <v>1.6490400635778849E-2</v>
      </c>
      <c r="Q112">
        <v>2.2111936124657748E-2</v>
      </c>
      <c r="R112">
        <v>2.3075108869658349E-2</v>
      </c>
      <c r="S112">
        <v>1.53200864013779E-2</v>
      </c>
      <c r="T112">
        <v>2.00023881181483E-2</v>
      </c>
      <c r="U112">
        <v>2.4368093580348152E-2</v>
      </c>
      <c r="V112">
        <v>1.96271269592708E-2</v>
      </c>
      <c r="W112">
        <v>2.1740926946317549E-2</v>
      </c>
      <c r="X112">
        <v>2.0807528726483102E-2</v>
      </c>
      <c r="Y112">
        <v>1.457944473767165E-2</v>
      </c>
      <c r="Z112">
        <v>2.1737384765634298E-2</v>
      </c>
      <c r="AA112">
        <v>2.6825579634605148E-2</v>
      </c>
      <c r="AB112">
        <v>2.6088220361674651E-2</v>
      </c>
      <c r="AC112">
        <v>2.0021828546640599E-2</v>
      </c>
      <c r="AD112">
        <v>2.2380326349906748E-2</v>
      </c>
      <c r="AE112">
        <v>1.7790580585445553E-2</v>
      </c>
      <c r="AF112">
        <v>3.1967073696417853E-2</v>
      </c>
      <c r="AG112">
        <v>2.2281285278058199E-2</v>
      </c>
      <c r="AH112">
        <v>2.1995780252696252E-2</v>
      </c>
      <c r="AI112">
        <v>2.1608934616625899E-2</v>
      </c>
      <c r="AJ112">
        <v>2.1058696258790748E-2</v>
      </c>
      <c r="AK112">
        <v>1.70182911734672E-2</v>
      </c>
      <c r="AL112">
        <v>1.8289359619415149E-2</v>
      </c>
      <c r="AN112">
        <f t="shared" si="52"/>
        <v>2.0990403315610799E-2</v>
      </c>
      <c r="AO112">
        <f t="shared" si="53"/>
        <v>2.2191648137684303E-2</v>
      </c>
      <c r="AP112">
        <f t="shared" si="54"/>
        <v>2.2260014408032547E-2</v>
      </c>
      <c r="AQ112">
        <f t="shared" si="55"/>
        <v>2.0169043798564667E-2</v>
      </c>
      <c r="AR112">
        <f t="shared" si="56"/>
        <v>2.14346339010212E-2</v>
      </c>
      <c r="AS112">
        <f t="shared" si="57"/>
        <v>2.1676664462118245E-2</v>
      </c>
      <c r="AT112">
        <f t="shared" si="58"/>
        <v>2.4045993543923384E-2</v>
      </c>
      <c r="AU112">
        <f t="shared" si="59"/>
        <v>2.1962000049126785E-2</v>
      </c>
      <c r="AV112">
        <f t="shared" si="60"/>
        <v>1.8788782350557698E-2</v>
      </c>
      <c r="AX112">
        <f t="shared" si="61"/>
        <v>1.9139205164601279E-3</v>
      </c>
      <c r="AY112">
        <f t="shared" si="62"/>
        <v>4.3651424833378019E-3</v>
      </c>
      <c r="AZ112">
        <f t="shared" si="63"/>
        <v>5.1845208007214412E-3</v>
      </c>
      <c r="BA112">
        <f t="shared" si="64"/>
        <v>4.2268447231921342E-3</v>
      </c>
      <c r="BB112">
        <f t="shared" si="65"/>
        <v>2.1615897272506783E-3</v>
      </c>
      <c r="BC112">
        <f t="shared" si="66"/>
        <v>4.4685847091629014E-3</v>
      </c>
      <c r="BD112">
        <f t="shared" si="67"/>
        <v>7.2335381821262779E-3</v>
      </c>
      <c r="BE112">
        <f t="shared" si="68"/>
        <v>3.3744581727591298E-4</v>
      </c>
      <c r="BF112">
        <f t="shared" si="69"/>
        <v>2.0659829649983825E-3</v>
      </c>
      <c r="BH112">
        <f t="shared" si="70"/>
        <v>9.5696025823006393E-4</v>
      </c>
      <c r="BI112">
        <f t="shared" si="71"/>
        <v>2.1825712416689009E-3</v>
      </c>
      <c r="BJ112">
        <f t="shared" si="72"/>
        <v>1.959564672250056E-3</v>
      </c>
      <c r="BK112">
        <f t="shared" si="73"/>
        <v>2.4403699387577282E-3</v>
      </c>
      <c r="BL112">
        <f t="shared" si="74"/>
        <v>1.0807948636253392E-3</v>
      </c>
      <c r="BM112">
        <f t="shared" si="75"/>
        <v>1.8242920683087132E-3</v>
      </c>
      <c r="BN112">
        <f t="shared" si="76"/>
        <v>4.176285216644043E-3</v>
      </c>
      <c r="BO112">
        <f t="shared" si="77"/>
        <v>1.9482443344116164E-4</v>
      </c>
      <c r="BP112">
        <f t="shared" si="78"/>
        <v>1.1927958209829975E-3</v>
      </c>
    </row>
    <row r="113" spans="1:68" x14ac:dyDescent="0.3">
      <c r="A113" t="s">
        <v>1415</v>
      </c>
      <c r="B113">
        <v>2.7543065986237902E-2</v>
      </c>
      <c r="C113">
        <v>3.3620476459563203E-2</v>
      </c>
      <c r="D113">
        <v>3.6106049898828402E-2</v>
      </c>
      <c r="E113">
        <v>3.7815652365097804E-2</v>
      </c>
      <c r="F113">
        <v>3.4553871778020648E-2</v>
      </c>
      <c r="G113">
        <v>2.95799848049405E-2</v>
      </c>
      <c r="H113">
        <v>3.1696318788266752E-2</v>
      </c>
      <c r="I113">
        <v>3.9586729029937595E-2</v>
      </c>
      <c r="J113">
        <v>3.2774441335242752E-2</v>
      </c>
      <c r="K113">
        <v>2.7931720027289251E-2</v>
      </c>
      <c r="L113">
        <v>3.4666991774543798E-2</v>
      </c>
      <c r="M113">
        <v>3.8801448385737299E-2</v>
      </c>
      <c r="N113">
        <v>3.5943272917363295E-2</v>
      </c>
      <c r="O113">
        <v>2.6410938243753401E-2</v>
      </c>
      <c r="P113">
        <v>3.2544809887382647E-2</v>
      </c>
      <c r="Q113">
        <v>3.260139765851245E-2</v>
      </c>
      <c r="R113">
        <v>3.8397435303767852E-2</v>
      </c>
      <c r="S113">
        <v>3.9112296255339254E-2</v>
      </c>
      <c r="T113">
        <v>3.3538422624619903E-2</v>
      </c>
      <c r="U113">
        <v>4.6391099055008052E-2</v>
      </c>
      <c r="V113">
        <v>3.3618243800771955E-2</v>
      </c>
      <c r="W113">
        <v>3.1257825814153151E-2</v>
      </c>
      <c r="X113">
        <v>3.5785414399399001E-2</v>
      </c>
      <c r="Y113">
        <v>3.7811632129920295E-2</v>
      </c>
      <c r="Z113">
        <v>3.91508241616687E-2</v>
      </c>
      <c r="AA113">
        <v>2.7965480466649501E-2</v>
      </c>
      <c r="AB113">
        <v>3.9481492461320551E-2</v>
      </c>
      <c r="AC113">
        <v>3.3690565473588396E-2</v>
      </c>
      <c r="AD113">
        <v>3.4377270738157349E-2</v>
      </c>
      <c r="AE113">
        <v>4.003853081367275E-2</v>
      </c>
      <c r="AF113">
        <v>3.8477608118163503E-2</v>
      </c>
      <c r="AG113">
        <v>3.4160162565626352E-2</v>
      </c>
      <c r="AH113">
        <v>3.4876704022062596E-2</v>
      </c>
      <c r="AI113">
        <v>3.9832765760588452E-2</v>
      </c>
      <c r="AJ113">
        <v>3.0032803770189749E-2</v>
      </c>
      <c r="AK113">
        <v>4.88065792685205E-2</v>
      </c>
      <c r="AL113">
        <v>3.569378158886375E-2</v>
      </c>
      <c r="AN113">
        <f t="shared" si="52"/>
        <v>3.3771311177431831E-2</v>
      </c>
      <c r="AO113">
        <f t="shared" si="53"/>
        <v>3.3854226100291374E-2</v>
      </c>
      <c r="AP113">
        <f t="shared" si="54"/>
        <v>3.2724803224473208E-2</v>
      </c>
      <c r="AQ113">
        <f t="shared" si="55"/>
        <v>3.6703709739206516E-2</v>
      </c>
      <c r="AR113">
        <f t="shared" si="56"/>
        <v>3.6201397823638265E-2</v>
      </c>
      <c r="AS113">
        <f t="shared" si="57"/>
        <v>3.5647568182091076E-2</v>
      </c>
      <c r="AT113">
        <f t="shared" si="58"/>
        <v>3.7631136556664536E-2</v>
      </c>
      <c r="AU113">
        <f t="shared" si="59"/>
        <v>3.62898774494258E-2</v>
      </c>
      <c r="AV113">
        <f t="shared" si="60"/>
        <v>3.8177721542524662E-2</v>
      </c>
      <c r="AX113">
        <f t="shared" si="61"/>
        <v>4.495237843658728E-3</v>
      </c>
      <c r="AY113">
        <f t="shared" si="62"/>
        <v>4.3311582950730327E-3</v>
      </c>
      <c r="AZ113">
        <f t="shared" si="63"/>
        <v>4.3575539586889886E-3</v>
      </c>
      <c r="BA113">
        <f t="shared" si="64"/>
        <v>3.570641378040753E-3</v>
      </c>
      <c r="BB113">
        <f t="shared" si="65"/>
        <v>6.8807227579177326E-3</v>
      </c>
      <c r="BC113">
        <f t="shared" si="66"/>
        <v>4.3478335629611462E-3</v>
      </c>
      <c r="BD113">
        <f t="shared" si="67"/>
        <v>2.9240129939820782E-3</v>
      </c>
      <c r="BE113">
        <f t="shared" si="68"/>
        <v>3.0890777108592876E-3</v>
      </c>
      <c r="BF113">
        <f t="shared" si="69"/>
        <v>9.6302196177177821E-3</v>
      </c>
      <c r="BH113">
        <f t="shared" si="70"/>
        <v>2.247618921829364E-3</v>
      </c>
      <c r="BI113">
        <f t="shared" si="71"/>
        <v>2.1655791475365164E-3</v>
      </c>
      <c r="BJ113">
        <f t="shared" si="72"/>
        <v>1.6470005856051553E-3</v>
      </c>
      <c r="BK113">
        <f t="shared" si="73"/>
        <v>2.0615107607914454E-3</v>
      </c>
      <c r="BL113">
        <f t="shared" si="74"/>
        <v>3.4403613789588663E-3</v>
      </c>
      <c r="BM113">
        <f t="shared" si="75"/>
        <v>1.7749956193002946E-3</v>
      </c>
      <c r="BN113">
        <f t="shared" si="76"/>
        <v>1.6881796891895166E-3</v>
      </c>
      <c r="BO113">
        <f t="shared" si="77"/>
        <v>1.7834798479122828E-3</v>
      </c>
      <c r="BP113">
        <f t="shared" si="78"/>
        <v>5.5600098886445766E-3</v>
      </c>
    </row>
    <row r="114" spans="1:68" x14ac:dyDescent="0.3">
      <c r="A114" t="s">
        <v>1416</v>
      </c>
      <c r="B114">
        <v>1.1373364064308049E-2</v>
      </c>
      <c r="C114">
        <v>5.48800123777773E-3</v>
      </c>
      <c r="D114">
        <v>9.6314093187178148E-3</v>
      </c>
      <c r="E114">
        <v>7.3886430288796854E-3</v>
      </c>
      <c r="F114">
        <v>6.3641908884290201E-3</v>
      </c>
      <c r="G114">
        <v>7.0781627839771252E-3</v>
      </c>
      <c r="H114">
        <v>1.155552397412565E-2</v>
      </c>
      <c r="I114">
        <v>5.9400358674760543E-3</v>
      </c>
      <c r="J114">
        <v>3.3314798221105398E-2</v>
      </c>
      <c r="K114">
        <v>9.2240159965411451E-3</v>
      </c>
      <c r="L114">
        <v>1.100615524777853E-2</v>
      </c>
      <c r="M114">
        <v>9.7431917404420844E-3</v>
      </c>
      <c r="N114">
        <v>6.1466800217583745E-3</v>
      </c>
      <c r="O114">
        <v>6.2427092711400747E-3</v>
      </c>
      <c r="P114">
        <v>7.3663078834265098E-3</v>
      </c>
      <c r="Q114">
        <v>1.025368636343502E-2</v>
      </c>
      <c r="R114">
        <v>8.207168080057059E-3</v>
      </c>
      <c r="S114">
        <v>9.087856688841071E-3</v>
      </c>
      <c r="T114">
        <v>6.4386972175758048E-3</v>
      </c>
      <c r="U114">
        <v>1.025955732267099E-2</v>
      </c>
      <c r="V114">
        <v>8.5871293147520341E-3</v>
      </c>
      <c r="W114">
        <v>6.5509233205217144E-3</v>
      </c>
      <c r="X114">
        <v>8.4181039762247657E-3</v>
      </c>
      <c r="Y114">
        <v>7.57798961710028E-3</v>
      </c>
      <c r="Z114">
        <v>5.3687800383213496E-3</v>
      </c>
      <c r="AA114">
        <v>7.4190493784379655E-3</v>
      </c>
      <c r="AB114">
        <v>8.7267823522044312E-3</v>
      </c>
      <c r="AC114">
        <v>8.7293924953002946E-3</v>
      </c>
      <c r="AD114">
        <v>8.9793110318684248E-3</v>
      </c>
      <c r="AE114">
        <v>1.0072633268312545E-2</v>
      </c>
      <c r="AF114">
        <v>8.7932044984120154E-3</v>
      </c>
      <c r="AG114">
        <v>6.8270609264906596E-3</v>
      </c>
      <c r="AH114">
        <v>5.6374241271527903E-3</v>
      </c>
      <c r="AI114">
        <v>1.1044395712358239E-2</v>
      </c>
      <c r="AJ114">
        <v>7.8403579949466486E-3</v>
      </c>
      <c r="AK114">
        <v>1.0015753623562815E-2</v>
      </c>
      <c r="AL114">
        <v>5.4837534498344198E-3</v>
      </c>
      <c r="AN114">
        <f t="shared" si="52"/>
        <v>8.4703544124208191E-3</v>
      </c>
      <c r="AO114">
        <f t="shared" si="53"/>
        <v>7.7344783785019619E-3</v>
      </c>
      <c r="AP114">
        <f t="shared" si="54"/>
        <v>1.1863408340313158E-2</v>
      </c>
      <c r="AQ114">
        <f t="shared" si="55"/>
        <v>9.1829037107777154E-3</v>
      </c>
      <c r="AR114">
        <f t="shared" si="56"/>
        <v>7.9590767938801359E-3</v>
      </c>
      <c r="AS114">
        <f t="shared" si="57"/>
        <v>7.706682976264847E-3</v>
      </c>
      <c r="AT114">
        <f t="shared" si="58"/>
        <v>9.2817162661976618E-3</v>
      </c>
      <c r="AU114">
        <f t="shared" si="59"/>
        <v>7.8362935886672289E-3</v>
      </c>
      <c r="AV114">
        <f t="shared" si="60"/>
        <v>7.7799550227812949E-3</v>
      </c>
      <c r="AX114">
        <f t="shared" si="61"/>
        <v>2.5716430227886691E-3</v>
      </c>
      <c r="AY114">
        <f t="shared" si="62"/>
        <v>2.5902928620961658E-3</v>
      </c>
      <c r="AZ114">
        <f t="shared" si="63"/>
        <v>9.6337589952455466E-3</v>
      </c>
      <c r="BA114">
        <f t="shared" si="64"/>
        <v>1.0265645246813947E-3</v>
      </c>
      <c r="BB114">
        <f t="shared" si="65"/>
        <v>1.8240167116279496E-3</v>
      </c>
      <c r="BC114">
        <f t="shared" si="66"/>
        <v>1.2773208329028968E-3</v>
      </c>
      <c r="BD114">
        <f t="shared" si="67"/>
        <v>6.912461129182472E-4</v>
      </c>
      <c r="BE114">
        <f t="shared" si="68"/>
        <v>2.8412582345868835E-3</v>
      </c>
      <c r="BF114">
        <f t="shared" si="69"/>
        <v>2.2666037992894474E-3</v>
      </c>
      <c r="BH114">
        <f t="shared" si="70"/>
        <v>1.2858215113943346E-3</v>
      </c>
      <c r="BI114">
        <f t="shared" si="71"/>
        <v>1.2951464310480829E-3</v>
      </c>
      <c r="BJ114">
        <f t="shared" si="72"/>
        <v>3.6412186417358852E-3</v>
      </c>
      <c r="BK114">
        <f t="shared" si="73"/>
        <v>5.9268730466532351E-4</v>
      </c>
      <c r="BL114">
        <f t="shared" si="74"/>
        <v>9.1200835581397481E-4</v>
      </c>
      <c r="BM114">
        <f t="shared" si="75"/>
        <v>5.2146404640648534E-4</v>
      </c>
      <c r="BN114">
        <f t="shared" si="76"/>
        <v>3.9909112936963248E-4</v>
      </c>
      <c r="BO114">
        <f t="shared" si="77"/>
        <v>1.6404012065759782E-3</v>
      </c>
      <c r="BP114">
        <f t="shared" si="78"/>
        <v>1.308624313665991E-3</v>
      </c>
    </row>
    <row r="115" spans="1:68" x14ac:dyDescent="0.3">
      <c r="A115" t="s">
        <v>1417</v>
      </c>
      <c r="B115">
        <v>0.1098046420016375</v>
      </c>
      <c r="C115">
        <v>9.95722234687932E-2</v>
      </c>
      <c r="D115">
        <v>9.5948741927662895E-2</v>
      </c>
      <c r="E115">
        <v>8.1234119235354549E-2</v>
      </c>
      <c r="F115">
        <v>0.104499708740101</v>
      </c>
      <c r="G115">
        <v>9.99953750453592E-2</v>
      </c>
      <c r="H115">
        <v>8.7003838058764438E-2</v>
      </c>
      <c r="I115">
        <v>9.47280371649208E-2</v>
      </c>
      <c r="J115">
        <v>8.9774962059489052E-2</v>
      </c>
      <c r="K115">
        <v>9.7894120052191405E-2</v>
      </c>
      <c r="L115">
        <v>9.58979177966756E-2</v>
      </c>
      <c r="M115">
        <v>0.1038368599168473</v>
      </c>
      <c r="N115">
        <v>0.11544907309864799</v>
      </c>
      <c r="O115">
        <v>6.9828377821762752E-2</v>
      </c>
      <c r="P115">
        <v>8.4690233090117195E-2</v>
      </c>
      <c r="Q115">
        <v>9.2601037049648047E-2</v>
      </c>
      <c r="R115">
        <v>9.6529558390746256E-2</v>
      </c>
      <c r="S115">
        <v>8.754784336907126E-2</v>
      </c>
      <c r="T115">
        <v>9.7050818818273654E-2</v>
      </c>
      <c r="U115">
        <v>0.11586078847169851</v>
      </c>
      <c r="V115">
        <v>9.0084258384812502E-2</v>
      </c>
      <c r="W115">
        <v>0.1052932643881765</v>
      </c>
      <c r="X115">
        <v>0.11144834482817101</v>
      </c>
      <c r="Y115">
        <v>9.8806412917606001E-2</v>
      </c>
      <c r="Z115">
        <v>0.10837120544151015</v>
      </c>
      <c r="AA115">
        <v>8.7326444826437255E-2</v>
      </c>
      <c r="AB115">
        <v>9.2413647322413861E-2</v>
      </c>
      <c r="AC115">
        <v>7.808007099964881E-2</v>
      </c>
      <c r="AD115">
        <v>0.106953845438172</v>
      </c>
      <c r="AE115">
        <v>0.11249689848339625</v>
      </c>
      <c r="AF115">
        <v>0.10425470225232</v>
      </c>
      <c r="AG115">
        <v>0.10867495845449884</v>
      </c>
      <c r="AH115">
        <v>0.10704793180670645</v>
      </c>
      <c r="AI115">
        <v>0.1054859083711738</v>
      </c>
      <c r="AJ115">
        <v>0.10489712934109049</v>
      </c>
      <c r="AK115">
        <v>0.1019671173650982</v>
      </c>
      <c r="AL115">
        <v>8.4610557035807651E-2</v>
      </c>
      <c r="AN115">
        <f t="shared" si="52"/>
        <v>9.6639931658362044E-2</v>
      </c>
      <c r="AO115">
        <f t="shared" si="53"/>
        <v>9.6556739752286361E-2</v>
      </c>
      <c r="AP115">
        <f t="shared" si="54"/>
        <v>9.3910220547961609E-2</v>
      </c>
      <c r="AQ115">
        <f t="shared" si="55"/>
        <v>9.222614626982184E-2</v>
      </c>
      <c r="AR115">
        <f t="shared" si="56"/>
        <v>0.10207228251574028</v>
      </c>
      <c r="AS115">
        <f t="shared" si="57"/>
        <v>9.6074354389297845E-2</v>
      </c>
      <c r="AT115">
        <f t="shared" si="58"/>
        <v>0.1079018153912961</v>
      </c>
      <c r="AU115">
        <f t="shared" si="59"/>
        <v>0.10706959954412636</v>
      </c>
      <c r="AV115">
        <f t="shared" si="60"/>
        <v>9.7158267913998786E-2</v>
      </c>
      <c r="AX115">
        <f t="shared" si="61"/>
        <v>1.1828281550878795E-2</v>
      </c>
      <c r="AY115">
        <f t="shared" si="62"/>
        <v>7.5170262945591917E-3</v>
      </c>
      <c r="AZ115">
        <f t="shared" si="63"/>
        <v>1.4516234673353024E-2</v>
      </c>
      <c r="BA115">
        <f t="shared" si="64"/>
        <v>4.5025779843601366E-3</v>
      </c>
      <c r="BB115">
        <f t="shared" si="65"/>
        <v>1.1096928117708073E-2</v>
      </c>
      <c r="BC115">
        <f t="shared" si="66"/>
        <v>1.2718153987693917E-2</v>
      </c>
      <c r="BD115">
        <f t="shared" si="67"/>
        <v>4.202075076900868E-3</v>
      </c>
      <c r="BE115">
        <f t="shared" si="68"/>
        <v>1.5946354525792205E-3</v>
      </c>
      <c r="BF115">
        <f t="shared" si="69"/>
        <v>1.0964945451614047E-2</v>
      </c>
      <c r="BH115">
        <f t="shared" si="70"/>
        <v>5.9141407754393976E-3</v>
      </c>
      <c r="BI115">
        <f t="shared" si="71"/>
        <v>3.7585131472795959E-3</v>
      </c>
      <c r="BJ115">
        <f t="shared" si="72"/>
        <v>5.486620988392147E-3</v>
      </c>
      <c r="BK115">
        <f t="shared" si="73"/>
        <v>2.5995646113176076E-3</v>
      </c>
      <c r="BL115">
        <f t="shared" si="74"/>
        <v>5.5484640588540366E-3</v>
      </c>
      <c r="BM115">
        <f t="shared" si="75"/>
        <v>5.1921646233322044E-3</v>
      </c>
      <c r="BN115">
        <f t="shared" si="76"/>
        <v>2.4260691768037339E-3</v>
      </c>
      <c r="BO115">
        <f t="shared" si="77"/>
        <v>9.2066320780593365E-4</v>
      </c>
      <c r="BP115">
        <f t="shared" si="78"/>
        <v>6.3306142081389332E-3</v>
      </c>
    </row>
    <row r="116" spans="1:68" x14ac:dyDescent="0.3">
      <c r="A116" t="s">
        <v>1418</v>
      </c>
      <c r="B116">
        <v>5.3364176868984599E-2</v>
      </c>
      <c r="C116">
        <v>5.4304199736485148E-2</v>
      </c>
      <c r="D116">
        <v>4.6114728831221349E-2</v>
      </c>
      <c r="E116">
        <v>4.6267181540381355E-2</v>
      </c>
      <c r="F116">
        <v>6.3276394263046348E-2</v>
      </c>
      <c r="G116">
        <v>6.0913377612202849E-2</v>
      </c>
      <c r="H116">
        <v>4.739735903362885E-2</v>
      </c>
      <c r="I116">
        <v>5.4224402735076199E-2</v>
      </c>
      <c r="J116">
        <v>4.0246632451665196E-2</v>
      </c>
      <c r="K116">
        <v>5.8717504018259453E-2</v>
      </c>
      <c r="L116">
        <v>4.4135339307075201E-2</v>
      </c>
      <c r="M116">
        <v>5.7545639419108105E-2</v>
      </c>
      <c r="N116">
        <v>6.2360056681827397E-2</v>
      </c>
      <c r="O116">
        <v>3.6876115433294596E-2</v>
      </c>
      <c r="P116">
        <v>3.7184291306151598E-2</v>
      </c>
      <c r="Q116">
        <v>4.8803535608394601E-2</v>
      </c>
      <c r="R116">
        <v>4.6234662400648205E-2</v>
      </c>
      <c r="S116">
        <v>4.0832358310127298E-2</v>
      </c>
      <c r="T116">
        <v>4.0439455518986644E-2</v>
      </c>
      <c r="U116">
        <v>5.560562973287235E-2</v>
      </c>
      <c r="V116">
        <v>4.5721217951479196E-2</v>
      </c>
      <c r="W116">
        <v>4.9210366219247653E-2</v>
      </c>
      <c r="X116">
        <v>5.6729180309316549E-2</v>
      </c>
      <c r="Y116">
        <v>4.7685983625324252E-2</v>
      </c>
      <c r="Z116">
        <v>5.3861056941971797E-2</v>
      </c>
      <c r="AA116">
        <v>5.1419976944599551E-2</v>
      </c>
      <c r="AB116">
        <v>5.61362298352195E-2</v>
      </c>
      <c r="AC116">
        <v>4.7614267075462846E-2</v>
      </c>
      <c r="AD116">
        <v>5.1818511314025845E-2</v>
      </c>
      <c r="AE116">
        <v>5.30782573403683E-2</v>
      </c>
      <c r="AF116">
        <v>6.6038753044473347E-2</v>
      </c>
      <c r="AG116">
        <v>4.3014369634960248E-2</v>
      </c>
      <c r="AH116">
        <v>5.5786643265856001E-2</v>
      </c>
      <c r="AI116">
        <v>4.8522328875323956E-2</v>
      </c>
      <c r="AJ116">
        <v>5.7227083624123848E-2</v>
      </c>
      <c r="AK116">
        <v>4.867013562267225E-2</v>
      </c>
      <c r="AL116">
        <v>4.4699071815401198E-2</v>
      </c>
      <c r="AN116">
        <f t="shared" si="52"/>
        <v>5.0012571744268111E-2</v>
      </c>
      <c r="AO116">
        <f t="shared" si="53"/>
        <v>5.6452883410988565E-2</v>
      </c>
      <c r="AP116">
        <f t="shared" si="54"/>
        <v>4.8152225516768794E-2</v>
      </c>
      <c r="AQ116">
        <f t="shared" si="55"/>
        <v>4.5290185439723372E-2</v>
      </c>
      <c r="AR116">
        <f t="shared" si="56"/>
        <v>4.7744167355646461E-2</v>
      </c>
      <c r="AS116">
        <f t="shared" si="57"/>
        <v>5.2241115788649074E-2</v>
      </c>
      <c r="AT116">
        <f t="shared" si="58"/>
        <v>5.6978507232955833E-2</v>
      </c>
      <c r="AU116">
        <f t="shared" si="59"/>
        <v>4.9107780592046735E-2</v>
      </c>
      <c r="AV116">
        <f t="shared" si="60"/>
        <v>5.0198763687399096E-2</v>
      </c>
      <c r="AX116">
        <f t="shared" si="61"/>
        <v>4.4299155330459897E-3</v>
      </c>
      <c r="AY116">
        <f t="shared" si="62"/>
        <v>7.1513391925123017E-3</v>
      </c>
      <c r="AZ116">
        <f t="shared" si="63"/>
        <v>1.1013656802391775E-2</v>
      </c>
      <c r="BA116">
        <f t="shared" si="64"/>
        <v>4.0686538839512223E-3</v>
      </c>
      <c r="BB116">
        <f t="shared" si="65"/>
        <v>6.3614324677340375E-3</v>
      </c>
      <c r="BC116">
        <f t="shared" si="66"/>
        <v>4.0192057165307988E-3</v>
      </c>
      <c r="BD116">
        <f t="shared" si="67"/>
        <v>7.8716440872641773E-3</v>
      </c>
      <c r="BE116">
        <f t="shared" si="68"/>
        <v>6.4062320212492294E-3</v>
      </c>
      <c r="BF116">
        <f t="shared" si="69"/>
        <v>6.402366577295965E-3</v>
      </c>
      <c r="BH116">
        <f t="shared" si="70"/>
        <v>2.2149577665229949E-3</v>
      </c>
      <c r="BI116">
        <f t="shared" si="71"/>
        <v>3.5756695962561509E-3</v>
      </c>
      <c r="BJ116">
        <f t="shared" si="72"/>
        <v>4.1627709892204977E-3</v>
      </c>
      <c r="BK116">
        <f t="shared" si="73"/>
        <v>2.3490384151386547E-3</v>
      </c>
      <c r="BL116">
        <f t="shared" si="74"/>
        <v>3.1807162338670187E-3</v>
      </c>
      <c r="BM116">
        <f t="shared" si="75"/>
        <v>1.6408338627962842E-3</v>
      </c>
      <c r="BN116">
        <f t="shared" si="76"/>
        <v>4.5446958327468989E-3</v>
      </c>
      <c r="BO116">
        <f t="shared" si="77"/>
        <v>3.698639781959443E-3</v>
      </c>
      <c r="BP116">
        <f t="shared" si="78"/>
        <v>3.6964080668524884E-3</v>
      </c>
    </row>
    <row r="117" spans="1:68" x14ac:dyDescent="0.3">
      <c r="A117" t="s">
        <v>1419</v>
      </c>
      <c r="B117">
        <v>4.3371165441776448E-4</v>
      </c>
      <c r="C117">
        <v>7.0719876599872495E-5</v>
      </c>
      <c r="D117">
        <v>0</v>
      </c>
      <c r="E117">
        <v>0</v>
      </c>
      <c r="F117">
        <v>1.12710400683253E-4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4.8251816472821E-4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3.2719051407920449E-4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1.00823797341656E-4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N117">
        <f t="shared" si="52"/>
        <v>1.2610788275440923E-4</v>
      </c>
      <c r="AO117">
        <f t="shared" si="53"/>
        <v>2.817760017081325E-5</v>
      </c>
      <c r="AP117">
        <f t="shared" si="54"/>
        <v>6.8931166389744289E-5</v>
      </c>
      <c r="AQ117">
        <f t="shared" si="55"/>
        <v>0</v>
      </c>
      <c r="AR117">
        <f t="shared" si="56"/>
        <v>8.1797628519801122E-5</v>
      </c>
      <c r="AS117">
        <f t="shared" si="57"/>
        <v>1.6803966223609333E-5</v>
      </c>
      <c r="AT117">
        <f t="shared" si="58"/>
        <v>0</v>
      </c>
      <c r="AU117">
        <f t="shared" si="59"/>
        <v>0</v>
      </c>
      <c r="AV117">
        <f t="shared" si="60"/>
        <v>0</v>
      </c>
      <c r="AX117">
        <f t="shared" si="61"/>
        <v>2.0776132761167419E-4</v>
      </c>
      <c r="AY117">
        <f t="shared" si="62"/>
        <v>5.6355200341626499E-5</v>
      </c>
      <c r="AZ117">
        <f t="shared" si="63"/>
        <v>1.8237472384887739E-4</v>
      </c>
      <c r="BA117">
        <f t="shared" si="64"/>
        <v>0</v>
      </c>
      <c r="BB117">
        <f t="shared" si="65"/>
        <v>1.6359525703960224E-4</v>
      </c>
      <c r="BC117">
        <f t="shared" si="66"/>
        <v>4.1161142902806038E-5</v>
      </c>
      <c r="BD117">
        <f t="shared" si="67"/>
        <v>0</v>
      </c>
      <c r="BE117">
        <f t="shared" si="68"/>
        <v>0</v>
      </c>
      <c r="BF117">
        <f t="shared" si="69"/>
        <v>0</v>
      </c>
      <c r="BH117">
        <f t="shared" si="70"/>
        <v>1.038806638058371E-4</v>
      </c>
      <c r="BI117">
        <f t="shared" si="71"/>
        <v>2.817760017081325E-5</v>
      </c>
      <c r="BJ117">
        <f t="shared" si="72"/>
        <v>6.8931166389744289E-5</v>
      </c>
      <c r="BK117">
        <f t="shared" si="73"/>
        <v>0</v>
      </c>
      <c r="BL117">
        <f t="shared" si="74"/>
        <v>8.1797628519801122E-5</v>
      </c>
      <c r="BM117">
        <f t="shared" si="75"/>
        <v>1.6803966223609333E-5</v>
      </c>
      <c r="BN117">
        <f t="shared" si="76"/>
        <v>0</v>
      </c>
      <c r="BO117">
        <f t="shared" si="77"/>
        <v>0</v>
      </c>
      <c r="BP117">
        <f t="shared" si="78"/>
        <v>0</v>
      </c>
    </row>
    <row r="118" spans="1:68" x14ac:dyDescent="0.3">
      <c r="A118" t="s">
        <v>1420</v>
      </c>
      <c r="B118">
        <v>4.6702910368455149E-4</v>
      </c>
      <c r="C118">
        <v>0</v>
      </c>
      <c r="D118">
        <v>5.8749306904320997E-4</v>
      </c>
      <c r="E118">
        <v>8.6334085052097449E-4</v>
      </c>
      <c r="F118">
        <v>3.2528674543308298E-4</v>
      </c>
      <c r="G118">
        <v>0</v>
      </c>
      <c r="H118">
        <v>0</v>
      </c>
      <c r="I118">
        <v>5.2106313634887002E-4</v>
      </c>
      <c r="J118">
        <v>2.7637259673426198E-4</v>
      </c>
      <c r="K118">
        <v>0</v>
      </c>
      <c r="L118">
        <v>1.0450189895181885E-3</v>
      </c>
      <c r="M118">
        <v>4.431771118729335E-4</v>
      </c>
      <c r="N118">
        <v>5.2259814345041505E-4</v>
      </c>
      <c r="O118">
        <v>0</v>
      </c>
      <c r="P118">
        <v>6.6336736942767494E-5</v>
      </c>
      <c r="Q118">
        <v>0</v>
      </c>
      <c r="R118">
        <v>2.4031398470693299E-4</v>
      </c>
      <c r="S118">
        <v>0</v>
      </c>
      <c r="T118">
        <v>0</v>
      </c>
      <c r="U118">
        <v>5.0536580284593505E-4</v>
      </c>
      <c r="V118">
        <v>0</v>
      </c>
      <c r="W118">
        <v>0</v>
      </c>
      <c r="X118">
        <v>0</v>
      </c>
      <c r="Y118">
        <v>0</v>
      </c>
      <c r="Z118">
        <v>7.2218371116724493E-4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7.3755806843744996E-4</v>
      </c>
      <c r="AK118">
        <v>0</v>
      </c>
      <c r="AL118">
        <v>0</v>
      </c>
      <c r="AN118">
        <f t="shared" si="52"/>
        <v>4.7946575581218399E-4</v>
      </c>
      <c r="AO118">
        <f t="shared" si="53"/>
        <v>2.1158747044548823E-4</v>
      </c>
      <c r="AP118">
        <f t="shared" si="54"/>
        <v>3.362147969312238E-4</v>
      </c>
      <c r="AQ118">
        <f t="shared" si="55"/>
        <v>8.0104661568977664E-5</v>
      </c>
      <c r="AR118">
        <f t="shared" si="56"/>
        <v>1.2634145071148376E-4</v>
      </c>
      <c r="AS118">
        <f t="shared" si="57"/>
        <v>1.2036395186120749E-4</v>
      </c>
      <c r="AT118">
        <f t="shared" si="58"/>
        <v>0</v>
      </c>
      <c r="AU118">
        <f t="shared" si="59"/>
        <v>0</v>
      </c>
      <c r="AV118">
        <f t="shared" si="60"/>
        <v>2.4585268947915001E-4</v>
      </c>
      <c r="AX118">
        <f t="shared" si="61"/>
        <v>3.6012593633074605E-4</v>
      </c>
      <c r="AY118">
        <f t="shared" si="62"/>
        <v>2.570611005306501E-4</v>
      </c>
      <c r="AZ118">
        <f t="shared" si="63"/>
        <v>3.7662516902193258E-4</v>
      </c>
      <c r="BA118">
        <f t="shared" si="64"/>
        <v>1.3874534376057937E-4</v>
      </c>
      <c r="BB118">
        <f t="shared" si="65"/>
        <v>2.5268290142296752E-4</v>
      </c>
      <c r="BC118">
        <f t="shared" si="66"/>
        <v>2.9483026548487599E-4</v>
      </c>
      <c r="BD118">
        <f t="shared" si="67"/>
        <v>0</v>
      </c>
      <c r="BE118">
        <f t="shared" si="68"/>
        <v>0</v>
      </c>
      <c r="BF118">
        <f t="shared" si="69"/>
        <v>4.2582934935534209E-4</v>
      </c>
      <c r="BH118">
        <f t="shared" si="70"/>
        <v>1.8006296816537302E-4</v>
      </c>
      <c r="BI118">
        <f t="shared" si="71"/>
        <v>1.2853055026532505E-4</v>
      </c>
      <c r="BJ118">
        <f t="shared" si="72"/>
        <v>1.4235093353138587E-4</v>
      </c>
      <c r="BK118">
        <f t="shared" si="73"/>
        <v>8.0104661568977664E-5</v>
      </c>
      <c r="BL118">
        <f t="shared" si="74"/>
        <v>1.2634145071148376E-4</v>
      </c>
      <c r="BM118">
        <f t="shared" si="75"/>
        <v>1.2036395186120752E-4</v>
      </c>
      <c r="BN118">
        <f t="shared" si="76"/>
        <v>0</v>
      </c>
      <c r="BO118">
        <f t="shared" si="77"/>
        <v>0</v>
      </c>
      <c r="BP118">
        <f t="shared" si="78"/>
        <v>2.4585268947914995E-4</v>
      </c>
    </row>
    <row r="119" spans="1:68" x14ac:dyDescent="0.3">
      <c r="A119" t="s">
        <v>1421</v>
      </c>
      <c r="B119">
        <v>3.4880904076904852E-3</v>
      </c>
      <c r="C119">
        <v>2.0765934437326264E-3</v>
      </c>
      <c r="D119">
        <v>2.4053409706764253E-3</v>
      </c>
      <c r="E119">
        <v>4.1489874132300351E-3</v>
      </c>
      <c r="F119">
        <v>1.72950105792993E-3</v>
      </c>
      <c r="G119">
        <v>2.630166256932305E-3</v>
      </c>
      <c r="H119">
        <v>3.1571593597165453E-3</v>
      </c>
      <c r="I119">
        <v>6.3270421780598201E-3</v>
      </c>
      <c r="J119">
        <v>6.23503881333633E-4</v>
      </c>
      <c r="K119">
        <v>3.7533446036576001E-3</v>
      </c>
      <c r="L119">
        <v>1.4328730701845677E-3</v>
      </c>
      <c r="M119">
        <v>3.3685858296825747E-3</v>
      </c>
      <c r="N119">
        <v>3.7009427519179151E-3</v>
      </c>
      <c r="O119">
        <v>4.3680679764866344E-3</v>
      </c>
      <c r="P119">
        <v>2.794905574511185E-3</v>
      </c>
      <c r="Q119">
        <v>2.0931559290851649E-3</v>
      </c>
      <c r="R119">
        <v>1.3275543204940374E-3</v>
      </c>
      <c r="S119">
        <v>2.48021847804466E-3</v>
      </c>
      <c r="T119">
        <v>1.5571724081955205E-3</v>
      </c>
      <c r="U119">
        <v>2.6606828035448051E-3</v>
      </c>
      <c r="V119">
        <v>1.5433193023748327E-3</v>
      </c>
      <c r="W119">
        <v>3.5266548116096199E-3</v>
      </c>
      <c r="X119">
        <v>3.1247142109664403E-3</v>
      </c>
      <c r="Y119">
        <v>5.1720023663574496E-4</v>
      </c>
      <c r="Z119">
        <v>3.8857046688640599E-3</v>
      </c>
      <c r="AA119">
        <v>4.4808450445824946E-3</v>
      </c>
      <c r="AB119">
        <v>3.9674279756971454E-3</v>
      </c>
      <c r="AC119">
        <v>3.9422014373683648E-3</v>
      </c>
      <c r="AD119">
        <v>2.078581562154035E-3</v>
      </c>
      <c r="AE119">
        <v>4.0527177136301506E-3</v>
      </c>
      <c r="AF119">
        <v>3.7018826641698E-3</v>
      </c>
      <c r="AG119">
        <v>1.9600376093308952E-3</v>
      </c>
      <c r="AH119">
        <v>4.7507900828802204E-3</v>
      </c>
      <c r="AI119">
        <v>1.9675745046054951E-3</v>
      </c>
      <c r="AJ119">
        <v>1.5012942672610295E-3</v>
      </c>
      <c r="AK119">
        <v>4.6661524566335598E-3</v>
      </c>
      <c r="AL119">
        <v>4.2808893509543953E-3</v>
      </c>
      <c r="AN119">
        <f t="shared" si="52"/>
        <v>3.029753058832393E-3</v>
      </c>
      <c r="AO119">
        <f t="shared" si="53"/>
        <v>3.4609672131596502E-3</v>
      </c>
      <c r="AP119">
        <f t="shared" si="54"/>
        <v>2.8631748125391584E-3</v>
      </c>
      <c r="AQ119">
        <f t="shared" si="55"/>
        <v>1.9669762425412875E-3</v>
      </c>
      <c r="AR119">
        <f t="shared" si="56"/>
        <v>2.3219573314311945E-3</v>
      </c>
      <c r="AS119">
        <f t="shared" si="57"/>
        <v>3.3196822623523746E-3</v>
      </c>
      <c r="AT119">
        <f t="shared" si="58"/>
        <v>3.2777273133179955E-3</v>
      </c>
      <c r="AU119">
        <f t="shared" si="59"/>
        <v>2.8928007322722034E-3</v>
      </c>
      <c r="AV119">
        <f t="shared" si="60"/>
        <v>3.4827786916163278E-3</v>
      </c>
      <c r="AX119">
        <f t="shared" si="61"/>
        <v>9.5936825969221407E-4</v>
      </c>
      <c r="AY119">
        <f t="shared" si="62"/>
        <v>1.9995741373115324E-3</v>
      </c>
      <c r="AZ119">
        <f t="shared" si="63"/>
        <v>1.3589794425442382E-3</v>
      </c>
      <c r="BA119">
        <f t="shared" si="64"/>
        <v>5.8660007671130165E-4</v>
      </c>
      <c r="BB119">
        <f t="shared" si="65"/>
        <v>9.5868036440866769E-4</v>
      </c>
      <c r="BC119">
        <f t="shared" si="66"/>
        <v>1.439979378286703E-3</v>
      </c>
      <c r="BD119">
        <f t="shared" si="67"/>
        <v>1.053201883488344E-3</v>
      </c>
      <c r="BE119">
        <f t="shared" si="68"/>
        <v>1.6090703904513299E-3</v>
      </c>
      <c r="BF119">
        <f t="shared" si="69"/>
        <v>1.7267939391025717E-3</v>
      </c>
      <c r="BH119">
        <f t="shared" si="70"/>
        <v>4.7968412984610704E-4</v>
      </c>
      <c r="BI119">
        <f t="shared" si="71"/>
        <v>9.9978706865576621E-4</v>
      </c>
      <c r="BJ119">
        <f t="shared" si="72"/>
        <v>5.1364594883160635E-4</v>
      </c>
      <c r="BK119">
        <f t="shared" si="73"/>
        <v>3.3867371219592517E-4</v>
      </c>
      <c r="BL119">
        <f t="shared" si="74"/>
        <v>4.7934018220433384E-4</v>
      </c>
      <c r="BM119">
        <f t="shared" si="75"/>
        <v>5.8786911948876283E-4</v>
      </c>
      <c r="BN119">
        <f t="shared" si="76"/>
        <v>6.0806639094301634E-4</v>
      </c>
      <c r="BO119">
        <f t="shared" si="77"/>
        <v>9.289972230721316E-4</v>
      </c>
      <c r="BP119">
        <f t="shared" si="78"/>
        <v>9.9696494557588401E-4</v>
      </c>
    </row>
    <row r="120" spans="1:68" x14ac:dyDescent="0.3">
      <c r="A120" t="s">
        <v>1422</v>
      </c>
      <c r="B120">
        <v>5.4561683619746646E-3</v>
      </c>
      <c r="C120">
        <v>3.9967414951729355E-3</v>
      </c>
      <c r="D120">
        <v>6.5716420940473801E-3</v>
      </c>
      <c r="E120">
        <v>4.7184671486582702E-3</v>
      </c>
      <c r="F120">
        <v>4.3978284878602152E-3</v>
      </c>
      <c r="G120">
        <v>5.3041169510906301E-3</v>
      </c>
      <c r="H120">
        <v>4.0747316018825853E-3</v>
      </c>
      <c r="I120">
        <v>6.3236739041839952E-3</v>
      </c>
      <c r="J120">
        <v>6.3948455691866602E-3</v>
      </c>
      <c r="K120">
        <v>4.464455304016895E-3</v>
      </c>
      <c r="L120">
        <v>7.5788768091114549E-3</v>
      </c>
      <c r="M120">
        <v>5.4867830743718354E-3</v>
      </c>
      <c r="N120">
        <v>9.2122030105038846E-3</v>
      </c>
      <c r="O120">
        <v>4.1979724706085603E-3</v>
      </c>
      <c r="P120">
        <v>3.8602213931255196E-3</v>
      </c>
      <c r="Q120">
        <v>5.1077181041132604E-3</v>
      </c>
      <c r="R120">
        <v>4.7739455179587253E-3</v>
      </c>
      <c r="S120">
        <v>2.5905211744200601E-3</v>
      </c>
      <c r="T120">
        <v>4.9190697297018301E-3</v>
      </c>
      <c r="U120">
        <v>5.3901691029491355E-3</v>
      </c>
      <c r="V120">
        <v>6.0142667430087143E-3</v>
      </c>
      <c r="W120">
        <v>9.2618630291301587E-3</v>
      </c>
      <c r="X120">
        <v>5.1288927630797803E-3</v>
      </c>
      <c r="Y120">
        <v>4.99943557718476E-3</v>
      </c>
      <c r="Z120">
        <v>5.2270730277858904E-3</v>
      </c>
      <c r="AA120">
        <v>6.2588325703647942E-3</v>
      </c>
      <c r="AB120">
        <v>1.5155870834839401E-3</v>
      </c>
      <c r="AC120">
        <v>5.7580602320697651E-3</v>
      </c>
      <c r="AD120">
        <v>5.3929064899382448E-3</v>
      </c>
      <c r="AE120">
        <v>3.9780405390441101E-3</v>
      </c>
      <c r="AF120">
        <v>3.9144147008902501E-3</v>
      </c>
      <c r="AG120">
        <v>5.0287451030227304E-3</v>
      </c>
      <c r="AH120">
        <v>5.8292224822411301E-3</v>
      </c>
      <c r="AI120">
        <v>5.9031094893747848E-3</v>
      </c>
      <c r="AJ120">
        <v>7.1341095047749194E-3</v>
      </c>
      <c r="AK120">
        <v>4.7903105681287297E-3</v>
      </c>
      <c r="AL120">
        <v>3.8184351798028248E-3</v>
      </c>
      <c r="AN120">
        <f t="shared" si="52"/>
        <v>5.185754774963313E-3</v>
      </c>
      <c r="AO120">
        <f t="shared" si="53"/>
        <v>5.0250877362543562E-3</v>
      </c>
      <c r="AP120">
        <f t="shared" si="54"/>
        <v>5.8850510901321167E-3</v>
      </c>
      <c r="AQ120">
        <f t="shared" si="55"/>
        <v>4.1573949321640153E-3</v>
      </c>
      <c r="AR120">
        <f t="shared" si="56"/>
        <v>6.3963421511974601E-3</v>
      </c>
      <c r="AS120">
        <f t="shared" si="57"/>
        <v>4.8146468756614883E-3</v>
      </c>
      <c r="AT120">
        <f t="shared" si="58"/>
        <v>4.4284539099575353E-3</v>
      </c>
      <c r="AU120">
        <f t="shared" si="59"/>
        <v>5.5870256915462151E-3</v>
      </c>
      <c r="AV120">
        <f t="shared" si="60"/>
        <v>5.2476184175688249E-3</v>
      </c>
      <c r="AX120">
        <f t="shared" si="61"/>
        <v>1.0993812615063743E-3</v>
      </c>
      <c r="AY120">
        <f t="shared" si="62"/>
        <v>1.0100848619636487E-3</v>
      </c>
      <c r="AZ120">
        <f t="shared" si="63"/>
        <v>1.9715372702801912E-3</v>
      </c>
      <c r="BA120">
        <f t="shared" si="64"/>
        <v>1.3671763106297113E-3</v>
      </c>
      <c r="BB120">
        <f t="shared" si="65"/>
        <v>1.9623038780766234E-3</v>
      </c>
      <c r="BC120">
        <f t="shared" si="66"/>
        <v>1.6830026302489178E-3</v>
      </c>
      <c r="BD120">
        <f t="shared" si="67"/>
        <v>8.3584606602757946E-4</v>
      </c>
      <c r="BE120">
        <f t="shared" si="68"/>
        <v>4.8489455977293507E-4</v>
      </c>
      <c r="BF120">
        <f t="shared" si="69"/>
        <v>1.7044858195917713E-3</v>
      </c>
      <c r="BH120">
        <f t="shared" si="70"/>
        <v>5.4969063075318713E-4</v>
      </c>
      <c r="BI120">
        <f t="shared" si="71"/>
        <v>5.0504243098182437E-4</v>
      </c>
      <c r="BJ120">
        <f t="shared" si="72"/>
        <v>7.4517104537950287E-4</v>
      </c>
      <c r="BK120">
        <f t="shared" si="73"/>
        <v>7.8933961097174326E-4</v>
      </c>
      <c r="BL120">
        <f t="shared" si="74"/>
        <v>9.8115193903831172E-4</v>
      </c>
      <c r="BM120">
        <f t="shared" si="75"/>
        <v>6.8708294664530565E-4</v>
      </c>
      <c r="BN120">
        <f t="shared" si="76"/>
        <v>4.8257595122211275E-4</v>
      </c>
      <c r="BO120">
        <f t="shared" si="77"/>
        <v>2.7995400461348918E-4</v>
      </c>
      <c r="BP120">
        <f t="shared" si="78"/>
        <v>9.8408534677120918E-4</v>
      </c>
    </row>
    <row r="121" spans="1:68" x14ac:dyDescent="0.3">
      <c r="A121" t="s">
        <v>1423</v>
      </c>
      <c r="B121">
        <v>1.4478696523060504E-3</v>
      </c>
      <c r="C121">
        <v>2.8769730336560767E-3</v>
      </c>
      <c r="D121">
        <v>1.9221550349464349E-3</v>
      </c>
      <c r="E121">
        <v>9.2100205442637094E-4</v>
      </c>
      <c r="F121">
        <v>1.44791459307276E-3</v>
      </c>
      <c r="G121">
        <v>1.867556834307095E-3</v>
      </c>
      <c r="H121">
        <v>0</v>
      </c>
      <c r="I121">
        <v>0</v>
      </c>
      <c r="J121">
        <v>9.0887288358425505E-4</v>
      </c>
      <c r="K121">
        <v>1.2414865103659006E-3</v>
      </c>
      <c r="L121">
        <v>8.8049271057487495E-4</v>
      </c>
      <c r="M121">
        <v>9.1127603564482502E-4</v>
      </c>
      <c r="N121">
        <v>1.3982519175064481E-3</v>
      </c>
      <c r="O121">
        <v>2.7350289560331651E-4</v>
      </c>
      <c r="P121">
        <v>0</v>
      </c>
      <c r="Q121">
        <v>1.4103307850093754E-3</v>
      </c>
      <c r="R121">
        <v>1.149017420531245E-3</v>
      </c>
      <c r="S121">
        <v>1.2140321987211451E-3</v>
      </c>
      <c r="T121">
        <v>2.0468927841231924E-3</v>
      </c>
      <c r="U121">
        <v>1.3692922313906552E-3</v>
      </c>
      <c r="V121">
        <v>1.8905034855925961E-3</v>
      </c>
      <c r="W121">
        <v>9.0595406044863497E-4</v>
      </c>
      <c r="X121">
        <v>1.365622746939305E-3</v>
      </c>
      <c r="Y121">
        <v>3.638109090020235E-4</v>
      </c>
      <c r="Z121">
        <v>0</v>
      </c>
      <c r="AA121">
        <v>0</v>
      </c>
      <c r="AB121">
        <v>1.211676386406385E-3</v>
      </c>
      <c r="AC121">
        <v>3.8623299865090099E-4</v>
      </c>
      <c r="AD121">
        <v>1.09272166954383E-4</v>
      </c>
      <c r="AE121">
        <v>4.4352925109216151E-4</v>
      </c>
      <c r="AF121">
        <v>1.6457774690400071E-3</v>
      </c>
      <c r="AG121">
        <v>1.6441374640990551E-3</v>
      </c>
      <c r="AH121">
        <v>2.1816263359864999E-4</v>
      </c>
      <c r="AI121">
        <v>1.7154611629321174E-3</v>
      </c>
      <c r="AJ121">
        <v>1.89804285857092E-3</v>
      </c>
      <c r="AK121">
        <v>6.3372791804842E-4</v>
      </c>
      <c r="AL121">
        <v>1.266286580026195E-3</v>
      </c>
      <c r="AN121">
        <f t="shared" si="52"/>
        <v>1.7919999438337332E-3</v>
      </c>
      <c r="AO121">
        <f t="shared" si="53"/>
        <v>8.2886785684496375E-4</v>
      </c>
      <c r="AP121">
        <f t="shared" si="54"/>
        <v>8.019832790399457E-4</v>
      </c>
      <c r="AQ121">
        <f t="shared" si="55"/>
        <v>1.257793468087255E-3</v>
      </c>
      <c r="AR121">
        <f t="shared" si="56"/>
        <v>1.5531606403887696E-3</v>
      </c>
      <c r="AS121">
        <f t="shared" si="57"/>
        <v>5.5455717349976903E-4</v>
      </c>
      <c r="AT121">
        <f t="shared" si="58"/>
        <v>7.3285962902885048E-4</v>
      </c>
      <c r="AU121">
        <f t="shared" si="59"/>
        <v>1.1925870868766074E-3</v>
      </c>
      <c r="AV121">
        <f t="shared" si="60"/>
        <v>1.2660191188818449E-3</v>
      </c>
      <c r="AX121">
        <f t="shared" si="61"/>
        <v>8.308970923606618E-4</v>
      </c>
      <c r="AY121">
        <f t="shared" si="62"/>
        <v>9.7230610779341529E-4</v>
      </c>
      <c r="AZ121">
        <f t="shared" si="63"/>
        <v>5.0011700300154965E-4</v>
      </c>
      <c r="BA121">
        <f t="shared" si="64"/>
        <v>1.3604210795235421E-4</v>
      </c>
      <c r="BB121">
        <f t="shared" si="65"/>
        <v>5.1969721117592609E-4</v>
      </c>
      <c r="BC121">
        <f t="shared" si="66"/>
        <v>5.9488108173118368E-4</v>
      </c>
      <c r="BD121">
        <f t="shared" si="67"/>
        <v>8.0808179445650751E-4</v>
      </c>
      <c r="BE121">
        <f t="shared" si="68"/>
        <v>8.4462952166221511E-4</v>
      </c>
      <c r="BF121">
        <f t="shared" si="69"/>
        <v>6.3215751269655974E-4</v>
      </c>
      <c r="BH121">
        <f t="shared" si="70"/>
        <v>4.154485461803309E-4</v>
      </c>
      <c r="BI121">
        <f t="shared" si="71"/>
        <v>4.8615305389670765E-4</v>
      </c>
      <c r="BJ121">
        <f t="shared" si="72"/>
        <v>1.8902645948243481E-4</v>
      </c>
      <c r="BK121">
        <f t="shared" si="73"/>
        <v>7.854394764741583E-5</v>
      </c>
      <c r="BL121">
        <f t="shared" si="74"/>
        <v>2.5984860558796305E-4</v>
      </c>
      <c r="BM121">
        <f t="shared" si="75"/>
        <v>2.4285918464604935E-4</v>
      </c>
      <c r="BN121">
        <f t="shared" si="76"/>
        <v>4.6654624155670045E-4</v>
      </c>
      <c r="BO121">
        <f t="shared" si="77"/>
        <v>4.8764708169718479E-4</v>
      </c>
      <c r="BP121">
        <f t="shared" si="78"/>
        <v>3.6497631012560308E-4</v>
      </c>
    </row>
    <row r="122" spans="1:68" x14ac:dyDescent="0.3">
      <c r="A122" t="s">
        <v>1424</v>
      </c>
      <c r="B122">
        <v>3.78664692879021E-3</v>
      </c>
      <c r="C122">
        <v>2.2982715720627949E-3</v>
      </c>
      <c r="D122">
        <v>3.7761523919746447E-3</v>
      </c>
      <c r="E122">
        <v>4.3201079119776602E-3</v>
      </c>
      <c r="F122">
        <v>3.9981859413369802E-3</v>
      </c>
      <c r="G122">
        <v>3.39129565692771E-3</v>
      </c>
      <c r="H122">
        <v>3.8701369928330997E-3</v>
      </c>
      <c r="I122">
        <v>2.3596598830964099E-3</v>
      </c>
      <c r="J122">
        <v>2.66835736585673E-3</v>
      </c>
      <c r="K122">
        <v>3.0732820948886348E-3</v>
      </c>
      <c r="L122">
        <v>2.8027038297322952E-3</v>
      </c>
      <c r="M122">
        <v>4.5007247083219855E-3</v>
      </c>
      <c r="N122">
        <v>5.4353291001116551E-3</v>
      </c>
      <c r="O122">
        <v>3.561876511899105E-3</v>
      </c>
      <c r="P122">
        <v>9.6926345258984E-4</v>
      </c>
      <c r="Q122">
        <v>4.8904815774040702E-3</v>
      </c>
      <c r="R122">
        <v>3.0063276573696653E-3</v>
      </c>
      <c r="S122">
        <v>3.8117816577769E-3</v>
      </c>
      <c r="T122">
        <v>4.6668033603340948E-3</v>
      </c>
      <c r="U122">
        <v>4.8430934577878499E-3</v>
      </c>
      <c r="V122">
        <v>6.4808087052894E-3</v>
      </c>
      <c r="W122">
        <v>2.7299960385756298E-3</v>
      </c>
      <c r="X122">
        <v>6.8556151196035604E-3</v>
      </c>
      <c r="Y122">
        <v>5.3096356455104949E-3</v>
      </c>
      <c r="Z122">
        <v>4.4524948737713352E-3</v>
      </c>
      <c r="AA122">
        <v>6.9807684685896793E-3</v>
      </c>
      <c r="AB122">
        <v>5.3903014194506349E-3</v>
      </c>
      <c r="AC122">
        <v>6.09418857149984E-3</v>
      </c>
      <c r="AD122">
        <v>2.9708102028220447E-3</v>
      </c>
      <c r="AE122">
        <v>8.1819919812260201E-3</v>
      </c>
      <c r="AF122">
        <v>5.4637228906874247E-3</v>
      </c>
      <c r="AG122">
        <v>3.214435882731465E-3</v>
      </c>
      <c r="AH122">
        <v>4.5671883676899755E-3</v>
      </c>
      <c r="AI122">
        <v>3.9744915885435196E-3</v>
      </c>
      <c r="AJ122">
        <v>3.1746003222019002E-3</v>
      </c>
      <c r="AK122">
        <v>3.1755345646915E-3</v>
      </c>
      <c r="AL122">
        <v>3.1135904933154799E-3</v>
      </c>
      <c r="AN122">
        <f t="shared" si="52"/>
        <v>3.5452947012013275E-3</v>
      </c>
      <c r="AO122">
        <f t="shared" si="53"/>
        <v>3.40481961854855E-3</v>
      </c>
      <c r="AP122">
        <f t="shared" si="54"/>
        <v>3.2873624376286064E-3</v>
      </c>
      <c r="AQ122">
        <f t="shared" si="55"/>
        <v>3.9028636308502118E-3</v>
      </c>
      <c r="AR122">
        <f t="shared" si="56"/>
        <v>4.6801753904967443E-3</v>
      </c>
      <c r="AS122">
        <f t="shared" si="57"/>
        <v>5.8471673497375899E-3</v>
      </c>
      <c r="AT122">
        <f t="shared" si="58"/>
        <v>5.5388416915784959E-3</v>
      </c>
      <c r="AU122">
        <f t="shared" si="59"/>
        <v>3.9187052796549873E-3</v>
      </c>
      <c r="AV122">
        <f t="shared" si="60"/>
        <v>3.1545751267362935E-3</v>
      </c>
      <c r="AX122">
        <f t="shared" si="61"/>
        <v>8.6928099932286789E-4</v>
      </c>
      <c r="AY122">
        <f t="shared" si="62"/>
        <v>7.441204252849671E-4</v>
      </c>
      <c r="AZ122">
        <f t="shared" si="63"/>
        <v>1.4258822592069134E-3</v>
      </c>
      <c r="BA122">
        <f t="shared" si="64"/>
        <v>9.4537344100595994E-4</v>
      </c>
      <c r="BB122">
        <f t="shared" si="65"/>
        <v>1.5353827912327688E-3</v>
      </c>
      <c r="BC122">
        <f t="shared" si="66"/>
        <v>9.8038931162425127E-4</v>
      </c>
      <c r="BD122">
        <f t="shared" si="67"/>
        <v>2.6064028866577597E-3</v>
      </c>
      <c r="BE122">
        <f t="shared" si="68"/>
        <v>6.7809948059625543E-4</v>
      </c>
      <c r="BF122">
        <f t="shared" si="69"/>
        <v>3.5496807387935453E-5</v>
      </c>
      <c r="BH122">
        <f t="shared" si="70"/>
        <v>4.3464049966143394E-4</v>
      </c>
      <c r="BI122">
        <f t="shared" si="71"/>
        <v>3.7206021264248355E-4</v>
      </c>
      <c r="BJ122">
        <f t="shared" si="72"/>
        <v>5.3893283667434731E-4</v>
      </c>
      <c r="BK122">
        <f t="shared" si="73"/>
        <v>5.4581161064951381E-4</v>
      </c>
      <c r="BL122">
        <f t="shared" si="74"/>
        <v>7.6769139561638441E-4</v>
      </c>
      <c r="BM122">
        <f t="shared" si="75"/>
        <v>4.0024226045964407E-4</v>
      </c>
      <c r="BN122">
        <f t="shared" si="76"/>
        <v>1.5048074082284753E-3</v>
      </c>
      <c r="BO122">
        <f t="shared" si="77"/>
        <v>3.9150091765959353E-4</v>
      </c>
      <c r="BP122">
        <f t="shared" si="78"/>
        <v>2.0494091300796832E-5</v>
      </c>
    </row>
    <row r="123" spans="1:68" x14ac:dyDescent="0.3">
      <c r="A123" t="s">
        <v>1425</v>
      </c>
      <c r="B123">
        <v>0</v>
      </c>
      <c r="C123">
        <v>0</v>
      </c>
      <c r="D123">
        <v>3.9910626750534951E-4</v>
      </c>
      <c r="E123">
        <v>0</v>
      </c>
      <c r="F123">
        <v>0</v>
      </c>
      <c r="G123">
        <v>3.578533942571445E-4</v>
      </c>
      <c r="H123">
        <v>0</v>
      </c>
      <c r="I123">
        <v>0</v>
      </c>
      <c r="J123">
        <v>1.0119014864417124E-3</v>
      </c>
      <c r="K123">
        <v>0</v>
      </c>
      <c r="L123">
        <v>2.8907924316965252E-4</v>
      </c>
      <c r="M123">
        <v>0</v>
      </c>
      <c r="N123">
        <v>0</v>
      </c>
      <c r="O123">
        <v>0</v>
      </c>
      <c r="P123">
        <v>2.6798164410694002E-4</v>
      </c>
      <c r="Q123">
        <v>3.3934792566389448E-4</v>
      </c>
      <c r="R123">
        <v>3.1658599843270498E-4</v>
      </c>
      <c r="S123">
        <v>1.0696174592945751E-4</v>
      </c>
      <c r="T123">
        <v>0</v>
      </c>
      <c r="U123">
        <v>5.0536580284593505E-4</v>
      </c>
      <c r="V123">
        <v>0</v>
      </c>
      <c r="W123">
        <v>0</v>
      </c>
      <c r="X123">
        <v>0</v>
      </c>
      <c r="Y123">
        <v>3.8294311634193051E-4</v>
      </c>
      <c r="Z123">
        <v>1.5454095090797849E-4</v>
      </c>
      <c r="AA123">
        <v>0</v>
      </c>
      <c r="AB123">
        <v>4.3859513801191099E-4</v>
      </c>
      <c r="AC123">
        <v>0</v>
      </c>
      <c r="AD123">
        <v>0</v>
      </c>
      <c r="AE123">
        <v>5.6193019837704004E-4</v>
      </c>
      <c r="AF123">
        <v>5.5774278400979498E-4</v>
      </c>
      <c r="AG123">
        <v>0</v>
      </c>
      <c r="AH123">
        <v>0</v>
      </c>
      <c r="AI123">
        <v>5.4218530561713505E-4</v>
      </c>
      <c r="AJ123">
        <v>0</v>
      </c>
      <c r="AK123">
        <v>3.5448853810527499E-4</v>
      </c>
      <c r="AL123">
        <v>2.8904750027143101E-4</v>
      </c>
      <c r="AN123">
        <f t="shared" si="52"/>
        <v>9.9776566876337377E-5</v>
      </c>
      <c r="AO123">
        <f t="shared" si="53"/>
        <v>8.9463348564286125E-5</v>
      </c>
      <c r="AP123">
        <f t="shared" si="54"/>
        <v>2.2413748195975787E-4</v>
      </c>
      <c r="AQ123">
        <f t="shared" si="55"/>
        <v>2.5429855667535232E-4</v>
      </c>
      <c r="AR123">
        <f t="shared" si="56"/>
        <v>1.2634145071148376E-4</v>
      </c>
      <c r="AS123">
        <f t="shared" si="57"/>
        <v>1.6267986754363667E-4</v>
      </c>
      <c r="AT123">
        <f t="shared" si="58"/>
        <v>3.7322432746227834E-4</v>
      </c>
      <c r="AU123">
        <f t="shared" si="59"/>
        <v>1.8072843520571167E-4</v>
      </c>
      <c r="AV123">
        <f t="shared" si="60"/>
        <v>2.1451201279223532E-4</v>
      </c>
      <c r="AX123">
        <f t="shared" si="61"/>
        <v>1.9955313375267475E-4</v>
      </c>
      <c r="AY123">
        <f t="shared" si="62"/>
        <v>1.7892669712857225E-4</v>
      </c>
      <c r="AZ123">
        <f t="shared" si="63"/>
        <v>3.7140775277716886E-4</v>
      </c>
      <c r="BA123">
        <f t="shared" si="64"/>
        <v>1.281039741124303E-4</v>
      </c>
      <c r="BB123">
        <f t="shared" si="65"/>
        <v>2.5268290142296752E-4</v>
      </c>
      <c r="BC123">
        <f t="shared" si="66"/>
        <v>2.0204236938068599E-4</v>
      </c>
      <c r="BD123">
        <f t="shared" si="67"/>
        <v>3.2322852993976758E-4</v>
      </c>
      <c r="BE123">
        <f t="shared" si="68"/>
        <v>3.1303083214871246E-4</v>
      </c>
      <c r="BF123">
        <f t="shared" si="69"/>
        <v>1.8863240729610791E-4</v>
      </c>
      <c r="BH123">
        <f t="shared" si="70"/>
        <v>9.9776566876337377E-5</v>
      </c>
      <c r="BI123">
        <f t="shared" si="71"/>
        <v>8.9463348564286125E-5</v>
      </c>
      <c r="BJ123">
        <f t="shared" si="72"/>
        <v>1.4037893554996397E-4</v>
      </c>
      <c r="BK123">
        <f t="shared" si="73"/>
        <v>7.3960863938072493E-5</v>
      </c>
      <c r="BL123">
        <f t="shared" si="74"/>
        <v>1.2634145071148376E-4</v>
      </c>
      <c r="BM123">
        <f t="shared" si="75"/>
        <v>8.2483451900933411E-5</v>
      </c>
      <c r="BN123">
        <f t="shared" si="76"/>
        <v>1.8661607877049183E-4</v>
      </c>
      <c r="BO123">
        <f t="shared" si="77"/>
        <v>1.807284352057117E-4</v>
      </c>
      <c r="BP123">
        <f t="shared" si="78"/>
        <v>1.0890697113029504E-4</v>
      </c>
    </row>
    <row r="124" spans="1:68" x14ac:dyDescent="0.3">
      <c r="A124" t="s">
        <v>1426</v>
      </c>
      <c r="B124">
        <v>7.8993477186197598E-4</v>
      </c>
      <c r="C124">
        <v>0</v>
      </c>
      <c r="D124">
        <v>0</v>
      </c>
      <c r="E124">
        <v>1.2182095668112907E-3</v>
      </c>
      <c r="F124">
        <v>7.1289251159264001E-5</v>
      </c>
      <c r="G124">
        <v>0</v>
      </c>
      <c r="H124">
        <v>7.8081922156049497E-4</v>
      </c>
      <c r="I124">
        <v>9.53563814979265E-4</v>
      </c>
      <c r="J124">
        <v>7.6281743167828854E-4</v>
      </c>
      <c r="K124">
        <v>0</v>
      </c>
      <c r="L124">
        <v>0</v>
      </c>
      <c r="M124">
        <v>4.1755264356878248E-4</v>
      </c>
      <c r="N124">
        <v>9.5637293181302999E-4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1.9704283865386001E-4</v>
      </c>
      <c r="Y124">
        <v>5.0649850650271995E-4</v>
      </c>
      <c r="Z124">
        <v>0</v>
      </c>
      <c r="AA124">
        <v>0</v>
      </c>
      <c r="AB124">
        <v>5.8270602956276998E-4</v>
      </c>
      <c r="AC124">
        <v>3.2929494243277602E-4</v>
      </c>
      <c r="AD124">
        <v>0</v>
      </c>
      <c r="AE124">
        <v>5.6396300462015995E-4</v>
      </c>
      <c r="AF124">
        <v>3.0699340513117652E-4</v>
      </c>
      <c r="AG124">
        <v>6.5798975082708995E-4</v>
      </c>
      <c r="AH124">
        <v>0</v>
      </c>
      <c r="AI124">
        <v>8.4680536731149996E-4</v>
      </c>
      <c r="AJ124">
        <v>0</v>
      </c>
      <c r="AK124">
        <v>3.9495620385510599E-4</v>
      </c>
      <c r="AL124">
        <v>9.7348468299222099E-4</v>
      </c>
      <c r="AN124">
        <f t="shared" si="52"/>
        <v>5.020360846683166E-4</v>
      </c>
      <c r="AO124">
        <f t="shared" si="53"/>
        <v>4.5141807192475601E-4</v>
      </c>
      <c r="AP124">
        <f t="shared" si="54"/>
        <v>3.052490010085858E-4</v>
      </c>
      <c r="AQ124">
        <f t="shared" si="55"/>
        <v>0</v>
      </c>
      <c r="AR124">
        <f t="shared" si="56"/>
        <v>0</v>
      </c>
      <c r="AS124">
        <f t="shared" si="57"/>
        <v>2.6925705285868771E-4</v>
      </c>
      <c r="AT124">
        <f t="shared" si="58"/>
        <v>2.9031880325044551E-4</v>
      </c>
      <c r="AU124">
        <f t="shared" si="59"/>
        <v>5.015983727128633E-4</v>
      </c>
      <c r="AV124">
        <f t="shared" si="60"/>
        <v>4.5614696228244231E-4</v>
      </c>
      <c r="AX124">
        <f t="shared" si="61"/>
        <v>6.0549444567527114E-4</v>
      </c>
      <c r="AY124">
        <f t="shared" si="62"/>
        <v>4.8611783917274604E-4</v>
      </c>
      <c r="AZ124">
        <f t="shared" si="63"/>
        <v>4.1203785437162041E-4</v>
      </c>
      <c r="BA124">
        <f t="shared" si="64"/>
        <v>0</v>
      </c>
      <c r="BB124">
        <f t="shared" si="65"/>
        <v>0</v>
      </c>
      <c r="BC124">
        <f t="shared" si="66"/>
        <v>2.4833522918425943E-4</v>
      </c>
      <c r="BD124">
        <f t="shared" si="67"/>
        <v>2.8235102161309827E-4</v>
      </c>
      <c r="BE124">
        <f t="shared" si="68"/>
        <v>4.4453743361863395E-4</v>
      </c>
      <c r="BF124">
        <f t="shared" si="69"/>
        <v>4.8961856448954293E-4</v>
      </c>
      <c r="BH124">
        <f t="shared" si="70"/>
        <v>3.0274722283763557E-4</v>
      </c>
      <c r="BI124">
        <f t="shared" si="71"/>
        <v>2.4305891958637302E-4</v>
      </c>
      <c r="BJ124">
        <f t="shared" si="72"/>
        <v>1.557356704874222E-4</v>
      </c>
      <c r="BK124">
        <f t="shared" si="73"/>
        <v>0</v>
      </c>
      <c r="BL124">
        <f t="shared" si="74"/>
        <v>0</v>
      </c>
      <c r="BM124">
        <f t="shared" si="75"/>
        <v>1.0138243277642555E-4</v>
      </c>
      <c r="BN124">
        <f t="shared" si="76"/>
        <v>1.6301543833428813E-4</v>
      </c>
      <c r="BO124">
        <f t="shared" si="77"/>
        <v>2.5665380696458372E-4</v>
      </c>
      <c r="BP124">
        <f t="shared" si="78"/>
        <v>2.8268141000827577E-4</v>
      </c>
    </row>
    <row r="125" spans="1:68" x14ac:dyDescent="0.3">
      <c r="A125" t="s">
        <v>1427</v>
      </c>
      <c r="B125">
        <v>1.8440098466591549E-4</v>
      </c>
      <c r="C125">
        <v>2.479066516433525E-4</v>
      </c>
      <c r="D125">
        <v>5.8749306904320997E-4</v>
      </c>
      <c r="E125">
        <v>0</v>
      </c>
      <c r="F125">
        <v>0</v>
      </c>
      <c r="G125">
        <v>0</v>
      </c>
      <c r="H125">
        <v>0</v>
      </c>
      <c r="I125">
        <v>6.06362670570115E-4</v>
      </c>
      <c r="J125">
        <v>2.8903810288758352E-4</v>
      </c>
      <c r="K125">
        <v>3.5758619603245401E-4</v>
      </c>
      <c r="L125">
        <v>0</v>
      </c>
      <c r="M125">
        <v>4.34651014942924E-4</v>
      </c>
      <c r="N125">
        <v>6.0814896274952505E-4</v>
      </c>
      <c r="O125">
        <v>0</v>
      </c>
      <c r="P125">
        <v>3.489533155802955E-4</v>
      </c>
      <c r="Q125">
        <v>0</v>
      </c>
      <c r="R125">
        <v>0</v>
      </c>
      <c r="S125">
        <v>0</v>
      </c>
      <c r="T125">
        <v>2.6514942759118051E-4</v>
      </c>
      <c r="U125">
        <v>5.4640253574739499E-4</v>
      </c>
      <c r="V125">
        <v>1.5664069281145349E-4</v>
      </c>
      <c r="W125">
        <v>9.1374942843413197E-4</v>
      </c>
      <c r="X125">
        <v>0</v>
      </c>
      <c r="Y125">
        <v>3.62717907501978E-4</v>
      </c>
      <c r="Z125">
        <v>1.4572671330972999E-4</v>
      </c>
      <c r="AA125">
        <v>0</v>
      </c>
      <c r="AB125">
        <v>4.1619902025537248E-4</v>
      </c>
      <c r="AC125">
        <v>3.487340321947555E-4</v>
      </c>
      <c r="AD125">
        <v>2.9027161036098797E-4</v>
      </c>
      <c r="AE125">
        <v>3.5262614077040053E-4</v>
      </c>
      <c r="AF125">
        <v>0</v>
      </c>
      <c r="AG125">
        <v>0</v>
      </c>
      <c r="AH125">
        <v>0</v>
      </c>
      <c r="AI125">
        <v>9.3152766178871994E-5</v>
      </c>
      <c r="AJ125">
        <v>0</v>
      </c>
      <c r="AK125">
        <v>0</v>
      </c>
      <c r="AL125">
        <v>0</v>
      </c>
      <c r="AN125">
        <f t="shared" si="52"/>
        <v>2.549501763381195E-4</v>
      </c>
      <c r="AO125">
        <f t="shared" si="53"/>
        <v>1.5159066764252875E-4</v>
      </c>
      <c r="AP125">
        <f t="shared" si="54"/>
        <v>2.9119679888468315E-4</v>
      </c>
      <c r="AQ125">
        <f t="shared" si="55"/>
        <v>0</v>
      </c>
      <c r="AR125">
        <f t="shared" si="56"/>
        <v>4.7048552114604025E-4</v>
      </c>
      <c r="AS125">
        <f t="shared" si="57"/>
        <v>2.12229612210306E-4</v>
      </c>
      <c r="AT125">
        <f t="shared" si="58"/>
        <v>2.1429925037712953E-4</v>
      </c>
      <c r="AU125">
        <f t="shared" si="59"/>
        <v>3.1050922059623996E-5</v>
      </c>
      <c r="AV125">
        <f t="shared" si="60"/>
        <v>0</v>
      </c>
      <c r="AX125">
        <f t="shared" si="61"/>
        <v>2.4536446875973082E-4</v>
      </c>
      <c r="AY125">
        <f t="shared" si="62"/>
        <v>3.031813352850575E-4</v>
      </c>
      <c r="AZ125">
        <f t="shared" si="63"/>
        <v>2.2300110795230225E-4</v>
      </c>
      <c r="BA125">
        <f t="shared" si="64"/>
        <v>0</v>
      </c>
      <c r="BB125">
        <f t="shared" si="65"/>
        <v>3.3808666157215993E-4</v>
      </c>
      <c r="BC125">
        <f t="shared" si="66"/>
        <v>1.8835559735425612E-4</v>
      </c>
      <c r="BD125">
        <f t="shared" si="67"/>
        <v>1.8818912933481126E-4</v>
      </c>
      <c r="BE125">
        <f t="shared" si="68"/>
        <v>5.3781774629130011E-5</v>
      </c>
      <c r="BF125">
        <f t="shared" si="69"/>
        <v>0</v>
      </c>
      <c r="BH125">
        <f t="shared" si="70"/>
        <v>1.2268223437986541E-4</v>
      </c>
      <c r="BI125">
        <f t="shared" si="71"/>
        <v>1.5159066764252875E-4</v>
      </c>
      <c r="BJ125">
        <f t="shared" si="72"/>
        <v>8.4286496247665708E-5</v>
      </c>
      <c r="BK125">
        <f t="shared" si="73"/>
        <v>0</v>
      </c>
      <c r="BL125">
        <f t="shared" si="74"/>
        <v>1.6904333078607997E-4</v>
      </c>
      <c r="BM125">
        <f t="shared" si="75"/>
        <v>7.6895850619174789E-5</v>
      </c>
      <c r="BN125">
        <f t="shared" si="76"/>
        <v>1.0865104448001459E-4</v>
      </c>
      <c r="BO125">
        <f t="shared" si="77"/>
        <v>3.1050922059624002E-5</v>
      </c>
      <c r="BP125">
        <f t="shared" si="78"/>
        <v>0</v>
      </c>
    </row>
    <row r="126" spans="1:68" x14ac:dyDescent="0.3">
      <c r="A126" t="s">
        <v>1428</v>
      </c>
      <c r="B126">
        <v>2.9025898566856553E-3</v>
      </c>
      <c r="C126">
        <v>2.0450490029360249E-3</v>
      </c>
      <c r="D126">
        <v>2.732546679392565E-3</v>
      </c>
      <c r="E126">
        <v>1.9234697755310401E-3</v>
      </c>
      <c r="F126">
        <v>1.6583876665928398E-3</v>
      </c>
      <c r="G126">
        <v>2.8249074583968402E-3</v>
      </c>
      <c r="H126">
        <v>2.6576008482404249E-3</v>
      </c>
      <c r="I126">
        <v>3.5355593497616951E-3</v>
      </c>
      <c r="J126">
        <v>1.0388993113922751E-3</v>
      </c>
      <c r="K126">
        <v>2.9998325311207052E-3</v>
      </c>
      <c r="L126">
        <v>3.4179731526921648E-3</v>
      </c>
      <c r="M126">
        <v>2.9371762276591E-3</v>
      </c>
      <c r="N126">
        <v>4.3876470331634049E-3</v>
      </c>
      <c r="O126">
        <v>2.9987286163910753E-3</v>
      </c>
      <c r="P126">
        <v>2.7507332526864126E-3</v>
      </c>
      <c r="Q126">
        <v>8.3558777937592951E-4</v>
      </c>
      <c r="R126">
        <v>2.438916741195138E-3</v>
      </c>
      <c r="S126">
        <v>4.8003378310854054E-3</v>
      </c>
      <c r="T126">
        <v>6.8052018742744997E-4</v>
      </c>
      <c r="U126">
        <v>2.333874641976175E-3</v>
      </c>
      <c r="V126">
        <v>3.1992026143788446E-3</v>
      </c>
      <c r="W126">
        <v>1.5685154445131246E-3</v>
      </c>
      <c r="X126">
        <v>2.6351815936598651E-3</v>
      </c>
      <c r="Y126">
        <v>1.3671651323917699E-3</v>
      </c>
      <c r="Z126">
        <v>1.7793271019764649E-3</v>
      </c>
      <c r="AA126">
        <v>4.6419626217506496E-3</v>
      </c>
      <c r="AB126">
        <v>4.0938677202402548E-3</v>
      </c>
      <c r="AC126">
        <v>2.1966322636560202E-3</v>
      </c>
      <c r="AD126">
        <v>3.9489562175856804E-3</v>
      </c>
      <c r="AE126">
        <v>7.1187330549722498E-4</v>
      </c>
      <c r="AF126">
        <v>2.2369195641099848E-3</v>
      </c>
      <c r="AG126">
        <v>2.8474879696003064E-3</v>
      </c>
      <c r="AH126">
        <v>2.11278855516309E-3</v>
      </c>
      <c r="AI126">
        <v>7.9765930170552898E-4</v>
      </c>
      <c r="AJ126">
        <v>2.8062406080011752E-3</v>
      </c>
      <c r="AK126">
        <v>6.0697439714224501E-4</v>
      </c>
      <c r="AL126">
        <v>2.1244540357709348E-3</v>
      </c>
      <c r="AN126">
        <f t="shared" si="52"/>
        <v>2.4009138286363212E-3</v>
      </c>
      <c r="AO126">
        <f t="shared" si="53"/>
        <v>2.6691138307479503E-3</v>
      </c>
      <c r="AP126">
        <f t="shared" si="54"/>
        <v>2.9329985893007337E-3</v>
      </c>
      <c r="AQ126">
        <f t="shared" si="55"/>
        <v>2.6916141172188246E-3</v>
      </c>
      <c r="AR126">
        <f t="shared" si="56"/>
        <v>1.9455282220738985E-3</v>
      </c>
      <c r="AS126">
        <f t="shared" si="57"/>
        <v>2.7856894056125041E-3</v>
      </c>
      <c r="AT126">
        <f t="shared" si="58"/>
        <v>2.2992496957309635E-3</v>
      </c>
      <c r="AU126">
        <f t="shared" si="59"/>
        <v>1.9193119421563084E-3</v>
      </c>
      <c r="AV126">
        <f t="shared" si="60"/>
        <v>1.8458896803047852E-3</v>
      </c>
      <c r="AX126">
        <f t="shared" si="61"/>
        <v>4.8862111526088391E-4</v>
      </c>
      <c r="AY126">
        <f t="shared" si="62"/>
        <v>7.7388617154137941E-4</v>
      </c>
      <c r="AZ126">
        <f t="shared" si="63"/>
        <v>9.9840204116177734E-4</v>
      </c>
      <c r="BA126">
        <f t="shared" si="64"/>
        <v>1.9944178890141137E-3</v>
      </c>
      <c r="BB126">
        <f t="shared" si="65"/>
        <v>1.074693194348392E-3</v>
      </c>
      <c r="BC126">
        <f t="shared" si="66"/>
        <v>1.3077995162607237E-3</v>
      </c>
      <c r="BD126">
        <f t="shared" si="67"/>
        <v>1.6194413323472655E-3</v>
      </c>
      <c r="BE126">
        <f t="shared" si="68"/>
        <v>1.0385202413849483E-3</v>
      </c>
      <c r="BF126">
        <f t="shared" si="69"/>
        <v>1.1257848558488663E-3</v>
      </c>
      <c r="BH126">
        <f t="shared" si="70"/>
        <v>2.4431055763044195E-4</v>
      </c>
      <c r="BI126">
        <f t="shared" si="71"/>
        <v>3.869430857706897E-4</v>
      </c>
      <c r="BJ126">
        <f t="shared" si="72"/>
        <v>3.7736050133904795E-4</v>
      </c>
      <c r="BK126">
        <f t="shared" si="73"/>
        <v>1.1514777050989037E-3</v>
      </c>
      <c r="BL126">
        <f t="shared" si="74"/>
        <v>5.3734659717419601E-4</v>
      </c>
      <c r="BM126">
        <f t="shared" si="75"/>
        <v>5.3390691678290752E-4</v>
      </c>
      <c r="BN126">
        <f t="shared" si="76"/>
        <v>9.3498488916749997E-4</v>
      </c>
      <c r="BO126">
        <f t="shared" si="77"/>
        <v>5.9958994092247501E-4</v>
      </c>
      <c r="BP126">
        <f t="shared" si="78"/>
        <v>6.49972189573947E-4</v>
      </c>
    </row>
    <row r="127" spans="1:68" x14ac:dyDescent="0.3">
      <c r="A127" t="s">
        <v>1429</v>
      </c>
      <c r="B127">
        <v>3.8668117869471302E-3</v>
      </c>
      <c r="C127">
        <v>5.3837730913674949E-3</v>
      </c>
      <c r="D127">
        <v>7.2545232013241645E-3</v>
      </c>
      <c r="E127">
        <v>5.8789077015408749E-3</v>
      </c>
      <c r="F127">
        <v>5.0595683132153499E-3</v>
      </c>
      <c r="G127">
        <v>4.0577450002089047E-3</v>
      </c>
      <c r="H127">
        <v>6.2840076675157001E-3</v>
      </c>
      <c r="I127">
        <v>1.170713052376705E-2</v>
      </c>
      <c r="J127">
        <v>6.1706612692943603E-3</v>
      </c>
      <c r="K127">
        <v>1.0528659494893915E-2</v>
      </c>
      <c r="L127">
        <v>7.675297758533605E-3</v>
      </c>
      <c r="M127">
        <v>7.9252572749735142E-3</v>
      </c>
      <c r="N127">
        <v>7.3079219102813149E-3</v>
      </c>
      <c r="O127">
        <v>4.9987902461459451E-3</v>
      </c>
      <c r="P127">
        <v>4.5526839929538702E-3</v>
      </c>
      <c r="Q127">
        <v>7.7838848968871796E-3</v>
      </c>
      <c r="R127">
        <v>6.15836631764341E-3</v>
      </c>
      <c r="S127">
        <v>7.185739614834305E-3</v>
      </c>
      <c r="T127">
        <v>5.0456309266672652E-3</v>
      </c>
      <c r="U127">
        <v>6.7386198370127746E-3</v>
      </c>
      <c r="V127">
        <v>1.0305604372849719E-2</v>
      </c>
      <c r="W127">
        <v>7.0590692292213843E-3</v>
      </c>
      <c r="X127">
        <v>7.893730796341876E-3</v>
      </c>
      <c r="Y127">
        <v>6.6740964007048599E-3</v>
      </c>
      <c r="Z127">
        <v>7.4950114795202995E-3</v>
      </c>
      <c r="AA127">
        <v>7.4748401289781996E-3</v>
      </c>
      <c r="AB127">
        <v>6.9297217313531254E-3</v>
      </c>
      <c r="AC127">
        <v>8.7362090105178487E-3</v>
      </c>
      <c r="AD127">
        <v>5.5379140711192152E-3</v>
      </c>
      <c r="AE127">
        <v>4.3162639104001796E-3</v>
      </c>
      <c r="AF127">
        <v>4.7059822994836801E-3</v>
      </c>
      <c r="AG127">
        <v>5.4807369501669347E-3</v>
      </c>
      <c r="AH127">
        <v>6.9616458795569297E-3</v>
      </c>
      <c r="AI127">
        <v>4.7138527036317546E-3</v>
      </c>
      <c r="AJ127">
        <v>5.3084204403128854E-3</v>
      </c>
      <c r="AK127">
        <v>1.360570097911065E-2</v>
      </c>
      <c r="AL127">
        <v>6.1601700067601302E-3</v>
      </c>
      <c r="AN127">
        <f t="shared" si="52"/>
        <v>5.5960039452949157E-3</v>
      </c>
      <c r="AO127">
        <f t="shared" si="53"/>
        <v>6.777112876176751E-3</v>
      </c>
      <c r="AP127">
        <f t="shared" si="54"/>
        <v>7.0227531352966477E-3</v>
      </c>
      <c r="AQ127">
        <f t="shared" si="55"/>
        <v>7.0426636097882982E-3</v>
      </c>
      <c r="AR127">
        <f t="shared" si="56"/>
        <v>7.2872310914377861E-3</v>
      </c>
      <c r="AS127">
        <f t="shared" si="57"/>
        <v>7.5339349245693672E-3</v>
      </c>
      <c r="AT127">
        <f t="shared" si="58"/>
        <v>4.8533867603343583E-3</v>
      </c>
      <c r="AU127">
        <f t="shared" si="59"/>
        <v>5.7187451777852066E-3</v>
      </c>
      <c r="AV127">
        <f t="shared" si="60"/>
        <v>8.3580971420612223E-3</v>
      </c>
      <c r="AX127">
        <f t="shared" si="61"/>
        <v>1.3983166205320027E-3</v>
      </c>
      <c r="AY127">
        <f t="shared" si="62"/>
        <v>3.4104324126110748E-3</v>
      </c>
      <c r="AZ127">
        <f t="shared" si="63"/>
        <v>2.0222411961592131E-3</v>
      </c>
      <c r="BA127">
        <f t="shared" si="64"/>
        <v>8.2215005946701389E-4</v>
      </c>
      <c r="BB127">
        <f t="shared" si="65"/>
        <v>2.1976032936278944E-3</v>
      </c>
      <c r="BC127">
        <f t="shared" si="66"/>
        <v>7.3270992166154115E-4</v>
      </c>
      <c r="BD127">
        <f t="shared" si="67"/>
        <v>6.2402190274478408E-4</v>
      </c>
      <c r="BE127">
        <f t="shared" si="68"/>
        <v>1.142641447587317E-3</v>
      </c>
      <c r="BF127">
        <f t="shared" si="69"/>
        <v>4.5644691754844488E-3</v>
      </c>
      <c r="BH127">
        <f t="shared" si="70"/>
        <v>6.9915831026600133E-4</v>
      </c>
      <c r="BI127">
        <f t="shared" si="71"/>
        <v>1.7052162063055374E-3</v>
      </c>
      <c r="BJ127">
        <f t="shared" si="72"/>
        <v>7.6433532800386625E-4</v>
      </c>
      <c r="BK127">
        <f t="shared" si="73"/>
        <v>4.7466855814754731E-4</v>
      </c>
      <c r="BL127">
        <f t="shared" si="74"/>
        <v>1.0988016468139472E-3</v>
      </c>
      <c r="BM127">
        <f t="shared" si="75"/>
        <v>2.9912757292423518E-4</v>
      </c>
      <c r="BN127">
        <f t="shared" si="76"/>
        <v>3.6027921352992359E-4</v>
      </c>
      <c r="BO127">
        <f t="shared" si="77"/>
        <v>6.5970434735176118E-4</v>
      </c>
      <c r="BP127">
        <f t="shared" si="78"/>
        <v>2.6352975071736958E-3</v>
      </c>
    </row>
    <row r="128" spans="1:68" x14ac:dyDescent="0.3">
      <c r="A128" t="s">
        <v>1430</v>
      </c>
      <c r="B128">
        <v>8.9056123683821792E-3</v>
      </c>
      <c r="C128">
        <v>8.6631125414693352E-3</v>
      </c>
      <c r="D128">
        <v>9.81168508423029E-3</v>
      </c>
      <c r="E128">
        <v>9.2010075177641759E-3</v>
      </c>
      <c r="F128">
        <v>8.8670326043244294E-3</v>
      </c>
      <c r="G128">
        <v>8.4417780209239904E-3</v>
      </c>
      <c r="H128">
        <v>7.4391705962905848E-3</v>
      </c>
      <c r="I128">
        <v>9.131109051412744E-3</v>
      </c>
      <c r="J128">
        <v>7.3878450902609E-3</v>
      </c>
      <c r="K128">
        <v>1.20802827348051E-2</v>
      </c>
      <c r="L128">
        <v>7.6237761207468505E-3</v>
      </c>
      <c r="M128">
        <v>9.4601199823671246E-3</v>
      </c>
      <c r="N128">
        <v>1.1719504554058176E-2</v>
      </c>
      <c r="O128">
        <v>9.3785530779934151E-3</v>
      </c>
      <c r="P128">
        <v>5.20286154380902E-3</v>
      </c>
      <c r="Q128">
        <v>7.5464867438680052E-3</v>
      </c>
      <c r="R128">
        <v>6.3877027616449054E-3</v>
      </c>
      <c r="S128">
        <v>6.3555246024131953E-3</v>
      </c>
      <c r="T128">
        <v>6.4585665829761697E-3</v>
      </c>
      <c r="U128">
        <v>9.95027143819085E-3</v>
      </c>
      <c r="V128">
        <v>8.6232053036415651E-3</v>
      </c>
      <c r="W128">
        <v>7.2838495104732906E-3</v>
      </c>
      <c r="X128">
        <v>8.0104230303857851E-3</v>
      </c>
      <c r="Y128">
        <v>8.5304636378635001E-3</v>
      </c>
      <c r="Z128">
        <v>8.7552042753984097E-3</v>
      </c>
      <c r="AA128">
        <v>8.0059562105112194E-3</v>
      </c>
      <c r="AB128">
        <v>6.3015691315871994E-3</v>
      </c>
      <c r="AC128">
        <v>7.4095469282096345E-3</v>
      </c>
      <c r="AD128">
        <v>6.6176370361708051E-3</v>
      </c>
      <c r="AE128">
        <v>7.1175651010012397E-3</v>
      </c>
      <c r="AF128">
        <v>1.0745427801731159E-2</v>
      </c>
      <c r="AG128">
        <v>8.4210322361911397E-3</v>
      </c>
      <c r="AH128">
        <v>6.4385104874560154E-3</v>
      </c>
      <c r="AI128">
        <v>8.5401323238412149E-3</v>
      </c>
      <c r="AJ128">
        <v>7.047761842906921E-3</v>
      </c>
      <c r="AK128">
        <v>8.2884437656369943E-3</v>
      </c>
      <c r="AL128">
        <v>7.2622926764031055E-3</v>
      </c>
      <c r="AN128">
        <f t="shared" si="52"/>
        <v>9.1453543779614951E-3</v>
      </c>
      <c r="AO128">
        <f t="shared" si="53"/>
        <v>8.4697725682379363E-3</v>
      </c>
      <c r="AP128">
        <f t="shared" si="54"/>
        <v>8.9789918720057978E-3</v>
      </c>
      <c r="AQ128">
        <f t="shared" si="55"/>
        <v>6.7632380359753689E-3</v>
      </c>
      <c r="AR128">
        <f t="shared" si="56"/>
        <v>8.0789732088204693E-3</v>
      </c>
      <c r="AS128">
        <f t="shared" si="57"/>
        <v>7.8355272023259582E-3</v>
      </c>
      <c r="AT128">
        <f t="shared" si="58"/>
        <v>8.1602099796344012E-3</v>
      </c>
      <c r="AU128">
        <f t="shared" si="59"/>
        <v>7.7998916824961228E-3</v>
      </c>
      <c r="AV128">
        <f t="shared" si="60"/>
        <v>7.5328327616490066E-3</v>
      </c>
      <c r="AX128">
        <f t="shared" si="61"/>
        <v>4.9569052916345147E-4</v>
      </c>
      <c r="AY128">
        <f t="shared" si="62"/>
        <v>7.4343921506974308E-4</v>
      </c>
      <c r="AZ128">
        <f t="shared" si="63"/>
        <v>2.454487939168015E-3</v>
      </c>
      <c r="BA128">
        <f t="shared" si="64"/>
        <v>6.7850406210611509E-4</v>
      </c>
      <c r="BB128">
        <f t="shared" si="65"/>
        <v>1.5336106595255832E-3</v>
      </c>
      <c r="BC128">
        <f t="shared" si="66"/>
        <v>8.8576111027717551E-4</v>
      </c>
      <c r="BD128">
        <f t="shared" si="67"/>
        <v>2.2527750460856724E-3</v>
      </c>
      <c r="BE128">
        <f t="shared" si="68"/>
        <v>1.1804936579144288E-3</v>
      </c>
      <c r="BF128">
        <f t="shared" si="69"/>
        <v>6.6311150015735865E-4</v>
      </c>
      <c r="BH128">
        <f t="shared" si="70"/>
        <v>2.4784526458172573E-4</v>
      </c>
      <c r="BI128">
        <f t="shared" si="71"/>
        <v>3.7171960753487154E-4</v>
      </c>
      <c r="BJ128">
        <f t="shared" si="72"/>
        <v>9.2770924043514291E-4</v>
      </c>
      <c r="BK128">
        <f t="shared" si="73"/>
        <v>3.9173450290322013E-4</v>
      </c>
      <c r="BL128">
        <f t="shared" si="74"/>
        <v>7.6680532976279158E-4</v>
      </c>
      <c r="BM128">
        <f t="shared" si="75"/>
        <v>3.6161045903003019E-4</v>
      </c>
      <c r="BN128">
        <f t="shared" si="76"/>
        <v>1.3006402792812347E-3</v>
      </c>
      <c r="BO128">
        <f t="shared" si="77"/>
        <v>6.8155833117354147E-4</v>
      </c>
      <c r="BP128">
        <f t="shared" si="78"/>
        <v>3.8284760311858759E-4</v>
      </c>
    </row>
    <row r="129" spans="1:68" x14ac:dyDescent="0.3">
      <c r="A129" t="s">
        <v>1431</v>
      </c>
      <c r="B129">
        <v>0</v>
      </c>
      <c r="C129">
        <v>9.755855438585455E-4</v>
      </c>
      <c r="D129">
        <v>1.4430776812495651E-3</v>
      </c>
      <c r="E129">
        <v>0</v>
      </c>
      <c r="F129">
        <v>1.0278968860890259E-3</v>
      </c>
      <c r="G129">
        <v>5.0966674493367495E-4</v>
      </c>
      <c r="H129">
        <v>0</v>
      </c>
      <c r="I129">
        <v>8.81463248487566E-4</v>
      </c>
      <c r="J129">
        <v>3.8134582860876255E-4</v>
      </c>
      <c r="K129">
        <v>5.4472830140547997E-4</v>
      </c>
      <c r="L129">
        <v>4.5364769873105918E-4</v>
      </c>
      <c r="M129">
        <v>7.50488886442285E-6</v>
      </c>
      <c r="N129">
        <v>2.0422903971227227E-3</v>
      </c>
      <c r="O129">
        <v>5.7551663433097998E-4</v>
      </c>
      <c r="P129">
        <v>2.7166543538249301E-4</v>
      </c>
      <c r="Q129">
        <v>4.9519752975470403E-4</v>
      </c>
      <c r="R129">
        <v>8.1604485169182799E-4</v>
      </c>
      <c r="S129">
        <v>2.5484181163485551E-3</v>
      </c>
      <c r="T129">
        <v>3.4490923000134497E-5</v>
      </c>
      <c r="U129">
        <v>5.1370629461948002E-4</v>
      </c>
      <c r="V129">
        <v>0</v>
      </c>
      <c r="W129">
        <v>0</v>
      </c>
      <c r="X129">
        <v>0</v>
      </c>
      <c r="Y129">
        <v>1.6196298133195149E-5</v>
      </c>
      <c r="Z129">
        <v>1.6262677326840933E-3</v>
      </c>
      <c r="AA129">
        <v>0</v>
      </c>
      <c r="AB129">
        <v>1.6128263993435299E-4</v>
      </c>
      <c r="AC129">
        <v>8.6787196695876857E-4</v>
      </c>
      <c r="AD129">
        <v>8.7911140798582548E-4</v>
      </c>
      <c r="AE129">
        <v>1.9530078647457949E-5</v>
      </c>
      <c r="AF129">
        <v>6.2489771165000999E-4</v>
      </c>
      <c r="AG129">
        <v>2.7517464365713451E-5</v>
      </c>
      <c r="AH129">
        <v>1.6628914188585649E-3</v>
      </c>
      <c r="AI129">
        <v>0</v>
      </c>
      <c r="AJ129">
        <v>0</v>
      </c>
      <c r="AK129">
        <v>1.7852660518511152E-3</v>
      </c>
      <c r="AL129">
        <v>0</v>
      </c>
      <c r="AN129">
        <f t="shared" si="52"/>
        <v>6.0466580627702767E-4</v>
      </c>
      <c r="AO129">
        <f t="shared" si="53"/>
        <v>6.0475671987756665E-4</v>
      </c>
      <c r="AP129">
        <f t="shared" si="54"/>
        <v>6.1095702634941719E-4</v>
      </c>
      <c r="AQ129">
        <f t="shared" si="55"/>
        <v>1.286553499265029E-3</v>
      </c>
      <c r="AR129">
        <f t="shared" si="56"/>
        <v>1.3704930440490364E-4</v>
      </c>
      <c r="AS129">
        <f t="shared" si="57"/>
        <v>4.4526977295173504E-4</v>
      </c>
      <c r="AT129">
        <f t="shared" si="58"/>
        <v>5.0784639942776447E-4</v>
      </c>
      <c r="AU129">
        <f t="shared" si="59"/>
        <v>5.6346962774142615E-4</v>
      </c>
      <c r="AV129">
        <f t="shared" si="60"/>
        <v>5.9508868395037173E-4</v>
      </c>
      <c r="AX129">
        <f t="shared" si="61"/>
        <v>7.2382258378320943E-4</v>
      </c>
      <c r="AY129">
        <f t="shared" si="62"/>
        <v>4.583982609073909E-4</v>
      </c>
      <c r="AZ129">
        <f t="shared" si="63"/>
        <v>6.5968405017138138E-4</v>
      </c>
      <c r="BA129">
        <f t="shared" si="64"/>
        <v>1.10451911929313E-3</v>
      </c>
      <c r="BB129">
        <f t="shared" si="65"/>
        <v>2.5163050527152273E-4</v>
      </c>
      <c r="BC129">
        <f t="shared" si="66"/>
        <v>6.685255231018213E-4</v>
      </c>
      <c r="BD129">
        <f t="shared" si="67"/>
        <v>4.4158325682309442E-4</v>
      </c>
      <c r="BE129">
        <f t="shared" si="68"/>
        <v>9.5222660580278503E-4</v>
      </c>
      <c r="BF129">
        <f t="shared" si="69"/>
        <v>1.0307238356113417E-3</v>
      </c>
      <c r="BH129">
        <f t="shared" si="70"/>
        <v>3.6191129189160472E-4</v>
      </c>
      <c r="BI129">
        <f t="shared" si="71"/>
        <v>2.2919913045369545E-4</v>
      </c>
      <c r="BJ129">
        <f t="shared" si="72"/>
        <v>2.4933713437561879E-4</v>
      </c>
      <c r="BK129">
        <f t="shared" si="73"/>
        <v>6.3769441084897708E-4</v>
      </c>
      <c r="BL129">
        <f t="shared" si="74"/>
        <v>1.2581525263576136E-4</v>
      </c>
      <c r="BM129">
        <f t="shared" si="75"/>
        <v>2.7292440193777833E-4</v>
      </c>
      <c r="BN129">
        <f t="shared" si="76"/>
        <v>2.5494821219644522E-4</v>
      </c>
      <c r="BO129">
        <f t="shared" si="77"/>
        <v>5.4976828718976162E-4</v>
      </c>
      <c r="BP129">
        <f t="shared" si="78"/>
        <v>5.9508868395037173E-4</v>
      </c>
    </row>
    <row r="130" spans="1:68" x14ac:dyDescent="0.3">
      <c r="A130" t="s">
        <v>1432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6.06362670570115E-4</v>
      </c>
      <c r="J130">
        <v>4.1438903895330752E-4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3.86824284187444E-4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4.4253484106246849E-4</v>
      </c>
      <c r="AK130">
        <v>0</v>
      </c>
      <c r="AL130">
        <v>9.5023833238601493E-4</v>
      </c>
      <c r="AN130">
        <f t="shared" si="52"/>
        <v>0</v>
      </c>
      <c r="AO130">
        <f t="shared" si="53"/>
        <v>1.5159066764252875E-4</v>
      </c>
      <c r="AP130">
        <f t="shared" si="54"/>
        <v>5.9198434136186789E-5</v>
      </c>
      <c r="AQ130">
        <f t="shared" si="55"/>
        <v>0</v>
      </c>
      <c r="AR130">
        <f t="shared" si="56"/>
        <v>0</v>
      </c>
      <c r="AS130">
        <f t="shared" si="57"/>
        <v>0</v>
      </c>
      <c r="AT130">
        <f t="shared" si="58"/>
        <v>1.2894142806248133E-4</v>
      </c>
      <c r="AU130">
        <f t="shared" si="59"/>
        <v>0</v>
      </c>
      <c r="AV130">
        <f t="shared" si="60"/>
        <v>4.6425772448282777E-4</v>
      </c>
      <c r="AX130">
        <f t="shared" si="61"/>
        <v>0</v>
      </c>
      <c r="AY130">
        <f t="shared" si="62"/>
        <v>3.031813352850575E-4</v>
      </c>
      <c r="AZ130">
        <f t="shared" si="63"/>
        <v>1.5662433472878696E-4</v>
      </c>
      <c r="BA130">
        <f t="shared" si="64"/>
        <v>0</v>
      </c>
      <c r="BB130">
        <f t="shared" si="65"/>
        <v>0</v>
      </c>
      <c r="BC130">
        <f t="shared" si="66"/>
        <v>0</v>
      </c>
      <c r="BD130">
        <f t="shared" si="67"/>
        <v>2.2333310460470506E-4</v>
      </c>
      <c r="BE130">
        <f t="shared" si="68"/>
        <v>0</v>
      </c>
      <c r="BF130">
        <f t="shared" si="69"/>
        <v>4.7549146662375502E-4</v>
      </c>
      <c r="BH130">
        <f t="shared" si="70"/>
        <v>0</v>
      </c>
      <c r="BI130">
        <f t="shared" si="71"/>
        <v>1.5159066764252875E-4</v>
      </c>
      <c r="BJ130">
        <f t="shared" si="72"/>
        <v>5.9198434136186769E-5</v>
      </c>
      <c r="BK130">
        <f t="shared" si="73"/>
        <v>0</v>
      </c>
      <c r="BL130">
        <f t="shared" si="74"/>
        <v>0</v>
      </c>
      <c r="BM130">
        <f t="shared" si="75"/>
        <v>0</v>
      </c>
      <c r="BN130">
        <f t="shared" si="76"/>
        <v>1.2894142806248133E-4</v>
      </c>
      <c r="BO130">
        <f t="shared" si="77"/>
        <v>0</v>
      </c>
      <c r="BP130">
        <f t="shared" si="78"/>
        <v>2.7452512625259493E-4</v>
      </c>
    </row>
    <row r="131" spans="1:68" x14ac:dyDescent="0.3">
      <c r="A131" t="s">
        <v>1433</v>
      </c>
      <c r="B131">
        <v>1.9299374795226898E-3</v>
      </c>
      <c r="C131">
        <v>1.0150047483645395E-3</v>
      </c>
      <c r="D131">
        <v>1.410396509327409E-3</v>
      </c>
      <c r="E131">
        <v>1.2148905466027355E-3</v>
      </c>
      <c r="F131">
        <v>9.7677317345524562E-4</v>
      </c>
      <c r="G131">
        <v>2.4937702792002699E-3</v>
      </c>
      <c r="H131">
        <v>5.7944505296649148E-4</v>
      </c>
      <c r="I131">
        <v>1.2670967787382901E-3</v>
      </c>
      <c r="J131">
        <v>7.5083465869741001E-4</v>
      </c>
      <c r="K131">
        <v>1.1115037228885624E-3</v>
      </c>
      <c r="L131">
        <v>1.718693953073925E-3</v>
      </c>
      <c r="M131">
        <v>9.0459101599102995E-4</v>
      </c>
      <c r="N131">
        <v>1.80128052913436E-3</v>
      </c>
      <c r="O131">
        <v>1.281394342517699E-3</v>
      </c>
      <c r="P131">
        <v>1.5353523239734898E-3</v>
      </c>
      <c r="Q131">
        <v>1.057072223641947E-3</v>
      </c>
      <c r="R131">
        <v>1.5045682992641E-3</v>
      </c>
      <c r="S131">
        <v>1.2593783533327986E-3</v>
      </c>
      <c r="T131">
        <v>1.3293028331199451E-3</v>
      </c>
      <c r="U131">
        <v>6.0967774141099248E-4</v>
      </c>
      <c r="V131">
        <v>1.0213934500806949E-3</v>
      </c>
      <c r="W131">
        <v>1.3000398132433479E-3</v>
      </c>
      <c r="X131">
        <v>6.7105063958270296E-4</v>
      </c>
      <c r="Y131">
        <v>2.5380351237151298E-4</v>
      </c>
      <c r="Z131">
        <v>5.9098683142223048E-4</v>
      </c>
      <c r="AA131">
        <v>0</v>
      </c>
      <c r="AB131">
        <v>1.0670380266007344E-3</v>
      </c>
      <c r="AC131">
        <v>8.6009904611616505E-4</v>
      </c>
      <c r="AD131">
        <v>7.7728963543084999E-4</v>
      </c>
      <c r="AE131">
        <v>1.0074922557123216E-3</v>
      </c>
      <c r="AF131">
        <v>1.9488884334194745E-3</v>
      </c>
      <c r="AG131">
        <v>7.0443215608530349E-4</v>
      </c>
      <c r="AH131">
        <v>9.1339348280521353E-4</v>
      </c>
      <c r="AI131">
        <v>9.5292498509304052E-4</v>
      </c>
      <c r="AJ131">
        <v>1.096635718076072E-3</v>
      </c>
      <c r="AK131">
        <v>1.3073022828793399E-3</v>
      </c>
      <c r="AL131">
        <v>6.2181099937653355E-4</v>
      </c>
      <c r="AN131">
        <f t="shared" si="52"/>
        <v>1.3925573209543434E-3</v>
      </c>
      <c r="AO131">
        <f t="shared" si="53"/>
        <v>1.3292713210900742E-3</v>
      </c>
      <c r="AP131">
        <f t="shared" si="54"/>
        <v>1.3005215066109253E-3</v>
      </c>
      <c r="AQ131">
        <f t="shared" si="55"/>
        <v>1.2736729587462818E-3</v>
      </c>
      <c r="AR131">
        <f t="shared" si="56"/>
        <v>1.065103459463745E-3</v>
      </c>
      <c r="AS131">
        <f t="shared" si="57"/>
        <v>5.7382967601555764E-4</v>
      </c>
      <c r="AT131">
        <f t="shared" si="58"/>
        <v>1.2445567748542153E-3</v>
      </c>
      <c r="AU131">
        <f t="shared" si="59"/>
        <v>8.5691687466118592E-4</v>
      </c>
      <c r="AV131">
        <f t="shared" si="60"/>
        <v>1.0085830001106486E-3</v>
      </c>
      <c r="AX131">
        <f t="shared" si="61"/>
        <v>3.9294066525894856E-4</v>
      </c>
      <c r="AY131">
        <f t="shared" si="62"/>
        <v>8.2591724234544418E-4</v>
      </c>
      <c r="AZ131">
        <f t="shared" si="63"/>
        <v>4.0327481563317272E-4</v>
      </c>
      <c r="BA131">
        <f t="shared" si="64"/>
        <v>2.2409024126956602E-4</v>
      </c>
      <c r="BB131">
        <f t="shared" si="65"/>
        <v>3.3382607694811917E-4</v>
      </c>
      <c r="BC131">
        <f t="shared" si="66"/>
        <v>3.9157327681448506E-4</v>
      </c>
      <c r="BD131">
        <f t="shared" si="67"/>
        <v>6.2073394102391444E-4</v>
      </c>
      <c r="BE131">
        <f t="shared" si="68"/>
        <v>1.3352669009474342E-4</v>
      </c>
      <c r="BF131">
        <f t="shared" si="69"/>
        <v>3.5112609671655713E-4</v>
      </c>
      <c r="BH131">
        <f t="shared" si="70"/>
        <v>1.9647033262947428E-4</v>
      </c>
      <c r="BI131">
        <f t="shared" si="71"/>
        <v>4.1295862117272209E-4</v>
      </c>
      <c r="BJ131">
        <f t="shared" si="72"/>
        <v>1.5242355316868539E-4</v>
      </c>
      <c r="BK131">
        <f t="shared" si="73"/>
        <v>1.2937856111975212E-4</v>
      </c>
      <c r="BL131">
        <f t="shared" si="74"/>
        <v>1.6691303847405958E-4</v>
      </c>
      <c r="BM131">
        <f t="shared" si="75"/>
        <v>1.5985912085084654E-4</v>
      </c>
      <c r="BN131">
        <f t="shared" si="76"/>
        <v>3.583809079452943E-4</v>
      </c>
      <c r="BO131">
        <f t="shared" si="77"/>
        <v>7.7091670470199851E-5</v>
      </c>
      <c r="BP131">
        <f t="shared" si="78"/>
        <v>2.0272274645880684E-4</v>
      </c>
    </row>
    <row r="132" spans="1:68" x14ac:dyDescent="0.3">
      <c r="A132" t="s">
        <v>1434</v>
      </c>
      <c r="B132">
        <v>2.2704215053726902E-3</v>
      </c>
      <c r="C132">
        <v>3.6444023847255648E-4</v>
      </c>
      <c r="D132">
        <v>1.5358815978740951E-3</v>
      </c>
      <c r="E132">
        <v>9.1393390311813E-4</v>
      </c>
      <c r="F132">
        <v>9.290506392103955E-4</v>
      </c>
      <c r="G132">
        <v>1.0678298913890634E-3</v>
      </c>
      <c r="H132">
        <v>1.3079157046679149E-3</v>
      </c>
      <c r="I132">
        <v>1.7029475827678902E-3</v>
      </c>
      <c r="J132">
        <v>5.6717822816977747E-3</v>
      </c>
      <c r="K132">
        <v>1.8885506389496451E-3</v>
      </c>
      <c r="L132">
        <v>0</v>
      </c>
      <c r="M132">
        <v>2.1746940626339449E-3</v>
      </c>
      <c r="N132">
        <v>1.9096755258464601E-3</v>
      </c>
      <c r="O132">
        <v>9.7337277126433161E-4</v>
      </c>
      <c r="P132">
        <v>1.187357464487473E-3</v>
      </c>
      <c r="Q132">
        <v>1.66889016011594E-3</v>
      </c>
      <c r="R132">
        <v>1.027102183980298E-3</v>
      </c>
      <c r="S132">
        <v>1.68005308434864E-3</v>
      </c>
      <c r="T132">
        <v>6.577250384947309E-4</v>
      </c>
      <c r="U132">
        <v>2.3085770488885495E-3</v>
      </c>
      <c r="V132">
        <v>1.9760967523514499E-3</v>
      </c>
      <c r="W132">
        <v>1.1904909194878251E-3</v>
      </c>
      <c r="X132">
        <v>2.4432755360893751E-3</v>
      </c>
      <c r="Y132">
        <v>1.4270281082068769E-3</v>
      </c>
      <c r="Z132">
        <v>1.381072847760928E-3</v>
      </c>
      <c r="AA132">
        <v>1.0868952115880271E-3</v>
      </c>
      <c r="AB132">
        <v>9.6723955336803998E-5</v>
      </c>
      <c r="AC132">
        <v>1.0662974669420696E-3</v>
      </c>
      <c r="AD132">
        <v>4.2204257385432698E-4</v>
      </c>
      <c r="AE132">
        <v>7.7736653319619947E-4</v>
      </c>
      <c r="AF132">
        <v>1.382234738052125E-3</v>
      </c>
      <c r="AG132">
        <v>1.434953135943275E-3</v>
      </c>
      <c r="AH132">
        <v>0</v>
      </c>
      <c r="AI132">
        <v>9.3703238678896606E-4</v>
      </c>
      <c r="AJ132">
        <v>1.72848066765672E-3</v>
      </c>
      <c r="AK132">
        <v>2.1113191802855799E-4</v>
      </c>
      <c r="AL132">
        <v>5.37486604589092E-4</v>
      </c>
      <c r="AN132">
        <f t="shared" si="52"/>
        <v>1.2711693112093679E-3</v>
      </c>
      <c r="AO132">
        <f t="shared" si="53"/>
        <v>1.251935954508816E-3</v>
      </c>
      <c r="AP132">
        <f t="shared" si="54"/>
        <v>1.9722046778399469E-3</v>
      </c>
      <c r="AQ132">
        <f t="shared" si="55"/>
        <v>1.4586818094816259E-3</v>
      </c>
      <c r="AR132">
        <f t="shared" si="56"/>
        <v>1.5332224398056388E-3</v>
      </c>
      <c r="AS132">
        <f t="shared" si="57"/>
        <v>1.2502155209873468E-3</v>
      </c>
      <c r="AT132">
        <f t="shared" si="58"/>
        <v>8.6054794836755053E-4</v>
      </c>
      <c r="AU132">
        <f t="shared" si="59"/>
        <v>7.9066184091074708E-4</v>
      </c>
      <c r="AV132">
        <f t="shared" si="60"/>
        <v>8.2569973009145663E-4</v>
      </c>
      <c r="AX132">
        <f t="shared" si="61"/>
        <v>8.2023417192729259E-4</v>
      </c>
      <c r="AY132">
        <f t="shared" si="62"/>
        <v>3.3896666038888996E-4</v>
      </c>
      <c r="AZ132">
        <f t="shared" si="63"/>
        <v>1.7908110782634569E-3</v>
      </c>
      <c r="BA132">
        <f t="shared" si="64"/>
        <v>3.738005920009439E-4</v>
      </c>
      <c r="BB132">
        <f t="shared" si="65"/>
        <v>7.4861494803415702E-4</v>
      </c>
      <c r="BC132">
        <f t="shared" si="66"/>
        <v>7.5667968080263335E-4</v>
      </c>
      <c r="BD132">
        <f t="shared" si="67"/>
        <v>4.8547050262517938E-4</v>
      </c>
      <c r="BE132">
        <f t="shared" si="68"/>
        <v>7.2858827750237358E-4</v>
      </c>
      <c r="BF132">
        <f t="shared" si="69"/>
        <v>7.9867822762575531E-4</v>
      </c>
      <c r="BH132">
        <f t="shared" si="70"/>
        <v>4.1011708596364629E-4</v>
      </c>
      <c r="BI132">
        <f t="shared" si="71"/>
        <v>1.6948333019444498E-4</v>
      </c>
      <c r="BJ132">
        <f t="shared" si="72"/>
        <v>6.7686296545493342E-4</v>
      </c>
      <c r="BK132">
        <f t="shared" si="73"/>
        <v>2.1581387241498645E-4</v>
      </c>
      <c r="BL132">
        <f t="shared" si="74"/>
        <v>3.7430747401707851E-4</v>
      </c>
      <c r="BM132">
        <f t="shared" si="75"/>
        <v>3.0891318611641662E-4</v>
      </c>
      <c r="BN132">
        <f t="shared" si="76"/>
        <v>2.8028652537427027E-4</v>
      </c>
      <c r="BO132">
        <f t="shared" si="77"/>
        <v>4.2065063814440115E-4</v>
      </c>
      <c r="BP132">
        <f t="shared" si="78"/>
        <v>4.6111708971562304E-4</v>
      </c>
    </row>
    <row r="133" spans="1:68" x14ac:dyDescent="0.3">
      <c r="A133" t="s">
        <v>1435</v>
      </c>
      <c r="B133">
        <v>2.6700285361515152E-3</v>
      </c>
      <c r="C133">
        <v>2.0359619901292553E-3</v>
      </c>
      <c r="D133">
        <v>2.5074560544917765E-3</v>
      </c>
      <c r="E133">
        <v>1.1035927537472751E-3</v>
      </c>
      <c r="F133">
        <v>2.180979655161635E-3</v>
      </c>
      <c r="G133">
        <v>4.2409132092173056E-3</v>
      </c>
      <c r="H133">
        <v>1.5902771064577252E-3</v>
      </c>
      <c r="I133">
        <v>1.7458410672478849E-3</v>
      </c>
      <c r="J133">
        <v>1.768117885957179E-3</v>
      </c>
      <c r="K133">
        <v>2.5221333573572898E-3</v>
      </c>
      <c r="L133">
        <v>2.7084969606450873E-3</v>
      </c>
      <c r="M133">
        <v>4.0389096016861846E-3</v>
      </c>
      <c r="N133">
        <v>4.2221169489864195E-3</v>
      </c>
      <c r="O133">
        <v>0</v>
      </c>
      <c r="P133">
        <v>3.1375370062317748E-3</v>
      </c>
      <c r="Q133">
        <v>2.5957128482499451E-3</v>
      </c>
      <c r="R133">
        <v>1.3352439208689281E-3</v>
      </c>
      <c r="S133">
        <v>1.201437633865895E-3</v>
      </c>
      <c r="T133">
        <v>1.882884681183085E-3</v>
      </c>
      <c r="U133">
        <v>4.8444865316216547E-4</v>
      </c>
      <c r="V133">
        <v>3.1251668097307299E-3</v>
      </c>
      <c r="W133">
        <v>3.0053911808497601E-3</v>
      </c>
      <c r="X133">
        <v>1.8161480404575137E-3</v>
      </c>
      <c r="Y133">
        <v>3.4757516670090752E-3</v>
      </c>
      <c r="Z133">
        <v>1.7198928724649651E-3</v>
      </c>
      <c r="AA133">
        <v>3.6848890411014918E-3</v>
      </c>
      <c r="AB133">
        <v>1.798500640222845E-3</v>
      </c>
      <c r="AC133">
        <v>1.8738796596738951E-3</v>
      </c>
      <c r="AD133">
        <v>2.0834809963196201E-3</v>
      </c>
      <c r="AE133">
        <v>3.17673184983123E-3</v>
      </c>
      <c r="AF133">
        <v>2.9059620019866597E-3</v>
      </c>
      <c r="AG133">
        <v>2.9802029945511553E-3</v>
      </c>
      <c r="AH133">
        <v>2.8170441131492602E-3</v>
      </c>
      <c r="AI133">
        <v>2.6004747373643399E-3</v>
      </c>
      <c r="AJ133">
        <v>1.565213793432399E-3</v>
      </c>
      <c r="AK133">
        <v>3.3812042421903E-3</v>
      </c>
      <c r="AL133">
        <v>1.7801131620006334E-3</v>
      </c>
      <c r="AN133">
        <f t="shared" si="52"/>
        <v>2.0792598336299558E-3</v>
      </c>
      <c r="AO133">
        <f t="shared" si="53"/>
        <v>2.4395027595211375E-3</v>
      </c>
      <c r="AP133">
        <f t="shared" si="54"/>
        <v>2.6281873944091335E-3</v>
      </c>
      <c r="AQ133">
        <f t="shared" si="55"/>
        <v>1.7107981343282561E-3</v>
      </c>
      <c r="AR133">
        <f t="shared" si="56"/>
        <v>2.1244728312314349E-3</v>
      </c>
      <c r="AS133">
        <f t="shared" si="57"/>
        <v>2.3948436534882976E-3</v>
      </c>
      <c r="AT133">
        <f t="shared" si="58"/>
        <v>2.7220582827125034E-3</v>
      </c>
      <c r="AU133">
        <f t="shared" si="59"/>
        <v>2.799240615021585E-3</v>
      </c>
      <c r="AV133">
        <f t="shared" si="60"/>
        <v>2.2421770658744441E-3</v>
      </c>
      <c r="AX133">
        <f t="shared" si="61"/>
        <v>7.0383724857809758E-4</v>
      </c>
      <c r="AY133">
        <f t="shared" si="62"/>
        <v>1.2266844958274854E-3</v>
      </c>
      <c r="AZ133">
        <f t="shared" si="63"/>
        <v>1.4407735898252319E-3</v>
      </c>
      <c r="BA133">
        <f t="shared" si="64"/>
        <v>7.6927340315177488E-4</v>
      </c>
      <c r="BB133">
        <f t="shared" si="65"/>
        <v>1.2282032562778561E-3</v>
      </c>
      <c r="BC133">
        <f t="shared" si="66"/>
        <v>9.2196039800656975E-4</v>
      </c>
      <c r="BD133">
        <f t="shared" si="67"/>
        <v>5.6935471425827036E-4</v>
      </c>
      <c r="BE133">
        <f t="shared" si="68"/>
        <v>1.9048913547948254E-4</v>
      </c>
      <c r="BF133">
        <f t="shared" si="69"/>
        <v>9.9226136473325936E-4</v>
      </c>
      <c r="BH133">
        <f t="shared" si="70"/>
        <v>3.5191862428904879E-4</v>
      </c>
      <c r="BI133">
        <f t="shared" si="71"/>
        <v>6.1334224791374271E-4</v>
      </c>
      <c r="BJ133">
        <f t="shared" si="72"/>
        <v>5.4456123060390624E-4</v>
      </c>
      <c r="BK133">
        <f t="shared" si="73"/>
        <v>4.4414020639009679E-4</v>
      </c>
      <c r="BL133">
        <f t="shared" si="74"/>
        <v>6.1410162813892806E-4</v>
      </c>
      <c r="BM133">
        <f t="shared" si="75"/>
        <v>3.7638875636156487E-4</v>
      </c>
      <c r="BN133">
        <f t="shared" si="76"/>
        <v>3.2871709754139485E-4</v>
      </c>
      <c r="BO133">
        <f t="shared" si="77"/>
        <v>1.0997895364677835E-4</v>
      </c>
      <c r="BP133">
        <f t="shared" si="78"/>
        <v>5.7288236603521281E-4</v>
      </c>
    </row>
    <row r="134" spans="1:68" x14ac:dyDescent="0.3">
      <c r="A134" t="s">
        <v>1436</v>
      </c>
      <c r="B134">
        <v>1.01135038206319E-2</v>
      </c>
      <c r="C134">
        <v>4.8601890618970404E-3</v>
      </c>
      <c r="D134">
        <v>7.5811843886893545E-3</v>
      </c>
      <c r="E134">
        <v>7.0377073469533105E-3</v>
      </c>
      <c r="F134">
        <v>5.0392745132457097E-3</v>
      </c>
      <c r="G134">
        <v>6.462522861110845E-3</v>
      </c>
      <c r="H134">
        <v>6.7628193584958404E-3</v>
      </c>
      <c r="I134">
        <v>8.5107453032149255E-3</v>
      </c>
      <c r="J134">
        <v>3.6173859245807799E-3</v>
      </c>
      <c r="K134">
        <v>5.3567979735401504E-3</v>
      </c>
      <c r="L134">
        <v>7.1946724804003047E-3</v>
      </c>
      <c r="M134">
        <v>6.2937622902499305E-3</v>
      </c>
      <c r="N134">
        <v>7.2076104380183548E-3</v>
      </c>
      <c r="O134">
        <v>7.1371400376953401E-3</v>
      </c>
      <c r="P134">
        <v>5.6343054688091851E-3</v>
      </c>
      <c r="Q134">
        <v>3.3542174283210753E-3</v>
      </c>
      <c r="R134">
        <v>5.0099694090522751E-3</v>
      </c>
      <c r="S134">
        <v>4.0894824830108997E-3</v>
      </c>
      <c r="T134">
        <v>3.6033128863401749E-3</v>
      </c>
      <c r="U134">
        <v>5.0316871455291651E-3</v>
      </c>
      <c r="V134">
        <v>8.4551222807567206E-3</v>
      </c>
      <c r="W134">
        <v>4.66554061003213E-3</v>
      </c>
      <c r="X134">
        <v>6.1532805036744447E-3</v>
      </c>
      <c r="Y134">
        <v>3.2274426191667952E-3</v>
      </c>
      <c r="Z134">
        <v>5.7029805025107343E-3</v>
      </c>
      <c r="AA134">
        <v>8.5237334277924112E-3</v>
      </c>
      <c r="AB134">
        <v>8.043775830357671E-3</v>
      </c>
      <c r="AC134">
        <v>7.7519596180051741E-3</v>
      </c>
      <c r="AD134">
        <v>5.1910504247699354E-3</v>
      </c>
      <c r="AE134">
        <v>6.4981008431829555E-3</v>
      </c>
      <c r="AF134">
        <v>7.1489093490276403E-3</v>
      </c>
      <c r="AG134">
        <v>5.60414819815071E-3</v>
      </c>
      <c r="AH134">
        <v>4.2387760358988799E-3</v>
      </c>
      <c r="AI134">
        <v>6.6949713266503952E-3</v>
      </c>
      <c r="AJ134">
        <v>5.6728925612808652E-3</v>
      </c>
      <c r="AK134">
        <v>9.8375458231895457E-3</v>
      </c>
      <c r="AL134">
        <v>6.4535096182798098E-3</v>
      </c>
      <c r="AN134">
        <f t="shared" si="52"/>
        <v>7.3981461545429015E-3</v>
      </c>
      <c r="AO134">
        <f t="shared" si="53"/>
        <v>6.6938405090168299E-3</v>
      </c>
      <c r="AP134">
        <f t="shared" si="54"/>
        <v>6.0630963733277208E-3</v>
      </c>
      <c r="AQ134">
        <f t="shared" si="55"/>
        <v>4.15122310679475E-3</v>
      </c>
      <c r="AR134">
        <f t="shared" si="56"/>
        <v>5.4389157306645487E-3</v>
      </c>
      <c r="AS134">
        <f t="shared" si="57"/>
        <v>6.5671954169178731E-3</v>
      </c>
      <c r="AT134">
        <f t="shared" si="58"/>
        <v>6.279353538993511E-3</v>
      </c>
      <c r="AU134">
        <f t="shared" si="59"/>
        <v>5.5126318535666614E-3</v>
      </c>
      <c r="AV134">
        <f t="shared" si="60"/>
        <v>7.3213160009167402E-3</v>
      </c>
      <c r="AX134">
        <f t="shared" si="61"/>
        <v>2.1585344247178288E-3</v>
      </c>
      <c r="AY134">
        <f t="shared" si="62"/>
        <v>1.4255990087737749E-3</v>
      </c>
      <c r="AZ134">
        <f t="shared" si="63"/>
        <v>1.3204400880653564E-3</v>
      </c>
      <c r="BA134">
        <f t="shared" si="64"/>
        <v>8.2960085817984609E-4</v>
      </c>
      <c r="BB134">
        <f t="shared" si="65"/>
        <v>2.1000701538024251E-3</v>
      </c>
      <c r="BC134">
        <f t="shared" si="66"/>
        <v>1.9740384313029053E-3</v>
      </c>
      <c r="BD134">
        <f t="shared" si="67"/>
        <v>9.9709110874658625E-4</v>
      </c>
      <c r="BE134">
        <f t="shared" si="68"/>
        <v>1.2306523707253808E-3</v>
      </c>
      <c r="BF134">
        <f t="shared" si="69"/>
        <v>2.2137976728442686E-3</v>
      </c>
      <c r="BH134">
        <f t="shared" si="70"/>
        <v>1.0792672123589144E-3</v>
      </c>
      <c r="BI134">
        <f t="shared" si="71"/>
        <v>7.1279950438688747E-4</v>
      </c>
      <c r="BJ134">
        <f t="shared" si="72"/>
        <v>4.9907944202588002E-4</v>
      </c>
      <c r="BK134">
        <f t="shared" si="73"/>
        <v>4.789702787900787E-4</v>
      </c>
      <c r="BL134">
        <f t="shared" si="74"/>
        <v>1.0500350769012126E-3</v>
      </c>
      <c r="BM134">
        <f t="shared" si="75"/>
        <v>8.0589781488937709E-4</v>
      </c>
      <c r="BN134">
        <f t="shared" si="76"/>
        <v>5.75670820041424E-4</v>
      </c>
      <c r="BO134">
        <f t="shared" si="77"/>
        <v>7.1051747751714976E-4</v>
      </c>
      <c r="BP134">
        <f t="shared" si="78"/>
        <v>1.2781366823480056E-3</v>
      </c>
    </row>
    <row r="135" spans="1:68" x14ac:dyDescent="0.3">
      <c r="A135" t="s">
        <v>1437</v>
      </c>
      <c r="B135">
        <v>8.6307986789807751E-4</v>
      </c>
      <c r="C135">
        <v>1.357610628623495E-3</v>
      </c>
      <c r="D135">
        <v>1.6871904379088085E-3</v>
      </c>
      <c r="E135">
        <v>1.4423136037080249E-4</v>
      </c>
      <c r="F135">
        <v>1.6899565690307438E-3</v>
      </c>
      <c r="G135">
        <v>1.4713362007691745E-3</v>
      </c>
      <c r="H135">
        <v>9.4341686344972504E-6</v>
      </c>
      <c r="I135">
        <v>3.393560004956785E-4</v>
      </c>
      <c r="J135">
        <v>8.0422700359905998E-4</v>
      </c>
      <c r="K135">
        <v>2.0257912945591252E-3</v>
      </c>
      <c r="L135">
        <v>6.1405672772497357E-4</v>
      </c>
      <c r="M135">
        <v>1.0596161556870466E-3</v>
      </c>
      <c r="N135">
        <v>7.2652434935780005E-4</v>
      </c>
      <c r="O135">
        <v>3.7248476605215402E-4</v>
      </c>
      <c r="P135">
        <v>6.4941530405488151E-4</v>
      </c>
      <c r="Q135">
        <v>2.1240827237932101E-3</v>
      </c>
      <c r="R135">
        <v>7.9013292343983808E-4</v>
      </c>
      <c r="S135">
        <v>5.0059088608725498E-4</v>
      </c>
      <c r="T135">
        <v>5.8526109671201254E-4</v>
      </c>
      <c r="U135">
        <v>2.2151485924737152E-3</v>
      </c>
      <c r="V135">
        <v>0</v>
      </c>
      <c r="W135">
        <v>2.2139816811509953E-3</v>
      </c>
      <c r="X135">
        <v>4.6077529465658404E-4</v>
      </c>
      <c r="Y135">
        <v>9.5573034669678501E-4</v>
      </c>
      <c r="Z135">
        <v>9.7093287193628455E-4</v>
      </c>
      <c r="AA135">
        <v>9.43796105788425E-4</v>
      </c>
      <c r="AB135">
        <v>1.5162637419392151E-4</v>
      </c>
      <c r="AC135">
        <v>7.6183174244590654E-4</v>
      </c>
      <c r="AD135">
        <v>1.7437532558473101E-3</v>
      </c>
      <c r="AE135">
        <v>1.4369380920165199E-3</v>
      </c>
      <c r="AF135">
        <v>1.2630244578552981E-3</v>
      </c>
      <c r="AG135">
        <v>1.0459336184888385E-3</v>
      </c>
      <c r="AH135">
        <v>2.0354191904731435E-3</v>
      </c>
      <c r="AI135">
        <v>3.0934523209612952E-4</v>
      </c>
      <c r="AJ135">
        <v>0</v>
      </c>
      <c r="AK135">
        <v>7.1052757790671009E-4</v>
      </c>
      <c r="AL135">
        <v>7.396461869534905E-4</v>
      </c>
      <c r="AN135">
        <f t="shared" si="52"/>
        <v>1.0130280737002959E-3</v>
      </c>
      <c r="AO135">
        <f t="shared" si="53"/>
        <v>8.7752073473252353E-4</v>
      </c>
      <c r="AP135">
        <f t="shared" si="54"/>
        <v>8.9315937157643448E-4</v>
      </c>
      <c r="AQ135">
        <f t="shared" si="55"/>
        <v>1.138268844440101E-3</v>
      </c>
      <c r="AR135">
        <f t="shared" si="56"/>
        <v>1.2535978425841808E-3</v>
      </c>
      <c r="AS135">
        <f t="shared" si="57"/>
        <v>7.0744878928631768E-4</v>
      </c>
      <c r="AT135">
        <f t="shared" si="58"/>
        <v>1.4812386019063758E-3</v>
      </c>
      <c r="AU135">
        <f t="shared" si="59"/>
        <v>1.1302326803527038E-3</v>
      </c>
      <c r="AV135">
        <f t="shared" si="60"/>
        <v>4.8339125495340025E-4</v>
      </c>
      <c r="AX135">
        <f t="shared" si="61"/>
        <v>6.7095062510541591E-4</v>
      </c>
      <c r="AY135">
        <f t="shared" si="62"/>
        <v>8.2782130921518879E-4</v>
      </c>
      <c r="AZ135">
        <f t="shared" si="63"/>
        <v>5.4077885679429611E-4</v>
      </c>
      <c r="BA135">
        <f t="shared" si="64"/>
        <v>8.6592748044653873E-4</v>
      </c>
      <c r="BB135">
        <f t="shared" si="65"/>
        <v>1.1350621890169963E-3</v>
      </c>
      <c r="BC135">
        <f t="shared" si="66"/>
        <v>3.3456584501235517E-4</v>
      </c>
      <c r="BD135">
        <f t="shared" si="67"/>
        <v>2.4340695488643522E-4</v>
      </c>
      <c r="BE135">
        <f t="shared" si="68"/>
        <v>8.661192621805436E-4</v>
      </c>
      <c r="BF135">
        <f t="shared" si="69"/>
        <v>4.188822058434473E-4</v>
      </c>
      <c r="BH135">
        <f t="shared" si="70"/>
        <v>3.3547531255270795E-4</v>
      </c>
      <c r="BI135">
        <f t="shared" si="71"/>
        <v>4.1391065460759439E-4</v>
      </c>
      <c r="BJ135">
        <f t="shared" si="72"/>
        <v>2.0439519562278849E-4</v>
      </c>
      <c r="BK135">
        <f t="shared" si="73"/>
        <v>4.9994346393450353E-4</v>
      </c>
      <c r="BL135">
        <f t="shared" si="74"/>
        <v>5.6753109450849817E-4</v>
      </c>
      <c r="BM135">
        <f t="shared" si="75"/>
        <v>1.3658593427389175E-4</v>
      </c>
      <c r="BN135">
        <f t="shared" si="76"/>
        <v>1.4053107092631048E-4</v>
      </c>
      <c r="BO135">
        <f t="shared" si="77"/>
        <v>5.0005418917025693E-4</v>
      </c>
      <c r="BP135">
        <f t="shared" si="78"/>
        <v>2.4184175430245854E-4</v>
      </c>
    </row>
    <row r="136" spans="1:68" x14ac:dyDescent="0.3">
      <c r="A136" t="s">
        <v>1438</v>
      </c>
      <c r="B136">
        <v>0</v>
      </c>
      <c r="C136">
        <v>2.4219868733343599E-4</v>
      </c>
      <c r="D136">
        <v>2.6837569328589652E-4</v>
      </c>
      <c r="E136">
        <v>5.8990158729738508E-4</v>
      </c>
      <c r="F136">
        <v>0</v>
      </c>
      <c r="G136">
        <v>0</v>
      </c>
      <c r="H136">
        <v>3.0039201779863899E-4</v>
      </c>
      <c r="I136">
        <v>2.66423995110067E-4</v>
      </c>
      <c r="J136">
        <v>0</v>
      </c>
      <c r="K136">
        <v>0</v>
      </c>
      <c r="L136">
        <v>6.0905701548821497E-4</v>
      </c>
      <c r="M136">
        <v>0</v>
      </c>
      <c r="N136">
        <v>3.5937021132870001E-4</v>
      </c>
      <c r="O136">
        <v>0</v>
      </c>
      <c r="P136">
        <v>0</v>
      </c>
      <c r="Q136">
        <v>8.8724932694334447E-4</v>
      </c>
      <c r="R136">
        <v>0</v>
      </c>
      <c r="S136">
        <v>1.32666269381747E-4</v>
      </c>
      <c r="T136">
        <v>0</v>
      </c>
      <c r="U136">
        <v>0</v>
      </c>
      <c r="V136">
        <v>0</v>
      </c>
      <c r="W136">
        <v>1.19735069340975E-3</v>
      </c>
      <c r="X136">
        <v>1.1298335171628115E-3</v>
      </c>
      <c r="Y136">
        <v>4.9800375456641652E-4</v>
      </c>
      <c r="Z136">
        <v>5.6921768853412653E-4</v>
      </c>
      <c r="AA136">
        <v>0</v>
      </c>
      <c r="AB136">
        <v>3.4433535500861899E-4</v>
      </c>
      <c r="AC136">
        <v>6.0022786555603499E-4</v>
      </c>
      <c r="AD136">
        <v>0</v>
      </c>
      <c r="AE136">
        <v>4.3609058954399948E-4</v>
      </c>
      <c r="AF136">
        <v>6.6999809304349502E-5</v>
      </c>
      <c r="AG136">
        <v>5.0334558050685069E-4</v>
      </c>
      <c r="AH136">
        <v>0</v>
      </c>
      <c r="AI136">
        <v>1.29505853268203E-4</v>
      </c>
      <c r="AJ136">
        <v>0</v>
      </c>
      <c r="AK136">
        <v>1.2679515908213652E-3</v>
      </c>
      <c r="AL136">
        <v>3.6971916636361002E-4</v>
      </c>
      <c r="AN136">
        <f t="shared" si="52"/>
        <v>2.7511899197917939E-4</v>
      </c>
      <c r="AO136">
        <f t="shared" si="53"/>
        <v>1.4170400322717648E-4</v>
      </c>
      <c r="AP136">
        <f t="shared" si="54"/>
        <v>1.383467466881307E-4</v>
      </c>
      <c r="AQ136">
        <f t="shared" si="55"/>
        <v>3.3997186544169715E-4</v>
      </c>
      <c r="AR136">
        <f t="shared" si="56"/>
        <v>2.993376733524375E-4</v>
      </c>
      <c r="AS136">
        <f t="shared" si="57"/>
        <v>5.2360303013800145E-4</v>
      </c>
      <c r="AT136">
        <f t="shared" si="58"/>
        <v>1.6769679961611632E-4</v>
      </c>
      <c r="AU136">
        <f t="shared" si="59"/>
        <v>2.109504779250179E-4</v>
      </c>
      <c r="AV136">
        <f t="shared" si="60"/>
        <v>5.4589025239499178E-4</v>
      </c>
      <c r="AX136">
        <f t="shared" si="61"/>
        <v>2.4214854986016359E-4</v>
      </c>
      <c r="AY136">
        <f t="shared" si="62"/>
        <v>1.6421227258756296E-4</v>
      </c>
      <c r="AZ136">
        <f t="shared" si="63"/>
        <v>2.4702180763093147E-4</v>
      </c>
      <c r="BA136">
        <f t="shared" si="64"/>
        <v>4.78575542269643E-4</v>
      </c>
      <c r="BB136">
        <f t="shared" si="65"/>
        <v>5.98675346704875E-4</v>
      </c>
      <c r="BC136">
        <f t="shared" si="66"/>
        <v>3.6943736175096178E-4</v>
      </c>
      <c r="BD136">
        <f t="shared" si="67"/>
        <v>2.3483752567593258E-4</v>
      </c>
      <c r="BE136">
        <f t="shared" si="68"/>
        <v>2.6136968745067154E-4</v>
      </c>
      <c r="BF136">
        <f t="shared" si="69"/>
        <v>6.5207553077209935E-4</v>
      </c>
      <c r="BH136">
        <f t="shared" si="70"/>
        <v>1.2107427493008179E-4</v>
      </c>
      <c r="BI136">
        <f t="shared" si="71"/>
        <v>8.210613629378148E-5</v>
      </c>
      <c r="BJ136">
        <f t="shared" si="72"/>
        <v>9.3365467343011713E-5</v>
      </c>
      <c r="BK136">
        <f t="shared" si="73"/>
        <v>2.7630571815694951E-4</v>
      </c>
      <c r="BL136">
        <f t="shared" si="74"/>
        <v>2.993376733524375E-4</v>
      </c>
      <c r="BM136">
        <f t="shared" si="75"/>
        <v>1.508221713683099E-4</v>
      </c>
      <c r="BN136">
        <f t="shared" si="76"/>
        <v>1.3558350866482534E-4</v>
      </c>
      <c r="BO136">
        <f t="shared" si="77"/>
        <v>1.5090185940765357E-4</v>
      </c>
      <c r="BP136">
        <f t="shared" si="78"/>
        <v>3.7647598322323967E-4</v>
      </c>
    </row>
    <row r="137" spans="1:68" x14ac:dyDescent="0.3">
      <c r="A137" t="s">
        <v>1439</v>
      </c>
      <c r="B137">
        <v>5.4907476557517995E-4</v>
      </c>
      <c r="C137">
        <v>5.1523914472184E-4</v>
      </c>
      <c r="D137">
        <v>0</v>
      </c>
      <c r="E137">
        <v>3.5189242849759052E-4</v>
      </c>
      <c r="F137">
        <v>0</v>
      </c>
      <c r="G137">
        <v>0</v>
      </c>
      <c r="H137">
        <v>4.5302283078652299E-4</v>
      </c>
      <c r="I137">
        <v>8.5751783254736451E-4</v>
      </c>
      <c r="J137">
        <v>1.177805264454675E-3</v>
      </c>
      <c r="K137">
        <v>0</v>
      </c>
      <c r="L137">
        <v>9.0729467305638548E-4</v>
      </c>
      <c r="M137">
        <v>0</v>
      </c>
      <c r="N137">
        <v>6.0814896274952505E-4</v>
      </c>
      <c r="O137">
        <v>1.0173532186805449E-3</v>
      </c>
      <c r="P137">
        <v>0</v>
      </c>
      <c r="Q137">
        <v>0</v>
      </c>
      <c r="R137">
        <v>0</v>
      </c>
      <c r="S137">
        <v>7.331808366494015E-4</v>
      </c>
      <c r="T137">
        <v>0</v>
      </c>
      <c r="U137">
        <v>2.045806681134E-4</v>
      </c>
      <c r="V137">
        <v>3.4128329135590252E-4</v>
      </c>
      <c r="W137">
        <v>0</v>
      </c>
      <c r="X137">
        <v>6.3861774990223998E-4</v>
      </c>
      <c r="Y137">
        <v>0</v>
      </c>
      <c r="Z137">
        <v>0</v>
      </c>
      <c r="AA137">
        <v>4.6887410819359198E-4</v>
      </c>
      <c r="AB137">
        <v>5.0073437246375501E-4</v>
      </c>
      <c r="AC137">
        <v>0</v>
      </c>
      <c r="AD137">
        <v>2.0024185799234049E-4</v>
      </c>
      <c r="AE137">
        <v>2.1340352857603949E-4</v>
      </c>
      <c r="AF137">
        <v>5.8894318328661752E-4</v>
      </c>
      <c r="AG137">
        <v>1.1763457348082464E-3</v>
      </c>
      <c r="AH137">
        <v>0</v>
      </c>
      <c r="AI137">
        <v>6.1778066689601504E-5</v>
      </c>
      <c r="AJ137">
        <v>4.8125597942524901E-4</v>
      </c>
      <c r="AK137">
        <v>4.6000687689630953E-4</v>
      </c>
      <c r="AL137">
        <v>0</v>
      </c>
      <c r="AN137">
        <f t="shared" si="52"/>
        <v>3.5405158469865264E-4</v>
      </c>
      <c r="AO137">
        <f t="shared" si="53"/>
        <v>3.276351658334719E-4</v>
      </c>
      <c r="AP137">
        <f t="shared" si="54"/>
        <v>5.3008601699159003E-4</v>
      </c>
      <c r="AQ137">
        <f t="shared" si="55"/>
        <v>2.4439361221646717E-4</v>
      </c>
      <c r="AR137">
        <f t="shared" si="56"/>
        <v>1.3646598986732564E-4</v>
      </c>
      <c r="AS137">
        <f t="shared" si="57"/>
        <v>2.6803770509326448E-4</v>
      </c>
      <c r="AT137">
        <f t="shared" si="58"/>
        <v>3.3419618995166582E-4</v>
      </c>
      <c r="AU137">
        <f t="shared" si="59"/>
        <v>4.12707933832616E-4</v>
      </c>
      <c r="AV137">
        <f t="shared" si="60"/>
        <v>3.1375428544051955E-4</v>
      </c>
      <c r="AX137">
        <f t="shared" si="61"/>
        <v>2.5124533638693679E-4</v>
      </c>
      <c r="AY137">
        <f t="shared" si="62"/>
        <v>4.1279022549298898E-4</v>
      </c>
      <c r="AZ137">
        <f t="shared" si="63"/>
        <v>5.2413791113226581E-4</v>
      </c>
      <c r="BA137">
        <f t="shared" si="64"/>
        <v>4.23302153404207E-4</v>
      </c>
      <c r="BB137">
        <f t="shared" si="65"/>
        <v>1.6716824774516529E-4</v>
      </c>
      <c r="BC137">
        <f t="shared" si="66"/>
        <v>2.9911375878793124E-4</v>
      </c>
      <c r="BD137">
        <f t="shared" si="67"/>
        <v>2.2071549640439135E-4</v>
      </c>
      <c r="BE137">
        <f t="shared" si="68"/>
        <v>6.6205071610122787E-4</v>
      </c>
      <c r="BF137">
        <f t="shared" si="69"/>
        <v>2.7192681885718738E-4</v>
      </c>
      <c r="BH137">
        <f t="shared" si="70"/>
        <v>1.2562266819346839E-4</v>
      </c>
      <c r="BI137">
        <f t="shared" si="71"/>
        <v>2.0639511274649449E-4</v>
      </c>
      <c r="BJ137">
        <f t="shared" si="72"/>
        <v>1.9810550936526401E-4</v>
      </c>
      <c r="BK137">
        <f t="shared" si="73"/>
        <v>2.4439361221646717E-4</v>
      </c>
      <c r="BL137">
        <f t="shared" si="74"/>
        <v>8.3584123872582647E-5</v>
      </c>
      <c r="BM137">
        <f t="shared" si="75"/>
        <v>1.2211268067939323E-4</v>
      </c>
      <c r="BN137">
        <f t="shared" si="76"/>
        <v>1.2743015126339723E-4</v>
      </c>
      <c r="BO137">
        <f t="shared" si="77"/>
        <v>3.8223515915822846E-4</v>
      </c>
      <c r="BP137">
        <f t="shared" si="78"/>
        <v>1.5699702206707573E-4</v>
      </c>
    </row>
    <row r="138" spans="1:68" x14ac:dyDescent="0.3">
      <c r="A138" t="s">
        <v>1440</v>
      </c>
      <c r="B138">
        <v>1.27657428279732E-2</v>
      </c>
      <c r="C138">
        <v>8.1270837631626947E-3</v>
      </c>
      <c r="D138">
        <v>6.1153563077240404E-3</v>
      </c>
      <c r="E138">
        <v>6.6815569382144505E-3</v>
      </c>
      <c r="F138">
        <v>1.0813895332279369E-2</v>
      </c>
      <c r="G138">
        <v>7.9170652379319303E-3</v>
      </c>
      <c r="H138">
        <v>9.9021837861641288E-3</v>
      </c>
      <c r="I138">
        <v>8.8916590132950505E-3</v>
      </c>
      <c r="J138">
        <v>4.5571083899901346E-2</v>
      </c>
      <c r="K138">
        <v>8.6960742079214108E-3</v>
      </c>
      <c r="L138">
        <v>9.4185539859546301E-3</v>
      </c>
      <c r="M138">
        <v>1.3034708278806874E-2</v>
      </c>
      <c r="N138">
        <v>9.6615326087714642E-3</v>
      </c>
      <c r="O138">
        <v>6.2141472653540406E-3</v>
      </c>
      <c r="P138">
        <v>4.8567776374456202E-3</v>
      </c>
      <c r="Q138">
        <v>1.1861383405033879E-2</v>
      </c>
      <c r="R138">
        <v>6.1545573554622045E-3</v>
      </c>
      <c r="S138">
        <v>5.2775838261376953E-3</v>
      </c>
      <c r="T138">
        <v>6.533906018247145E-3</v>
      </c>
      <c r="U138">
        <v>6.5956213220845347E-3</v>
      </c>
      <c r="V138">
        <v>9.809728298377611E-3</v>
      </c>
      <c r="W138">
        <v>7.7747636972984209E-3</v>
      </c>
      <c r="X138">
        <v>1.2237391510992159E-2</v>
      </c>
      <c r="Y138">
        <v>1.159717745821745E-2</v>
      </c>
      <c r="Z138">
        <v>5.0444910504776255E-3</v>
      </c>
      <c r="AA138">
        <v>9.788333262778795E-3</v>
      </c>
      <c r="AB138">
        <v>6.4998306621928403E-3</v>
      </c>
      <c r="AC138">
        <v>8.72945568379325E-3</v>
      </c>
      <c r="AD138">
        <v>8.1245315348935608E-3</v>
      </c>
      <c r="AE138">
        <v>6.8902504191517954E-3</v>
      </c>
      <c r="AF138">
        <v>6.5316907134677447E-3</v>
      </c>
      <c r="AG138">
        <v>8.7684262593307541E-3</v>
      </c>
      <c r="AH138">
        <v>7.7619073175801299E-3</v>
      </c>
      <c r="AI138">
        <v>8.643724282827836E-3</v>
      </c>
      <c r="AJ138">
        <v>9.5541249506143691E-3</v>
      </c>
      <c r="AK138">
        <v>5.8221468373416954E-3</v>
      </c>
      <c r="AL138">
        <v>6.2094130403717255E-3</v>
      </c>
      <c r="AN138">
        <f t="shared" si="52"/>
        <v>8.4224349592685963E-3</v>
      </c>
      <c r="AO138">
        <f t="shared" si="53"/>
        <v>9.3812008424176193E-3</v>
      </c>
      <c r="AP138">
        <f t="shared" si="54"/>
        <v>1.3921839697736485E-2</v>
      </c>
      <c r="AQ138">
        <f t="shared" si="55"/>
        <v>7.7645081955445934E-3</v>
      </c>
      <c r="AR138">
        <f t="shared" si="56"/>
        <v>7.6785048340019283E-3</v>
      </c>
      <c r="AS138">
        <f t="shared" si="57"/>
        <v>8.9827799380753533E-3</v>
      </c>
      <c r="AT138">
        <f t="shared" si="58"/>
        <v>7.1821575558377003E-3</v>
      </c>
      <c r="AU138">
        <f t="shared" si="59"/>
        <v>8.391352619912907E-3</v>
      </c>
      <c r="AV138">
        <f t="shared" si="60"/>
        <v>7.1952282761092628E-3</v>
      </c>
      <c r="AX138">
        <f t="shared" si="61"/>
        <v>3.0168871241725631E-3</v>
      </c>
      <c r="AY138">
        <f t="shared" si="62"/>
        <v>1.2526479952136519E-3</v>
      </c>
      <c r="AZ138">
        <f t="shared" si="63"/>
        <v>1.4199671106288664E-2</v>
      </c>
      <c r="BA138">
        <f t="shared" si="64"/>
        <v>3.5749909796221704E-3</v>
      </c>
      <c r="BB138">
        <f t="shared" si="65"/>
        <v>1.5312437617046716E-3</v>
      </c>
      <c r="BC138">
        <f t="shared" si="66"/>
        <v>2.8219077479399901E-3</v>
      </c>
      <c r="BD138">
        <f t="shared" si="67"/>
        <v>8.3557932175002975E-4</v>
      </c>
      <c r="BE138">
        <f t="shared" si="68"/>
        <v>5.4866992555409322E-4</v>
      </c>
      <c r="BF138">
        <f t="shared" si="69"/>
        <v>2.05202069159786E-3</v>
      </c>
      <c r="BH138">
        <f t="shared" si="70"/>
        <v>1.5084435620862815E-3</v>
      </c>
      <c r="BI138">
        <f t="shared" si="71"/>
        <v>6.2632399760682595E-4</v>
      </c>
      <c r="BJ138">
        <f t="shared" si="72"/>
        <v>5.3669712065927454E-3</v>
      </c>
      <c r="BK138">
        <f t="shared" si="73"/>
        <v>2.064022004435344E-3</v>
      </c>
      <c r="BL138">
        <f t="shared" si="74"/>
        <v>7.6562188085233581E-4</v>
      </c>
      <c r="BM138">
        <f t="shared" si="75"/>
        <v>1.1520390139432308E-3</v>
      </c>
      <c r="BN138">
        <f t="shared" si="76"/>
        <v>4.8242194634166461E-4</v>
      </c>
      <c r="BO138">
        <f t="shared" si="77"/>
        <v>3.1677472921490767E-4</v>
      </c>
      <c r="BP138">
        <f t="shared" si="78"/>
        <v>1.1847346986767066E-3</v>
      </c>
    </row>
    <row r="139" spans="1:68" x14ac:dyDescent="0.3">
      <c r="A139" t="s">
        <v>1441</v>
      </c>
      <c r="B139">
        <v>6.6304436286503702E-3</v>
      </c>
      <c r="C139">
        <v>4.6847055930526651E-3</v>
      </c>
      <c r="D139">
        <v>5.9963993386870302E-3</v>
      </c>
      <c r="E139">
        <v>5.1556317409905093E-3</v>
      </c>
      <c r="F139">
        <v>5.3186904103392999E-3</v>
      </c>
      <c r="G139">
        <v>7.7203744932395997E-3</v>
      </c>
      <c r="H139">
        <v>4.8912246860066903E-3</v>
      </c>
      <c r="I139">
        <v>7.3943444608342446E-3</v>
      </c>
      <c r="J139">
        <v>4.2505228207477749E-3</v>
      </c>
      <c r="K139">
        <v>5.6322481959240603E-3</v>
      </c>
      <c r="L139">
        <v>6.1044797102567799E-3</v>
      </c>
      <c r="M139">
        <v>7.8155324233033993E-3</v>
      </c>
      <c r="N139">
        <v>8.2993316776201337E-3</v>
      </c>
      <c r="O139">
        <v>6.1356665334662257E-3</v>
      </c>
      <c r="P139">
        <v>5.5931312521674001E-3</v>
      </c>
      <c r="Q139">
        <v>5.5841474130710004E-3</v>
      </c>
      <c r="R139">
        <v>5.8345201759318448E-3</v>
      </c>
      <c r="S139">
        <v>6.65059098063736E-3</v>
      </c>
      <c r="T139">
        <v>3.2609708555767702E-3</v>
      </c>
      <c r="U139">
        <v>9.2955742022717749E-3</v>
      </c>
      <c r="V139">
        <v>6.0506513960752453E-3</v>
      </c>
      <c r="W139">
        <v>7.3776601357241406E-3</v>
      </c>
      <c r="X139">
        <v>5.8300001618552498E-3</v>
      </c>
      <c r="Y139">
        <v>8.7175105923545503E-3</v>
      </c>
      <c r="Z139">
        <v>4.1115509708101496E-3</v>
      </c>
      <c r="AA139">
        <v>7.6309262405112053E-3</v>
      </c>
      <c r="AB139">
        <v>5.3572770423931243E-3</v>
      </c>
      <c r="AC139">
        <v>5.8821850855674696E-3</v>
      </c>
      <c r="AD139">
        <v>5.5081936944095349E-3</v>
      </c>
      <c r="AE139">
        <v>5.3914169763856854E-3</v>
      </c>
      <c r="AF139">
        <v>4.5528348752108504E-3</v>
      </c>
      <c r="AG139">
        <v>4.8330246716362657E-3</v>
      </c>
      <c r="AH139">
        <v>6.7890485403983153E-3</v>
      </c>
      <c r="AI139">
        <v>2.9472632463542199E-3</v>
      </c>
      <c r="AJ139">
        <v>6.7402591764588902E-3</v>
      </c>
      <c r="AK139">
        <v>5.4186935255854506E-3</v>
      </c>
      <c r="AL139">
        <v>4.14246734883837E-3</v>
      </c>
      <c r="AN139">
        <f t="shared" si="52"/>
        <v>5.6167950753451433E-3</v>
      </c>
      <c r="AO139">
        <f t="shared" si="53"/>
        <v>6.3311585126049584E-3</v>
      </c>
      <c r="AP139">
        <f t="shared" si="54"/>
        <v>6.2615589447836822E-3</v>
      </c>
      <c r="AQ139">
        <f t="shared" si="55"/>
        <v>6.0230861898800678E-3</v>
      </c>
      <c r="AR139">
        <f t="shared" si="56"/>
        <v>6.4962141474119829E-3</v>
      </c>
      <c r="AS139">
        <f t="shared" si="57"/>
        <v>6.2549083489152916E-3</v>
      </c>
      <c r="AT139">
        <f t="shared" si="58"/>
        <v>5.1508151820020233E-3</v>
      </c>
      <c r="AU139">
        <f t="shared" si="59"/>
        <v>4.8564454861296001E-3</v>
      </c>
      <c r="AV139">
        <f t="shared" si="60"/>
        <v>5.4338066836275706E-3</v>
      </c>
      <c r="AX139">
        <f t="shared" si="61"/>
        <v>8.666112566232644E-4</v>
      </c>
      <c r="AY139">
        <f t="shared" si="62"/>
        <v>1.4328045324293458E-3</v>
      </c>
      <c r="AZ139">
        <f t="shared" si="63"/>
        <v>1.384134384061343E-3</v>
      </c>
      <c r="BA139">
        <f t="shared" si="64"/>
        <v>5.576677567451407E-4</v>
      </c>
      <c r="BB139">
        <f t="shared" si="65"/>
        <v>2.5350009250359735E-3</v>
      </c>
      <c r="BC139">
        <f t="shared" si="66"/>
        <v>1.6539061314706997E-3</v>
      </c>
      <c r="BD139">
        <f t="shared" si="67"/>
        <v>5.2114732653123588E-4</v>
      </c>
      <c r="BE139">
        <f t="shared" si="68"/>
        <v>1.9209997299055035E-3</v>
      </c>
      <c r="BF139">
        <f t="shared" si="69"/>
        <v>1.2989618549335831E-3</v>
      </c>
      <c r="BH139">
        <f t="shared" si="70"/>
        <v>4.333056283116322E-4</v>
      </c>
      <c r="BI139">
        <f t="shared" si="71"/>
        <v>7.1640226621467291E-4</v>
      </c>
      <c r="BJ139">
        <f t="shared" si="72"/>
        <v>5.2315362304569679E-4</v>
      </c>
      <c r="BK139">
        <f t="shared" si="73"/>
        <v>3.2196962947518174E-4</v>
      </c>
      <c r="BL139">
        <f t="shared" si="74"/>
        <v>1.2675004625179868E-3</v>
      </c>
      <c r="BM139">
        <f t="shared" si="75"/>
        <v>6.7520435076061423E-4</v>
      </c>
      <c r="BN139">
        <f t="shared" si="76"/>
        <v>3.0088454926026283E-4</v>
      </c>
      <c r="BO139">
        <f t="shared" si="77"/>
        <v>1.1090897111741408E-3</v>
      </c>
      <c r="BP139">
        <f t="shared" si="78"/>
        <v>7.4995597661295984E-4</v>
      </c>
    </row>
    <row r="140" spans="1:68" x14ac:dyDescent="0.3">
      <c r="A140" t="s">
        <v>1442</v>
      </c>
      <c r="B140">
        <v>1.2708414528009207E-3</v>
      </c>
      <c r="C140">
        <v>5.7425299334201057E-4</v>
      </c>
      <c r="D140">
        <v>5.9311590535579496E-4</v>
      </c>
      <c r="E140">
        <v>5.9316803305967006E-4</v>
      </c>
      <c r="F140">
        <v>4.3934003119984401E-4</v>
      </c>
      <c r="G140">
        <v>5.1109355969701801E-4</v>
      </c>
      <c r="H140">
        <v>0</v>
      </c>
      <c r="I140">
        <v>0</v>
      </c>
      <c r="J140">
        <v>3.3462708445289552E-4</v>
      </c>
      <c r="K140">
        <v>5.2470980344344995E-4</v>
      </c>
      <c r="L140">
        <v>4.038557295650645E-4</v>
      </c>
      <c r="M140">
        <v>1.0464676251663466E-3</v>
      </c>
      <c r="N140">
        <v>4.2579590364506798E-4</v>
      </c>
      <c r="O140">
        <v>4.7714159592223847E-4</v>
      </c>
      <c r="P140">
        <v>8.4399808010250351E-4</v>
      </c>
      <c r="Q140">
        <v>4.1855404686907998E-4</v>
      </c>
      <c r="R140">
        <v>4.5603842586120348E-4</v>
      </c>
      <c r="S140">
        <v>3.9559383720416598E-4</v>
      </c>
      <c r="T140">
        <v>6.7857857497561356E-4</v>
      </c>
      <c r="U140">
        <v>5.0879322664344642E-4</v>
      </c>
      <c r="V140">
        <v>1.0519904750800849E-3</v>
      </c>
      <c r="W140">
        <v>0</v>
      </c>
      <c r="X140">
        <v>1.7183782989421549E-3</v>
      </c>
      <c r="Y140">
        <v>0</v>
      </c>
      <c r="Z140">
        <v>3.8398455711844548E-4</v>
      </c>
      <c r="AA140">
        <v>9.5173613717363E-4</v>
      </c>
      <c r="AB140">
        <v>7.8546922754864595E-4</v>
      </c>
      <c r="AC140">
        <v>4.0919373893389749E-4</v>
      </c>
      <c r="AD140">
        <v>9.2299526820786403E-4</v>
      </c>
      <c r="AE140">
        <v>6.2325771612698497E-4</v>
      </c>
      <c r="AF140">
        <v>2.5134003762911349E-4</v>
      </c>
      <c r="AG140">
        <v>4.2867770101110798E-5</v>
      </c>
      <c r="AH140">
        <v>5.4454736565531E-4</v>
      </c>
      <c r="AI140">
        <v>1.8279972217546749E-4</v>
      </c>
      <c r="AJ140">
        <v>0</v>
      </c>
      <c r="AK140">
        <v>1.9021752635943101E-3</v>
      </c>
      <c r="AL140">
        <v>5.8051916602240496E-4</v>
      </c>
      <c r="AN140">
        <f t="shared" si="52"/>
        <v>7.5784459613959898E-4</v>
      </c>
      <c r="AO140">
        <f t="shared" si="53"/>
        <v>2.3760839772421551E-4</v>
      </c>
      <c r="AP140">
        <f t="shared" si="54"/>
        <v>5.7951368889965231E-4</v>
      </c>
      <c r="AQ140">
        <f t="shared" si="55"/>
        <v>4.2339543664481652E-4</v>
      </c>
      <c r="AR140">
        <f t="shared" si="56"/>
        <v>5.5984056917478622E-4</v>
      </c>
      <c r="AS140">
        <f t="shared" si="57"/>
        <v>7.0812699328612891E-4</v>
      </c>
      <c r="AT140">
        <f t="shared" si="58"/>
        <v>5.9919767398798748E-4</v>
      </c>
      <c r="AU140">
        <f t="shared" si="59"/>
        <v>2.567382859772961E-4</v>
      </c>
      <c r="AV140">
        <f t="shared" si="60"/>
        <v>8.2756480987223842E-4</v>
      </c>
      <c r="AX140">
        <f t="shared" si="61"/>
        <v>3.4211380346182464E-4</v>
      </c>
      <c r="AY140">
        <f t="shared" si="62"/>
        <v>2.7592588805823285E-4</v>
      </c>
      <c r="AZ140">
        <f t="shared" si="63"/>
        <v>2.6329191919654632E-4</v>
      </c>
      <c r="BA140">
        <f t="shared" si="64"/>
        <v>3.0511741439978E-5</v>
      </c>
      <c r="BB140">
        <f t="shared" si="65"/>
        <v>4.367827598771164E-4</v>
      </c>
      <c r="BC140">
        <f t="shared" si="66"/>
        <v>5.9696033115590088E-4</v>
      </c>
      <c r="BD140">
        <f t="shared" si="67"/>
        <v>3.3647340372122491E-4</v>
      </c>
      <c r="BE140">
        <f t="shared" si="68"/>
        <v>2.5888373367530075E-4</v>
      </c>
      <c r="BF140">
        <f t="shared" si="69"/>
        <v>9.7485452554030077E-4</v>
      </c>
      <c r="BH140">
        <f t="shared" si="70"/>
        <v>1.7105690173091232E-4</v>
      </c>
      <c r="BI140">
        <f t="shared" si="71"/>
        <v>1.3796294402911643E-4</v>
      </c>
      <c r="BJ140">
        <f t="shared" si="72"/>
        <v>9.9514991486710668E-5</v>
      </c>
      <c r="BK140">
        <f t="shared" si="73"/>
        <v>1.7615962133815557E-5</v>
      </c>
      <c r="BL140">
        <f t="shared" si="74"/>
        <v>2.183913799385582E-4</v>
      </c>
      <c r="BM140">
        <f t="shared" si="75"/>
        <v>2.4370803466913809E-4</v>
      </c>
      <c r="BN140">
        <f t="shared" si="76"/>
        <v>1.9426301021359884E-4</v>
      </c>
      <c r="BO140">
        <f t="shared" si="77"/>
        <v>1.4946659332625028E-4</v>
      </c>
      <c r="BP140">
        <f t="shared" si="78"/>
        <v>5.6283252274141762E-4</v>
      </c>
    </row>
    <row r="141" spans="1:68" x14ac:dyDescent="0.3">
      <c r="A141" t="s">
        <v>1443</v>
      </c>
      <c r="B141">
        <v>3.5845925872933249E-4</v>
      </c>
      <c r="C141">
        <v>2.3813664619850249E-4</v>
      </c>
      <c r="D141">
        <v>0</v>
      </c>
      <c r="E141">
        <v>0</v>
      </c>
      <c r="F141">
        <v>4.458731268790755E-4</v>
      </c>
      <c r="G141">
        <v>0</v>
      </c>
      <c r="H141">
        <v>0</v>
      </c>
      <c r="I141">
        <v>8.8607996455616499E-4</v>
      </c>
      <c r="J141">
        <v>3.3960307253579899E-4</v>
      </c>
      <c r="K141">
        <v>0</v>
      </c>
      <c r="L141">
        <v>1.378423578264E-5</v>
      </c>
      <c r="M141">
        <v>4.4321138008560052E-4</v>
      </c>
      <c r="N141">
        <v>0</v>
      </c>
      <c r="O141">
        <v>3.7248476605215402E-4</v>
      </c>
      <c r="P141">
        <v>0</v>
      </c>
      <c r="Q141">
        <v>3.5985672801883449E-4</v>
      </c>
      <c r="R141">
        <v>0</v>
      </c>
      <c r="S141">
        <v>2.0656160114674601E-4</v>
      </c>
      <c r="T141">
        <v>2.4793859335174248E-4</v>
      </c>
      <c r="U141">
        <v>3.2719051407920449E-4</v>
      </c>
      <c r="V141">
        <v>1.2620781592222201E-3</v>
      </c>
      <c r="W141">
        <v>1.7721834810085899E-4</v>
      </c>
      <c r="X141">
        <v>0</v>
      </c>
      <c r="Y141">
        <v>0</v>
      </c>
      <c r="Z141">
        <v>8.0361483595959454E-4</v>
      </c>
      <c r="AA141">
        <v>1.2893152290946348E-3</v>
      </c>
      <c r="AB141">
        <v>0</v>
      </c>
      <c r="AC141">
        <v>6.8894198961900099E-4</v>
      </c>
      <c r="AD141">
        <v>0</v>
      </c>
      <c r="AE141">
        <v>5.6396300462015995E-4</v>
      </c>
      <c r="AF141">
        <v>1.4341119240882164E-3</v>
      </c>
      <c r="AG141">
        <v>0</v>
      </c>
      <c r="AH141">
        <v>0</v>
      </c>
      <c r="AI141">
        <v>4.66449755036604E-4</v>
      </c>
      <c r="AJ141">
        <v>8.1548471891720004E-6</v>
      </c>
      <c r="AK141">
        <v>6.3770506555765004E-4</v>
      </c>
      <c r="AL141">
        <v>5.8051916602240496E-4</v>
      </c>
      <c r="AN141">
        <f t="shared" si="52"/>
        <v>1.4914897623195876E-4</v>
      </c>
      <c r="AO141">
        <f t="shared" si="53"/>
        <v>3.3298827285881014E-4</v>
      </c>
      <c r="AP141">
        <f t="shared" si="54"/>
        <v>1.670119220651705E-4</v>
      </c>
      <c r="AQ141">
        <f t="shared" si="55"/>
        <v>1.8880610972186017E-4</v>
      </c>
      <c r="AR141">
        <f t="shared" si="56"/>
        <v>5.0360640368850653E-4</v>
      </c>
      <c r="AS141">
        <f t="shared" si="57"/>
        <v>4.6364534244553839E-4</v>
      </c>
      <c r="AT141">
        <f t="shared" si="58"/>
        <v>6.6602497623612555E-4</v>
      </c>
      <c r="AU141">
        <f t="shared" si="59"/>
        <v>1.55483251678868E-4</v>
      </c>
      <c r="AV141">
        <f t="shared" si="60"/>
        <v>4.0879302625640895E-4</v>
      </c>
      <c r="AX141">
        <f t="shared" si="61"/>
        <v>1.790906976807075E-4</v>
      </c>
      <c r="AY141">
        <f t="shared" si="62"/>
        <v>4.2442737479055445E-4</v>
      </c>
      <c r="AZ141">
        <f t="shared" si="63"/>
        <v>2.06337347413913E-4</v>
      </c>
      <c r="BA141">
        <f t="shared" si="64"/>
        <v>1.8058421659134487E-4</v>
      </c>
      <c r="BB141">
        <f t="shared" si="65"/>
        <v>5.0934505727836914E-4</v>
      </c>
      <c r="BC141">
        <f t="shared" si="66"/>
        <v>5.4643748191010122E-4</v>
      </c>
      <c r="BD141">
        <f t="shared" si="67"/>
        <v>7.2248303595351306E-4</v>
      </c>
      <c r="BE141">
        <f t="shared" si="68"/>
        <v>2.6930489163381831E-4</v>
      </c>
      <c r="BF141">
        <f t="shared" si="69"/>
        <v>3.4813900912013203E-4</v>
      </c>
      <c r="BH141">
        <f t="shared" si="70"/>
        <v>8.954534884035375E-5</v>
      </c>
      <c r="BI141">
        <f t="shared" si="71"/>
        <v>2.1221368739527722E-4</v>
      </c>
      <c r="BJ141">
        <f t="shared" si="72"/>
        <v>7.7988186777421464E-5</v>
      </c>
      <c r="BK141">
        <f t="shared" si="73"/>
        <v>1.0426034606041064E-4</v>
      </c>
      <c r="BL141">
        <f t="shared" si="74"/>
        <v>2.5467252863918457E-4</v>
      </c>
      <c r="BM141">
        <f t="shared" si="75"/>
        <v>2.2308216783517693E-4</v>
      </c>
      <c r="BN141">
        <f t="shared" si="76"/>
        <v>4.1712577529269887E-4</v>
      </c>
      <c r="BO141">
        <f t="shared" si="77"/>
        <v>1.55483251678868E-4</v>
      </c>
      <c r="BP141">
        <f t="shared" si="78"/>
        <v>2.0099815063091782E-4</v>
      </c>
    </row>
    <row r="142" spans="1:68" x14ac:dyDescent="0.3">
      <c r="A142" t="s">
        <v>1444</v>
      </c>
      <c r="B142">
        <v>1.2558271664134799E-3</v>
      </c>
      <c r="C142">
        <v>1.921397529425302E-3</v>
      </c>
      <c r="D142">
        <v>3.4960676844971051E-3</v>
      </c>
      <c r="E142">
        <v>9.5071051257286958E-4</v>
      </c>
      <c r="F142">
        <v>1.846355343213129E-3</v>
      </c>
      <c r="G142">
        <v>1.2734987496552919E-3</v>
      </c>
      <c r="H142">
        <v>1.8492619201025901E-3</v>
      </c>
      <c r="I142">
        <v>1.3152191926913135E-3</v>
      </c>
      <c r="J142">
        <v>2.8005978490452501E-3</v>
      </c>
      <c r="K142">
        <v>1.1338647484116149E-3</v>
      </c>
      <c r="L142">
        <v>7.0131466088898002E-4</v>
      </c>
      <c r="M142">
        <v>1.6393236667929028E-3</v>
      </c>
      <c r="N142">
        <v>5.9823322794802047E-4</v>
      </c>
      <c r="O142">
        <v>1.5046071611095585E-3</v>
      </c>
      <c r="P142">
        <v>2.6130494044767699E-3</v>
      </c>
      <c r="Q142">
        <v>1.47414895838571E-3</v>
      </c>
      <c r="R142">
        <v>2.8271069545903102E-3</v>
      </c>
      <c r="S142">
        <v>1.5051927068850408E-3</v>
      </c>
      <c r="T142">
        <v>8.0975618862400597E-4</v>
      </c>
      <c r="U142">
        <v>1.1272342203179049E-3</v>
      </c>
      <c r="V142">
        <v>2.7701421962869652E-3</v>
      </c>
      <c r="W142">
        <v>3.8144213765490048E-3</v>
      </c>
      <c r="X142">
        <v>1.4575167241856239E-3</v>
      </c>
      <c r="Y142">
        <v>1.443403221025825E-3</v>
      </c>
      <c r="Z142">
        <v>7.8645298268274495E-4</v>
      </c>
      <c r="AA142">
        <v>1.8465673304785503E-3</v>
      </c>
      <c r="AB142">
        <v>2.7061323536799898E-3</v>
      </c>
      <c r="AC142">
        <v>2.6866513265195349E-3</v>
      </c>
      <c r="AD142">
        <v>1.2689188834373306E-3</v>
      </c>
      <c r="AE142">
        <v>1.1425563711428151E-3</v>
      </c>
      <c r="AF142">
        <v>1.8416589863041099E-3</v>
      </c>
      <c r="AG142">
        <v>8.7801960918833504E-4</v>
      </c>
      <c r="AH142">
        <v>1.3629098579638829E-3</v>
      </c>
      <c r="AI142">
        <v>3.3672947037145804E-3</v>
      </c>
      <c r="AJ142">
        <v>1.8844598166548291E-3</v>
      </c>
      <c r="AK142">
        <v>1.2546513949481522E-3</v>
      </c>
      <c r="AL142">
        <v>1.9044332795450445E-3</v>
      </c>
      <c r="AN142">
        <f t="shared" si="52"/>
        <v>1.9060007232271892E-3</v>
      </c>
      <c r="AO142">
        <f t="shared" si="53"/>
        <v>1.5710838014155811E-3</v>
      </c>
      <c r="AP142">
        <f t="shared" si="54"/>
        <v>1.5701415312390137E-3</v>
      </c>
      <c r="AQ142">
        <f t="shared" si="55"/>
        <v>1.9354828732870203E-3</v>
      </c>
      <c r="AR142">
        <f t="shared" si="56"/>
        <v>2.1303884954444702E-3</v>
      </c>
      <c r="AS142">
        <f t="shared" si="57"/>
        <v>1.8211206564287116E-3</v>
      </c>
      <c r="AT142">
        <f t="shared" si="58"/>
        <v>1.4177114136280852E-3</v>
      </c>
      <c r="AU142">
        <f t="shared" si="59"/>
        <v>1.8694080569555994E-3</v>
      </c>
      <c r="AV142">
        <f t="shared" si="60"/>
        <v>1.6811814970493419E-3</v>
      </c>
      <c r="AX142">
        <f t="shared" si="61"/>
        <v>1.1348795888426536E-3</v>
      </c>
      <c r="AY142">
        <f t="shared" si="62"/>
        <v>3.1999012925851289E-4</v>
      </c>
      <c r="AZ142">
        <f t="shared" si="63"/>
        <v>8.6607965525897985E-4</v>
      </c>
      <c r="BA142">
        <f t="shared" si="64"/>
        <v>7.7232509693145042E-4</v>
      </c>
      <c r="BB142">
        <f t="shared" si="65"/>
        <v>1.41369960645883E-3</v>
      </c>
      <c r="BC142">
        <f t="shared" si="66"/>
        <v>7.5874265123354124E-4</v>
      </c>
      <c r="BD142">
        <f t="shared" si="67"/>
        <v>3.7254600979176426E-4</v>
      </c>
      <c r="BE142">
        <f t="shared" si="68"/>
        <v>1.3196696341295237E-3</v>
      </c>
      <c r="BF142">
        <f t="shared" si="69"/>
        <v>3.6952088006470652E-4</v>
      </c>
      <c r="BH142">
        <f t="shared" si="70"/>
        <v>5.6743979442132678E-4</v>
      </c>
      <c r="BI142">
        <f t="shared" si="71"/>
        <v>1.5999506462925644E-4</v>
      </c>
      <c r="BJ142">
        <f t="shared" si="72"/>
        <v>3.273473404839735E-4</v>
      </c>
      <c r="BK142">
        <f t="shared" si="73"/>
        <v>4.4590210261527671E-4</v>
      </c>
      <c r="BL142">
        <f t="shared" si="74"/>
        <v>7.0684980322941501E-4</v>
      </c>
      <c r="BM142">
        <f t="shared" si="75"/>
        <v>3.0975539026811231E-4</v>
      </c>
      <c r="BN142">
        <f t="shared" si="76"/>
        <v>2.1508953903879606E-4</v>
      </c>
      <c r="BO142">
        <f t="shared" si="77"/>
        <v>7.619116185060555E-4</v>
      </c>
      <c r="BP142">
        <f t="shared" si="78"/>
        <v>2.1334297957654574E-4</v>
      </c>
    </row>
    <row r="143" spans="1:68" x14ac:dyDescent="0.3">
      <c r="A143" t="s">
        <v>1445</v>
      </c>
      <c r="B143">
        <v>7.6987232531782503E-3</v>
      </c>
      <c r="C143">
        <v>3.689250928181865E-3</v>
      </c>
      <c r="D143">
        <v>3.1018554884285699E-3</v>
      </c>
      <c r="E143">
        <v>4.7647347215866503E-3</v>
      </c>
      <c r="F143">
        <v>5.9883357251403696E-3</v>
      </c>
      <c r="G143">
        <v>7.034548776195455E-3</v>
      </c>
      <c r="H143">
        <v>3.70697718837562E-3</v>
      </c>
      <c r="I143">
        <v>4.1952239458294101E-3</v>
      </c>
      <c r="J143">
        <v>5.9661236016286846E-3</v>
      </c>
      <c r="K143">
        <v>3.0831753372950401E-3</v>
      </c>
      <c r="L143">
        <v>1.3585241407796851E-3</v>
      </c>
      <c r="M143">
        <v>2.8772632927294003E-3</v>
      </c>
      <c r="N143">
        <v>2.4489652269055651E-3</v>
      </c>
      <c r="O143">
        <v>2.26355478423087E-3</v>
      </c>
      <c r="P143">
        <v>1.792355341945372E-3</v>
      </c>
      <c r="Q143">
        <v>6.7496360654985205E-3</v>
      </c>
      <c r="R143">
        <v>7.3782681370658659E-3</v>
      </c>
      <c r="S143">
        <v>2.7772985101511549E-3</v>
      </c>
      <c r="T143">
        <v>5.6197690631635553E-3</v>
      </c>
      <c r="U143">
        <v>5.6475937001904449E-3</v>
      </c>
      <c r="V143">
        <v>1.9448172933650199E-3</v>
      </c>
      <c r="W143">
        <v>1.5048358785954719E-3</v>
      </c>
      <c r="X143">
        <v>8.9765911345920206E-3</v>
      </c>
      <c r="Y143">
        <v>4.267754690266975E-3</v>
      </c>
      <c r="Z143">
        <v>1.3947334449853003E-3</v>
      </c>
      <c r="AA143">
        <v>3.0354516809027203E-3</v>
      </c>
      <c r="AB143">
        <v>2.0670376545134906E-3</v>
      </c>
      <c r="AC143">
        <v>3.7436749632945351E-3</v>
      </c>
      <c r="AD143">
        <v>4.3223692214559399E-3</v>
      </c>
      <c r="AE143">
        <v>6.4652909341405447E-3</v>
      </c>
      <c r="AF143">
        <v>2.8681284721475348E-3</v>
      </c>
      <c r="AG143">
        <v>6.0441637462166995E-3</v>
      </c>
      <c r="AH143">
        <v>9.3472375041115849E-4</v>
      </c>
      <c r="AI143">
        <v>4.6671371159440599E-3</v>
      </c>
      <c r="AJ143">
        <v>6.2507934384980653E-3</v>
      </c>
      <c r="AK143">
        <v>4.4266289327478149E-3</v>
      </c>
      <c r="AL143">
        <v>3.5638994067813097E-3</v>
      </c>
      <c r="AN143">
        <f t="shared" si="52"/>
        <v>4.8136410978438342E-3</v>
      </c>
      <c r="AO143">
        <f t="shared" si="53"/>
        <v>5.2312714088852139E-3</v>
      </c>
      <c r="AP143">
        <f t="shared" si="54"/>
        <v>2.8271373893592306E-3</v>
      </c>
      <c r="AQ143">
        <f t="shared" si="55"/>
        <v>5.6350675709051804E-3</v>
      </c>
      <c r="AR143">
        <f t="shared" si="56"/>
        <v>3.6792539838286231E-3</v>
      </c>
      <c r="AS143">
        <f t="shared" si="57"/>
        <v>3.9142072614258396E-3</v>
      </c>
      <c r="AT143">
        <f t="shared" si="58"/>
        <v>4.5519295425813398E-3</v>
      </c>
      <c r="AU143">
        <f t="shared" si="59"/>
        <v>3.8820082041906394E-3</v>
      </c>
      <c r="AV143">
        <f t="shared" si="60"/>
        <v>4.7471072593423961E-3</v>
      </c>
      <c r="AX143">
        <f t="shared" si="61"/>
        <v>2.0429189984677437E-3</v>
      </c>
      <c r="AY143">
        <f t="shared" si="62"/>
        <v>1.5515393279776012E-3</v>
      </c>
      <c r="AZ143">
        <f t="shared" si="63"/>
        <v>1.506073303583479E-3</v>
      </c>
      <c r="BA143">
        <f t="shared" si="64"/>
        <v>2.4947800652167667E-3</v>
      </c>
      <c r="BB143">
        <f t="shared" si="65"/>
        <v>2.2639438112672361E-3</v>
      </c>
      <c r="BC143">
        <f t="shared" si="66"/>
        <v>2.6949509371107243E-3</v>
      </c>
      <c r="BD143">
        <f t="shared" si="67"/>
        <v>1.8095352719052758E-3</v>
      </c>
      <c r="BE143">
        <f t="shared" si="68"/>
        <v>2.6436555796354529E-3</v>
      </c>
      <c r="BF143">
        <f t="shared" si="69"/>
        <v>1.3718161876801963E-3</v>
      </c>
      <c r="BH143">
        <f t="shared" si="70"/>
        <v>1.0214594992338719E-3</v>
      </c>
      <c r="BI143">
        <f t="shared" si="71"/>
        <v>7.7576966398880062E-4</v>
      </c>
      <c r="BJ143">
        <f t="shared" si="72"/>
        <v>5.6924220250219554E-4</v>
      </c>
      <c r="BK143">
        <f t="shared" si="73"/>
        <v>1.4403619422218125E-3</v>
      </c>
      <c r="BL143">
        <f t="shared" si="74"/>
        <v>1.1319719056336181E-3</v>
      </c>
      <c r="BM143">
        <f t="shared" si="75"/>
        <v>1.1002091129594389E-3</v>
      </c>
      <c r="BN143">
        <f t="shared" si="76"/>
        <v>1.0447356763426338E-3</v>
      </c>
      <c r="BO143">
        <f t="shared" si="77"/>
        <v>1.526315260547185E-3</v>
      </c>
      <c r="BP143">
        <f t="shared" si="78"/>
        <v>7.9201844523584756E-4</v>
      </c>
    </row>
    <row r="144" spans="1:68" x14ac:dyDescent="0.3">
      <c r="A144" t="s">
        <v>1446</v>
      </c>
      <c r="B144">
        <v>5.2205242013715495E-4</v>
      </c>
      <c r="C144">
        <v>8.7415464182383793E-4</v>
      </c>
      <c r="D144">
        <v>2.3872808526471351E-4</v>
      </c>
      <c r="E144">
        <v>4.4300359796473299E-4</v>
      </c>
      <c r="F144">
        <v>1.1165198634392171E-3</v>
      </c>
      <c r="G144">
        <v>1.2085136941554591E-3</v>
      </c>
      <c r="H144">
        <v>9.1755941987178196E-4</v>
      </c>
      <c r="I144">
        <v>6.06362670570115E-4</v>
      </c>
      <c r="J144">
        <v>6.7075320244432753E-4</v>
      </c>
      <c r="K144">
        <v>6.0915494496816501E-4</v>
      </c>
      <c r="L144">
        <v>6.7617875044135396E-4</v>
      </c>
      <c r="M144">
        <v>2.2042101269804549E-4</v>
      </c>
      <c r="N144">
        <v>9.4354403868475499E-4</v>
      </c>
      <c r="O144">
        <v>0</v>
      </c>
      <c r="P144">
        <v>2.2954244049972001E-4</v>
      </c>
      <c r="Q144">
        <v>6.6934666176345396E-4</v>
      </c>
      <c r="R144">
        <v>8.9142162319676501E-4</v>
      </c>
      <c r="S144">
        <v>2.3735630232249951E-4</v>
      </c>
      <c r="T144">
        <v>0</v>
      </c>
      <c r="U144">
        <v>7.4545545577804954E-4</v>
      </c>
      <c r="V144">
        <v>0</v>
      </c>
      <c r="W144">
        <v>6.4028093804489503E-4</v>
      </c>
      <c r="X144">
        <v>0</v>
      </c>
      <c r="Y144">
        <v>7.4386121765462648E-4</v>
      </c>
      <c r="Z144">
        <v>5.7645699785751497E-4</v>
      </c>
      <c r="AA144">
        <v>8.2825125838665507E-4</v>
      </c>
      <c r="AB144">
        <v>7.1776137556158999E-4</v>
      </c>
      <c r="AC144">
        <v>1.584892551465425E-4</v>
      </c>
      <c r="AD144">
        <v>2.3298265815050649E-4</v>
      </c>
      <c r="AE144">
        <v>7.6766833426928E-4</v>
      </c>
      <c r="AF144">
        <v>1.1154855680195949E-3</v>
      </c>
      <c r="AG144">
        <v>1.4682446921352801E-3</v>
      </c>
      <c r="AH144">
        <v>4.437756543968885E-4</v>
      </c>
      <c r="AI144">
        <v>1.2783232612553E-3</v>
      </c>
      <c r="AJ144">
        <v>9.93243983245974E-4</v>
      </c>
      <c r="AK144">
        <v>6.3873719672612498E-4</v>
      </c>
      <c r="AL144">
        <v>1.176235776796299E-3</v>
      </c>
      <c r="AN144">
        <f t="shared" si="52"/>
        <v>5.1948468629760985E-4</v>
      </c>
      <c r="AO144">
        <f t="shared" si="53"/>
        <v>9.6223891200914325E-4</v>
      </c>
      <c r="AP144">
        <f t="shared" si="54"/>
        <v>4.7851348424805248E-4</v>
      </c>
      <c r="AQ144">
        <f t="shared" si="55"/>
        <v>5.9937486242757278E-4</v>
      </c>
      <c r="AR144">
        <f t="shared" si="56"/>
        <v>3.4643409845573614E-4</v>
      </c>
      <c r="AS144">
        <f t="shared" si="57"/>
        <v>5.0413668410115482E-4</v>
      </c>
      <c r="AT144">
        <f t="shared" si="58"/>
        <v>7.0537885347979389E-4</v>
      </c>
      <c r="AU144">
        <f t="shared" si="59"/>
        <v>1.0634478692624896E-3</v>
      </c>
      <c r="AV144">
        <f t="shared" si="60"/>
        <v>9.3607231892279933E-4</v>
      </c>
      <c r="AX144">
        <f t="shared" si="61"/>
        <v>2.6487166484052461E-4</v>
      </c>
      <c r="AY144">
        <f t="shared" si="62"/>
        <v>2.6651956559435195E-4</v>
      </c>
      <c r="AZ144">
        <f t="shared" si="63"/>
        <v>3.3339709397688214E-4</v>
      </c>
      <c r="BA144">
        <f t="shared" si="64"/>
        <v>3.3259945958963099E-4</v>
      </c>
      <c r="BB144">
        <f t="shared" si="65"/>
        <v>4.0232539810521349E-4</v>
      </c>
      <c r="BC144">
        <f t="shared" si="66"/>
        <v>3.4263969041385922E-4</v>
      </c>
      <c r="BD144">
        <f t="shared" si="67"/>
        <v>4.4453664758332349E-4</v>
      </c>
      <c r="BE144">
        <f t="shared" si="68"/>
        <v>5.4498878693437763E-4</v>
      </c>
      <c r="BF144">
        <f t="shared" si="69"/>
        <v>2.7327208107575616E-4</v>
      </c>
      <c r="BH144">
        <f t="shared" si="70"/>
        <v>1.3243583242026231E-4</v>
      </c>
      <c r="BI144">
        <f t="shared" si="71"/>
        <v>1.3325978279717598E-4</v>
      </c>
      <c r="BJ144">
        <f t="shared" si="72"/>
        <v>1.2601225692778005E-4</v>
      </c>
      <c r="BK144">
        <f t="shared" si="73"/>
        <v>1.9202638752639751E-4</v>
      </c>
      <c r="BL144">
        <f t="shared" si="74"/>
        <v>2.0116269905260674E-4</v>
      </c>
      <c r="BM144">
        <f t="shared" si="75"/>
        <v>1.398820678565253E-4</v>
      </c>
      <c r="BN144">
        <f t="shared" si="76"/>
        <v>2.5665335314688562E-4</v>
      </c>
      <c r="BO144">
        <f t="shared" si="77"/>
        <v>3.1464942284189053E-4</v>
      </c>
      <c r="BP144">
        <f t="shared" si="78"/>
        <v>1.5777370957109705E-4</v>
      </c>
    </row>
    <row r="145" spans="1:68" x14ac:dyDescent="0.3">
      <c r="A145" t="s">
        <v>1447</v>
      </c>
      <c r="B145">
        <v>0</v>
      </c>
      <c r="C145">
        <v>0</v>
      </c>
      <c r="D145">
        <v>0</v>
      </c>
      <c r="E145">
        <v>0</v>
      </c>
      <c r="F145">
        <v>4.8561951273973502E-4</v>
      </c>
      <c r="G145">
        <v>4.3788639795106448E-4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2.2548122168845349E-4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1.345706272117205E-5</v>
      </c>
      <c r="AA145">
        <v>0</v>
      </c>
      <c r="AB145">
        <v>0</v>
      </c>
      <c r="AC145">
        <v>2.9620513946599947E-4</v>
      </c>
      <c r="AD145">
        <v>0</v>
      </c>
      <c r="AE145">
        <v>0</v>
      </c>
      <c r="AF145">
        <v>0</v>
      </c>
      <c r="AG145">
        <v>4.7877164435890003E-5</v>
      </c>
      <c r="AH145">
        <v>0</v>
      </c>
      <c r="AI145">
        <v>3.7441582040631652E-4</v>
      </c>
      <c r="AJ145">
        <v>4.8125597942524901E-4</v>
      </c>
      <c r="AK145">
        <v>0</v>
      </c>
      <c r="AL145">
        <v>8.547519001990086E-4</v>
      </c>
      <c r="AN145">
        <f t="shared" si="52"/>
        <v>0</v>
      </c>
      <c r="AO145">
        <f t="shared" si="53"/>
        <v>2.3087647767269987E-4</v>
      </c>
      <c r="AP145">
        <f t="shared" si="54"/>
        <v>0</v>
      </c>
      <c r="AQ145">
        <f t="shared" si="55"/>
        <v>7.5160407229484501E-5</v>
      </c>
      <c r="AR145">
        <f t="shared" si="56"/>
        <v>0</v>
      </c>
      <c r="AS145">
        <f t="shared" si="57"/>
        <v>5.1610367031195254E-5</v>
      </c>
      <c r="AT145">
        <f t="shared" si="58"/>
        <v>0</v>
      </c>
      <c r="AU145">
        <f t="shared" si="59"/>
        <v>1.407643282807355E-4</v>
      </c>
      <c r="AV145">
        <f t="shared" si="60"/>
        <v>4.4533595987475259E-4</v>
      </c>
      <c r="AX145">
        <f t="shared" si="61"/>
        <v>0</v>
      </c>
      <c r="AY145">
        <f t="shared" si="62"/>
        <v>2.673044561880235E-4</v>
      </c>
      <c r="AZ145">
        <f t="shared" si="63"/>
        <v>0</v>
      </c>
      <c r="BA145">
        <f t="shared" si="64"/>
        <v>1.3018164403903428E-4</v>
      </c>
      <c r="BB145">
        <f t="shared" si="65"/>
        <v>0</v>
      </c>
      <c r="BC145">
        <f t="shared" si="66"/>
        <v>1.1994731949700722E-4</v>
      </c>
      <c r="BD145">
        <f t="shared" si="67"/>
        <v>0</v>
      </c>
      <c r="BE145">
        <f t="shared" si="68"/>
        <v>2.0375922199495204E-4</v>
      </c>
      <c r="BF145">
        <f t="shared" si="69"/>
        <v>4.2850657938570211E-4</v>
      </c>
      <c r="BH145">
        <f t="shared" si="70"/>
        <v>0</v>
      </c>
      <c r="BI145">
        <f t="shared" si="71"/>
        <v>1.3365222809401175E-4</v>
      </c>
      <c r="BJ145">
        <f t="shared" si="72"/>
        <v>0</v>
      </c>
      <c r="BK145">
        <f t="shared" si="73"/>
        <v>7.5160407229484487E-5</v>
      </c>
      <c r="BL145">
        <f t="shared" si="74"/>
        <v>0</v>
      </c>
      <c r="BM145">
        <f t="shared" si="75"/>
        <v>4.8968288130375986E-5</v>
      </c>
      <c r="BN145">
        <f t="shared" si="76"/>
        <v>0</v>
      </c>
      <c r="BO145">
        <f t="shared" si="77"/>
        <v>1.1764044166865428E-4</v>
      </c>
      <c r="BP145">
        <f t="shared" si="78"/>
        <v>2.4739838895786089E-4</v>
      </c>
    </row>
    <row r="146" spans="1:68" x14ac:dyDescent="0.3">
      <c r="A146" t="s">
        <v>1448</v>
      </c>
      <c r="B146">
        <v>1.0835029324009001E-3</v>
      </c>
      <c r="C146">
        <v>8.606142992433225E-4</v>
      </c>
      <c r="D146">
        <v>1.2014663136955699E-3</v>
      </c>
      <c r="E146">
        <v>1.2846852259255749E-4</v>
      </c>
      <c r="F146">
        <v>1.9815951423004649E-3</v>
      </c>
      <c r="G146">
        <v>2.51699308712289E-3</v>
      </c>
      <c r="H146">
        <v>6.7391150032952501E-4</v>
      </c>
      <c r="I146">
        <v>1.2337726640824335E-3</v>
      </c>
      <c r="J146">
        <v>7.2951184591663997E-4</v>
      </c>
      <c r="K146">
        <v>8.8716939739977708E-4</v>
      </c>
      <c r="L146">
        <v>5.0654579897923603E-4</v>
      </c>
      <c r="M146">
        <v>2.1970086641042051E-3</v>
      </c>
      <c r="N146">
        <v>3.2234080653277698E-3</v>
      </c>
      <c r="O146">
        <v>1.6749898136457849E-3</v>
      </c>
      <c r="P146">
        <v>1.0875891055211911E-3</v>
      </c>
      <c r="Q146">
        <v>1.635016671301185E-3</v>
      </c>
      <c r="R146">
        <v>9.974475981470055E-4</v>
      </c>
      <c r="S146">
        <v>2.6031086025169099E-3</v>
      </c>
      <c r="T146">
        <v>4.7109423860333698E-4</v>
      </c>
      <c r="U146">
        <v>2.89516283493031E-3</v>
      </c>
      <c r="V146">
        <v>1.7380110656097449E-3</v>
      </c>
      <c r="W146">
        <v>1.78044093624049E-3</v>
      </c>
      <c r="X146">
        <v>1.2247748577255151E-3</v>
      </c>
      <c r="Y146">
        <v>5.2920656516827801E-4</v>
      </c>
      <c r="Z146">
        <v>1.9736790612412151E-3</v>
      </c>
      <c r="AA146">
        <v>3.0172906344989201E-3</v>
      </c>
      <c r="AB146">
        <v>1.8456701233173771E-3</v>
      </c>
      <c r="AC146">
        <v>2.8888087651216901E-3</v>
      </c>
      <c r="AD146">
        <v>1.8979967609402551E-3</v>
      </c>
      <c r="AE146">
        <v>4.5830301586103901E-4</v>
      </c>
      <c r="AF146">
        <v>2.9349043721949649E-3</v>
      </c>
      <c r="AG146">
        <v>1.168069544466529E-3</v>
      </c>
      <c r="AH146">
        <v>1.431006530461455E-3</v>
      </c>
      <c r="AI146">
        <v>1.3013064193597044E-3</v>
      </c>
      <c r="AJ146">
        <v>2.3775277434215447E-3</v>
      </c>
      <c r="AK146">
        <v>1.011065589506312E-3</v>
      </c>
      <c r="AL146">
        <v>1.324847396418014E-3</v>
      </c>
      <c r="AN146">
        <f t="shared" ref="AN146:AN156" si="79">AVERAGE(B146:E146)</f>
        <v>8.1851301698308745E-4</v>
      </c>
      <c r="AO146">
        <f t="shared" ref="AO146:AO156" si="80">AVERAGE(F146:I146)</f>
        <v>1.6015680984588284E-3</v>
      </c>
      <c r="AP146">
        <f t="shared" ref="AP146:AP156" si="81">AVERAGE(J146:P146)</f>
        <v>1.4723175272706578E-3</v>
      </c>
      <c r="AQ146">
        <f t="shared" ref="AQ146:AQ156" si="82">AVERAGE(Q146:S146)</f>
        <v>1.7451909573217E-3</v>
      </c>
      <c r="AR146">
        <f t="shared" ref="AR146:AR156" si="83">AVERAGE(T146:W146)</f>
        <v>1.7211772688459704E-3</v>
      </c>
      <c r="AS146">
        <f t="shared" ref="AS146:AS156" si="84">AVERAGE(X146:AC146)</f>
        <v>1.9132383345121658E-3</v>
      </c>
      <c r="AT146">
        <f t="shared" ref="AT146:AT156" si="85">AVERAGE(AD146:AF146)</f>
        <v>1.7637347163320862E-3</v>
      </c>
      <c r="AU146">
        <f t="shared" ref="AU146:AU156" si="86">AVERAGE(AG146:AI146)</f>
        <v>1.3001274980958962E-3</v>
      </c>
      <c r="AV146">
        <f t="shared" ref="AV146:AV156" si="87">AVERAGE(AJ146:AL146)</f>
        <v>1.5711469097819571E-3</v>
      </c>
      <c r="AX146">
        <f t="shared" ref="AX146:AX156" si="88">STDEV(B146:E146)</f>
        <v>4.8125073331294304E-4</v>
      </c>
      <c r="AY146">
        <f t="shared" ref="AY146:AY156" si="89">STDEV(F146:I146)</f>
        <v>8.1204345317283013E-4</v>
      </c>
      <c r="AZ146">
        <f t="shared" ref="AZ146:AZ156" si="90">STDEV(J146:P146)</f>
        <v>9.6673513916298E-4</v>
      </c>
      <c r="BA146">
        <f t="shared" ref="BA146:BA156" si="91">STDEV(Q146:S146)</f>
        <v>8.084804235191105E-4</v>
      </c>
      <c r="BB146">
        <f t="shared" ref="BB146:BB156" si="92">STDEV(T146:W146)</f>
        <v>9.9074807609561772E-4</v>
      </c>
      <c r="BC146">
        <f t="shared" ref="BC146:BC156" si="93">STDEV(X146:AC146)</f>
        <v>9.5586752096926372E-4</v>
      </c>
      <c r="BD146">
        <f t="shared" ref="BD146:BD156" si="94">STDEV(AD146:AF146)</f>
        <v>1.2437476802050866E-3</v>
      </c>
      <c r="BE146">
        <f t="shared" ref="BE146:BE156" si="95">STDEV(AG146:AI146)</f>
        <v>1.314724573533699E-4</v>
      </c>
      <c r="BF146">
        <f t="shared" ref="BF146:BF156" si="96">STDEV(AJ146:AL146)</f>
        <v>7.1575295474985681E-4</v>
      </c>
      <c r="BH146">
        <f t="shared" ref="BH146:BH156" si="97">AX146/SQRT(4)</f>
        <v>2.4062536665647152E-4</v>
      </c>
      <c r="BI146">
        <f t="shared" ref="BI146:BI156" si="98">AY146/SQRT(4)</f>
        <v>4.0602172658641507E-4</v>
      </c>
      <c r="BJ146">
        <f t="shared" ref="BJ146:BJ156" si="99">AZ146/SQRT(7)</f>
        <v>3.6539153741323768E-4</v>
      </c>
      <c r="BK146">
        <f t="shared" ref="BK146:BK156" si="100">BA146/SQRT(3)</f>
        <v>4.6677639015330112E-4</v>
      </c>
      <c r="BL146">
        <f t="shared" ref="BL146:BL156" si="101">BB146/SQRT(4)</f>
        <v>4.9537403804780886E-4</v>
      </c>
      <c r="BM146">
        <f t="shared" ref="BM146:BM156" si="102">BC146/SQRT(6)</f>
        <v>3.9023128134563266E-4</v>
      </c>
      <c r="BN146">
        <f t="shared" ref="BN146:BN156" si="103">BD146/SQRT(3)</f>
        <v>7.180780579703794E-4</v>
      </c>
      <c r="BO146">
        <f t="shared" ref="BO146:BO156" si="104">BE146/SQRT(3)</f>
        <v>7.5905658643989716E-5</v>
      </c>
      <c r="BP146">
        <f t="shared" ref="BP146:BP156" si="105">BF146/SQRT(3)</f>
        <v>4.1324016109809986E-4</v>
      </c>
    </row>
    <row r="147" spans="1:68" x14ac:dyDescent="0.3">
      <c r="A147" t="s">
        <v>1449</v>
      </c>
      <c r="B147">
        <v>3.2706740786708598E-4</v>
      </c>
      <c r="C147">
        <v>0</v>
      </c>
      <c r="D147">
        <v>4.5746837036816853E-4</v>
      </c>
      <c r="E147">
        <v>3.5964719813750997E-4</v>
      </c>
      <c r="F147">
        <v>2.7067678559048201E-5</v>
      </c>
      <c r="G147">
        <v>0</v>
      </c>
      <c r="H147">
        <v>0</v>
      </c>
      <c r="I147">
        <v>0</v>
      </c>
      <c r="J147">
        <v>3.2595020931393753E-5</v>
      </c>
      <c r="K147">
        <v>0</v>
      </c>
      <c r="L147">
        <v>5.3170046095769001E-5</v>
      </c>
      <c r="M147">
        <v>4.5473507908359802E-4</v>
      </c>
      <c r="N147">
        <v>0</v>
      </c>
      <c r="O147">
        <v>0</v>
      </c>
      <c r="P147">
        <v>4.97008348174806E-4</v>
      </c>
      <c r="Q147">
        <v>0</v>
      </c>
      <c r="R147">
        <v>0</v>
      </c>
      <c r="S147">
        <v>0</v>
      </c>
      <c r="T147">
        <v>4.8450861772662748E-4</v>
      </c>
      <c r="U147">
        <v>0</v>
      </c>
      <c r="V147">
        <v>0</v>
      </c>
      <c r="W147">
        <v>0</v>
      </c>
      <c r="X147">
        <v>6.4965151075811495E-4</v>
      </c>
      <c r="Y147">
        <v>3.62717907501978E-4</v>
      </c>
      <c r="Z147">
        <v>0</v>
      </c>
      <c r="AA147">
        <v>9.9436548943132846E-4</v>
      </c>
      <c r="AB147">
        <v>0</v>
      </c>
      <c r="AC147">
        <v>4.8646692299215852E-4</v>
      </c>
      <c r="AD147">
        <v>0</v>
      </c>
      <c r="AE147">
        <v>5.6396300462015995E-4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3.6971916636361002E-4</v>
      </c>
      <c r="AN147">
        <f t="shared" si="79"/>
        <v>2.8604574409319111E-4</v>
      </c>
      <c r="AO147">
        <f t="shared" si="80"/>
        <v>6.7669196397620503E-6</v>
      </c>
      <c r="AP147">
        <f t="shared" si="81"/>
        <v>1.4821549918365241E-4</v>
      </c>
      <c r="AQ147">
        <f t="shared" si="82"/>
        <v>0</v>
      </c>
      <c r="AR147">
        <f t="shared" si="83"/>
        <v>1.2112715443165687E-4</v>
      </c>
      <c r="AS147">
        <f t="shared" si="84"/>
        <v>4.1553363844726337E-4</v>
      </c>
      <c r="AT147">
        <f t="shared" si="85"/>
        <v>1.8798766820671999E-4</v>
      </c>
      <c r="AU147">
        <f t="shared" si="86"/>
        <v>0</v>
      </c>
      <c r="AV147">
        <f t="shared" si="87"/>
        <v>1.2323972212120333E-4</v>
      </c>
      <c r="AX147">
        <f t="shared" si="88"/>
        <v>1.9858485629494713E-4</v>
      </c>
      <c r="AY147">
        <f t="shared" si="89"/>
        <v>1.3533839279524101E-5</v>
      </c>
      <c r="AZ147">
        <f t="shared" si="90"/>
        <v>2.2506145090772607E-4</v>
      </c>
      <c r="BA147">
        <f t="shared" si="91"/>
        <v>0</v>
      </c>
      <c r="BB147">
        <f t="shared" si="92"/>
        <v>2.4225430886331374E-4</v>
      </c>
      <c r="BC147">
        <f t="shared" si="93"/>
        <v>3.8549057874429381E-4</v>
      </c>
      <c r="BD147">
        <f t="shared" si="94"/>
        <v>3.2560419253043952E-4</v>
      </c>
      <c r="BE147">
        <f t="shared" si="95"/>
        <v>0</v>
      </c>
      <c r="BF147">
        <f t="shared" si="96"/>
        <v>2.1345746022459431E-4</v>
      </c>
      <c r="BH147">
        <f t="shared" si="97"/>
        <v>9.9292428147473567E-5</v>
      </c>
      <c r="BI147">
        <f t="shared" si="98"/>
        <v>6.7669196397620503E-6</v>
      </c>
      <c r="BJ147">
        <f t="shared" si="99"/>
        <v>8.5065232687030749E-5</v>
      </c>
      <c r="BK147">
        <f t="shared" si="100"/>
        <v>0</v>
      </c>
      <c r="BL147">
        <f t="shared" si="101"/>
        <v>1.2112715443165687E-4</v>
      </c>
      <c r="BM147">
        <f t="shared" si="102"/>
        <v>1.5737586976228313E-4</v>
      </c>
      <c r="BN147">
        <f t="shared" si="103"/>
        <v>1.8798766820671999E-4</v>
      </c>
      <c r="BO147">
        <f t="shared" si="104"/>
        <v>0</v>
      </c>
      <c r="BP147">
        <f t="shared" si="105"/>
        <v>1.2323972212120336E-4</v>
      </c>
    </row>
    <row r="148" spans="1:68" x14ac:dyDescent="0.3">
      <c r="A148" t="s">
        <v>1450</v>
      </c>
      <c r="B148">
        <v>8.3144906105365505E-5</v>
      </c>
      <c r="C148">
        <v>0</v>
      </c>
      <c r="D148">
        <v>0</v>
      </c>
      <c r="E148">
        <v>0</v>
      </c>
      <c r="F148">
        <v>1.1334690763297301E-4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1.510555473620415E-4</v>
      </c>
      <c r="M148">
        <v>0</v>
      </c>
      <c r="N148">
        <v>2.4135314618241801E-4</v>
      </c>
      <c r="O148">
        <v>0</v>
      </c>
      <c r="P148">
        <v>0</v>
      </c>
      <c r="Q148">
        <v>0</v>
      </c>
      <c r="R148">
        <v>0</v>
      </c>
      <c r="S148">
        <v>6.2211442556378503E-6</v>
      </c>
      <c r="T148">
        <v>6.6391836738570502E-5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4.1615749775281949E-4</v>
      </c>
      <c r="AE148">
        <v>4.4352925109216151E-4</v>
      </c>
      <c r="AF148">
        <v>0</v>
      </c>
      <c r="AG148">
        <v>0</v>
      </c>
      <c r="AH148">
        <v>2.388782524174185E-4</v>
      </c>
      <c r="AI148">
        <v>0</v>
      </c>
      <c r="AJ148">
        <v>0</v>
      </c>
      <c r="AK148">
        <v>0</v>
      </c>
      <c r="AL148">
        <v>0</v>
      </c>
      <c r="AN148">
        <f t="shared" si="79"/>
        <v>2.0786226526341376E-5</v>
      </c>
      <c r="AO148">
        <f t="shared" si="80"/>
        <v>2.8336726908243252E-5</v>
      </c>
      <c r="AP148">
        <f t="shared" si="81"/>
        <v>5.6058384792065647E-5</v>
      </c>
      <c r="AQ148">
        <f t="shared" si="82"/>
        <v>2.0737147518792833E-6</v>
      </c>
      <c r="AR148">
        <f t="shared" si="83"/>
        <v>1.6597959184642626E-5</v>
      </c>
      <c r="AS148">
        <f t="shared" si="84"/>
        <v>0</v>
      </c>
      <c r="AT148">
        <f t="shared" si="85"/>
        <v>2.8656224961499363E-4</v>
      </c>
      <c r="AU148">
        <f t="shared" si="86"/>
        <v>7.9626084139139503E-5</v>
      </c>
      <c r="AV148">
        <f t="shared" si="87"/>
        <v>0</v>
      </c>
      <c r="AX148">
        <f t="shared" si="88"/>
        <v>4.1572453052682753E-5</v>
      </c>
      <c r="AY148">
        <f t="shared" si="89"/>
        <v>5.6673453816486503E-5</v>
      </c>
      <c r="AZ148">
        <f t="shared" si="90"/>
        <v>9.9223083690683691E-5</v>
      </c>
      <c r="BA148">
        <f t="shared" si="91"/>
        <v>3.591779310660007E-6</v>
      </c>
      <c r="BB148">
        <f t="shared" si="92"/>
        <v>3.3195918369285251E-5</v>
      </c>
      <c r="BC148">
        <f t="shared" si="93"/>
        <v>0</v>
      </c>
      <c r="BD148">
        <f t="shared" si="94"/>
        <v>2.4854726994783487E-4</v>
      </c>
      <c r="BE148">
        <f t="shared" si="95"/>
        <v>1.3791642333674394E-4</v>
      </c>
      <c r="BF148">
        <f t="shared" si="96"/>
        <v>0</v>
      </c>
      <c r="BH148">
        <f t="shared" si="97"/>
        <v>2.0786226526341376E-5</v>
      </c>
      <c r="BI148">
        <f t="shared" si="98"/>
        <v>2.8336726908243252E-5</v>
      </c>
      <c r="BJ148">
        <f t="shared" si="99"/>
        <v>3.7502800537499708E-5</v>
      </c>
      <c r="BK148">
        <f t="shared" si="100"/>
        <v>2.0737147518792837E-6</v>
      </c>
      <c r="BL148">
        <f t="shared" si="101"/>
        <v>1.6597959184642626E-5</v>
      </c>
      <c r="BM148">
        <f t="shared" si="102"/>
        <v>0</v>
      </c>
      <c r="BN148">
        <f t="shared" si="103"/>
        <v>1.4349883321072905E-4</v>
      </c>
      <c r="BO148">
        <f t="shared" si="104"/>
        <v>7.9626084139139503E-5</v>
      </c>
      <c r="BP148">
        <f t="shared" si="105"/>
        <v>0</v>
      </c>
    </row>
    <row r="149" spans="1:68" x14ac:dyDescent="0.3">
      <c r="A149" t="s">
        <v>1451</v>
      </c>
      <c r="B149">
        <v>1.463634765993095E-3</v>
      </c>
      <c r="C149">
        <v>0</v>
      </c>
      <c r="D149">
        <v>0</v>
      </c>
      <c r="E149">
        <v>0</v>
      </c>
      <c r="F149">
        <v>4.7241489969357376E-4</v>
      </c>
      <c r="G149">
        <v>3.578533942571445E-4</v>
      </c>
      <c r="H149">
        <v>1.1486835829506463E-3</v>
      </c>
      <c r="I149">
        <v>5.7371967085775247E-4</v>
      </c>
      <c r="J149">
        <v>2.42018736557013E-3</v>
      </c>
      <c r="K149">
        <v>1.0361698799586901E-3</v>
      </c>
      <c r="L149">
        <v>0</v>
      </c>
      <c r="M149">
        <v>1.0644005787842825E-3</v>
      </c>
      <c r="N149">
        <v>5.7651019732914502E-4</v>
      </c>
      <c r="O149">
        <v>0</v>
      </c>
      <c r="P149">
        <v>0</v>
      </c>
      <c r="Q149">
        <v>7.058251862025435E-4</v>
      </c>
      <c r="R149">
        <v>3.0653342146960602E-4</v>
      </c>
      <c r="S149">
        <v>7.9824627370708951E-4</v>
      </c>
      <c r="T149">
        <v>4.8450861772662748E-4</v>
      </c>
      <c r="U149">
        <v>6.0769076104739343E-4</v>
      </c>
      <c r="V149">
        <v>8.1250919297970995E-5</v>
      </c>
      <c r="W149">
        <v>5.2581336605887004E-4</v>
      </c>
      <c r="X149">
        <v>1.7510843503903101E-3</v>
      </c>
      <c r="Y149">
        <v>2.69938302219919E-5</v>
      </c>
      <c r="Z149">
        <v>0</v>
      </c>
      <c r="AA149">
        <v>5.8357113331227502E-4</v>
      </c>
      <c r="AB149">
        <v>5.8270602956276998E-4</v>
      </c>
      <c r="AC149">
        <v>3.5935427583421646E-4</v>
      </c>
      <c r="AD149">
        <v>7.9493134376710552E-4</v>
      </c>
      <c r="AE149">
        <v>9.3655033062839995E-4</v>
      </c>
      <c r="AF149">
        <v>0</v>
      </c>
      <c r="AG149">
        <v>7.5980034429656948E-5</v>
      </c>
      <c r="AH149">
        <v>1.50745277706651E-5</v>
      </c>
      <c r="AI149">
        <v>1.5532112455270747E-3</v>
      </c>
      <c r="AJ149">
        <v>9.5035950759438505E-4</v>
      </c>
      <c r="AK149">
        <v>5.6559831021932001E-4</v>
      </c>
      <c r="AL149">
        <v>5.8051916602240496E-4</v>
      </c>
      <c r="AN149">
        <f t="shared" si="79"/>
        <v>3.6590869149827376E-4</v>
      </c>
      <c r="AO149">
        <f t="shared" si="80"/>
        <v>6.3816788693977925E-4</v>
      </c>
      <c r="AP149">
        <f t="shared" si="81"/>
        <v>7.2818114594889246E-4</v>
      </c>
      <c r="AQ149">
        <f t="shared" si="82"/>
        <v>6.0353496045974632E-4</v>
      </c>
      <c r="AR149">
        <f t="shared" si="83"/>
        <v>4.2481591603271549E-4</v>
      </c>
      <c r="AS149">
        <f t="shared" si="84"/>
        <v>5.5061826988692716E-4</v>
      </c>
      <c r="AT149">
        <f t="shared" si="85"/>
        <v>5.7716055813183519E-4</v>
      </c>
      <c r="AU149">
        <f t="shared" si="86"/>
        <v>5.480886025757989E-4</v>
      </c>
      <c r="AV149">
        <f t="shared" si="87"/>
        <v>6.9882566127870338E-4</v>
      </c>
      <c r="AX149">
        <f t="shared" si="88"/>
        <v>7.3181738299654751E-4</v>
      </c>
      <c r="AY149">
        <f t="shared" si="89"/>
        <v>3.5158219333871241E-4</v>
      </c>
      <c r="AZ149">
        <f t="shared" si="90"/>
        <v>8.8360370407511706E-4</v>
      </c>
      <c r="BA149">
        <f t="shared" si="91"/>
        <v>2.6132900714571396E-4</v>
      </c>
      <c r="BB149">
        <f t="shared" si="92"/>
        <v>2.3469399897724374E-4</v>
      </c>
      <c r="BC149">
        <f t="shared" si="93"/>
        <v>6.414326580923026E-4</v>
      </c>
      <c r="BD149">
        <f t="shared" si="94"/>
        <v>5.0482642240397193E-4</v>
      </c>
      <c r="BE149">
        <f t="shared" si="95"/>
        <v>8.709942684744633E-4</v>
      </c>
      <c r="BF149">
        <f t="shared" si="96"/>
        <v>2.1796241617821376E-4</v>
      </c>
      <c r="BH149">
        <f t="shared" si="97"/>
        <v>3.6590869149827376E-4</v>
      </c>
      <c r="BI149">
        <f t="shared" si="98"/>
        <v>1.7579109666935621E-4</v>
      </c>
      <c r="BJ149">
        <f t="shared" si="99"/>
        <v>3.3397080835975278E-4</v>
      </c>
      <c r="BK149">
        <f t="shared" si="100"/>
        <v>1.5087837262263559E-4</v>
      </c>
      <c r="BL149">
        <f t="shared" si="101"/>
        <v>1.1734699948862187E-4</v>
      </c>
      <c r="BM149">
        <f t="shared" si="102"/>
        <v>2.6186378611387412E-4</v>
      </c>
      <c r="BN149">
        <f t="shared" si="103"/>
        <v>2.9146167086896896E-4</v>
      </c>
      <c r="BO149">
        <f t="shared" si="104"/>
        <v>5.0286877536635257E-4</v>
      </c>
      <c r="BP149">
        <f t="shared" si="105"/>
        <v>1.2584065965371295E-4</v>
      </c>
    </row>
    <row r="150" spans="1:68" x14ac:dyDescent="0.3">
      <c r="A150" t="s">
        <v>1452</v>
      </c>
      <c r="B150">
        <v>1.3739610082323765E-3</v>
      </c>
      <c r="C150">
        <v>1.7032112536548051E-3</v>
      </c>
      <c r="D150">
        <v>5.8089077347868944E-4</v>
      </c>
      <c r="E150">
        <v>2.0272086572016451E-3</v>
      </c>
      <c r="F150">
        <v>2.318460914582595E-3</v>
      </c>
      <c r="G150">
        <v>2.394334130011055E-3</v>
      </c>
      <c r="H150">
        <v>8.1515627871095504E-7</v>
      </c>
      <c r="I150">
        <v>1.5088262203485174E-3</v>
      </c>
      <c r="J150">
        <v>8.0093699950327807E-3</v>
      </c>
      <c r="K150">
        <v>1.5969727146303949E-3</v>
      </c>
      <c r="L150">
        <v>1.1636611837919811E-3</v>
      </c>
      <c r="M150">
        <v>3.1696921633420048E-3</v>
      </c>
      <c r="N150">
        <v>2.217501380697675E-3</v>
      </c>
      <c r="O150">
        <v>1.6945867332712539E-3</v>
      </c>
      <c r="P150">
        <v>4.6925273885319001E-5</v>
      </c>
      <c r="Q150">
        <v>1.1029844880875786E-3</v>
      </c>
      <c r="R150">
        <v>1.9263064632133947E-3</v>
      </c>
      <c r="S150">
        <v>1.5368842237799751E-3</v>
      </c>
      <c r="T150">
        <v>8.325988453635625E-4</v>
      </c>
      <c r="U150">
        <v>1.7037044610198754E-3</v>
      </c>
      <c r="V150">
        <v>5.0119769109835052E-3</v>
      </c>
      <c r="W150">
        <v>9.8852898152657141E-4</v>
      </c>
      <c r="X150">
        <v>1.1197798101924255E-3</v>
      </c>
      <c r="Y150">
        <v>2.5777880808197451E-3</v>
      </c>
      <c r="Z150">
        <v>1.7780480004047526E-3</v>
      </c>
      <c r="AA150">
        <v>9.658544280725205E-4</v>
      </c>
      <c r="AB150">
        <v>2.6572667119911233E-3</v>
      </c>
      <c r="AC150">
        <v>2.2969620296979338E-3</v>
      </c>
      <c r="AD150">
        <v>2.579324445230095E-3</v>
      </c>
      <c r="AE150">
        <v>1.462256997335895E-3</v>
      </c>
      <c r="AF150">
        <v>1.08993132371126E-3</v>
      </c>
      <c r="AG150">
        <v>2.0685310490587147E-3</v>
      </c>
      <c r="AH150">
        <v>1.51902568725367E-3</v>
      </c>
      <c r="AI150">
        <v>1.72053521107319E-3</v>
      </c>
      <c r="AJ150">
        <v>2.8303792118607447E-3</v>
      </c>
      <c r="AK150">
        <v>3.1040704292869901E-3</v>
      </c>
      <c r="AL150">
        <v>2.3753856809513199E-3</v>
      </c>
      <c r="AN150">
        <f t="shared" si="79"/>
        <v>1.421317923141879E-3</v>
      </c>
      <c r="AO150">
        <f t="shared" si="80"/>
        <v>1.5556091053052197E-3</v>
      </c>
      <c r="AP150">
        <f t="shared" si="81"/>
        <v>2.5569584920930588E-3</v>
      </c>
      <c r="AQ150">
        <f t="shared" si="82"/>
        <v>1.5220583916936495E-3</v>
      </c>
      <c r="AR150">
        <f t="shared" si="83"/>
        <v>2.1342022997233785E-3</v>
      </c>
      <c r="AS150">
        <f t="shared" si="84"/>
        <v>1.8992831768630837E-3</v>
      </c>
      <c r="AT150">
        <f t="shared" si="85"/>
        <v>1.7105042554257498E-3</v>
      </c>
      <c r="AU150">
        <f t="shared" si="86"/>
        <v>1.7693639824618581E-3</v>
      </c>
      <c r="AV150">
        <f t="shared" si="87"/>
        <v>2.7699451073663517E-3</v>
      </c>
      <c r="AX150">
        <f t="shared" si="88"/>
        <v>6.2051803698949558E-4</v>
      </c>
      <c r="AY150">
        <f t="shared" si="89"/>
        <v>1.1113018510197678E-3</v>
      </c>
      <c r="AZ150">
        <f t="shared" si="90"/>
        <v>2.5860609289328372E-3</v>
      </c>
      <c r="BA150">
        <f t="shared" si="91"/>
        <v>4.1186116915054971E-4</v>
      </c>
      <c r="BB150">
        <f t="shared" si="92"/>
        <v>1.9556460148990201E-3</v>
      </c>
      <c r="BC150">
        <f t="shared" si="93"/>
        <v>7.3303057370630465E-4</v>
      </c>
      <c r="BD150">
        <f t="shared" si="94"/>
        <v>7.7510837530551371E-4</v>
      </c>
      <c r="BE150">
        <f t="shared" si="95"/>
        <v>2.7798780971405632E-4</v>
      </c>
      <c r="BF150">
        <f t="shared" si="96"/>
        <v>3.6808229562664945E-4</v>
      </c>
      <c r="BH150">
        <f t="shared" si="97"/>
        <v>3.1025901849474779E-4</v>
      </c>
      <c r="BI150">
        <f t="shared" si="98"/>
        <v>5.5565092550988388E-4</v>
      </c>
      <c r="BJ150">
        <f t="shared" si="99"/>
        <v>9.7743915617385236E-4</v>
      </c>
      <c r="BK150">
        <f t="shared" si="100"/>
        <v>2.3778815687782389E-4</v>
      </c>
      <c r="BL150">
        <f t="shared" si="101"/>
        <v>9.7782300744951004E-4</v>
      </c>
      <c r="BM150">
        <f t="shared" si="102"/>
        <v>2.9925847857334366E-4</v>
      </c>
      <c r="BN150">
        <f t="shared" si="103"/>
        <v>4.4750902913377185E-4</v>
      </c>
      <c r="BO150">
        <f t="shared" si="104"/>
        <v>1.6049633676984488E-4</v>
      </c>
      <c r="BP150">
        <f t="shared" si="105"/>
        <v>2.125124124639815E-4</v>
      </c>
    </row>
    <row r="151" spans="1:68" x14ac:dyDescent="0.3">
      <c r="A151" t="s">
        <v>1453</v>
      </c>
      <c r="B151">
        <v>0</v>
      </c>
      <c r="C151">
        <v>0</v>
      </c>
      <c r="D151">
        <v>5.8749306904320997E-4</v>
      </c>
      <c r="E151">
        <v>6.2292469411002744E-4</v>
      </c>
      <c r="F151">
        <v>0</v>
      </c>
      <c r="G151">
        <v>0</v>
      </c>
      <c r="H151">
        <v>0</v>
      </c>
      <c r="I151">
        <v>2.2775621134347901E-4</v>
      </c>
      <c r="J151">
        <v>0</v>
      </c>
      <c r="K151">
        <v>0</v>
      </c>
      <c r="L151">
        <v>5.9959586398134E-4</v>
      </c>
      <c r="M151">
        <v>1.284724679934695E-3</v>
      </c>
      <c r="N151">
        <v>1.1846591600786702E-3</v>
      </c>
      <c r="O151">
        <v>3.7248476605215402E-4</v>
      </c>
      <c r="P151">
        <v>0</v>
      </c>
      <c r="Q151">
        <v>0</v>
      </c>
      <c r="R151">
        <v>8.0110695632490295E-4</v>
      </c>
      <c r="S151">
        <v>4.9348202054808304E-4</v>
      </c>
      <c r="T151">
        <v>9.8688255388140998E-6</v>
      </c>
      <c r="U151">
        <v>0</v>
      </c>
      <c r="V151">
        <v>0</v>
      </c>
      <c r="W151">
        <v>4.7289536571004648E-4</v>
      </c>
      <c r="X151">
        <v>6.5665663139636502E-4</v>
      </c>
      <c r="Y151">
        <v>0</v>
      </c>
      <c r="Z151">
        <v>5.7645699785751497E-4</v>
      </c>
      <c r="AA151">
        <v>0</v>
      </c>
      <c r="AB151">
        <v>3.5771540780788548E-4</v>
      </c>
      <c r="AC151">
        <v>0</v>
      </c>
      <c r="AD151">
        <v>0</v>
      </c>
      <c r="AE151">
        <v>0</v>
      </c>
      <c r="AF151">
        <v>4.3338772367547803E-4</v>
      </c>
      <c r="AG151">
        <v>2.434068879629135E-5</v>
      </c>
      <c r="AH151">
        <v>4.6873489205180401E-4</v>
      </c>
      <c r="AI151">
        <v>0</v>
      </c>
      <c r="AJ151">
        <v>4.4253484106246849E-4</v>
      </c>
      <c r="AK151">
        <v>0</v>
      </c>
      <c r="AL151">
        <v>0</v>
      </c>
      <c r="AN151">
        <f t="shared" si="79"/>
        <v>3.0260444078830933E-4</v>
      </c>
      <c r="AO151">
        <f t="shared" si="80"/>
        <v>5.6939052835869751E-5</v>
      </c>
      <c r="AP151">
        <f t="shared" si="81"/>
        <v>4.9163778143526563E-4</v>
      </c>
      <c r="AQ151">
        <f t="shared" si="82"/>
        <v>4.3152965895766198E-4</v>
      </c>
      <c r="AR151">
        <f t="shared" si="83"/>
        <v>1.2069104781221514E-4</v>
      </c>
      <c r="AS151">
        <f t="shared" si="84"/>
        <v>2.6513817284362759E-4</v>
      </c>
      <c r="AT151">
        <f t="shared" si="85"/>
        <v>1.4446257455849268E-4</v>
      </c>
      <c r="AU151">
        <f t="shared" si="86"/>
        <v>1.6435852694936511E-4</v>
      </c>
      <c r="AV151">
        <f t="shared" si="87"/>
        <v>1.4751161368748949E-4</v>
      </c>
      <c r="AX151">
        <f t="shared" si="88"/>
        <v>3.4971678558830976E-4</v>
      </c>
      <c r="AY151">
        <f t="shared" si="89"/>
        <v>1.1387810567173949E-4</v>
      </c>
      <c r="AZ151">
        <f t="shared" si="90"/>
        <v>5.5681250178941629E-4</v>
      </c>
      <c r="BA151">
        <f t="shared" si="91"/>
        <v>4.0413074641508056E-4</v>
      </c>
      <c r="BB151">
        <f t="shared" si="92"/>
        <v>2.3484896177437993E-4</v>
      </c>
      <c r="BC151">
        <f t="shared" si="93"/>
        <v>3.0648700159247814E-4</v>
      </c>
      <c r="BD151">
        <f t="shared" si="94"/>
        <v>2.5021651892751635E-4</v>
      </c>
      <c r="BE151">
        <f t="shared" si="95"/>
        <v>2.6387846825290493E-4</v>
      </c>
      <c r="BF151">
        <f t="shared" si="96"/>
        <v>2.5549760961320446E-4</v>
      </c>
      <c r="BH151">
        <f t="shared" si="97"/>
        <v>1.7485839279415488E-4</v>
      </c>
      <c r="BI151">
        <f t="shared" si="98"/>
        <v>5.6939052835869745E-5</v>
      </c>
      <c r="BJ151">
        <f t="shared" si="99"/>
        <v>2.104553438037861E-4</v>
      </c>
      <c r="BK151">
        <f t="shared" si="100"/>
        <v>2.3332499523055116E-4</v>
      </c>
      <c r="BL151">
        <f t="shared" si="101"/>
        <v>1.1742448088718997E-4</v>
      </c>
      <c r="BM151">
        <f t="shared" si="102"/>
        <v>1.2512279444952448E-4</v>
      </c>
      <c r="BN151">
        <f t="shared" si="103"/>
        <v>1.4446257455849265E-4</v>
      </c>
      <c r="BO151">
        <f t="shared" si="104"/>
        <v>1.523503046791608E-4</v>
      </c>
      <c r="BP151">
        <f t="shared" si="105"/>
        <v>1.4751161368748952E-4</v>
      </c>
    </row>
    <row r="152" spans="1:68" x14ac:dyDescent="0.3">
      <c r="A152" t="s">
        <v>1454</v>
      </c>
      <c r="B152">
        <v>5.2205242013715495E-4</v>
      </c>
      <c r="C152">
        <v>5.5822194077786997E-6</v>
      </c>
      <c r="D152">
        <v>0</v>
      </c>
      <c r="E152">
        <v>0</v>
      </c>
      <c r="F152">
        <v>0</v>
      </c>
      <c r="G152">
        <v>3.8800396959799647E-5</v>
      </c>
      <c r="H152">
        <v>0</v>
      </c>
      <c r="I152">
        <v>1.6783037639163051E-4</v>
      </c>
      <c r="J152">
        <v>3.6987624655495049E-4</v>
      </c>
      <c r="K152">
        <v>1.1338647484116149E-3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3.11573395933084E-4</v>
      </c>
      <c r="R152">
        <v>0</v>
      </c>
      <c r="S152">
        <v>2.3735630232249951E-4</v>
      </c>
      <c r="T152">
        <v>0</v>
      </c>
      <c r="U152">
        <v>0</v>
      </c>
      <c r="V152">
        <v>0</v>
      </c>
      <c r="W152">
        <v>1.8130943790307599E-4</v>
      </c>
      <c r="X152">
        <v>0</v>
      </c>
      <c r="Y152">
        <v>3.5182448999309198E-5</v>
      </c>
      <c r="Z152">
        <v>7.3690137072165998E-6</v>
      </c>
      <c r="AA152">
        <v>9.9161332800878454E-4</v>
      </c>
      <c r="AB152">
        <v>0</v>
      </c>
      <c r="AC152">
        <v>0</v>
      </c>
      <c r="AD152">
        <v>0</v>
      </c>
      <c r="AE152">
        <v>4.3609058954399948E-4</v>
      </c>
      <c r="AF152">
        <v>0</v>
      </c>
      <c r="AG152">
        <v>0</v>
      </c>
      <c r="AH152">
        <v>9.1339348280521353E-4</v>
      </c>
      <c r="AI152">
        <v>0</v>
      </c>
      <c r="AJ152">
        <v>0</v>
      </c>
      <c r="AK152">
        <v>6.3422367277294505E-4</v>
      </c>
      <c r="AL152">
        <v>6.7846619208601007E-5</v>
      </c>
      <c r="AN152">
        <f t="shared" si="79"/>
        <v>1.3190865988623341E-4</v>
      </c>
      <c r="AO152">
        <f t="shared" si="80"/>
        <v>5.1657693337857542E-5</v>
      </c>
      <c r="AP152">
        <f t="shared" si="81"/>
        <v>2.1482014213808074E-4</v>
      </c>
      <c r="AQ152">
        <f t="shared" si="82"/>
        <v>1.8297656608519451E-4</v>
      </c>
      <c r="AR152">
        <f t="shared" si="83"/>
        <v>4.5327359475768998E-5</v>
      </c>
      <c r="AS152">
        <f t="shared" si="84"/>
        <v>1.723607984525517E-4</v>
      </c>
      <c r="AT152">
        <f t="shared" si="85"/>
        <v>1.4536352984799984E-4</v>
      </c>
      <c r="AU152">
        <f t="shared" si="86"/>
        <v>3.0446449426840453E-4</v>
      </c>
      <c r="AV152">
        <f t="shared" si="87"/>
        <v>2.3402343066051537E-4</v>
      </c>
      <c r="AX152">
        <f t="shared" si="88"/>
        <v>2.6010915166050909E-4</v>
      </c>
      <c r="AY152">
        <f t="shared" si="89"/>
        <v>7.9578968997346436E-5</v>
      </c>
      <c r="AZ152">
        <f t="shared" si="90"/>
        <v>4.2806227178969665E-4</v>
      </c>
      <c r="BA152">
        <f t="shared" si="91"/>
        <v>1.6274938417163898E-4</v>
      </c>
      <c r="BB152">
        <f t="shared" si="92"/>
        <v>9.0654718951538009E-5</v>
      </c>
      <c r="BC152">
        <f t="shared" si="93"/>
        <v>4.0158178004138996E-4</v>
      </c>
      <c r="BD152">
        <f t="shared" si="94"/>
        <v>2.517770192642907E-4</v>
      </c>
      <c r="BE152">
        <f t="shared" si="95"/>
        <v>5.2734797317363982E-4</v>
      </c>
      <c r="BF152">
        <f t="shared" si="96"/>
        <v>3.4823981144413218E-4</v>
      </c>
      <c r="BH152">
        <f t="shared" si="97"/>
        <v>1.3005457583025454E-4</v>
      </c>
      <c r="BI152">
        <f t="shared" si="98"/>
        <v>3.9789484498673218E-5</v>
      </c>
      <c r="BJ152">
        <f t="shared" si="99"/>
        <v>1.6179233097212529E-4</v>
      </c>
      <c r="BK152">
        <f t="shared" si="100"/>
        <v>9.3963400761941585E-5</v>
      </c>
      <c r="BL152">
        <f t="shared" si="101"/>
        <v>4.5327359475769005E-5</v>
      </c>
      <c r="BM152">
        <f t="shared" si="102"/>
        <v>1.6394507518333254E-4</v>
      </c>
      <c r="BN152">
        <f t="shared" si="103"/>
        <v>1.4536352984799984E-4</v>
      </c>
      <c r="BO152">
        <f t="shared" si="104"/>
        <v>3.0446449426840453E-4</v>
      </c>
      <c r="BP152">
        <f t="shared" si="105"/>
        <v>2.0105634887981425E-4</v>
      </c>
    </row>
    <row r="153" spans="1:68" x14ac:dyDescent="0.3">
      <c r="A153" t="s">
        <v>1455</v>
      </c>
      <c r="B153">
        <v>2.7648814578829553E-4</v>
      </c>
      <c r="C153">
        <v>0</v>
      </c>
      <c r="D153">
        <v>5.2044081085897355E-4</v>
      </c>
      <c r="E153">
        <v>0</v>
      </c>
      <c r="F153">
        <v>0</v>
      </c>
      <c r="G153">
        <v>0</v>
      </c>
      <c r="H153">
        <v>5.7163370405566001E-4</v>
      </c>
      <c r="I153">
        <v>5.5271562094405405E-4</v>
      </c>
      <c r="J153">
        <v>3.6987624655495049E-4</v>
      </c>
      <c r="K153">
        <v>0</v>
      </c>
      <c r="L153">
        <v>0</v>
      </c>
      <c r="M153">
        <v>4.5473507908359802E-4</v>
      </c>
      <c r="N153">
        <v>2.5459855903185599E-4</v>
      </c>
      <c r="O153">
        <v>0</v>
      </c>
      <c r="P153">
        <v>2.0647644965110799E-4</v>
      </c>
      <c r="Q153">
        <v>0</v>
      </c>
      <c r="R153">
        <v>0</v>
      </c>
      <c r="S153">
        <v>5.6088997138459002E-4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1.286228092377607E-3</v>
      </c>
      <c r="AB153">
        <v>8.6890974409655907E-4</v>
      </c>
      <c r="AC153">
        <v>2.407072534479665E-4</v>
      </c>
      <c r="AD153">
        <v>0</v>
      </c>
      <c r="AE153">
        <v>0</v>
      </c>
      <c r="AF153">
        <v>0</v>
      </c>
      <c r="AG153">
        <v>0</v>
      </c>
      <c r="AH153">
        <v>3.2632418829330203E-4</v>
      </c>
      <c r="AI153">
        <v>0</v>
      </c>
      <c r="AJ153">
        <v>1.3473718239259051E-4</v>
      </c>
      <c r="AK153">
        <v>0</v>
      </c>
      <c r="AL153">
        <v>0</v>
      </c>
      <c r="AN153">
        <f t="shared" si="79"/>
        <v>1.9923223916181728E-4</v>
      </c>
      <c r="AO153">
        <f t="shared" si="80"/>
        <v>2.8108733124992849E-4</v>
      </c>
      <c r="AP153">
        <f t="shared" si="81"/>
        <v>1.8366947633164464E-4</v>
      </c>
      <c r="AQ153">
        <f t="shared" si="82"/>
        <v>1.8696332379486335E-4</v>
      </c>
      <c r="AR153">
        <f t="shared" si="83"/>
        <v>0</v>
      </c>
      <c r="AS153">
        <f t="shared" si="84"/>
        <v>3.9930751498702205E-4</v>
      </c>
      <c r="AT153">
        <f t="shared" si="85"/>
        <v>0</v>
      </c>
      <c r="AU153">
        <f t="shared" si="86"/>
        <v>1.0877472943110067E-4</v>
      </c>
      <c r="AV153">
        <f t="shared" si="87"/>
        <v>4.4912394130863505E-5</v>
      </c>
      <c r="AX153">
        <f t="shared" si="88"/>
        <v>2.5068598676649203E-4</v>
      </c>
      <c r="AY153">
        <f t="shared" si="89"/>
        <v>3.246635684782721E-4</v>
      </c>
      <c r="AZ153">
        <f t="shared" si="90"/>
        <v>1.8925469817364496E-4</v>
      </c>
      <c r="BA153">
        <f t="shared" si="91"/>
        <v>3.238299759646545E-4</v>
      </c>
      <c r="BB153">
        <f t="shared" si="92"/>
        <v>0</v>
      </c>
      <c r="BC153">
        <f t="shared" si="93"/>
        <v>5.4966314806781142E-4</v>
      </c>
      <c r="BD153">
        <f t="shared" si="94"/>
        <v>0</v>
      </c>
      <c r="BE153">
        <f t="shared" si="95"/>
        <v>1.8840335795422406E-4</v>
      </c>
      <c r="BF153">
        <f t="shared" si="96"/>
        <v>7.7790548524213829E-5</v>
      </c>
      <c r="BH153">
        <f t="shared" si="97"/>
        <v>1.2534299338324602E-4</v>
      </c>
      <c r="BI153">
        <f t="shared" si="98"/>
        <v>1.6233178423913605E-4</v>
      </c>
      <c r="BJ153">
        <f t="shared" si="99"/>
        <v>7.1531552259722074E-5</v>
      </c>
      <c r="BK153">
        <f t="shared" si="100"/>
        <v>1.8696332379486332E-4</v>
      </c>
      <c r="BL153">
        <f t="shared" si="101"/>
        <v>0</v>
      </c>
      <c r="BM153">
        <f t="shared" si="102"/>
        <v>2.2439904052966924E-4</v>
      </c>
      <c r="BN153">
        <f t="shared" si="103"/>
        <v>0</v>
      </c>
      <c r="BO153">
        <f t="shared" si="104"/>
        <v>1.0877472943110068E-4</v>
      </c>
      <c r="BP153">
        <f t="shared" si="105"/>
        <v>4.4912394130863505E-5</v>
      </c>
    </row>
    <row r="154" spans="1:68" x14ac:dyDescent="0.3">
      <c r="A154" t="s">
        <v>1456</v>
      </c>
      <c r="B154">
        <v>0</v>
      </c>
      <c r="C154">
        <v>5.1523914472184E-4</v>
      </c>
      <c r="D154">
        <v>0</v>
      </c>
      <c r="E154">
        <v>0</v>
      </c>
      <c r="F154">
        <v>0</v>
      </c>
      <c r="G154">
        <v>3.886139241923225E-4</v>
      </c>
      <c r="H154">
        <v>0</v>
      </c>
      <c r="I154">
        <v>1.30766346832137E-4</v>
      </c>
      <c r="J154">
        <v>1.0458098518281969E-3</v>
      </c>
      <c r="K154">
        <v>0</v>
      </c>
      <c r="L154">
        <v>0</v>
      </c>
      <c r="M154">
        <v>7.50488886442285E-6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5.0536580284593505E-4</v>
      </c>
      <c r="V154">
        <v>0</v>
      </c>
      <c r="W154">
        <v>0</v>
      </c>
      <c r="X154">
        <v>4.35722819267147E-4</v>
      </c>
      <c r="Y154">
        <v>3.5392021816828799E-4</v>
      </c>
      <c r="Z154">
        <v>0</v>
      </c>
      <c r="AA154">
        <v>0</v>
      </c>
      <c r="AB154">
        <v>4.8433199703796451E-4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N154">
        <f t="shared" si="79"/>
        <v>1.2880978618046E-4</v>
      </c>
      <c r="AO154">
        <f t="shared" si="80"/>
        <v>1.2984506775611486E-4</v>
      </c>
      <c r="AP154">
        <f t="shared" si="81"/>
        <v>1.5047353438465996E-4</v>
      </c>
      <c r="AQ154">
        <f t="shared" si="82"/>
        <v>0</v>
      </c>
      <c r="AR154">
        <f t="shared" si="83"/>
        <v>1.2634145071148376E-4</v>
      </c>
      <c r="AS154">
        <f t="shared" si="84"/>
        <v>2.1232917241223326E-4</v>
      </c>
      <c r="AT154">
        <f t="shared" si="85"/>
        <v>0</v>
      </c>
      <c r="AU154">
        <f t="shared" si="86"/>
        <v>0</v>
      </c>
      <c r="AV154">
        <f t="shared" si="87"/>
        <v>0</v>
      </c>
      <c r="AX154">
        <f t="shared" si="88"/>
        <v>2.5761957236092E-4</v>
      </c>
      <c r="AY154">
        <f t="shared" si="89"/>
        <v>1.8319539027826607E-4</v>
      </c>
      <c r="AZ154">
        <f t="shared" si="90"/>
        <v>3.9481611282686659E-4</v>
      </c>
      <c r="BA154">
        <f t="shared" si="91"/>
        <v>0</v>
      </c>
      <c r="BB154">
        <f t="shared" si="92"/>
        <v>2.5268290142296752E-4</v>
      </c>
      <c r="BC154">
        <f t="shared" si="93"/>
        <v>2.363003659199871E-4</v>
      </c>
      <c r="BD154">
        <f t="shared" si="94"/>
        <v>0</v>
      </c>
      <c r="BE154">
        <f t="shared" si="95"/>
        <v>0</v>
      </c>
      <c r="BF154">
        <f t="shared" si="96"/>
        <v>0</v>
      </c>
      <c r="BH154">
        <f t="shared" si="97"/>
        <v>1.2880978618046E-4</v>
      </c>
      <c r="BI154">
        <f t="shared" si="98"/>
        <v>9.1597695139133034E-5</v>
      </c>
      <c r="BJ154">
        <f t="shared" si="99"/>
        <v>1.4922646402015823E-4</v>
      </c>
      <c r="BK154">
        <f t="shared" si="100"/>
        <v>0</v>
      </c>
      <c r="BL154">
        <f t="shared" si="101"/>
        <v>1.2634145071148376E-4</v>
      </c>
      <c r="BM154">
        <f t="shared" si="102"/>
        <v>9.6469220422820012E-5</v>
      </c>
      <c r="BN154">
        <f t="shared" si="103"/>
        <v>0</v>
      </c>
      <c r="BO154">
        <f t="shared" si="104"/>
        <v>0</v>
      </c>
      <c r="BP154">
        <f t="shared" si="105"/>
        <v>0</v>
      </c>
    </row>
    <row r="156" spans="1:68" x14ac:dyDescent="0.3">
      <c r="A156" t="s">
        <v>92</v>
      </c>
      <c r="B156">
        <v>2.9411750299966046</v>
      </c>
      <c r="C156">
        <v>2.600716900573675</v>
      </c>
      <c r="D156">
        <v>2.6785926961056901</v>
      </c>
      <c r="E156">
        <v>2.4561927744976852</v>
      </c>
      <c r="F156">
        <v>2.7671568415332</v>
      </c>
      <c r="G156">
        <v>2.709192594184755</v>
      </c>
      <c r="H156">
        <v>2.8138209509687799</v>
      </c>
      <c r="I156">
        <v>2.7583615668039503</v>
      </c>
      <c r="J156">
        <v>2.84399312538098</v>
      </c>
      <c r="K156">
        <v>2.7039359933284</v>
      </c>
      <c r="L156">
        <v>2.8375135640613154</v>
      </c>
      <c r="M156">
        <v>2.8605014127594997</v>
      </c>
      <c r="N156">
        <v>2.9494935021725199</v>
      </c>
      <c r="O156">
        <v>2.3413402902224401</v>
      </c>
      <c r="P156">
        <v>2.1539596674653749</v>
      </c>
      <c r="Q156">
        <v>2.6878507518819501</v>
      </c>
      <c r="R156">
        <v>2.4807446831424098</v>
      </c>
      <c r="S156">
        <v>2.4792437833411052</v>
      </c>
      <c r="T156">
        <v>2.7011365940355798</v>
      </c>
      <c r="U156">
        <v>2.9032763239494099</v>
      </c>
      <c r="V156">
        <v>2.5074727775373149</v>
      </c>
      <c r="W156">
        <v>2.5720639875980451</v>
      </c>
      <c r="X156">
        <v>2.7773298044735251</v>
      </c>
      <c r="Y156">
        <v>2.5603200696311599</v>
      </c>
      <c r="Z156">
        <v>3.0082307857714596</v>
      </c>
      <c r="AA156">
        <v>2.7908536261387402</v>
      </c>
      <c r="AB156">
        <v>2.7066785002203999</v>
      </c>
      <c r="AC156">
        <v>2.85227927167954</v>
      </c>
      <c r="AD156">
        <v>2.64497418240042</v>
      </c>
      <c r="AE156">
        <v>2.6955512597946703</v>
      </c>
      <c r="AF156">
        <v>2.9758387328953502</v>
      </c>
      <c r="AG156">
        <v>2.7831355316142847</v>
      </c>
      <c r="AH156">
        <v>2.8527828477811052</v>
      </c>
      <c r="AI156">
        <v>2.2853985922157198</v>
      </c>
      <c r="AJ156">
        <v>2.6188031105763598</v>
      </c>
      <c r="AK156">
        <v>2.8616348773504399</v>
      </c>
      <c r="AL156">
        <v>2.3947812827799648</v>
      </c>
      <c r="AN156">
        <f t="shared" si="79"/>
        <v>2.669169350293414</v>
      </c>
      <c r="AO156">
        <f t="shared" si="80"/>
        <v>2.7621329883726715</v>
      </c>
      <c r="AP156">
        <f t="shared" si="81"/>
        <v>2.67010536505579</v>
      </c>
      <c r="AQ156">
        <f t="shared" si="82"/>
        <v>2.5492797394551547</v>
      </c>
      <c r="AR156">
        <f t="shared" si="83"/>
        <v>2.6709874207800874</v>
      </c>
      <c r="AS156">
        <f t="shared" si="84"/>
        <v>2.7826153429858045</v>
      </c>
      <c r="AT156">
        <f t="shared" si="85"/>
        <v>2.7721213916968139</v>
      </c>
      <c r="AU156">
        <f t="shared" si="86"/>
        <v>2.6404389905370365</v>
      </c>
      <c r="AV156">
        <f t="shared" si="87"/>
        <v>2.6250730902355883</v>
      </c>
      <c r="AX156">
        <f t="shared" si="88"/>
        <v>0.20340489091743399</v>
      </c>
      <c r="AY156">
        <f t="shared" si="89"/>
        <v>4.2871099571219519E-2</v>
      </c>
      <c r="AZ156">
        <f t="shared" si="90"/>
        <v>0.30227145951074308</v>
      </c>
      <c r="BA156">
        <f t="shared" si="91"/>
        <v>0.1200083634118624</v>
      </c>
      <c r="BB156">
        <f t="shared" si="92"/>
        <v>0.17453747579524745</v>
      </c>
      <c r="BC156">
        <f t="shared" si="93"/>
        <v>0.14901864974296322</v>
      </c>
      <c r="BD156">
        <f t="shared" si="94"/>
        <v>0.17822759752122216</v>
      </c>
      <c r="BE156">
        <f t="shared" si="95"/>
        <v>0.30943973644706607</v>
      </c>
      <c r="BF156">
        <f t="shared" si="96"/>
        <v>0.23348994448270941</v>
      </c>
      <c r="BH156">
        <f t="shared" si="97"/>
        <v>0.101702445458717</v>
      </c>
      <c r="BI156">
        <f t="shared" si="98"/>
        <v>2.1435549785609759E-2</v>
      </c>
      <c r="BJ156">
        <f t="shared" si="99"/>
        <v>0.11424787289970796</v>
      </c>
      <c r="BK156">
        <f t="shared" si="100"/>
        <v>6.9286860920845197E-2</v>
      </c>
      <c r="BL156">
        <f t="shared" si="101"/>
        <v>8.7268737897623724E-2</v>
      </c>
      <c r="BM156">
        <f t="shared" si="102"/>
        <v>6.0836609004797919E-2</v>
      </c>
      <c r="BN156">
        <f t="shared" si="103"/>
        <v>0.1028997514058979</v>
      </c>
      <c r="BO156">
        <f t="shared" si="104"/>
        <v>0.17865511513568047</v>
      </c>
      <c r="BP156">
        <f t="shared" si="105"/>
        <v>0.13480548230016307</v>
      </c>
    </row>
    <row r="159" spans="1:68" x14ac:dyDescent="0.3">
      <c r="A159" s="13" t="s">
        <v>2061</v>
      </c>
      <c r="B159" s="23">
        <f>SUM(B114:B115,B76:B78,B52:B56,B41:B42,B7:B10,B12:B13,B17:B18,B24,B31,B33:B34,B36)</f>
        <v>0.70019125346766076</v>
      </c>
      <c r="C159" s="23">
        <f t="shared" ref="C159:AL159" si="106">SUM(C114:C115,C76:C78,C52:C56,C41:C42,C7:C10,C12:C13,C17:C18,C24,C31,C33:C34,C36)</f>
        <v>0.57602699450002381</v>
      </c>
      <c r="D159" s="23">
        <f t="shared" si="106"/>
        <v>0.62750238238166567</v>
      </c>
      <c r="E159" s="23">
        <f t="shared" si="106"/>
        <v>0.55875073517335416</v>
      </c>
      <c r="F159" s="23">
        <f t="shared" si="106"/>
        <v>0.76360130992133446</v>
      </c>
      <c r="G159" s="23">
        <f t="shared" si="106"/>
        <v>0.68811728763309155</v>
      </c>
      <c r="H159" s="23">
        <f t="shared" si="106"/>
        <v>0.62359766333726385</v>
      </c>
      <c r="I159" s="23">
        <f t="shared" si="106"/>
        <v>0.62350323033625177</v>
      </c>
      <c r="J159" s="23">
        <f t="shared" si="106"/>
        <v>0.58148702877259795</v>
      </c>
      <c r="K159" s="23">
        <f t="shared" si="106"/>
        <v>0.66322721172560206</v>
      </c>
      <c r="L159" s="23">
        <f t="shared" si="106"/>
        <v>0.62727437398012209</v>
      </c>
      <c r="M159" s="23">
        <f t="shared" si="106"/>
        <v>0.71852220963197555</v>
      </c>
      <c r="N159" s="23">
        <f t="shared" si="106"/>
        <v>0.72579424930960401</v>
      </c>
      <c r="O159" s="23">
        <f t="shared" si="106"/>
        <v>0.50053402165681404</v>
      </c>
      <c r="P159" s="23">
        <f t="shared" si="106"/>
        <v>0.48928149256066067</v>
      </c>
      <c r="Q159" s="23">
        <f t="shared" si="106"/>
        <v>0.64288276370660413</v>
      </c>
      <c r="R159" s="23">
        <f t="shared" si="106"/>
        <v>0.56457960791982342</v>
      </c>
      <c r="S159" s="23">
        <f t="shared" si="106"/>
        <v>0.53315057385738507</v>
      </c>
      <c r="T159" s="23">
        <f t="shared" si="106"/>
        <v>0.56105848392459357</v>
      </c>
      <c r="U159" s="23">
        <f t="shared" si="106"/>
        <v>0.63926106918847081</v>
      </c>
      <c r="V159" s="23">
        <f t="shared" si="106"/>
        <v>0.65222698355640973</v>
      </c>
      <c r="W159" s="23">
        <f t="shared" si="106"/>
        <v>0.65432612235956</v>
      </c>
      <c r="X159" s="23">
        <f t="shared" si="106"/>
        <v>0.72146951813746785</v>
      </c>
      <c r="Y159" s="23">
        <f t="shared" si="106"/>
        <v>0.53485899894427025</v>
      </c>
      <c r="Z159" s="23">
        <f t="shared" si="106"/>
        <v>0.65409539670378414</v>
      </c>
      <c r="AA159" s="23">
        <f t="shared" si="106"/>
        <v>0.68060212219016669</v>
      </c>
      <c r="AB159" s="23">
        <f t="shared" si="106"/>
        <v>0.59600360849208722</v>
      </c>
      <c r="AC159" s="23">
        <f t="shared" si="106"/>
        <v>0.63094842888110902</v>
      </c>
      <c r="AD159" s="23">
        <f t="shared" si="106"/>
        <v>0.64706601888040827</v>
      </c>
      <c r="AE159" s="23">
        <f t="shared" si="106"/>
        <v>0.65443091044965418</v>
      </c>
      <c r="AF159" s="23">
        <f t="shared" si="106"/>
        <v>0.6556915820023963</v>
      </c>
      <c r="AG159" s="23">
        <f t="shared" si="106"/>
        <v>0.58911732778319503</v>
      </c>
      <c r="AH159" s="23">
        <f t="shared" si="106"/>
        <v>0.60404708666875617</v>
      </c>
      <c r="AI159" s="23">
        <f t="shared" si="106"/>
        <v>0.53667289765467707</v>
      </c>
      <c r="AJ159" s="23">
        <f t="shared" si="106"/>
        <v>0.60527413454189927</v>
      </c>
      <c r="AK159" s="23">
        <f t="shared" si="106"/>
        <v>0.6508907799398258</v>
      </c>
      <c r="AL159" s="23">
        <f t="shared" si="106"/>
        <v>0.56323317631390057</v>
      </c>
      <c r="AM159" s="13" t="s">
        <v>2061</v>
      </c>
      <c r="AN159" s="39">
        <f t="shared" ref="AN159:AN172" si="107">AVERAGE(B159:E159)</f>
        <v>0.6156178413806761</v>
      </c>
      <c r="AO159" s="39">
        <f t="shared" ref="AO159:AO172" si="108">AVERAGE(F159:I159)</f>
        <v>0.67470487280698543</v>
      </c>
      <c r="AP159" s="39">
        <f t="shared" ref="AP159:AP172" si="109">AVERAGE(J159:P159)</f>
        <v>0.61516008394819666</v>
      </c>
      <c r="AQ159" s="39">
        <f t="shared" ref="AQ159:AQ172" si="110">AVERAGE(Q159:S159)</f>
        <v>0.58020431516127091</v>
      </c>
      <c r="AR159" s="39">
        <f t="shared" ref="AR159:AR172" si="111">AVERAGE(T159:W159)</f>
        <v>0.6267181647572585</v>
      </c>
      <c r="AS159" s="39">
        <f t="shared" ref="AS159:AS172" si="112">AVERAGE(X159:AC159)</f>
        <v>0.63632967889148084</v>
      </c>
      <c r="AT159" s="39">
        <f t="shared" ref="AT159:AT172" si="113">AVERAGE(AD159:AF159)</f>
        <v>0.65239617044415288</v>
      </c>
      <c r="AU159" s="39">
        <f t="shared" ref="AU159:AU172" si="114">AVERAGE(AG159:AI159)</f>
        <v>0.57661243736887613</v>
      </c>
      <c r="AV159" s="39">
        <f t="shared" ref="AV159:AV172" si="115">AVERAGE(AJ159:AL159)</f>
        <v>0.60646603026520862</v>
      </c>
      <c r="AX159">
        <f t="shared" ref="AX159:AX172" si="116">STDEV(B159:E159)</f>
        <v>6.3495950715934668E-2</v>
      </c>
      <c r="AY159">
        <f t="shared" ref="AY159:AY172" si="117">STDEV(F159:I159)</f>
        <v>6.662338041702727E-2</v>
      </c>
      <c r="AZ159">
        <f t="shared" ref="AZ159:AZ172" si="118">STDEV(J159:P159)</f>
        <v>9.617629726863354E-2</v>
      </c>
      <c r="BA159">
        <f t="shared" ref="BA159:BA172" si="119">STDEV(Q159:S159)</f>
        <v>5.6510060870273084E-2</v>
      </c>
      <c r="BB159">
        <f t="shared" ref="BB159:BB172" si="120">STDEV(T159:W159)</f>
        <v>4.4277222504414772E-2</v>
      </c>
      <c r="BC159">
        <f t="shared" ref="BC159:BC172" si="121">STDEV(X159:AC159)</f>
        <v>6.5537639393457678E-2</v>
      </c>
      <c r="BD159">
        <f t="shared" ref="BD159:BD172" si="122">STDEV(AD159:AF159)</f>
        <v>4.6588850554977693E-3</v>
      </c>
      <c r="BE159">
        <f t="shared" ref="BE159:BE172" si="123">STDEV(AG159:AI159)</f>
        <v>3.5385018716001956E-2</v>
      </c>
      <c r="BF159">
        <f t="shared" ref="BF159:BF172" si="124">STDEV(AJ159:AL159)</f>
        <v>4.3840954938520527E-2</v>
      </c>
      <c r="BH159">
        <f t="shared" ref="BH159:BH172" si="125">AX159/SQRT(4)</f>
        <v>3.1747975357967334E-2</v>
      </c>
      <c r="BI159">
        <f t="shared" ref="BI159:BI172" si="126">AY159/SQRT(4)</f>
        <v>3.3311690208513635E-2</v>
      </c>
      <c r="BJ159">
        <f t="shared" ref="BJ159:BJ172" si="127">AZ159/SQRT(7)</f>
        <v>3.6351223513117856E-2</v>
      </c>
      <c r="BK159">
        <f t="shared" ref="BK159:BK172" si="128">BA159/SQRT(3)</f>
        <v>3.2626098855374305E-2</v>
      </c>
      <c r="BL159">
        <f t="shared" ref="BL159:BL172" si="129">BB159/SQRT(4)</f>
        <v>2.2138611252207386E-2</v>
      </c>
      <c r="BM159">
        <f t="shared" ref="BM159:BM172" si="130">BC159/SQRT(6)</f>
        <v>2.6755629243416224E-2</v>
      </c>
      <c r="BN159">
        <f t="shared" ref="BN159:BN172" si="131">BD159/SQRT(3)</f>
        <v>2.6898085409151617E-3</v>
      </c>
      <c r="BO159">
        <f t="shared" ref="BO159:BO172" si="132">BE159/SQRT(3)</f>
        <v>2.0429550080963678E-2</v>
      </c>
      <c r="BP159">
        <f t="shared" ref="BP159:BP172" si="133">BF159/SQRT(3)</f>
        <v>2.5311587135285082E-2</v>
      </c>
    </row>
    <row r="160" spans="1:68" x14ac:dyDescent="0.3">
      <c r="A160" s="13" t="s">
        <v>2062</v>
      </c>
      <c r="B160" s="23">
        <f>SUM(B145,B110:B113,B72:B75,B49:B51,B39:B40,B35,B32,B30,B23,B16,B11)</f>
        <v>0.87875007567509145</v>
      </c>
      <c r="C160" s="23">
        <f t="shared" ref="C160:AL160" si="134">SUM(C145,C110:C113,C72:C75,C49:C51,C39:C40,C35,C32,C30,C23,C16,C11)</f>
        <v>0.91451870469443597</v>
      </c>
      <c r="D160" s="23">
        <f t="shared" si="134"/>
        <v>0.89524372479787639</v>
      </c>
      <c r="E160" s="23">
        <f t="shared" si="134"/>
        <v>0.81157334408214399</v>
      </c>
      <c r="F160" s="23">
        <f t="shared" si="134"/>
        <v>0.78918429713307281</v>
      </c>
      <c r="G160" s="23">
        <f t="shared" si="134"/>
        <v>0.86727869679053626</v>
      </c>
      <c r="H160" s="23">
        <f t="shared" si="134"/>
        <v>0.94460171526382786</v>
      </c>
      <c r="I160" s="23">
        <f t="shared" si="134"/>
        <v>0.87187634871231401</v>
      </c>
      <c r="J160" s="23">
        <f t="shared" si="134"/>
        <v>1.0355125225500572</v>
      </c>
      <c r="K160" s="23">
        <f t="shared" si="134"/>
        <v>0.79959343684521744</v>
      </c>
      <c r="L160" s="23">
        <f t="shared" si="134"/>
        <v>0.96067003108109394</v>
      </c>
      <c r="M160" s="23">
        <f t="shared" si="134"/>
        <v>0.81195494597228102</v>
      </c>
      <c r="N160" s="23">
        <f t="shared" si="134"/>
        <v>0.95288691411790372</v>
      </c>
      <c r="O160" s="23">
        <f t="shared" si="134"/>
        <v>0.78805234496168941</v>
      </c>
      <c r="P160" s="23">
        <f t="shared" si="134"/>
        <v>0.74136881552194644</v>
      </c>
      <c r="Q160" s="23">
        <f t="shared" si="134"/>
        <v>0.83502982463085784</v>
      </c>
      <c r="R160" s="23">
        <f t="shared" si="134"/>
        <v>0.76826123036798954</v>
      </c>
      <c r="S160" s="23">
        <f t="shared" si="134"/>
        <v>0.85776261105817819</v>
      </c>
      <c r="T160" s="23">
        <f t="shared" si="134"/>
        <v>0.86008753178477193</v>
      </c>
      <c r="U160" s="23">
        <f t="shared" si="134"/>
        <v>0.94009270517071353</v>
      </c>
      <c r="V160" s="23">
        <f t="shared" si="134"/>
        <v>0.74314584564582109</v>
      </c>
      <c r="W160" s="23">
        <f t="shared" si="134"/>
        <v>0.83984039799167964</v>
      </c>
      <c r="X160" s="23">
        <f t="shared" si="134"/>
        <v>0.78490212052992336</v>
      </c>
      <c r="Y160" s="23">
        <f t="shared" si="134"/>
        <v>0.8454235685442637</v>
      </c>
      <c r="Z160" s="23">
        <f t="shared" si="134"/>
        <v>1.0595772334652973</v>
      </c>
      <c r="AA160" s="23">
        <f t="shared" si="134"/>
        <v>0.93574851006372683</v>
      </c>
      <c r="AB160" s="23">
        <f t="shared" si="134"/>
        <v>0.88618712835246238</v>
      </c>
      <c r="AC160" s="23">
        <f t="shared" si="134"/>
        <v>0.91951473913306225</v>
      </c>
      <c r="AD160" s="23">
        <f t="shared" si="134"/>
        <v>0.81709749712024293</v>
      </c>
      <c r="AE160" s="23">
        <f t="shared" si="134"/>
        <v>0.814349077984452</v>
      </c>
      <c r="AF160" s="23">
        <f t="shared" si="134"/>
        <v>0.92676576414200906</v>
      </c>
      <c r="AG160" s="23">
        <f t="shared" si="134"/>
        <v>0.90956635415656439</v>
      </c>
      <c r="AH160" s="23">
        <f t="shared" si="134"/>
        <v>0.96967556127036358</v>
      </c>
      <c r="AI160" s="23">
        <f t="shared" si="134"/>
        <v>0.65876058179678632</v>
      </c>
      <c r="AJ160" s="23">
        <f t="shared" si="134"/>
        <v>0.79757102484817122</v>
      </c>
      <c r="AK160" s="23">
        <f t="shared" si="134"/>
        <v>0.94247206880545287</v>
      </c>
      <c r="AL160" s="23">
        <f t="shared" si="134"/>
        <v>0.73788581487664717</v>
      </c>
      <c r="AM160" s="13" t="s">
        <v>2062</v>
      </c>
      <c r="AN160" s="39">
        <f t="shared" si="107"/>
        <v>0.87502146231238709</v>
      </c>
      <c r="AO160" s="39">
        <f t="shared" si="108"/>
        <v>0.86823526447493771</v>
      </c>
      <c r="AP160" s="39">
        <f t="shared" si="109"/>
        <v>0.87000557300716985</v>
      </c>
      <c r="AQ160" s="39">
        <f t="shared" si="110"/>
        <v>0.82035122201900845</v>
      </c>
      <c r="AR160" s="39">
        <f t="shared" si="111"/>
        <v>0.8457916201482466</v>
      </c>
      <c r="AS160" s="39">
        <f t="shared" si="112"/>
        <v>0.90522555001478933</v>
      </c>
      <c r="AT160" s="39">
        <f t="shared" si="113"/>
        <v>0.85273744641556792</v>
      </c>
      <c r="AU160" s="39">
        <f t="shared" si="114"/>
        <v>0.8460008324079048</v>
      </c>
      <c r="AV160" s="39">
        <f t="shared" si="115"/>
        <v>0.8259763028434236</v>
      </c>
      <c r="AX160">
        <f t="shared" si="116"/>
        <v>4.4753168678823889E-2</v>
      </c>
      <c r="AY160">
        <f t="shared" si="117"/>
        <v>6.3495571393956507E-2</v>
      </c>
      <c r="AZ160">
        <f t="shared" si="118"/>
        <v>0.11111060719733572</v>
      </c>
      <c r="BA160">
        <f t="shared" si="119"/>
        <v>4.6521181383752074E-2</v>
      </c>
      <c r="BB160">
        <f t="shared" si="120"/>
        <v>8.0970446860348322E-2</v>
      </c>
      <c r="BC160">
        <f t="shared" si="121"/>
        <v>9.3141548591384044E-2</v>
      </c>
      <c r="BD160">
        <f t="shared" si="122"/>
        <v>6.4125130183038836E-2</v>
      </c>
      <c r="BE160">
        <f t="shared" si="123"/>
        <v>0.16491653277233381</v>
      </c>
      <c r="BF160">
        <f t="shared" si="124"/>
        <v>0.10520945151290474</v>
      </c>
      <c r="BH160">
        <f t="shared" si="125"/>
        <v>2.2376584339411944E-2</v>
      </c>
      <c r="BI160">
        <f t="shared" si="126"/>
        <v>3.1747785696978253E-2</v>
      </c>
      <c r="BJ160">
        <f t="shared" si="127"/>
        <v>4.199586209507624E-2</v>
      </c>
      <c r="BK160">
        <f t="shared" si="128"/>
        <v>2.6859016594928668E-2</v>
      </c>
      <c r="BL160">
        <f t="shared" si="129"/>
        <v>4.0485223430174161E-2</v>
      </c>
      <c r="BM160">
        <f t="shared" si="130"/>
        <v>3.8024877983589368E-2</v>
      </c>
      <c r="BN160">
        <f t="shared" si="131"/>
        <v>3.7022661172997268E-2</v>
      </c>
      <c r="BO160">
        <f t="shared" si="132"/>
        <v>9.5214604589926671E-2</v>
      </c>
      <c r="BP160">
        <f t="shared" si="133"/>
        <v>6.0742705152268435E-2</v>
      </c>
    </row>
    <row r="161" spans="1:68" x14ac:dyDescent="0.3">
      <c r="A161" s="13" t="s">
        <v>2063</v>
      </c>
      <c r="B161" s="23">
        <f>SUM(B146:B154,B116:B144,B79:B109,B57:B71,B43:B48,B37:B38,B25:B29,B19:B22,B14:B15)</f>
        <v>1.3622337008538534</v>
      </c>
      <c r="C161" s="23">
        <f t="shared" ref="C161:AL161" si="135">SUM(C146:C154,C116:C144,C79:C109,C57:C71,C43:C48,C37:C38,C25:C29,C19:C22,C14:C15)</f>
        <v>1.1101712013792124</v>
      </c>
      <c r="D161" s="23">
        <f t="shared" si="135"/>
        <v>1.1558465889261449</v>
      </c>
      <c r="E161" s="23">
        <f t="shared" si="135"/>
        <v>1.0858686952421892</v>
      </c>
      <c r="F161" s="23">
        <f t="shared" si="135"/>
        <v>1.2143712344787965</v>
      </c>
      <c r="G161" s="23">
        <f t="shared" si="135"/>
        <v>1.1537966097611305</v>
      </c>
      <c r="H161" s="23">
        <f t="shared" si="135"/>
        <v>1.2456215723676907</v>
      </c>
      <c r="I161" s="23">
        <f t="shared" si="135"/>
        <v>1.2629819877553885</v>
      </c>
      <c r="J161" s="23">
        <f t="shared" si="135"/>
        <v>1.2269935740583242</v>
      </c>
      <c r="K161" s="23">
        <f t="shared" si="135"/>
        <v>1.2411153447575813</v>
      </c>
      <c r="L161" s="23">
        <f t="shared" si="135"/>
        <v>1.2495691590000968</v>
      </c>
      <c r="M161" s="23">
        <f t="shared" si="135"/>
        <v>1.3300242571552454</v>
      </c>
      <c r="N161" s="23">
        <f t="shared" si="135"/>
        <v>1.2708123387450136</v>
      </c>
      <c r="O161" s="23">
        <f t="shared" si="135"/>
        <v>1.0527539236039329</v>
      </c>
      <c r="P161" s="23">
        <f t="shared" si="135"/>
        <v>0.92330935938276426</v>
      </c>
      <c r="Q161" s="23">
        <f t="shared" si="135"/>
        <v>1.2099381635444864</v>
      </c>
      <c r="R161" s="23">
        <f t="shared" si="135"/>
        <v>1.1479038448545971</v>
      </c>
      <c r="S161" s="23">
        <f t="shared" si="135"/>
        <v>1.0883305984255414</v>
      </c>
      <c r="T161" s="23">
        <f t="shared" si="135"/>
        <v>1.2799905783262162</v>
      </c>
      <c r="U161" s="23">
        <f t="shared" si="135"/>
        <v>1.3239225495902258</v>
      </c>
      <c r="V161" s="23">
        <f t="shared" si="135"/>
        <v>1.1120999483350837</v>
      </c>
      <c r="W161" s="23">
        <f t="shared" si="135"/>
        <v>1.0778974672468047</v>
      </c>
      <c r="X161" s="23">
        <f t="shared" si="135"/>
        <v>1.2709581658061369</v>
      </c>
      <c r="Y161" s="23">
        <f t="shared" si="135"/>
        <v>1.1800375021426301</v>
      </c>
      <c r="Z161" s="23">
        <f t="shared" si="135"/>
        <v>1.2945581556023813</v>
      </c>
      <c r="AA161" s="23">
        <f t="shared" si="135"/>
        <v>1.1745029938848472</v>
      </c>
      <c r="AB161" s="23">
        <f t="shared" si="135"/>
        <v>1.2244877633758511</v>
      </c>
      <c r="AC161" s="23">
        <f t="shared" si="135"/>
        <v>1.3018161036653726</v>
      </c>
      <c r="AD161" s="23">
        <f t="shared" si="135"/>
        <v>1.1808106663997722</v>
      </c>
      <c r="AE161" s="23">
        <f t="shared" si="135"/>
        <v>1.2267712713605639</v>
      </c>
      <c r="AF161" s="23">
        <f t="shared" si="135"/>
        <v>1.3933813867509459</v>
      </c>
      <c r="AG161" s="23">
        <f t="shared" si="135"/>
        <v>1.2844518496745256</v>
      </c>
      <c r="AH161" s="23">
        <f t="shared" si="135"/>
        <v>1.2790601998419862</v>
      </c>
      <c r="AI161" s="23">
        <f t="shared" si="135"/>
        <v>1.0899651127642553</v>
      </c>
      <c r="AJ161" s="23">
        <f t="shared" si="135"/>
        <v>1.2159579511862915</v>
      </c>
      <c r="AK161" s="23">
        <f t="shared" si="135"/>
        <v>1.2682720286051572</v>
      </c>
      <c r="AL161" s="23">
        <f t="shared" si="135"/>
        <v>1.0936622915894163</v>
      </c>
      <c r="AM161" s="13" t="s">
        <v>2063</v>
      </c>
      <c r="AN161" s="39">
        <f t="shared" si="107"/>
        <v>1.1785300466003501</v>
      </c>
      <c r="AO161" s="39">
        <f t="shared" si="108"/>
        <v>1.2191928510907515</v>
      </c>
      <c r="AP161" s="39">
        <f t="shared" si="109"/>
        <v>1.1849397081004227</v>
      </c>
      <c r="AQ161" s="39">
        <f t="shared" si="110"/>
        <v>1.1487242022748749</v>
      </c>
      <c r="AR161" s="39">
        <f t="shared" si="111"/>
        <v>1.1984776358745828</v>
      </c>
      <c r="AS161" s="39">
        <f t="shared" si="112"/>
        <v>1.2410601140795365</v>
      </c>
      <c r="AT161" s="39">
        <f t="shared" si="113"/>
        <v>1.2669877748370941</v>
      </c>
      <c r="AU161" s="39">
        <f t="shared" si="114"/>
        <v>1.2178257207602556</v>
      </c>
      <c r="AV161" s="39">
        <f t="shared" si="115"/>
        <v>1.192630757126955</v>
      </c>
      <c r="AX161">
        <f t="shared" si="116"/>
        <v>0.12585789551929344</v>
      </c>
      <c r="AY161">
        <f t="shared" si="117"/>
        <v>4.8013477847243066E-2</v>
      </c>
      <c r="AZ161">
        <f t="shared" si="118"/>
        <v>0.1434389253194398</v>
      </c>
      <c r="BA161">
        <f t="shared" si="119"/>
        <v>6.080793297968913E-2</v>
      </c>
      <c r="BB161">
        <f t="shared" si="120"/>
        <v>0.12162985945786936</v>
      </c>
      <c r="BC161">
        <f t="shared" si="121"/>
        <v>5.6347983883080044E-2</v>
      </c>
      <c r="BD161">
        <f t="shared" si="122"/>
        <v>0.11184633722908653</v>
      </c>
      <c r="BE161">
        <f t="shared" si="123"/>
        <v>0.1107633458315942</v>
      </c>
      <c r="BF161">
        <f t="shared" si="124"/>
        <v>8.9611709905502893E-2</v>
      </c>
      <c r="BH161">
        <f t="shared" si="125"/>
        <v>6.2928947759646719E-2</v>
      </c>
      <c r="BI161">
        <f t="shared" si="126"/>
        <v>2.4006738923621533E-2</v>
      </c>
      <c r="BJ161">
        <f t="shared" si="127"/>
        <v>5.421481781737196E-2</v>
      </c>
      <c r="BK161">
        <f t="shared" si="128"/>
        <v>3.5107476474688246E-2</v>
      </c>
      <c r="BL161">
        <f t="shared" si="129"/>
        <v>6.081492972893468E-2</v>
      </c>
      <c r="BM161">
        <f t="shared" si="130"/>
        <v>2.3003968091352734E-2</v>
      </c>
      <c r="BN161">
        <f t="shared" si="131"/>
        <v>6.4574512907086781E-2</v>
      </c>
      <c r="BO161">
        <f t="shared" si="132"/>
        <v>6.3949247532214523E-2</v>
      </c>
      <c r="BP161">
        <f t="shared" si="133"/>
        <v>5.1737344836484754E-2</v>
      </c>
    </row>
    <row r="162" spans="1:68" x14ac:dyDescent="0.3">
      <c r="A162" s="13" t="s">
        <v>2064</v>
      </c>
      <c r="B162" s="28">
        <f>SUM(B7:B8,B34:B53)</f>
        <v>0.89634498328334722</v>
      </c>
      <c r="C162" s="28">
        <f t="shared" ref="C162:AL162" si="136">SUM(C7:C8,C34:C53)</f>
        <v>0.94427657678829191</v>
      </c>
      <c r="D162" s="28">
        <f t="shared" si="136"/>
        <v>0.93552139964825254</v>
      </c>
      <c r="E162" s="28">
        <f t="shared" si="136"/>
        <v>0.85092846323351212</v>
      </c>
      <c r="F162" s="28">
        <f t="shared" si="136"/>
        <v>0.82200385943587917</v>
      </c>
      <c r="G162" s="28">
        <f t="shared" si="136"/>
        <v>0.90059307183698711</v>
      </c>
      <c r="H162" s="28">
        <f t="shared" si="136"/>
        <v>0.9972587197067917</v>
      </c>
      <c r="I162" s="28">
        <f t="shared" si="136"/>
        <v>0.90832907208619118</v>
      </c>
      <c r="J162" s="28">
        <f t="shared" si="136"/>
        <v>0.61966250815535318</v>
      </c>
      <c r="K162" s="28">
        <f t="shared" si="136"/>
        <v>0.84108645827316664</v>
      </c>
      <c r="L162" s="28">
        <f t="shared" si="136"/>
        <v>1.0201595677683553</v>
      </c>
      <c r="M162" s="28">
        <f t="shared" si="136"/>
        <v>0.83437122510351491</v>
      </c>
      <c r="N162" s="28">
        <f t="shared" si="136"/>
        <v>0.97767061894683749</v>
      </c>
      <c r="O162" s="28">
        <f t="shared" si="136"/>
        <v>0.86529487476943201</v>
      </c>
      <c r="P162" s="28">
        <f t="shared" si="136"/>
        <v>0.79248449288797307</v>
      </c>
      <c r="Q162" s="28">
        <f t="shared" si="136"/>
        <v>0.84073184385951272</v>
      </c>
      <c r="R162" s="28">
        <f t="shared" si="136"/>
        <v>0.7773145444942271</v>
      </c>
      <c r="S162" s="28">
        <f t="shared" si="136"/>
        <v>0.91147477091531415</v>
      </c>
      <c r="T162" s="28">
        <f t="shared" si="136"/>
        <v>0.88466117789571475</v>
      </c>
      <c r="U162" s="28">
        <f t="shared" si="136"/>
        <v>0.9582186911792554</v>
      </c>
      <c r="V162" s="28">
        <f t="shared" si="136"/>
        <v>0.77660614688855611</v>
      </c>
      <c r="W162" s="28">
        <f t="shared" si="136"/>
        <v>0.88429466631057663</v>
      </c>
      <c r="X162" s="28">
        <f t="shared" si="136"/>
        <v>0.82036865694047867</v>
      </c>
      <c r="Y162" s="28">
        <f t="shared" si="136"/>
        <v>0.86466319084762167</v>
      </c>
      <c r="Z162" s="28">
        <f t="shared" si="136"/>
        <v>1.0874292611012017</v>
      </c>
      <c r="AA162" s="28">
        <f t="shared" si="136"/>
        <v>0.97750301152765262</v>
      </c>
      <c r="AB162" s="28">
        <f t="shared" si="136"/>
        <v>0.92574209838722299</v>
      </c>
      <c r="AC162" s="28">
        <f t="shared" si="136"/>
        <v>0.92972348962107532</v>
      </c>
      <c r="AD162" s="28">
        <f t="shared" si="136"/>
        <v>0.84189529973091071</v>
      </c>
      <c r="AE162" s="28">
        <f t="shared" si="136"/>
        <v>0.8606731874721042</v>
      </c>
      <c r="AF162" s="28">
        <f t="shared" si="136"/>
        <v>0.94918167281995991</v>
      </c>
      <c r="AG162" s="28">
        <f t="shared" si="136"/>
        <v>0.94799797583905665</v>
      </c>
      <c r="AH162" s="28">
        <f t="shared" si="136"/>
        <v>1.0351934054837226</v>
      </c>
      <c r="AI162" s="28">
        <f t="shared" si="136"/>
        <v>0.66737139052779793</v>
      </c>
      <c r="AJ162" s="28">
        <f t="shared" si="136"/>
        <v>0.84595612112313112</v>
      </c>
      <c r="AK162" s="28">
        <f t="shared" si="136"/>
        <v>0.97735677575361501</v>
      </c>
      <c r="AL162" s="28">
        <f t="shared" si="136"/>
        <v>0.75143599213822121</v>
      </c>
      <c r="AM162" s="13" t="s">
        <v>2064</v>
      </c>
      <c r="AN162" s="39">
        <f t="shared" si="107"/>
        <v>0.90676785573835095</v>
      </c>
      <c r="AO162" s="39">
        <f t="shared" si="108"/>
        <v>0.90704618076646226</v>
      </c>
      <c r="AP162" s="39">
        <f t="shared" si="109"/>
        <v>0.85010424941494744</v>
      </c>
      <c r="AQ162" s="39">
        <f t="shared" si="110"/>
        <v>0.84317371975635125</v>
      </c>
      <c r="AR162" s="39">
        <f t="shared" si="111"/>
        <v>0.87594517056852572</v>
      </c>
      <c r="AS162" s="39">
        <f t="shared" si="112"/>
        <v>0.93423828473754211</v>
      </c>
      <c r="AT162" s="39">
        <f t="shared" si="113"/>
        <v>0.8839167200076582</v>
      </c>
      <c r="AU162" s="39">
        <f t="shared" si="114"/>
        <v>0.88352092395019233</v>
      </c>
      <c r="AV162" s="39">
        <f t="shared" si="115"/>
        <v>0.85824962967165586</v>
      </c>
      <c r="AX162">
        <f t="shared" si="116"/>
        <v>4.2662803735430736E-2</v>
      </c>
      <c r="AY162">
        <f t="shared" si="117"/>
        <v>7.1679348546957164E-2</v>
      </c>
      <c r="AZ162">
        <f t="shared" si="118"/>
        <v>0.13049586590037365</v>
      </c>
      <c r="BA162">
        <f t="shared" si="119"/>
        <v>6.7113438719536692E-2</v>
      </c>
      <c r="BB162">
        <f t="shared" si="120"/>
        <v>7.4794956786866901E-2</v>
      </c>
      <c r="BC162">
        <f t="shared" si="121"/>
        <v>9.2993404287992673E-2</v>
      </c>
      <c r="BD162">
        <f t="shared" si="122"/>
        <v>5.7295617774828E-2</v>
      </c>
      <c r="BE162">
        <f t="shared" si="123"/>
        <v>0.1922010050357926</v>
      </c>
      <c r="BF162">
        <f t="shared" si="124"/>
        <v>0.11346099718261274</v>
      </c>
      <c r="BH162">
        <f t="shared" si="125"/>
        <v>2.1331401867715368E-2</v>
      </c>
      <c r="BI162">
        <f t="shared" si="126"/>
        <v>3.5839674273478582E-2</v>
      </c>
      <c r="BJ162">
        <f t="shared" si="127"/>
        <v>4.9322801184917511E-2</v>
      </c>
      <c r="BK162">
        <f t="shared" si="128"/>
        <v>3.8747961910965967E-2</v>
      </c>
      <c r="BL162">
        <f t="shared" si="129"/>
        <v>3.739747839343345E-2</v>
      </c>
      <c r="BM162">
        <f t="shared" si="130"/>
        <v>3.796439832498788E-2</v>
      </c>
      <c r="BN162">
        <f t="shared" si="131"/>
        <v>3.3079640345682858E-2</v>
      </c>
      <c r="BO162">
        <f t="shared" si="132"/>
        <v>0.11096730199593148</v>
      </c>
      <c r="BP162">
        <f t="shared" si="133"/>
        <v>6.5506737265904835E-2</v>
      </c>
    </row>
    <row r="163" spans="1:68" x14ac:dyDescent="0.3">
      <c r="A163" s="13" t="s">
        <v>2065</v>
      </c>
      <c r="B163" s="28">
        <f>SUM(B54:B141,B9:B24)</f>
        <v>2.0294492163102378</v>
      </c>
      <c r="C163" s="28">
        <f t="shared" ref="C163:AL163" si="137">SUM(C54:C141,C9:C24)</f>
        <v>1.6457200101169072</v>
      </c>
      <c r="D163" s="28">
        <f t="shared" si="137"/>
        <v>1.7297251711262911</v>
      </c>
      <c r="E163" s="28">
        <f t="shared" si="137"/>
        <v>1.5952213043768269</v>
      </c>
      <c r="F163" s="28">
        <f t="shared" si="137"/>
        <v>1.9289568700058095</v>
      </c>
      <c r="G163" s="28">
        <f t="shared" si="137"/>
        <v>1.7892826406021942</v>
      </c>
      <c r="H163" s="28">
        <f t="shared" si="137"/>
        <v>1.807662799490763</v>
      </c>
      <c r="I163" s="28">
        <f t="shared" si="137"/>
        <v>1.8385772853345643</v>
      </c>
      <c r="J163" s="28">
        <f t="shared" si="137"/>
        <v>2.2005719289696186</v>
      </c>
      <c r="K163" s="28">
        <f t="shared" si="137"/>
        <v>1.8508150493039319</v>
      </c>
      <c r="L163" s="28">
        <f t="shared" si="137"/>
        <v>1.8101734605742648</v>
      </c>
      <c r="M163" s="28">
        <f t="shared" si="137"/>
        <v>2.0116392800336205</v>
      </c>
      <c r="N163" s="28">
        <f t="shared" si="137"/>
        <v>1.9584781257642268</v>
      </c>
      <c r="O163" s="28">
        <f t="shared" si="137"/>
        <v>1.4659866804748785</v>
      </c>
      <c r="P163" s="28">
        <f t="shared" si="137"/>
        <v>1.3536312153306038</v>
      </c>
      <c r="Q163" s="28">
        <f t="shared" si="137"/>
        <v>1.8322978238291705</v>
      </c>
      <c r="R163" s="28">
        <f t="shared" si="137"/>
        <v>1.6860376804188717</v>
      </c>
      <c r="S163" s="28">
        <f t="shared" si="137"/>
        <v>1.5554742584887864</v>
      </c>
      <c r="T163" s="28">
        <f t="shared" si="137"/>
        <v>1.8061708442509923</v>
      </c>
      <c r="U163" s="28">
        <f t="shared" si="137"/>
        <v>1.9301642934017718</v>
      </c>
      <c r="V163" s="28">
        <f t="shared" si="137"/>
        <v>1.7181972986508545</v>
      </c>
      <c r="W163" s="28">
        <f t="shared" si="137"/>
        <v>1.6739415477814716</v>
      </c>
      <c r="X163" s="28">
        <f t="shared" si="137"/>
        <v>1.9390358796653377</v>
      </c>
      <c r="Y163" s="28">
        <f t="shared" si="137"/>
        <v>1.6841761226820573</v>
      </c>
      <c r="Z163" s="28">
        <f t="shared" si="137"/>
        <v>1.9113529364487727</v>
      </c>
      <c r="AA163" s="28">
        <f t="shared" si="137"/>
        <v>1.7990369225031022</v>
      </c>
      <c r="AB163" s="28">
        <f t="shared" si="137"/>
        <v>1.7668391332871303</v>
      </c>
      <c r="AC163" s="28">
        <f t="shared" si="137"/>
        <v>1.9068475104346725</v>
      </c>
      <c r="AD163" s="28">
        <f t="shared" si="137"/>
        <v>1.7895293265819638</v>
      </c>
      <c r="AE163" s="28">
        <f t="shared" si="137"/>
        <v>1.8210460963934727</v>
      </c>
      <c r="AF163" s="28">
        <f t="shared" si="137"/>
        <v>2.0143558985659511</v>
      </c>
      <c r="AG163" s="28">
        <f t="shared" si="137"/>
        <v>1.8204750205281559</v>
      </c>
      <c r="AH163" s="28">
        <f t="shared" si="137"/>
        <v>1.8073536308888665</v>
      </c>
      <c r="AI163" s="28">
        <f t="shared" si="137"/>
        <v>1.6017047429605868</v>
      </c>
      <c r="AJ163" s="28">
        <f t="shared" si="137"/>
        <v>1.7557304156818836</v>
      </c>
      <c r="AK163" s="28">
        <f t="shared" si="137"/>
        <v>1.8695082868286219</v>
      </c>
      <c r="AL163" s="28">
        <f t="shared" si="137"/>
        <v>1.6302089996959011</v>
      </c>
      <c r="AM163" s="13" t="s">
        <v>2065</v>
      </c>
      <c r="AN163" s="39">
        <f t="shared" si="107"/>
        <v>1.7500289254825656</v>
      </c>
      <c r="AO163" s="39">
        <f t="shared" si="108"/>
        <v>1.8411198988583326</v>
      </c>
      <c r="AP163" s="39">
        <f t="shared" si="109"/>
        <v>1.8073279629215921</v>
      </c>
      <c r="AQ163" s="39">
        <f t="shared" si="110"/>
        <v>1.6912699209122761</v>
      </c>
      <c r="AR163" s="39">
        <f t="shared" si="111"/>
        <v>1.7821184960212726</v>
      </c>
      <c r="AS163" s="39">
        <f t="shared" si="112"/>
        <v>1.8345480841701789</v>
      </c>
      <c r="AT163" s="39">
        <f t="shared" si="113"/>
        <v>1.8749771071804624</v>
      </c>
      <c r="AU163" s="39">
        <f t="shared" si="114"/>
        <v>1.7431777981258698</v>
      </c>
      <c r="AV163" s="39">
        <f t="shared" si="115"/>
        <v>1.7518159007354688</v>
      </c>
      <c r="AX163">
        <f t="shared" si="116"/>
        <v>0.19436536963869439</v>
      </c>
      <c r="AY163">
        <f t="shared" si="117"/>
        <v>6.1989991733878438E-2</v>
      </c>
      <c r="AZ163">
        <f t="shared" si="118"/>
        <v>0.30096625953654432</v>
      </c>
      <c r="BA163">
        <f t="shared" si="119"/>
        <v>0.13848593371666343</v>
      </c>
      <c r="BB163">
        <f t="shared" si="120"/>
        <v>0.11296643333476843</v>
      </c>
      <c r="BC163">
        <f t="shared" si="121"/>
        <v>0.10049991364529938</v>
      </c>
      <c r="BD163">
        <f t="shared" si="122"/>
        <v>0.12172987435669833</v>
      </c>
      <c r="BE163">
        <f t="shared" si="123"/>
        <v>0.12269479092392593</v>
      </c>
      <c r="BF163">
        <f t="shared" si="124"/>
        <v>0.11969765986019265</v>
      </c>
      <c r="BH163">
        <f t="shared" si="125"/>
        <v>9.7182684819347193E-2</v>
      </c>
      <c r="BI163">
        <f t="shared" si="126"/>
        <v>3.0994995866939219E-2</v>
      </c>
      <c r="BJ163">
        <f t="shared" si="127"/>
        <v>0.11375455367928827</v>
      </c>
      <c r="BK163">
        <f t="shared" si="128"/>
        <v>7.9954891110292303E-2</v>
      </c>
      <c r="BL163">
        <f t="shared" si="129"/>
        <v>5.6483216667384213E-2</v>
      </c>
      <c r="BM163">
        <f t="shared" si="130"/>
        <v>4.1028917937459337E-2</v>
      </c>
      <c r="BN163">
        <f t="shared" si="131"/>
        <v>7.0280775728259109E-2</v>
      </c>
      <c r="BO163">
        <f t="shared" si="132"/>
        <v>7.08378705680935E-2</v>
      </c>
      <c r="BP163">
        <f t="shared" si="133"/>
        <v>6.9107476141650498E-2</v>
      </c>
    </row>
    <row r="164" spans="1:68" x14ac:dyDescent="0.3">
      <c r="A164" s="13" t="s">
        <v>2066</v>
      </c>
      <c r="B164" s="28">
        <f>SUM(B142:B154,B25:B33)</f>
        <v>1.5380830403020048E-2</v>
      </c>
      <c r="C164" s="28">
        <f t="shared" ref="C164:AL164" si="138">SUM(C142:C154,C25:C33)</f>
        <v>1.0720313668472975E-2</v>
      </c>
      <c r="D164" s="28">
        <f t="shared" si="138"/>
        <v>1.3346125331143002E-2</v>
      </c>
      <c r="E164" s="28">
        <f t="shared" si="138"/>
        <v>1.0043006887348518E-2</v>
      </c>
      <c r="F164" s="28">
        <f t="shared" si="138"/>
        <v>1.6196112091514631E-2</v>
      </c>
      <c r="G164" s="28">
        <f t="shared" si="138"/>
        <v>1.9316881745577618E-2</v>
      </c>
      <c r="H164" s="28">
        <f t="shared" si="138"/>
        <v>8.8994317712278222E-3</v>
      </c>
      <c r="I164" s="28">
        <f t="shared" si="138"/>
        <v>1.145520938319915E-2</v>
      </c>
      <c r="J164" s="28">
        <f t="shared" si="138"/>
        <v>2.3758688256007434E-2</v>
      </c>
      <c r="K164" s="28">
        <f t="shared" si="138"/>
        <v>1.203448575130223E-2</v>
      </c>
      <c r="L164" s="28">
        <f t="shared" si="138"/>
        <v>7.1805357186921848E-3</v>
      </c>
      <c r="M164" s="28">
        <f t="shared" si="138"/>
        <v>1.4490907622366994E-2</v>
      </c>
      <c r="N164" s="28">
        <f t="shared" si="138"/>
        <v>1.3344757461457555E-2</v>
      </c>
      <c r="O164" s="28">
        <f t="shared" si="138"/>
        <v>1.005873497812633E-2</v>
      </c>
      <c r="P164" s="28">
        <f t="shared" si="138"/>
        <v>7.8439592467941556E-3</v>
      </c>
      <c r="Q164" s="28">
        <f t="shared" si="138"/>
        <v>1.4821084193265423E-2</v>
      </c>
      <c r="R164" s="28">
        <f t="shared" si="138"/>
        <v>1.7392458229310511E-2</v>
      </c>
      <c r="S164" s="28">
        <f t="shared" si="138"/>
        <v>1.2294753937004715E-2</v>
      </c>
      <c r="T164" s="28">
        <f t="shared" si="138"/>
        <v>1.0304571888874908E-2</v>
      </c>
      <c r="U164" s="28">
        <f t="shared" si="138"/>
        <v>1.4893339368382816E-2</v>
      </c>
      <c r="V164" s="28">
        <f t="shared" si="138"/>
        <v>1.2669331997903727E-2</v>
      </c>
      <c r="W164" s="28">
        <f t="shared" si="138"/>
        <v>1.3827773505995256E-2</v>
      </c>
      <c r="X164" s="28">
        <f t="shared" si="138"/>
        <v>1.7925267867710509E-2</v>
      </c>
      <c r="Y164" s="28">
        <f t="shared" si="138"/>
        <v>1.1480756101485365E-2</v>
      </c>
      <c r="Z164" s="28">
        <f t="shared" si="138"/>
        <v>9.4485882214888125E-3</v>
      </c>
      <c r="AA164" s="28">
        <f t="shared" si="138"/>
        <v>1.431369210798574E-2</v>
      </c>
      <c r="AB164" s="28">
        <f t="shared" si="138"/>
        <v>1.4097268546046975E-2</v>
      </c>
      <c r="AC164" s="28">
        <f t="shared" si="138"/>
        <v>1.5708271623796649E-2</v>
      </c>
      <c r="AD164" s="28">
        <f t="shared" si="138"/>
        <v>1.354955608754895E-2</v>
      </c>
      <c r="AE164" s="28">
        <f t="shared" si="138"/>
        <v>1.3831975929094091E-2</v>
      </c>
      <c r="AF164" s="28">
        <f t="shared" si="138"/>
        <v>1.230116150944105E-2</v>
      </c>
      <c r="AG164" s="28">
        <f t="shared" si="138"/>
        <v>1.466253524707363E-2</v>
      </c>
      <c r="AH164" s="28">
        <f t="shared" si="138"/>
        <v>1.0235811408516697E-2</v>
      </c>
      <c r="AI164" s="28">
        <f t="shared" si="138"/>
        <v>1.6322458727333882E-2</v>
      </c>
      <c r="AJ164" s="28">
        <f t="shared" si="138"/>
        <v>1.7116573771347569E-2</v>
      </c>
      <c r="AK164" s="28">
        <f t="shared" si="138"/>
        <v>1.4769814768198393E-2</v>
      </c>
      <c r="AL164" s="28">
        <f t="shared" si="138"/>
        <v>1.3136290945841737E-2</v>
      </c>
      <c r="AM164" s="13" t="s">
        <v>2066</v>
      </c>
      <c r="AN164" s="39">
        <f t="shared" si="107"/>
        <v>1.2372569072496137E-2</v>
      </c>
      <c r="AO164" s="39">
        <f t="shared" si="108"/>
        <v>1.3966908747879807E-2</v>
      </c>
      <c r="AP164" s="39">
        <f t="shared" si="109"/>
        <v>1.2673152719249554E-2</v>
      </c>
      <c r="AQ164" s="39">
        <f t="shared" si="110"/>
        <v>1.4836098786526883E-2</v>
      </c>
      <c r="AR164" s="39">
        <f t="shared" si="111"/>
        <v>1.2923754190289178E-2</v>
      </c>
      <c r="AS164" s="39">
        <f t="shared" si="112"/>
        <v>1.3828974078085676E-2</v>
      </c>
      <c r="AT164" s="39">
        <f t="shared" si="113"/>
        <v>1.3227564508694696E-2</v>
      </c>
      <c r="AU164" s="39">
        <f t="shared" si="114"/>
        <v>1.3740268460974736E-2</v>
      </c>
      <c r="AV164" s="39">
        <f t="shared" si="115"/>
        <v>1.5007559828462566E-2</v>
      </c>
      <c r="AX164">
        <f t="shared" si="116"/>
        <v>2.4599631376689005E-3</v>
      </c>
      <c r="AY164">
        <f t="shared" si="117"/>
        <v>4.6754506103976546E-3</v>
      </c>
      <c r="AZ164">
        <f t="shared" si="118"/>
        <v>5.5883421913323307E-3</v>
      </c>
      <c r="BA164">
        <f t="shared" si="119"/>
        <v>2.548885313515761E-3</v>
      </c>
      <c r="BB164">
        <f t="shared" si="120"/>
        <v>1.9681940348922075E-3</v>
      </c>
      <c r="BC164">
        <f t="shared" si="121"/>
        <v>3.0106551939598062E-3</v>
      </c>
      <c r="BD164">
        <f t="shared" si="122"/>
        <v>8.1462085014699355E-4</v>
      </c>
      <c r="BE164">
        <f t="shared" si="123"/>
        <v>3.1463869619727312E-3</v>
      </c>
      <c r="BF164">
        <f t="shared" si="124"/>
        <v>2.000763573742331E-3</v>
      </c>
      <c r="BH164">
        <f t="shared" si="125"/>
        <v>1.2299815688344502E-3</v>
      </c>
      <c r="BI164">
        <f t="shared" si="126"/>
        <v>2.3377253051988273E-3</v>
      </c>
      <c r="BJ164">
        <f t="shared" si="127"/>
        <v>2.1121948113421544E-3</v>
      </c>
      <c r="BK164">
        <f t="shared" si="128"/>
        <v>1.4715996218918083E-3</v>
      </c>
      <c r="BL164">
        <f t="shared" si="129"/>
        <v>9.8409701744610377E-4</v>
      </c>
      <c r="BM164">
        <f t="shared" si="130"/>
        <v>1.229094836110241E-3</v>
      </c>
      <c r="BN164">
        <f t="shared" si="131"/>
        <v>4.7032156711984853E-4</v>
      </c>
      <c r="BO164">
        <f t="shared" si="132"/>
        <v>1.8165673594696852E-3</v>
      </c>
      <c r="BP164">
        <f t="shared" si="133"/>
        <v>1.1551413878849324E-3</v>
      </c>
    </row>
    <row r="165" spans="1:68" x14ac:dyDescent="0.3">
      <c r="A165" s="13" t="s">
        <v>2084</v>
      </c>
      <c r="B165" s="28">
        <f>SUM(B145,B116,B84:B86,B79:B81,B82,B54:B56,B18,B13,B10)</f>
        <v>0.45954034052694354</v>
      </c>
      <c r="C165" s="28">
        <f t="shared" ref="C165:AL165" si="139">SUM(C145,C116,C84:C86,C79:C81,C82,C54:C56,C18,C13,C10)</f>
        <v>0.40157058511822752</v>
      </c>
      <c r="D165" s="28">
        <f t="shared" si="139"/>
        <v>0.40104674170762356</v>
      </c>
      <c r="E165" s="28">
        <f t="shared" si="139"/>
        <v>0.35460004701331688</v>
      </c>
      <c r="F165" s="28">
        <f t="shared" si="139"/>
        <v>0.58342882869802759</v>
      </c>
      <c r="G165" s="28">
        <f t="shared" si="139"/>
        <v>0.49971420122588689</v>
      </c>
      <c r="H165" s="28">
        <f t="shared" si="139"/>
        <v>0.40174587036957604</v>
      </c>
      <c r="I165" s="28">
        <f t="shared" si="139"/>
        <v>0.41017809189530008</v>
      </c>
      <c r="J165" s="28">
        <f t="shared" si="139"/>
        <v>0.35456771829481687</v>
      </c>
      <c r="K165" s="28">
        <f t="shared" si="139"/>
        <v>0.48049497736269325</v>
      </c>
      <c r="L165" s="28">
        <f t="shared" si="139"/>
        <v>0.38806597128364717</v>
      </c>
      <c r="M165" s="28">
        <f t="shared" si="139"/>
        <v>0.47009346231351307</v>
      </c>
      <c r="N165" s="28">
        <f t="shared" si="139"/>
        <v>0.53440655177317042</v>
      </c>
      <c r="O165" s="28">
        <f t="shared" si="139"/>
        <v>0.2942344465309964</v>
      </c>
      <c r="P165" s="28">
        <f t="shared" si="139"/>
        <v>0.27736659212844744</v>
      </c>
      <c r="Q165" s="28">
        <f t="shared" si="139"/>
        <v>0.45182359472208183</v>
      </c>
      <c r="R165" s="28">
        <f t="shared" si="139"/>
        <v>0.35900341895036708</v>
      </c>
      <c r="S165" s="28">
        <f t="shared" si="139"/>
        <v>0.33837416947170607</v>
      </c>
      <c r="T165" s="28">
        <f t="shared" si="139"/>
        <v>0.38952755403057149</v>
      </c>
      <c r="U165" s="28">
        <f t="shared" si="139"/>
        <v>0.40474967454908206</v>
      </c>
      <c r="V165" s="28">
        <f t="shared" si="139"/>
        <v>0.43085662073705233</v>
      </c>
      <c r="W165" s="28">
        <f t="shared" si="139"/>
        <v>0.41551922979577116</v>
      </c>
      <c r="X165" s="28">
        <f t="shared" si="139"/>
        <v>0.49378690894549093</v>
      </c>
      <c r="Y165" s="28">
        <f t="shared" si="139"/>
        <v>0.34116892318055492</v>
      </c>
      <c r="Z165" s="28">
        <f t="shared" si="139"/>
        <v>0.44924936479197186</v>
      </c>
      <c r="AA165" s="28">
        <f t="shared" si="139"/>
        <v>0.46952100276305486</v>
      </c>
      <c r="AB165" s="28">
        <f t="shared" si="139"/>
        <v>0.40761190991796997</v>
      </c>
      <c r="AC165" s="28">
        <f t="shared" si="139"/>
        <v>0.44958042233003143</v>
      </c>
      <c r="AD165" s="28">
        <f t="shared" si="139"/>
        <v>0.44703658944338592</v>
      </c>
      <c r="AE165" s="28">
        <f t="shared" si="139"/>
        <v>0.41306132934178985</v>
      </c>
      <c r="AF165" s="28">
        <f t="shared" si="139"/>
        <v>0.45433415870465377</v>
      </c>
      <c r="AG165" s="28">
        <f t="shared" si="139"/>
        <v>0.3674695965509015</v>
      </c>
      <c r="AH165" s="28">
        <f t="shared" si="139"/>
        <v>0.40054848792639786</v>
      </c>
      <c r="AI165" s="28">
        <f t="shared" si="139"/>
        <v>0.35118812285136131</v>
      </c>
      <c r="AJ165" s="28">
        <f t="shared" si="139"/>
        <v>0.38204687217252215</v>
      </c>
      <c r="AK165" s="28">
        <f t="shared" si="139"/>
        <v>0.42380904417728388</v>
      </c>
      <c r="AL165" s="28">
        <f t="shared" si="139"/>
        <v>0.37693428974818205</v>
      </c>
      <c r="AM165" s="13" t="s">
        <v>2084</v>
      </c>
      <c r="AN165" s="39">
        <f t="shared" si="107"/>
        <v>0.40418942859152784</v>
      </c>
      <c r="AO165" s="39">
        <f t="shared" si="108"/>
        <v>0.47376674804719765</v>
      </c>
      <c r="AP165" s="39">
        <f t="shared" si="109"/>
        <v>0.39988995995532639</v>
      </c>
      <c r="AQ165" s="39">
        <f t="shared" si="110"/>
        <v>0.38306706104805172</v>
      </c>
      <c r="AR165" s="39">
        <f t="shared" si="111"/>
        <v>0.41016326977811923</v>
      </c>
      <c r="AS165" s="39">
        <f t="shared" si="112"/>
        <v>0.43515308865484564</v>
      </c>
      <c r="AT165" s="39">
        <f t="shared" si="113"/>
        <v>0.43814402582994322</v>
      </c>
      <c r="AU165" s="39">
        <f t="shared" si="114"/>
        <v>0.37306873577622018</v>
      </c>
      <c r="AV165" s="39">
        <f t="shared" si="115"/>
        <v>0.39426340203266269</v>
      </c>
      <c r="AX165">
        <f t="shared" si="116"/>
        <v>4.2971172660205059E-2</v>
      </c>
      <c r="AY165">
        <f t="shared" si="117"/>
        <v>8.5497692506461706E-2</v>
      </c>
      <c r="AZ165">
        <f t="shared" si="118"/>
        <v>9.8225412128368411E-2</v>
      </c>
      <c r="BA165">
        <f t="shared" si="119"/>
        <v>6.0431673612967238E-2</v>
      </c>
      <c r="BB165">
        <f t="shared" si="120"/>
        <v>1.7435986343744245E-2</v>
      </c>
      <c r="BC165">
        <f t="shared" si="121"/>
        <v>5.4069346668975754E-2</v>
      </c>
      <c r="BD165">
        <f t="shared" si="122"/>
        <v>2.2026572057820638E-2</v>
      </c>
      <c r="BE165">
        <f t="shared" si="123"/>
        <v>2.5152021392595845E-2</v>
      </c>
      <c r="BF165">
        <f t="shared" si="124"/>
        <v>2.5714652478012016E-2</v>
      </c>
      <c r="BH165">
        <f t="shared" si="125"/>
        <v>2.148558633010253E-2</v>
      </c>
      <c r="BI165">
        <f t="shared" si="126"/>
        <v>4.2748846253230853E-2</v>
      </c>
      <c r="BJ165">
        <f t="shared" si="127"/>
        <v>3.7125716131212919E-2</v>
      </c>
      <c r="BK165">
        <f t="shared" si="128"/>
        <v>3.4890243028026242E-2</v>
      </c>
      <c r="BL165">
        <f t="shared" si="129"/>
        <v>8.7179931718721227E-3</v>
      </c>
      <c r="BM165">
        <f t="shared" si="130"/>
        <v>2.2073718344107318E-2</v>
      </c>
      <c r="BN165">
        <f t="shared" si="131"/>
        <v>1.2717047306907436E-2</v>
      </c>
      <c r="BO165">
        <f t="shared" si="132"/>
        <v>1.4521526321678437E-2</v>
      </c>
      <c r="BP165">
        <f t="shared" si="133"/>
        <v>1.4846361530297916E-2</v>
      </c>
    </row>
    <row r="166" spans="1:68" x14ac:dyDescent="0.3">
      <c r="A166" s="13" t="s">
        <v>2085</v>
      </c>
      <c r="B166" s="28">
        <f>SUM(B146:B154,B117:B144,B87:B115,B57:B78,B19:B53,B14:B17,B11:B12,B7:B9)</f>
        <v>2.4514700927142932</v>
      </c>
      <c r="C166" s="28">
        <f t="shared" ref="C166:AL166" si="140">SUM(C146:C154,C117:C144,C87:C115,C57:C78,C19:C53,C14:C17,C11:C12,C7:C9)</f>
        <v>2.172547220020792</v>
      </c>
      <c r="D166" s="28">
        <f t="shared" si="140"/>
        <v>2.2631293208318777</v>
      </c>
      <c r="E166" s="28">
        <f t="shared" si="140"/>
        <v>2.0814863727915727</v>
      </c>
      <c r="F166" s="28">
        <f t="shared" si="140"/>
        <v>2.1585074410611758</v>
      </c>
      <c r="G166" s="28">
        <f t="shared" si="140"/>
        <v>2.1837768033211438</v>
      </c>
      <c r="H166" s="28">
        <f t="shared" si="140"/>
        <v>2.3951339508656604</v>
      </c>
      <c r="I166" s="28">
        <f t="shared" si="140"/>
        <v>2.3332652698207568</v>
      </c>
      <c r="J166" s="28">
        <f t="shared" si="140"/>
        <v>2.457045972300826</v>
      </c>
      <c r="K166" s="28">
        <f t="shared" si="140"/>
        <v>2.1948887705390856</v>
      </c>
      <c r="L166" s="28">
        <f t="shared" si="140"/>
        <v>2.4298088636680548</v>
      </c>
      <c r="M166" s="28">
        <f t="shared" si="140"/>
        <v>2.3724931347542642</v>
      </c>
      <c r="N166" s="28">
        <f t="shared" si="140"/>
        <v>2.3854898270603724</v>
      </c>
      <c r="O166" s="28">
        <f t="shared" si="140"/>
        <v>2.0306125870336702</v>
      </c>
      <c r="P166" s="28">
        <f t="shared" si="140"/>
        <v>1.8629514711963981</v>
      </c>
      <c r="Q166" s="28">
        <f t="shared" si="140"/>
        <v>2.2108658469580518</v>
      </c>
      <c r="R166" s="28">
        <f t="shared" si="140"/>
        <v>2.097182260688145</v>
      </c>
      <c r="S166" s="28">
        <f t="shared" si="140"/>
        <v>2.1228532988724242</v>
      </c>
      <c r="T166" s="28">
        <f t="shared" si="140"/>
        <v>2.2853617448544989</v>
      </c>
      <c r="U166" s="28">
        <f t="shared" si="140"/>
        <v>2.4767063718102738</v>
      </c>
      <c r="V166" s="28">
        <f t="shared" si="140"/>
        <v>2.0563633367407044</v>
      </c>
      <c r="W166" s="28">
        <f t="shared" si="140"/>
        <v>2.1415938640939762</v>
      </c>
      <c r="X166" s="28">
        <f t="shared" si="140"/>
        <v>2.2587633031876808</v>
      </c>
      <c r="Y166" s="28">
        <f t="shared" si="140"/>
        <v>2.1912988811382021</v>
      </c>
      <c r="Z166" s="28">
        <f t="shared" si="140"/>
        <v>2.5400526892907807</v>
      </c>
      <c r="AA166" s="28">
        <f t="shared" si="140"/>
        <v>2.2995739213267257</v>
      </c>
      <c r="AB166" s="28">
        <f t="shared" si="140"/>
        <v>2.2668006822276152</v>
      </c>
      <c r="AC166" s="28">
        <f t="shared" si="140"/>
        <v>2.389376260227543</v>
      </c>
      <c r="AD166" s="28">
        <f t="shared" si="140"/>
        <v>2.1744358623700917</v>
      </c>
      <c r="AE166" s="28">
        <f t="shared" si="140"/>
        <v>2.253390953542195</v>
      </c>
      <c r="AF166" s="28">
        <f t="shared" si="140"/>
        <v>2.5002240110556482</v>
      </c>
      <c r="AG166" s="28">
        <f t="shared" si="140"/>
        <v>2.3915209349125157</v>
      </c>
      <c r="AH166" s="28">
        <f t="shared" si="140"/>
        <v>2.4332874006959937</v>
      </c>
      <c r="AI166" s="28">
        <f t="shared" si="140"/>
        <v>1.9133756823808807</v>
      </c>
      <c r="AJ166" s="28">
        <f t="shared" si="140"/>
        <v>2.2106876053955449</v>
      </c>
      <c r="AK166" s="28">
        <f t="shared" si="140"/>
        <v>2.4208399371008289</v>
      </c>
      <c r="AL166" s="28">
        <f t="shared" si="140"/>
        <v>1.9964626028453345</v>
      </c>
      <c r="AM166" s="13" t="s">
        <v>2085</v>
      </c>
      <c r="AN166" s="39">
        <f t="shared" si="107"/>
        <v>2.2421582515896339</v>
      </c>
      <c r="AO166" s="39">
        <f t="shared" si="108"/>
        <v>2.2676708662671841</v>
      </c>
      <c r="AP166" s="39">
        <f t="shared" si="109"/>
        <v>2.2476129466503818</v>
      </c>
      <c r="AQ166" s="39">
        <f t="shared" si="110"/>
        <v>2.1436338021728738</v>
      </c>
      <c r="AR166" s="39">
        <f t="shared" si="111"/>
        <v>2.2400063293748635</v>
      </c>
      <c r="AS166" s="39">
        <f t="shared" si="112"/>
        <v>2.324310956233091</v>
      </c>
      <c r="AT166" s="39">
        <f t="shared" si="113"/>
        <v>2.3093502756559783</v>
      </c>
      <c r="AU166" s="39">
        <f t="shared" si="114"/>
        <v>2.2460613393297968</v>
      </c>
      <c r="AV166" s="39">
        <f t="shared" si="115"/>
        <v>2.209330048447236</v>
      </c>
      <c r="AX166">
        <f t="shared" si="116"/>
        <v>0.15802149741172852</v>
      </c>
      <c r="AY166">
        <f t="shared" si="117"/>
        <v>0.11475238692246482</v>
      </c>
      <c r="AZ166">
        <f t="shared" si="118"/>
        <v>0.22711820911230901</v>
      </c>
      <c r="BA166">
        <f t="shared" si="119"/>
        <v>5.962265873694185E-2</v>
      </c>
      <c r="BB166">
        <f t="shared" si="120"/>
        <v>0.18393276477066925</v>
      </c>
      <c r="BC166">
        <f t="shared" si="121"/>
        <v>0.12384348882325573</v>
      </c>
      <c r="BD166">
        <f t="shared" si="122"/>
        <v>0.1699501802133972</v>
      </c>
      <c r="BE166">
        <f t="shared" si="123"/>
        <v>0.28887007316553354</v>
      </c>
      <c r="BF166">
        <f t="shared" si="124"/>
        <v>0.2121919241585335</v>
      </c>
      <c r="BH166">
        <f t="shared" si="125"/>
        <v>7.9010748705864262E-2</v>
      </c>
      <c r="BI166">
        <f t="shared" si="126"/>
        <v>5.7376193461232412E-2</v>
      </c>
      <c r="BJ166">
        <f t="shared" si="127"/>
        <v>8.5842614217933336E-2</v>
      </c>
      <c r="BK166">
        <f t="shared" si="128"/>
        <v>3.4423158071574568E-2</v>
      </c>
      <c r="BL166">
        <f t="shared" si="129"/>
        <v>9.1966382385334625E-2</v>
      </c>
      <c r="BM166">
        <f t="shared" si="130"/>
        <v>5.0558892597174686E-2</v>
      </c>
      <c r="BN166">
        <f t="shared" si="131"/>
        <v>9.8120782295030282E-2</v>
      </c>
      <c r="BO166">
        <f t="shared" si="132"/>
        <v>0.16677921450294769</v>
      </c>
      <c r="BP166">
        <f t="shared" si="133"/>
        <v>0.12250906453279398</v>
      </c>
    </row>
    <row r="167" spans="1:68" x14ac:dyDescent="0.3">
      <c r="A167" s="13" t="s">
        <v>2098</v>
      </c>
      <c r="B167" s="28">
        <f>SUM(B83)</f>
        <v>3.0164596755368152E-2</v>
      </c>
      <c r="C167" s="28">
        <f t="shared" ref="C167:AL167" si="141">SUM(C83)</f>
        <v>2.6599095434654E-2</v>
      </c>
      <c r="D167" s="28">
        <f t="shared" si="141"/>
        <v>1.4416633566186301E-2</v>
      </c>
      <c r="E167" s="28">
        <f t="shared" si="141"/>
        <v>2.0106354692798201E-2</v>
      </c>
      <c r="F167" s="28">
        <f t="shared" si="141"/>
        <v>2.5220571774000403E-2</v>
      </c>
      <c r="G167" s="28">
        <f t="shared" si="141"/>
        <v>2.570158963772785E-2</v>
      </c>
      <c r="H167" s="28">
        <f t="shared" si="141"/>
        <v>1.6941129733546001E-2</v>
      </c>
      <c r="I167" s="28">
        <f t="shared" si="141"/>
        <v>1.4918205087897349E-2</v>
      </c>
      <c r="J167" s="28">
        <f t="shared" si="141"/>
        <v>3.2379434785336801E-2</v>
      </c>
      <c r="K167" s="28">
        <f t="shared" si="141"/>
        <v>2.8552245426622151E-2</v>
      </c>
      <c r="L167" s="28">
        <f t="shared" si="141"/>
        <v>1.9638729109610398E-2</v>
      </c>
      <c r="M167" s="28">
        <f t="shared" si="141"/>
        <v>1.7914815691725199E-2</v>
      </c>
      <c r="N167" s="28">
        <f t="shared" si="141"/>
        <v>2.9597123338980298E-2</v>
      </c>
      <c r="O167" s="28">
        <f t="shared" si="141"/>
        <v>1.6493256657769448E-2</v>
      </c>
      <c r="P167" s="28">
        <f t="shared" si="141"/>
        <v>1.3641604140525551E-2</v>
      </c>
      <c r="Q167" s="28">
        <f t="shared" si="141"/>
        <v>2.5161310201815203E-2</v>
      </c>
      <c r="R167" s="28">
        <f t="shared" si="141"/>
        <v>2.4559003503897552E-2</v>
      </c>
      <c r="S167" s="28">
        <f t="shared" si="141"/>
        <v>1.8016314996974449E-2</v>
      </c>
      <c r="T167" s="28">
        <f t="shared" si="141"/>
        <v>2.6247295150511E-2</v>
      </c>
      <c r="U167" s="28">
        <f t="shared" si="141"/>
        <v>2.182027759005405E-2</v>
      </c>
      <c r="V167" s="28">
        <f t="shared" si="141"/>
        <v>2.0252820059557849E-2</v>
      </c>
      <c r="W167" s="28">
        <f t="shared" si="141"/>
        <v>1.495089370829695E-2</v>
      </c>
      <c r="X167" s="28">
        <f t="shared" si="141"/>
        <v>2.477959234035625E-2</v>
      </c>
      <c r="Y167" s="28">
        <f t="shared" si="141"/>
        <v>2.78522653124081E-2</v>
      </c>
      <c r="Z167" s="28">
        <f t="shared" si="141"/>
        <v>1.8928731688711301E-2</v>
      </c>
      <c r="AA167" s="28">
        <f t="shared" si="141"/>
        <v>2.1758702048960452E-2</v>
      </c>
      <c r="AB167" s="28">
        <f t="shared" si="141"/>
        <v>3.2265908074816149E-2</v>
      </c>
      <c r="AC167" s="28">
        <f t="shared" si="141"/>
        <v>1.3322589121971E-2</v>
      </c>
      <c r="AD167" s="28">
        <f t="shared" si="141"/>
        <v>2.3501730586945352E-2</v>
      </c>
      <c r="AE167" s="28">
        <f t="shared" si="141"/>
        <v>2.9098976910685199E-2</v>
      </c>
      <c r="AF167" s="28">
        <f t="shared" si="141"/>
        <v>2.1280563135049502E-2</v>
      </c>
      <c r="AG167" s="28">
        <f t="shared" si="141"/>
        <v>2.4145000150868401E-2</v>
      </c>
      <c r="AH167" s="28">
        <f t="shared" si="141"/>
        <v>1.894695915871435E-2</v>
      </c>
      <c r="AI167" s="28">
        <f t="shared" si="141"/>
        <v>2.083478698347635E-2</v>
      </c>
      <c r="AJ167" s="28">
        <f t="shared" si="141"/>
        <v>2.60686330082954E-2</v>
      </c>
      <c r="AK167" s="28">
        <f t="shared" si="141"/>
        <v>1.6985896072322301E-2</v>
      </c>
      <c r="AL167" s="28">
        <f t="shared" si="141"/>
        <v>2.1384390186447048E-2</v>
      </c>
      <c r="AM167" s="13" t="s">
        <v>2098</v>
      </c>
      <c r="AN167" s="39">
        <f t="shared" si="107"/>
        <v>2.2821670112251665E-2</v>
      </c>
      <c r="AO167" s="39">
        <f t="shared" si="108"/>
        <v>2.0695374058292901E-2</v>
      </c>
      <c r="AP167" s="39">
        <f t="shared" si="109"/>
        <v>2.2602458450081409E-2</v>
      </c>
      <c r="AQ167" s="39">
        <f t="shared" si="110"/>
        <v>2.2578876234229068E-2</v>
      </c>
      <c r="AR167" s="39">
        <f t="shared" si="111"/>
        <v>2.0817821627104962E-2</v>
      </c>
      <c r="AS167" s="39">
        <f t="shared" si="112"/>
        <v>2.3151298097870546E-2</v>
      </c>
      <c r="AT167" s="39">
        <f t="shared" si="113"/>
        <v>2.4627090210893349E-2</v>
      </c>
      <c r="AU167" s="39">
        <f t="shared" si="114"/>
        <v>2.13089154310197E-2</v>
      </c>
      <c r="AV167" s="39">
        <f t="shared" si="115"/>
        <v>2.1479639755688246E-2</v>
      </c>
      <c r="AX167">
        <f t="shared" si="116"/>
        <v>6.981047937579094E-3</v>
      </c>
      <c r="AY167">
        <f t="shared" si="117"/>
        <v>5.5680529378594927E-3</v>
      </c>
      <c r="AZ167">
        <f t="shared" si="118"/>
        <v>7.3969758568864239E-3</v>
      </c>
      <c r="BA167">
        <f t="shared" si="119"/>
        <v>3.9627537297140872E-3</v>
      </c>
      <c r="BB167">
        <f t="shared" si="120"/>
        <v>4.6627663704014045E-3</v>
      </c>
      <c r="BC167">
        <f t="shared" si="121"/>
        <v>6.6962595662389364E-3</v>
      </c>
      <c r="BD167">
        <f t="shared" si="122"/>
        <v>4.0288614029489519E-3</v>
      </c>
      <c r="BE167">
        <f t="shared" si="123"/>
        <v>2.6312555705605392E-3</v>
      </c>
      <c r="BF167">
        <f t="shared" si="124"/>
        <v>4.5421175592836619E-3</v>
      </c>
      <c r="BH167">
        <f t="shared" si="125"/>
        <v>3.490523968789547E-3</v>
      </c>
      <c r="BI167">
        <f t="shared" si="126"/>
        <v>2.7840264689297464E-3</v>
      </c>
      <c r="BJ167">
        <f t="shared" si="127"/>
        <v>2.7957940816100541E-3</v>
      </c>
      <c r="BK167">
        <f t="shared" si="128"/>
        <v>2.287896932582622E-3</v>
      </c>
      <c r="BL167">
        <f t="shared" si="129"/>
        <v>2.3313831852007022E-3</v>
      </c>
      <c r="BM167">
        <f t="shared" si="130"/>
        <v>2.7337365204193349E-3</v>
      </c>
      <c r="BN167">
        <f t="shared" si="131"/>
        <v>2.326064215520271E-3</v>
      </c>
      <c r="BO167">
        <f t="shared" si="132"/>
        <v>1.5191561119698297E-3</v>
      </c>
      <c r="BP167">
        <f t="shared" si="133"/>
        <v>2.6223927955433485E-3</v>
      </c>
    </row>
    <row r="168" spans="1:68" x14ac:dyDescent="0.3">
      <c r="A168" s="13" t="s">
        <v>2078</v>
      </c>
      <c r="B168" s="28">
        <f>SUM(B137,B132,B125,B118,B109,B103,B97,B91,B86,B70,B66,B61,B48,B45,B37,B15)</f>
        <v>5.1551908517146194E-2</v>
      </c>
      <c r="C168" s="28">
        <f t="shared" ref="C168:AL168" si="142">SUM(C137,C132,C125,C118,C109,C103,C97,C91,C86,C70,C66,C61,C48,C45,C37,C15)</f>
        <v>3.599409114743099E-2</v>
      </c>
      <c r="D168" s="28">
        <f t="shared" si="142"/>
        <v>4.352778944004445E-2</v>
      </c>
      <c r="E168" s="28">
        <f t="shared" si="142"/>
        <v>4.1494787348579691E-2</v>
      </c>
      <c r="F168" s="28">
        <f t="shared" si="142"/>
        <v>4.1437247924351155E-2</v>
      </c>
      <c r="G168" s="28">
        <f t="shared" si="142"/>
        <v>3.8285258299601131E-2</v>
      </c>
      <c r="H168" s="28">
        <f t="shared" si="142"/>
        <v>4.8643711693912968E-2</v>
      </c>
      <c r="I168" s="28">
        <f t="shared" si="142"/>
        <v>5.3463007614607108E-2</v>
      </c>
      <c r="J168" s="28">
        <f t="shared" si="142"/>
        <v>5.7394861078159984E-2</v>
      </c>
      <c r="K168" s="28">
        <f t="shared" si="142"/>
        <v>5.4291978341995714E-2</v>
      </c>
      <c r="L168" s="28">
        <f t="shared" si="142"/>
        <v>4.4656301376942174E-2</v>
      </c>
      <c r="M168" s="28">
        <f t="shared" si="142"/>
        <v>5.7575538392441505E-2</v>
      </c>
      <c r="N168" s="28">
        <f t="shared" si="142"/>
        <v>5.7258998343725845E-2</v>
      </c>
      <c r="O168" s="28">
        <f t="shared" si="142"/>
        <v>4.2327813622139769E-2</v>
      </c>
      <c r="P168" s="28">
        <f t="shared" si="142"/>
        <v>3.1736166985632343E-2</v>
      </c>
      <c r="Q168" s="28">
        <f t="shared" si="142"/>
        <v>3.4664870807019778E-2</v>
      </c>
      <c r="R168" s="28">
        <f t="shared" si="142"/>
        <v>3.0052459097329481E-2</v>
      </c>
      <c r="S168" s="28">
        <f t="shared" si="142"/>
        <v>3.9949178663659331E-2</v>
      </c>
      <c r="T168" s="28">
        <f t="shared" si="142"/>
        <v>3.4049654957266882E-2</v>
      </c>
      <c r="U168" s="28">
        <f t="shared" si="142"/>
        <v>4.2907871218776823E-2</v>
      </c>
      <c r="V168" s="28">
        <f t="shared" si="142"/>
        <v>4.0580095443013539E-2</v>
      </c>
      <c r="W168" s="28">
        <f t="shared" si="142"/>
        <v>4.8074627760070113E-2</v>
      </c>
      <c r="X168" s="28">
        <f t="shared" si="142"/>
        <v>5.0174856670501367E-2</v>
      </c>
      <c r="Y168" s="28">
        <f t="shared" si="142"/>
        <v>4.2953622606306134E-2</v>
      </c>
      <c r="Z168" s="28">
        <f t="shared" si="142"/>
        <v>4.8693398368766336E-2</v>
      </c>
      <c r="AA168" s="28">
        <f t="shared" si="142"/>
        <v>5.112745512524057E-2</v>
      </c>
      <c r="AB168" s="28">
        <f t="shared" si="142"/>
        <v>4.7453278293187184E-2</v>
      </c>
      <c r="AC168" s="28">
        <f t="shared" si="142"/>
        <v>4.6568997313396129E-2</v>
      </c>
      <c r="AD168" s="28">
        <f t="shared" si="142"/>
        <v>4.2483274688504956E-2</v>
      </c>
      <c r="AE168" s="28">
        <f t="shared" si="142"/>
        <v>4.7411731018623858E-2</v>
      </c>
      <c r="AF168" s="28">
        <f t="shared" si="142"/>
        <v>5.4466168727754158E-2</v>
      </c>
      <c r="AG168" s="28">
        <f t="shared" si="142"/>
        <v>3.7677861972626674E-2</v>
      </c>
      <c r="AH168" s="28">
        <f t="shared" si="142"/>
        <v>4.5808890789198163E-2</v>
      </c>
      <c r="AI168" s="28">
        <f t="shared" si="142"/>
        <v>3.81575384865891E-2</v>
      </c>
      <c r="AJ168" s="28">
        <f t="shared" si="142"/>
        <v>4.9416617579380109E-2</v>
      </c>
      <c r="AK168" s="28">
        <f t="shared" si="142"/>
        <v>4.7022230000960709E-2</v>
      </c>
      <c r="AL168" s="28">
        <f t="shared" si="142"/>
        <v>3.5734667278622075E-2</v>
      </c>
      <c r="AM168" s="13" t="s">
        <v>2078</v>
      </c>
      <c r="AN168" s="39">
        <f t="shared" si="107"/>
        <v>4.3142144113300335E-2</v>
      </c>
      <c r="AO168" s="39">
        <f t="shared" si="108"/>
        <v>4.5457306383118096E-2</v>
      </c>
      <c r="AP168" s="39">
        <f t="shared" si="109"/>
        <v>4.9320236877291049E-2</v>
      </c>
      <c r="AQ168" s="39">
        <f t="shared" si="110"/>
        <v>3.4888836189336192E-2</v>
      </c>
      <c r="AR168" s="39">
        <f t="shared" si="111"/>
        <v>4.1403062344781839E-2</v>
      </c>
      <c r="AS168" s="39">
        <f t="shared" si="112"/>
        <v>4.7828601396232961E-2</v>
      </c>
      <c r="AT168" s="39">
        <f t="shared" si="113"/>
        <v>4.8120391478294326E-2</v>
      </c>
      <c r="AU168" s="39">
        <f t="shared" si="114"/>
        <v>4.054809708280465E-2</v>
      </c>
      <c r="AV168" s="39">
        <f t="shared" si="115"/>
        <v>4.4057838286320962E-2</v>
      </c>
      <c r="AX168">
        <f t="shared" si="116"/>
        <v>6.4467383267141866E-3</v>
      </c>
      <c r="AY168">
        <f t="shared" si="117"/>
        <v>6.8761320216312264E-3</v>
      </c>
      <c r="AZ168">
        <f t="shared" si="118"/>
        <v>1.0007809427221091E-2</v>
      </c>
      <c r="BA168">
        <f t="shared" si="119"/>
        <v>4.9521596211149262E-3</v>
      </c>
      <c r="BB168">
        <f t="shared" si="120"/>
        <v>5.8173335691961798E-3</v>
      </c>
      <c r="BC168">
        <f t="shared" si="121"/>
        <v>2.9198668332832633E-3</v>
      </c>
      <c r="BD168">
        <f t="shared" si="122"/>
        <v>6.0227972840112909E-3</v>
      </c>
      <c r="BE168">
        <f t="shared" si="123"/>
        <v>4.5622894697107961E-3</v>
      </c>
      <c r="BF168">
        <f t="shared" si="124"/>
        <v>7.3068224753631275E-3</v>
      </c>
      <c r="BH168">
        <f t="shared" si="125"/>
        <v>3.2233691633570933E-3</v>
      </c>
      <c r="BI168">
        <f t="shared" si="126"/>
        <v>3.4380660108156132E-3</v>
      </c>
      <c r="BJ168">
        <f t="shared" si="127"/>
        <v>3.7825964161363958E-3</v>
      </c>
      <c r="BK168">
        <f t="shared" si="128"/>
        <v>2.8591306903206978E-3</v>
      </c>
      <c r="BL168">
        <f t="shared" si="129"/>
        <v>2.9086667845980899E-3</v>
      </c>
      <c r="BM168">
        <f t="shared" si="130"/>
        <v>1.1920306430700256E-3</v>
      </c>
      <c r="BN168">
        <f t="shared" si="131"/>
        <v>3.4772636331984659E-3</v>
      </c>
      <c r="BO168">
        <f t="shared" si="132"/>
        <v>2.6340390534585231E-3</v>
      </c>
      <c r="BP168">
        <f t="shared" si="133"/>
        <v>4.2185959230717097E-3</v>
      </c>
    </row>
    <row r="169" spans="1:68" x14ac:dyDescent="0.3">
      <c r="A169" s="13" t="s">
        <v>2079</v>
      </c>
      <c r="B169" s="28">
        <f>SUM(B150,B143,B128,B122,B96,B89,B83,B59,B20)</f>
        <v>0.84952610867808998</v>
      </c>
      <c r="C169" s="28">
        <f t="shared" ref="C169:AL169" si="143">SUM(C150,C143,C128,C122,C96,C89,C83,C59,C20)</f>
        <v>0.634573793432476</v>
      </c>
      <c r="D169" s="28">
        <f t="shared" si="143"/>
        <v>0.62322681476063924</v>
      </c>
      <c r="E169" s="28">
        <f t="shared" si="143"/>
        <v>0.59819928723116711</v>
      </c>
      <c r="F169" s="28">
        <f t="shared" si="143"/>
        <v>0.6961648373717072</v>
      </c>
      <c r="G169" s="28">
        <f t="shared" si="143"/>
        <v>0.6436001430269741</v>
      </c>
      <c r="H169" s="28">
        <f t="shared" si="143"/>
        <v>0.69936299578524341</v>
      </c>
      <c r="I169" s="28">
        <f t="shared" si="143"/>
        <v>0.68319860195285853</v>
      </c>
      <c r="J169" s="28">
        <f t="shared" si="143"/>
        <v>0.70414681930850653</v>
      </c>
      <c r="K169" s="28">
        <f t="shared" si="143"/>
        <v>0.65885982215144268</v>
      </c>
      <c r="L169" s="28">
        <f t="shared" si="143"/>
        <v>0.71015111064151126</v>
      </c>
      <c r="M169" s="28">
        <f t="shared" si="143"/>
        <v>0.75511723264263064</v>
      </c>
      <c r="N169" s="28">
        <f t="shared" si="143"/>
        <v>0.64554423811130179</v>
      </c>
      <c r="O169" s="28">
        <f t="shared" si="143"/>
        <v>0.58586523800159296</v>
      </c>
      <c r="P169" s="28">
        <f t="shared" si="143"/>
        <v>0.52147577940788192</v>
      </c>
      <c r="Q169" s="28">
        <f t="shared" si="143"/>
        <v>0.72417560937286429</v>
      </c>
      <c r="R169" s="28">
        <f t="shared" si="143"/>
        <v>0.69057319034449682</v>
      </c>
      <c r="S169" s="28">
        <f t="shared" si="143"/>
        <v>0.62185878985325382</v>
      </c>
      <c r="T169" s="28">
        <f t="shared" si="143"/>
        <v>0.81220287109315792</v>
      </c>
      <c r="U169" s="28">
        <f t="shared" si="143"/>
        <v>0.80959075372507627</v>
      </c>
      <c r="V169" s="28">
        <f t="shared" si="143"/>
        <v>0.56935595998546074</v>
      </c>
      <c r="W169" s="28">
        <f t="shared" si="143"/>
        <v>0.53662198656604376</v>
      </c>
      <c r="X169" s="28">
        <f t="shared" si="143"/>
        <v>0.69139320041923369</v>
      </c>
      <c r="Y169" s="28">
        <f t="shared" si="143"/>
        <v>0.69454474040223091</v>
      </c>
      <c r="Z169" s="28">
        <f t="shared" si="143"/>
        <v>0.75943441670885492</v>
      </c>
      <c r="AA169" s="28">
        <f t="shared" si="143"/>
        <v>0.63999558571436077</v>
      </c>
      <c r="AB169" s="28">
        <f t="shared" si="143"/>
        <v>0.6675474707659117</v>
      </c>
      <c r="AC169" s="28">
        <f t="shared" si="143"/>
        <v>0.7681245198674912</v>
      </c>
      <c r="AD169" s="28">
        <f t="shared" si="143"/>
        <v>0.6463930932199341</v>
      </c>
      <c r="AE169" s="28">
        <f t="shared" si="143"/>
        <v>0.70799427307864093</v>
      </c>
      <c r="AF169" s="28">
        <f t="shared" si="143"/>
        <v>0.80274588490370891</v>
      </c>
      <c r="AG169" s="28">
        <f t="shared" si="143"/>
        <v>0.80411205162607113</v>
      </c>
      <c r="AH169" s="28">
        <f t="shared" si="143"/>
        <v>0.728341126036396</v>
      </c>
      <c r="AI169" s="28">
        <f t="shared" si="143"/>
        <v>0.61579057379891988</v>
      </c>
      <c r="AJ169" s="28">
        <f t="shared" si="143"/>
        <v>0.69455891753051802</v>
      </c>
      <c r="AK169" s="28">
        <f t="shared" si="143"/>
        <v>0.66814395943176619</v>
      </c>
      <c r="AL169" s="28">
        <f t="shared" si="143"/>
        <v>0.62001536739621121</v>
      </c>
      <c r="AM169" s="13" t="s">
        <v>2079</v>
      </c>
      <c r="AN169" s="39">
        <f t="shared" si="107"/>
        <v>0.67638150102559302</v>
      </c>
      <c r="AO169" s="39">
        <f t="shared" si="108"/>
        <v>0.68058164453419578</v>
      </c>
      <c r="AP169" s="39">
        <f t="shared" si="109"/>
        <v>0.65445146289498113</v>
      </c>
      <c r="AQ169" s="39">
        <f t="shared" si="110"/>
        <v>0.67886919652353839</v>
      </c>
      <c r="AR169" s="39">
        <f t="shared" si="111"/>
        <v>0.6819428928424347</v>
      </c>
      <c r="AS169" s="39">
        <f t="shared" si="112"/>
        <v>0.70350665564634729</v>
      </c>
      <c r="AT169" s="39">
        <f t="shared" si="113"/>
        <v>0.71904441706742794</v>
      </c>
      <c r="AU169" s="39">
        <f t="shared" si="114"/>
        <v>0.71608125048712912</v>
      </c>
      <c r="AV169" s="39">
        <f t="shared" si="115"/>
        <v>0.66090608145283181</v>
      </c>
      <c r="AX169">
        <f t="shared" si="116"/>
        <v>0.11642568273230772</v>
      </c>
      <c r="AY169">
        <f t="shared" si="117"/>
        <v>2.562586566788869E-2</v>
      </c>
      <c r="AZ169">
        <f t="shared" si="118"/>
        <v>7.9782048247825116E-2</v>
      </c>
      <c r="BA169">
        <f t="shared" si="119"/>
        <v>5.215285699434799E-2</v>
      </c>
      <c r="BB169">
        <f t="shared" si="120"/>
        <v>0.14950543086336945</v>
      </c>
      <c r="BC169">
        <f t="shared" si="121"/>
        <v>5.0709276345694727E-2</v>
      </c>
      <c r="BD169">
        <f t="shared" si="122"/>
        <v>7.8759939870832588E-2</v>
      </c>
      <c r="BE169">
        <f t="shared" si="123"/>
        <v>9.4757443845394612E-2</v>
      </c>
      <c r="BF169">
        <f t="shared" si="124"/>
        <v>3.7795176608727936E-2</v>
      </c>
      <c r="BH169">
        <f t="shared" si="125"/>
        <v>5.8212841366153859E-2</v>
      </c>
      <c r="BI169">
        <f t="shared" si="126"/>
        <v>1.2812932833944345E-2</v>
      </c>
      <c r="BJ169">
        <f t="shared" si="127"/>
        <v>3.0154779821585959E-2</v>
      </c>
      <c r="BK169">
        <f t="shared" si="128"/>
        <v>3.011046602469487E-2</v>
      </c>
      <c r="BL169">
        <f t="shared" si="129"/>
        <v>7.4752715431684727E-2</v>
      </c>
      <c r="BM169">
        <f t="shared" si="130"/>
        <v>2.070197537878948E-2</v>
      </c>
      <c r="BN169">
        <f t="shared" si="131"/>
        <v>4.5472072485783936E-2</v>
      </c>
      <c r="BO169">
        <f t="shared" si="132"/>
        <v>5.4708235711859426E-2</v>
      </c>
      <c r="BP169">
        <f t="shared" si="133"/>
        <v>2.1821055389118521E-2</v>
      </c>
    </row>
    <row r="170" spans="1:68" x14ac:dyDescent="0.3">
      <c r="A170" s="13" t="s">
        <v>2080</v>
      </c>
      <c r="B170" s="28">
        <f>SUM(B142,B116,B79,B25)</f>
        <v>0.13974971634769542</v>
      </c>
      <c r="C170" s="28">
        <f t="shared" ref="C170:AL170" si="144">SUM(C142,C116,C79,C25)</f>
        <v>0.13736731662487037</v>
      </c>
      <c r="D170" s="28">
        <f t="shared" si="144"/>
        <v>0.15199431111552064</v>
      </c>
      <c r="E170" s="28">
        <f t="shared" si="144"/>
        <v>0.12191691788648452</v>
      </c>
      <c r="F170" s="28">
        <f t="shared" si="144"/>
        <v>0.14756105963470098</v>
      </c>
      <c r="G170" s="28">
        <f t="shared" si="144"/>
        <v>0.13634096274371363</v>
      </c>
      <c r="H170" s="28">
        <f t="shared" si="144"/>
        <v>0.16391446535792845</v>
      </c>
      <c r="I170" s="28">
        <f t="shared" si="144"/>
        <v>0.15411657881564264</v>
      </c>
      <c r="J170" s="28">
        <f t="shared" si="144"/>
        <v>0.12800719349465894</v>
      </c>
      <c r="K170" s="28">
        <f t="shared" si="144"/>
        <v>0.14490183879890089</v>
      </c>
      <c r="L170" s="28">
        <f t="shared" si="144"/>
        <v>0.1402268646594601</v>
      </c>
      <c r="M170" s="28">
        <f t="shared" si="144"/>
        <v>0.14018819152513476</v>
      </c>
      <c r="N170" s="28">
        <f t="shared" si="144"/>
        <v>0.16546726277036189</v>
      </c>
      <c r="O170" s="28">
        <f t="shared" si="144"/>
        <v>0.11365552449456405</v>
      </c>
      <c r="P170" s="28">
        <f t="shared" si="144"/>
        <v>0.10166664306292106</v>
      </c>
      <c r="Q170" s="28">
        <f t="shared" si="144"/>
        <v>0.15076201393788616</v>
      </c>
      <c r="R170" s="28">
        <f t="shared" si="144"/>
        <v>0.14598879331382641</v>
      </c>
      <c r="S170" s="28">
        <f t="shared" si="144"/>
        <v>0.12022040856081811</v>
      </c>
      <c r="T170" s="28">
        <f t="shared" si="144"/>
        <v>0.14463424943322958</v>
      </c>
      <c r="U170" s="28">
        <f t="shared" si="144"/>
        <v>0.14874045997023261</v>
      </c>
      <c r="V170" s="28">
        <f t="shared" si="144"/>
        <v>0.1315605763461255</v>
      </c>
      <c r="W170" s="28">
        <f t="shared" si="144"/>
        <v>0.13895694828272384</v>
      </c>
      <c r="X170" s="28">
        <f t="shared" si="144"/>
        <v>0.1679741985460359</v>
      </c>
      <c r="Y170" s="28">
        <f t="shared" si="144"/>
        <v>0.14049484553338096</v>
      </c>
      <c r="Z170" s="28">
        <f t="shared" si="144"/>
        <v>0.13556063044629149</v>
      </c>
      <c r="AA170" s="28">
        <f t="shared" si="144"/>
        <v>0.13345311257311795</v>
      </c>
      <c r="AB170" s="28">
        <f t="shared" si="144"/>
        <v>0.13594654932090039</v>
      </c>
      <c r="AC170" s="28">
        <f t="shared" si="144"/>
        <v>0.13312687623199793</v>
      </c>
      <c r="AD170" s="28">
        <f t="shared" si="144"/>
        <v>0.15840310267240618</v>
      </c>
      <c r="AE170" s="28">
        <f t="shared" si="144"/>
        <v>0.15306874394102316</v>
      </c>
      <c r="AF170" s="28">
        <f t="shared" si="144"/>
        <v>0.16323886368648746</v>
      </c>
      <c r="AG170" s="28">
        <f t="shared" si="144"/>
        <v>0.13535481413134165</v>
      </c>
      <c r="AH170" s="28">
        <f t="shared" si="144"/>
        <v>0.14082719813043781</v>
      </c>
      <c r="AI170" s="28">
        <f t="shared" si="144"/>
        <v>0.14201252521708846</v>
      </c>
      <c r="AJ170" s="28">
        <f t="shared" si="144"/>
        <v>0.15267417901362379</v>
      </c>
      <c r="AK170" s="28">
        <f t="shared" si="144"/>
        <v>0.14592778098675388</v>
      </c>
      <c r="AL170" s="28">
        <f t="shared" si="144"/>
        <v>0.1282674060444001</v>
      </c>
      <c r="AM170" s="13" t="s">
        <v>2080</v>
      </c>
      <c r="AN170" s="39">
        <f t="shared" si="107"/>
        <v>0.13775706549364275</v>
      </c>
      <c r="AO170" s="39">
        <f t="shared" si="108"/>
        <v>0.15048326663799644</v>
      </c>
      <c r="AP170" s="39">
        <f t="shared" si="109"/>
        <v>0.13344478840085741</v>
      </c>
      <c r="AQ170" s="39">
        <f t="shared" si="110"/>
        <v>0.13899040527084355</v>
      </c>
      <c r="AR170" s="39">
        <f t="shared" si="111"/>
        <v>0.1409730585080779</v>
      </c>
      <c r="AS170" s="39">
        <f t="shared" si="112"/>
        <v>0.14109270210862079</v>
      </c>
      <c r="AT170" s="39">
        <f t="shared" si="113"/>
        <v>0.15823690343330557</v>
      </c>
      <c r="AU170" s="39">
        <f t="shared" si="114"/>
        <v>0.13939817915962263</v>
      </c>
      <c r="AV170" s="39">
        <f t="shared" si="115"/>
        <v>0.14228978868159259</v>
      </c>
      <c r="AX170">
        <f t="shared" si="116"/>
        <v>1.2352219783249593E-2</v>
      </c>
      <c r="AY170">
        <f t="shared" si="117"/>
        <v>1.1577882789222031E-2</v>
      </c>
      <c r="AZ170">
        <f t="shared" si="118"/>
        <v>2.1131358364914775E-2</v>
      </c>
      <c r="BA170">
        <f t="shared" si="119"/>
        <v>1.6429561502129687E-2</v>
      </c>
      <c r="BB170">
        <f t="shared" si="120"/>
        <v>7.4475133513261862E-3</v>
      </c>
      <c r="BC170">
        <f t="shared" si="121"/>
        <v>1.3430388667188058E-2</v>
      </c>
      <c r="BD170">
        <f t="shared" si="122"/>
        <v>5.0870964753559527E-3</v>
      </c>
      <c r="BE170">
        <f t="shared" si="123"/>
        <v>3.5514575373403003E-3</v>
      </c>
      <c r="BF170">
        <f t="shared" si="124"/>
        <v>1.2603526597826367E-2</v>
      </c>
      <c r="BH170">
        <f t="shared" si="125"/>
        <v>6.1761098916247965E-3</v>
      </c>
      <c r="BI170">
        <f t="shared" si="126"/>
        <v>5.7889413946110154E-3</v>
      </c>
      <c r="BJ170">
        <f t="shared" si="127"/>
        <v>7.9869027283641387E-3</v>
      </c>
      <c r="BK170">
        <f t="shared" si="128"/>
        <v>9.4856117559220885E-3</v>
      </c>
      <c r="BL170">
        <f t="shared" si="129"/>
        <v>3.7237566756630931E-3</v>
      </c>
      <c r="BM170">
        <f t="shared" si="130"/>
        <v>5.4829332136447648E-3</v>
      </c>
      <c r="BN170">
        <f t="shared" si="131"/>
        <v>2.9370365194403558E-3</v>
      </c>
      <c r="BO170">
        <f t="shared" si="132"/>
        <v>2.050434965198948E-3</v>
      </c>
      <c r="BP170">
        <f t="shared" si="133"/>
        <v>7.2766494739936616E-3</v>
      </c>
    </row>
    <row r="171" spans="1:68" x14ac:dyDescent="0.3">
      <c r="A171" s="13" t="s">
        <v>2103</v>
      </c>
      <c r="B171" s="28">
        <f>SUM(B7:B33)</f>
        <v>8.4363477079169663E-2</v>
      </c>
      <c r="C171" s="28">
        <f t="shared" ref="C171:AL171" si="145">SUM(C7:C33)</f>
        <v>6.544054333384966E-2</v>
      </c>
      <c r="D171" s="28">
        <f t="shared" si="145"/>
        <v>5.9804991973206732E-2</v>
      </c>
      <c r="E171" s="28">
        <f t="shared" si="145"/>
        <v>6.998955022117484E-2</v>
      </c>
      <c r="F171" s="28">
        <f t="shared" si="145"/>
        <v>7.7032442576602758E-2</v>
      </c>
      <c r="G171" s="28">
        <f t="shared" si="145"/>
        <v>8.3291889088843121E-2</v>
      </c>
      <c r="H171" s="28">
        <f t="shared" si="145"/>
        <v>6.4026373988302077E-2</v>
      </c>
      <c r="I171" s="28">
        <f t="shared" si="145"/>
        <v>7.1473418072438705E-2</v>
      </c>
      <c r="J171" s="28">
        <f t="shared" si="145"/>
        <v>8.1029796976560167E-2</v>
      </c>
      <c r="K171" s="28">
        <f t="shared" si="145"/>
        <v>8.381237869954114E-2</v>
      </c>
      <c r="L171" s="28">
        <f t="shared" si="145"/>
        <v>7.6092410597572671E-2</v>
      </c>
      <c r="M171" s="28">
        <f t="shared" si="145"/>
        <v>8.4221490555680775E-2</v>
      </c>
      <c r="N171" s="28">
        <f t="shared" si="145"/>
        <v>8.5250480480738758E-2</v>
      </c>
      <c r="O171" s="28">
        <f t="shared" si="145"/>
        <v>6.4139025549074816E-2</v>
      </c>
      <c r="P171" s="28">
        <f t="shared" si="145"/>
        <v>5.1568522436310042E-2</v>
      </c>
      <c r="Q171" s="28">
        <f t="shared" si="145"/>
        <v>7.9125786257171538E-2</v>
      </c>
      <c r="R171" s="28">
        <f t="shared" si="145"/>
        <v>8.01255897260294E-2</v>
      </c>
      <c r="S171" s="28">
        <f t="shared" si="145"/>
        <v>7.2916590583057495E-2</v>
      </c>
      <c r="T171" s="28">
        <f t="shared" si="145"/>
        <v>6.2896699879713483E-2</v>
      </c>
      <c r="U171" s="28">
        <f t="shared" si="145"/>
        <v>7.0809116564166691E-2</v>
      </c>
      <c r="V171" s="28">
        <f t="shared" si="145"/>
        <v>8.6203400915220316E-2</v>
      </c>
      <c r="W171" s="28">
        <f t="shared" si="145"/>
        <v>6.3692286240914636E-2</v>
      </c>
      <c r="X171" s="28">
        <f t="shared" si="145"/>
        <v>8.7793597952480526E-2</v>
      </c>
      <c r="Y171" s="28">
        <f t="shared" si="145"/>
        <v>7.0861689456301585E-2</v>
      </c>
      <c r="Z171" s="28">
        <f t="shared" si="145"/>
        <v>7.9079287420431202E-2</v>
      </c>
      <c r="AA171" s="28">
        <f t="shared" si="145"/>
        <v>7.5090722753913541E-2</v>
      </c>
      <c r="AB171" s="28">
        <f t="shared" si="145"/>
        <v>7.2266307834022908E-2</v>
      </c>
      <c r="AC171" s="28">
        <f t="shared" si="145"/>
        <v>7.5134310219821115E-2</v>
      </c>
      <c r="AD171" s="28">
        <f t="shared" si="145"/>
        <v>9.1386265733623462E-2</v>
      </c>
      <c r="AE171" s="28">
        <f t="shared" si="145"/>
        <v>7.1992008607323285E-2</v>
      </c>
      <c r="AF171" s="28">
        <f t="shared" si="145"/>
        <v>6.6146218794341807E-2</v>
      </c>
      <c r="AG171" s="28">
        <f t="shared" si="145"/>
        <v>6.2506835311376824E-2</v>
      </c>
      <c r="AH171" s="28">
        <f t="shared" si="145"/>
        <v>6.1736207530993362E-2</v>
      </c>
      <c r="AI171" s="28">
        <f t="shared" si="145"/>
        <v>7.5381566166854791E-2</v>
      </c>
      <c r="AJ171" s="28">
        <f t="shared" si="145"/>
        <v>8.9840926446015573E-2</v>
      </c>
      <c r="AK171" s="28">
        <f t="shared" si="145"/>
        <v>7.3416874337705412E-2</v>
      </c>
      <c r="AL171" s="28">
        <f t="shared" si="145"/>
        <v>6.3434283879251416E-2</v>
      </c>
      <c r="AM171" s="13" t="s">
        <v>2103</v>
      </c>
      <c r="AN171" s="39">
        <f t="shared" si="107"/>
        <v>6.9899640651850226E-2</v>
      </c>
      <c r="AO171" s="39">
        <f t="shared" si="108"/>
        <v>7.3956030931546665E-2</v>
      </c>
      <c r="AP171" s="39">
        <f t="shared" si="109"/>
        <v>7.515915789935404E-2</v>
      </c>
      <c r="AQ171" s="39">
        <f t="shared" si="110"/>
        <v>7.7389322188752815E-2</v>
      </c>
      <c r="AR171" s="39">
        <f t="shared" si="111"/>
        <v>7.0900375900003781E-2</v>
      </c>
      <c r="AS171" s="39">
        <f t="shared" si="112"/>
        <v>7.6704319272828461E-2</v>
      </c>
      <c r="AT171" s="39">
        <f t="shared" si="113"/>
        <v>7.6508164378429513E-2</v>
      </c>
      <c r="AU171" s="39">
        <f t="shared" si="114"/>
        <v>6.6541536336408316E-2</v>
      </c>
      <c r="AV171" s="39">
        <f t="shared" si="115"/>
        <v>7.55640282209908E-2</v>
      </c>
      <c r="AX171">
        <f t="shared" si="116"/>
        <v>1.0503906079225139E-2</v>
      </c>
      <c r="AY171">
        <f t="shared" si="117"/>
        <v>8.1931680840752752E-3</v>
      </c>
      <c r="AZ171">
        <f t="shared" si="118"/>
        <v>1.2728810216550387E-2</v>
      </c>
      <c r="BA171">
        <f t="shared" si="119"/>
        <v>3.9056238626529829E-3</v>
      </c>
      <c r="BB171">
        <f t="shared" si="120"/>
        <v>1.0804417140749476E-2</v>
      </c>
      <c r="BC171">
        <f t="shared" si="121"/>
        <v>6.1239442550276467E-3</v>
      </c>
      <c r="BD171">
        <f t="shared" si="122"/>
        <v>1.3212181484749477E-2</v>
      </c>
      <c r="BE171">
        <f t="shared" si="123"/>
        <v>7.665380769822345E-3</v>
      </c>
      <c r="BF171">
        <f t="shared" si="124"/>
        <v>1.333361898589761E-2</v>
      </c>
      <c r="BH171">
        <f t="shared" si="125"/>
        <v>5.2519530396125695E-3</v>
      </c>
      <c r="BI171">
        <f t="shared" si="126"/>
        <v>4.0965840420376376E-3</v>
      </c>
      <c r="BJ171">
        <f t="shared" si="127"/>
        <v>4.8110380455329343E-3</v>
      </c>
      <c r="BK171">
        <f t="shared" si="128"/>
        <v>2.254912988456126E-3</v>
      </c>
      <c r="BL171">
        <f t="shared" si="129"/>
        <v>5.4022085703747382E-3</v>
      </c>
      <c r="BM171">
        <f t="shared" si="130"/>
        <v>2.500089773011032E-3</v>
      </c>
      <c r="BN171">
        <f t="shared" si="131"/>
        <v>7.6280565368022999E-3</v>
      </c>
      <c r="BO171">
        <f t="shared" si="132"/>
        <v>4.4256096508979116E-3</v>
      </c>
      <c r="BP171">
        <f t="shared" si="133"/>
        <v>7.6981685107798906E-3</v>
      </c>
    </row>
    <row r="172" spans="1:68" x14ac:dyDescent="0.3">
      <c r="A172" s="13" t="s">
        <v>2104</v>
      </c>
      <c r="B172" s="28">
        <f>SUM(B34:B154)</f>
        <v>2.8568115529174349</v>
      </c>
      <c r="C172" s="28">
        <f t="shared" ref="C172:AL172" si="146">SUM(C34:C154)</f>
        <v>2.5352763572398214</v>
      </c>
      <c r="D172" s="28">
        <f t="shared" si="146"/>
        <v>2.618787704132481</v>
      </c>
      <c r="E172" s="28">
        <f t="shared" si="146"/>
        <v>2.3862032242765121</v>
      </c>
      <c r="F172" s="28">
        <f t="shared" si="146"/>
        <v>2.690124398956601</v>
      </c>
      <c r="G172" s="28">
        <f t="shared" si="146"/>
        <v>2.6259007050959147</v>
      </c>
      <c r="H172" s="28">
        <f t="shared" si="146"/>
        <v>2.7497945769804808</v>
      </c>
      <c r="I172" s="28">
        <f t="shared" si="146"/>
        <v>2.6868881487315157</v>
      </c>
      <c r="J172" s="28">
        <f t="shared" si="146"/>
        <v>2.7629633284044197</v>
      </c>
      <c r="K172" s="28">
        <f t="shared" si="146"/>
        <v>2.6201236146288589</v>
      </c>
      <c r="L172" s="28">
        <f t="shared" si="146"/>
        <v>2.7614211534637412</v>
      </c>
      <c r="M172" s="28">
        <f t="shared" si="146"/>
        <v>2.7762799222038237</v>
      </c>
      <c r="N172" s="28">
        <f t="shared" si="146"/>
        <v>2.8642430216917836</v>
      </c>
      <c r="O172" s="28">
        <f t="shared" si="146"/>
        <v>2.2772012646733599</v>
      </c>
      <c r="P172" s="28">
        <f t="shared" si="146"/>
        <v>2.102391145029062</v>
      </c>
      <c r="Q172" s="28">
        <f t="shared" si="146"/>
        <v>2.6087249656247771</v>
      </c>
      <c r="R172" s="28">
        <f t="shared" si="146"/>
        <v>2.4006190934163807</v>
      </c>
      <c r="S172" s="28">
        <f t="shared" si="146"/>
        <v>2.4063271927580496</v>
      </c>
      <c r="T172" s="28">
        <f t="shared" si="146"/>
        <v>2.6382398941558693</v>
      </c>
      <c r="U172" s="28">
        <f t="shared" si="146"/>
        <v>2.832467207385243</v>
      </c>
      <c r="V172" s="28">
        <f t="shared" si="146"/>
        <v>2.4212693766220958</v>
      </c>
      <c r="W172" s="28">
        <f t="shared" si="146"/>
        <v>2.5083717013571301</v>
      </c>
      <c r="X172" s="28">
        <f t="shared" si="146"/>
        <v>2.6895362065210482</v>
      </c>
      <c r="Y172" s="28">
        <f t="shared" si="146"/>
        <v>2.4894583801748631</v>
      </c>
      <c r="Z172" s="28">
        <f t="shared" si="146"/>
        <v>2.9291514983510303</v>
      </c>
      <c r="AA172" s="28">
        <f t="shared" si="146"/>
        <v>2.7157629033848267</v>
      </c>
      <c r="AB172" s="28">
        <f t="shared" si="146"/>
        <v>2.6344121923863781</v>
      </c>
      <c r="AC172" s="28">
        <f t="shared" si="146"/>
        <v>2.7771449614597246</v>
      </c>
      <c r="AD172" s="28">
        <f t="shared" si="146"/>
        <v>2.5535879166667992</v>
      </c>
      <c r="AE172" s="28">
        <f t="shared" si="146"/>
        <v>2.6235592511873462</v>
      </c>
      <c r="AF172" s="28">
        <f t="shared" si="146"/>
        <v>2.9096925141010077</v>
      </c>
      <c r="AG172" s="28">
        <f t="shared" si="146"/>
        <v>2.7206286963029087</v>
      </c>
      <c r="AH172" s="28">
        <f t="shared" si="146"/>
        <v>2.7910466402501131</v>
      </c>
      <c r="AI172" s="28">
        <f t="shared" si="146"/>
        <v>2.2100170260488636</v>
      </c>
      <c r="AJ172" s="28">
        <f t="shared" si="146"/>
        <v>2.5289621841303478</v>
      </c>
      <c r="AK172" s="28">
        <f t="shared" si="146"/>
        <v>2.7882180030127319</v>
      </c>
      <c r="AL172" s="28">
        <f t="shared" si="146"/>
        <v>2.3313469989007114</v>
      </c>
      <c r="AM172" s="13" t="s">
        <v>2104</v>
      </c>
      <c r="AN172" s="39">
        <f t="shared" si="107"/>
        <v>2.5992697096415625</v>
      </c>
      <c r="AO172" s="39">
        <f t="shared" si="108"/>
        <v>2.6881769574411281</v>
      </c>
      <c r="AP172" s="39">
        <f t="shared" si="109"/>
        <v>2.5949462071564358</v>
      </c>
      <c r="AQ172" s="39">
        <f t="shared" si="110"/>
        <v>2.4718904172664025</v>
      </c>
      <c r="AR172" s="39">
        <f t="shared" si="111"/>
        <v>2.6000870448800848</v>
      </c>
      <c r="AS172" s="39">
        <f t="shared" si="112"/>
        <v>2.7059110237129786</v>
      </c>
      <c r="AT172" s="39">
        <f t="shared" si="113"/>
        <v>2.6956132273183844</v>
      </c>
      <c r="AU172" s="39">
        <f t="shared" si="114"/>
        <v>2.5738974542006283</v>
      </c>
      <c r="AV172" s="39">
        <f t="shared" si="115"/>
        <v>2.549509062014597</v>
      </c>
      <c r="AX172">
        <f t="shared" si="116"/>
        <v>0.19680890010727853</v>
      </c>
      <c r="AY172">
        <f t="shared" si="117"/>
        <v>5.0598142917855797E-2</v>
      </c>
      <c r="AZ172">
        <f t="shared" si="118"/>
        <v>0.29027360393834989</v>
      </c>
      <c r="BA172">
        <f t="shared" si="119"/>
        <v>0.1185365589928013</v>
      </c>
      <c r="BB172">
        <f t="shared" si="120"/>
        <v>0.1787397013840166</v>
      </c>
      <c r="BC172">
        <f t="shared" si="121"/>
        <v>0.14645108900269452</v>
      </c>
      <c r="BD172">
        <f t="shared" si="122"/>
        <v>0.18867022204275927</v>
      </c>
      <c r="BE172">
        <f t="shared" si="123"/>
        <v>0.31709051736273974</v>
      </c>
      <c r="BF172">
        <f t="shared" si="124"/>
        <v>0.2291274956059926</v>
      </c>
      <c r="BH172">
        <f t="shared" si="125"/>
        <v>9.8404450053639264E-2</v>
      </c>
      <c r="BI172">
        <f t="shared" si="126"/>
        <v>2.5299071458927899E-2</v>
      </c>
      <c r="BJ172">
        <f t="shared" si="127"/>
        <v>0.10971310974104756</v>
      </c>
      <c r="BK172">
        <f t="shared" si="128"/>
        <v>6.8437114243305786E-2</v>
      </c>
      <c r="BL172">
        <f t="shared" si="129"/>
        <v>8.9369850692008299E-2</v>
      </c>
      <c r="BM172">
        <f t="shared" si="130"/>
        <v>5.9788406721921095E-2</v>
      </c>
      <c r="BN172">
        <f t="shared" si="131"/>
        <v>0.10892880348445354</v>
      </c>
      <c r="BO172">
        <f t="shared" si="132"/>
        <v>0.1830722955568555</v>
      </c>
      <c r="BP172">
        <f t="shared" si="133"/>
        <v>0.13228682126686464</v>
      </c>
    </row>
    <row r="174" spans="1:68" x14ac:dyDescent="0.3">
      <c r="A174" t="s">
        <v>92</v>
      </c>
      <c r="B174">
        <f>SUM(B171:B172)</f>
        <v>2.9411750299966046</v>
      </c>
      <c r="C174">
        <f t="shared" ref="C174:AL174" si="147">SUM(C171:C172)</f>
        <v>2.600716900573671</v>
      </c>
      <c r="D174">
        <f t="shared" si="147"/>
        <v>2.6785926961056878</v>
      </c>
      <c r="E174">
        <f t="shared" si="147"/>
        <v>2.456192774497687</v>
      </c>
      <c r="F174">
        <f t="shared" si="147"/>
        <v>2.767156841533204</v>
      </c>
      <c r="G174">
        <f t="shared" si="147"/>
        <v>2.7091925941847577</v>
      </c>
      <c r="H174">
        <f t="shared" si="147"/>
        <v>2.813820950968783</v>
      </c>
      <c r="I174">
        <f t="shared" si="147"/>
        <v>2.7583615668039543</v>
      </c>
      <c r="J174">
        <f t="shared" si="147"/>
        <v>2.84399312538098</v>
      </c>
      <c r="K174">
        <f t="shared" si="147"/>
        <v>2.7039359933284</v>
      </c>
      <c r="L174">
        <f t="shared" si="147"/>
        <v>2.8375135640613141</v>
      </c>
      <c r="M174">
        <f t="shared" si="147"/>
        <v>2.8605014127595045</v>
      </c>
      <c r="N174">
        <f t="shared" si="147"/>
        <v>2.9494935021725222</v>
      </c>
      <c r="O174">
        <f t="shared" si="147"/>
        <v>2.3413402902224347</v>
      </c>
      <c r="P174">
        <f t="shared" si="147"/>
        <v>2.1539596674653718</v>
      </c>
      <c r="Q174">
        <f t="shared" si="147"/>
        <v>2.6878507518819488</v>
      </c>
      <c r="R174">
        <f t="shared" si="147"/>
        <v>2.4807446831424103</v>
      </c>
      <c r="S174">
        <f t="shared" si="147"/>
        <v>2.479243783341107</v>
      </c>
      <c r="T174">
        <f t="shared" si="147"/>
        <v>2.7011365940355829</v>
      </c>
      <c r="U174">
        <f t="shared" si="147"/>
        <v>2.9032763239494099</v>
      </c>
      <c r="V174">
        <f t="shared" si="147"/>
        <v>2.5074727775373162</v>
      </c>
      <c r="W174">
        <f t="shared" si="147"/>
        <v>2.5720639875980447</v>
      </c>
      <c r="X174">
        <f t="shared" si="147"/>
        <v>2.7773298044735286</v>
      </c>
      <c r="Y174">
        <f t="shared" si="147"/>
        <v>2.5603200696311648</v>
      </c>
      <c r="Z174">
        <f t="shared" si="147"/>
        <v>3.0082307857714614</v>
      </c>
      <c r="AA174">
        <f t="shared" si="147"/>
        <v>2.7908536261387402</v>
      </c>
      <c r="AB174">
        <f t="shared" si="147"/>
        <v>2.7066785002204012</v>
      </c>
      <c r="AC174">
        <f t="shared" si="147"/>
        <v>2.8522792716795458</v>
      </c>
      <c r="AD174">
        <f t="shared" si="147"/>
        <v>2.6449741824004227</v>
      </c>
      <c r="AE174">
        <f t="shared" si="147"/>
        <v>2.6955512597946694</v>
      </c>
      <c r="AF174">
        <f t="shared" si="147"/>
        <v>2.9758387328953497</v>
      </c>
      <c r="AG174">
        <f t="shared" si="147"/>
        <v>2.7831355316142856</v>
      </c>
      <c r="AH174">
        <f t="shared" si="147"/>
        <v>2.8527828477811066</v>
      </c>
      <c r="AI174">
        <f t="shared" si="147"/>
        <v>2.2853985922157185</v>
      </c>
      <c r="AJ174">
        <f t="shared" si="147"/>
        <v>2.6188031105763634</v>
      </c>
      <c r="AK174">
        <f t="shared" si="147"/>
        <v>2.8616348773504372</v>
      </c>
      <c r="AL174">
        <f t="shared" si="147"/>
        <v>2.3947812827799626</v>
      </c>
      <c r="AM174" t="s">
        <v>92</v>
      </c>
      <c r="AN174">
        <f t="shared" ref="AN174:AN176" si="148">AVERAGE(B174:E174)</f>
        <v>2.6691693502934126</v>
      </c>
      <c r="AO174">
        <f t="shared" ref="AO174:AO176" si="149">AVERAGE(F174:I174)</f>
        <v>2.7621329883726746</v>
      </c>
      <c r="AP174">
        <f t="shared" ref="AP174:AP176" si="150">AVERAGE(J174:P174)</f>
        <v>2.6701053650557895</v>
      </c>
      <c r="AQ174">
        <f t="shared" ref="AQ174:AQ176" si="151">AVERAGE(Q174:S174)</f>
        <v>2.5492797394551556</v>
      </c>
      <c r="AR174">
        <f t="shared" ref="AR174:AR176" si="152">AVERAGE(T174:W174)</f>
        <v>2.6709874207800883</v>
      </c>
      <c r="AS174">
        <f t="shared" ref="AS174:AS176" si="153">AVERAGE(X174:AC174)</f>
        <v>2.7826153429858071</v>
      </c>
      <c r="AT174">
        <f t="shared" ref="AT174:AT176" si="154">AVERAGE(AD174:AF174)</f>
        <v>2.7721213916968139</v>
      </c>
      <c r="AU174">
        <f t="shared" ref="AU174:AU176" si="155">AVERAGE(AG174:AI174)</f>
        <v>2.6404389905370369</v>
      </c>
      <c r="AV174">
        <f t="shared" ref="AV174:AV176" si="156">AVERAGE(AJ174:AL174)</f>
        <v>2.6250730902355879</v>
      </c>
      <c r="AX174">
        <f t="shared" ref="AX174:AX176" si="157">STDEV(B174:E174)</f>
        <v>0.2034048909174338</v>
      </c>
      <c r="AY174">
        <f t="shared" ref="AY174:AY176" si="158">STDEV(F174:I174)</f>
        <v>4.2871099571219713E-2</v>
      </c>
      <c r="AZ174">
        <f t="shared" ref="AZ174:AZ176" si="159">STDEV(J174:P174)</f>
        <v>0.30227145951074696</v>
      </c>
      <c r="BA174">
        <f t="shared" ref="BA174:BA176" si="160">STDEV(Q174:S174)</f>
        <v>0.120008363411861</v>
      </c>
      <c r="BB174">
        <f t="shared" ref="BB174:BB176" si="161">STDEV(T174:W174)</f>
        <v>0.17453747579524728</v>
      </c>
      <c r="BC174">
        <f t="shared" ref="BC174:BC176" si="162">STDEV(X174:AC174)</f>
        <v>0.14901864974296269</v>
      </c>
      <c r="BD174">
        <f t="shared" ref="BD174:BD176" si="163">STDEV(AD174:AF174)</f>
        <v>0.17822759752122111</v>
      </c>
      <c r="BE174">
        <f t="shared" ref="BE174:BE176" si="164">STDEV(AG174:AI174)</f>
        <v>0.30943973644706751</v>
      </c>
      <c r="BF174">
        <f t="shared" ref="BF174:BF176" si="165">STDEV(AJ174:AL174)</f>
        <v>0.2334899444827091</v>
      </c>
      <c r="BH174">
        <f t="shared" ref="BH174:BH176" si="166">AX174/SQRT(4)</f>
        <v>0.1017024454587169</v>
      </c>
      <c r="BI174">
        <f t="shared" ref="BI174:BI176" si="167">AY174/SQRT(4)</f>
        <v>2.1435549785609857E-2</v>
      </c>
      <c r="BJ174">
        <f t="shared" ref="BJ174:BJ176" si="168">AZ174/SQRT(7)</f>
        <v>0.11424787289970943</v>
      </c>
      <c r="BK174">
        <f t="shared" ref="BK174:BK176" si="169">BA174/SQRT(3)</f>
        <v>6.9286860920844393E-2</v>
      </c>
      <c r="BL174">
        <f t="shared" ref="BL174:BL176" si="170">BB174/SQRT(4)</f>
        <v>8.7268737897623641E-2</v>
      </c>
      <c r="BM174">
        <f t="shared" ref="BM174:BM176" si="171">BC174/SQRT(6)</f>
        <v>6.0836609004797704E-2</v>
      </c>
      <c r="BN174">
        <f t="shared" ref="BN174:BN176" si="172">BD174/SQRT(3)</f>
        <v>0.10289975140589729</v>
      </c>
      <c r="BO174">
        <f t="shared" ref="BO174:BO176" si="173">BE174/SQRT(3)</f>
        <v>0.1786551151356813</v>
      </c>
      <c r="BP174">
        <f t="shared" ref="BP174:BP176" si="174">BF174/SQRT(3)</f>
        <v>0.13480548230016287</v>
      </c>
    </row>
    <row r="175" spans="1:68" x14ac:dyDescent="0.3">
      <c r="A175" s="16" t="s">
        <v>2105</v>
      </c>
      <c r="B175" s="13">
        <f>COUNTIF(B7:B33, "&gt;0")</f>
        <v>14</v>
      </c>
      <c r="C175" s="13">
        <f t="shared" ref="C175:AL175" si="175">COUNTIF(C7:C33, "&gt;0")</f>
        <v>18</v>
      </c>
      <c r="D175" s="13">
        <f t="shared" si="175"/>
        <v>18</v>
      </c>
      <c r="E175" s="13">
        <f t="shared" si="175"/>
        <v>18</v>
      </c>
      <c r="F175" s="13">
        <f t="shared" si="175"/>
        <v>19</v>
      </c>
      <c r="G175" s="13">
        <f t="shared" si="175"/>
        <v>21</v>
      </c>
      <c r="H175" s="13">
        <f t="shared" si="175"/>
        <v>15</v>
      </c>
      <c r="I175" s="13">
        <f t="shared" si="175"/>
        <v>16</v>
      </c>
      <c r="J175" s="13">
        <f t="shared" si="175"/>
        <v>20</v>
      </c>
      <c r="K175" s="13">
        <f t="shared" si="175"/>
        <v>17</v>
      </c>
      <c r="L175" s="13">
        <f t="shared" si="175"/>
        <v>19</v>
      </c>
      <c r="M175" s="13">
        <f t="shared" si="175"/>
        <v>17</v>
      </c>
      <c r="N175" s="13">
        <f t="shared" si="175"/>
        <v>17</v>
      </c>
      <c r="O175" s="13">
        <f t="shared" si="175"/>
        <v>17</v>
      </c>
      <c r="P175" s="13">
        <f t="shared" si="175"/>
        <v>18</v>
      </c>
      <c r="Q175" s="13">
        <f t="shared" si="175"/>
        <v>19</v>
      </c>
      <c r="R175" s="13">
        <f t="shared" si="175"/>
        <v>19</v>
      </c>
      <c r="S175" s="13">
        <f t="shared" si="175"/>
        <v>18</v>
      </c>
      <c r="T175" s="13">
        <f t="shared" si="175"/>
        <v>16</v>
      </c>
      <c r="U175" s="13">
        <f t="shared" si="175"/>
        <v>17</v>
      </c>
      <c r="V175" s="13">
        <f t="shared" si="175"/>
        <v>17</v>
      </c>
      <c r="W175" s="13">
        <f t="shared" si="175"/>
        <v>15</v>
      </c>
      <c r="X175" s="13">
        <f t="shared" si="175"/>
        <v>21</v>
      </c>
      <c r="Y175" s="13">
        <f t="shared" si="175"/>
        <v>20</v>
      </c>
      <c r="Z175" s="13">
        <f t="shared" si="175"/>
        <v>17</v>
      </c>
      <c r="AA175" s="13">
        <f t="shared" si="175"/>
        <v>18</v>
      </c>
      <c r="AB175" s="13">
        <f t="shared" si="175"/>
        <v>16</v>
      </c>
      <c r="AC175" s="13">
        <f t="shared" si="175"/>
        <v>19</v>
      </c>
      <c r="AD175" s="13">
        <f t="shared" si="175"/>
        <v>19</v>
      </c>
      <c r="AE175" s="13">
        <f t="shared" si="175"/>
        <v>18</v>
      </c>
      <c r="AF175" s="13">
        <f t="shared" si="175"/>
        <v>19</v>
      </c>
      <c r="AG175" s="13">
        <f t="shared" si="175"/>
        <v>21</v>
      </c>
      <c r="AH175" s="13">
        <f t="shared" si="175"/>
        <v>20</v>
      </c>
      <c r="AI175" s="13">
        <f t="shared" si="175"/>
        <v>18</v>
      </c>
      <c r="AJ175" s="13">
        <f t="shared" si="175"/>
        <v>16</v>
      </c>
      <c r="AK175" s="13">
        <f t="shared" si="175"/>
        <v>13</v>
      </c>
      <c r="AL175" s="13">
        <f t="shared" si="175"/>
        <v>17</v>
      </c>
      <c r="AM175" s="16" t="s">
        <v>2105</v>
      </c>
      <c r="AN175" s="16">
        <f t="shared" si="148"/>
        <v>17</v>
      </c>
      <c r="AO175" s="16">
        <f t="shared" si="149"/>
        <v>17.75</v>
      </c>
      <c r="AP175" s="16">
        <f t="shared" si="150"/>
        <v>17.857142857142858</v>
      </c>
      <c r="AQ175" s="16">
        <f t="shared" si="151"/>
        <v>18.666666666666668</v>
      </c>
      <c r="AR175" s="16">
        <f t="shared" si="152"/>
        <v>16.25</v>
      </c>
      <c r="AS175" s="16">
        <f t="shared" si="153"/>
        <v>18.5</v>
      </c>
      <c r="AT175" s="16">
        <f t="shared" si="154"/>
        <v>18.666666666666668</v>
      </c>
      <c r="AU175" s="16">
        <f t="shared" si="155"/>
        <v>19.666666666666668</v>
      </c>
      <c r="AV175" s="16">
        <f t="shared" si="156"/>
        <v>15.333333333333334</v>
      </c>
      <c r="AX175">
        <f t="shared" si="157"/>
        <v>2</v>
      </c>
      <c r="AY175">
        <f t="shared" si="158"/>
        <v>2.753785273643051</v>
      </c>
      <c r="AZ175">
        <f t="shared" si="159"/>
        <v>1.2149857925879117</v>
      </c>
      <c r="BA175">
        <f t="shared" si="160"/>
        <v>0.57735026918962584</v>
      </c>
      <c r="BB175">
        <f t="shared" si="161"/>
        <v>0.9574271077563381</v>
      </c>
      <c r="BC175">
        <f t="shared" si="162"/>
        <v>1.8708286933869707</v>
      </c>
      <c r="BD175">
        <f t="shared" si="163"/>
        <v>0.57735026918962584</v>
      </c>
      <c r="BE175">
        <f t="shared" si="164"/>
        <v>1.5275252316519465</v>
      </c>
      <c r="BF175">
        <f t="shared" si="165"/>
        <v>2.0816659994661282</v>
      </c>
      <c r="BH175">
        <f t="shared" si="166"/>
        <v>1</v>
      </c>
      <c r="BI175">
        <f t="shared" si="167"/>
        <v>1.3768926368215255</v>
      </c>
      <c r="BJ175">
        <f t="shared" si="168"/>
        <v>0.4592214648091883</v>
      </c>
      <c r="BK175">
        <f t="shared" si="169"/>
        <v>0.33333333333333337</v>
      </c>
      <c r="BL175">
        <f t="shared" si="170"/>
        <v>0.47871355387816905</v>
      </c>
      <c r="BM175">
        <f t="shared" si="171"/>
        <v>0.76376261582597338</v>
      </c>
      <c r="BN175">
        <f t="shared" si="172"/>
        <v>0.33333333333333337</v>
      </c>
      <c r="BO175">
        <f t="shared" si="173"/>
        <v>0.88191710368819687</v>
      </c>
      <c r="BP175">
        <f t="shared" si="174"/>
        <v>1.2018504251546605</v>
      </c>
    </row>
    <row r="176" spans="1:68" x14ac:dyDescent="0.3">
      <c r="A176" s="16" t="s">
        <v>2106</v>
      </c>
      <c r="B176" s="13">
        <f>COUNTIF(B34:B154, "&gt;0")</f>
        <v>108</v>
      </c>
      <c r="C176" s="13">
        <f t="shared" ref="C176:AL176" si="176">COUNTIF(C34:C154, "&gt;0")</f>
        <v>109</v>
      </c>
      <c r="D176" s="13">
        <f t="shared" si="176"/>
        <v>107</v>
      </c>
      <c r="E176" s="13">
        <f t="shared" si="176"/>
        <v>105</v>
      </c>
      <c r="F176" s="13">
        <f t="shared" si="176"/>
        <v>108</v>
      </c>
      <c r="G176" s="13">
        <f t="shared" si="176"/>
        <v>105</v>
      </c>
      <c r="H176" s="13">
        <f t="shared" si="176"/>
        <v>103</v>
      </c>
      <c r="I176" s="13">
        <f t="shared" si="176"/>
        <v>113</v>
      </c>
      <c r="J176" s="13">
        <f t="shared" si="176"/>
        <v>113</v>
      </c>
      <c r="K176" s="13">
        <f t="shared" si="176"/>
        <v>105</v>
      </c>
      <c r="L176" s="13">
        <f t="shared" si="176"/>
        <v>107</v>
      </c>
      <c r="M176" s="13">
        <f t="shared" si="176"/>
        <v>107</v>
      </c>
      <c r="N176" s="13">
        <f t="shared" si="176"/>
        <v>111</v>
      </c>
      <c r="O176" s="13">
        <f t="shared" si="176"/>
        <v>102</v>
      </c>
      <c r="P176" s="13">
        <f t="shared" si="176"/>
        <v>105</v>
      </c>
      <c r="Q176" s="13">
        <f t="shared" si="176"/>
        <v>103</v>
      </c>
      <c r="R176" s="13">
        <f t="shared" si="176"/>
        <v>103</v>
      </c>
      <c r="S176" s="13">
        <f t="shared" si="176"/>
        <v>110</v>
      </c>
      <c r="T176" s="13">
        <f t="shared" si="176"/>
        <v>104</v>
      </c>
      <c r="U176" s="13">
        <f t="shared" si="176"/>
        <v>108</v>
      </c>
      <c r="V176" s="13">
        <f t="shared" si="176"/>
        <v>99</v>
      </c>
      <c r="W176" s="13">
        <f t="shared" si="176"/>
        <v>104</v>
      </c>
      <c r="X176" s="13">
        <f t="shared" si="176"/>
        <v>103</v>
      </c>
      <c r="Y176" s="13">
        <f t="shared" si="176"/>
        <v>109</v>
      </c>
      <c r="Z176" s="13">
        <f t="shared" si="176"/>
        <v>109</v>
      </c>
      <c r="AA176" s="13">
        <f t="shared" si="176"/>
        <v>102</v>
      </c>
      <c r="AB176" s="13">
        <f t="shared" si="176"/>
        <v>110</v>
      </c>
      <c r="AC176" s="13">
        <f t="shared" si="176"/>
        <v>110</v>
      </c>
      <c r="AD176" s="13">
        <f t="shared" si="176"/>
        <v>105</v>
      </c>
      <c r="AE176" s="13">
        <f t="shared" si="176"/>
        <v>111</v>
      </c>
      <c r="AF176" s="13">
        <f t="shared" si="176"/>
        <v>107</v>
      </c>
      <c r="AG176" s="13">
        <f t="shared" si="176"/>
        <v>107</v>
      </c>
      <c r="AH176" s="13">
        <f t="shared" si="176"/>
        <v>105</v>
      </c>
      <c r="AI176" s="13">
        <f t="shared" si="176"/>
        <v>109</v>
      </c>
      <c r="AJ176" s="13">
        <f t="shared" si="176"/>
        <v>104</v>
      </c>
      <c r="AK176" s="13">
        <f t="shared" si="176"/>
        <v>106</v>
      </c>
      <c r="AL176" s="13">
        <f t="shared" si="176"/>
        <v>109</v>
      </c>
      <c r="AM176" s="16" t="s">
        <v>2106</v>
      </c>
      <c r="AN176" s="16">
        <f t="shared" si="148"/>
        <v>107.25</v>
      </c>
      <c r="AO176" s="16">
        <f t="shared" si="149"/>
        <v>107.25</v>
      </c>
      <c r="AP176" s="16">
        <f t="shared" si="150"/>
        <v>107.14285714285714</v>
      </c>
      <c r="AQ176" s="16">
        <f t="shared" si="151"/>
        <v>105.33333333333333</v>
      </c>
      <c r="AR176" s="16">
        <f t="shared" si="152"/>
        <v>103.75</v>
      </c>
      <c r="AS176" s="16">
        <f t="shared" si="153"/>
        <v>107.16666666666667</v>
      </c>
      <c r="AT176" s="16">
        <f t="shared" si="154"/>
        <v>107.66666666666667</v>
      </c>
      <c r="AU176" s="16">
        <f t="shared" si="155"/>
        <v>107</v>
      </c>
      <c r="AV176" s="16">
        <f t="shared" si="156"/>
        <v>106.33333333333333</v>
      </c>
      <c r="AX176">
        <f t="shared" si="157"/>
        <v>1.707825127659933</v>
      </c>
      <c r="AY176">
        <f t="shared" si="158"/>
        <v>4.349329450233296</v>
      </c>
      <c r="AZ176">
        <f t="shared" si="159"/>
        <v>3.7606990231680517</v>
      </c>
      <c r="BA176">
        <f t="shared" si="160"/>
        <v>4.0414518843273806</v>
      </c>
      <c r="BB176">
        <f t="shared" si="161"/>
        <v>3.6855573979159968</v>
      </c>
      <c r="BC176">
        <f t="shared" si="162"/>
        <v>3.6560452221856701</v>
      </c>
      <c r="BD176">
        <f t="shared" si="163"/>
        <v>3.0550504633038931</v>
      </c>
      <c r="BE176">
        <f t="shared" si="164"/>
        <v>2</v>
      </c>
      <c r="BF176">
        <f t="shared" si="165"/>
        <v>2.5166114784235836</v>
      </c>
      <c r="BH176">
        <f t="shared" si="166"/>
        <v>0.8539125638299665</v>
      </c>
      <c r="BI176">
        <f t="shared" si="167"/>
        <v>2.174664725116648</v>
      </c>
      <c r="BJ176">
        <f t="shared" si="168"/>
        <v>1.4214106244380282</v>
      </c>
      <c r="BK176">
        <f t="shared" si="169"/>
        <v>2.3333333333333335</v>
      </c>
      <c r="BL176">
        <f t="shared" si="170"/>
        <v>1.8427786989579984</v>
      </c>
      <c r="BM176">
        <f t="shared" si="171"/>
        <v>1.4925742118158742</v>
      </c>
      <c r="BN176">
        <f t="shared" si="172"/>
        <v>1.7638342073763937</v>
      </c>
      <c r="BO176">
        <f t="shared" si="173"/>
        <v>1.1547005383792517</v>
      </c>
      <c r="BP176">
        <f t="shared" si="174"/>
        <v>1.4529663145135581</v>
      </c>
    </row>
  </sheetData>
  <mergeCells count="15">
    <mergeCell ref="BH4:BJ4"/>
    <mergeCell ref="BK4:BM4"/>
    <mergeCell ref="BN4:BP4"/>
    <mergeCell ref="AN4:AP4"/>
    <mergeCell ref="AQ4:AS4"/>
    <mergeCell ref="AT4:AV4"/>
    <mergeCell ref="AX4:AZ4"/>
    <mergeCell ref="BA4:BC4"/>
    <mergeCell ref="BD4:BF4"/>
    <mergeCell ref="BH3:BP3"/>
    <mergeCell ref="B3:P3"/>
    <mergeCell ref="Q3:AC3"/>
    <mergeCell ref="AD3:AL3"/>
    <mergeCell ref="AN3:AV3"/>
    <mergeCell ref="AX3:BF3"/>
  </mergeCells>
  <conditionalFormatting sqref="A159">
    <cfRule type="aboveAverage" dxfId="39" priority="28" stdDev="2"/>
  </conditionalFormatting>
  <conditionalFormatting sqref="A160">
    <cfRule type="aboveAverage" dxfId="38" priority="27" stdDev="2"/>
  </conditionalFormatting>
  <conditionalFormatting sqref="A161">
    <cfRule type="aboveAverage" dxfId="37" priority="26" stdDev="2"/>
  </conditionalFormatting>
  <conditionalFormatting sqref="A162">
    <cfRule type="aboveAverage" dxfId="36" priority="25" stdDev="2"/>
  </conditionalFormatting>
  <conditionalFormatting sqref="A163">
    <cfRule type="aboveAverage" dxfId="35" priority="24" stdDev="2"/>
  </conditionalFormatting>
  <conditionalFormatting sqref="A164">
    <cfRule type="aboveAverage" dxfId="34" priority="23" stdDev="2"/>
  </conditionalFormatting>
  <conditionalFormatting sqref="A165">
    <cfRule type="aboveAverage" dxfId="33" priority="22" stdDev="2"/>
  </conditionalFormatting>
  <conditionalFormatting sqref="A166">
    <cfRule type="aboveAverage" dxfId="32" priority="21" stdDev="2"/>
  </conditionalFormatting>
  <conditionalFormatting sqref="A167">
    <cfRule type="aboveAverage" dxfId="31" priority="20" stdDev="2"/>
  </conditionalFormatting>
  <conditionalFormatting sqref="A168">
    <cfRule type="aboveAverage" dxfId="30" priority="19" stdDev="2"/>
  </conditionalFormatting>
  <conditionalFormatting sqref="A169">
    <cfRule type="aboveAverage" dxfId="29" priority="18" stdDev="2"/>
  </conditionalFormatting>
  <conditionalFormatting sqref="A170">
    <cfRule type="aboveAverage" dxfId="28" priority="17" stdDev="2"/>
  </conditionalFormatting>
  <conditionalFormatting sqref="A171">
    <cfRule type="aboveAverage" dxfId="27" priority="16" stdDev="2"/>
  </conditionalFormatting>
  <conditionalFormatting sqref="A172">
    <cfRule type="aboveAverage" dxfId="26" priority="15" stdDev="2"/>
  </conditionalFormatting>
  <conditionalFormatting sqref="AM159">
    <cfRule type="aboveAverage" dxfId="25" priority="14" stdDev="2"/>
  </conditionalFormatting>
  <conditionalFormatting sqref="AM160">
    <cfRule type="aboveAverage" dxfId="24" priority="13" stdDev="2"/>
  </conditionalFormatting>
  <conditionalFormatting sqref="AM161">
    <cfRule type="aboveAverage" dxfId="23" priority="12" stdDev="2"/>
  </conditionalFormatting>
  <conditionalFormatting sqref="AM162">
    <cfRule type="aboveAverage" dxfId="22" priority="11" stdDev="2"/>
  </conditionalFormatting>
  <conditionalFormatting sqref="AM163">
    <cfRule type="aboveAverage" dxfId="21" priority="10" stdDev="2"/>
  </conditionalFormatting>
  <conditionalFormatting sqref="AM164">
    <cfRule type="aboveAverage" dxfId="20" priority="9" stdDev="2"/>
  </conditionalFormatting>
  <conditionalFormatting sqref="AM165">
    <cfRule type="aboveAverage" dxfId="19" priority="8" stdDev="2"/>
  </conditionalFormatting>
  <conditionalFormatting sqref="AM166">
    <cfRule type="aboveAverage" dxfId="18" priority="7" stdDev="2"/>
  </conditionalFormatting>
  <conditionalFormatting sqref="AM167">
    <cfRule type="aboveAverage" dxfId="17" priority="6" stdDev="2"/>
  </conditionalFormatting>
  <conditionalFormatting sqref="AM168">
    <cfRule type="aboveAverage" dxfId="16" priority="5" stdDev="2"/>
  </conditionalFormatting>
  <conditionalFormatting sqref="AM169">
    <cfRule type="aboveAverage" dxfId="15" priority="4" stdDev="2"/>
  </conditionalFormatting>
  <conditionalFormatting sqref="AM170">
    <cfRule type="aboveAverage" dxfId="14" priority="3" stdDev="2"/>
  </conditionalFormatting>
  <conditionalFormatting sqref="AM171">
    <cfRule type="aboveAverage" dxfId="13" priority="2" stdDev="2"/>
  </conditionalFormatting>
  <conditionalFormatting sqref="AM172">
    <cfRule type="aboveAverage" dxfId="12" priority="1" stdDev="2"/>
  </conditionalFormatting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P106"/>
  <sheetViews>
    <sheetView zoomScale="55" zoomScaleNormal="55" workbookViewId="0">
      <selection activeCell="AL104" activeCellId="1" sqref="B89:AL102 B103:AL104"/>
    </sheetView>
  </sheetViews>
  <sheetFormatPr defaultRowHeight="14.4" x14ac:dyDescent="0.3"/>
  <sheetData>
    <row r="1" spans="1:68" x14ac:dyDescent="0.3">
      <c r="A1" t="s">
        <v>1457</v>
      </c>
    </row>
    <row r="2" spans="1:68" x14ac:dyDescent="0.3">
      <c r="A2" t="s">
        <v>1</v>
      </c>
      <c r="B2" t="s">
        <v>2057</v>
      </c>
      <c r="F2" t="s">
        <v>2057</v>
      </c>
      <c r="K2" t="s">
        <v>2058</v>
      </c>
      <c r="Q2" t="s">
        <v>2059</v>
      </c>
      <c r="T2" t="s">
        <v>2057</v>
      </c>
      <c r="X2" t="s">
        <v>2060</v>
      </c>
      <c r="AD2" t="s">
        <v>2059</v>
      </c>
      <c r="AG2" t="s">
        <v>2059</v>
      </c>
      <c r="AJ2" t="s">
        <v>2059</v>
      </c>
    </row>
    <row r="3" spans="1:68" x14ac:dyDescent="0.3">
      <c r="A3" t="s">
        <v>1</v>
      </c>
      <c r="B3" s="41" t="s">
        <v>2048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0" t="s">
        <v>2049</v>
      </c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6" t="s">
        <v>2050</v>
      </c>
      <c r="AE3" s="46"/>
      <c r="AF3" s="46"/>
      <c r="AG3" s="46"/>
      <c r="AH3" s="46"/>
      <c r="AI3" s="46"/>
      <c r="AJ3" s="46"/>
      <c r="AK3" s="46"/>
      <c r="AL3" s="46"/>
      <c r="AN3" s="45" t="s">
        <v>2054</v>
      </c>
      <c r="AO3" s="45"/>
      <c r="AP3" s="45"/>
      <c r="AQ3" s="45"/>
      <c r="AR3" s="45"/>
      <c r="AS3" s="45"/>
      <c r="AT3" s="45"/>
      <c r="AU3" s="45"/>
      <c r="AV3" s="45"/>
      <c r="AX3" s="45" t="s">
        <v>2055</v>
      </c>
      <c r="AY3" s="45"/>
      <c r="AZ3" s="45"/>
      <c r="BA3" s="45"/>
      <c r="BB3" s="45"/>
      <c r="BC3" s="45"/>
      <c r="BD3" s="45"/>
      <c r="BE3" s="45"/>
      <c r="BF3" s="45"/>
      <c r="BH3" s="45" t="s">
        <v>2056</v>
      </c>
      <c r="BI3" s="45"/>
      <c r="BJ3" s="45"/>
      <c r="BK3" s="45"/>
      <c r="BL3" s="45"/>
      <c r="BM3" s="45"/>
      <c r="BN3" s="45"/>
      <c r="BO3" s="45"/>
      <c r="BP3" s="45"/>
    </row>
    <row r="4" spans="1:68" x14ac:dyDescent="0.3">
      <c r="A4" t="s">
        <v>2</v>
      </c>
      <c r="B4" s="2" t="s">
        <v>2048</v>
      </c>
      <c r="C4" s="2" t="s">
        <v>2048</v>
      </c>
      <c r="D4" s="2" t="s">
        <v>2048</v>
      </c>
      <c r="E4" s="2" t="s">
        <v>2048</v>
      </c>
      <c r="F4" s="5" t="s">
        <v>2048</v>
      </c>
      <c r="G4" s="5" t="s">
        <v>2048</v>
      </c>
      <c r="H4" s="5" t="s">
        <v>2048</v>
      </c>
      <c r="I4" s="5" t="s">
        <v>2048</v>
      </c>
      <c r="J4" s="1" t="s">
        <v>2048</v>
      </c>
      <c r="K4" s="1" t="s">
        <v>2048</v>
      </c>
      <c r="L4" s="1" t="s">
        <v>2048</v>
      </c>
      <c r="M4" s="1" t="s">
        <v>2048</v>
      </c>
      <c r="N4" s="1" t="s">
        <v>2048</v>
      </c>
      <c r="O4" s="1" t="s">
        <v>2048</v>
      </c>
      <c r="P4" s="1" t="s">
        <v>2048</v>
      </c>
      <c r="Q4" s="3" t="s">
        <v>2049</v>
      </c>
      <c r="R4" s="3" t="s">
        <v>2049</v>
      </c>
      <c r="S4" s="3" t="s">
        <v>2049</v>
      </c>
      <c r="T4" s="6" t="s">
        <v>2049</v>
      </c>
      <c r="U4" s="6" t="s">
        <v>2049</v>
      </c>
      <c r="V4" s="6" t="s">
        <v>2049</v>
      </c>
      <c r="W4" s="6" t="s">
        <v>2049</v>
      </c>
      <c r="X4" s="8" t="s">
        <v>2049</v>
      </c>
      <c r="Y4" s="8" t="s">
        <v>2049</v>
      </c>
      <c r="Z4" s="8" t="s">
        <v>2049</v>
      </c>
      <c r="AA4" s="8" t="s">
        <v>2049</v>
      </c>
      <c r="AB4" s="8" t="s">
        <v>2049</v>
      </c>
      <c r="AC4" s="8" t="s">
        <v>2049</v>
      </c>
      <c r="AD4" s="4" t="s">
        <v>2050</v>
      </c>
      <c r="AE4" s="4" t="s">
        <v>2050</v>
      </c>
      <c r="AF4" s="4" t="s">
        <v>2050</v>
      </c>
      <c r="AG4" s="7" t="s">
        <v>2050</v>
      </c>
      <c r="AH4" s="7" t="s">
        <v>2050</v>
      </c>
      <c r="AI4" s="7" t="s">
        <v>2050</v>
      </c>
      <c r="AJ4" s="9" t="s">
        <v>2050</v>
      </c>
      <c r="AK4" s="9" t="s">
        <v>2050</v>
      </c>
      <c r="AL4" s="9" t="s">
        <v>2050</v>
      </c>
      <c r="AN4" s="44" t="s">
        <v>2048</v>
      </c>
      <c r="AO4" s="44"/>
      <c r="AP4" s="44"/>
      <c r="AQ4" s="43" t="s">
        <v>2049</v>
      </c>
      <c r="AR4" s="43"/>
      <c r="AS4" s="43"/>
      <c r="AT4" s="42" t="s">
        <v>2050</v>
      </c>
      <c r="AU4" s="42"/>
      <c r="AV4" s="42"/>
      <c r="AX4" s="44" t="s">
        <v>2048</v>
      </c>
      <c r="AY4" s="44"/>
      <c r="AZ4" s="44"/>
      <c r="BA4" s="43" t="s">
        <v>2049</v>
      </c>
      <c r="BB4" s="43"/>
      <c r="BC4" s="43"/>
      <c r="BD4" s="42" t="s">
        <v>2050</v>
      </c>
      <c r="BE4" s="42"/>
      <c r="BF4" s="42"/>
      <c r="BH4" s="44" t="s">
        <v>2048</v>
      </c>
      <c r="BI4" s="44"/>
      <c r="BJ4" s="44"/>
      <c r="BK4" s="43" t="s">
        <v>2049</v>
      </c>
      <c r="BL4" s="43"/>
      <c r="BM4" s="43"/>
      <c r="BN4" s="42" t="s">
        <v>2050</v>
      </c>
      <c r="BO4" s="42"/>
      <c r="BP4" s="42"/>
    </row>
    <row r="5" spans="1:68" x14ac:dyDescent="0.3">
      <c r="A5" t="s">
        <v>1</v>
      </c>
      <c r="B5" s="2" t="s">
        <v>2052</v>
      </c>
      <c r="C5" s="2" t="s">
        <v>2052</v>
      </c>
      <c r="D5" s="2" t="s">
        <v>2052</v>
      </c>
      <c r="E5" s="2" t="s">
        <v>2052</v>
      </c>
      <c r="F5" s="5" t="s">
        <v>2053</v>
      </c>
      <c r="G5" s="5" t="s">
        <v>2053</v>
      </c>
      <c r="H5" s="5" t="s">
        <v>2053</v>
      </c>
      <c r="I5" s="5" t="s">
        <v>2053</v>
      </c>
      <c r="J5" s="1" t="s">
        <v>2051</v>
      </c>
      <c r="K5" s="1" t="s">
        <v>2051</v>
      </c>
      <c r="L5" s="1" t="s">
        <v>2051</v>
      </c>
      <c r="M5" s="1" t="s">
        <v>2051</v>
      </c>
      <c r="N5" s="1" t="s">
        <v>2051</v>
      </c>
      <c r="O5" s="1" t="s">
        <v>2051</v>
      </c>
      <c r="P5" s="1" t="s">
        <v>2051</v>
      </c>
      <c r="Q5" s="3" t="s">
        <v>2052</v>
      </c>
      <c r="R5" s="3" t="s">
        <v>2052</v>
      </c>
      <c r="S5" s="3" t="s">
        <v>2052</v>
      </c>
      <c r="T5" s="6" t="s">
        <v>2053</v>
      </c>
      <c r="U5" s="6" t="s">
        <v>2053</v>
      </c>
      <c r="V5" s="6" t="s">
        <v>2053</v>
      </c>
      <c r="W5" s="6" t="s">
        <v>2053</v>
      </c>
      <c r="X5" s="8" t="s">
        <v>2051</v>
      </c>
      <c r="Y5" s="8" t="s">
        <v>2051</v>
      </c>
      <c r="Z5" s="8" t="s">
        <v>2051</v>
      </c>
      <c r="AA5" s="8" t="s">
        <v>2051</v>
      </c>
      <c r="AB5" s="8" t="s">
        <v>2051</v>
      </c>
      <c r="AC5" s="8" t="s">
        <v>2051</v>
      </c>
      <c r="AD5" s="4" t="s">
        <v>2052</v>
      </c>
      <c r="AE5" s="4" t="s">
        <v>2052</v>
      </c>
      <c r="AF5" s="4" t="s">
        <v>2052</v>
      </c>
      <c r="AG5" s="7" t="s">
        <v>2053</v>
      </c>
      <c r="AH5" s="7" t="s">
        <v>2053</v>
      </c>
      <c r="AI5" s="7" t="s">
        <v>2053</v>
      </c>
      <c r="AJ5" s="9" t="s">
        <v>2051</v>
      </c>
      <c r="AK5" s="9" t="s">
        <v>2051</v>
      </c>
      <c r="AL5" s="9" t="s">
        <v>2051</v>
      </c>
      <c r="AN5" s="12" t="s">
        <v>2052</v>
      </c>
      <c r="AO5" s="5" t="s">
        <v>2053</v>
      </c>
      <c r="AP5" s="1" t="s">
        <v>2051</v>
      </c>
      <c r="AQ5" s="11" t="s">
        <v>2052</v>
      </c>
      <c r="AR5" s="6" t="s">
        <v>2053</v>
      </c>
      <c r="AS5" s="8" t="s">
        <v>2051</v>
      </c>
      <c r="AT5" s="10" t="s">
        <v>2052</v>
      </c>
      <c r="AU5" s="7" t="s">
        <v>2053</v>
      </c>
      <c r="AV5" s="9" t="s">
        <v>2051</v>
      </c>
      <c r="AX5" s="12" t="s">
        <v>2052</v>
      </c>
      <c r="AY5" s="5" t="s">
        <v>2053</v>
      </c>
      <c r="AZ5" s="1" t="s">
        <v>2051</v>
      </c>
      <c r="BA5" s="11" t="s">
        <v>2052</v>
      </c>
      <c r="BB5" s="6" t="s">
        <v>2053</v>
      </c>
      <c r="BC5" s="8" t="s">
        <v>2051</v>
      </c>
      <c r="BD5" s="10" t="s">
        <v>2052</v>
      </c>
      <c r="BE5" s="7" t="s">
        <v>2053</v>
      </c>
      <c r="BF5" s="9" t="s">
        <v>2051</v>
      </c>
      <c r="BH5" s="12" t="s">
        <v>2052</v>
      </c>
      <c r="BI5" s="5" t="s">
        <v>2053</v>
      </c>
      <c r="BJ5" s="1" t="s">
        <v>2051</v>
      </c>
      <c r="BK5" s="11" t="s">
        <v>2052</v>
      </c>
      <c r="BL5" s="6" t="s">
        <v>2053</v>
      </c>
      <c r="BM5" s="8" t="s">
        <v>2051</v>
      </c>
      <c r="BN5" s="10" t="s">
        <v>2052</v>
      </c>
      <c r="BO5" s="7" t="s">
        <v>2053</v>
      </c>
      <c r="BP5" s="9" t="s">
        <v>2051</v>
      </c>
    </row>
    <row r="6" spans="1:68" x14ac:dyDescent="0.3">
      <c r="A6" t="s">
        <v>1458</v>
      </c>
      <c r="B6" t="e">
        <v>#N/A</v>
      </c>
      <c r="C6" t="e">
        <v>#N/A</v>
      </c>
      <c r="D6" t="e">
        <v>#N/A</v>
      </c>
      <c r="E6" t="e">
        <v>#N/A</v>
      </c>
      <c r="F6" t="e">
        <v>#N/A</v>
      </c>
      <c r="G6" t="e">
        <v>#N/A</v>
      </c>
      <c r="H6" t="e">
        <v>#N/A</v>
      </c>
      <c r="I6" t="e">
        <v>#N/A</v>
      </c>
      <c r="J6" t="e">
        <v>#N/A</v>
      </c>
      <c r="K6" t="e">
        <v>#N/A</v>
      </c>
      <c r="L6" t="e">
        <v>#N/A</v>
      </c>
      <c r="M6" t="e">
        <v>#N/A</v>
      </c>
      <c r="N6" t="e">
        <v>#N/A</v>
      </c>
      <c r="O6" t="e">
        <v>#N/A</v>
      </c>
      <c r="P6" t="e">
        <v>#N/A</v>
      </c>
      <c r="Q6" t="e">
        <v>#N/A</v>
      </c>
      <c r="R6" t="e">
        <v>#N/A</v>
      </c>
      <c r="S6" t="e">
        <v>#N/A</v>
      </c>
      <c r="T6" t="e">
        <v>#N/A</v>
      </c>
      <c r="U6" t="e">
        <v>#N/A</v>
      </c>
      <c r="V6" t="e">
        <v>#N/A</v>
      </c>
      <c r="W6" t="e">
        <v>#N/A</v>
      </c>
      <c r="X6" t="e">
        <v>#N/A</v>
      </c>
      <c r="Y6" t="e">
        <v>#N/A</v>
      </c>
      <c r="Z6" t="e">
        <v>#N/A</v>
      </c>
      <c r="AA6" t="e">
        <v>#N/A</v>
      </c>
      <c r="AB6" t="e">
        <v>#N/A</v>
      </c>
      <c r="AC6" t="e">
        <v>#N/A</v>
      </c>
      <c r="AD6" t="e">
        <v>#N/A</v>
      </c>
      <c r="AE6" t="e">
        <v>#N/A</v>
      </c>
      <c r="AF6" t="e">
        <v>#N/A</v>
      </c>
      <c r="AG6" t="e">
        <v>#N/A</v>
      </c>
      <c r="AH6" t="e">
        <v>#N/A</v>
      </c>
      <c r="AI6" t="e">
        <v>#N/A</v>
      </c>
      <c r="AJ6" t="e">
        <v>#N/A</v>
      </c>
      <c r="AK6" t="e">
        <v>#N/A</v>
      </c>
      <c r="AL6" t="e">
        <v>#N/A</v>
      </c>
      <c r="AN6" t="e">
        <f>AVERAGE(B6:E6)</f>
        <v>#N/A</v>
      </c>
      <c r="AO6" t="e">
        <f>AVERAGE(F6:I6)</f>
        <v>#N/A</v>
      </c>
      <c r="AP6" t="e">
        <f>AVERAGE(J6:P6)</f>
        <v>#N/A</v>
      </c>
      <c r="AQ6" t="e">
        <f>AVERAGE(Q6:S6)</f>
        <v>#N/A</v>
      </c>
      <c r="AR6" t="e">
        <f>AVERAGE(T6:W6)</f>
        <v>#N/A</v>
      </c>
      <c r="AS6" t="e">
        <f>AVERAGE(X6:AC6)</f>
        <v>#N/A</v>
      </c>
      <c r="AT6" t="e">
        <f>AVERAGE(AD6:AF6)</f>
        <v>#N/A</v>
      </c>
      <c r="AU6" t="e">
        <f>AVERAGE(AG6:AI6)</f>
        <v>#N/A</v>
      </c>
      <c r="AV6" t="e">
        <f>AVERAGE(AJ6:AL6)</f>
        <v>#N/A</v>
      </c>
      <c r="AX6" t="e">
        <f>STDEV(B6:E6)</f>
        <v>#N/A</v>
      </c>
      <c r="AY6" t="e">
        <f>STDEV(F6:I6)</f>
        <v>#N/A</v>
      </c>
      <c r="AZ6" t="e">
        <f>STDEV(J6:P6)</f>
        <v>#N/A</v>
      </c>
      <c r="BA6" t="e">
        <f>STDEV(Q6:S6)</f>
        <v>#N/A</v>
      </c>
      <c r="BB6" t="e">
        <f>STDEV(T6:W6)</f>
        <v>#N/A</v>
      </c>
      <c r="BC6" t="e">
        <f>STDEV(X6:AC6)</f>
        <v>#N/A</v>
      </c>
      <c r="BD6" t="e">
        <f>STDEV(AD6:AF6)</f>
        <v>#N/A</v>
      </c>
      <c r="BE6" t="e">
        <f>STDEV(AG6:AI6)</f>
        <v>#N/A</v>
      </c>
      <c r="BF6" t="e">
        <f>STDEV(AJ6:AL6)</f>
        <v>#N/A</v>
      </c>
      <c r="BH6" t="e">
        <f>AX6/SQRT(4)</f>
        <v>#N/A</v>
      </c>
      <c r="BI6" t="e">
        <f t="shared" ref="BI6:BL17" si="0">AY6/SQRT(4)</f>
        <v>#N/A</v>
      </c>
      <c r="BJ6" t="e">
        <f>AZ6/SQRT(7)</f>
        <v>#N/A</v>
      </c>
      <c r="BK6" t="e">
        <f>BA6/SQRT(3)</f>
        <v>#N/A</v>
      </c>
      <c r="BL6" t="e">
        <f t="shared" si="0"/>
        <v>#N/A</v>
      </c>
      <c r="BM6" t="e">
        <f>BC6/SQRT(6)</f>
        <v>#N/A</v>
      </c>
      <c r="BN6" t="e">
        <f>BD6/SQRT(3)</f>
        <v>#N/A</v>
      </c>
      <c r="BO6" t="e">
        <f t="shared" ref="BO6:BP17" si="1">BE6/SQRT(3)</f>
        <v>#N/A</v>
      </c>
      <c r="BP6" t="e">
        <f t="shared" si="1"/>
        <v>#N/A</v>
      </c>
    </row>
    <row r="7" spans="1:68" x14ac:dyDescent="0.3">
      <c r="A7" t="s">
        <v>1459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1.067587084946935E-2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7.3989771753436998E-3</v>
      </c>
      <c r="V7">
        <v>0</v>
      </c>
      <c r="W7">
        <v>1.9783337974707549E-2</v>
      </c>
      <c r="X7">
        <v>8.3631365811111004E-3</v>
      </c>
      <c r="Y7">
        <v>2.2275331183720199E-3</v>
      </c>
      <c r="Z7">
        <v>0</v>
      </c>
      <c r="AA7">
        <v>0</v>
      </c>
      <c r="AB7">
        <v>8.1193361966558995E-3</v>
      </c>
      <c r="AC7">
        <v>0</v>
      </c>
      <c r="AD7">
        <v>0</v>
      </c>
      <c r="AE7">
        <v>8.0240909188076005E-3</v>
      </c>
      <c r="AF7">
        <v>0</v>
      </c>
      <c r="AG7">
        <v>8.0279566522803054E-3</v>
      </c>
      <c r="AH7">
        <v>0</v>
      </c>
      <c r="AI7">
        <v>6.0413867364826502E-3</v>
      </c>
      <c r="AJ7">
        <v>2.0550884057781199E-3</v>
      </c>
      <c r="AK7">
        <v>0</v>
      </c>
      <c r="AL7">
        <v>1.49213690887218E-3</v>
      </c>
      <c r="AN7">
        <f t="shared" ref="AN7:AN17" si="2">AVERAGE(B7:E7)</f>
        <v>0</v>
      </c>
      <c r="AO7">
        <f t="shared" ref="AO7:AO17" si="3">AVERAGE(F7:I7)</f>
        <v>0</v>
      </c>
      <c r="AP7">
        <f t="shared" ref="AP7:AP17" si="4">AVERAGE(J7:P7)</f>
        <v>1.5251244070670499E-3</v>
      </c>
      <c r="AQ7">
        <f t="shared" ref="AQ7:AQ17" si="5">AVERAGE(Q7:S7)</f>
        <v>0</v>
      </c>
      <c r="AR7">
        <f t="shared" ref="AR7:AR17" si="6">AVERAGE(T7:W7)</f>
        <v>6.7955787875128119E-3</v>
      </c>
      <c r="AS7">
        <f t="shared" ref="AS7:AS17" si="7">AVERAGE(X7:AC7)</f>
        <v>3.1183343160231698E-3</v>
      </c>
      <c r="AT7">
        <f t="shared" ref="AT7:AT17" si="8">AVERAGE(AD7:AF7)</f>
        <v>2.6746969729358667E-3</v>
      </c>
      <c r="AU7">
        <f t="shared" ref="AU7:AU17" si="9">AVERAGE(AG7:AI7)</f>
        <v>4.6897811295876519E-3</v>
      </c>
      <c r="AV7">
        <f t="shared" ref="AV7:AV17" si="10">AVERAGE(AJ7:AL7)</f>
        <v>1.1824084382167667E-3</v>
      </c>
      <c r="AX7">
        <f t="shared" ref="AX7:AX17" si="11">STDEV(B7:E7)</f>
        <v>0</v>
      </c>
      <c r="AY7">
        <f t="shared" ref="AY7:AY17" si="12">STDEV(F7:I7)</f>
        <v>0</v>
      </c>
      <c r="AZ7">
        <f t="shared" ref="AZ7:AZ17" si="13">STDEV(J7:P7)</f>
        <v>4.0350998995342538E-3</v>
      </c>
      <c r="BA7">
        <f t="shared" ref="BA7:BA17" si="14">STDEV(Q7:S7)</f>
        <v>0</v>
      </c>
      <c r="BB7">
        <f t="shared" ref="BB7:BB17" si="15">STDEV(T7:W7)</f>
        <v>9.334626584811101E-3</v>
      </c>
      <c r="BC7">
        <f t="shared" ref="BC7:BC17" si="16">STDEV(X7:AC7)</f>
        <v>4.0616135735237887E-3</v>
      </c>
      <c r="BD7">
        <f t="shared" ref="BD7:BD17" si="17">STDEV(AD7:AF7)</f>
        <v>4.6327110519755995E-3</v>
      </c>
      <c r="BE7">
        <f t="shared" ref="BE7:BE17" si="18">STDEV(AG7:AI7)</f>
        <v>4.1811661399859968E-3</v>
      </c>
      <c r="BF7">
        <f t="shared" ref="BF7:BF17" si="19">STDEV(AJ7:AL7)</f>
        <v>1.0619773458232617E-3</v>
      </c>
      <c r="BH7">
        <f t="shared" ref="BH7:BH17" si="20">AX7/SQRT(4)</f>
        <v>0</v>
      </c>
      <c r="BI7">
        <f t="shared" si="0"/>
        <v>0</v>
      </c>
      <c r="BJ7">
        <f t="shared" ref="BJ7:BJ17" si="21">AZ7/SQRT(7)</f>
        <v>1.5251244070670499E-3</v>
      </c>
      <c r="BK7">
        <f t="shared" ref="BK7:BK17" si="22">BA7/SQRT(3)</f>
        <v>0</v>
      </c>
      <c r="BL7">
        <f t="shared" si="0"/>
        <v>4.6673132924055505E-3</v>
      </c>
      <c r="BM7">
        <f t="shared" ref="BM7:BM17" si="23">BC7/SQRT(6)</f>
        <v>1.6581467979159086E-3</v>
      </c>
      <c r="BN7">
        <f t="shared" ref="BN7:BN17" si="24">BD7/SQRT(3)</f>
        <v>2.6746969729358667E-3</v>
      </c>
      <c r="BO7">
        <f t="shared" si="1"/>
        <v>2.413997396447464E-3</v>
      </c>
      <c r="BP7">
        <f t="shared" si="1"/>
        <v>6.1313290648434447E-4</v>
      </c>
    </row>
    <row r="8" spans="1:68" x14ac:dyDescent="0.3">
      <c r="A8" t="s">
        <v>1460</v>
      </c>
      <c r="B8">
        <v>0</v>
      </c>
      <c r="C8">
        <v>0</v>
      </c>
      <c r="D8">
        <v>0</v>
      </c>
      <c r="E8">
        <v>0</v>
      </c>
      <c r="F8">
        <v>4.0861976258118647E-3</v>
      </c>
      <c r="G8">
        <v>1.3826202301785251E-2</v>
      </c>
      <c r="H8">
        <v>1.309552257780305E-2</v>
      </c>
      <c r="I8">
        <v>0</v>
      </c>
      <c r="J8">
        <v>0</v>
      </c>
      <c r="K8">
        <v>1.1211062633132301E-2</v>
      </c>
      <c r="L8">
        <v>0</v>
      </c>
      <c r="M8">
        <v>6.1565085165288004E-3</v>
      </c>
      <c r="N8">
        <v>0</v>
      </c>
      <c r="O8">
        <v>0</v>
      </c>
      <c r="P8">
        <v>0</v>
      </c>
      <c r="Q8">
        <v>5.5512590469139001E-3</v>
      </c>
      <c r="R8">
        <v>3.3538124054158349E-3</v>
      </c>
      <c r="S8">
        <v>0</v>
      </c>
      <c r="T8">
        <v>6.7541487620879446E-3</v>
      </c>
      <c r="U8">
        <v>4.2403813464149199E-3</v>
      </c>
      <c r="V8">
        <v>5.9476773187020502E-3</v>
      </c>
      <c r="W8">
        <v>1.463673499774E-2</v>
      </c>
      <c r="X8">
        <v>0</v>
      </c>
      <c r="Y8">
        <v>1.094988642590705E-2</v>
      </c>
      <c r="Z8">
        <v>0</v>
      </c>
      <c r="AA8">
        <v>4.7725897532069949E-3</v>
      </c>
      <c r="AB8">
        <v>6.0455288547559497E-3</v>
      </c>
      <c r="AC8">
        <v>0</v>
      </c>
      <c r="AD8">
        <v>6.2314675935400497E-3</v>
      </c>
      <c r="AE8">
        <v>0</v>
      </c>
      <c r="AF8">
        <v>0</v>
      </c>
      <c r="AG8">
        <v>9.9731053505710508E-3</v>
      </c>
      <c r="AH8">
        <v>8.2543744026352499E-3</v>
      </c>
      <c r="AI8">
        <v>5.2355281231990496E-3</v>
      </c>
      <c r="AJ8">
        <v>0</v>
      </c>
      <c r="AK8">
        <v>0</v>
      </c>
      <c r="AL8">
        <v>0</v>
      </c>
      <c r="AN8">
        <f t="shared" si="2"/>
        <v>0</v>
      </c>
      <c r="AO8">
        <f t="shared" si="3"/>
        <v>7.7519806263500416E-3</v>
      </c>
      <c r="AP8">
        <f t="shared" si="4"/>
        <v>2.4810815928087288E-3</v>
      </c>
      <c r="AQ8">
        <f t="shared" si="5"/>
        <v>2.9683571507765783E-3</v>
      </c>
      <c r="AR8">
        <f t="shared" si="6"/>
        <v>7.8947356062362278E-3</v>
      </c>
      <c r="AS8">
        <f t="shared" si="7"/>
        <v>3.6280008389783327E-3</v>
      </c>
      <c r="AT8">
        <f t="shared" si="8"/>
        <v>2.07715586451335E-3</v>
      </c>
      <c r="AU8">
        <f t="shared" si="9"/>
        <v>7.8210026254684501E-3</v>
      </c>
      <c r="AV8">
        <f t="shared" si="10"/>
        <v>0</v>
      </c>
      <c r="AX8">
        <f t="shared" si="11"/>
        <v>0</v>
      </c>
      <c r="AY8">
        <f t="shared" si="12"/>
        <v>6.8063886211805012E-3</v>
      </c>
      <c r="AZ8">
        <f t="shared" si="13"/>
        <v>4.4814462209366995E-3</v>
      </c>
      <c r="BA8">
        <f t="shared" si="14"/>
        <v>2.7956307099619966E-3</v>
      </c>
      <c r="BB8">
        <f t="shared" si="15"/>
        <v>4.6152224639559583E-3</v>
      </c>
      <c r="BC8">
        <f t="shared" si="16"/>
        <v>4.4777606970583346E-3</v>
      </c>
      <c r="BD8">
        <f t="shared" si="17"/>
        <v>3.5977394925767771E-3</v>
      </c>
      <c r="BE8">
        <f t="shared" si="18"/>
        <v>2.3983364691514777E-3</v>
      </c>
      <c r="BF8">
        <f t="shared" si="19"/>
        <v>0</v>
      </c>
      <c r="BH8">
        <f t="shared" si="20"/>
        <v>0</v>
      </c>
      <c r="BI8">
        <f t="shared" si="0"/>
        <v>3.4031943105902506E-3</v>
      </c>
      <c r="BJ8">
        <f t="shared" si="21"/>
        <v>1.6938274592155325E-3</v>
      </c>
      <c r="BK8">
        <f t="shared" si="22"/>
        <v>1.6140581429513435E-3</v>
      </c>
      <c r="BL8">
        <f t="shared" si="0"/>
        <v>2.3076112319779791E-3</v>
      </c>
      <c r="BM8">
        <f t="shared" si="23"/>
        <v>1.828038149680341E-3</v>
      </c>
      <c r="BN8">
        <f t="shared" si="24"/>
        <v>2.07715586451335E-3</v>
      </c>
      <c r="BO8">
        <f t="shared" si="1"/>
        <v>1.3846802060719023E-3</v>
      </c>
      <c r="BP8">
        <f t="shared" si="1"/>
        <v>0</v>
      </c>
    </row>
    <row r="9" spans="1:68" x14ac:dyDescent="0.3">
      <c r="A9" t="s">
        <v>1461</v>
      </c>
      <c r="B9">
        <v>2.069927225029395E-2</v>
      </c>
      <c r="C9">
        <v>2.5395656778253749E-2</v>
      </c>
      <c r="D9">
        <v>0.137285057751762</v>
      </c>
      <c r="E9">
        <v>0.12546432538263264</v>
      </c>
      <c r="F9">
        <v>3.0873473690295365E-2</v>
      </c>
      <c r="G9">
        <v>4.9243403543275353E-2</v>
      </c>
      <c r="H9">
        <v>0.13148599371062</v>
      </c>
      <c r="I9">
        <v>9.1846224411351499E-2</v>
      </c>
      <c r="J9">
        <v>5.3101232298697898E-2</v>
      </c>
      <c r="K9">
        <v>0.11282466318496215</v>
      </c>
      <c r="L9">
        <v>0.134359355123777</v>
      </c>
      <c r="M9">
        <v>0.16245924252196101</v>
      </c>
      <c r="N9">
        <v>0.136850136695298</v>
      </c>
      <c r="O9">
        <v>0.15301294750319799</v>
      </c>
      <c r="P9">
        <v>0.11423370535581355</v>
      </c>
      <c r="Q9">
        <v>3.1135488698256296E-2</v>
      </c>
      <c r="R9">
        <v>9.4857173130865492E-3</v>
      </c>
      <c r="S9">
        <v>0.115378893476384</v>
      </c>
      <c r="T9">
        <v>4.69765549338252E-3</v>
      </c>
      <c r="U9">
        <v>3.6938883579907648E-2</v>
      </c>
      <c r="V9">
        <v>0.19895890219662349</v>
      </c>
      <c r="W9">
        <v>0.17550051224115348</v>
      </c>
      <c r="X9">
        <v>4.0724272625758152E-2</v>
      </c>
      <c r="Y9">
        <v>2.89635662241969E-2</v>
      </c>
      <c r="Z9">
        <v>9.7133576801202604E-2</v>
      </c>
      <c r="AA9">
        <v>5.3334128012123103E-2</v>
      </c>
      <c r="AB9">
        <v>6.7429219515716038E-2</v>
      </c>
      <c r="AC9">
        <v>0.12193442220030121</v>
      </c>
      <c r="AD9">
        <v>4.4784754337736599E-2</v>
      </c>
      <c r="AE9">
        <v>2.2257335297097801E-2</v>
      </c>
      <c r="AF9">
        <v>0.12926187285567101</v>
      </c>
      <c r="AG9">
        <v>5.2698028532917997E-3</v>
      </c>
      <c r="AH9">
        <v>7.3964583384587446E-2</v>
      </c>
      <c r="AI9">
        <v>5.8673946308979499E-2</v>
      </c>
      <c r="AJ9">
        <v>4.9972059204029251E-2</v>
      </c>
      <c r="AK9">
        <v>0.20189898113884952</v>
      </c>
      <c r="AL9">
        <v>0.21409522444071599</v>
      </c>
      <c r="AN9">
        <f t="shared" si="2"/>
        <v>7.7211078040735584E-2</v>
      </c>
      <c r="AO9">
        <f t="shared" si="3"/>
        <v>7.5862273838885552E-2</v>
      </c>
      <c r="AP9">
        <f t="shared" si="4"/>
        <v>0.12383446895481535</v>
      </c>
      <c r="AQ9">
        <f t="shared" si="5"/>
        <v>5.2000033162575614E-2</v>
      </c>
      <c r="AR9">
        <f t="shared" si="6"/>
        <v>0.10402398837776679</v>
      </c>
      <c r="AS9">
        <f t="shared" si="7"/>
        <v>6.8253197563216336E-2</v>
      </c>
      <c r="AT9">
        <f t="shared" si="8"/>
        <v>6.5434654163501804E-2</v>
      </c>
      <c r="AU9">
        <f t="shared" si="9"/>
        <v>4.5969444182286247E-2</v>
      </c>
      <c r="AV9">
        <f t="shared" si="10"/>
        <v>0.15532208826119825</v>
      </c>
      <c r="AX9">
        <f t="shared" si="11"/>
        <v>6.2757950337425109E-2</v>
      </c>
      <c r="AY9">
        <f t="shared" si="12"/>
        <v>4.5026071273195079E-2</v>
      </c>
      <c r="AZ9">
        <f t="shared" si="13"/>
        <v>3.6147887978267138E-2</v>
      </c>
      <c r="BA9">
        <f t="shared" si="14"/>
        <v>5.5944955994847785E-2</v>
      </c>
      <c r="BB9">
        <f t="shared" si="15"/>
        <v>9.7446845366052928E-2</v>
      </c>
      <c r="BC9">
        <f t="shared" si="16"/>
        <v>3.5328528411266866E-2</v>
      </c>
      <c r="BD9">
        <f t="shared" si="17"/>
        <v>5.6411936118534602E-2</v>
      </c>
      <c r="BE9">
        <f t="shared" si="18"/>
        <v>3.6066556513979595E-2</v>
      </c>
      <c r="BF9">
        <f t="shared" si="19"/>
        <v>9.143937092100618E-2</v>
      </c>
      <c r="BH9">
        <f t="shared" si="20"/>
        <v>3.1378975168712554E-2</v>
      </c>
      <c r="BI9">
        <f t="shared" si="0"/>
        <v>2.2513035636597539E-2</v>
      </c>
      <c r="BJ9">
        <f t="shared" si="21"/>
        <v>1.3662617430102319E-2</v>
      </c>
      <c r="BK9">
        <f t="shared" si="22"/>
        <v>3.2299835403427138E-2</v>
      </c>
      <c r="BL9">
        <f t="shared" si="0"/>
        <v>4.8723422683026464E-2</v>
      </c>
      <c r="BM9">
        <f t="shared" si="23"/>
        <v>1.4422811328503714E-2</v>
      </c>
      <c r="BN9">
        <f t="shared" si="24"/>
        <v>3.2569446503543924E-2</v>
      </c>
      <c r="BO9">
        <f t="shared" si="1"/>
        <v>2.082303611208897E-2</v>
      </c>
      <c r="BP9">
        <f t="shared" si="1"/>
        <v>5.2792545415772961E-2</v>
      </c>
    </row>
    <row r="10" spans="1:68" x14ac:dyDescent="0.3">
      <c r="A10" t="s">
        <v>1462</v>
      </c>
      <c r="B10">
        <v>7.3036145780078499E-3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4.5544406749954052E-4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7.2126612382388501E-3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N10">
        <f t="shared" si="2"/>
        <v>1.8259036445019625E-3</v>
      </c>
      <c r="AO10">
        <f t="shared" si="3"/>
        <v>0</v>
      </c>
      <c r="AP10">
        <f t="shared" si="4"/>
        <v>6.5063438214220076E-5</v>
      </c>
      <c r="AQ10">
        <f t="shared" si="5"/>
        <v>0</v>
      </c>
      <c r="AR10">
        <f t="shared" si="6"/>
        <v>0</v>
      </c>
      <c r="AS10">
        <f t="shared" si="7"/>
        <v>1.2021102063731416E-3</v>
      </c>
      <c r="AT10">
        <f t="shared" si="8"/>
        <v>0</v>
      </c>
      <c r="AU10">
        <f t="shared" si="9"/>
        <v>0</v>
      </c>
      <c r="AV10">
        <f t="shared" si="10"/>
        <v>0</v>
      </c>
      <c r="AX10">
        <f t="shared" si="11"/>
        <v>3.6518072890039249E-3</v>
      </c>
      <c r="AY10">
        <f t="shared" si="12"/>
        <v>0</v>
      </c>
      <c r="AZ10">
        <f t="shared" si="13"/>
        <v>1.7214167695764272E-4</v>
      </c>
      <c r="BA10">
        <f t="shared" si="14"/>
        <v>0</v>
      </c>
      <c r="BB10">
        <f t="shared" si="15"/>
        <v>0</v>
      </c>
      <c r="BC10">
        <f t="shared" si="16"/>
        <v>2.94455662020598E-3</v>
      </c>
      <c r="BD10">
        <f t="shared" si="17"/>
        <v>0</v>
      </c>
      <c r="BE10">
        <f t="shared" si="18"/>
        <v>0</v>
      </c>
      <c r="BF10">
        <f t="shared" si="19"/>
        <v>0</v>
      </c>
      <c r="BH10">
        <f t="shared" si="20"/>
        <v>1.8259036445019625E-3</v>
      </c>
      <c r="BI10">
        <f t="shared" si="0"/>
        <v>0</v>
      </c>
      <c r="BJ10">
        <f t="shared" si="21"/>
        <v>6.5063438214220062E-5</v>
      </c>
      <c r="BK10">
        <f t="shared" si="22"/>
        <v>0</v>
      </c>
      <c r="BL10">
        <f t="shared" si="0"/>
        <v>0</v>
      </c>
      <c r="BM10">
        <f t="shared" si="23"/>
        <v>1.2021102063731418E-3</v>
      </c>
      <c r="BN10">
        <f t="shared" si="24"/>
        <v>0</v>
      </c>
      <c r="BO10">
        <f t="shared" si="1"/>
        <v>0</v>
      </c>
      <c r="BP10">
        <f t="shared" si="1"/>
        <v>0</v>
      </c>
    </row>
    <row r="11" spans="1:68" x14ac:dyDescent="0.3">
      <c r="A11" t="s">
        <v>1463</v>
      </c>
      <c r="B11">
        <v>1.521948741261912E-2</v>
      </c>
      <c r="C11">
        <v>2.6524760536978401E-2</v>
      </c>
      <c r="D11">
        <v>0.124066421519532</v>
      </c>
      <c r="E11">
        <v>6.3172823091848546E-2</v>
      </c>
      <c r="F11">
        <v>9.2222021309234653E-3</v>
      </c>
      <c r="G11">
        <v>1.807397620973205E-2</v>
      </c>
      <c r="H11">
        <v>0.1222267906707675</v>
      </c>
      <c r="I11">
        <v>9.9739489899005052E-2</v>
      </c>
      <c r="J11">
        <v>2.09563719930922E-2</v>
      </c>
      <c r="K11">
        <v>9.4158390918931203E-2</v>
      </c>
      <c r="L11">
        <v>7.8122963896652159E-2</v>
      </c>
      <c r="M11">
        <v>0.1125259178290106</v>
      </c>
      <c r="N11">
        <v>0.14826819662884791</v>
      </c>
      <c r="O11">
        <v>7.0481422128744295E-2</v>
      </c>
      <c r="P11">
        <v>6.8269068825927051E-2</v>
      </c>
      <c r="Q11">
        <v>6.4690515258418501E-3</v>
      </c>
      <c r="R11">
        <v>2.2046050767303E-2</v>
      </c>
      <c r="S11">
        <v>6.9217548442302754E-2</v>
      </c>
      <c r="T11">
        <v>2.022204511377005E-2</v>
      </c>
      <c r="U11">
        <v>1.62994547503722E-2</v>
      </c>
      <c r="V11">
        <v>0.114845404953721</v>
      </c>
      <c r="W11">
        <v>0.11548710601614549</v>
      </c>
      <c r="X11">
        <v>3.5036543648872452E-2</v>
      </c>
      <c r="Y11">
        <v>1.055212736989959E-2</v>
      </c>
      <c r="Z11">
        <v>4.2558117947575899E-2</v>
      </c>
      <c r="AA11">
        <v>8.7003597466046495E-2</v>
      </c>
      <c r="AB11">
        <v>5.8936399922414395E-2</v>
      </c>
      <c r="AC11">
        <v>6.6057513244684743E-2</v>
      </c>
      <c r="AD11">
        <v>0</v>
      </c>
      <c r="AE11">
        <v>2.5452137191079797E-2</v>
      </c>
      <c r="AF11">
        <v>6.440281539160625E-2</v>
      </c>
      <c r="AG11">
        <v>2.1067819043953051E-2</v>
      </c>
      <c r="AH11">
        <v>6.1746552132718055E-2</v>
      </c>
      <c r="AI11">
        <v>4.4077608220303655E-2</v>
      </c>
      <c r="AJ11">
        <v>3.4790370300827253E-2</v>
      </c>
      <c r="AK11">
        <v>7.0560246788682349E-2</v>
      </c>
      <c r="AL11">
        <v>0.180967734238455</v>
      </c>
      <c r="AN11">
        <f t="shared" si="2"/>
        <v>5.724587314024452E-2</v>
      </c>
      <c r="AO11">
        <f t="shared" si="3"/>
        <v>6.2315614727607015E-2</v>
      </c>
      <c r="AP11">
        <f t="shared" si="4"/>
        <v>8.4683190317315069E-2</v>
      </c>
      <c r="AQ11">
        <f t="shared" si="5"/>
        <v>3.2577550245149196E-2</v>
      </c>
      <c r="AR11">
        <f t="shared" si="6"/>
        <v>6.6713502708502181E-2</v>
      </c>
      <c r="AS11">
        <f t="shared" si="7"/>
        <v>5.0024049933248931E-2</v>
      </c>
      <c r="AT11">
        <f t="shared" si="8"/>
        <v>2.9951650860895351E-2</v>
      </c>
      <c r="AU11">
        <f t="shared" si="9"/>
        <v>4.2297326465658258E-2</v>
      </c>
      <c r="AV11">
        <f t="shared" si="10"/>
        <v>9.5439450442654852E-2</v>
      </c>
      <c r="AX11">
        <f t="shared" si="11"/>
        <v>4.9024205852303993E-2</v>
      </c>
      <c r="AY11">
        <f t="shared" si="12"/>
        <v>5.7055903800993596E-2</v>
      </c>
      <c r="AZ11">
        <f t="shared" si="13"/>
        <v>3.9756147276875875E-2</v>
      </c>
      <c r="BA11">
        <f t="shared" si="14"/>
        <v>3.2673044352457915E-2</v>
      </c>
      <c r="BB11">
        <f t="shared" si="15"/>
        <v>5.5971946110416379E-2</v>
      </c>
      <c r="BC11">
        <f t="shared" si="16"/>
        <v>2.661723884892998E-2</v>
      </c>
      <c r="BD11">
        <f t="shared" si="17"/>
        <v>3.2436320306717462E-2</v>
      </c>
      <c r="BE11">
        <f t="shared" si="18"/>
        <v>2.0397717611811087E-2</v>
      </c>
      <c r="BF11">
        <f t="shared" si="19"/>
        <v>7.61983366798797E-2</v>
      </c>
      <c r="BH11">
        <f t="shared" si="20"/>
        <v>2.4512102926151996E-2</v>
      </c>
      <c r="BI11">
        <f t="shared" si="0"/>
        <v>2.8527951900496798E-2</v>
      </c>
      <c r="BJ11">
        <f t="shared" si="21"/>
        <v>1.5026411254381613E-2</v>
      </c>
      <c r="BK11">
        <f t="shared" si="22"/>
        <v>1.886379095213616E-2</v>
      </c>
      <c r="BL11">
        <f t="shared" si="0"/>
        <v>2.798597305520819E-2</v>
      </c>
      <c r="BM11">
        <f t="shared" si="23"/>
        <v>1.0866442256943986E-2</v>
      </c>
      <c r="BN11">
        <f t="shared" si="24"/>
        <v>1.8727118260604251E-2</v>
      </c>
      <c r="BO11">
        <f t="shared" si="1"/>
        <v>1.1776627754033103E-2</v>
      </c>
      <c r="BP11">
        <f t="shared" si="1"/>
        <v>4.399313019393028E-2</v>
      </c>
    </row>
    <row r="12" spans="1:68" x14ac:dyDescent="0.3">
      <c r="A12" t="s">
        <v>1464</v>
      </c>
      <c r="B12">
        <v>0.19570192287715249</v>
      </c>
      <c r="C12">
        <v>8.4921343414557954E-2</v>
      </c>
      <c r="D12">
        <v>0.18302355361764949</v>
      </c>
      <c r="E12">
        <v>0.13528063930533951</v>
      </c>
      <c r="F12">
        <v>0.21079094689776001</v>
      </c>
      <c r="G12">
        <v>0.15303879741554399</v>
      </c>
      <c r="H12">
        <v>0.19275447257099548</v>
      </c>
      <c r="I12">
        <v>0.12251055970443825</v>
      </c>
      <c r="J12">
        <v>0.23426532254806201</v>
      </c>
      <c r="K12">
        <v>0.1659032381472805</v>
      </c>
      <c r="L12">
        <v>0.1472310936590725</v>
      </c>
      <c r="M12">
        <v>0.120586252561733</v>
      </c>
      <c r="N12">
        <v>0.18477631531553551</v>
      </c>
      <c r="O12">
        <v>0.17591535803772251</v>
      </c>
      <c r="P12">
        <v>0.1101633700541806</v>
      </c>
      <c r="Q12">
        <v>0.24394147926292051</v>
      </c>
      <c r="R12">
        <v>0.1801609431625415</v>
      </c>
      <c r="S12">
        <v>0.13410004289194374</v>
      </c>
      <c r="T12">
        <v>0.12717194616600125</v>
      </c>
      <c r="U12">
        <v>0.16219452724531899</v>
      </c>
      <c r="V12">
        <v>0.2369223278910505</v>
      </c>
      <c r="W12">
        <v>0.20877798164724248</v>
      </c>
      <c r="X12">
        <v>0.15401107419506449</v>
      </c>
      <c r="Y12">
        <v>0.140338537910456</v>
      </c>
      <c r="Z12">
        <v>9.5908085070545296E-2</v>
      </c>
      <c r="AA12">
        <v>0.16675844139290799</v>
      </c>
      <c r="AB12">
        <v>0.22059374612035099</v>
      </c>
      <c r="AC12">
        <v>0.12265622335100995</v>
      </c>
      <c r="AD12">
        <v>0.2303711237024775</v>
      </c>
      <c r="AE12">
        <v>0.1763582717539765</v>
      </c>
      <c r="AF12">
        <v>0.15556593978522099</v>
      </c>
      <c r="AG12">
        <v>0.15088053906844484</v>
      </c>
      <c r="AH12">
        <v>8.9750310872642097E-2</v>
      </c>
      <c r="AI12">
        <v>0.2644478820326715</v>
      </c>
      <c r="AJ12">
        <v>0.23885833123369049</v>
      </c>
      <c r="AK12">
        <v>0.19238275616128803</v>
      </c>
      <c r="AL12">
        <v>0.19720735243198251</v>
      </c>
      <c r="AN12">
        <f t="shared" si="2"/>
        <v>0.14973186480367484</v>
      </c>
      <c r="AO12">
        <f t="shared" si="3"/>
        <v>0.16977369414718443</v>
      </c>
      <c r="AP12">
        <f t="shared" si="4"/>
        <v>0.16269156433194093</v>
      </c>
      <c r="AQ12">
        <f t="shared" si="5"/>
        <v>0.18606748843913526</v>
      </c>
      <c r="AR12">
        <f t="shared" si="6"/>
        <v>0.18376669573740331</v>
      </c>
      <c r="AS12">
        <f t="shared" si="7"/>
        <v>0.15004435134005578</v>
      </c>
      <c r="AT12">
        <f t="shared" si="8"/>
        <v>0.18743177841389169</v>
      </c>
      <c r="AU12">
        <f t="shared" si="9"/>
        <v>0.16835957732458615</v>
      </c>
      <c r="AV12">
        <f t="shared" si="10"/>
        <v>0.20948281327565366</v>
      </c>
      <c r="AX12">
        <f t="shared" si="11"/>
        <v>5.0434196019824969E-2</v>
      </c>
      <c r="AY12">
        <f t="shared" si="12"/>
        <v>3.9683715577638307E-2</v>
      </c>
      <c r="AZ12">
        <f t="shared" si="13"/>
        <v>4.1965893466463788E-2</v>
      </c>
      <c r="BA12">
        <f t="shared" si="14"/>
        <v>5.5158414986637892E-2</v>
      </c>
      <c r="BB12">
        <f t="shared" si="15"/>
        <v>4.8714849840742105E-2</v>
      </c>
      <c r="BC12">
        <f t="shared" si="16"/>
        <v>4.2537890157005077E-2</v>
      </c>
      <c r="BD12">
        <f t="shared" si="17"/>
        <v>3.8612443558184939E-2</v>
      </c>
      <c r="BE12">
        <f t="shared" si="18"/>
        <v>8.8650707420037694E-2</v>
      </c>
      <c r="BF12">
        <f t="shared" si="19"/>
        <v>2.5554059829526254E-2</v>
      </c>
      <c r="BH12">
        <f t="shared" si="20"/>
        <v>2.5217098009912484E-2</v>
      </c>
      <c r="BI12">
        <f t="shared" si="0"/>
        <v>1.9841857788819153E-2</v>
      </c>
      <c r="BJ12">
        <f t="shared" si="21"/>
        <v>1.5861616808413356E-2</v>
      </c>
      <c r="BK12">
        <f t="shared" si="22"/>
        <v>3.1845725740608476E-2</v>
      </c>
      <c r="BL12">
        <f t="shared" si="0"/>
        <v>2.4357424920371053E-2</v>
      </c>
      <c r="BM12">
        <f t="shared" si="23"/>
        <v>1.736602093653691E-2</v>
      </c>
      <c r="BN12">
        <f t="shared" si="24"/>
        <v>2.2292904682387309E-2</v>
      </c>
      <c r="BO12">
        <f t="shared" si="1"/>
        <v>5.118250979280952E-2</v>
      </c>
      <c r="BP12">
        <f t="shared" si="1"/>
        <v>1.4753643321464786E-2</v>
      </c>
    </row>
    <row r="13" spans="1:68" x14ac:dyDescent="0.3">
      <c r="A13" t="s">
        <v>1465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2.3217337282915901E-3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N13">
        <f t="shared" si="2"/>
        <v>0</v>
      </c>
      <c r="AO13">
        <f t="shared" si="3"/>
        <v>0</v>
      </c>
      <c r="AP13">
        <f t="shared" si="4"/>
        <v>0</v>
      </c>
      <c r="AQ13">
        <f t="shared" si="5"/>
        <v>0</v>
      </c>
      <c r="AR13">
        <f t="shared" si="6"/>
        <v>0</v>
      </c>
      <c r="AS13">
        <f t="shared" si="7"/>
        <v>3.8695562138193167E-4</v>
      </c>
      <c r="AT13">
        <f t="shared" si="8"/>
        <v>0</v>
      </c>
      <c r="AU13">
        <f t="shared" si="9"/>
        <v>0</v>
      </c>
      <c r="AV13">
        <f t="shared" si="10"/>
        <v>0</v>
      </c>
      <c r="AX13">
        <f t="shared" si="11"/>
        <v>0</v>
      </c>
      <c r="AY13">
        <f t="shared" si="12"/>
        <v>0</v>
      </c>
      <c r="AZ13">
        <f t="shared" si="13"/>
        <v>0</v>
      </c>
      <c r="BA13">
        <f t="shared" si="14"/>
        <v>0</v>
      </c>
      <c r="BB13">
        <f t="shared" si="15"/>
        <v>0</v>
      </c>
      <c r="BC13">
        <f t="shared" si="16"/>
        <v>9.4784382548733276E-4</v>
      </c>
      <c r="BD13">
        <f t="shared" si="17"/>
        <v>0</v>
      </c>
      <c r="BE13">
        <f t="shared" si="18"/>
        <v>0</v>
      </c>
      <c r="BF13">
        <f t="shared" si="19"/>
        <v>0</v>
      </c>
      <c r="BH13">
        <f t="shared" si="20"/>
        <v>0</v>
      </c>
      <c r="BI13">
        <f t="shared" si="0"/>
        <v>0</v>
      </c>
      <c r="BJ13">
        <f t="shared" si="21"/>
        <v>0</v>
      </c>
      <c r="BK13">
        <f t="shared" si="22"/>
        <v>0</v>
      </c>
      <c r="BL13">
        <f t="shared" si="0"/>
        <v>0</v>
      </c>
      <c r="BM13">
        <f t="shared" si="23"/>
        <v>3.8695562138193172E-4</v>
      </c>
      <c r="BN13">
        <f t="shared" si="24"/>
        <v>0</v>
      </c>
      <c r="BO13">
        <f t="shared" si="1"/>
        <v>0</v>
      </c>
      <c r="BP13">
        <f t="shared" si="1"/>
        <v>0</v>
      </c>
    </row>
    <row r="14" spans="1:68" x14ac:dyDescent="0.3">
      <c r="A14" t="s">
        <v>1466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3.14206306060508E-3</v>
      </c>
      <c r="K14">
        <v>7.0171341760738503E-3</v>
      </c>
      <c r="L14">
        <v>0</v>
      </c>
      <c r="M14">
        <v>0</v>
      </c>
      <c r="N14">
        <v>0</v>
      </c>
      <c r="O14">
        <v>7.7091879958662004E-3</v>
      </c>
      <c r="P14">
        <v>0</v>
      </c>
      <c r="Q14">
        <v>7.1991833051410501E-3</v>
      </c>
      <c r="R14">
        <v>0</v>
      </c>
      <c r="S14">
        <v>4.2142596203450953E-3</v>
      </c>
      <c r="T14">
        <v>1.2681682173866151E-3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5.8060386004404E-3</v>
      </c>
      <c r="AF14">
        <v>0</v>
      </c>
      <c r="AG14">
        <v>0</v>
      </c>
      <c r="AH14">
        <v>0</v>
      </c>
      <c r="AI14">
        <v>0</v>
      </c>
      <c r="AJ14">
        <v>4.9314024731969396E-3</v>
      </c>
      <c r="AK14">
        <v>0</v>
      </c>
      <c r="AL14">
        <v>0</v>
      </c>
      <c r="AN14">
        <f t="shared" si="2"/>
        <v>0</v>
      </c>
      <c r="AO14">
        <f t="shared" si="3"/>
        <v>0</v>
      </c>
      <c r="AP14">
        <f t="shared" si="4"/>
        <v>2.5526264617921615E-3</v>
      </c>
      <c r="AQ14">
        <f t="shared" si="5"/>
        <v>3.8044809751620486E-3</v>
      </c>
      <c r="AR14">
        <f t="shared" si="6"/>
        <v>3.1704205434665377E-4</v>
      </c>
      <c r="AS14">
        <f t="shared" si="7"/>
        <v>0</v>
      </c>
      <c r="AT14">
        <f t="shared" si="8"/>
        <v>1.9353462001468001E-3</v>
      </c>
      <c r="AU14">
        <f t="shared" si="9"/>
        <v>0</v>
      </c>
      <c r="AV14">
        <f t="shared" si="10"/>
        <v>1.6438008243989798E-3</v>
      </c>
      <c r="AX14">
        <f t="shared" si="11"/>
        <v>0</v>
      </c>
      <c r="AY14">
        <f t="shared" si="12"/>
        <v>0</v>
      </c>
      <c r="AZ14">
        <f t="shared" si="13"/>
        <v>3.4864738371636352E-3</v>
      </c>
      <c r="BA14">
        <f t="shared" si="14"/>
        <v>3.6170428486253024E-3</v>
      </c>
      <c r="BB14">
        <f t="shared" si="15"/>
        <v>6.3408410869330754E-4</v>
      </c>
      <c r="BC14">
        <f t="shared" si="16"/>
        <v>0</v>
      </c>
      <c r="BD14">
        <f t="shared" si="17"/>
        <v>3.3521179488896231E-3</v>
      </c>
      <c r="BE14">
        <f t="shared" si="18"/>
        <v>0</v>
      </c>
      <c r="BF14">
        <f t="shared" si="19"/>
        <v>2.8471465453826397E-3</v>
      </c>
      <c r="BH14">
        <f t="shared" si="20"/>
        <v>0</v>
      </c>
      <c r="BI14">
        <f t="shared" si="0"/>
        <v>0</v>
      </c>
      <c r="BJ14">
        <f t="shared" si="21"/>
        <v>1.3177632465240117E-3</v>
      </c>
      <c r="BK14">
        <f t="shared" si="22"/>
        <v>2.0883006623242293E-3</v>
      </c>
      <c r="BL14">
        <f t="shared" si="0"/>
        <v>3.1704205434665377E-4</v>
      </c>
      <c r="BM14">
        <f t="shared" si="23"/>
        <v>0</v>
      </c>
      <c r="BN14">
        <f t="shared" si="24"/>
        <v>1.9353462001468001E-3</v>
      </c>
      <c r="BO14">
        <f t="shared" si="1"/>
        <v>0</v>
      </c>
      <c r="BP14">
        <f t="shared" si="1"/>
        <v>1.6438008243989802E-3</v>
      </c>
    </row>
    <row r="15" spans="1:68" x14ac:dyDescent="0.3">
      <c r="A15" t="s">
        <v>1467</v>
      </c>
      <c r="B15">
        <v>6.6596476212830002E-3</v>
      </c>
      <c r="C15">
        <v>5.3168082326486349E-3</v>
      </c>
      <c r="D15">
        <v>0</v>
      </c>
      <c r="E15">
        <v>1.0598859515713499E-3</v>
      </c>
      <c r="F15">
        <v>3.273286080217735E-3</v>
      </c>
      <c r="G15">
        <v>5.7980318351705E-3</v>
      </c>
      <c r="H15">
        <v>8.4142211542099048E-3</v>
      </c>
      <c r="I15">
        <v>0</v>
      </c>
      <c r="J15">
        <v>1.35377669073914E-2</v>
      </c>
      <c r="K15">
        <v>1.4333035892924499E-2</v>
      </c>
      <c r="L15">
        <v>0</v>
      </c>
      <c r="M15">
        <v>6.9424644753556504E-3</v>
      </c>
      <c r="N15">
        <v>0</v>
      </c>
      <c r="O15">
        <v>1.3813578115098851E-2</v>
      </c>
      <c r="P15">
        <v>0</v>
      </c>
      <c r="Q15">
        <v>2.2632976103553817E-2</v>
      </c>
      <c r="R15">
        <v>6.3432842395701999E-3</v>
      </c>
      <c r="S15">
        <v>4.2142596203450953E-3</v>
      </c>
      <c r="T15">
        <v>3.1134511419327149E-3</v>
      </c>
      <c r="U15">
        <v>6.2679565405256996E-3</v>
      </c>
      <c r="V15">
        <v>0</v>
      </c>
      <c r="W15">
        <v>1.6486114978922949E-2</v>
      </c>
      <c r="X15">
        <v>5.8917037987530497E-3</v>
      </c>
      <c r="Y15">
        <v>4.3208594383387904E-3</v>
      </c>
      <c r="Z15">
        <v>3.39792170168103E-3</v>
      </c>
      <c r="AA15">
        <v>0</v>
      </c>
      <c r="AB15">
        <v>1.3939758021729251E-3</v>
      </c>
      <c r="AC15">
        <v>5.3633711711148996E-3</v>
      </c>
      <c r="AD15">
        <v>7.2040037635876502E-3</v>
      </c>
      <c r="AE15">
        <v>3.5018493409968402E-3</v>
      </c>
      <c r="AF15">
        <v>2.4558874731977348E-3</v>
      </c>
      <c r="AG15">
        <v>0</v>
      </c>
      <c r="AH15">
        <v>0</v>
      </c>
      <c r="AI15">
        <v>1.839348141206195E-2</v>
      </c>
      <c r="AJ15">
        <v>1.8162690585240497E-2</v>
      </c>
      <c r="AK15">
        <v>1.1580939436577771E-2</v>
      </c>
      <c r="AL15">
        <v>6.0503879293623501E-3</v>
      </c>
      <c r="AN15">
        <f t="shared" si="2"/>
        <v>3.2590854513757459E-3</v>
      </c>
      <c r="AO15">
        <f t="shared" si="3"/>
        <v>4.3713847673995353E-3</v>
      </c>
      <c r="AP15">
        <f t="shared" si="4"/>
        <v>6.9466921986814862E-3</v>
      </c>
      <c r="AQ15">
        <f t="shared" si="5"/>
        <v>1.1063506654489704E-2</v>
      </c>
      <c r="AR15">
        <f t="shared" si="6"/>
        <v>6.4668806653453408E-3</v>
      </c>
      <c r="AS15">
        <f t="shared" si="7"/>
        <v>3.3946386520101162E-3</v>
      </c>
      <c r="AT15">
        <f t="shared" si="8"/>
        <v>4.3872468592607416E-3</v>
      </c>
      <c r="AU15">
        <f t="shared" si="9"/>
        <v>6.1311604706873165E-3</v>
      </c>
      <c r="AV15">
        <f t="shared" si="10"/>
        <v>1.1931339317060205E-2</v>
      </c>
      <c r="AX15">
        <f t="shared" si="11"/>
        <v>3.2278043381057412E-3</v>
      </c>
      <c r="AY15">
        <f t="shared" si="12"/>
        <v>3.5914098168611766E-3</v>
      </c>
      <c r="AZ15">
        <f t="shared" si="13"/>
        <v>6.9513077493576839E-3</v>
      </c>
      <c r="BA15">
        <f t="shared" si="14"/>
        <v>1.0075845074083743E-2</v>
      </c>
      <c r="BB15">
        <f t="shared" si="15"/>
        <v>7.1528703363549339E-3</v>
      </c>
      <c r="BC15">
        <f t="shared" si="16"/>
        <v>2.3019713820437095E-3</v>
      </c>
      <c r="BD15">
        <f t="shared" si="17"/>
        <v>2.494814351966382E-3</v>
      </c>
      <c r="BE15">
        <f t="shared" si="18"/>
        <v>1.0619481444588345E-2</v>
      </c>
      <c r="BF15">
        <f t="shared" si="19"/>
        <v>6.063749167312232E-3</v>
      </c>
      <c r="BH15">
        <f t="shared" si="20"/>
        <v>1.6139021690528706E-3</v>
      </c>
      <c r="BI15">
        <f t="shared" si="0"/>
        <v>1.7957049084305883E-3</v>
      </c>
      <c r="BJ15">
        <f t="shared" si="21"/>
        <v>2.6273473702109343E-3</v>
      </c>
      <c r="BK15">
        <f t="shared" si="22"/>
        <v>5.8172918658352139E-3</v>
      </c>
      <c r="BL15">
        <f t="shared" si="0"/>
        <v>3.5764351681774669E-3</v>
      </c>
      <c r="BM15">
        <f t="shared" si="23"/>
        <v>9.3977588141608054E-4</v>
      </c>
      <c r="BN15">
        <f t="shared" si="24"/>
        <v>1.4403817376859324E-3</v>
      </c>
      <c r="BO15">
        <f t="shared" si="1"/>
        <v>6.1311604706873173E-3</v>
      </c>
      <c r="BP15">
        <f t="shared" si="1"/>
        <v>3.5009072140460866E-3</v>
      </c>
    </row>
    <row r="16" spans="1:68" x14ac:dyDescent="0.3">
      <c r="A16" t="s">
        <v>1468</v>
      </c>
      <c r="B16">
        <v>7.5295200441485549E-2</v>
      </c>
      <c r="C16">
        <v>3.1127222723862501E-2</v>
      </c>
      <c r="D16">
        <v>7.9511444715668594E-2</v>
      </c>
      <c r="E16">
        <v>9.8892404806321804E-2</v>
      </c>
      <c r="F16">
        <v>1.0640743727822295E-2</v>
      </c>
      <c r="G16">
        <v>4.9338312015676344E-2</v>
      </c>
      <c r="H16">
        <v>7.1877114223786148E-2</v>
      </c>
      <c r="I16">
        <v>7.4820900624810352E-2</v>
      </c>
      <c r="J16">
        <v>4.5417540331139102E-2</v>
      </c>
      <c r="K16">
        <v>0.10321823490734565</v>
      </c>
      <c r="L16">
        <v>9.7013740078781496E-2</v>
      </c>
      <c r="M16">
        <v>0.122491712453657</v>
      </c>
      <c r="N16">
        <v>0.14407256786581701</v>
      </c>
      <c r="O16">
        <v>0.10685951181559669</v>
      </c>
      <c r="P16">
        <v>8.5058245717826553E-2</v>
      </c>
      <c r="Q16">
        <v>6.579186266612945E-2</v>
      </c>
      <c r="R16">
        <v>3.9984283563507049E-2</v>
      </c>
      <c r="S16">
        <v>4.2191907047282352E-2</v>
      </c>
      <c r="T16">
        <v>2.9636741339338999E-2</v>
      </c>
      <c r="U16">
        <v>8.5052169244727555E-2</v>
      </c>
      <c r="V16">
        <v>8.5076982951558855E-2</v>
      </c>
      <c r="W16">
        <v>0.27101340393530149</v>
      </c>
      <c r="X16">
        <v>7.1254415448139957E-2</v>
      </c>
      <c r="Y16">
        <v>2.16629216984306E-2</v>
      </c>
      <c r="Z16">
        <v>6.1625473233480804E-2</v>
      </c>
      <c r="AA16">
        <v>0.13176414025952349</v>
      </c>
      <c r="AB16">
        <v>0.1430182171005645</v>
      </c>
      <c r="AC16">
        <v>4.6546660987713998E-2</v>
      </c>
      <c r="AD16">
        <v>3.9288566011725201E-2</v>
      </c>
      <c r="AE16">
        <v>6.21367211971358E-2</v>
      </c>
      <c r="AF16">
        <v>2.9403866672526147E-2</v>
      </c>
      <c r="AG16">
        <v>3.3795680390023106E-2</v>
      </c>
      <c r="AH16">
        <v>3.3391537141533499E-2</v>
      </c>
      <c r="AI16">
        <v>5.042234083695455E-2</v>
      </c>
      <c r="AJ16">
        <v>7.4147656996832206E-2</v>
      </c>
      <c r="AK16">
        <v>7.9761607861789596E-2</v>
      </c>
      <c r="AL16">
        <v>9.8637706167144207E-2</v>
      </c>
      <c r="AN16">
        <f t="shared" si="2"/>
        <v>7.1206568171834614E-2</v>
      </c>
      <c r="AO16">
        <f t="shared" si="3"/>
        <v>5.1669267648023778E-2</v>
      </c>
      <c r="AP16">
        <f t="shared" si="4"/>
        <v>0.10059022188145193</v>
      </c>
      <c r="AQ16">
        <f t="shared" si="5"/>
        <v>4.9322684425639612E-2</v>
      </c>
      <c r="AR16">
        <f t="shared" si="6"/>
        <v>0.11769482436773172</v>
      </c>
      <c r="AS16">
        <f t="shared" si="7"/>
        <v>7.9311971454642222E-2</v>
      </c>
      <c r="AT16">
        <f t="shared" si="8"/>
        <v>4.3609717960462389E-2</v>
      </c>
      <c r="AU16">
        <f t="shared" si="9"/>
        <v>3.9203186122837047E-2</v>
      </c>
      <c r="AV16">
        <f t="shared" si="10"/>
        <v>8.4182323675255341E-2</v>
      </c>
      <c r="AX16">
        <f t="shared" si="11"/>
        <v>2.8627186204341657E-2</v>
      </c>
      <c r="AY16">
        <f t="shared" si="12"/>
        <v>2.9626161310300859E-2</v>
      </c>
      <c r="AZ16">
        <f t="shared" si="13"/>
        <v>3.0861676465090564E-2</v>
      </c>
      <c r="BA16">
        <f t="shared" si="14"/>
        <v>1.4305375713321824E-2</v>
      </c>
      <c r="BB16">
        <f t="shared" si="15"/>
        <v>0.10549925645769977</v>
      </c>
      <c r="BC16">
        <f t="shared" si="16"/>
        <v>4.8134043425724755E-2</v>
      </c>
      <c r="BD16">
        <f t="shared" si="17"/>
        <v>1.6788811957829837E-2</v>
      </c>
      <c r="BE16">
        <f t="shared" si="18"/>
        <v>9.7181740731376188E-3</v>
      </c>
      <c r="BF16">
        <f t="shared" si="19"/>
        <v>1.2829562475729427E-2</v>
      </c>
      <c r="BH16">
        <f t="shared" si="20"/>
        <v>1.4313593102170829E-2</v>
      </c>
      <c r="BI16">
        <f t="shared" si="0"/>
        <v>1.481308065515043E-2</v>
      </c>
      <c r="BJ16">
        <f t="shared" si="21"/>
        <v>1.1664617281309225E-2</v>
      </c>
      <c r="BK16">
        <f t="shared" si="22"/>
        <v>8.2592125189450902E-3</v>
      </c>
      <c r="BL16">
        <f t="shared" si="0"/>
        <v>5.2749628228849883E-2</v>
      </c>
      <c r="BM16">
        <f t="shared" si="23"/>
        <v>1.9650640941665479E-2</v>
      </c>
      <c r="BN16">
        <f t="shared" si="24"/>
        <v>9.693025103227065E-3</v>
      </c>
      <c r="BO16">
        <f t="shared" si="1"/>
        <v>5.6107904171576461E-3</v>
      </c>
      <c r="BP16">
        <f t="shared" si="1"/>
        <v>7.407151348947507E-3</v>
      </c>
    </row>
    <row r="17" spans="1:68" x14ac:dyDescent="0.3">
      <c r="A17" t="s">
        <v>1469</v>
      </c>
      <c r="B17">
        <v>0.405972310872661</v>
      </c>
      <c r="C17">
        <v>0.32928519927695199</v>
      </c>
      <c r="D17">
        <v>0.95956996294098351</v>
      </c>
      <c r="E17">
        <v>0.6903895429651834</v>
      </c>
      <c r="F17">
        <v>0.79452271505633498</v>
      </c>
      <c r="G17">
        <v>0.97357648360744542</v>
      </c>
      <c r="H17">
        <v>1.1185910531730949</v>
      </c>
      <c r="I17">
        <v>0.71591556253519295</v>
      </c>
      <c r="J17">
        <v>0.747368385213247</v>
      </c>
      <c r="K17">
        <v>0.77440944349366059</v>
      </c>
      <c r="L17">
        <v>0.68138500629319398</v>
      </c>
      <c r="M17">
        <v>1.044434257730122</v>
      </c>
      <c r="N17">
        <v>1.021078402158873</v>
      </c>
      <c r="O17">
        <v>1.29775604765921</v>
      </c>
      <c r="P17">
        <v>0.69700293117065848</v>
      </c>
      <c r="Q17">
        <v>0.74707861296843459</v>
      </c>
      <c r="R17">
        <v>0.62865962741960302</v>
      </c>
      <c r="S17">
        <v>0.782933438921116</v>
      </c>
      <c r="T17">
        <v>0.36651668903043699</v>
      </c>
      <c r="U17">
        <v>0.96291865551692502</v>
      </c>
      <c r="V17">
        <v>1.0710310882030498</v>
      </c>
      <c r="W17">
        <v>0.82062356657023861</v>
      </c>
      <c r="X17">
        <v>0.44557212776441846</v>
      </c>
      <c r="Y17">
        <v>0.35240657569072548</v>
      </c>
      <c r="Z17">
        <v>0.2798311145294255</v>
      </c>
      <c r="AA17">
        <v>0.99878392333847099</v>
      </c>
      <c r="AB17">
        <v>0.82727479528881098</v>
      </c>
      <c r="AC17">
        <v>0.2173043060938375</v>
      </c>
      <c r="AD17">
        <v>1.050723775142675</v>
      </c>
      <c r="AE17">
        <v>0.9183144756421695</v>
      </c>
      <c r="AF17">
        <v>0.29202105536550099</v>
      </c>
      <c r="AG17">
        <v>0.91315723978922803</v>
      </c>
      <c r="AH17">
        <v>0.17357305390795702</v>
      </c>
      <c r="AI17">
        <v>1.0104976362385756</v>
      </c>
      <c r="AJ17">
        <v>0.96561700902709102</v>
      </c>
      <c r="AK17">
        <v>0.90764702908406858</v>
      </c>
      <c r="AL17">
        <v>1.0387634017083764</v>
      </c>
      <c r="AN17">
        <f t="shared" si="2"/>
        <v>0.59630425401394493</v>
      </c>
      <c r="AO17">
        <f t="shared" si="3"/>
        <v>0.90065145359301713</v>
      </c>
      <c r="AP17">
        <f t="shared" si="4"/>
        <v>0.89477635338842354</v>
      </c>
      <c r="AQ17">
        <f t="shared" si="5"/>
        <v>0.71955722643638464</v>
      </c>
      <c r="AR17">
        <f t="shared" si="6"/>
        <v>0.80527249983016258</v>
      </c>
      <c r="AS17">
        <f t="shared" si="7"/>
        <v>0.52019547378428144</v>
      </c>
      <c r="AT17">
        <f t="shared" si="8"/>
        <v>0.75368643538344848</v>
      </c>
      <c r="AU17">
        <f t="shared" si="9"/>
        <v>0.69907597664525356</v>
      </c>
      <c r="AV17">
        <f t="shared" si="10"/>
        <v>0.97067581327317864</v>
      </c>
      <c r="AX17">
        <f t="shared" si="11"/>
        <v>0.2877148131118013</v>
      </c>
      <c r="AY17">
        <f t="shared" si="12"/>
        <v>0.18092944081054069</v>
      </c>
      <c r="AZ17">
        <f t="shared" si="13"/>
        <v>0.23152027466298028</v>
      </c>
      <c r="BA17">
        <f t="shared" si="14"/>
        <v>8.0735198434672653E-2</v>
      </c>
      <c r="BB17">
        <f t="shared" si="15"/>
        <v>0.30995819850282386</v>
      </c>
      <c r="BC17">
        <f t="shared" si="16"/>
        <v>0.31830314371739832</v>
      </c>
      <c r="BD17">
        <f t="shared" si="17"/>
        <v>0.40525824850197761</v>
      </c>
      <c r="BE17">
        <f t="shared" si="18"/>
        <v>0.45769398024150354</v>
      </c>
      <c r="BF17">
        <f t="shared" si="19"/>
        <v>6.5704409424628893E-2</v>
      </c>
      <c r="BH17">
        <f t="shared" si="20"/>
        <v>0.14385740655590065</v>
      </c>
      <c r="BI17">
        <f t="shared" si="0"/>
        <v>9.0464720405270344E-2</v>
      </c>
      <c r="BJ17">
        <f t="shared" si="21"/>
        <v>8.7506438603944886E-2</v>
      </c>
      <c r="BK17">
        <f t="shared" si="22"/>
        <v>4.6612488549336112E-2</v>
      </c>
      <c r="BL17">
        <f t="shared" si="0"/>
        <v>0.15497909925141193</v>
      </c>
      <c r="BM17">
        <f t="shared" si="23"/>
        <v>0.12994671427190119</v>
      </c>
      <c r="BN17">
        <f t="shared" si="24"/>
        <v>0.23397595886393305</v>
      </c>
      <c r="BO17">
        <f t="shared" si="1"/>
        <v>0.26424974269890333</v>
      </c>
      <c r="BP17">
        <f t="shared" si="1"/>
        <v>3.7934458468254877E-2</v>
      </c>
    </row>
    <row r="18" spans="1:68" x14ac:dyDescent="0.3">
      <c r="A18" t="s">
        <v>1470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7.0829901840349504E-3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N18">
        <f t="shared" ref="AN18:AN81" si="25">AVERAGE(B18:E18)</f>
        <v>0</v>
      </c>
      <c r="AO18">
        <f t="shared" ref="AO18:AO81" si="26">AVERAGE(F18:I18)</f>
        <v>0</v>
      </c>
      <c r="AP18">
        <f t="shared" ref="AP18:AP81" si="27">AVERAGE(J18:P18)</f>
        <v>0</v>
      </c>
      <c r="AQ18">
        <f t="shared" ref="AQ18:AQ81" si="28">AVERAGE(Q18:S18)</f>
        <v>2.3609967280116503E-3</v>
      </c>
      <c r="AR18">
        <f t="shared" ref="AR18:AR81" si="29">AVERAGE(T18:W18)</f>
        <v>0</v>
      </c>
      <c r="AS18">
        <f t="shared" ref="AS18:AS81" si="30">AVERAGE(X18:AC18)</f>
        <v>0</v>
      </c>
      <c r="AT18">
        <f t="shared" ref="AT18:AT81" si="31">AVERAGE(AD18:AF18)</f>
        <v>0</v>
      </c>
      <c r="AU18">
        <f t="shared" ref="AU18:AU81" si="32">AVERAGE(AG18:AI18)</f>
        <v>0</v>
      </c>
      <c r="AV18">
        <f t="shared" ref="AV18:AV81" si="33">AVERAGE(AJ18:AL18)</f>
        <v>0</v>
      </c>
      <c r="AX18">
        <f t="shared" ref="AX18:AX81" si="34">STDEV(B18:E18)</f>
        <v>0</v>
      </c>
      <c r="AY18">
        <f t="shared" ref="AY18:AY81" si="35">STDEV(F18:I18)</f>
        <v>0</v>
      </c>
      <c r="AZ18">
        <f t="shared" ref="AZ18:AZ81" si="36">STDEV(J18:P18)</f>
        <v>0</v>
      </c>
      <c r="BA18">
        <f t="shared" ref="BA18:BA81" si="37">STDEV(Q18:S18)</f>
        <v>4.0893662894200553E-3</v>
      </c>
      <c r="BB18">
        <f t="shared" ref="BB18:BB81" si="38">STDEV(T18:W18)</f>
        <v>0</v>
      </c>
      <c r="BC18">
        <f t="shared" ref="BC18:BC81" si="39">STDEV(X18:AC18)</f>
        <v>0</v>
      </c>
      <c r="BD18">
        <f t="shared" ref="BD18:BD81" si="40">STDEV(AD18:AF18)</f>
        <v>0</v>
      </c>
      <c r="BE18">
        <f t="shared" ref="BE18:BE81" si="41">STDEV(AG18:AI18)</f>
        <v>0</v>
      </c>
      <c r="BF18">
        <f t="shared" ref="BF18:BF81" si="42">STDEV(AJ18:AL18)</f>
        <v>0</v>
      </c>
      <c r="BH18">
        <f t="shared" ref="BH18:BH81" si="43">AX18/SQRT(4)</f>
        <v>0</v>
      </c>
      <c r="BI18">
        <f t="shared" ref="BI18:BI81" si="44">AY18/SQRT(4)</f>
        <v>0</v>
      </c>
      <c r="BJ18">
        <f t="shared" ref="BJ18:BJ81" si="45">AZ18/SQRT(7)</f>
        <v>0</v>
      </c>
      <c r="BK18">
        <f t="shared" ref="BK18:BK81" si="46">BA18/SQRT(3)</f>
        <v>2.3609967280116503E-3</v>
      </c>
      <c r="BL18">
        <f t="shared" ref="BL18:BL81" si="47">BB18/SQRT(4)</f>
        <v>0</v>
      </c>
      <c r="BM18">
        <f t="shared" ref="BM18:BM81" si="48">BC18/SQRT(6)</f>
        <v>0</v>
      </c>
      <c r="BN18">
        <f t="shared" ref="BN18:BN81" si="49">BD18/SQRT(3)</f>
        <v>0</v>
      </c>
      <c r="BO18">
        <f t="shared" ref="BO18:BO81" si="50">BE18/SQRT(3)</f>
        <v>0</v>
      </c>
      <c r="BP18">
        <f t="shared" ref="BP18:BP81" si="51">BF18/SQRT(3)</f>
        <v>0</v>
      </c>
    </row>
    <row r="19" spans="1:68" x14ac:dyDescent="0.3">
      <c r="A19" t="s">
        <v>1471</v>
      </c>
      <c r="B19">
        <v>3.5446661359830198E-2</v>
      </c>
      <c r="C19">
        <v>2.0227472812228649E-2</v>
      </c>
      <c r="D19">
        <v>0</v>
      </c>
      <c r="E19">
        <v>2.5523931406619647E-2</v>
      </c>
      <c r="F19">
        <v>3.3237947512641253E-2</v>
      </c>
      <c r="G19">
        <v>5.0287026365843403E-2</v>
      </c>
      <c r="H19">
        <v>0</v>
      </c>
      <c r="I19">
        <v>0</v>
      </c>
      <c r="J19">
        <v>3.0170504696061799E-2</v>
      </c>
      <c r="K19">
        <v>2.3760726730504701E-2</v>
      </c>
      <c r="L19">
        <v>4.0129088498883997E-2</v>
      </c>
      <c r="M19">
        <v>0</v>
      </c>
      <c r="N19">
        <v>2.44910400277326E-2</v>
      </c>
      <c r="O19">
        <v>1.0665303057973301E-2</v>
      </c>
      <c r="P19">
        <v>2.0523702951043602E-3</v>
      </c>
      <c r="Q19">
        <v>3.0292325600410799E-2</v>
      </c>
      <c r="R19">
        <v>2.1983239984445849E-2</v>
      </c>
      <c r="S19">
        <v>1.4624456344754296E-2</v>
      </c>
      <c r="T19">
        <v>2.652052728190785E-2</v>
      </c>
      <c r="U19">
        <v>3.605771986016057E-2</v>
      </c>
      <c r="V19">
        <v>6.1476529831977392E-2</v>
      </c>
      <c r="W19">
        <v>2.3104414983622E-2</v>
      </c>
      <c r="X19">
        <v>4.9079359621145749E-2</v>
      </c>
      <c r="Y19">
        <v>4.0228994578283397E-2</v>
      </c>
      <c r="Z19">
        <v>0</v>
      </c>
      <c r="AA19">
        <v>7.2041146132187503E-3</v>
      </c>
      <c r="AB19">
        <v>3.4782454622826052E-2</v>
      </c>
      <c r="AC19">
        <v>0</v>
      </c>
      <c r="AD19">
        <v>5.2454908084662147E-2</v>
      </c>
      <c r="AE19">
        <v>2.17352180231946E-2</v>
      </c>
      <c r="AF19">
        <v>3.9431075180867648E-3</v>
      </c>
      <c r="AG19">
        <v>2.83913097753936E-2</v>
      </c>
      <c r="AH19">
        <v>0</v>
      </c>
      <c r="AI19">
        <v>3.3282529544983952E-2</v>
      </c>
      <c r="AJ19">
        <v>5.3559139567142144E-2</v>
      </c>
      <c r="AK19">
        <v>4.8564068042970749E-3</v>
      </c>
      <c r="AL19">
        <v>1.2146049818150956E-2</v>
      </c>
      <c r="AN19">
        <f t="shared" si="25"/>
        <v>2.0299516394669623E-2</v>
      </c>
      <c r="AO19">
        <f t="shared" si="26"/>
        <v>2.0881243469621162E-2</v>
      </c>
      <c r="AP19">
        <f t="shared" si="27"/>
        <v>1.8752719043751535E-2</v>
      </c>
      <c r="AQ19">
        <f t="shared" si="28"/>
        <v>2.2300007309870317E-2</v>
      </c>
      <c r="AR19">
        <f t="shared" si="29"/>
        <v>3.678979798941695E-2</v>
      </c>
      <c r="AS19">
        <f t="shared" si="30"/>
        <v>2.1882487239245657E-2</v>
      </c>
      <c r="AT19">
        <f t="shared" si="31"/>
        <v>2.6044411208647839E-2</v>
      </c>
      <c r="AU19">
        <f t="shared" si="32"/>
        <v>2.055794644012585E-2</v>
      </c>
      <c r="AV19">
        <f t="shared" si="33"/>
        <v>2.3520532063196726E-2</v>
      </c>
      <c r="AX19">
        <f t="shared" si="34"/>
        <v>1.4931019935555971E-2</v>
      </c>
      <c r="AY19">
        <f t="shared" si="35"/>
        <v>2.5096087744385834E-2</v>
      </c>
      <c r="AZ19">
        <f t="shared" si="36"/>
        <v>1.4951565615778296E-2</v>
      </c>
      <c r="BA19">
        <f t="shared" si="37"/>
        <v>7.8387363718222455E-3</v>
      </c>
      <c r="BB19">
        <f t="shared" si="38"/>
        <v>1.7346645173570114E-2</v>
      </c>
      <c r="BC19">
        <f t="shared" si="39"/>
        <v>2.1980966657070191E-2</v>
      </c>
      <c r="BD19">
        <f t="shared" si="40"/>
        <v>2.454130310282979E-2</v>
      </c>
      <c r="BE19">
        <f t="shared" si="41"/>
        <v>1.797088976887122E-2</v>
      </c>
      <c r="BF19">
        <f t="shared" si="42"/>
        <v>2.6268292281749522E-2</v>
      </c>
      <c r="BH19">
        <f t="shared" si="43"/>
        <v>7.4655099677779857E-3</v>
      </c>
      <c r="BI19">
        <f t="shared" si="44"/>
        <v>1.2548043872192917E-2</v>
      </c>
      <c r="BJ19">
        <f t="shared" si="45"/>
        <v>5.6511606186305258E-3</v>
      </c>
      <c r="BK19">
        <f t="shared" si="46"/>
        <v>4.5256965543780843E-3</v>
      </c>
      <c r="BL19">
        <f t="shared" si="47"/>
        <v>8.673322586785057E-3</v>
      </c>
      <c r="BM19">
        <f t="shared" si="48"/>
        <v>8.9736920604920802E-3</v>
      </c>
      <c r="BN19">
        <f t="shared" si="49"/>
        <v>1.4168927952682979E-2</v>
      </c>
      <c r="BO19">
        <f t="shared" si="50"/>
        <v>1.0375498045634892E-2</v>
      </c>
      <c r="BP19">
        <f t="shared" si="51"/>
        <v>1.5166005620019856E-2</v>
      </c>
    </row>
    <row r="20" spans="1:68" x14ac:dyDescent="0.3">
      <c r="A20" t="s">
        <v>1472</v>
      </c>
      <c r="B20">
        <v>0.117481978311324</v>
      </c>
      <c r="C20">
        <v>3.8315598850063151E-2</v>
      </c>
      <c r="D20">
        <v>9.0135221038651236E-2</v>
      </c>
      <c r="E20">
        <v>0.13147018436788585</v>
      </c>
      <c r="F20">
        <v>0.11040263550240781</v>
      </c>
      <c r="G20">
        <v>9.902870295743571E-2</v>
      </c>
      <c r="H20">
        <v>4.8552355120230102E-2</v>
      </c>
      <c r="I20">
        <v>3.6320492598062248E-2</v>
      </c>
      <c r="J20">
        <v>0.102407283889451</v>
      </c>
      <c r="K20">
        <v>0.12447975551123849</v>
      </c>
      <c r="L20">
        <v>8.3101633239183001E-2</v>
      </c>
      <c r="M20">
        <v>6.4417509469282458E-2</v>
      </c>
      <c r="N20">
        <v>0.19372187197097301</v>
      </c>
      <c r="O20">
        <v>0.1194342841150513</v>
      </c>
      <c r="P20">
        <v>4.1339571212406549E-2</v>
      </c>
      <c r="Q20">
        <v>9.6705724940459148E-2</v>
      </c>
      <c r="R20">
        <v>7.6216267725415954E-2</v>
      </c>
      <c r="S20">
        <v>8.1728685217225247E-2</v>
      </c>
      <c r="T20">
        <v>3.0550480887523698E-2</v>
      </c>
      <c r="U20">
        <v>0.14421550662403548</v>
      </c>
      <c r="V20">
        <v>8.9155711038979249E-2</v>
      </c>
      <c r="W20">
        <v>0.18288694612529599</v>
      </c>
      <c r="X20">
        <v>6.1406301162297498E-2</v>
      </c>
      <c r="Y20">
        <v>4.46350226488548E-2</v>
      </c>
      <c r="Z20">
        <v>2.444135988494265E-2</v>
      </c>
      <c r="AA20">
        <v>0.1097698634465171</v>
      </c>
      <c r="AB20">
        <v>0.153262615236748</v>
      </c>
      <c r="AC20">
        <v>5.2681177041073599E-2</v>
      </c>
      <c r="AD20">
        <v>5.6468882809972996E-2</v>
      </c>
      <c r="AE20">
        <v>0.1078944935417549</v>
      </c>
      <c r="AF20">
        <v>6.1952249423036503E-2</v>
      </c>
      <c r="AG20">
        <v>4.3903035826297704E-2</v>
      </c>
      <c r="AH20">
        <v>3.445441922872395E-2</v>
      </c>
      <c r="AI20">
        <v>9.7075692842809605E-2</v>
      </c>
      <c r="AJ20">
        <v>8.5189153340012147E-2</v>
      </c>
      <c r="AK20">
        <v>6.246332480439535E-2</v>
      </c>
      <c r="AL20">
        <v>9.3953306130700409E-2</v>
      </c>
      <c r="AN20">
        <f t="shared" si="25"/>
        <v>9.4350745641981065E-2</v>
      </c>
      <c r="AO20">
        <f t="shared" si="26"/>
        <v>7.3576046544533966E-2</v>
      </c>
      <c r="AP20">
        <f t="shared" si="27"/>
        <v>0.10412884420108369</v>
      </c>
      <c r="AQ20">
        <f t="shared" si="28"/>
        <v>8.4883559294366792E-2</v>
      </c>
      <c r="AR20">
        <f t="shared" si="29"/>
        <v>0.11170216116895861</v>
      </c>
      <c r="AS20">
        <f t="shared" si="30"/>
        <v>7.4366056570072267E-2</v>
      </c>
      <c r="AT20">
        <f t="shared" si="31"/>
        <v>7.5438541924921471E-2</v>
      </c>
      <c r="AU20">
        <f t="shared" si="32"/>
        <v>5.8477715965943755E-2</v>
      </c>
      <c r="AV20">
        <f t="shared" si="33"/>
        <v>8.0535261425035962E-2</v>
      </c>
      <c r="AX20">
        <f t="shared" si="34"/>
        <v>4.11121027590114E-2</v>
      </c>
      <c r="AY20">
        <f t="shared" si="35"/>
        <v>3.6597799592792753E-2</v>
      </c>
      <c r="AZ20">
        <f t="shared" si="36"/>
        <v>4.9396216094050267E-2</v>
      </c>
      <c r="BA20">
        <f t="shared" si="37"/>
        <v>1.060280090701202E-2</v>
      </c>
      <c r="BB20">
        <f t="shared" si="38"/>
        <v>6.6378532844901625E-2</v>
      </c>
      <c r="BC20">
        <f t="shared" si="39"/>
        <v>4.7943081854073845E-2</v>
      </c>
      <c r="BD20">
        <f t="shared" si="40"/>
        <v>2.8241076889328934E-2</v>
      </c>
      <c r="BE20">
        <f t="shared" si="41"/>
        <v>3.3759027728035788E-2</v>
      </c>
      <c r="BF20">
        <f t="shared" si="42"/>
        <v>1.6252654043262302E-2</v>
      </c>
      <c r="BH20">
        <f t="shared" si="43"/>
        <v>2.05560513795057E-2</v>
      </c>
      <c r="BI20">
        <f t="shared" si="44"/>
        <v>1.8298899796396376E-2</v>
      </c>
      <c r="BJ20">
        <f t="shared" si="45"/>
        <v>1.8670014784637617E-2</v>
      </c>
      <c r="BK20">
        <f t="shared" si="46"/>
        <v>6.1215299578273987E-3</v>
      </c>
      <c r="BL20">
        <f t="shared" si="47"/>
        <v>3.3189266422450812E-2</v>
      </c>
      <c r="BM20">
        <f t="shared" si="48"/>
        <v>1.9572681206494701E-2</v>
      </c>
      <c r="BN20">
        <f t="shared" si="49"/>
        <v>1.6304993344258979E-2</v>
      </c>
      <c r="BO20">
        <f t="shared" si="50"/>
        <v>1.9490783746361505E-2</v>
      </c>
      <c r="BP20">
        <f t="shared" si="51"/>
        <v>9.3834741869233493E-3</v>
      </c>
    </row>
    <row r="21" spans="1:68" x14ac:dyDescent="0.3">
      <c r="A21" t="s">
        <v>1473</v>
      </c>
      <c r="B21">
        <v>7.3036145780078499E-3</v>
      </c>
      <c r="C21">
        <v>0</v>
      </c>
      <c r="D21">
        <v>8.4653300426531502E-3</v>
      </c>
      <c r="E21">
        <v>1.1211784560655101E-2</v>
      </c>
      <c r="F21">
        <v>5.2992096893056499E-3</v>
      </c>
      <c r="G21">
        <v>7.55745656047907E-3</v>
      </c>
      <c r="H21">
        <v>0</v>
      </c>
      <c r="I21">
        <v>1.7796650250938701E-2</v>
      </c>
      <c r="J21">
        <v>0</v>
      </c>
      <c r="K21">
        <v>9.21437076870355E-3</v>
      </c>
      <c r="L21">
        <v>8.0867445992819486E-3</v>
      </c>
      <c r="M21">
        <v>8.2940425139237505E-3</v>
      </c>
      <c r="N21">
        <v>1.3144890568918205E-2</v>
      </c>
      <c r="O21">
        <v>9.86689222148995E-3</v>
      </c>
      <c r="P21">
        <v>6.2748024766966497E-4</v>
      </c>
      <c r="Q21">
        <v>1.4282173489176E-2</v>
      </c>
      <c r="R21">
        <v>2.83244142521738E-4</v>
      </c>
      <c r="S21">
        <v>1.21003084100766E-2</v>
      </c>
      <c r="T21">
        <v>0</v>
      </c>
      <c r="U21">
        <v>2.00344091505953E-2</v>
      </c>
      <c r="V21">
        <v>1.1437075077773241E-2</v>
      </c>
      <c r="W21">
        <v>2.5739186265230549E-3</v>
      </c>
      <c r="X21">
        <v>0</v>
      </c>
      <c r="Y21">
        <v>0</v>
      </c>
      <c r="Z21">
        <v>3.39792170168103E-3</v>
      </c>
      <c r="AA21">
        <v>7.2041146132187503E-3</v>
      </c>
      <c r="AB21">
        <v>0</v>
      </c>
      <c r="AC21">
        <v>0</v>
      </c>
      <c r="AD21">
        <v>8.02173023379835E-3</v>
      </c>
      <c r="AE21">
        <v>0</v>
      </c>
      <c r="AF21">
        <v>9.4782541123211998E-4</v>
      </c>
      <c r="AG21">
        <v>6.3565803777558003E-3</v>
      </c>
      <c r="AH21">
        <v>0</v>
      </c>
      <c r="AI21">
        <v>6.8493136598500497E-3</v>
      </c>
      <c r="AJ21">
        <v>0</v>
      </c>
      <c r="AK21">
        <v>9.7555798138627501E-3</v>
      </c>
      <c r="AL21">
        <v>0</v>
      </c>
      <c r="AN21">
        <f t="shared" si="25"/>
        <v>6.7451822953290257E-3</v>
      </c>
      <c r="AO21">
        <f t="shared" si="26"/>
        <v>7.6633291251808552E-3</v>
      </c>
      <c r="AP21">
        <f t="shared" si="27"/>
        <v>7.033488702855294E-3</v>
      </c>
      <c r="AQ21">
        <f t="shared" si="28"/>
        <v>8.8885753472581121E-3</v>
      </c>
      <c r="AR21">
        <f t="shared" si="29"/>
        <v>8.5113507137228993E-3</v>
      </c>
      <c r="AS21">
        <f t="shared" si="30"/>
        <v>1.7670060524832968E-3</v>
      </c>
      <c r="AT21">
        <f t="shared" si="31"/>
        <v>2.9898518816768235E-3</v>
      </c>
      <c r="AU21">
        <f t="shared" si="32"/>
        <v>4.4019646792019503E-3</v>
      </c>
      <c r="AV21">
        <f t="shared" si="33"/>
        <v>3.25185993795425E-3</v>
      </c>
      <c r="AX21">
        <f t="shared" si="34"/>
        <v>4.7860482962042332E-3</v>
      </c>
      <c r="AY21">
        <f t="shared" si="35"/>
        <v>7.4612572672799783E-3</v>
      </c>
      <c r="AZ21">
        <f t="shared" si="36"/>
        <v>4.8877211187513337E-3</v>
      </c>
      <c r="BA21">
        <f t="shared" si="37"/>
        <v>7.5318608366894005E-3</v>
      </c>
      <c r="BB21">
        <f t="shared" si="38"/>
        <v>9.1111091449957507E-3</v>
      </c>
      <c r="BC21">
        <f t="shared" si="39"/>
        <v>2.990360410187081E-3</v>
      </c>
      <c r="BD21">
        <f t="shared" si="40"/>
        <v>4.3834282320412499E-3</v>
      </c>
      <c r="BE21">
        <f t="shared" si="41"/>
        <v>3.8201657424157646E-3</v>
      </c>
      <c r="BF21">
        <f t="shared" si="42"/>
        <v>5.6323866316345377E-3</v>
      </c>
      <c r="BH21">
        <f t="shared" si="43"/>
        <v>2.3930241481021166E-3</v>
      </c>
      <c r="BI21">
        <f t="shared" si="44"/>
        <v>3.7306286336399892E-3</v>
      </c>
      <c r="BJ21">
        <f t="shared" si="45"/>
        <v>1.8473849368649182E-3</v>
      </c>
      <c r="BK21">
        <f t="shared" si="46"/>
        <v>4.3485218815614256E-3</v>
      </c>
      <c r="BL21">
        <f t="shared" si="47"/>
        <v>4.5555545724978753E-3</v>
      </c>
      <c r="BM21">
        <f t="shared" si="48"/>
        <v>1.2208095253296921E-3</v>
      </c>
      <c r="BN21">
        <f t="shared" si="49"/>
        <v>2.5307734697424212E-3</v>
      </c>
      <c r="BO21">
        <f t="shared" si="50"/>
        <v>2.2055737197327284E-3</v>
      </c>
      <c r="BP21">
        <f t="shared" si="51"/>
        <v>3.25185993795425E-3</v>
      </c>
    </row>
    <row r="22" spans="1:68" x14ac:dyDescent="0.3">
      <c r="A22" t="s">
        <v>1474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7.4287723659122997E-3</v>
      </c>
      <c r="J22">
        <v>1.35377669073914E-2</v>
      </c>
      <c r="K22">
        <v>0</v>
      </c>
      <c r="L22">
        <v>0</v>
      </c>
      <c r="M22">
        <v>9.2931081999092502E-3</v>
      </c>
      <c r="N22">
        <v>1.1044953794781849E-2</v>
      </c>
      <c r="O22">
        <v>0</v>
      </c>
      <c r="P22">
        <v>0</v>
      </c>
      <c r="Q22">
        <v>0</v>
      </c>
      <c r="R22">
        <v>0</v>
      </c>
      <c r="S22">
        <v>6.1984569614740503E-3</v>
      </c>
      <c r="T22">
        <v>5.5942719544577503E-3</v>
      </c>
      <c r="U22">
        <v>2.713052589988925E-3</v>
      </c>
      <c r="V22">
        <v>0</v>
      </c>
      <c r="W22">
        <v>0</v>
      </c>
      <c r="X22">
        <v>0</v>
      </c>
      <c r="Y22">
        <v>4.5412404426021253E-3</v>
      </c>
      <c r="Z22">
        <v>0</v>
      </c>
      <c r="AA22">
        <v>0</v>
      </c>
      <c r="AB22">
        <v>8.1970372020333995E-3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1.4185836513368714E-2</v>
      </c>
      <c r="AJ22">
        <v>2.1023399571524701E-3</v>
      </c>
      <c r="AK22">
        <v>0</v>
      </c>
      <c r="AL22">
        <v>7.7201172525688498E-3</v>
      </c>
      <c r="AN22">
        <f t="shared" si="25"/>
        <v>0</v>
      </c>
      <c r="AO22">
        <f t="shared" si="26"/>
        <v>1.8571930914780749E-3</v>
      </c>
      <c r="AP22">
        <f t="shared" si="27"/>
        <v>4.839404128868928E-3</v>
      </c>
      <c r="AQ22">
        <f t="shared" si="28"/>
        <v>2.06615232049135E-3</v>
      </c>
      <c r="AR22">
        <f t="shared" si="29"/>
        <v>2.0768311361116687E-3</v>
      </c>
      <c r="AS22">
        <f t="shared" si="30"/>
        <v>2.1230462741059206E-3</v>
      </c>
      <c r="AT22">
        <f t="shared" si="31"/>
        <v>0</v>
      </c>
      <c r="AU22">
        <f t="shared" si="32"/>
        <v>4.728612171122905E-3</v>
      </c>
      <c r="AV22">
        <f t="shared" si="33"/>
        <v>3.27415240324044E-3</v>
      </c>
      <c r="AX22">
        <f t="shared" si="34"/>
        <v>0</v>
      </c>
      <c r="AY22">
        <f t="shared" si="35"/>
        <v>3.7143861829561499E-3</v>
      </c>
      <c r="AZ22">
        <f t="shared" si="36"/>
        <v>6.1601565310922752E-3</v>
      </c>
      <c r="BA22">
        <f t="shared" si="37"/>
        <v>3.5786807952673527E-3</v>
      </c>
      <c r="BB22">
        <f t="shared" si="38"/>
        <v>2.6710561447229456E-3</v>
      </c>
      <c r="BC22">
        <f t="shared" si="39"/>
        <v>3.4862682271183461E-3</v>
      </c>
      <c r="BD22">
        <f t="shared" si="40"/>
        <v>0</v>
      </c>
      <c r="BE22">
        <f t="shared" si="41"/>
        <v>8.1901965296734495E-3</v>
      </c>
      <c r="BF22">
        <f t="shared" si="42"/>
        <v>3.9912292473569854E-3</v>
      </c>
      <c r="BH22">
        <f t="shared" si="43"/>
        <v>0</v>
      </c>
      <c r="BI22">
        <f t="shared" si="44"/>
        <v>1.8571930914780749E-3</v>
      </c>
      <c r="BJ22">
        <f t="shared" si="45"/>
        <v>2.3283203169286409E-3</v>
      </c>
      <c r="BK22">
        <f t="shared" si="46"/>
        <v>2.0661523204913504E-3</v>
      </c>
      <c r="BL22">
        <f t="shared" si="47"/>
        <v>1.3355280723614728E-3</v>
      </c>
      <c r="BM22">
        <f t="shared" si="48"/>
        <v>1.4232630438195475E-3</v>
      </c>
      <c r="BN22">
        <f t="shared" si="49"/>
        <v>0</v>
      </c>
      <c r="BO22">
        <f t="shared" si="50"/>
        <v>4.728612171122905E-3</v>
      </c>
      <c r="BP22">
        <f t="shared" si="51"/>
        <v>2.3043372803590633E-3</v>
      </c>
    </row>
    <row r="23" spans="1:68" x14ac:dyDescent="0.3">
      <c r="A23" t="s">
        <v>1475</v>
      </c>
      <c r="B23">
        <v>1.396326219929085E-2</v>
      </c>
      <c r="C23">
        <v>5.6822685856157502E-3</v>
      </c>
      <c r="D23">
        <v>1.6795366516712186E-2</v>
      </c>
      <c r="E23">
        <v>2.1850372883709949E-2</v>
      </c>
      <c r="F23">
        <v>0</v>
      </c>
      <c r="G23">
        <v>0</v>
      </c>
      <c r="H23">
        <v>4.57003402393696E-2</v>
      </c>
      <c r="I23">
        <v>7.3559529353539E-3</v>
      </c>
      <c r="J23">
        <v>0</v>
      </c>
      <c r="K23">
        <v>8.6357293384090004E-3</v>
      </c>
      <c r="L23">
        <v>0</v>
      </c>
      <c r="M23">
        <v>3.4897775591563249E-2</v>
      </c>
      <c r="N23">
        <v>3.65578773153446E-2</v>
      </c>
      <c r="O23">
        <v>1.4147017248455299E-3</v>
      </c>
      <c r="P23">
        <v>3.8323426687884347E-2</v>
      </c>
      <c r="Q23">
        <v>0</v>
      </c>
      <c r="R23">
        <v>5.1290210034605514E-3</v>
      </c>
      <c r="S23">
        <v>8.4549670768592506E-3</v>
      </c>
      <c r="T23">
        <v>0</v>
      </c>
      <c r="U23">
        <v>6.4661366479127503E-3</v>
      </c>
      <c r="V23">
        <v>1.8037303339602601E-2</v>
      </c>
      <c r="W23">
        <v>3.7689258765513295E-2</v>
      </c>
      <c r="X23">
        <v>0</v>
      </c>
      <c r="Y23">
        <v>0</v>
      </c>
      <c r="Z23">
        <v>1.4256654458582398E-2</v>
      </c>
      <c r="AA23">
        <v>2.3221244485682552E-2</v>
      </c>
      <c r="AB23">
        <v>1.7468349946643601E-2</v>
      </c>
      <c r="AC23">
        <v>0</v>
      </c>
      <c r="AD23">
        <v>0</v>
      </c>
      <c r="AE23">
        <v>7.4855577351349003E-3</v>
      </c>
      <c r="AF23">
        <v>2.1847864007300252E-2</v>
      </c>
      <c r="AG23">
        <v>3.5507506861432602E-4</v>
      </c>
      <c r="AH23">
        <v>8.6084288051863998E-3</v>
      </c>
      <c r="AI23">
        <v>9.3400461210219055E-3</v>
      </c>
      <c r="AJ23">
        <v>0</v>
      </c>
      <c r="AK23">
        <v>3.5539561655509047E-2</v>
      </c>
      <c r="AL23">
        <v>2.2525406318860401E-2</v>
      </c>
      <c r="AN23">
        <f t="shared" si="25"/>
        <v>1.4572817546332183E-2</v>
      </c>
      <c r="AO23">
        <f t="shared" si="26"/>
        <v>1.3264073293680874E-2</v>
      </c>
      <c r="AP23">
        <f t="shared" si="27"/>
        <v>1.7118501522578104E-2</v>
      </c>
      <c r="AQ23">
        <f t="shared" si="28"/>
        <v>4.527996026773267E-3</v>
      </c>
      <c r="AR23">
        <f t="shared" si="29"/>
        <v>1.5548174688257161E-2</v>
      </c>
      <c r="AS23">
        <f t="shared" si="30"/>
        <v>9.1577081484847597E-3</v>
      </c>
      <c r="AT23">
        <f t="shared" si="31"/>
        <v>9.7778072474783845E-3</v>
      </c>
      <c r="AU23">
        <f t="shared" si="32"/>
        <v>6.1011833316075431E-3</v>
      </c>
      <c r="AV23">
        <f t="shared" si="33"/>
        <v>1.9354989324789816E-2</v>
      </c>
      <c r="AX23">
        <f t="shared" si="34"/>
        <v>6.7654995912678319E-3</v>
      </c>
      <c r="AY23">
        <f t="shared" si="35"/>
        <v>2.1900445811449693E-2</v>
      </c>
      <c r="AZ23">
        <f t="shared" si="36"/>
        <v>1.8476533358432069E-2</v>
      </c>
      <c r="BA23">
        <f t="shared" si="37"/>
        <v>4.259406101165388E-3</v>
      </c>
      <c r="BB23">
        <f t="shared" si="38"/>
        <v>1.6539372384927403E-2</v>
      </c>
      <c r="BC23">
        <f t="shared" si="39"/>
        <v>1.0434940636886424E-2</v>
      </c>
      <c r="BD23">
        <f t="shared" si="40"/>
        <v>1.1102841811468839E-2</v>
      </c>
      <c r="BE23">
        <f t="shared" si="41"/>
        <v>4.9897030073679533E-3</v>
      </c>
      <c r="BF23">
        <f t="shared" si="42"/>
        <v>1.7980649838191361E-2</v>
      </c>
      <c r="BH23">
        <f t="shared" si="43"/>
        <v>3.382749795633916E-3</v>
      </c>
      <c r="BI23">
        <f t="shared" si="44"/>
        <v>1.0950222905724847E-2</v>
      </c>
      <c r="BJ23">
        <f t="shared" si="45"/>
        <v>6.9834731938571834E-3</v>
      </c>
      <c r="BK23">
        <f t="shared" si="46"/>
        <v>2.4591692590957711E-3</v>
      </c>
      <c r="BL23">
        <f t="shared" si="47"/>
        <v>8.2696861924637013E-3</v>
      </c>
      <c r="BM23">
        <f t="shared" si="48"/>
        <v>4.2600466761007769E-3</v>
      </c>
      <c r="BN23">
        <f t="shared" si="49"/>
        <v>6.4102287086213669E-3</v>
      </c>
      <c r="BO23">
        <f t="shared" si="50"/>
        <v>2.8808063744801731E-3</v>
      </c>
      <c r="BP23">
        <f t="shared" si="51"/>
        <v>1.0381133024284185E-2</v>
      </c>
    </row>
    <row r="24" spans="1:68" x14ac:dyDescent="0.3">
      <c r="A24" t="s">
        <v>1476</v>
      </c>
      <c r="B24">
        <v>5.2114290207690497E-4</v>
      </c>
      <c r="C24">
        <v>0</v>
      </c>
      <c r="D24">
        <v>2.9924912089202199E-2</v>
      </c>
      <c r="E24">
        <v>5.9368931778488003E-3</v>
      </c>
      <c r="F24">
        <v>1.5742215009128799E-2</v>
      </c>
      <c r="G24">
        <v>1.0865240364053549E-2</v>
      </c>
      <c r="H24">
        <v>1.4461943363262885E-2</v>
      </c>
      <c r="I24">
        <v>2.50954195967453E-2</v>
      </c>
      <c r="J24">
        <v>2.60569587933006E-2</v>
      </c>
      <c r="K24">
        <v>8.6944374304660007E-3</v>
      </c>
      <c r="L24">
        <v>1.5180903711788551E-2</v>
      </c>
      <c r="M24">
        <v>9.7332762581323496E-3</v>
      </c>
      <c r="N24">
        <v>2.14018108099103E-3</v>
      </c>
      <c r="O24">
        <v>1.016431473257556E-2</v>
      </c>
      <c r="P24">
        <v>1.8456433216105649E-2</v>
      </c>
      <c r="Q24">
        <v>8.3168180154714454E-3</v>
      </c>
      <c r="R24">
        <v>8.3631807657135009E-3</v>
      </c>
      <c r="S24">
        <v>5.8241435326842001E-3</v>
      </c>
      <c r="T24">
        <v>5.6111355204737498E-3</v>
      </c>
      <c r="U24">
        <v>0</v>
      </c>
      <c r="V24">
        <v>1.9232900370301648E-2</v>
      </c>
      <c r="W24">
        <v>1.5386969417632386E-2</v>
      </c>
      <c r="X24">
        <v>8.3631365811111004E-3</v>
      </c>
      <c r="Y24">
        <v>1.5460744391944151E-4</v>
      </c>
      <c r="Z24">
        <v>3.408160872888635E-3</v>
      </c>
      <c r="AA24">
        <v>8.9241362278218005E-3</v>
      </c>
      <c r="AB24">
        <v>3.8498768521334301E-3</v>
      </c>
      <c r="AC24">
        <v>1.1786844182474849E-2</v>
      </c>
      <c r="AD24">
        <v>2.2913190891190101E-2</v>
      </c>
      <c r="AE24">
        <v>2.1128371940974899E-2</v>
      </c>
      <c r="AF24">
        <v>7.9377900727107438E-3</v>
      </c>
      <c r="AG24">
        <v>6.2756220308664004E-3</v>
      </c>
      <c r="AH24">
        <v>0</v>
      </c>
      <c r="AI24">
        <v>7.9651830844513945E-3</v>
      </c>
      <c r="AJ24">
        <v>1.52583264280064E-2</v>
      </c>
      <c r="AK24">
        <v>1.1153098513415951E-2</v>
      </c>
      <c r="AL24">
        <v>1.49747818714542E-2</v>
      </c>
      <c r="AN24">
        <f t="shared" si="25"/>
        <v>9.0957370422819761E-3</v>
      </c>
      <c r="AO24">
        <f t="shared" si="26"/>
        <v>1.6541204583297633E-2</v>
      </c>
      <c r="AP24">
        <f t="shared" si="27"/>
        <v>1.2918072174765677E-2</v>
      </c>
      <c r="AQ24">
        <f t="shared" si="28"/>
        <v>7.5013807712897146E-3</v>
      </c>
      <c r="AR24">
        <f t="shared" si="29"/>
        <v>1.0057751327101946E-2</v>
      </c>
      <c r="AS24">
        <f t="shared" si="30"/>
        <v>6.0811270267248753E-3</v>
      </c>
      <c r="AT24">
        <f t="shared" si="31"/>
        <v>1.7326450968291912E-2</v>
      </c>
      <c r="AU24">
        <f t="shared" si="32"/>
        <v>4.7469350384392655E-3</v>
      </c>
      <c r="AV24">
        <f t="shared" si="33"/>
        <v>1.3795402270958851E-2</v>
      </c>
      <c r="AX24">
        <f t="shared" si="34"/>
        <v>1.4143183572622429E-2</v>
      </c>
      <c r="AY24">
        <f t="shared" si="35"/>
        <v>6.0650055200635305E-3</v>
      </c>
      <c r="AZ24">
        <f t="shared" si="36"/>
        <v>7.7476052550388983E-3</v>
      </c>
      <c r="BA24">
        <f t="shared" si="37"/>
        <v>1.4527150243858196E-3</v>
      </c>
      <c r="BB24">
        <f t="shared" si="38"/>
        <v>8.8225974880972915E-3</v>
      </c>
      <c r="BC24">
        <f t="shared" si="39"/>
        <v>4.3149122111995775E-3</v>
      </c>
      <c r="BD24">
        <f t="shared" si="40"/>
        <v>8.1796460638846255E-3</v>
      </c>
      <c r="BE24">
        <f t="shared" si="41"/>
        <v>4.1968676811188115E-3</v>
      </c>
      <c r="BF24">
        <f t="shared" si="42"/>
        <v>2.2926897389816164E-3</v>
      </c>
      <c r="BH24">
        <f t="shared" si="43"/>
        <v>7.0715917863112144E-3</v>
      </c>
      <c r="BI24">
        <f t="shared" si="44"/>
        <v>3.0325027600317652E-3</v>
      </c>
      <c r="BJ24">
        <f t="shared" si="45"/>
        <v>2.9283195373042965E-3</v>
      </c>
      <c r="BK24">
        <f t="shared" si="46"/>
        <v>8.387254103849667E-4</v>
      </c>
      <c r="BL24">
        <f t="shared" si="47"/>
        <v>4.4112987440486457E-3</v>
      </c>
      <c r="BM24">
        <f t="shared" si="48"/>
        <v>1.7615555337238747E-3</v>
      </c>
      <c r="BN24">
        <f t="shared" si="49"/>
        <v>4.7225208568596518E-3</v>
      </c>
      <c r="BO24">
        <f t="shared" si="50"/>
        <v>2.4230626854471866E-3</v>
      </c>
      <c r="BP24">
        <f t="shared" si="51"/>
        <v>1.3236850379693291E-3</v>
      </c>
    </row>
    <row r="25" spans="1:68" x14ac:dyDescent="0.3">
      <c r="A25" t="s">
        <v>1477</v>
      </c>
      <c r="B25">
        <v>4.8585082899902498E-3</v>
      </c>
      <c r="C25">
        <v>1.04982586454761E-2</v>
      </c>
      <c r="D25">
        <v>6.0194727456448202E-2</v>
      </c>
      <c r="E25">
        <v>4.9666271014576047E-2</v>
      </c>
      <c r="F25">
        <v>0</v>
      </c>
      <c r="G25">
        <v>6.8907504948882E-3</v>
      </c>
      <c r="H25">
        <v>8.6263614275402856E-2</v>
      </c>
      <c r="I25">
        <v>5.7812100671505252E-2</v>
      </c>
      <c r="J25">
        <v>0</v>
      </c>
      <c r="K25">
        <v>2.1462648410097217E-2</v>
      </c>
      <c r="L25">
        <v>3.3038318849161315E-2</v>
      </c>
      <c r="M25">
        <v>7.27646007835593E-2</v>
      </c>
      <c r="N25">
        <v>6.0311704809768205E-2</v>
      </c>
      <c r="O25">
        <v>8.3592096178040143E-2</v>
      </c>
      <c r="P25">
        <v>6.0631219882007148E-2</v>
      </c>
      <c r="Q25">
        <v>1.7907242755356499E-3</v>
      </c>
      <c r="R25">
        <v>7.4906600168637497E-3</v>
      </c>
      <c r="S25">
        <v>4.6928851926026201E-2</v>
      </c>
      <c r="T25">
        <v>4.1735469407876953E-3</v>
      </c>
      <c r="U25">
        <v>3.5517245723846402E-2</v>
      </c>
      <c r="V25">
        <v>8.7800674711927151E-2</v>
      </c>
      <c r="W25">
        <v>6.6349335481725197E-2</v>
      </c>
      <c r="X25">
        <v>0</v>
      </c>
      <c r="Y25">
        <v>0</v>
      </c>
      <c r="Z25">
        <v>1.6527239843233357E-2</v>
      </c>
      <c r="AA25">
        <v>5.5559415204968349E-2</v>
      </c>
      <c r="AB25">
        <v>5.01720996930234E-2</v>
      </c>
      <c r="AC25">
        <v>1.6450060829261148E-2</v>
      </c>
      <c r="AD25">
        <v>1.009146164581355E-2</v>
      </c>
      <c r="AE25">
        <v>8.5063732264076056E-3</v>
      </c>
      <c r="AF25">
        <v>1.5954136284792749E-2</v>
      </c>
      <c r="AG25">
        <v>1.139065123301908E-2</v>
      </c>
      <c r="AH25">
        <v>1.5108030457606149E-2</v>
      </c>
      <c r="AI25">
        <v>2.8395785041475448E-2</v>
      </c>
      <c r="AJ25">
        <v>1.3493472124291E-3</v>
      </c>
      <c r="AK25">
        <v>9.3430894526726843E-2</v>
      </c>
      <c r="AL25">
        <v>8.7526507291617095E-2</v>
      </c>
      <c r="AN25">
        <f t="shared" si="25"/>
        <v>3.130444135162265E-2</v>
      </c>
      <c r="AO25">
        <f t="shared" si="26"/>
        <v>3.7741616360449079E-2</v>
      </c>
      <c r="AP25">
        <f t="shared" si="27"/>
        <v>4.7400084130376184E-2</v>
      </c>
      <c r="AQ25">
        <f t="shared" si="28"/>
        <v>1.8736745406141866E-2</v>
      </c>
      <c r="AR25">
        <f t="shared" si="29"/>
        <v>4.8460200714571612E-2</v>
      </c>
      <c r="AS25">
        <f t="shared" si="30"/>
        <v>2.3118135928414375E-2</v>
      </c>
      <c r="AT25">
        <f t="shared" si="31"/>
        <v>1.1517323719004635E-2</v>
      </c>
      <c r="AU25">
        <f t="shared" si="32"/>
        <v>1.829815557736689E-2</v>
      </c>
      <c r="AV25">
        <f t="shared" si="33"/>
        <v>6.0768916343591016E-2</v>
      </c>
      <c r="AX25">
        <f t="shared" si="34"/>
        <v>2.7713354386720526E-2</v>
      </c>
      <c r="AY25">
        <f t="shared" si="35"/>
        <v>4.1365904447557118E-2</v>
      </c>
      <c r="AZ25">
        <f t="shared" si="36"/>
        <v>3.0057645151324107E-2</v>
      </c>
      <c r="BA25">
        <f t="shared" si="37"/>
        <v>2.4580855749651926E-2</v>
      </c>
      <c r="BB25">
        <f t="shared" si="38"/>
        <v>3.6498958082959658E-2</v>
      </c>
      <c r="BC25">
        <f t="shared" si="39"/>
        <v>2.425346618864626E-2</v>
      </c>
      <c r="BD25">
        <f t="shared" si="40"/>
        <v>3.9232774095499835E-3</v>
      </c>
      <c r="BE25">
        <f t="shared" si="41"/>
        <v>8.9401519937120123E-3</v>
      </c>
      <c r="BF25">
        <f t="shared" si="42"/>
        <v>5.154347042987336E-2</v>
      </c>
      <c r="BH25">
        <f t="shared" si="43"/>
        <v>1.3856677193360263E-2</v>
      </c>
      <c r="BI25">
        <f t="shared" si="44"/>
        <v>2.0682952223778559E-2</v>
      </c>
      <c r="BJ25">
        <f t="shared" si="45"/>
        <v>1.136072200951857E-2</v>
      </c>
      <c r="BK25">
        <f t="shared" si="46"/>
        <v>1.41917636839729E-2</v>
      </c>
      <c r="BL25">
        <f t="shared" si="47"/>
        <v>1.8249479041479829E-2</v>
      </c>
      <c r="BM25">
        <f t="shared" si="48"/>
        <v>9.9014361093379393E-3</v>
      </c>
      <c r="BN25">
        <f t="shared" si="49"/>
        <v>2.2651052685092607E-3</v>
      </c>
      <c r="BO25">
        <f t="shared" si="50"/>
        <v>5.1615991601658001E-3</v>
      </c>
      <c r="BP25">
        <f t="shared" si="51"/>
        <v>2.97586365276549E-2</v>
      </c>
    </row>
    <row r="26" spans="1:68" x14ac:dyDescent="0.3">
      <c r="A26" t="s">
        <v>1478</v>
      </c>
      <c r="B26">
        <v>7.3036145780078499E-3</v>
      </c>
      <c r="C26">
        <v>0</v>
      </c>
      <c r="D26">
        <v>8.4653300426531502E-3</v>
      </c>
      <c r="E26">
        <v>7.8215330022434505E-3</v>
      </c>
      <c r="F26">
        <v>0</v>
      </c>
      <c r="G26">
        <v>0</v>
      </c>
      <c r="H26">
        <v>0</v>
      </c>
      <c r="I26">
        <v>7.4287723659122997E-3</v>
      </c>
      <c r="J26">
        <v>0</v>
      </c>
      <c r="K26">
        <v>8.7992615623691504E-3</v>
      </c>
      <c r="L26">
        <v>7.42641248168565E-3</v>
      </c>
      <c r="M26">
        <v>9.2931081999092502E-3</v>
      </c>
      <c r="N26">
        <v>7.2657787185993498E-3</v>
      </c>
      <c r="O26">
        <v>1.1623681512277349E-2</v>
      </c>
      <c r="P26">
        <v>1.1223195775203514E-2</v>
      </c>
      <c r="Q26">
        <v>0</v>
      </c>
      <c r="R26">
        <v>0</v>
      </c>
      <c r="S26">
        <v>4.9206082962895397E-3</v>
      </c>
      <c r="T26">
        <v>0</v>
      </c>
      <c r="U26">
        <v>6.2679565405256996E-3</v>
      </c>
      <c r="V26">
        <v>0</v>
      </c>
      <c r="W26">
        <v>1.562375939626255E-2</v>
      </c>
      <c r="X26">
        <v>0</v>
      </c>
      <c r="Y26">
        <v>1.2021102063731449E-2</v>
      </c>
      <c r="Z26">
        <v>0</v>
      </c>
      <c r="AA26">
        <v>6.8793012967011003E-3</v>
      </c>
      <c r="AB26">
        <v>0</v>
      </c>
      <c r="AC26">
        <v>4.3375173708291052E-3</v>
      </c>
      <c r="AD26">
        <v>8.0813158036429494E-3</v>
      </c>
      <c r="AE26">
        <v>0</v>
      </c>
      <c r="AF26">
        <v>0</v>
      </c>
      <c r="AG26">
        <v>5.4071409516718501E-5</v>
      </c>
      <c r="AH26">
        <v>6.327565690991438E-3</v>
      </c>
      <c r="AI26">
        <v>0</v>
      </c>
      <c r="AJ26">
        <v>1.3168017625898851E-4</v>
      </c>
      <c r="AK26">
        <v>8.537412655308E-3</v>
      </c>
      <c r="AL26">
        <v>2.14202724690001E-2</v>
      </c>
      <c r="AN26">
        <f t="shared" si="25"/>
        <v>5.8976194057261131E-3</v>
      </c>
      <c r="AO26">
        <f t="shared" si="26"/>
        <v>1.8571930914780749E-3</v>
      </c>
      <c r="AP26">
        <f t="shared" si="27"/>
        <v>7.947348321434896E-3</v>
      </c>
      <c r="AQ26">
        <f t="shared" si="28"/>
        <v>1.6402027654298466E-3</v>
      </c>
      <c r="AR26">
        <f t="shared" si="29"/>
        <v>5.4729289841970626E-3</v>
      </c>
      <c r="AS26">
        <f t="shared" si="30"/>
        <v>3.872986788543609E-3</v>
      </c>
      <c r="AT26">
        <f t="shared" si="31"/>
        <v>2.69377193454765E-3</v>
      </c>
      <c r="AU26">
        <f t="shared" si="32"/>
        <v>2.1272123668360523E-3</v>
      </c>
      <c r="AV26">
        <f t="shared" si="33"/>
        <v>1.0029788433522363E-2</v>
      </c>
      <c r="AX26">
        <f t="shared" si="34"/>
        <v>3.9603585073883264E-3</v>
      </c>
      <c r="AY26">
        <f t="shared" si="35"/>
        <v>3.7143861829561499E-3</v>
      </c>
      <c r="AZ26">
        <f t="shared" si="36"/>
        <v>3.8875803251272982E-3</v>
      </c>
      <c r="BA26">
        <f t="shared" si="37"/>
        <v>2.8409145244394714E-3</v>
      </c>
      <c r="BB26">
        <f t="shared" si="38"/>
        <v>7.3841571444537941E-3</v>
      </c>
      <c r="BC26">
        <f t="shared" si="39"/>
        <v>4.9121396176062876E-3</v>
      </c>
      <c r="BD26">
        <f t="shared" si="40"/>
        <v>4.6657498546396337E-3</v>
      </c>
      <c r="BE26">
        <f t="shared" si="41"/>
        <v>3.6377131504750594E-3</v>
      </c>
      <c r="BF26">
        <f t="shared" si="42"/>
        <v>1.0722473107879065E-2</v>
      </c>
      <c r="BH26">
        <f t="shared" si="43"/>
        <v>1.9801792536941632E-3</v>
      </c>
      <c r="BI26">
        <f t="shared" si="44"/>
        <v>1.8571930914780749E-3</v>
      </c>
      <c r="BJ26">
        <f t="shared" si="45"/>
        <v>1.4693672488677795E-3</v>
      </c>
      <c r="BK26">
        <f t="shared" si="46"/>
        <v>1.6402027654298466E-3</v>
      </c>
      <c r="BL26">
        <f t="shared" si="47"/>
        <v>3.6920785722268971E-3</v>
      </c>
      <c r="BM26">
        <f t="shared" si="48"/>
        <v>2.0053726014075809E-3</v>
      </c>
      <c r="BN26">
        <f t="shared" si="49"/>
        <v>2.69377193454765E-3</v>
      </c>
      <c r="BO26">
        <f t="shared" si="50"/>
        <v>2.1002346666614173E-3</v>
      </c>
      <c r="BP26">
        <f t="shared" si="51"/>
        <v>6.1906227352125018E-3</v>
      </c>
    </row>
    <row r="27" spans="1:68" x14ac:dyDescent="0.3">
      <c r="A27" t="s">
        <v>1479</v>
      </c>
      <c r="B27">
        <v>0</v>
      </c>
      <c r="C27">
        <v>2.9228207683861152E-3</v>
      </c>
      <c r="D27">
        <v>5.4435622357742353E-2</v>
      </c>
      <c r="E27">
        <v>2.7157695001242599E-2</v>
      </c>
      <c r="F27">
        <v>8.8398627517360107E-3</v>
      </c>
      <c r="G27">
        <v>2.7966887349945499E-3</v>
      </c>
      <c r="H27">
        <v>2.0366466159576949E-2</v>
      </c>
      <c r="I27">
        <v>3.89730060401575E-2</v>
      </c>
      <c r="J27">
        <v>0</v>
      </c>
      <c r="K27">
        <v>1.7463830997656905E-2</v>
      </c>
      <c r="L27">
        <v>3.3684955977500201E-2</v>
      </c>
      <c r="M27">
        <v>4.7064109562960005E-2</v>
      </c>
      <c r="N27">
        <v>3.8943982703864899E-2</v>
      </c>
      <c r="O27">
        <v>7.0479446563411902E-2</v>
      </c>
      <c r="P27">
        <v>4.2763528646494901E-2</v>
      </c>
      <c r="Q27">
        <v>0</v>
      </c>
      <c r="R27">
        <v>0</v>
      </c>
      <c r="S27">
        <v>1.233045497678026E-2</v>
      </c>
      <c r="T27">
        <v>2.87509259288052E-3</v>
      </c>
      <c r="U27">
        <v>2.9161240993457738E-2</v>
      </c>
      <c r="V27">
        <v>3.8882120187824651E-2</v>
      </c>
      <c r="W27">
        <v>9.1993329755144349E-2</v>
      </c>
      <c r="X27">
        <v>4.4746190635846254E-3</v>
      </c>
      <c r="Y27">
        <v>0</v>
      </c>
      <c r="Z27">
        <v>8.0544652626661755E-3</v>
      </c>
      <c r="AA27">
        <v>4.8636530343659348E-2</v>
      </c>
      <c r="AB27">
        <v>4.8602027384578549E-2</v>
      </c>
      <c r="AC27">
        <v>8.4267487856945003E-3</v>
      </c>
      <c r="AD27">
        <v>3.12417364721825E-3</v>
      </c>
      <c r="AE27">
        <v>3.4863860224605102E-3</v>
      </c>
      <c r="AF27">
        <v>1.5556076023506053E-2</v>
      </c>
      <c r="AG27">
        <v>2.825401844749215E-3</v>
      </c>
      <c r="AH27">
        <v>1.6392349388238352E-2</v>
      </c>
      <c r="AI27">
        <v>3.6757021376351501E-3</v>
      </c>
      <c r="AJ27">
        <v>1.74248813338767E-2</v>
      </c>
      <c r="AK27">
        <v>7.2017508408517256E-2</v>
      </c>
      <c r="AL27">
        <v>3.5240294674266204E-2</v>
      </c>
      <c r="AN27">
        <f t="shared" si="25"/>
        <v>2.1129034531842769E-2</v>
      </c>
      <c r="AO27">
        <f t="shared" si="26"/>
        <v>1.7744005921616252E-2</v>
      </c>
      <c r="AP27">
        <f t="shared" si="27"/>
        <v>3.5771407778841253E-2</v>
      </c>
      <c r="AQ27">
        <f t="shared" si="28"/>
        <v>4.1101516589267537E-3</v>
      </c>
      <c r="AR27">
        <f t="shared" si="29"/>
        <v>4.072794588232681E-2</v>
      </c>
      <c r="AS27">
        <f t="shared" si="30"/>
        <v>1.9699065140030531E-2</v>
      </c>
      <c r="AT27">
        <f t="shared" si="31"/>
        <v>7.3888785643949377E-3</v>
      </c>
      <c r="AU27">
        <f t="shared" si="32"/>
        <v>7.631151123540905E-3</v>
      </c>
      <c r="AV27">
        <f t="shared" si="33"/>
        <v>4.1560894805553389E-2</v>
      </c>
      <c r="AX27">
        <f t="shared" si="34"/>
        <v>2.5321768365763535E-2</v>
      </c>
      <c r="AY27">
        <f t="shared" si="35"/>
        <v>1.5919105925479508E-2</v>
      </c>
      <c r="AZ27">
        <f t="shared" si="36"/>
        <v>2.2398818119629633E-2</v>
      </c>
      <c r="BA27">
        <f t="shared" si="37"/>
        <v>7.1189915000746439E-3</v>
      </c>
      <c r="BB27">
        <f t="shared" si="38"/>
        <v>3.7408438532236542E-2</v>
      </c>
      <c r="BC27">
        <f t="shared" si="39"/>
        <v>2.2606445394811266E-2</v>
      </c>
      <c r="BD27">
        <f t="shared" si="40"/>
        <v>7.0753187351014751E-3</v>
      </c>
      <c r="BE27">
        <f t="shared" si="41"/>
        <v>7.5993222672830268E-3</v>
      </c>
      <c r="BF27">
        <f t="shared" si="42"/>
        <v>2.7839741777581462E-2</v>
      </c>
      <c r="BH27">
        <f t="shared" si="43"/>
        <v>1.2660884182881768E-2</v>
      </c>
      <c r="BI27">
        <f t="shared" si="44"/>
        <v>7.9595529627397542E-3</v>
      </c>
      <c r="BJ27">
        <f t="shared" si="45"/>
        <v>8.4659574866153432E-3</v>
      </c>
      <c r="BK27">
        <f t="shared" si="46"/>
        <v>4.1101516589267537E-3</v>
      </c>
      <c r="BL27">
        <f t="shared" si="47"/>
        <v>1.8704219266118271E-2</v>
      </c>
      <c r="BM27">
        <f t="shared" si="48"/>
        <v>9.229042685896369E-3</v>
      </c>
      <c r="BN27">
        <f t="shared" si="49"/>
        <v>4.0849371763132395E-3</v>
      </c>
      <c r="BO27">
        <f t="shared" si="50"/>
        <v>4.3874707566745729E-3</v>
      </c>
      <c r="BP27">
        <f t="shared" si="51"/>
        <v>1.6073282409456328E-2</v>
      </c>
    </row>
    <row r="28" spans="1:68" x14ac:dyDescent="0.3">
      <c r="A28" t="s">
        <v>1480</v>
      </c>
      <c r="B28">
        <v>0</v>
      </c>
      <c r="C28">
        <v>0</v>
      </c>
      <c r="D28">
        <v>0</v>
      </c>
      <c r="E28">
        <v>3.52506297604016E-3</v>
      </c>
      <c r="F28">
        <v>0</v>
      </c>
      <c r="G28">
        <v>0</v>
      </c>
      <c r="H28">
        <v>0</v>
      </c>
      <c r="I28">
        <v>0</v>
      </c>
      <c r="J28">
        <v>0</v>
      </c>
      <c r="K28">
        <v>6.6850476693336002E-4</v>
      </c>
      <c r="L28">
        <v>0</v>
      </c>
      <c r="M28">
        <v>1.302032239031325E-3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1.4211724395303649E-2</v>
      </c>
      <c r="W28">
        <v>0</v>
      </c>
      <c r="X28">
        <v>0</v>
      </c>
      <c r="Y28">
        <v>0</v>
      </c>
      <c r="Z28">
        <v>6.50123450120615E-4</v>
      </c>
      <c r="AA28">
        <v>8.5641211823992997E-3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2.5399157153334598E-3</v>
      </c>
      <c r="AJ28">
        <v>0</v>
      </c>
      <c r="AK28">
        <v>8.537412655308E-3</v>
      </c>
      <c r="AL28">
        <v>0</v>
      </c>
      <c r="AN28">
        <f t="shared" si="25"/>
        <v>8.8126574401003999E-4</v>
      </c>
      <c r="AO28">
        <f t="shared" si="26"/>
        <v>0</v>
      </c>
      <c r="AP28">
        <f t="shared" si="27"/>
        <v>2.8150528656638356E-4</v>
      </c>
      <c r="AQ28">
        <f t="shared" si="28"/>
        <v>0</v>
      </c>
      <c r="AR28">
        <f t="shared" si="29"/>
        <v>3.5529310988259124E-3</v>
      </c>
      <c r="AS28">
        <f t="shared" si="30"/>
        <v>1.5357074387533191E-3</v>
      </c>
      <c r="AT28">
        <f t="shared" si="31"/>
        <v>0</v>
      </c>
      <c r="AU28">
        <f t="shared" si="32"/>
        <v>8.466385717778199E-4</v>
      </c>
      <c r="AV28">
        <f t="shared" si="33"/>
        <v>2.8458042184360001E-3</v>
      </c>
      <c r="AX28">
        <f t="shared" si="34"/>
        <v>1.76253148802008E-3</v>
      </c>
      <c r="AY28">
        <f t="shared" si="35"/>
        <v>0</v>
      </c>
      <c r="AZ28">
        <f t="shared" si="36"/>
        <v>5.1437178355993949E-4</v>
      </c>
      <c r="BA28">
        <f t="shared" si="37"/>
        <v>0</v>
      </c>
      <c r="BB28">
        <f t="shared" si="38"/>
        <v>7.1058621976518247E-3</v>
      </c>
      <c r="BC28">
        <f t="shared" si="39"/>
        <v>3.4530116739612516E-3</v>
      </c>
      <c r="BD28">
        <f t="shared" si="40"/>
        <v>0</v>
      </c>
      <c r="BE28">
        <f t="shared" si="41"/>
        <v>1.4664210219667341E-3</v>
      </c>
      <c r="BF28">
        <f t="shared" si="42"/>
        <v>4.9290774947249915E-3</v>
      </c>
      <c r="BH28">
        <f t="shared" si="43"/>
        <v>8.8126574401003999E-4</v>
      </c>
      <c r="BI28">
        <f t="shared" si="44"/>
        <v>0</v>
      </c>
      <c r="BJ28">
        <f t="shared" si="45"/>
        <v>1.944142601040488E-4</v>
      </c>
      <c r="BK28">
        <f t="shared" si="46"/>
        <v>0</v>
      </c>
      <c r="BL28">
        <f t="shared" si="47"/>
        <v>3.5529310988259124E-3</v>
      </c>
      <c r="BM28">
        <f t="shared" si="48"/>
        <v>1.409686112846443E-3</v>
      </c>
      <c r="BN28">
        <f t="shared" si="49"/>
        <v>0</v>
      </c>
      <c r="BO28">
        <f t="shared" si="50"/>
        <v>8.4663857177782011E-4</v>
      </c>
      <c r="BP28">
        <f t="shared" si="51"/>
        <v>2.8458042184360001E-3</v>
      </c>
    </row>
    <row r="29" spans="1:68" x14ac:dyDescent="0.3">
      <c r="A29" t="s">
        <v>1481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3.0365032973374902E-4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5.1027215353865497E-4</v>
      </c>
      <c r="Z29">
        <v>0</v>
      </c>
      <c r="AA29">
        <v>0</v>
      </c>
      <c r="AB29">
        <v>0</v>
      </c>
      <c r="AC29">
        <v>4.85099276031116E-4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N29">
        <f t="shared" si="25"/>
        <v>0</v>
      </c>
      <c r="AO29">
        <f t="shared" si="26"/>
        <v>0</v>
      </c>
      <c r="AP29">
        <f t="shared" si="27"/>
        <v>4.3378618533392714E-5</v>
      </c>
      <c r="AQ29">
        <f t="shared" si="28"/>
        <v>0</v>
      </c>
      <c r="AR29">
        <f t="shared" si="29"/>
        <v>0</v>
      </c>
      <c r="AS29">
        <f t="shared" si="30"/>
        <v>1.658952382616285E-4</v>
      </c>
      <c r="AT29">
        <f t="shared" si="31"/>
        <v>0</v>
      </c>
      <c r="AU29">
        <f t="shared" si="32"/>
        <v>0</v>
      </c>
      <c r="AV29">
        <f t="shared" si="33"/>
        <v>0</v>
      </c>
      <c r="AX29">
        <f t="shared" si="34"/>
        <v>0</v>
      </c>
      <c r="AY29">
        <f t="shared" si="35"/>
        <v>0</v>
      </c>
      <c r="AZ29">
        <f t="shared" si="36"/>
        <v>1.1476903685689456E-4</v>
      </c>
      <c r="BA29">
        <f t="shared" si="37"/>
        <v>0</v>
      </c>
      <c r="BB29">
        <f t="shared" si="38"/>
        <v>0</v>
      </c>
      <c r="BC29">
        <f t="shared" si="39"/>
        <v>2.571270494582764E-4</v>
      </c>
      <c r="BD29">
        <f t="shared" si="40"/>
        <v>0</v>
      </c>
      <c r="BE29">
        <f t="shared" si="41"/>
        <v>0</v>
      </c>
      <c r="BF29">
        <f t="shared" si="42"/>
        <v>0</v>
      </c>
      <c r="BH29">
        <f t="shared" si="43"/>
        <v>0</v>
      </c>
      <c r="BI29">
        <f t="shared" si="44"/>
        <v>0</v>
      </c>
      <c r="BJ29">
        <f t="shared" si="45"/>
        <v>4.3378618533392728E-5</v>
      </c>
      <c r="BK29">
        <f t="shared" si="46"/>
        <v>0</v>
      </c>
      <c r="BL29">
        <f t="shared" si="47"/>
        <v>0</v>
      </c>
      <c r="BM29">
        <f t="shared" si="48"/>
        <v>1.049716783733585E-4</v>
      </c>
      <c r="BN29">
        <f t="shared" si="49"/>
        <v>0</v>
      </c>
      <c r="BO29">
        <f t="shared" si="50"/>
        <v>0</v>
      </c>
      <c r="BP29">
        <f t="shared" si="51"/>
        <v>0</v>
      </c>
    </row>
    <row r="30" spans="1:68" x14ac:dyDescent="0.3">
      <c r="A30" t="s">
        <v>1482</v>
      </c>
      <c r="B30">
        <v>0</v>
      </c>
      <c r="C30">
        <v>0</v>
      </c>
      <c r="D30">
        <v>0</v>
      </c>
      <c r="E30">
        <v>5.6253369588177499E-3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6.6644524372742779E-3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1.745639231647985E-2</v>
      </c>
      <c r="X30">
        <v>0</v>
      </c>
      <c r="Y30">
        <v>7.0316826303938498E-4</v>
      </c>
      <c r="Z30">
        <v>3.0778850775142102E-4</v>
      </c>
      <c r="AA30">
        <v>8.5641211823992997E-3</v>
      </c>
      <c r="AB30">
        <v>0</v>
      </c>
      <c r="AC30">
        <v>4.8798420587257904E-3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N30">
        <f t="shared" si="25"/>
        <v>1.4063342397044375E-3</v>
      </c>
      <c r="AO30">
        <f t="shared" si="26"/>
        <v>0</v>
      </c>
      <c r="AP30">
        <f t="shared" si="27"/>
        <v>9.5206463389632537E-4</v>
      </c>
      <c r="AQ30">
        <f t="shared" si="28"/>
        <v>0</v>
      </c>
      <c r="AR30">
        <f t="shared" si="29"/>
        <v>4.3640980791199626E-3</v>
      </c>
      <c r="AS30">
        <f t="shared" si="30"/>
        <v>2.409153335319316E-3</v>
      </c>
      <c r="AT30">
        <f t="shared" si="31"/>
        <v>0</v>
      </c>
      <c r="AU30">
        <f t="shared" si="32"/>
        <v>0</v>
      </c>
      <c r="AV30">
        <f t="shared" si="33"/>
        <v>0</v>
      </c>
      <c r="AX30">
        <f t="shared" si="34"/>
        <v>2.812668479408875E-3</v>
      </c>
      <c r="AY30">
        <f t="shared" si="35"/>
        <v>0</v>
      </c>
      <c r="AZ30">
        <f t="shared" si="36"/>
        <v>2.5189262533494325E-3</v>
      </c>
      <c r="BA30">
        <f t="shared" si="37"/>
        <v>0</v>
      </c>
      <c r="BB30">
        <f t="shared" si="38"/>
        <v>8.7281961582399252E-3</v>
      </c>
      <c r="BC30">
        <f t="shared" si="39"/>
        <v>3.547452346631258E-3</v>
      </c>
      <c r="BD30">
        <f t="shared" si="40"/>
        <v>0</v>
      </c>
      <c r="BE30">
        <f t="shared" si="41"/>
        <v>0</v>
      </c>
      <c r="BF30">
        <f t="shared" si="42"/>
        <v>0</v>
      </c>
      <c r="BH30">
        <f t="shared" si="43"/>
        <v>1.4063342397044375E-3</v>
      </c>
      <c r="BI30">
        <f t="shared" si="44"/>
        <v>0</v>
      </c>
      <c r="BJ30">
        <f t="shared" si="45"/>
        <v>9.5206463389632537E-4</v>
      </c>
      <c r="BK30">
        <f t="shared" si="46"/>
        <v>0</v>
      </c>
      <c r="BL30">
        <f t="shared" si="47"/>
        <v>4.3640980791199626E-3</v>
      </c>
      <c r="BM30">
        <f t="shared" si="48"/>
        <v>1.4482413560142303E-3</v>
      </c>
      <c r="BN30">
        <f t="shared" si="49"/>
        <v>0</v>
      </c>
      <c r="BO30">
        <f t="shared" si="50"/>
        <v>0</v>
      </c>
      <c r="BP30">
        <f t="shared" si="51"/>
        <v>0</v>
      </c>
    </row>
    <row r="31" spans="1:68" x14ac:dyDescent="0.3">
      <c r="A31" t="s">
        <v>1483</v>
      </c>
      <c r="B31">
        <v>0</v>
      </c>
      <c r="C31">
        <v>0</v>
      </c>
      <c r="D31">
        <v>1.1435613664808799E-3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7.19510539007735E-3</v>
      </c>
      <c r="O31">
        <v>0</v>
      </c>
      <c r="P31">
        <v>0</v>
      </c>
      <c r="Q31">
        <v>0</v>
      </c>
      <c r="R31">
        <v>4.8475241350741001E-3</v>
      </c>
      <c r="S31">
        <v>6.8068208256104996E-4</v>
      </c>
      <c r="T31">
        <v>5.6049225104700998E-5</v>
      </c>
      <c r="U31">
        <v>0</v>
      </c>
      <c r="V31">
        <v>0</v>
      </c>
      <c r="W31">
        <v>0</v>
      </c>
      <c r="X31">
        <v>1.8050238268134802E-2</v>
      </c>
      <c r="Y31">
        <v>0</v>
      </c>
      <c r="Z31">
        <v>0</v>
      </c>
      <c r="AA31">
        <v>7.2041146132187503E-3</v>
      </c>
      <c r="AB31">
        <v>0</v>
      </c>
      <c r="AC31">
        <v>0</v>
      </c>
      <c r="AD31">
        <v>0</v>
      </c>
      <c r="AE31">
        <v>7.2792922538345997E-3</v>
      </c>
      <c r="AF31">
        <v>0</v>
      </c>
      <c r="AG31">
        <v>0</v>
      </c>
      <c r="AH31">
        <v>3.5225334200618451E-4</v>
      </c>
      <c r="AI31">
        <v>0</v>
      </c>
      <c r="AJ31">
        <v>5.6391071681320997E-5</v>
      </c>
      <c r="AK31">
        <v>0</v>
      </c>
      <c r="AL31">
        <v>0</v>
      </c>
      <c r="AN31">
        <f t="shared" si="25"/>
        <v>2.8589034162021998E-4</v>
      </c>
      <c r="AO31">
        <f t="shared" si="26"/>
        <v>0</v>
      </c>
      <c r="AP31">
        <f t="shared" si="27"/>
        <v>1.0278721985824786E-3</v>
      </c>
      <c r="AQ31">
        <f t="shared" si="28"/>
        <v>1.8427354058783835E-3</v>
      </c>
      <c r="AR31">
        <f t="shared" si="29"/>
        <v>1.4012306276175249E-5</v>
      </c>
      <c r="AS31">
        <f t="shared" si="30"/>
        <v>4.2090588135589259E-3</v>
      </c>
      <c r="AT31">
        <f t="shared" si="31"/>
        <v>2.4264307512782001E-3</v>
      </c>
      <c r="AU31">
        <f t="shared" si="32"/>
        <v>1.1741778066872817E-4</v>
      </c>
      <c r="AV31">
        <f t="shared" si="33"/>
        <v>1.8797023893773665E-5</v>
      </c>
      <c r="AX31">
        <f t="shared" si="34"/>
        <v>5.7178068324043995E-4</v>
      </c>
      <c r="AY31">
        <f t="shared" si="35"/>
        <v>0</v>
      </c>
      <c r="AZ31">
        <f t="shared" si="36"/>
        <v>2.7194942170064361E-3</v>
      </c>
      <c r="BA31">
        <f t="shared" si="37"/>
        <v>2.62438535750871E-3</v>
      </c>
      <c r="BB31">
        <f t="shared" si="38"/>
        <v>2.8024612552350499E-5</v>
      </c>
      <c r="BC31">
        <f t="shared" si="39"/>
        <v>7.3676768702331348E-3</v>
      </c>
      <c r="BD31">
        <f t="shared" si="40"/>
        <v>4.2027013422613639E-3</v>
      </c>
      <c r="BE31">
        <f t="shared" si="41"/>
        <v>2.0337356183021594E-4</v>
      </c>
      <c r="BF31">
        <f t="shared" si="42"/>
        <v>3.2557400415102158E-5</v>
      </c>
      <c r="BH31">
        <f t="shared" si="43"/>
        <v>2.8589034162021998E-4</v>
      </c>
      <c r="BI31">
        <f t="shared" si="44"/>
        <v>0</v>
      </c>
      <c r="BJ31">
        <f t="shared" si="45"/>
        <v>1.0278721985824786E-3</v>
      </c>
      <c r="BK31">
        <f t="shared" si="46"/>
        <v>1.5151895926149661E-3</v>
      </c>
      <c r="BL31">
        <f t="shared" si="47"/>
        <v>1.4012306276175249E-5</v>
      </c>
      <c r="BM31">
        <f t="shared" si="48"/>
        <v>3.0078414869628223E-3</v>
      </c>
      <c r="BN31">
        <f t="shared" si="49"/>
        <v>2.4264307512782001E-3</v>
      </c>
      <c r="BO31">
        <f t="shared" si="50"/>
        <v>1.1741778066872818E-4</v>
      </c>
      <c r="BP31">
        <f t="shared" si="51"/>
        <v>1.8797023893773665E-5</v>
      </c>
    </row>
    <row r="32" spans="1:68" x14ac:dyDescent="0.3">
      <c r="A32" t="s">
        <v>1484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1.0332201267036101E-2</v>
      </c>
      <c r="O32">
        <v>0</v>
      </c>
      <c r="P32">
        <v>0</v>
      </c>
      <c r="Q32">
        <v>0</v>
      </c>
      <c r="R32">
        <v>0</v>
      </c>
      <c r="S32">
        <v>5.12640618119895E-3</v>
      </c>
      <c r="T32">
        <v>0</v>
      </c>
      <c r="U32">
        <v>7.3989771753436998E-3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N32">
        <f t="shared" si="25"/>
        <v>0</v>
      </c>
      <c r="AO32">
        <f t="shared" si="26"/>
        <v>0</v>
      </c>
      <c r="AP32">
        <f t="shared" si="27"/>
        <v>1.4760287524337287E-3</v>
      </c>
      <c r="AQ32">
        <f t="shared" si="28"/>
        <v>1.7088020603996501E-3</v>
      </c>
      <c r="AR32">
        <f t="shared" si="29"/>
        <v>1.8497442938359249E-3</v>
      </c>
      <c r="AS32">
        <f t="shared" si="30"/>
        <v>0</v>
      </c>
      <c r="AT32">
        <f t="shared" si="31"/>
        <v>0</v>
      </c>
      <c r="AU32">
        <f t="shared" si="32"/>
        <v>0</v>
      </c>
      <c r="AV32">
        <f t="shared" si="33"/>
        <v>0</v>
      </c>
      <c r="AX32">
        <f t="shared" si="34"/>
        <v>0</v>
      </c>
      <c r="AY32">
        <f t="shared" si="35"/>
        <v>0</v>
      </c>
      <c r="AZ32">
        <f t="shared" si="36"/>
        <v>3.9052050069205697E-3</v>
      </c>
      <c r="BA32">
        <f t="shared" si="37"/>
        <v>2.9597319886905753E-3</v>
      </c>
      <c r="BB32">
        <f t="shared" si="38"/>
        <v>3.6994885876718499E-3</v>
      </c>
      <c r="BC32">
        <f t="shared" si="39"/>
        <v>0</v>
      </c>
      <c r="BD32">
        <f t="shared" si="40"/>
        <v>0</v>
      </c>
      <c r="BE32">
        <f t="shared" si="41"/>
        <v>0</v>
      </c>
      <c r="BF32">
        <f t="shared" si="42"/>
        <v>0</v>
      </c>
      <c r="BH32">
        <f t="shared" si="43"/>
        <v>0</v>
      </c>
      <c r="BI32">
        <f t="shared" si="44"/>
        <v>0</v>
      </c>
      <c r="BJ32">
        <f t="shared" si="45"/>
        <v>1.4760287524337287E-3</v>
      </c>
      <c r="BK32">
        <f t="shared" si="46"/>
        <v>1.7088020603996501E-3</v>
      </c>
      <c r="BL32">
        <f t="shared" si="47"/>
        <v>1.8497442938359249E-3</v>
      </c>
      <c r="BM32">
        <f t="shared" si="48"/>
        <v>0</v>
      </c>
      <c r="BN32">
        <f t="shared" si="49"/>
        <v>0</v>
      </c>
      <c r="BO32">
        <f t="shared" si="50"/>
        <v>0</v>
      </c>
      <c r="BP32">
        <f t="shared" si="51"/>
        <v>0</v>
      </c>
    </row>
    <row r="33" spans="1:68" x14ac:dyDescent="0.3">
      <c r="A33" t="s">
        <v>1485</v>
      </c>
      <c r="B33">
        <v>0</v>
      </c>
      <c r="C33">
        <v>0</v>
      </c>
      <c r="D33">
        <v>0</v>
      </c>
      <c r="E33">
        <v>0</v>
      </c>
      <c r="F33">
        <v>0</v>
      </c>
      <c r="G33">
        <v>6.9231290634382504E-3</v>
      </c>
      <c r="H33">
        <v>0</v>
      </c>
      <c r="I33">
        <v>2.003919115834505E-3</v>
      </c>
      <c r="J33">
        <v>0</v>
      </c>
      <c r="K33">
        <v>0</v>
      </c>
      <c r="L33">
        <v>5.6068082802123E-5</v>
      </c>
      <c r="M33">
        <v>0</v>
      </c>
      <c r="N33">
        <v>0</v>
      </c>
      <c r="O33">
        <v>0</v>
      </c>
      <c r="P33">
        <v>3.7698050882395348E-3</v>
      </c>
      <c r="Q33">
        <v>0</v>
      </c>
      <c r="R33">
        <v>6.0706447468214502E-3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8.5341400425170005E-4</v>
      </c>
      <c r="AB33">
        <v>0</v>
      </c>
      <c r="AC33">
        <v>0</v>
      </c>
      <c r="AD33">
        <v>0</v>
      </c>
      <c r="AE33">
        <v>0</v>
      </c>
      <c r="AF33">
        <v>7.8719879864670005E-3</v>
      </c>
      <c r="AG33">
        <v>0</v>
      </c>
      <c r="AH33">
        <v>0</v>
      </c>
      <c r="AI33">
        <v>0</v>
      </c>
      <c r="AJ33">
        <v>1.3573693240933049E-2</v>
      </c>
      <c r="AK33">
        <v>0</v>
      </c>
      <c r="AL33">
        <v>5.7455239257288501E-3</v>
      </c>
      <c r="AN33">
        <f t="shared" si="25"/>
        <v>0</v>
      </c>
      <c r="AO33">
        <f t="shared" si="26"/>
        <v>2.2317620448181891E-3</v>
      </c>
      <c r="AP33">
        <f t="shared" si="27"/>
        <v>5.465533101488083E-4</v>
      </c>
      <c r="AQ33">
        <f t="shared" si="28"/>
        <v>2.0235482489404833E-3</v>
      </c>
      <c r="AR33">
        <f t="shared" si="29"/>
        <v>0</v>
      </c>
      <c r="AS33">
        <f t="shared" si="30"/>
        <v>1.4223566737528334E-4</v>
      </c>
      <c r="AT33">
        <f t="shared" si="31"/>
        <v>2.6239959954890003E-3</v>
      </c>
      <c r="AU33">
        <f t="shared" si="32"/>
        <v>0</v>
      </c>
      <c r="AV33">
        <f t="shared" si="33"/>
        <v>6.4397390555539667E-3</v>
      </c>
      <c r="AX33">
        <f t="shared" si="34"/>
        <v>0</v>
      </c>
      <c r="AY33">
        <f t="shared" si="35"/>
        <v>3.2671272066381735E-3</v>
      </c>
      <c r="AZ33">
        <f t="shared" si="36"/>
        <v>1.4214740229414123E-3</v>
      </c>
      <c r="BA33">
        <f t="shared" si="37"/>
        <v>3.5048883787319519E-3</v>
      </c>
      <c r="BB33">
        <f t="shared" si="38"/>
        <v>0</v>
      </c>
      <c r="BC33">
        <f t="shared" si="39"/>
        <v>3.4840480829367653E-4</v>
      </c>
      <c r="BD33">
        <f t="shared" si="40"/>
        <v>4.5448943830442229E-3</v>
      </c>
      <c r="BE33">
        <f t="shared" si="41"/>
        <v>0</v>
      </c>
      <c r="BF33">
        <f t="shared" si="42"/>
        <v>6.8134233711546546E-3</v>
      </c>
      <c r="BH33">
        <f t="shared" si="43"/>
        <v>0</v>
      </c>
      <c r="BI33">
        <f t="shared" si="44"/>
        <v>1.6335636033190867E-3</v>
      </c>
      <c r="BJ33">
        <f t="shared" si="45"/>
        <v>5.3726667997735708E-4</v>
      </c>
      <c r="BK33">
        <f t="shared" si="46"/>
        <v>2.0235482489404837E-3</v>
      </c>
      <c r="BL33">
        <f t="shared" si="47"/>
        <v>0</v>
      </c>
      <c r="BM33">
        <f t="shared" si="48"/>
        <v>1.4223566737528337E-4</v>
      </c>
      <c r="BN33">
        <f t="shared" si="49"/>
        <v>2.6239959954890003E-3</v>
      </c>
      <c r="BO33">
        <f t="shared" si="50"/>
        <v>0</v>
      </c>
      <c r="BP33">
        <f t="shared" si="51"/>
        <v>3.9337318174390273E-3</v>
      </c>
    </row>
    <row r="34" spans="1:68" x14ac:dyDescent="0.3">
      <c r="A34" t="s">
        <v>1486</v>
      </c>
      <c r="B34">
        <v>8.8639872888954391E-2</v>
      </c>
      <c r="C34">
        <v>8.5155205103161546E-2</v>
      </c>
      <c r="D34">
        <v>7.2668386325285356E-2</v>
      </c>
      <c r="E34">
        <v>7.2358533506748757E-2</v>
      </c>
      <c r="F34">
        <v>8.0913342142818645E-2</v>
      </c>
      <c r="G34">
        <v>9.103017472809799E-2</v>
      </c>
      <c r="H34">
        <v>5.8487872559723854E-2</v>
      </c>
      <c r="I34">
        <v>3.9115472358473298E-2</v>
      </c>
      <c r="J34">
        <v>6.0172896211098899E-2</v>
      </c>
      <c r="K34">
        <v>7.1342742272305096E-2</v>
      </c>
      <c r="L34">
        <v>4.80877686964147E-2</v>
      </c>
      <c r="M34">
        <v>6.8562196984794044E-2</v>
      </c>
      <c r="N34">
        <v>5.7687317082000651E-2</v>
      </c>
      <c r="O34">
        <v>9.9397094649396694E-2</v>
      </c>
      <c r="P34">
        <v>6.8211615635537404E-2</v>
      </c>
      <c r="Q34">
        <v>5.5100849478797898E-2</v>
      </c>
      <c r="R34">
        <v>7.7558384637486405E-2</v>
      </c>
      <c r="S34">
        <v>8.3677814661074601E-2</v>
      </c>
      <c r="T34">
        <v>8.2631095680994998E-2</v>
      </c>
      <c r="U34">
        <v>8.4817650751205745E-2</v>
      </c>
      <c r="V34">
        <v>0.11842656403841401</v>
      </c>
      <c r="W34">
        <v>7.7351980696218695E-2</v>
      </c>
      <c r="X34">
        <v>8.1803593100811006E-2</v>
      </c>
      <c r="Y34">
        <v>9.0382485911972538E-2</v>
      </c>
      <c r="Z34">
        <v>9.5431319942048148E-2</v>
      </c>
      <c r="AA34">
        <v>7.3940667302551305E-2</v>
      </c>
      <c r="AB34">
        <v>9.8378396165925655E-2</v>
      </c>
      <c r="AC34">
        <v>6.0878018497339953E-2</v>
      </c>
      <c r="AD34">
        <v>7.3106316235455993E-2</v>
      </c>
      <c r="AE34">
        <v>0.10245442115583089</v>
      </c>
      <c r="AF34">
        <v>7.3629800937248996E-2</v>
      </c>
      <c r="AG34">
        <v>8.7192403122831996E-2</v>
      </c>
      <c r="AH34">
        <v>9.18709789244051E-2</v>
      </c>
      <c r="AI34">
        <v>0.1039935507000445</v>
      </c>
      <c r="AJ34">
        <v>0.1170252358299535</v>
      </c>
      <c r="AK34">
        <v>7.2903225521918941E-2</v>
      </c>
      <c r="AL34">
        <v>7.3996542949849808E-2</v>
      </c>
      <c r="AN34">
        <f t="shared" si="25"/>
        <v>7.9705499456037512E-2</v>
      </c>
      <c r="AO34">
        <f t="shared" si="26"/>
        <v>6.738671544727845E-2</v>
      </c>
      <c r="AP34">
        <f t="shared" si="27"/>
        <v>6.7637375933078211E-2</v>
      </c>
      <c r="AQ34">
        <f t="shared" si="28"/>
        <v>7.2112349592452968E-2</v>
      </c>
      <c r="AR34">
        <f t="shared" si="29"/>
        <v>9.0806822791708361E-2</v>
      </c>
      <c r="AS34">
        <f t="shared" si="30"/>
        <v>8.3469080153441441E-2</v>
      </c>
      <c r="AT34">
        <f t="shared" si="31"/>
        <v>8.3063512776178627E-2</v>
      </c>
      <c r="AU34">
        <f t="shared" si="32"/>
        <v>9.4352310915760532E-2</v>
      </c>
      <c r="AV34">
        <f t="shared" si="33"/>
        <v>8.7975001433907421E-2</v>
      </c>
      <c r="AX34">
        <f t="shared" si="34"/>
        <v>8.4265688975232646E-3</v>
      </c>
      <c r="AY34">
        <f t="shared" si="35"/>
        <v>2.324102254669505E-2</v>
      </c>
      <c r="AZ34">
        <f t="shared" si="36"/>
        <v>1.6127118928628056E-2</v>
      </c>
      <c r="BA34">
        <f t="shared" si="37"/>
        <v>1.5046767361830997E-2</v>
      </c>
      <c r="BB34">
        <f t="shared" si="38"/>
        <v>1.8677933307061616E-2</v>
      </c>
      <c r="BC34">
        <f t="shared" si="39"/>
        <v>1.426252873253266E-2</v>
      </c>
      <c r="BD34">
        <f t="shared" si="40"/>
        <v>1.6795058943013721E-2</v>
      </c>
      <c r="BE34">
        <f t="shared" si="41"/>
        <v>8.6710666192984197E-3</v>
      </c>
      <c r="BF34">
        <f t="shared" si="42"/>
        <v>2.5164179394497815E-2</v>
      </c>
      <c r="BH34">
        <f t="shared" si="43"/>
        <v>4.2132844487616323E-3</v>
      </c>
      <c r="BI34">
        <f t="shared" si="44"/>
        <v>1.1620511273347525E-2</v>
      </c>
      <c r="BJ34">
        <f t="shared" si="45"/>
        <v>6.0954780070160358E-3</v>
      </c>
      <c r="BK34">
        <f t="shared" si="46"/>
        <v>8.6872551867868009E-3</v>
      </c>
      <c r="BL34">
        <f t="shared" si="47"/>
        <v>9.3389666535308082E-3</v>
      </c>
      <c r="BM34">
        <f t="shared" si="48"/>
        <v>5.822652972748186E-3</v>
      </c>
      <c r="BN34">
        <f t="shared" si="49"/>
        <v>9.6966318018046043E-3</v>
      </c>
      <c r="BO34">
        <f t="shared" si="50"/>
        <v>5.0062426468131214E-3</v>
      </c>
      <c r="BP34">
        <f t="shared" si="51"/>
        <v>1.4528545747349348E-2</v>
      </c>
    </row>
    <row r="35" spans="1:68" x14ac:dyDescent="0.3">
      <c r="A35" t="s">
        <v>1487</v>
      </c>
      <c r="B35">
        <v>6.4416038277508247E-2</v>
      </c>
      <c r="C35">
        <v>6.7469906294551601E-2</v>
      </c>
      <c r="D35">
        <v>4.6218868084432804E-2</v>
      </c>
      <c r="E35">
        <v>5.3580081306379299E-2</v>
      </c>
      <c r="F35">
        <v>7.9545558735411845E-2</v>
      </c>
      <c r="G35">
        <v>6.1419371412822804E-2</v>
      </c>
      <c r="H35">
        <v>6.6674414414420902E-2</v>
      </c>
      <c r="I35">
        <v>7.4260803298397848E-2</v>
      </c>
      <c r="J35">
        <v>6.8131962988039904E-2</v>
      </c>
      <c r="K35">
        <v>4.2809480709384125E-2</v>
      </c>
      <c r="L35">
        <v>2.0466526119929301E-2</v>
      </c>
      <c r="M35">
        <v>5.1974446057751547E-2</v>
      </c>
      <c r="N35">
        <v>6.2161186110826147E-2</v>
      </c>
      <c r="O35">
        <v>5.3675749684264945E-2</v>
      </c>
      <c r="P35">
        <v>3.0319457239313001E-2</v>
      </c>
      <c r="Q35">
        <v>7.8567313511683695E-2</v>
      </c>
      <c r="R35">
        <v>5.2854076161775301E-2</v>
      </c>
      <c r="S35">
        <v>6.6738808780407999E-2</v>
      </c>
      <c r="T35">
        <v>9.0560504046734047E-2</v>
      </c>
      <c r="U35">
        <v>6.5008597782879304E-2</v>
      </c>
      <c r="V35">
        <v>4.2458173180618203E-2</v>
      </c>
      <c r="W35">
        <v>3.0020839159269647E-2</v>
      </c>
      <c r="X35">
        <v>4.4400782482584597E-2</v>
      </c>
      <c r="Y35">
        <v>9.2117914151154001E-2</v>
      </c>
      <c r="Z35">
        <v>4.355094925540335E-2</v>
      </c>
      <c r="AA35">
        <v>6.1904390628438298E-2</v>
      </c>
      <c r="AB35">
        <v>8.4799992546911701E-2</v>
      </c>
      <c r="AC35">
        <v>6.0108627128198047E-2</v>
      </c>
      <c r="AD35">
        <v>0.10192240205926861</v>
      </c>
      <c r="AE35">
        <v>5.2556947331632499E-2</v>
      </c>
      <c r="AF35">
        <v>5.4374805256306849E-2</v>
      </c>
      <c r="AG35">
        <v>3.779001983687455E-2</v>
      </c>
      <c r="AH35">
        <v>6.3104079083194903E-2</v>
      </c>
      <c r="AI35">
        <v>8.4057289497994542E-2</v>
      </c>
      <c r="AJ35">
        <v>7.5474902237104499E-2</v>
      </c>
      <c r="AK35">
        <v>4.793810575485425E-2</v>
      </c>
      <c r="AL35">
        <v>6.3110372516784655E-2</v>
      </c>
      <c r="AN35">
        <f t="shared" si="25"/>
        <v>5.7921223490717988E-2</v>
      </c>
      <c r="AO35">
        <f t="shared" si="26"/>
        <v>7.0475036965263346E-2</v>
      </c>
      <c r="AP35">
        <f t="shared" si="27"/>
        <v>4.7076972701358424E-2</v>
      </c>
      <c r="AQ35">
        <f t="shared" si="28"/>
        <v>6.6053399484622341E-2</v>
      </c>
      <c r="AR35">
        <f t="shared" si="29"/>
        <v>5.7012028542375304E-2</v>
      </c>
      <c r="AS35">
        <f t="shared" si="30"/>
        <v>6.4480442698781656E-2</v>
      </c>
      <c r="AT35">
        <f t="shared" si="31"/>
        <v>6.9618051549069318E-2</v>
      </c>
      <c r="AU35">
        <f t="shared" si="32"/>
        <v>6.1650462806021329E-2</v>
      </c>
      <c r="AV35">
        <f t="shared" si="33"/>
        <v>6.2174460169581135E-2</v>
      </c>
      <c r="AX35">
        <f t="shared" si="34"/>
        <v>9.8175115639112676E-3</v>
      </c>
      <c r="AY35">
        <f t="shared" si="35"/>
        <v>8.0219740355987803E-3</v>
      </c>
      <c r="AZ35">
        <f t="shared" si="36"/>
        <v>1.7056361925132615E-2</v>
      </c>
      <c r="BA35">
        <f t="shared" si="37"/>
        <v>1.2870314028035242E-2</v>
      </c>
      <c r="BB35">
        <f t="shared" si="38"/>
        <v>2.6644476216096228E-2</v>
      </c>
      <c r="BC35">
        <f t="shared" si="39"/>
        <v>2.0217315351737482E-2</v>
      </c>
      <c r="BD35">
        <f t="shared" si="40"/>
        <v>2.7991149463230967E-2</v>
      </c>
      <c r="BE35">
        <f t="shared" si="41"/>
        <v>2.316786159067441E-2</v>
      </c>
      <c r="BF35">
        <f t="shared" si="42"/>
        <v>1.3792234737976784E-2</v>
      </c>
      <c r="BH35">
        <f t="shared" si="43"/>
        <v>4.9087557819556338E-3</v>
      </c>
      <c r="BI35">
        <f t="shared" si="44"/>
        <v>4.0109870177993901E-3</v>
      </c>
      <c r="BJ35">
        <f t="shared" si="45"/>
        <v>6.4466988464873974E-3</v>
      </c>
      <c r="BK35">
        <f t="shared" si="46"/>
        <v>7.4306792686411639E-3</v>
      </c>
      <c r="BL35">
        <f t="shared" si="47"/>
        <v>1.3322238108048114E-2</v>
      </c>
      <c r="BM35">
        <f t="shared" si="48"/>
        <v>8.2536844301156417E-3</v>
      </c>
      <c r="BN35">
        <f t="shared" si="49"/>
        <v>1.6160697677523449E-2</v>
      </c>
      <c r="BO35">
        <f t="shared" si="50"/>
        <v>1.3375971125923862E-2</v>
      </c>
      <c r="BP35">
        <f t="shared" si="51"/>
        <v>7.9629504386974047E-3</v>
      </c>
    </row>
    <row r="36" spans="1:68" x14ac:dyDescent="0.3">
      <c r="A36" t="s">
        <v>1488</v>
      </c>
      <c r="B36">
        <v>0.3588672942296825</v>
      </c>
      <c r="C36">
        <v>0.44781715730253402</v>
      </c>
      <c r="D36">
        <v>1.2583243461431701</v>
      </c>
      <c r="E36">
        <v>1.1012906247017851</v>
      </c>
      <c r="F36">
        <v>0.31964081565480196</v>
      </c>
      <c r="G36">
        <v>0.27168874726402847</v>
      </c>
      <c r="H36">
        <v>1.3102928924554451</v>
      </c>
      <c r="I36">
        <v>1.0647161464692669</v>
      </c>
      <c r="J36">
        <v>0.198027293594007</v>
      </c>
      <c r="K36">
        <v>0.98924787205394005</v>
      </c>
      <c r="L36">
        <v>0.98284582418532851</v>
      </c>
      <c r="M36">
        <v>1.3561486732447698</v>
      </c>
      <c r="N36">
        <v>1.5528481164173549</v>
      </c>
      <c r="O36">
        <v>1.2339427686582249</v>
      </c>
      <c r="P36">
        <v>0.96289089718719745</v>
      </c>
      <c r="Q36">
        <v>0.239434897039628</v>
      </c>
      <c r="R36">
        <v>0.20794991251641748</v>
      </c>
      <c r="S36">
        <v>0.85517413084161298</v>
      </c>
      <c r="T36">
        <v>0.22493169522592849</v>
      </c>
      <c r="U36">
        <v>0.4599976579150315</v>
      </c>
      <c r="V36">
        <v>1.6576968905629852</v>
      </c>
      <c r="W36">
        <v>2.1866612130120799</v>
      </c>
      <c r="X36">
        <v>0.2945406686898035</v>
      </c>
      <c r="Y36">
        <v>0.24977702667949397</v>
      </c>
      <c r="Z36">
        <v>0.74518245218371004</v>
      </c>
      <c r="AA36">
        <v>1.0513445596129252</v>
      </c>
      <c r="AB36">
        <v>1.279073504216375</v>
      </c>
      <c r="AC36">
        <v>1.0237588650389471</v>
      </c>
      <c r="AD36">
        <v>0.43587621722631598</v>
      </c>
      <c r="AE36">
        <v>0.34867374367000048</v>
      </c>
      <c r="AF36">
        <v>1.187914265378937</v>
      </c>
      <c r="AG36">
        <v>0.21123646159311149</v>
      </c>
      <c r="AH36">
        <v>1.01902480797158</v>
      </c>
      <c r="AI36">
        <v>0.668031347081667</v>
      </c>
      <c r="AJ36">
        <v>0.22628935852825449</v>
      </c>
      <c r="AK36">
        <v>1.2368382017558899</v>
      </c>
      <c r="AL36">
        <v>1.4935616051244001</v>
      </c>
      <c r="AN36">
        <f t="shared" si="25"/>
        <v>0.79157485559429297</v>
      </c>
      <c r="AO36">
        <f t="shared" si="26"/>
        <v>0.74158465046088562</v>
      </c>
      <c r="AP36">
        <f t="shared" si="27"/>
        <v>1.0394216350486889</v>
      </c>
      <c r="AQ36">
        <f t="shared" si="28"/>
        <v>0.43418631346588615</v>
      </c>
      <c r="AR36">
        <f t="shared" si="29"/>
        <v>1.1323218641790063</v>
      </c>
      <c r="AS36">
        <f t="shared" si="30"/>
        <v>0.77394617940354238</v>
      </c>
      <c r="AT36">
        <f t="shared" si="31"/>
        <v>0.65748807542508447</v>
      </c>
      <c r="AU36">
        <f t="shared" si="32"/>
        <v>0.63276420554878621</v>
      </c>
      <c r="AV36">
        <f t="shared" si="33"/>
        <v>0.98556305513618148</v>
      </c>
      <c r="AX36">
        <f t="shared" si="34"/>
        <v>0.45430684687717315</v>
      </c>
      <c r="AY36">
        <f t="shared" si="35"/>
        <v>0.52493865920924865</v>
      </c>
      <c r="AZ36">
        <f t="shared" si="36"/>
        <v>0.43229636062414639</v>
      </c>
      <c r="BA36">
        <f t="shared" si="37"/>
        <v>0.36492585938336913</v>
      </c>
      <c r="BB36">
        <f t="shared" si="38"/>
        <v>0.9421654380356802</v>
      </c>
      <c r="BC36">
        <f t="shared" si="39"/>
        <v>0.4242452474438474</v>
      </c>
      <c r="BD36">
        <f t="shared" si="40"/>
        <v>0.46142716119698163</v>
      </c>
      <c r="BE36">
        <f t="shared" si="41"/>
        <v>0.40504732018634615</v>
      </c>
      <c r="BF36">
        <f t="shared" si="42"/>
        <v>0.66996204088722633</v>
      </c>
      <c r="BH36">
        <f t="shared" si="43"/>
        <v>0.22715342343858658</v>
      </c>
      <c r="BI36">
        <f t="shared" si="44"/>
        <v>0.26246932960462432</v>
      </c>
      <c r="BJ36">
        <f t="shared" si="45"/>
        <v>0.16339266612711234</v>
      </c>
      <c r="BK36">
        <f t="shared" si="46"/>
        <v>0.21069004314924369</v>
      </c>
      <c r="BL36">
        <f t="shared" si="47"/>
        <v>0.4710827190178401</v>
      </c>
      <c r="BM36">
        <f t="shared" si="48"/>
        <v>0.17319739700636927</v>
      </c>
      <c r="BN36">
        <f t="shared" si="49"/>
        <v>0.2664050957284822</v>
      </c>
      <c r="BO36">
        <f t="shared" si="50"/>
        <v>0.2338541793441235</v>
      </c>
      <c r="BP36">
        <f t="shared" si="51"/>
        <v>0.38680276465307123</v>
      </c>
    </row>
    <row r="37" spans="1:68" x14ac:dyDescent="0.3">
      <c r="A37" t="s">
        <v>1489</v>
      </c>
      <c r="B37">
        <v>1.2150206139120949</v>
      </c>
      <c r="C37">
        <v>1.582806749247065</v>
      </c>
      <c r="D37">
        <v>0.74929816234306346</v>
      </c>
      <c r="E37">
        <v>0.65649959678632608</v>
      </c>
      <c r="F37">
        <v>1.29731685065853</v>
      </c>
      <c r="G37">
        <v>1.343048052639785</v>
      </c>
      <c r="H37">
        <v>0.73449973023184545</v>
      </c>
      <c r="I37">
        <v>1.0066797911827046</v>
      </c>
      <c r="J37">
        <v>0.92637766206560901</v>
      </c>
      <c r="K37">
        <v>1.6299527458523251</v>
      </c>
      <c r="L37">
        <v>0.74565525356788753</v>
      </c>
      <c r="M37">
        <v>1.3295790657129101</v>
      </c>
      <c r="N37">
        <v>1.4303585786845829</v>
      </c>
      <c r="O37">
        <v>0.622250605737801</v>
      </c>
      <c r="P37">
        <v>0.75959112952913355</v>
      </c>
      <c r="Q37">
        <v>1.0429738557514374</v>
      </c>
      <c r="R37">
        <v>0.87580512319353099</v>
      </c>
      <c r="S37">
        <v>0.54899116847234297</v>
      </c>
      <c r="T37">
        <v>1.1220901483978161</v>
      </c>
      <c r="U37">
        <v>0.95430275328913305</v>
      </c>
      <c r="V37">
        <v>0.71004973376463898</v>
      </c>
      <c r="W37">
        <v>1.3211928378468101</v>
      </c>
      <c r="X37">
        <v>1.1999697192503049</v>
      </c>
      <c r="Y37">
        <v>0.95183390592532757</v>
      </c>
      <c r="Z37">
        <v>1.3961832286732552</v>
      </c>
      <c r="AA37">
        <v>1.382081934112855</v>
      </c>
      <c r="AB37">
        <v>1.3612805819043898</v>
      </c>
      <c r="AC37">
        <v>1.222748294678154</v>
      </c>
      <c r="AD37">
        <v>1.3918364049202849</v>
      </c>
      <c r="AE37">
        <v>0.91326750692627645</v>
      </c>
      <c r="AF37">
        <v>1.6104416515536402</v>
      </c>
      <c r="AG37">
        <v>0.71995120056351491</v>
      </c>
      <c r="AH37">
        <v>1.7820965353609601</v>
      </c>
      <c r="AI37">
        <v>0.62683609505431948</v>
      </c>
      <c r="AJ37">
        <v>0.69231008822447049</v>
      </c>
      <c r="AK37">
        <v>1.0038765056578149</v>
      </c>
      <c r="AL37">
        <v>0.63411267912794655</v>
      </c>
      <c r="AN37">
        <f t="shared" si="25"/>
        <v>1.0509062805721374</v>
      </c>
      <c r="AO37">
        <f t="shared" si="26"/>
        <v>1.0953861061782162</v>
      </c>
      <c r="AP37">
        <f t="shared" si="27"/>
        <v>1.063395005878607</v>
      </c>
      <c r="AQ37">
        <f t="shared" si="28"/>
        <v>0.82259004913910372</v>
      </c>
      <c r="AR37">
        <f t="shared" si="29"/>
        <v>1.0269088683245995</v>
      </c>
      <c r="AS37">
        <f t="shared" si="30"/>
        <v>1.252349610757381</v>
      </c>
      <c r="AT37">
        <f t="shared" si="31"/>
        <v>1.3051818544667337</v>
      </c>
      <c r="AU37">
        <f t="shared" si="32"/>
        <v>1.0429612769929315</v>
      </c>
      <c r="AV37">
        <f t="shared" si="33"/>
        <v>0.77676642433674414</v>
      </c>
      <c r="AX37">
        <f t="shared" si="34"/>
        <v>0.43064901105998526</v>
      </c>
      <c r="AY37">
        <f t="shared" si="35"/>
        <v>0.28297246742118193</v>
      </c>
      <c r="AZ37">
        <f t="shared" si="36"/>
        <v>0.39436475712321828</v>
      </c>
      <c r="BA37">
        <f t="shared" si="37"/>
        <v>0.25125406845030934</v>
      </c>
      <c r="BB37">
        <f t="shared" si="38"/>
        <v>0.25905848109951057</v>
      </c>
      <c r="BC37">
        <f t="shared" si="39"/>
        <v>0.1693009873802454</v>
      </c>
      <c r="BD37">
        <f t="shared" si="40"/>
        <v>0.35657356228407455</v>
      </c>
      <c r="BE37">
        <f t="shared" si="41"/>
        <v>0.64180082840440178</v>
      </c>
      <c r="BF37">
        <f t="shared" si="42"/>
        <v>0.19882398342411922</v>
      </c>
      <c r="BH37">
        <f t="shared" si="43"/>
        <v>0.21532450552999263</v>
      </c>
      <c r="BI37">
        <f t="shared" si="44"/>
        <v>0.14148623371059096</v>
      </c>
      <c r="BJ37">
        <f t="shared" si="45"/>
        <v>0.14905586759948908</v>
      </c>
      <c r="BK37">
        <f t="shared" si="46"/>
        <v>0.14506160405477478</v>
      </c>
      <c r="BL37">
        <f t="shared" si="47"/>
        <v>0.12952924054975529</v>
      </c>
      <c r="BM37">
        <f t="shared" si="48"/>
        <v>6.9116838671829245E-2</v>
      </c>
      <c r="BN37">
        <f t="shared" si="49"/>
        <v>0.20586784217061424</v>
      </c>
      <c r="BO37">
        <f t="shared" si="50"/>
        <v>0.3705438810454062</v>
      </c>
      <c r="BP37">
        <f t="shared" si="51"/>
        <v>0.11479108035126893</v>
      </c>
    </row>
    <row r="38" spans="1:68" x14ac:dyDescent="0.3">
      <c r="A38" t="s">
        <v>1490</v>
      </c>
      <c r="B38">
        <v>0.94800534393670755</v>
      </c>
      <c r="C38">
        <v>0.726688404631186</v>
      </c>
      <c r="D38">
        <v>0.74055749606848098</v>
      </c>
      <c r="E38">
        <v>0.48152363735862347</v>
      </c>
      <c r="F38">
        <v>0.75224161408050749</v>
      </c>
      <c r="G38">
        <v>0.77382939388452199</v>
      </c>
      <c r="H38">
        <v>0.73846765124994795</v>
      </c>
      <c r="I38">
        <v>0.63072019831851844</v>
      </c>
      <c r="J38">
        <v>0.67435529787416004</v>
      </c>
      <c r="K38">
        <v>0.82364719519762497</v>
      </c>
      <c r="L38">
        <v>0.60395931148869009</v>
      </c>
      <c r="M38">
        <v>0.81331368162658246</v>
      </c>
      <c r="N38">
        <v>0.74375030505734907</v>
      </c>
      <c r="O38">
        <v>0.50316386518115297</v>
      </c>
      <c r="P38">
        <v>0.3939432067645115</v>
      </c>
      <c r="Q38">
        <v>1.0015654918882764</v>
      </c>
      <c r="R38">
        <v>0.6851390584300685</v>
      </c>
      <c r="S38">
        <v>0.44179772301546305</v>
      </c>
      <c r="T38">
        <v>0.82133914225405547</v>
      </c>
      <c r="U38">
        <v>0.81305217469062097</v>
      </c>
      <c r="V38">
        <v>0.71120840818891495</v>
      </c>
      <c r="W38">
        <v>0.62577777547734392</v>
      </c>
      <c r="X38">
        <v>0.85681667437701947</v>
      </c>
      <c r="Y38">
        <v>0.86256298430528999</v>
      </c>
      <c r="Z38">
        <v>0.64387975787878493</v>
      </c>
      <c r="AA38">
        <v>0.74614439011999356</v>
      </c>
      <c r="AB38">
        <v>0.63162671455727049</v>
      </c>
      <c r="AC38">
        <v>0.68838433350070949</v>
      </c>
      <c r="AD38">
        <v>0.92711838751001396</v>
      </c>
      <c r="AE38">
        <v>0.69784082519364499</v>
      </c>
      <c r="AF38">
        <v>0.75556672900888555</v>
      </c>
      <c r="AG38">
        <v>0.53649063751131199</v>
      </c>
      <c r="AH38">
        <v>0.8526816686445875</v>
      </c>
      <c r="AI38">
        <v>0.48055705859043496</v>
      </c>
      <c r="AJ38">
        <v>0.66345166793223198</v>
      </c>
      <c r="AK38">
        <v>0.6494690921044266</v>
      </c>
      <c r="AL38">
        <v>0.73514051878373554</v>
      </c>
      <c r="AN38">
        <f t="shared" si="25"/>
        <v>0.72419372049874942</v>
      </c>
      <c r="AO38">
        <f t="shared" si="26"/>
        <v>0.72381471438337397</v>
      </c>
      <c r="AP38">
        <f t="shared" si="27"/>
        <v>0.65087612331286737</v>
      </c>
      <c r="AQ38">
        <f t="shared" si="28"/>
        <v>0.70950075777793609</v>
      </c>
      <c r="AR38">
        <f t="shared" si="29"/>
        <v>0.74284437515273383</v>
      </c>
      <c r="AS38">
        <f t="shared" si="30"/>
        <v>0.73823580912317788</v>
      </c>
      <c r="AT38">
        <f t="shared" si="31"/>
        <v>0.7935086472375148</v>
      </c>
      <c r="AU38">
        <f t="shared" si="32"/>
        <v>0.62324312158211148</v>
      </c>
      <c r="AV38">
        <f t="shared" si="33"/>
        <v>0.6826870929401313</v>
      </c>
      <c r="AX38">
        <f t="shared" si="34"/>
        <v>0.19083536415541344</v>
      </c>
      <c r="AY38">
        <f t="shared" si="35"/>
        <v>6.3746514341724056E-2</v>
      </c>
      <c r="AZ38">
        <f t="shared" si="36"/>
        <v>0.16095926552188908</v>
      </c>
      <c r="BA38">
        <f t="shared" si="37"/>
        <v>0.28067794367129834</v>
      </c>
      <c r="BB38">
        <f t="shared" si="38"/>
        <v>9.2728971998214005E-2</v>
      </c>
      <c r="BC38">
        <f t="shared" si="39"/>
        <v>0.102308305448611</v>
      </c>
      <c r="BD38">
        <f t="shared" si="40"/>
        <v>0.11925494545126948</v>
      </c>
      <c r="BE38">
        <f t="shared" si="41"/>
        <v>0.20065810841161999</v>
      </c>
      <c r="BF38">
        <f t="shared" si="42"/>
        <v>4.5960847672153991E-2</v>
      </c>
      <c r="BH38">
        <f t="shared" si="43"/>
        <v>9.541768207770672E-2</v>
      </c>
      <c r="BI38">
        <f t="shared" si="44"/>
        <v>3.1873257170862028E-2</v>
      </c>
      <c r="BJ38">
        <f t="shared" si="45"/>
        <v>6.0836883968933081E-2</v>
      </c>
      <c r="BK38">
        <f t="shared" si="46"/>
        <v>0.16204948633421473</v>
      </c>
      <c r="BL38">
        <f t="shared" si="47"/>
        <v>4.6364485999107002E-2</v>
      </c>
      <c r="BM38">
        <f t="shared" si="48"/>
        <v>4.1767190799650168E-2</v>
      </c>
      <c r="BN38">
        <f t="shared" si="49"/>
        <v>6.8851874858484582E-2</v>
      </c>
      <c r="BO38">
        <f t="shared" si="50"/>
        <v>0.11585001290652992</v>
      </c>
      <c r="BP38">
        <f t="shared" si="51"/>
        <v>2.6535507775701492E-2</v>
      </c>
    </row>
    <row r="39" spans="1:68" x14ac:dyDescent="0.3">
      <c r="A39" t="s">
        <v>1491</v>
      </c>
      <c r="B39">
        <v>0.72684674365654156</v>
      </c>
      <c r="C39">
        <v>0.49621284103718549</v>
      </c>
      <c r="D39">
        <v>0.58743220358285497</v>
      </c>
      <c r="E39">
        <v>0.47097922640162448</v>
      </c>
      <c r="F39">
        <v>0.51233664151621749</v>
      </c>
      <c r="G39">
        <v>0.44388214100416801</v>
      </c>
      <c r="H39">
        <v>0.56687474373637148</v>
      </c>
      <c r="I39">
        <v>0.57521505545926344</v>
      </c>
      <c r="J39">
        <v>0.70497896715725294</v>
      </c>
      <c r="K39">
        <v>0.538325576504046</v>
      </c>
      <c r="L39">
        <v>0.66740014337928699</v>
      </c>
      <c r="M39">
        <v>0.66841817351603794</v>
      </c>
      <c r="N39">
        <v>0.64297218108026555</v>
      </c>
      <c r="O39">
        <v>0.53150841349114297</v>
      </c>
      <c r="P39">
        <v>0.46569885189006599</v>
      </c>
      <c r="Q39">
        <v>0.76773315648559004</v>
      </c>
      <c r="R39">
        <v>0.52295699609498647</v>
      </c>
      <c r="S39">
        <v>0.4501294369971135</v>
      </c>
      <c r="T39">
        <v>0.716675387118757</v>
      </c>
      <c r="U39">
        <v>0.61913925880570853</v>
      </c>
      <c r="V39">
        <v>0.53568691082668096</v>
      </c>
      <c r="W39">
        <v>0.42451669767442246</v>
      </c>
      <c r="X39">
        <v>0.53818360863022052</v>
      </c>
      <c r="Y39">
        <v>0.79248764159543894</v>
      </c>
      <c r="Z39">
        <v>0.45918792629252847</v>
      </c>
      <c r="AA39">
        <v>0.45892484438400799</v>
      </c>
      <c r="AB39">
        <v>0.42139302789800148</v>
      </c>
      <c r="AC39">
        <v>0.40900148038838302</v>
      </c>
      <c r="AD39">
        <v>0.95977358248506195</v>
      </c>
      <c r="AE39">
        <v>0.75401754360525497</v>
      </c>
      <c r="AF39">
        <v>0.55514674354250049</v>
      </c>
      <c r="AG39">
        <v>0.6384799348022705</v>
      </c>
      <c r="AH39">
        <v>0.44255776980039496</v>
      </c>
      <c r="AI39">
        <v>0.50357158363114352</v>
      </c>
      <c r="AJ39">
        <v>0.64704525604741547</v>
      </c>
      <c r="AK39">
        <v>0.54888556690658052</v>
      </c>
      <c r="AL39">
        <v>0.50145839085837052</v>
      </c>
      <c r="AN39">
        <f t="shared" si="25"/>
        <v>0.57036775366955161</v>
      </c>
      <c r="AO39">
        <f t="shared" si="26"/>
        <v>0.52457714542900513</v>
      </c>
      <c r="AP39">
        <f t="shared" si="27"/>
        <v>0.60275747243115685</v>
      </c>
      <c r="AQ39">
        <f t="shared" si="28"/>
        <v>0.5802731965258966</v>
      </c>
      <c r="AR39">
        <f t="shared" si="29"/>
        <v>0.57400456360639218</v>
      </c>
      <c r="AS39">
        <f t="shared" si="30"/>
        <v>0.51319642153143008</v>
      </c>
      <c r="AT39">
        <f t="shared" si="31"/>
        <v>0.75631262321093917</v>
      </c>
      <c r="AU39">
        <f t="shared" si="32"/>
        <v>0.52820309607793625</v>
      </c>
      <c r="AV39">
        <f t="shared" si="33"/>
        <v>0.56579640460412217</v>
      </c>
      <c r="AX39">
        <f t="shared" si="34"/>
        <v>0.1156919763541587</v>
      </c>
      <c r="AY39">
        <f t="shared" si="35"/>
        <v>6.0593724730006238E-2</v>
      </c>
      <c r="AZ39">
        <f t="shared" si="36"/>
        <v>8.9971682977908779E-2</v>
      </c>
      <c r="BA39">
        <f t="shared" si="37"/>
        <v>0.16637875700372939</v>
      </c>
      <c r="BB39">
        <f t="shared" si="38"/>
        <v>0.12410609596614343</v>
      </c>
      <c r="BC39">
        <f t="shared" si="39"/>
        <v>0.14406575971438079</v>
      </c>
      <c r="BD39">
        <f t="shared" si="40"/>
        <v>0.20232318265824026</v>
      </c>
      <c r="BE39">
        <f t="shared" si="41"/>
        <v>0.10025670670243451</v>
      </c>
      <c r="BF39">
        <f t="shared" si="42"/>
        <v>7.4252044770617406E-2</v>
      </c>
      <c r="BH39">
        <f t="shared" si="43"/>
        <v>5.7845988177079352E-2</v>
      </c>
      <c r="BI39">
        <f t="shared" si="44"/>
        <v>3.0296862365003119E-2</v>
      </c>
      <c r="BJ39">
        <f t="shared" si="45"/>
        <v>3.4006099742498547E-2</v>
      </c>
      <c r="BK39">
        <f t="shared" si="46"/>
        <v>9.6058820143538504E-2</v>
      </c>
      <c r="BL39">
        <f t="shared" si="47"/>
        <v>6.2053047983071714E-2</v>
      </c>
      <c r="BM39">
        <f t="shared" si="48"/>
        <v>5.8814600117773633E-2</v>
      </c>
      <c r="BN39">
        <f t="shared" si="49"/>
        <v>0.11681134397103685</v>
      </c>
      <c r="BO39">
        <f t="shared" si="50"/>
        <v>5.788323660271593E-2</v>
      </c>
      <c r="BP39">
        <f t="shared" si="51"/>
        <v>4.2869438036196104E-2</v>
      </c>
    </row>
    <row r="40" spans="1:68" x14ac:dyDescent="0.3">
      <c r="A40" t="s">
        <v>1492</v>
      </c>
      <c r="B40">
        <v>9.2740594056824305E-2</v>
      </c>
      <c r="C40">
        <v>6.5190107575093859E-2</v>
      </c>
      <c r="D40">
        <v>3.3259050854167152E-2</v>
      </c>
      <c r="E40">
        <v>9.6123621424638345E-2</v>
      </c>
      <c r="F40">
        <v>0.1051840225337584</v>
      </c>
      <c r="G40">
        <v>7.9866652440644392E-2</v>
      </c>
      <c r="H40">
        <v>5.6086951076128898E-2</v>
      </c>
      <c r="I40">
        <v>6.7363236957492148E-2</v>
      </c>
      <c r="J40">
        <v>5.8538896643236797E-2</v>
      </c>
      <c r="K40">
        <v>0.12137601947032535</v>
      </c>
      <c r="L40">
        <v>7.2835717570146341E-2</v>
      </c>
      <c r="M40">
        <v>0.12479378021099501</v>
      </c>
      <c r="N40">
        <v>8.4437152282096042E-2</v>
      </c>
      <c r="O40">
        <v>3.7217843532573451E-2</v>
      </c>
      <c r="P40">
        <v>6.1343897519512199E-2</v>
      </c>
      <c r="Q40">
        <v>0.10993869502395975</v>
      </c>
      <c r="R40">
        <v>3.8035921974487102E-2</v>
      </c>
      <c r="S40">
        <v>5.9443318232267353E-2</v>
      </c>
      <c r="T40">
        <v>6.2630538020177498E-2</v>
      </c>
      <c r="U40">
        <v>4.6764750437240751E-2</v>
      </c>
      <c r="V40">
        <v>8.5637094240367098E-2</v>
      </c>
      <c r="W40">
        <v>0.12416018519025999</v>
      </c>
      <c r="X40">
        <v>8.9037985441606696E-2</v>
      </c>
      <c r="Y40">
        <v>7.2601989187140101E-2</v>
      </c>
      <c r="Z40">
        <v>8.8452958045742491E-2</v>
      </c>
      <c r="AA40">
        <v>5.7032543516397444E-2</v>
      </c>
      <c r="AB40">
        <v>0.109492042661667</v>
      </c>
      <c r="AC40">
        <v>4.7735044077525754E-2</v>
      </c>
      <c r="AD40">
        <v>0.144864966446139</v>
      </c>
      <c r="AE40">
        <v>5.0944086622835547E-2</v>
      </c>
      <c r="AF40">
        <v>8.3566598999091302E-2</v>
      </c>
      <c r="AG40">
        <v>8.9475061115697252E-2</v>
      </c>
      <c r="AH40">
        <v>9.8214855106698751E-2</v>
      </c>
      <c r="AI40">
        <v>3.9524891506088899E-2</v>
      </c>
      <c r="AJ40">
        <v>5.6221310524884244E-2</v>
      </c>
      <c r="AK40">
        <v>5.4155604816545799E-2</v>
      </c>
      <c r="AL40">
        <v>5.3909750260416847E-2</v>
      </c>
      <c r="AN40">
        <f t="shared" si="25"/>
        <v>7.1828343477680912E-2</v>
      </c>
      <c r="AO40">
        <f t="shared" si="26"/>
        <v>7.7125215752005968E-2</v>
      </c>
      <c r="AP40">
        <f t="shared" si="27"/>
        <v>8.0077615318412176E-2</v>
      </c>
      <c r="AQ40">
        <f t="shared" si="28"/>
        <v>6.9139311743571408E-2</v>
      </c>
      <c r="AR40">
        <f t="shared" si="29"/>
        <v>7.9798141972011336E-2</v>
      </c>
      <c r="AS40">
        <f t="shared" si="30"/>
        <v>7.7392093821679914E-2</v>
      </c>
      <c r="AT40">
        <f t="shared" si="31"/>
        <v>9.3125217356021958E-2</v>
      </c>
      <c r="AU40">
        <f t="shared" si="32"/>
        <v>7.5738269242828296E-2</v>
      </c>
      <c r="AV40">
        <f t="shared" si="33"/>
        <v>5.4762221867282301E-2</v>
      </c>
      <c r="AX40">
        <f t="shared" si="34"/>
        <v>2.9207529076030102E-2</v>
      </c>
      <c r="AY40">
        <f t="shared" si="35"/>
        <v>2.107697735832726E-2</v>
      </c>
      <c r="AZ40">
        <f t="shared" si="36"/>
        <v>3.2732177990475016E-2</v>
      </c>
      <c r="BA40">
        <f t="shared" si="37"/>
        <v>3.6918984421018812E-2</v>
      </c>
      <c r="BB40">
        <f t="shared" si="38"/>
        <v>3.3605633574478613E-2</v>
      </c>
      <c r="BC40">
        <f t="shared" si="39"/>
        <v>2.2827059447534718E-2</v>
      </c>
      <c r="BD40">
        <f t="shared" si="40"/>
        <v>4.7684466080327892E-2</v>
      </c>
      <c r="BE40">
        <f t="shared" si="41"/>
        <v>3.1664689246526913E-2</v>
      </c>
      <c r="BF40">
        <f t="shared" si="42"/>
        <v>1.2695731167401624E-3</v>
      </c>
      <c r="BH40">
        <f t="shared" si="43"/>
        <v>1.4603764538015051E-2</v>
      </c>
      <c r="BI40">
        <f t="shared" si="44"/>
        <v>1.053848867916363E-2</v>
      </c>
      <c r="BJ40">
        <f t="shared" si="45"/>
        <v>1.2371600404614115E-2</v>
      </c>
      <c r="BK40">
        <f t="shared" si="46"/>
        <v>2.1315185593682812E-2</v>
      </c>
      <c r="BL40">
        <f t="shared" si="47"/>
        <v>1.6802816787239307E-2</v>
      </c>
      <c r="BM40">
        <f t="shared" si="48"/>
        <v>9.3191079957730232E-3</v>
      </c>
      <c r="BN40">
        <f t="shared" si="49"/>
        <v>2.7530639327640889E-2</v>
      </c>
      <c r="BO40">
        <f t="shared" si="50"/>
        <v>1.8281616860288161E-2</v>
      </c>
      <c r="BP40">
        <f t="shared" si="51"/>
        <v>7.3298838070584495E-4</v>
      </c>
    </row>
    <row r="41" spans="1:68" x14ac:dyDescent="0.3">
      <c r="A41" t="s">
        <v>1493</v>
      </c>
      <c r="B41">
        <v>2.4897952735174651</v>
      </c>
      <c r="C41">
        <v>2.8566856587547402</v>
      </c>
      <c r="D41">
        <v>1.3022111241780301</v>
      </c>
      <c r="E41">
        <v>1.3249960096234199</v>
      </c>
      <c r="F41">
        <v>2.7486862646759551</v>
      </c>
      <c r="G41">
        <v>2.7567323695649399</v>
      </c>
      <c r="H41">
        <v>1.406536412116925</v>
      </c>
      <c r="I41">
        <v>2.0458959480562502</v>
      </c>
      <c r="J41">
        <v>1.7128372645949099</v>
      </c>
      <c r="K41">
        <v>3.0901008310869802</v>
      </c>
      <c r="L41">
        <v>1.477653751595275</v>
      </c>
      <c r="M41">
        <v>2.3605079032168499</v>
      </c>
      <c r="N41">
        <v>2.9130954949101051</v>
      </c>
      <c r="O41">
        <v>1.4249367967025601</v>
      </c>
      <c r="P41">
        <v>1.185143374951815</v>
      </c>
      <c r="Q41">
        <v>1.9043218513137798</v>
      </c>
      <c r="R41">
        <v>1.27275526407016</v>
      </c>
      <c r="S41">
        <v>1.084982166522491</v>
      </c>
      <c r="T41">
        <v>2.1525913632330052</v>
      </c>
      <c r="U41">
        <v>1.5904274506042051</v>
      </c>
      <c r="V41">
        <v>1.0846172786452266</v>
      </c>
      <c r="W41">
        <v>2.519438859922885</v>
      </c>
      <c r="X41">
        <v>2.5683912224523051</v>
      </c>
      <c r="Y41">
        <v>2.0641254290935849</v>
      </c>
      <c r="Z41">
        <v>2.6426148879700451</v>
      </c>
      <c r="AA41">
        <v>2.8797833480128849</v>
      </c>
      <c r="AB41">
        <v>2.5873725656798152</v>
      </c>
      <c r="AC41">
        <v>2.4563297174292247</v>
      </c>
      <c r="AD41">
        <v>2.8945716134830652</v>
      </c>
      <c r="AE41">
        <v>1.6938100483930201</v>
      </c>
      <c r="AF41">
        <v>3.10013347803234</v>
      </c>
      <c r="AG41">
        <v>1.3970669313462549</v>
      </c>
      <c r="AH41">
        <v>3.0129029562821148</v>
      </c>
      <c r="AI41">
        <v>1.1510772094430775</v>
      </c>
      <c r="AJ41">
        <v>1.25032683143025</v>
      </c>
      <c r="AK41">
        <v>1.9860584422430199</v>
      </c>
      <c r="AL41">
        <v>1.2319045840256866</v>
      </c>
      <c r="AN41">
        <f t="shared" si="25"/>
        <v>1.993422016518414</v>
      </c>
      <c r="AO41">
        <f t="shared" si="26"/>
        <v>2.2394627486035175</v>
      </c>
      <c r="AP41">
        <f t="shared" si="27"/>
        <v>2.0234679167226424</v>
      </c>
      <c r="AQ41">
        <f t="shared" si="28"/>
        <v>1.4206864273021438</v>
      </c>
      <c r="AR41">
        <f t="shared" si="29"/>
        <v>1.8367687381013305</v>
      </c>
      <c r="AS41">
        <f t="shared" si="30"/>
        <v>2.5331028617729765</v>
      </c>
      <c r="AT41">
        <f t="shared" si="31"/>
        <v>2.5628383799694752</v>
      </c>
      <c r="AU41">
        <f t="shared" si="32"/>
        <v>1.8536823656904822</v>
      </c>
      <c r="AV41">
        <f t="shared" si="33"/>
        <v>1.4894299525663188</v>
      </c>
      <c r="AX41">
        <f t="shared" si="34"/>
        <v>0.79920300939009459</v>
      </c>
      <c r="AY41">
        <f t="shared" si="35"/>
        <v>0.64758804765010691</v>
      </c>
      <c r="AZ41">
        <f t="shared" si="36"/>
        <v>0.76356302929487574</v>
      </c>
      <c r="BA41">
        <f t="shared" si="37"/>
        <v>0.42923432010947987</v>
      </c>
      <c r="BB41">
        <f t="shared" si="38"/>
        <v>0.63039624408266859</v>
      </c>
      <c r="BC41">
        <f t="shared" si="39"/>
        <v>0.26914853172100972</v>
      </c>
      <c r="BD41">
        <f t="shared" si="40"/>
        <v>0.7595864670010658</v>
      </c>
      <c r="BE41">
        <f t="shared" si="41"/>
        <v>1.0114207922814378</v>
      </c>
      <c r="BF41">
        <f t="shared" si="42"/>
        <v>0.43019151243228709</v>
      </c>
      <c r="BH41">
        <f t="shared" si="43"/>
        <v>0.39960150469504729</v>
      </c>
      <c r="BI41">
        <f t="shared" si="44"/>
        <v>0.32379402382505346</v>
      </c>
      <c r="BJ41">
        <f t="shared" si="45"/>
        <v>0.28859969797676682</v>
      </c>
      <c r="BK41">
        <f t="shared" si="46"/>
        <v>0.24781855026063421</v>
      </c>
      <c r="BL41">
        <f t="shared" si="47"/>
        <v>0.31519812204133429</v>
      </c>
      <c r="BM41">
        <f t="shared" si="48"/>
        <v>0.10987942795596103</v>
      </c>
      <c r="BN41">
        <f t="shared" si="49"/>
        <v>0.43854745119586214</v>
      </c>
      <c r="BO41">
        <f t="shared" si="50"/>
        <v>0.58394406668767274</v>
      </c>
      <c r="BP41">
        <f t="shared" si="51"/>
        <v>0.2483711855058732</v>
      </c>
    </row>
    <row r="42" spans="1:68" x14ac:dyDescent="0.3">
      <c r="A42" t="s">
        <v>1494</v>
      </c>
      <c r="B42">
        <v>0.2460593400307575</v>
      </c>
      <c r="C42">
        <v>0.16903537276458599</v>
      </c>
      <c r="D42">
        <v>0.20444525440965949</v>
      </c>
      <c r="E42">
        <v>0.18981067351439052</v>
      </c>
      <c r="F42">
        <v>0.21120869012336649</v>
      </c>
      <c r="G42">
        <v>0.19957290549839451</v>
      </c>
      <c r="H42">
        <v>0.227570089487411</v>
      </c>
      <c r="I42">
        <v>0.25953711475657204</v>
      </c>
      <c r="J42">
        <v>0.16621539974645999</v>
      </c>
      <c r="K42">
        <v>0.2452536052208325</v>
      </c>
      <c r="L42">
        <v>0.16539684321376952</v>
      </c>
      <c r="M42">
        <v>0.228133032844059</v>
      </c>
      <c r="N42">
        <v>0.27397923253435252</v>
      </c>
      <c r="O42">
        <v>0.15071350856280552</v>
      </c>
      <c r="P42">
        <v>0.13774024822603348</v>
      </c>
      <c r="Q42">
        <v>0.1241190336483038</v>
      </c>
      <c r="R42">
        <v>0.14028533978520852</v>
      </c>
      <c r="S42">
        <v>0.20287848734167352</v>
      </c>
      <c r="T42">
        <v>0.14458396190377451</v>
      </c>
      <c r="U42">
        <v>0.22132255830438902</v>
      </c>
      <c r="V42">
        <v>0.19133970362557151</v>
      </c>
      <c r="W42">
        <v>0.25162314276616105</v>
      </c>
      <c r="X42">
        <v>0.22998249177504498</v>
      </c>
      <c r="Y42">
        <v>0.1815103443746133</v>
      </c>
      <c r="Z42">
        <v>0.20374690851020449</v>
      </c>
      <c r="AA42">
        <v>0.23940149309332301</v>
      </c>
      <c r="AB42">
        <v>0.23423184207306549</v>
      </c>
      <c r="AC42">
        <v>0.22316689865997902</v>
      </c>
      <c r="AD42">
        <v>0.30655389525552801</v>
      </c>
      <c r="AE42">
        <v>0.24506935811850949</v>
      </c>
      <c r="AF42">
        <v>0.231405376548319</v>
      </c>
      <c r="AG42">
        <v>0.13036327528484498</v>
      </c>
      <c r="AH42">
        <v>0.164031810982809</v>
      </c>
      <c r="AI42">
        <v>0.167261212572277</v>
      </c>
      <c r="AJ42">
        <v>0.2037636214269995</v>
      </c>
      <c r="AK42">
        <v>0.20865480449724699</v>
      </c>
      <c r="AL42">
        <v>0.21379976575430851</v>
      </c>
      <c r="AN42">
        <f t="shared" si="25"/>
        <v>0.20233766017984839</v>
      </c>
      <c r="AO42">
        <f t="shared" si="26"/>
        <v>0.224472199966436</v>
      </c>
      <c r="AP42">
        <f t="shared" si="27"/>
        <v>0.19534741004975895</v>
      </c>
      <c r="AQ42">
        <f t="shared" si="28"/>
        <v>0.15576095359172862</v>
      </c>
      <c r="AR42">
        <f t="shared" si="29"/>
        <v>0.20221734164997401</v>
      </c>
      <c r="AS42">
        <f t="shared" si="30"/>
        <v>0.21867332974770506</v>
      </c>
      <c r="AT42">
        <f t="shared" si="31"/>
        <v>0.26100954330745219</v>
      </c>
      <c r="AU42">
        <f t="shared" si="32"/>
        <v>0.15388543294664367</v>
      </c>
      <c r="AV42">
        <f t="shared" si="33"/>
        <v>0.20873939722618498</v>
      </c>
      <c r="AX42">
        <f t="shared" si="34"/>
        <v>3.2567852167580839E-2</v>
      </c>
      <c r="AY42">
        <f t="shared" si="35"/>
        <v>2.6045093761187289E-2</v>
      </c>
      <c r="AZ42">
        <f t="shared" si="36"/>
        <v>5.292285205711008E-2</v>
      </c>
      <c r="BA42">
        <f t="shared" si="37"/>
        <v>4.1597882801122602E-2</v>
      </c>
      <c r="BB42">
        <f t="shared" si="38"/>
        <v>4.5628470488296172E-2</v>
      </c>
      <c r="BC42">
        <f t="shared" si="39"/>
        <v>2.2016806769333895E-2</v>
      </c>
      <c r="BD42">
        <f t="shared" si="40"/>
        <v>4.0029890005660408E-2</v>
      </c>
      <c r="BE42">
        <f t="shared" si="41"/>
        <v>2.0434680923772808E-2</v>
      </c>
      <c r="BF42">
        <f t="shared" si="42"/>
        <v>5.0186068970368746E-3</v>
      </c>
      <c r="BH42">
        <f t="shared" si="43"/>
        <v>1.628392608379042E-2</v>
      </c>
      <c r="BI42">
        <f t="shared" si="44"/>
        <v>1.3022546880593644E-2</v>
      </c>
      <c r="BJ42">
        <f t="shared" si="45"/>
        <v>2.0002957887910906E-2</v>
      </c>
      <c r="BK42">
        <f t="shared" si="46"/>
        <v>2.4016548832946641E-2</v>
      </c>
      <c r="BL42">
        <f t="shared" si="47"/>
        <v>2.2814235244148086E-2</v>
      </c>
      <c r="BM42">
        <f t="shared" si="48"/>
        <v>8.9883237250537699E-3</v>
      </c>
      <c r="BN42">
        <f t="shared" si="49"/>
        <v>2.3111267770399149E-2</v>
      </c>
      <c r="BO42">
        <f t="shared" si="50"/>
        <v>1.1797968532144341E-2</v>
      </c>
      <c r="BP42">
        <f t="shared" si="51"/>
        <v>2.897494042961152E-3</v>
      </c>
    </row>
    <row r="43" spans="1:68" x14ac:dyDescent="0.3">
      <c r="A43" t="s">
        <v>1495</v>
      </c>
      <c r="B43">
        <v>0.386013174505005</v>
      </c>
      <c r="C43">
        <v>0.59831979997485396</v>
      </c>
      <c r="D43">
        <v>0.227525882065091</v>
      </c>
      <c r="E43">
        <v>0.26569456402290698</v>
      </c>
      <c r="F43">
        <v>0.58238775857994651</v>
      </c>
      <c r="G43">
        <v>0.56546844182635359</v>
      </c>
      <c r="H43">
        <v>0.21950743014857949</v>
      </c>
      <c r="I43">
        <v>0.27954222827543451</v>
      </c>
      <c r="J43">
        <v>0.28244392372240401</v>
      </c>
      <c r="K43">
        <v>0.66880152500697343</v>
      </c>
      <c r="L43">
        <v>0.27011560191126649</v>
      </c>
      <c r="M43">
        <v>0.29759253986390299</v>
      </c>
      <c r="N43">
        <v>0.56183385380549256</v>
      </c>
      <c r="O43">
        <v>0.19937934539484301</v>
      </c>
      <c r="P43">
        <v>0.19525086132651598</v>
      </c>
      <c r="Q43">
        <v>0.39381767299856052</v>
      </c>
      <c r="R43">
        <v>0.27775963119110947</v>
      </c>
      <c r="S43">
        <v>0.19190418415027499</v>
      </c>
      <c r="T43">
        <v>0.46069730480799598</v>
      </c>
      <c r="U43">
        <v>0.29670127057386497</v>
      </c>
      <c r="V43">
        <v>0.21853794137812849</v>
      </c>
      <c r="W43">
        <v>0.44534310998101745</v>
      </c>
      <c r="X43">
        <v>0.48409335703197898</v>
      </c>
      <c r="Y43">
        <v>0.27282411257959599</v>
      </c>
      <c r="Z43">
        <v>0.52879035480203551</v>
      </c>
      <c r="AA43">
        <v>0.41079072508501452</v>
      </c>
      <c r="AB43">
        <v>0.49956297404749</v>
      </c>
      <c r="AC43">
        <v>0.42348614824520048</v>
      </c>
      <c r="AD43">
        <v>0.34685967241154453</v>
      </c>
      <c r="AE43">
        <v>0.24831443196546199</v>
      </c>
      <c r="AF43">
        <v>0.51421806505951451</v>
      </c>
      <c r="AG43">
        <v>0.30409722545919748</v>
      </c>
      <c r="AH43">
        <v>0.5997324707081555</v>
      </c>
      <c r="AI43">
        <v>0.18593766827998698</v>
      </c>
      <c r="AJ43">
        <v>0.22239400315559449</v>
      </c>
      <c r="AK43">
        <v>0.31058458865153249</v>
      </c>
      <c r="AL43">
        <v>0.212624655731111</v>
      </c>
      <c r="AN43">
        <f t="shared" si="25"/>
        <v>0.36938835514196422</v>
      </c>
      <c r="AO43">
        <f t="shared" si="26"/>
        <v>0.41172646470757851</v>
      </c>
      <c r="AP43">
        <f t="shared" si="27"/>
        <v>0.35363109300448548</v>
      </c>
      <c r="AQ43">
        <f t="shared" si="28"/>
        <v>0.28782716277998166</v>
      </c>
      <c r="AR43">
        <f t="shared" si="29"/>
        <v>0.35531990668525171</v>
      </c>
      <c r="AS43">
        <f t="shared" si="30"/>
        <v>0.43659127863188596</v>
      </c>
      <c r="AT43">
        <f t="shared" si="31"/>
        <v>0.36979738981217364</v>
      </c>
      <c r="AU43">
        <f t="shared" si="32"/>
        <v>0.36325578814911336</v>
      </c>
      <c r="AV43">
        <f t="shared" si="33"/>
        <v>0.24853441584607935</v>
      </c>
      <c r="AX43">
        <f t="shared" si="34"/>
        <v>0.16689652945888112</v>
      </c>
      <c r="AY43">
        <f t="shared" si="35"/>
        <v>0.18901737341888564</v>
      </c>
      <c r="AZ43">
        <f t="shared" si="36"/>
        <v>0.18562572558862434</v>
      </c>
      <c r="BA43">
        <f t="shared" si="37"/>
        <v>0.10133252507927243</v>
      </c>
      <c r="BB43">
        <f t="shared" si="38"/>
        <v>0.11740815374806569</v>
      </c>
      <c r="BC43">
        <f t="shared" si="39"/>
        <v>9.2064813262232328E-2</v>
      </c>
      <c r="BD43">
        <f t="shared" si="40"/>
        <v>0.13442763734744978</v>
      </c>
      <c r="BE43">
        <f t="shared" si="41"/>
        <v>0.21314627907564854</v>
      </c>
      <c r="BF43">
        <f t="shared" si="42"/>
        <v>5.3958576669191294E-2</v>
      </c>
      <c r="BH43">
        <f t="shared" si="43"/>
        <v>8.3448264729440558E-2</v>
      </c>
      <c r="BI43">
        <f t="shared" si="44"/>
        <v>9.4508686709442818E-2</v>
      </c>
      <c r="BJ43">
        <f t="shared" si="45"/>
        <v>7.0159929549059821E-2</v>
      </c>
      <c r="BK43">
        <f t="shared" si="46"/>
        <v>5.8504360632182444E-2</v>
      </c>
      <c r="BL43">
        <f t="shared" si="47"/>
        <v>5.8704076874032847E-2</v>
      </c>
      <c r="BM43">
        <f t="shared" si="48"/>
        <v>3.7585302626181136E-2</v>
      </c>
      <c r="BN43">
        <f t="shared" si="49"/>
        <v>7.7611832609075532E-2</v>
      </c>
      <c r="BO43">
        <f t="shared" si="50"/>
        <v>0.12306006160109279</v>
      </c>
      <c r="BP43">
        <f t="shared" si="51"/>
        <v>3.1152998765046656E-2</v>
      </c>
    </row>
    <row r="44" spans="1:68" x14ac:dyDescent="0.3">
      <c r="A44" t="s">
        <v>1496</v>
      </c>
      <c r="B44">
        <v>2.810232007217925</v>
      </c>
      <c r="C44">
        <v>3.3360925806535899</v>
      </c>
      <c r="D44">
        <v>2.3853994422079348</v>
      </c>
      <c r="E44">
        <v>1.7896118500850651</v>
      </c>
      <c r="F44">
        <v>3.1099392409160398</v>
      </c>
      <c r="G44">
        <v>3.45454061415347</v>
      </c>
      <c r="H44">
        <v>2.4263235841791699</v>
      </c>
      <c r="I44">
        <v>2.6003989767928801</v>
      </c>
      <c r="J44">
        <v>1.90058360264032</v>
      </c>
      <c r="K44">
        <v>3.3609583930122353</v>
      </c>
      <c r="L44">
        <v>2.3073769392215047</v>
      </c>
      <c r="M44">
        <v>2.7644489903655551</v>
      </c>
      <c r="N44">
        <v>3.4500490985868097</v>
      </c>
      <c r="O44">
        <v>2.1825568713992349</v>
      </c>
      <c r="P44">
        <v>1.8863088374266801</v>
      </c>
      <c r="Q44">
        <v>2.6414517244532751</v>
      </c>
      <c r="R44">
        <v>2.1357937952116899</v>
      </c>
      <c r="S44">
        <v>1.8798841148191752</v>
      </c>
      <c r="T44">
        <v>3.0126963494208248</v>
      </c>
      <c r="U44">
        <v>2.5860944886394899</v>
      </c>
      <c r="V44">
        <v>2.083884030950435</v>
      </c>
      <c r="W44">
        <v>3.053116008850195</v>
      </c>
      <c r="X44">
        <v>3.1684962325700203</v>
      </c>
      <c r="Y44">
        <v>2.7030367554995403</v>
      </c>
      <c r="Z44">
        <v>3.1459276154860047</v>
      </c>
      <c r="AA44">
        <v>2.9457186813385103</v>
      </c>
      <c r="AB44">
        <v>2.9530670889235751</v>
      </c>
      <c r="AC44">
        <v>3.1064496449620549</v>
      </c>
      <c r="AD44">
        <v>3.27868269155283</v>
      </c>
      <c r="AE44">
        <v>2.5520261130313298</v>
      </c>
      <c r="AF44">
        <v>3.59322844748475</v>
      </c>
      <c r="AG44">
        <v>2.18965671941787</v>
      </c>
      <c r="AH44">
        <v>3.354480784055645</v>
      </c>
      <c r="AI44">
        <v>2.0272871386617952</v>
      </c>
      <c r="AJ44">
        <v>1.9494076583574751</v>
      </c>
      <c r="AK44">
        <v>2.693421815332135</v>
      </c>
      <c r="AL44">
        <v>2.0588442000608498</v>
      </c>
      <c r="AN44">
        <f t="shared" si="25"/>
        <v>2.5803339700411283</v>
      </c>
      <c r="AO44">
        <f t="shared" si="26"/>
        <v>2.8978006040103899</v>
      </c>
      <c r="AP44">
        <f t="shared" si="27"/>
        <v>2.5503261046646202</v>
      </c>
      <c r="AQ44">
        <f t="shared" si="28"/>
        <v>2.2190432114947134</v>
      </c>
      <c r="AR44">
        <f t="shared" si="29"/>
        <v>2.6839477194652361</v>
      </c>
      <c r="AS44">
        <f t="shared" si="30"/>
        <v>3.0037826697966175</v>
      </c>
      <c r="AT44">
        <f t="shared" si="31"/>
        <v>3.1413124173563034</v>
      </c>
      <c r="AU44">
        <f t="shared" si="32"/>
        <v>2.5238082140451032</v>
      </c>
      <c r="AV44">
        <f t="shared" si="33"/>
        <v>2.2338912245834863</v>
      </c>
      <c r="AX44">
        <f t="shared" si="34"/>
        <v>0.65504837636671187</v>
      </c>
      <c r="AY44">
        <f t="shared" si="35"/>
        <v>0.4710628225133936</v>
      </c>
      <c r="AZ44">
        <f t="shared" si="36"/>
        <v>0.65445111084759922</v>
      </c>
      <c r="BA44">
        <f t="shared" si="37"/>
        <v>0.38754890658411878</v>
      </c>
      <c r="BB44">
        <f t="shared" si="38"/>
        <v>0.45240563385900984</v>
      </c>
      <c r="BC44">
        <f t="shared" si="39"/>
        <v>0.17565184485311014</v>
      </c>
      <c r="BD44">
        <f t="shared" si="40"/>
        <v>0.53402108525079162</v>
      </c>
      <c r="BE44">
        <f t="shared" si="41"/>
        <v>0.7239500391012238</v>
      </c>
      <c r="BF44">
        <f t="shared" si="42"/>
        <v>0.40170930041554975</v>
      </c>
      <c r="BH44">
        <f t="shared" si="43"/>
        <v>0.32752418818335594</v>
      </c>
      <c r="BI44">
        <f t="shared" si="44"/>
        <v>0.2355314112566968</v>
      </c>
      <c r="BJ44">
        <f t="shared" si="45"/>
        <v>0.24735926922181617</v>
      </c>
      <c r="BK44">
        <f t="shared" si="46"/>
        <v>0.22375146554048611</v>
      </c>
      <c r="BL44">
        <f t="shared" si="47"/>
        <v>0.22620281692950492</v>
      </c>
      <c r="BM44">
        <f t="shared" si="48"/>
        <v>7.1709565378105911E-2</v>
      </c>
      <c r="BN44">
        <f t="shared" si="49"/>
        <v>0.30831721732248063</v>
      </c>
      <c r="BO44">
        <f t="shared" si="50"/>
        <v>0.41797274995493167</v>
      </c>
      <c r="BP44">
        <f t="shared" si="51"/>
        <v>0.23192697273089391</v>
      </c>
    </row>
    <row r="45" spans="1:68" x14ac:dyDescent="0.3">
      <c r="A45" t="s">
        <v>1497</v>
      </c>
      <c r="B45">
        <v>10.544610470897052</v>
      </c>
      <c r="C45">
        <v>6.6022177013351744</v>
      </c>
      <c r="D45">
        <v>9.2785072217564295</v>
      </c>
      <c r="E45">
        <v>7.5493123260545749</v>
      </c>
      <c r="F45">
        <v>7.0557635184102399</v>
      </c>
      <c r="G45">
        <v>7.398695479545335</v>
      </c>
      <c r="H45">
        <v>10.77960707055489</v>
      </c>
      <c r="I45">
        <v>9.0832748450918608</v>
      </c>
      <c r="J45">
        <v>9.2709520671747203</v>
      </c>
      <c r="K45">
        <v>7.795506114686205</v>
      </c>
      <c r="L45">
        <v>10.53178350979484</v>
      </c>
      <c r="M45">
        <v>13.04256450287895</v>
      </c>
      <c r="N45">
        <v>8.2200911018215201</v>
      </c>
      <c r="O45">
        <v>9.6182557286437209</v>
      </c>
      <c r="P45">
        <v>7.3936236742844796</v>
      </c>
      <c r="Q45">
        <v>12.086653632624149</v>
      </c>
      <c r="R45">
        <v>8.3566454389575995</v>
      </c>
      <c r="S45">
        <v>8.0027059183931044</v>
      </c>
      <c r="T45">
        <v>9.8917962200517895</v>
      </c>
      <c r="U45">
        <v>10.32252881894085</v>
      </c>
      <c r="V45">
        <v>8.5210636961099748</v>
      </c>
      <c r="W45">
        <v>7.9094701734646655</v>
      </c>
      <c r="X45">
        <v>10.641989378076245</v>
      </c>
      <c r="Y45">
        <v>10.51871796386019</v>
      </c>
      <c r="Z45">
        <v>6.5502959154919598</v>
      </c>
      <c r="AA45">
        <v>7.5648443479384255</v>
      </c>
      <c r="AB45">
        <v>6.9158137528311849</v>
      </c>
      <c r="AC45">
        <v>5.64526817073952</v>
      </c>
      <c r="AD45">
        <v>11.423454504081349</v>
      </c>
      <c r="AE45">
        <v>10.893834094250781</v>
      </c>
      <c r="AF45">
        <v>8.1302027222878799</v>
      </c>
      <c r="AG45">
        <v>9.4022494412312092</v>
      </c>
      <c r="AH45">
        <v>6.6564878321894607</v>
      </c>
      <c r="AI45">
        <v>9.4404597850239256</v>
      </c>
      <c r="AJ45">
        <v>9.7040244618430798</v>
      </c>
      <c r="AK45">
        <v>9.44838645547458</v>
      </c>
      <c r="AL45">
        <v>9.2016021107650552</v>
      </c>
      <c r="AN45">
        <f t="shared" si="25"/>
        <v>8.4936619300108074</v>
      </c>
      <c r="AO45">
        <f t="shared" si="26"/>
        <v>8.5793352284005806</v>
      </c>
      <c r="AP45">
        <f t="shared" si="27"/>
        <v>9.4103966713263496</v>
      </c>
      <c r="AQ45">
        <f t="shared" si="28"/>
        <v>9.4820016633249509</v>
      </c>
      <c r="AR45">
        <f t="shared" si="29"/>
        <v>9.1612147271418216</v>
      </c>
      <c r="AS45">
        <f t="shared" si="30"/>
        <v>7.9728215881562541</v>
      </c>
      <c r="AT45">
        <f t="shared" si="31"/>
        <v>10.149163773540003</v>
      </c>
      <c r="AU45">
        <f t="shared" si="32"/>
        <v>8.4997323528148652</v>
      </c>
      <c r="AV45">
        <f t="shared" si="33"/>
        <v>9.4513376760275722</v>
      </c>
      <c r="AX45">
        <f t="shared" si="34"/>
        <v>1.7598986234081222</v>
      </c>
      <c r="AY45">
        <f t="shared" si="35"/>
        <v>1.7137028416762754</v>
      </c>
      <c r="AZ45">
        <f t="shared" si="36"/>
        <v>1.9409994832434667</v>
      </c>
      <c r="BA45">
        <f t="shared" si="37"/>
        <v>2.2626261748099301</v>
      </c>
      <c r="BB45">
        <f t="shared" si="38"/>
        <v>1.1341748113033541</v>
      </c>
      <c r="BC45">
        <f t="shared" si="39"/>
        <v>2.1133310313039169</v>
      </c>
      <c r="BD45">
        <f t="shared" si="40"/>
        <v>1.7684109362594667</v>
      </c>
      <c r="BE45">
        <f t="shared" si="41"/>
        <v>1.5964109056583453</v>
      </c>
      <c r="BF45">
        <f t="shared" si="42"/>
        <v>0.25122417676799486</v>
      </c>
      <c r="BH45">
        <f t="shared" si="43"/>
        <v>0.8799493117040611</v>
      </c>
      <c r="BI45">
        <f t="shared" si="44"/>
        <v>0.8568514208381377</v>
      </c>
      <c r="BJ45">
        <f t="shared" si="45"/>
        <v>0.73362884679529927</v>
      </c>
      <c r="BK45">
        <f t="shared" si="46"/>
        <v>1.3063278311020066</v>
      </c>
      <c r="BL45">
        <f t="shared" si="47"/>
        <v>0.56708740565167703</v>
      </c>
      <c r="BM45">
        <f t="shared" si="48"/>
        <v>0.86276378071405668</v>
      </c>
      <c r="BN45">
        <f t="shared" si="49"/>
        <v>1.0209925300872813</v>
      </c>
      <c r="BO45">
        <f t="shared" si="50"/>
        <v>0.92168826611909993</v>
      </c>
      <c r="BP45">
        <f t="shared" si="51"/>
        <v>0.14504434608394395</v>
      </c>
    </row>
    <row r="46" spans="1:68" x14ac:dyDescent="0.3">
      <c r="A46" t="s">
        <v>1498</v>
      </c>
      <c r="B46">
        <v>0</v>
      </c>
      <c r="C46">
        <v>0</v>
      </c>
      <c r="D46">
        <v>0</v>
      </c>
      <c r="E46">
        <v>7.0080827343016504E-3</v>
      </c>
      <c r="F46">
        <v>5.9723098473012505E-4</v>
      </c>
      <c r="G46">
        <v>0</v>
      </c>
      <c r="H46">
        <v>0</v>
      </c>
      <c r="I46">
        <v>5.4329214674608004E-3</v>
      </c>
      <c r="J46">
        <v>1.4868719321297399E-2</v>
      </c>
      <c r="K46">
        <v>0</v>
      </c>
      <c r="L46">
        <v>0</v>
      </c>
      <c r="M46">
        <v>1.14484527526161E-3</v>
      </c>
      <c r="N46">
        <v>1.9892736579427452E-3</v>
      </c>
      <c r="O46">
        <v>6.4148871966364998E-3</v>
      </c>
      <c r="P46">
        <v>0</v>
      </c>
      <c r="Q46">
        <v>0</v>
      </c>
      <c r="R46">
        <v>0</v>
      </c>
      <c r="S46">
        <v>4.2269554528454748E-3</v>
      </c>
      <c r="T46">
        <v>4.1329480312727549E-4</v>
      </c>
      <c r="U46">
        <v>0</v>
      </c>
      <c r="V46">
        <v>0</v>
      </c>
      <c r="W46">
        <v>1.9481966515264851E-2</v>
      </c>
      <c r="X46">
        <v>0</v>
      </c>
      <c r="Y46">
        <v>0</v>
      </c>
      <c r="Z46">
        <v>8.6757541319096194E-3</v>
      </c>
      <c r="AA46">
        <v>0</v>
      </c>
      <c r="AB46">
        <v>0</v>
      </c>
      <c r="AC46">
        <v>9.8687187955103107E-3</v>
      </c>
      <c r="AD46">
        <v>0</v>
      </c>
      <c r="AE46">
        <v>1.4882522163085801E-4</v>
      </c>
      <c r="AF46">
        <v>9.7580367465136496E-4</v>
      </c>
      <c r="AG46">
        <v>6.2756220308664004E-3</v>
      </c>
      <c r="AH46">
        <v>1.02498800590191E-2</v>
      </c>
      <c r="AI46">
        <v>4.9943160041892049E-3</v>
      </c>
      <c r="AJ46">
        <v>0</v>
      </c>
      <c r="AK46">
        <v>0</v>
      </c>
      <c r="AL46">
        <v>1.4123408662320299E-3</v>
      </c>
      <c r="AN46">
        <f t="shared" si="25"/>
        <v>1.7520206835754126E-3</v>
      </c>
      <c r="AO46">
        <f t="shared" si="26"/>
        <v>1.5075381130477314E-3</v>
      </c>
      <c r="AP46">
        <f t="shared" si="27"/>
        <v>3.4882464930197504E-3</v>
      </c>
      <c r="AQ46">
        <f t="shared" si="28"/>
        <v>1.4089851509484915E-3</v>
      </c>
      <c r="AR46">
        <f t="shared" si="29"/>
        <v>4.9738153295980315E-3</v>
      </c>
      <c r="AS46">
        <f t="shared" si="30"/>
        <v>3.0907454879033221E-3</v>
      </c>
      <c r="AT46">
        <f t="shared" si="31"/>
        <v>3.7487629876074103E-4</v>
      </c>
      <c r="AU46">
        <f t="shared" si="32"/>
        <v>7.1732726980249005E-3</v>
      </c>
      <c r="AV46">
        <f t="shared" si="33"/>
        <v>4.7078028874400995E-4</v>
      </c>
      <c r="AX46">
        <f t="shared" si="34"/>
        <v>3.5040413671508252E-3</v>
      </c>
      <c r="AY46">
        <f t="shared" si="35"/>
        <v>2.6320230414108E-3</v>
      </c>
      <c r="AZ46">
        <f t="shared" si="36"/>
        <v>5.5124469342739124E-3</v>
      </c>
      <c r="BA46">
        <f t="shared" si="37"/>
        <v>2.4404338685528912E-3</v>
      </c>
      <c r="BB46">
        <f t="shared" si="38"/>
        <v>9.6740628515016962E-3</v>
      </c>
      <c r="BC46">
        <f t="shared" si="39"/>
        <v>4.8030006120390375E-3</v>
      </c>
      <c r="BD46">
        <f t="shared" si="40"/>
        <v>5.257114417334494E-4</v>
      </c>
      <c r="BE46">
        <f t="shared" si="41"/>
        <v>2.7403596340248122E-3</v>
      </c>
      <c r="BF46">
        <f t="shared" si="42"/>
        <v>8.1541537930657161E-4</v>
      </c>
      <c r="BH46">
        <f t="shared" si="43"/>
        <v>1.7520206835754126E-3</v>
      </c>
      <c r="BI46">
        <f t="shared" si="44"/>
        <v>1.3160115207054E-3</v>
      </c>
      <c r="BJ46">
        <f t="shared" si="45"/>
        <v>2.0835091005041695E-3</v>
      </c>
      <c r="BK46">
        <f t="shared" si="46"/>
        <v>1.4089851509484915E-3</v>
      </c>
      <c r="BL46">
        <f t="shared" si="47"/>
        <v>4.8370314257508481E-3</v>
      </c>
      <c r="BM46">
        <f t="shared" si="48"/>
        <v>1.9608167889618249E-3</v>
      </c>
      <c r="BN46">
        <f t="shared" si="49"/>
        <v>3.0351964240087331E-4</v>
      </c>
      <c r="BO46">
        <f t="shared" si="50"/>
        <v>1.5821473723806097E-3</v>
      </c>
      <c r="BP46">
        <f t="shared" si="51"/>
        <v>4.7078028874400995E-4</v>
      </c>
    </row>
    <row r="47" spans="1:68" x14ac:dyDescent="0.3">
      <c r="A47" t="s">
        <v>1499</v>
      </c>
      <c r="B47">
        <v>0.23397440613189602</v>
      </c>
      <c r="C47">
        <v>0.15811459463972549</v>
      </c>
      <c r="D47">
        <v>0.12741146953104598</v>
      </c>
      <c r="E47">
        <v>0.14411523515135849</v>
      </c>
      <c r="F47">
        <v>0.212502922228539</v>
      </c>
      <c r="G47">
        <v>0.14709173657433799</v>
      </c>
      <c r="H47">
        <v>0.18105050166016801</v>
      </c>
      <c r="I47">
        <v>0.13899644868050501</v>
      </c>
      <c r="J47">
        <v>9.59502611666916E-2</v>
      </c>
      <c r="K47">
        <v>0.18356315442728199</v>
      </c>
      <c r="L47">
        <v>0.18728883407081401</v>
      </c>
      <c r="M47">
        <v>0.19893183466323699</v>
      </c>
      <c r="N47">
        <v>0.29424743404678849</v>
      </c>
      <c r="O47">
        <v>0.16872108524433199</v>
      </c>
      <c r="P47">
        <v>0.1492660779868305</v>
      </c>
      <c r="Q47">
        <v>0.17077459032022702</v>
      </c>
      <c r="R47">
        <v>0.109244437018923</v>
      </c>
      <c r="S47">
        <v>0.14956007319079001</v>
      </c>
      <c r="T47">
        <v>0.17612384624316602</v>
      </c>
      <c r="U47">
        <v>0.19746039501672399</v>
      </c>
      <c r="V47">
        <v>0.13630730008812181</v>
      </c>
      <c r="W47">
        <v>0.201502477708628</v>
      </c>
      <c r="X47">
        <v>0.2234930309529225</v>
      </c>
      <c r="Y47">
        <v>0.18434177570344951</v>
      </c>
      <c r="Z47">
        <v>0.1066688569420315</v>
      </c>
      <c r="AA47">
        <v>0.19823469759715201</v>
      </c>
      <c r="AB47">
        <v>0.1808356927584675</v>
      </c>
      <c r="AC47">
        <v>0.15250757300179302</v>
      </c>
      <c r="AD47">
        <v>0.18863094611699499</v>
      </c>
      <c r="AE47">
        <v>0.25707692668559701</v>
      </c>
      <c r="AF47">
        <v>0.16817983899603201</v>
      </c>
      <c r="AG47">
        <v>0.22158812918208598</v>
      </c>
      <c r="AH47">
        <v>0.18874499723054899</v>
      </c>
      <c r="AI47">
        <v>0.18238673631772701</v>
      </c>
      <c r="AJ47">
        <v>0.1994860755548605</v>
      </c>
      <c r="AK47">
        <v>0.16965485447631601</v>
      </c>
      <c r="AL47">
        <v>0.140494146882368</v>
      </c>
      <c r="AN47">
        <f t="shared" si="25"/>
        <v>0.16590392636350651</v>
      </c>
      <c r="AO47">
        <f t="shared" si="26"/>
        <v>0.1699104022858875</v>
      </c>
      <c r="AP47">
        <f t="shared" si="27"/>
        <v>0.18256695451513935</v>
      </c>
      <c r="AQ47">
        <f t="shared" si="28"/>
        <v>0.14319303350998</v>
      </c>
      <c r="AR47">
        <f t="shared" si="29"/>
        <v>0.17784850476415998</v>
      </c>
      <c r="AS47">
        <f t="shared" si="30"/>
        <v>0.17434693782596936</v>
      </c>
      <c r="AT47">
        <f t="shared" si="31"/>
        <v>0.20462923726620799</v>
      </c>
      <c r="AU47">
        <f t="shared" si="32"/>
        <v>0.19757328757678735</v>
      </c>
      <c r="AV47">
        <f t="shared" si="33"/>
        <v>0.1698783589711815</v>
      </c>
      <c r="AX47">
        <f t="shared" si="34"/>
        <v>4.7083897468026763E-2</v>
      </c>
      <c r="AY47">
        <f t="shared" si="35"/>
        <v>3.3737163492234115E-2</v>
      </c>
      <c r="AZ47">
        <f t="shared" si="36"/>
        <v>5.9953781381328737E-2</v>
      </c>
      <c r="BA47">
        <f t="shared" si="37"/>
        <v>3.1255308941734256E-2</v>
      </c>
      <c r="BB47">
        <f t="shared" si="38"/>
        <v>2.9848410389202346E-2</v>
      </c>
      <c r="BC47">
        <f t="shared" si="39"/>
        <v>4.0460461562756005E-2</v>
      </c>
      <c r="BD47">
        <f t="shared" si="40"/>
        <v>4.6557835427485171E-2</v>
      </c>
      <c r="BE47">
        <f t="shared" si="41"/>
        <v>2.1039043073642093E-2</v>
      </c>
      <c r="BF47">
        <f t="shared" si="42"/>
        <v>2.9496599428061709E-2</v>
      </c>
      <c r="BH47">
        <f t="shared" si="43"/>
        <v>2.3541948734013381E-2</v>
      </c>
      <c r="BI47">
        <f t="shared" si="44"/>
        <v>1.6868581746117058E-2</v>
      </c>
      <c r="BJ47">
        <f t="shared" si="45"/>
        <v>2.2660399384704336E-2</v>
      </c>
      <c r="BK47">
        <f t="shared" si="46"/>
        <v>1.804526103111519E-2</v>
      </c>
      <c r="BL47">
        <f t="shared" si="47"/>
        <v>1.4924205194601173E-2</v>
      </c>
      <c r="BM47">
        <f t="shared" si="48"/>
        <v>1.6517914264373979E-2</v>
      </c>
      <c r="BN47">
        <f t="shared" si="49"/>
        <v>2.688017881694486E-2</v>
      </c>
      <c r="BO47">
        <f t="shared" si="50"/>
        <v>1.2146897182059394E-2</v>
      </c>
      <c r="BP47">
        <f t="shared" si="51"/>
        <v>1.7029869619969992E-2</v>
      </c>
    </row>
    <row r="48" spans="1:68" x14ac:dyDescent="0.3">
      <c r="A48" t="s">
        <v>1500</v>
      </c>
      <c r="B48">
        <v>1.45261333553514</v>
      </c>
      <c r="C48">
        <v>1.0398350013792932</v>
      </c>
      <c r="D48">
        <v>0.99507925826863752</v>
      </c>
      <c r="E48">
        <v>0.93630238848436842</v>
      </c>
      <c r="F48">
        <v>1.0754116752248981</v>
      </c>
      <c r="G48">
        <v>1.1937327313764801</v>
      </c>
      <c r="H48">
        <v>0.96826851789558699</v>
      </c>
      <c r="I48">
        <v>1.049329149511363</v>
      </c>
      <c r="J48">
        <v>0.97934560598257903</v>
      </c>
      <c r="K48">
        <v>1.2468154902944502</v>
      </c>
      <c r="L48">
        <v>1.1492299159172399</v>
      </c>
      <c r="M48">
        <v>1.365345946372845</v>
      </c>
      <c r="N48">
        <v>1.2762750375171099</v>
      </c>
      <c r="O48">
        <v>0.75561372505665858</v>
      </c>
      <c r="P48">
        <v>0.6713675575654745</v>
      </c>
      <c r="Q48">
        <v>1.347326407824605</v>
      </c>
      <c r="R48">
        <v>1.0534914938224049</v>
      </c>
      <c r="S48">
        <v>0.7785453589546395</v>
      </c>
      <c r="T48">
        <v>1.064196361587064</v>
      </c>
      <c r="U48">
        <v>1.0220642161686155</v>
      </c>
      <c r="V48">
        <v>0.86698982736036556</v>
      </c>
      <c r="W48">
        <v>0.82821913033880001</v>
      </c>
      <c r="X48">
        <v>1.3788838008223601</v>
      </c>
      <c r="Y48">
        <v>1.5904820873096801</v>
      </c>
      <c r="Z48">
        <v>0.86092032740656743</v>
      </c>
      <c r="AA48">
        <v>1.169600496211195</v>
      </c>
      <c r="AB48">
        <v>0.88832648968899497</v>
      </c>
      <c r="AC48">
        <v>0.91848474738982699</v>
      </c>
      <c r="AD48">
        <v>1.2601215573157201</v>
      </c>
      <c r="AE48">
        <v>1.1784655157753749</v>
      </c>
      <c r="AF48">
        <v>1.3952811244519001</v>
      </c>
      <c r="AG48">
        <v>1.0399964866712801</v>
      </c>
      <c r="AH48">
        <v>1.1362318928932149</v>
      </c>
      <c r="AI48">
        <v>0.95815285944341855</v>
      </c>
      <c r="AJ48">
        <v>1.0040147946103539</v>
      </c>
      <c r="AK48">
        <v>0.94407295277816461</v>
      </c>
      <c r="AL48">
        <v>0.89698135857797556</v>
      </c>
      <c r="AN48">
        <f t="shared" si="25"/>
        <v>1.1059574959168599</v>
      </c>
      <c r="AO48">
        <f t="shared" si="26"/>
        <v>1.0716855185020822</v>
      </c>
      <c r="AP48">
        <f t="shared" si="27"/>
        <v>1.0634276112437653</v>
      </c>
      <c r="AQ48">
        <f t="shared" si="28"/>
        <v>1.0597877535338831</v>
      </c>
      <c r="AR48">
        <f t="shared" si="29"/>
        <v>0.94536738386371133</v>
      </c>
      <c r="AS48">
        <f t="shared" si="30"/>
        <v>1.1344496581381041</v>
      </c>
      <c r="AT48">
        <f t="shared" si="31"/>
        <v>1.277956065847665</v>
      </c>
      <c r="AU48">
        <f t="shared" si="32"/>
        <v>1.0447937463359711</v>
      </c>
      <c r="AV48">
        <f t="shared" si="33"/>
        <v>0.94835636865549799</v>
      </c>
      <c r="AX48">
        <f t="shared" si="34"/>
        <v>0.2349604892226419</v>
      </c>
      <c r="AY48">
        <f t="shared" si="35"/>
        <v>9.3281455218824347E-2</v>
      </c>
      <c r="AZ48">
        <f t="shared" si="36"/>
        <v>0.26863299482654401</v>
      </c>
      <c r="BA48">
        <f t="shared" si="37"/>
        <v>0.28444279311167325</v>
      </c>
      <c r="BB48">
        <f t="shared" si="38"/>
        <v>0.115281517309809</v>
      </c>
      <c r="BC48">
        <f t="shared" si="39"/>
        <v>0.30032814036501471</v>
      </c>
      <c r="BD48">
        <f t="shared" si="40"/>
        <v>0.10950253107748258</v>
      </c>
      <c r="BE48">
        <f t="shared" si="41"/>
        <v>8.9136388830944227E-2</v>
      </c>
      <c r="BF48">
        <f t="shared" si="42"/>
        <v>5.3645128818075843E-2</v>
      </c>
      <c r="BH48">
        <f t="shared" si="43"/>
        <v>0.11748024461132095</v>
      </c>
      <c r="BI48">
        <f t="shared" si="44"/>
        <v>4.6640727609412173E-2</v>
      </c>
      <c r="BJ48">
        <f t="shared" si="45"/>
        <v>0.10153372832250517</v>
      </c>
      <c r="BK48">
        <f t="shared" si="46"/>
        <v>0.1642231231720736</v>
      </c>
      <c r="BL48">
        <f t="shared" si="47"/>
        <v>5.7640758654904499E-2</v>
      </c>
      <c r="BM48">
        <f t="shared" si="48"/>
        <v>0.12260844988220836</v>
      </c>
      <c r="BN48">
        <f t="shared" si="49"/>
        <v>6.3221315794529928E-2</v>
      </c>
      <c r="BO48">
        <f t="shared" si="50"/>
        <v>5.1462918086136802E-2</v>
      </c>
      <c r="BP48">
        <f t="shared" si="51"/>
        <v>3.0972029563828239E-2</v>
      </c>
    </row>
    <row r="49" spans="1:68" x14ac:dyDescent="0.3">
      <c r="A49" t="s">
        <v>1501</v>
      </c>
      <c r="B49">
        <v>0.28953552902391899</v>
      </c>
      <c r="C49">
        <v>0.2103571278482925</v>
      </c>
      <c r="D49">
        <v>0.2043973820414535</v>
      </c>
      <c r="E49">
        <v>0.214241352298851</v>
      </c>
      <c r="F49">
        <v>0.145851493544116</v>
      </c>
      <c r="G49">
        <v>0.18708225307887549</v>
      </c>
      <c r="H49">
        <v>0.196683508981227</v>
      </c>
      <c r="I49">
        <v>0.22417866566839001</v>
      </c>
      <c r="J49">
        <v>0.154533699118137</v>
      </c>
      <c r="K49">
        <v>0.26948434899799201</v>
      </c>
      <c r="L49">
        <v>0.23051695677586251</v>
      </c>
      <c r="M49">
        <v>0.25350616354126754</v>
      </c>
      <c r="N49">
        <v>0.3218725918486175</v>
      </c>
      <c r="O49">
        <v>0.25051212278170998</v>
      </c>
      <c r="P49">
        <v>0.20792408234340101</v>
      </c>
      <c r="Q49">
        <v>0.20028488410540299</v>
      </c>
      <c r="R49">
        <v>0.1878678741098975</v>
      </c>
      <c r="S49">
        <v>0.1633859710741925</v>
      </c>
      <c r="T49">
        <v>0.23665932002956899</v>
      </c>
      <c r="U49">
        <v>0.19047366287897849</v>
      </c>
      <c r="V49">
        <v>0.25354852739077249</v>
      </c>
      <c r="W49">
        <v>0.25609124077621404</v>
      </c>
      <c r="X49">
        <v>0.23060819450995851</v>
      </c>
      <c r="Y49">
        <v>0.25725648244670801</v>
      </c>
      <c r="Z49">
        <v>0.18285363022819051</v>
      </c>
      <c r="AA49">
        <v>0.20946125217669651</v>
      </c>
      <c r="AB49">
        <v>0.22034023776261349</v>
      </c>
      <c r="AC49">
        <v>0.28824342990088048</v>
      </c>
      <c r="AD49">
        <v>0.29371865590801199</v>
      </c>
      <c r="AE49">
        <v>0.19540239151698399</v>
      </c>
      <c r="AF49">
        <v>0.42180010560192399</v>
      </c>
      <c r="AG49">
        <v>0.162313412349673</v>
      </c>
      <c r="AH49">
        <v>0.25867761245133902</v>
      </c>
      <c r="AI49">
        <v>0.22016824970846249</v>
      </c>
      <c r="AJ49">
        <v>0.199369254567723</v>
      </c>
      <c r="AK49">
        <v>0.2290099937335465</v>
      </c>
      <c r="AL49">
        <v>0.16538746664498649</v>
      </c>
      <c r="AN49">
        <f t="shared" si="25"/>
        <v>0.22963284780312901</v>
      </c>
      <c r="AO49">
        <f t="shared" si="26"/>
        <v>0.1884489803181521</v>
      </c>
      <c r="AP49">
        <f t="shared" si="27"/>
        <v>0.2411928522009982</v>
      </c>
      <c r="AQ49">
        <f t="shared" si="28"/>
        <v>0.18384624309649766</v>
      </c>
      <c r="AR49">
        <f t="shared" si="29"/>
        <v>0.23419318776888351</v>
      </c>
      <c r="AS49">
        <f t="shared" si="30"/>
        <v>0.23146053783750795</v>
      </c>
      <c r="AT49">
        <f t="shared" si="31"/>
        <v>0.30364038434230661</v>
      </c>
      <c r="AU49">
        <f t="shared" si="32"/>
        <v>0.21371975816982483</v>
      </c>
      <c r="AV49">
        <f t="shared" si="33"/>
        <v>0.19792223831541866</v>
      </c>
      <c r="AX49">
        <f t="shared" si="34"/>
        <v>4.01398034511204E-2</v>
      </c>
      <c r="AY49">
        <f t="shared" si="35"/>
        <v>3.2459367935624872E-2</v>
      </c>
      <c r="AZ49">
        <f t="shared" si="36"/>
        <v>5.2087570854196873E-2</v>
      </c>
      <c r="BA49">
        <f t="shared" si="37"/>
        <v>1.8775318445426251E-2</v>
      </c>
      <c r="BB49">
        <f t="shared" si="38"/>
        <v>3.0395353604987706E-2</v>
      </c>
      <c r="BC49">
        <f t="shared" si="39"/>
        <v>3.7042449133910957E-2</v>
      </c>
      <c r="BD49">
        <f t="shared" si="40"/>
        <v>0.11352449848849584</v>
      </c>
      <c r="BE49">
        <f t="shared" si="41"/>
        <v>4.850466006118774E-2</v>
      </c>
      <c r="BF49">
        <f t="shared" si="42"/>
        <v>3.1835936931547314E-2</v>
      </c>
      <c r="BH49">
        <f t="shared" si="43"/>
        <v>2.00699017255602E-2</v>
      </c>
      <c r="BI49">
        <f t="shared" si="44"/>
        <v>1.6229683967812436E-2</v>
      </c>
      <c r="BJ49">
        <f t="shared" si="45"/>
        <v>1.9687251268237303E-2</v>
      </c>
      <c r="BK49">
        <f t="shared" si="46"/>
        <v>1.0839935158587792E-2</v>
      </c>
      <c r="BL49">
        <f t="shared" si="47"/>
        <v>1.5197676802493853E-2</v>
      </c>
      <c r="BM49">
        <f t="shared" si="48"/>
        <v>1.5122516533513753E-2</v>
      </c>
      <c r="BN49">
        <f t="shared" si="49"/>
        <v>6.5543399761950338E-2</v>
      </c>
      <c r="BO49">
        <f t="shared" si="50"/>
        <v>2.8004178543278035E-2</v>
      </c>
      <c r="BP49">
        <f t="shared" si="51"/>
        <v>1.8380486757332792E-2</v>
      </c>
    </row>
    <row r="50" spans="1:68" x14ac:dyDescent="0.3">
      <c r="A50" t="s">
        <v>1502</v>
      </c>
      <c r="B50">
        <v>2.7396994246781103</v>
      </c>
      <c r="C50">
        <v>2.9384783857173202</v>
      </c>
      <c r="D50">
        <v>2.2519515306465001</v>
      </c>
      <c r="E50">
        <v>1.71131131796764</v>
      </c>
      <c r="F50">
        <v>2.67663489843935</v>
      </c>
      <c r="G50">
        <v>2.8110469255991402</v>
      </c>
      <c r="H50">
        <v>2.3091666234617652</v>
      </c>
      <c r="I50">
        <v>2.4621067658375546</v>
      </c>
      <c r="J50">
        <v>1.9093517648119001</v>
      </c>
      <c r="K50">
        <v>3.4027372337428701</v>
      </c>
      <c r="L50">
        <v>2.3013314968202701</v>
      </c>
      <c r="M50">
        <v>3.3912576825972449</v>
      </c>
      <c r="N50">
        <v>3.1980007775738448</v>
      </c>
      <c r="O50">
        <v>1.988898585925895</v>
      </c>
      <c r="P50">
        <v>1.885194962226995</v>
      </c>
      <c r="Q50">
        <v>2.4754262549252251</v>
      </c>
      <c r="R50">
        <v>1.820054193041865</v>
      </c>
      <c r="S50">
        <v>1.6811071807282252</v>
      </c>
      <c r="T50">
        <v>2.2855122104219001</v>
      </c>
      <c r="U50">
        <v>2.2806582213429101</v>
      </c>
      <c r="V50">
        <v>1.9031083457242901</v>
      </c>
      <c r="W50">
        <v>2.460193168762665</v>
      </c>
      <c r="X50">
        <v>2.5062430010761148</v>
      </c>
      <c r="Y50">
        <v>2.8201560166072301</v>
      </c>
      <c r="Z50">
        <v>2.6166209395464151</v>
      </c>
      <c r="AA50">
        <v>2.8892490497415801</v>
      </c>
      <c r="AB50">
        <v>2.4033699807413402</v>
      </c>
      <c r="AC50">
        <v>2.5545112418060398</v>
      </c>
      <c r="AD50">
        <v>3.2241887694899152</v>
      </c>
      <c r="AE50">
        <v>2.387139559041485</v>
      </c>
      <c r="AF50">
        <v>3.5536234683177348</v>
      </c>
      <c r="AG50">
        <v>2.0877382137956149</v>
      </c>
      <c r="AH50">
        <v>2.9890739172966398</v>
      </c>
      <c r="AI50">
        <v>1.585715699420815</v>
      </c>
      <c r="AJ50">
        <v>2.0135485144637801</v>
      </c>
      <c r="AK50">
        <v>2.2985363649411901</v>
      </c>
      <c r="AL50">
        <v>2.0753343273434002</v>
      </c>
      <c r="AN50">
        <f t="shared" si="25"/>
        <v>2.4103601647523929</v>
      </c>
      <c r="AO50">
        <f t="shared" si="26"/>
        <v>2.5647388033344525</v>
      </c>
      <c r="AP50">
        <f t="shared" si="27"/>
        <v>2.5823960719570027</v>
      </c>
      <c r="AQ50">
        <f t="shared" si="28"/>
        <v>1.992195876231772</v>
      </c>
      <c r="AR50">
        <f t="shared" si="29"/>
        <v>2.2323679865629411</v>
      </c>
      <c r="AS50">
        <f t="shared" si="30"/>
        <v>2.631691704919787</v>
      </c>
      <c r="AT50">
        <f t="shared" si="31"/>
        <v>3.054983932283045</v>
      </c>
      <c r="AU50">
        <f t="shared" si="32"/>
        <v>2.2208426101710232</v>
      </c>
      <c r="AV50">
        <f t="shared" si="33"/>
        <v>2.1291397355827901</v>
      </c>
      <c r="AX50">
        <f t="shared" si="34"/>
        <v>0.54806805811990222</v>
      </c>
      <c r="AY50">
        <f t="shared" si="35"/>
        <v>0.22288928599861899</v>
      </c>
      <c r="AZ50">
        <f t="shared" si="36"/>
        <v>0.71606569398071906</v>
      </c>
      <c r="BA50">
        <f t="shared" si="37"/>
        <v>0.42421724060542909</v>
      </c>
      <c r="BB50">
        <f t="shared" si="38"/>
        <v>0.23485632489830213</v>
      </c>
      <c r="BC50">
        <f t="shared" si="39"/>
        <v>0.18756690621468466</v>
      </c>
      <c r="BD50">
        <f t="shared" si="40"/>
        <v>0.60136834415419105</v>
      </c>
      <c r="BE50">
        <f t="shared" si="41"/>
        <v>0.71108449369308424</v>
      </c>
      <c r="BF50">
        <f t="shared" si="42"/>
        <v>0.14991926226068883</v>
      </c>
      <c r="BH50">
        <f t="shared" si="43"/>
        <v>0.27403402905995111</v>
      </c>
      <c r="BI50">
        <f t="shared" si="44"/>
        <v>0.11144464299930949</v>
      </c>
      <c r="BJ50">
        <f t="shared" si="45"/>
        <v>0.27064739266540905</v>
      </c>
      <c r="BK50">
        <f t="shared" si="46"/>
        <v>0.24492193805842474</v>
      </c>
      <c r="BL50">
        <f t="shared" si="47"/>
        <v>0.11742816244915107</v>
      </c>
      <c r="BM50">
        <f t="shared" si="48"/>
        <v>7.657386880974075E-2</v>
      </c>
      <c r="BN50">
        <f t="shared" si="49"/>
        <v>0.34720017537954173</v>
      </c>
      <c r="BO50">
        <f t="shared" si="50"/>
        <v>0.41054482385027097</v>
      </c>
      <c r="BP50">
        <f t="shared" si="51"/>
        <v>8.6555926422918802E-2</v>
      </c>
    </row>
    <row r="51" spans="1:68" x14ac:dyDescent="0.3">
      <c r="A51" t="s">
        <v>1503</v>
      </c>
      <c r="B51">
        <v>0.30199431944690502</v>
      </c>
      <c r="C51">
        <v>0.40798012680168305</v>
      </c>
      <c r="D51">
        <v>0.530581143132561</v>
      </c>
      <c r="E51">
        <v>0.39987032598345601</v>
      </c>
      <c r="F51">
        <v>0.27800828430490848</v>
      </c>
      <c r="G51">
        <v>0.36275565816386052</v>
      </c>
      <c r="H51">
        <v>0.63689822304153954</v>
      </c>
      <c r="I51">
        <v>0.5369085676495835</v>
      </c>
      <c r="J51">
        <v>0.305135653509302</v>
      </c>
      <c r="K51">
        <v>0.52620805800244597</v>
      </c>
      <c r="L51">
        <v>0.56993638486562359</v>
      </c>
      <c r="M51">
        <v>0.75683366223641346</v>
      </c>
      <c r="N51">
        <v>0.7455708339145759</v>
      </c>
      <c r="O51">
        <v>0.56376369430676254</v>
      </c>
      <c r="P51">
        <v>0.47816719022496401</v>
      </c>
      <c r="Q51">
        <v>0.2150355075718455</v>
      </c>
      <c r="R51">
        <v>0.2138797691790805</v>
      </c>
      <c r="S51">
        <v>0.37202115023976251</v>
      </c>
      <c r="T51">
        <v>0.19439370899973801</v>
      </c>
      <c r="U51">
        <v>0.45087141962396149</v>
      </c>
      <c r="V51">
        <v>0.4305976892575285</v>
      </c>
      <c r="W51">
        <v>0.66582766521766601</v>
      </c>
      <c r="X51">
        <v>0.41068786231919646</v>
      </c>
      <c r="Y51">
        <v>0.29969998924352803</v>
      </c>
      <c r="Z51">
        <v>0.439781505887126</v>
      </c>
      <c r="AA51">
        <v>0.57863892055465305</v>
      </c>
      <c r="AB51">
        <v>0.58110228442188205</v>
      </c>
      <c r="AC51">
        <v>0.49319933131875804</v>
      </c>
      <c r="AD51">
        <v>0.37328236158316497</v>
      </c>
      <c r="AE51">
        <v>0.257501091783087</v>
      </c>
      <c r="AF51">
        <v>0.57860171070894306</v>
      </c>
      <c r="AG51">
        <v>0.15914249596103849</v>
      </c>
      <c r="AH51">
        <v>0.48877580874400395</v>
      </c>
      <c r="AI51">
        <v>0.25691139520119749</v>
      </c>
      <c r="AJ51">
        <v>0.20193422989169002</v>
      </c>
      <c r="AK51">
        <v>0.65650034181679606</v>
      </c>
      <c r="AL51">
        <v>0.65663665265805504</v>
      </c>
      <c r="AN51">
        <f t="shared" si="25"/>
        <v>0.41010647884115126</v>
      </c>
      <c r="AO51">
        <f t="shared" si="26"/>
        <v>0.45364268328997298</v>
      </c>
      <c r="AP51">
        <f t="shared" si="27"/>
        <v>0.56365935386572674</v>
      </c>
      <c r="AQ51">
        <f t="shared" si="28"/>
        <v>0.26697880899689613</v>
      </c>
      <c r="AR51">
        <f t="shared" si="29"/>
        <v>0.43542262077472349</v>
      </c>
      <c r="AS51">
        <f t="shared" si="30"/>
        <v>0.4671849822908572</v>
      </c>
      <c r="AT51">
        <f t="shared" si="31"/>
        <v>0.40312838802506495</v>
      </c>
      <c r="AU51">
        <f t="shared" si="32"/>
        <v>0.30160989996874665</v>
      </c>
      <c r="AV51">
        <f t="shared" si="33"/>
        <v>0.50502374145551376</v>
      </c>
      <c r="AX51">
        <f t="shared" si="34"/>
        <v>9.3651275028402758E-2</v>
      </c>
      <c r="AY51">
        <f t="shared" si="35"/>
        <v>0.16291479755887286</v>
      </c>
      <c r="AZ51">
        <f t="shared" si="36"/>
        <v>0.15598799379276659</v>
      </c>
      <c r="BA51">
        <f t="shared" si="37"/>
        <v>9.0971171384924096E-2</v>
      </c>
      <c r="BB51">
        <f t="shared" si="38"/>
        <v>0.19273761626125985</v>
      </c>
      <c r="BC51">
        <f t="shared" si="39"/>
        <v>0.10776824802773116</v>
      </c>
      <c r="BD51">
        <f t="shared" si="40"/>
        <v>0.16261762155258555</v>
      </c>
      <c r="BE51">
        <f t="shared" si="41"/>
        <v>0.1693014987246392</v>
      </c>
      <c r="BF51">
        <f t="shared" si="42"/>
        <v>0.26248322548338054</v>
      </c>
      <c r="BH51">
        <f t="shared" si="43"/>
        <v>4.6825637514201379E-2</v>
      </c>
      <c r="BI51">
        <f t="shared" si="44"/>
        <v>8.1457398779436432E-2</v>
      </c>
      <c r="BJ51">
        <f t="shared" si="45"/>
        <v>5.8957919869649628E-2</v>
      </c>
      <c r="BK51">
        <f t="shared" si="46"/>
        <v>5.252223028758151E-2</v>
      </c>
      <c r="BL51">
        <f t="shared" si="47"/>
        <v>9.6368808130629924E-2</v>
      </c>
      <c r="BM51">
        <f t="shared" si="48"/>
        <v>4.3996203023606829E-2</v>
      </c>
      <c r="BN51">
        <f t="shared" si="49"/>
        <v>9.3887327578361962E-2</v>
      </c>
      <c r="BO51">
        <f t="shared" si="50"/>
        <v>9.7746265862877532E-2</v>
      </c>
      <c r="BP51">
        <f t="shared" si="51"/>
        <v>0.15154476089059099</v>
      </c>
    </row>
    <row r="52" spans="1:68" x14ac:dyDescent="0.3">
      <c r="A52" t="s">
        <v>1504</v>
      </c>
      <c r="B52">
        <v>7.0527977427574003E-3</v>
      </c>
      <c r="C52">
        <v>7.2888767226005954E-3</v>
      </c>
      <c r="D52">
        <v>2.3587803227004349E-3</v>
      </c>
      <c r="E52">
        <v>9.8948219630813506E-3</v>
      </c>
      <c r="F52">
        <v>0</v>
      </c>
      <c r="G52">
        <v>9.75690809284235E-3</v>
      </c>
      <c r="H52">
        <v>2.4096837957293948E-2</v>
      </c>
      <c r="I52">
        <v>1.62537524717404E-2</v>
      </c>
      <c r="J52">
        <v>2.0545671295549399E-2</v>
      </c>
      <c r="K52">
        <v>4.1201405118609846E-3</v>
      </c>
      <c r="L52">
        <v>9.4920827171996805E-3</v>
      </c>
      <c r="M52">
        <v>2.5520059057234267E-2</v>
      </c>
      <c r="N52">
        <v>7.5226863895915498E-3</v>
      </c>
      <c r="O52">
        <v>0</v>
      </c>
      <c r="P52">
        <v>6.6726942543253497E-3</v>
      </c>
      <c r="Q52">
        <v>0</v>
      </c>
      <c r="R52">
        <v>1.1411099585162201E-2</v>
      </c>
      <c r="S52">
        <v>3.4448539221877145E-3</v>
      </c>
      <c r="T52">
        <v>0</v>
      </c>
      <c r="U52">
        <v>1.044659423420945E-2</v>
      </c>
      <c r="V52">
        <v>1.8485756169120252E-2</v>
      </c>
      <c r="W52">
        <v>1.93158523457422E-2</v>
      </c>
      <c r="X52">
        <v>8.3631365811111004E-3</v>
      </c>
      <c r="Y52">
        <v>1.9051116860910901E-2</v>
      </c>
      <c r="Z52">
        <v>2.8733747027225549E-2</v>
      </c>
      <c r="AA52">
        <v>8.6165892632274095E-3</v>
      </c>
      <c r="AB52">
        <v>1.4829192602566248E-2</v>
      </c>
      <c r="AC52">
        <v>2.5942745289660951E-2</v>
      </c>
      <c r="AD52">
        <v>1.7744603538884338E-2</v>
      </c>
      <c r="AE52">
        <v>0</v>
      </c>
      <c r="AF52">
        <v>2.1054476197044949E-2</v>
      </c>
      <c r="AG52">
        <v>5.9566995048032593E-3</v>
      </c>
      <c r="AH52">
        <v>1.8427393244524803E-2</v>
      </c>
      <c r="AI52">
        <v>1.7271332126691699E-2</v>
      </c>
      <c r="AJ52">
        <v>8.2885921690708502E-3</v>
      </c>
      <c r="AK52">
        <v>1.2599892424339759E-2</v>
      </c>
      <c r="AL52">
        <v>2.4199228106532002E-2</v>
      </c>
      <c r="AN52">
        <f t="shared" si="25"/>
        <v>6.6488191877849458E-3</v>
      </c>
      <c r="AO52">
        <f t="shared" si="26"/>
        <v>1.2526874630469175E-2</v>
      </c>
      <c r="AP52">
        <f t="shared" si="27"/>
        <v>1.0553333460823032E-2</v>
      </c>
      <c r="AQ52">
        <f t="shared" si="28"/>
        <v>4.9519845024499718E-3</v>
      </c>
      <c r="AR52">
        <f t="shared" si="29"/>
        <v>1.2062050687267976E-2</v>
      </c>
      <c r="AS52">
        <f t="shared" si="30"/>
        <v>1.7589421270783692E-2</v>
      </c>
      <c r="AT52">
        <f t="shared" si="31"/>
        <v>1.2933026578643097E-2</v>
      </c>
      <c r="AU52">
        <f t="shared" si="32"/>
        <v>1.3885141625339921E-2</v>
      </c>
      <c r="AV52">
        <f t="shared" si="33"/>
        <v>1.5029237566647537E-2</v>
      </c>
      <c r="AX52">
        <f t="shared" si="34"/>
        <v>3.1365501112910377E-3</v>
      </c>
      <c r="AY52">
        <f t="shared" si="35"/>
        <v>1.0203740694060735E-2</v>
      </c>
      <c r="AZ52">
        <f t="shared" si="36"/>
        <v>9.1467566619511768E-3</v>
      </c>
      <c r="BA52">
        <f t="shared" si="37"/>
        <v>5.852937755955849E-3</v>
      </c>
      <c r="BB52">
        <f t="shared" si="38"/>
        <v>8.9811728438256248E-3</v>
      </c>
      <c r="BC52">
        <f t="shared" si="39"/>
        <v>8.5949459386293441E-3</v>
      </c>
      <c r="BD52">
        <f t="shared" si="40"/>
        <v>1.1321934314251532E-2</v>
      </c>
      <c r="BE52">
        <f t="shared" si="41"/>
        <v>6.8905199492539258E-3</v>
      </c>
      <c r="BF52">
        <f t="shared" si="42"/>
        <v>8.2288135444271871E-3</v>
      </c>
      <c r="BH52">
        <f t="shared" si="43"/>
        <v>1.5682750556455188E-3</v>
      </c>
      <c r="BI52">
        <f t="shared" si="44"/>
        <v>5.1018703470303677E-3</v>
      </c>
      <c r="BJ52">
        <f t="shared" si="45"/>
        <v>3.4571490614780146E-3</v>
      </c>
      <c r="BK52">
        <f t="shared" si="46"/>
        <v>3.3791951889512338E-3</v>
      </c>
      <c r="BL52">
        <f t="shared" si="47"/>
        <v>4.4905864219128124E-3</v>
      </c>
      <c r="BM52">
        <f t="shared" si="48"/>
        <v>3.5088719860747524E-3</v>
      </c>
      <c r="BN52">
        <f t="shared" si="49"/>
        <v>6.5367218240803835E-3</v>
      </c>
      <c r="BO52">
        <f t="shared" si="50"/>
        <v>3.9782435475582412E-3</v>
      </c>
      <c r="BP52">
        <f t="shared" si="51"/>
        <v>4.7509077149862754E-3</v>
      </c>
    </row>
    <row r="53" spans="1:68" x14ac:dyDescent="0.3">
      <c r="A53" t="s">
        <v>1505</v>
      </c>
      <c r="B53">
        <v>9.0462767558726648E-2</v>
      </c>
      <c r="C53">
        <v>5.3181992874341347E-2</v>
      </c>
      <c r="D53">
        <v>7.465940699524376E-2</v>
      </c>
      <c r="E53">
        <v>4.8644196345205004E-2</v>
      </c>
      <c r="F53">
        <v>7.3301571998770451E-2</v>
      </c>
      <c r="G53">
        <v>6.966701782171765E-2</v>
      </c>
      <c r="H53">
        <v>6.3211839112343349E-2</v>
      </c>
      <c r="I53">
        <v>3.4712986200567647E-2</v>
      </c>
      <c r="J53">
        <v>0.103532809990363</v>
      </c>
      <c r="K53">
        <v>4.5737595169036444E-2</v>
      </c>
      <c r="L53">
        <v>5.73453516918212E-2</v>
      </c>
      <c r="M53">
        <v>6.8810863718635346E-2</v>
      </c>
      <c r="N53">
        <v>5.5198136672554951E-2</v>
      </c>
      <c r="O53">
        <v>6.12136936862714E-2</v>
      </c>
      <c r="P53">
        <v>4.4018833137196851E-2</v>
      </c>
      <c r="Q53">
        <v>7.967978764291575E-2</v>
      </c>
      <c r="R53">
        <v>6.0680924275212197E-2</v>
      </c>
      <c r="S53">
        <v>5.3337910080850051E-2</v>
      </c>
      <c r="T53">
        <v>6.5537775931759953E-2</v>
      </c>
      <c r="U53">
        <v>5.1218749897938849E-2</v>
      </c>
      <c r="V53">
        <v>5.0035493972723999E-2</v>
      </c>
      <c r="W53">
        <v>6.7072297251125096E-2</v>
      </c>
      <c r="X53">
        <v>2.6731962330858266E-2</v>
      </c>
      <c r="Y53">
        <v>5.3770157527193697E-2</v>
      </c>
      <c r="Z53">
        <v>6.5791852520886901E-2</v>
      </c>
      <c r="AA53">
        <v>8.8847521467041904E-2</v>
      </c>
      <c r="AB53">
        <v>6.1267393286142946E-2</v>
      </c>
      <c r="AC53">
        <v>2.58662789743563E-2</v>
      </c>
      <c r="AD53">
        <v>7.78277484846472E-2</v>
      </c>
      <c r="AE53">
        <v>9.00325495589403E-2</v>
      </c>
      <c r="AF53">
        <v>7.4067781049505593E-2</v>
      </c>
      <c r="AG53">
        <v>4.197516456392595E-2</v>
      </c>
      <c r="AH53">
        <v>5.9644458576350604E-2</v>
      </c>
      <c r="AI53">
        <v>5.2049461351940496E-2</v>
      </c>
      <c r="AJ53">
        <v>9.6182564261958148E-2</v>
      </c>
      <c r="AK53">
        <v>7.8243329751601143E-2</v>
      </c>
      <c r="AL53">
        <v>4.2612070590911148E-2</v>
      </c>
      <c r="AN53">
        <f t="shared" si="25"/>
        <v>6.6737090943379193E-2</v>
      </c>
      <c r="AO53">
        <f t="shared" si="26"/>
        <v>6.0223353783349774E-2</v>
      </c>
      <c r="AP53">
        <f t="shared" si="27"/>
        <v>6.22653262951256E-2</v>
      </c>
      <c r="AQ53">
        <f t="shared" si="28"/>
        <v>6.4566207332992662E-2</v>
      </c>
      <c r="AR53">
        <f t="shared" si="29"/>
        <v>5.8466079263386976E-2</v>
      </c>
      <c r="AS53">
        <f t="shared" si="30"/>
        <v>5.3712527684413335E-2</v>
      </c>
      <c r="AT53">
        <f t="shared" si="31"/>
        <v>8.0642693031031026E-2</v>
      </c>
      <c r="AU53">
        <f t="shared" si="32"/>
        <v>5.122302816407235E-2</v>
      </c>
      <c r="AV53">
        <f t="shared" si="33"/>
        <v>7.2345988201490144E-2</v>
      </c>
      <c r="AX53">
        <f t="shared" si="34"/>
        <v>1.9465904731808658E-2</v>
      </c>
      <c r="AY53">
        <f t="shared" si="35"/>
        <v>1.7511258101861153E-2</v>
      </c>
      <c r="AZ53">
        <f t="shared" si="36"/>
        <v>2.0113042741135321E-2</v>
      </c>
      <c r="BA53">
        <f t="shared" si="37"/>
        <v>1.3593939704994439E-2</v>
      </c>
      <c r="BB53">
        <f t="shared" si="38"/>
        <v>9.0861512405119912E-3</v>
      </c>
      <c r="BC53">
        <f t="shared" si="39"/>
        <v>2.4252099563086011E-2</v>
      </c>
      <c r="BD53">
        <f t="shared" si="40"/>
        <v>8.3463400954772726E-3</v>
      </c>
      <c r="BE53">
        <f t="shared" si="41"/>
        <v>8.8635902198196514E-3</v>
      </c>
      <c r="BF53">
        <f t="shared" si="42"/>
        <v>2.7267809337365556E-2</v>
      </c>
      <c r="BH53">
        <f t="shared" si="43"/>
        <v>9.732952365904329E-3</v>
      </c>
      <c r="BI53">
        <f t="shared" si="44"/>
        <v>8.7556290509305766E-3</v>
      </c>
      <c r="BJ53">
        <f t="shared" si="45"/>
        <v>7.6020156002652743E-3</v>
      </c>
      <c r="BK53">
        <f t="shared" si="46"/>
        <v>7.8484647480260815E-3</v>
      </c>
      <c r="BL53">
        <f t="shared" si="47"/>
        <v>4.5430756202559956E-3</v>
      </c>
      <c r="BM53">
        <f t="shared" si="48"/>
        <v>9.9008781867892647E-3</v>
      </c>
      <c r="BN53">
        <f t="shared" si="49"/>
        <v>4.8187617008719702E-3</v>
      </c>
      <c r="BO53">
        <f t="shared" si="50"/>
        <v>5.1173961993994099E-3</v>
      </c>
      <c r="BP53">
        <f t="shared" si="51"/>
        <v>1.5743077061139397E-2</v>
      </c>
    </row>
    <row r="54" spans="1:68" x14ac:dyDescent="0.3">
      <c r="A54" t="s">
        <v>1506</v>
      </c>
      <c r="B54">
        <v>0.26621382242078501</v>
      </c>
      <c r="C54">
        <v>0.154016674071735</v>
      </c>
      <c r="D54">
        <v>0.17083183633606649</v>
      </c>
      <c r="E54">
        <v>0.15660867744808799</v>
      </c>
      <c r="F54">
        <v>0.23409153357350698</v>
      </c>
      <c r="G54">
        <v>0.229521130585989</v>
      </c>
      <c r="H54">
        <v>0.13143122853246386</v>
      </c>
      <c r="I54">
        <v>0.15870373249967101</v>
      </c>
      <c r="J54">
        <v>0.26991236584251299</v>
      </c>
      <c r="K54">
        <v>0.22140746234759801</v>
      </c>
      <c r="L54">
        <v>0.160054836740678</v>
      </c>
      <c r="M54">
        <v>0.21205446297960101</v>
      </c>
      <c r="N54">
        <v>0.22679311176010647</v>
      </c>
      <c r="O54">
        <v>0.173190819885498</v>
      </c>
      <c r="P54">
        <v>0.15319068626232751</v>
      </c>
      <c r="Q54">
        <v>0.244146392897892</v>
      </c>
      <c r="R54">
        <v>0.17404779255174249</v>
      </c>
      <c r="S54">
        <v>0.12125759282975235</v>
      </c>
      <c r="T54">
        <v>0.19824732534092299</v>
      </c>
      <c r="U54">
        <v>0.20374775417341351</v>
      </c>
      <c r="V54">
        <v>0.21689587124457149</v>
      </c>
      <c r="W54">
        <v>0.1787913224301905</v>
      </c>
      <c r="X54">
        <v>0.26723613062966201</v>
      </c>
      <c r="Y54">
        <v>0.24193697686945248</v>
      </c>
      <c r="Z54">
        <v>0.116448092500824</v>
      </c>
      <c r="AA54">
        <v>0.16903503582422</v>
      </c>
      <c r="AB54">
        <v>0.18026725257512549</v>
      </c>
      <c r="AC54">
        <v>0.13787030416131252</v>
      </c>
      <c r="AD54">
        <v>0.2424388474834045</v>
      </c>
      <c r="AE54">
        <v>0.2954768231220955</v>
      </c>
      <c r="AF54">
        <v>0.29687120606265299</v>
      </c>
      <c r="AG54">
        <v>0.2291672174909565</v>
      </c>
      <c r="AH54">
        <v>0.15267811636367751</v>
      </c>
      <c r="AI54">
        <v>0.181529990476404</v>
      </c>
      <c r="AJ54">
        <v>0.22952928296786901</v>
      </c>
      <c r="AK54">
        <v>0.25619070441206704</v>
      </c>
      <c r="AL54">
        <v>0.14040379586533799</v>
      </c>
      <c r="AN54">
        <f t="shared" si="25"/>
        <v>0.18691775256916859</v>
      </c>
      <c r="AO54">
        <f t="shared" si="26"/>
        <v>0.18843690629790771</v>
      </c>
      <c r="AP54">
        <f t="shared" si="27"/>
        <v>0.20237196368833174</v>
      </c>
      <c r="AQ54">
        <f t="shared" si="28"/>
        <v>0.17981725942646229</v>
      </c>
      <c r="AR54">
        <f t="shared" si="29"/>
        <v>0.19942056829727461</v>
      </c>
      <c r="AS54">
        <f t="shared" si="30"/>
        <v>0.18546563209343273</v>
      </c>
      <c r="AT54">
        <f t="shared" si="31"/>
        <v>0.27826229222271764</v>
      </c>
      <c r="AU54">
        <f t="shared" si="32"/>
        <v>0.18779177477701267</v>
      </c>
      <c r="AV54">
        <f t="shared" si="33"/>
        <v>0.2087079277484247</v>
      </c>
      <c r="AX54">
        <f t="shared" si="34"/>
        <v>5.337834890652593E-2</v>
      </c>
      <c r="AY54">
        <f t="shared" si="35"/>
        <v>5.1335391945651627E-2</v>
      </c>
      <c r="AZ54">
        <f t="shared" si="36"/>
        <v>4.2180714064651723E-2</v>
      </c>
      <c r="BA54">
        <f t="shared" si="37"/>
        <v>6.164721694091839E-2</v>
      </c>
      <c r="BB54">
        <f t="shared" si="38"/>
        <v>1.5822484368620233E-2</v>
      </c>
      <c r="BC54">
        <f t="shared" si="39"/>
        <v>5.8653475374332555E-2</v>
      </c>
      <c r="BD54">
        <f t="shared" si="40"/>
        <v>3.1031846072852282E-2</v>
      </c>
      <c r="BE54">
        <f t="shared" si="41"/>
        <v>3.862710324092776E-2</v>
      </c>
      <c r="BF54">
        <f t="shared" si="42"/>
        <v>6.0636611651566245E-2</v>
      </c>
      <c r="BH54">
        <f t="shared" si="43"/>
        <v>2.6689174453262965E-2</v>
      </c>
      <c r="BI54">
        <f t="shared" si="44"/>
        <v>2.5667695972825814E-2</v>
      </c>
      <c r="BJ54">
        <f t="shared" si="45"/>
        <v>1.5942811362598987E-2</v>
      </c>
      <c r="BK54">
        <f t="shared" si="46"/>
        <v>3.5592037295630492E-2</v>
      </c>
      <c r="BL54">
        <f t="shared" si="47"/>
        <v>7.9112421843101164E-3</v>
      </c>
      <c r="BM54">
        <f t="shared" si="48"/>
        <v>2.3945181051335557E-2</v>
      </c>
      <c r="BN54">
        <f t="shared" si="49"/>
        <v>1.7916244683612297E-2</v>
      </c>
      <c r="BO54">
        <f t="shared" si="50"/>
        <v>2.230136845416511E-2</v>
      </c>
      <c r="BP54">
        <f t="shared" si="51"/>
        <v>3.500856405977857E-2</v>
      </c>
    </row>
    <row r="55" spans="1:68" x14ac:dyDescent="0.3">
      <c r="A55" t="s">
        <v>1507</v>
      </c>
      <c r="B55">
        <v>0.46518698696121952</v>
      </c>
      <c r="C55">
        <v>0.32774892739623451</v>
      </c>
      <c r="D55">
        <v>0.46352221798709248</v>
      </c>
      <c r="E55">
        <v>0.37046539727317895</v>
      </c>
      <c r="F55">
        <v>0.36486069945315502</v>
      </c>
      <c r="G55">
        <v>0.29295493025994401</v>
      </c>
      <c r="H55">
        <v>0.50365723926614347</v>
      </c>
      <c r="I55">
        <v>0.40779614325584801</v>
      </c>
      <c r="J55">
        <v>0.29254961754675801</v>
      </c>
      <c r="K55">
        <v>0.48718340256814652</v>
      </c>
      <c r="L55">
        <v>0.4217105726811155</v>
      </c>
      <c r="M55">
        <v>0.60330575446782442</v>
      </c>
      <c r="N55">
        <v>0.41955816437972099</v>
      </c>
      <c r="O55">
        <v>0.47923836636133854</v>
      </c>
      <c r="P55">
        <v>0.3452741078443145</v>
      </c>
      <c r="Q55">
        <v>0.38440597616899297</v>
      </c>
      <c r="R55">
        <v>0.28724109286799498</v>
      </c>
      <c r="S55">
        <v>0.33654327298603304</v>
      </c>
      <c r="T55">
        <v>0.32213523659299248</v>
      </c>
      <c r="U55">
        <v>0.39894135917241752</v>
      </c>
      <c r="V55">
        <v>0.47650614906489352</v>
      </c>
      <c r="W55">
        <v>0.38933156717516848</v>
      </c>
      <c r="X55">
        <v>0.49126371410464054</v>
      </c>
      <c r="Y55">
        <v>0.40799821295337346</v>
      </c>
      <c r="Z55">
        <v>0.36181120818104251</v>
      </c>
      <c r="AA55">
        <v>0.48291587460553048</v>
      </c>
      <c r="AB55">
        <v>0.31224555271178051</v>
      </c>
      <c r="AC55">
        <v>0.359984887904506</v>
      </c>
      <c r="AD55">
        <v>0.53112255769003147</v>
      </c>
      <c r="AE55">
        <v>0.32344030098259446</v>
      </c>
      <c r="AF55">
        <v>0.48493316289064997</v>
      </c>
      <c r="AG55">
        <v>0.33653750417107553</v>
      </c>
      <c r="AH55">
        <v>0.41799002841788452</v>
      </c>
      <c r="AI55">
        <v>0.37482208627720504</v>
      </c>
      <c r="AJ55">
        <v>0.38537341938675551</v>
      </c>
      <c r="AK55">
        <v>0.44611352401890148</v>
      </c>
      <c r="AL55">
        <v>0.35747996338936899</v>
      </c>
      <c r="AN55">
        <f t="shared" si="25"/>
        <v>0.40673088240443134</v>
      </c>
      <c r="AO55">
        <f t="shared" si="26"/>
        <v>0.39231725305877263</v>
      </c>
      <c r="AP55">
        <f t="shared" si="27"/>
        <v>0.4355457122641741</v>
      </c>
      <c r="AQ55">
        <f t="shared" si="28"/>
        <v>0.33606344734100696</v>
      </c>
      <c r="AR55">
        <f t="shared" si="29"/>
        <v>0.39672857800136796</v>
      </c>
      <c r="AS55">
        <f t="shared" si="30"/>
        <v>0.40270324174347899</v>
      </c>
      <c r="AT55">
        <f t="shared" si="31"/>
        <v>0.44649867385442527</v>
      </c>
      <c r="AU55">
        <f t="shared" si="32"/>
        <v>0.37644987295538829</v>
      </c>
      <c r="AV55">
        <f t="shared" si="33"/>
        <v>0.39632230226500864</v>
      </c>
      <c r="AX55">
        <f t="shared" si="34"/>
        <v>6.878882318598617E-2</v>
      </c>
      <c r="AY55">
        <f t="shared" si="35"/>
        <v>8.8058545105453009E-2</v>
      </c>
      <c r="AZ55">
        <f t="shared" si="36"/>
        <v>0.10145835704511331</v>
      </c>
      <c r="BA55">
        <f t="shared" si="37"/>
        <v>4.8584218746537323E-2</v>
      </c>
      <c r="BB55">
        <f t="shared" si="38"/>
        <v>6.3214554223259611E-2</v>
      </c>
      <c r="BC55">
        <f t="shared" si="39"/>
        <v>7.2089763661904588E-2</v>
      </c>
      <c r="BD55">
        <f t="shared" si="40"/>
        <v>0.10904534560622099</v>
      </c>
      <c r="BE55">
        <f t="shared" si="41"/>
        <v>4.0750652677552353E-2</v>
      </c>
      <c r="BF55">
        <f t="shared" si="42"/>
        <v>4.5319814040643766E-2</v>
      </c>
      <c r="BH55">
        <f t="shared" si="43"/>
        <v>3.4394411592993085E-2</v>
      </c>
      <c r="BI55">
        <f t="shared" si="44"/>
        <v>4.4029272552726505E-2</v>
      </c>
      <c r="BJ55">
        <f t="shared" si="45"/>
        <v>3.8347654452938272E-2</v>
      </c>
      <c r="BK55">
        <f t="shared" si="46"/>
        <v>2.8050111771680989E-2</v>
      </c>
      <c r="BL55">
        <f t="shared" si="47"/>
        <v>3.1607277111629806E-2</v>
      </c>
      <c r="BM55">
        <f t="shared" si="48"/>
        <v>2.9430522774916465E-2</v>
      </c>
      <c r="BN55">
        <f t="shared" si="49"/>
        <v>6.2957359639627467E-2</v>
      </c>
      <c r="BO55">
        <f t="shared" si="50"/>
        <v>2.3527400293037796E-2</v>
      </c>
      <c r="BP55">
        <f t="shared" si="51"/>
        <v>2.616540683598946E-2</v>
      </c>
    </row>
    <row r="56" spans="1:68" x14ac:dyDescent="0.3">
      <c r="A56" t="s">
        <v>1508</v>
      </c>
      <c r="B56">
        <v>0.35605660549419749</v>
      </c>
      <c r="C56">
        <v>0.25918529854739047</v>
      </c>
      <c r="D56">
        <v>0.3287566475391</v>
      </c>
      <c r="E56">
        <v>0.27278929218328501</v>
      </c>
      <c r="F56">
        <v>0.26515570078170697</v>
      </c>
      <c r="G56">
        <v>0.27677692457421554</v>
      </c>
      <c r="H56">
        <v>0.32717199137578001</v>
      </c>
      <c r="I56">
        <v>0.37768746416306398</v>
      </c>
      <c r="J56">
        <v>0.26240954782905102</v>
      </c>
      <c r="K56">
        <v>0.39448999851550598</v>
      </c>
      <c r="L56">
        <v>0.26699362590973252</v>
      </c>
      <c r="M56">
        <v>0.40797931726549197</v>
      </c>
      <c r="N56">
        <v>0.441156260541888</v>
      </c>
      <c r="O56">
        <v>0.31388540380228303</v>
      </c>
      <c r="P56">
        <v>0.25298857914735901</v>
      </c>
      <c r="Q56">
        <v>0.19117795279946301</v>
      </c>
      <c r="R56">
        <v>0.23719540851418</v>
      </c>
      <c r="S56">
        <v>0.24021846769310601</v>
      </c>
      <c r="T56">
        <v>0.28769639135924552</v>
      </c>
      <c r="U56">
        <v>0.25337357587315401</v>
      </c>
      <c r="V56">
        <v>0.29239839157827097</v>
      </c>
      <c r="W56">
        <v>0.48931828280596301</v>
      </c>
      <c r="X56">
        <v>0.4033708124909875</v>
      </c>
      <c r="Y56">
        <v>0.29657607502188249</v>
      </c>
      <c r="Z56">
        <v>0.35636786088203798</v>
      </c>
      <c r="AA56">
        <v>0.39874627745247199</v>
      </c>
      <c r="AB56">
        <v>0.42633940755114796</v>
      </c>
      <c r="AC56">
        <v>0.346466188289488</v>
      </c>
      <c r="AD56">
        <v>0.32708681121657951</v>
      </c>
      <c r="AE56">
        <v>0.29643165701708851</v>
      </c>
      <c r="AF56">
        <v>0.57020975879892299</v>
      </c>
      <c r="AG56">
        <v>0.2360491286897245</v>
      </c>
      <c r="AH56">
        <v>0.4025632551466945</v>
      </c>
      <c r="AI56">
        <v>0.31444022684906547</v>
      </c>
      <c r="AJ56">
        <v>0.25407686021262149</v>
      </c>
      <c r="AK56">
        <v>0.43721059843708754</v>
      </c>
      <c r="AL56">
        <v>0.34975611350997005</v>
      </c>
      <c r="AN56">
        <f t="shared" si="25"/>
        <v>0.30419696094099324</v>
      </c>
      <c r="AO56">
        <f t="shared" si="26"/>
        <v>0.31169802022369164</v>
      </c>
      <c r="AP56">
        <f t="shared" si="27"/>
        <v>0.33427181900161596</v>
      </c>
      <c r="AQ56">
        <f t="shared" si="28"/>
        <v>0.22286394300224965</v>
      </c>
      <c r="AR56">
        <f t="shared" si="29"/>
        <v>0.33069666040415835</v>
      </c>
      <c r="AS56">
        <f t="shared" si="30"/>
        <v>0.37131110361466929</v>
      </c>
      <c r="AT56">
        <f t="shared" si="31"/>
        <v>0.39790940901086369</v>
      </c>
      <c r="AU56">
        <f t="shared" si="32"/>
        <v>0.31768420356182819</v>
      </c>
      <c r="AV56">
        <f t="shared" si="33"/>
        <v>0.34701452405322636</v>
      </c>
      <c r="AX56">
        <f t="shared" si="34"/>
        <v>4.5844273896207557E-2</v>
      </c>
      <c r="AY56">
        <f t="shared" si="35"/>
        <v>5.1574285954154801E-2</v>
      </c>
      <c r="AZ56">
        <f t="shared" si="36"/>
        <v>7.873629042287765E-2</v>
      </c>
      <c r="BA56">
        <f t="shared" si="37"/>
        <v>2.7482470832298569E-2</v>
      </c>
      <c r="BB56">
        <f t="shared" si="38"/>
        <v>0.10716880613898248</v>
      </c>
      <c r="BC56">
        <f t="shared" si="39"/>
        <v>4.7401524765595081E-2</v>
      </c>
      <c r="BD56">
        <f t="shared" si="40"/>
        <v>0.15000164173289665</v>
      </c>
      <c r="BE56">
        <f t="shared" si="41"/>
        <v>8.33044483573155E-2</v>
      </c>
      <c r="BF56">
        <f t="shared" si="42"/>
        <v>9.1597646004571417E-2</v>
      </c>
      <c r="BH56">
        <f t="shared" si="43"/>
        <v>2.2922136948103779E-2</v>
      </c>
      <c r="BI56">
        <f t="shared" si="44"/>
        <v>2.5787142977077401E-2</v>
      </c>
      <c r="BJ56">
        <f t="shared" si="45"/>
        <v>2.9759520516384416E-2</v>
      </c>
      <c r="BK56">
        <f t="shared" si="46"/>
        <v>1.5867011933023617E-2</v>
      </c>
      <c r="BL56">
        <f t="shared" si="47"/>
        <v>5.3584403069491242E-2</v>
      </c>
      <c r="BM56">
        <f t="shared" si="48"/>
        <v>1.9351591450934659E-2</v>
      </c>
      <c r="BN56">
        <f t="shared" si="49"/>
        <v>8.6603488233373688E-2</v>
      </c>
      <c r="BO56">
        <f t="shared" si="50"/>
        <v>4.8095845683789384E-2</v>
      </c>
      <c r="BP56">
        <f t="shared" si="51"/>
        <v>5.2883925577875357E-2</v>
      </c>
    </row>
    <row r="57" spans="1:68" x14ac:dyDescent="0.3">
      <c r="A57" t="s">
        <v>1509</v>
      </c>
      <c r="B57">
        <v>0.47981297617451801</v>
      </c>
      <c r="C57">
        <v>0.78338992423045051</v>
      </c>
      <c r="D57">
        <v>0.29626418471647703</v>
      </c>
      <c r="E57">
        <v>0.34726911712855951</v>
      </c>
      <c r="F57">
        <v>0.93083721736513048</v>
      </c>
      <c r="G57">
        <v>0.64914175801268148</v>
      </c>
      <c r="H57">
        <v>0.33519588183941196</v>
      </c>
      <c r="I57">
        <v>0.56362310625647349</v>
      </c>
      <c r="J57">
        <v>0.52940736855840798</v>
      </c>
      <c r="K57">
        <v>1.0141924786556551</v>
      </c>
      <c r="L57">
        <v>0.371091482507652</v>
      </c>
      <c r="M57">
        <v>0.65852768177300147</v>
      </c>
      <c r="N57">
        <v>0.82383318036252751</v>
      </c>
      <c r="O57">
        <v>0.32498344928897649</v>
      </c>
      <c r="P57">
        <v>0.36212829227595345</v>
      </c>
      <c r="Q57">
        <v>0.483337491867046</v>
      </c>
      <c r="R57">
        <v>0.35184991176762548</v>
      </c>
      <c r="S57">
        <v>0.26753904913989851</v>
      </c>
      <c r="T57">
        <v>0.47282566989451102</v>
      </c>
      <c r="U57">
        <v>0.394847354147498</v>
      </c>
      <c r="V57">
        <v>0.27660859613784999</v>
      </c>
      <c r="W57">
        <v>0.76024017965110502</v>
      </c>
      <c r="X57">
        <v>0.70649457327745502</v>
      </c>
      <c r="Y57">
        <v>0.49911717969588998</v>
      </c>
      <c r="Z57">
        <v>0.80300334098098447</v>
      </c>
      <c r="AA57">
        <v>0.87697620645188101</v>
      </c>
      <c r="AB57">
        <v>0.79901529650257452</v>
      </c>
      <c r="AC57">
        <v>0.76345393069920697</v>
      </c>
      <c r="AD57">
        <v>0.54431308560763747</v>
      </c>
      <c r="AE57">
        <v>0.47523303912606252</v>
      </c>
      <c r="AF57">
        <v>0.85977914534129851</v>
      </c>
      <c r="AG57">
        <v>0.35857708322677301</v>
      </c>
      <c r="AH57">
        <v>0.86300762935742603</v>
      </c>
      <c r="AI57">
        <v>0.35600434042892803</v>
      </c>
      <c r="AJ57">
        <v>0.32961594524052995</v>
      </c>
      <c r="AK57">
        <v>0.58020111729603097</v>
      </c>
      <c r="AL57">
        <v>0.31355595194858149</v>
      </c>
      <c r="AN57">
        <f t="shared" si="25"/>
        <v>0.47668405056250129</v>
      </c>
      <c r="AO57">
        <f t="shared" si="26"/>
        <v>0.61969949086842435</v>
      </c>
      <c r="AP57">
        <f t="shared" si="27"/>
        <v>0.58345199048888197</v>
      </c>
      <c r="AQ57">
        <f t="shared" si="28"/>
        <v>0.36757548425818998</v>
      </c>
      <c r="AR57">
        <f t="shared" si="29"/>
        <v>0.47613044995774101</v>
      </c>
      <c r="AS57">
        <f t="shared" si="30"/>
        <v>0.74134342126799868</v>
      </c>
      <c r="AT57">
        <f t="shared" si="31"/>
        <v>0.62644175669166613</v>
      </c>
      <c r="AU57">
        <f t="shared" si="32"/>
        <v>0.52586301767104227</v>
      </c>
      <c r="AV57">
        <f t="shared" si="33"/>
        <v>0.40779100482838082</v>
      </c>
      <c r="AX57">
        <f t="shared" si="34"/>
        <v>0.21861521455555533</v>
      </c>
      <c r="AY57">
        <f t="shared" si="35"/>
        <v>0.24614385794071295</v>
      </c>
      <c r="AZ57">
        <f t="shared" si="36"/>
        <v>0.26228636281213613</v>
      </c>
      <c r="BA57">
        <f t="shared" si="37"/>
        <v>0.10875528581858689</v>
      </c>
      <c r="BB57">
        <f t="shared" si="38"/>
        <v>0.20586821989962875</v>
      </c>
      <c r="BC57">
        <f t="shared" si="39"/>
        <v>0.1310733475948079</v>
      </c>
      <c r="BD57">
        <f t="shared" si="40"/>
        <v>0.20500674601545782</v>
      </c>
      <c r="BE57">
        <f t="shared" si="41"/>
        <v>0.29197863216894476</v>
      </c>
      <c r="BF57">
        <f t="shared" si="42"/>
        <v>0.14952730856591112</v>
      </c>
      <c r="BH57">
        <f t="shared" si="43"/>
        <v>0.10930760727777766</v>
      </c>
      <c r="BI57">
        <f t="shared" si="44"/>
        <v>0.12307192897035647</v>
      </c>
      <c r="BJ57">
        <f t="shared" si="45"/>
        <v>9.9134926897796002E-2</v>
      </c>
      <c r="BK57">
        <f t="shared" si="46"/>
        <v>6.2789893543155825E-2</v>
      </c>
      <c r="BL57">
        <f t="shared" si="47"/>
        <v>0.10293410994981438</v>
      </c>
      <c r="BM57">
        <f t="shared" si="48"/>
        <v>5.3510470080956024E-2</v>
      </c>
      <c r="BN57">
        <f t="shared" si="49"/>
        <v>0.11836069999771381</v>
      </c>
      <c r="BO57">
        <f t="shared" si="50"/>
        <v>0.16857394188035899</v>
      </c>
      <c r="BP57">
        <f t="shared" si="51"/>
        <v>8.6329631851729025E-2</v>
      </c>
    </row>
    <row r="58" spans="1:68" x14ac:dyDescent="0.3">
      <c r="A58" t="s">
        <v>1510</v>
      </c>
      <c r="B58">
        <v>0.18750852032173199</v>
      </c>
      <c r="C58">
        <v>0.1311401231946305</v>
      </c>
      <c r="D58">
        <v>0.17590976475494802</v>
      </c>
      <c r="E58">
        <v>0.1271851783648375</v>
      </c>
      <c r="F58">
        <v>0.140940351537168</v>
      </c>
      <c r="G58">
        <v>0.12157957289066651</v>
      </c>
      <c r="H58">
        <v>0.13330507182739537</v>
      </c>
      <c r="I58">
        <v>0.16738657350779651</v>
      </c>
      <c r="J58">
        <v>0.104723873735811</v>
      </c>
      <c r="K58">
        <v>0.19765437831098648</v>
      </c>
      <c r="L58">
        <v>0.12606256319800299</v>
      </c>
      <c r="M58">
        <v>0.25723892345576349</v>
      </c>
      <c r="N58">
        <v>0.19820245637961201</v>
      </c>
      <c r="O58">
        <v>0.14242971847827451</v>
      </c>
      <c r="P58">
        <v>9.8750823416925343E-2</v>
      </c>
      <c r="Q58">
        <v>0.1219277319977505</v>
      </c>
      <c r="R58">
        <v>0.14709194249815399</v>
      </c>
      <c r="S58">
        <v>0.117309500996713</v>
      </c>
      <c r="T58">
        <v>0.14214255151678801</v>
      </c>
      <c r="U58">
        <v>0.157383845647838</v>
      </c>
      <c r="V58">
        <v>0.1155718243928763</v>
      </c>
      <c r="W58">
        <v>0.141287275058362</v>
      </c>
      <c r="X58">
        <v>0.1393263070946803</v>
      </c>
      <c r="Y58">
        <v>0.1821596155993585</v>
      </c>
      <c r="Z58">
        <v>0.110286790609432</v>
      </c>
      <c r="AA58">
        <v>0.1120681715735995</v>
      </c>
      <c r="AB58">
        <v>0.13082511938838251</v>
      </c>
      <c r="AC58">
        <v>9.0731643649239455E-2</v>
      </c>
      <c r="AD58">
        <v>0.16959618017532252</v>
      </c>
      <c r="AE58">
        <v>0.116715451963598</v>
      </c>
      <c r="AF58">
        <v>0.16038779756430199</v>
      </c>
      <c r="AG58">
        <v>0.10097767664007851</v>
      </c>
      <c r="AH58">
        <v>0.178892394907987</v>
      </c>
      <c r="AI58">
        <v>0.13570934959377851</v>
      </c>
      <c r="AJ58">
        <v>0.1310434615791185</v>
      </c>
      <c r="AK58">
        <v>0.14400348100546201</v>
      </c>
      <c r="AL58">
        <v>0.1335236134595085</v>
      </c>
      <c r="AN58">
        <f t="shared" si="25"/>
        <v>0.15543589665903701</v>
      </c>
      <c r="AO58">
        <f t="shared" si="26"/>
        <v>0.14080289244075661</v>
      </c>
      <c r="AP58">
        <f t="shared" si="27"/>
        <v>0.16072324813933941</v>
      </c>
      <c r="AQ58">
        <f t="shared" si="28"/>
        <v>0.1287763918308725</v>
      </c>
      <c r="AR58">
        <f t="shared" si="29"/>
        <v>0.13909637415396608</v>
      </c>
      <c r="AS58">
        <f t="shared" si="30"/>
        <v>0.12756627465244871</v>
      </c>
      <c r="AT58">
        <f t="shared" si="31"/>
        <v>0.14889980990107418</v>
      </c>
      <c r="AU58">
        <f t="shared" si="32"/>
        <v>0.13852647371394802</v>
      </c>
      <c r="AV58">
        <f t="shared" si="33"/>
        <v>0.13619018534802965</v>
      </c>
      <c r="AX58">
        <f t="shared" si="34"/>
        <v>3.0747466864711546E-2</v>
      </c>
      <c r="AY58">
        <f t="shared" si="35"/>
        <v>1.9429053181187962E-2</v>
      </c>
      <c r="AZ58">
        <f t="shared" si="36"/>
        <v>5.8589536431406894E-2</v>
      </c>
      <c r="BA58">
        <f t="shared" si="37"/>
        <v>1.6028928896812011E-2</v>
      </c>
      <c r="BB58">
        <f t="shared" si="38"/>
        <v>1.7338928248306931E-2</v>
      </c>
      <c r="BC58">
        <f t="shared" si="39"/>
        <v>3.1701460902548002E-2</v>
      </c>
      <c r="BD58">
        <f t="shared" si="40"/>
        <v>2.8250190255349174E-2</v>
      </c>
      <c r="BE58">
        <f t="shared" si="41"/>
        <v>3.9033677407121339E-2</v>
      </c>
      <c r="BF58">
        <f t="shared" si="42"/>
        <v>6.8792063575886997E-3</v>
      </c>
      <c r="BH58">
        <f t="shared" si="43"/>
        <v>1.5373733432355773E-2</v>
      </c>
      <c r="BI58">
        <f t="shared" si="44"/>
        <v>9.7145265905939811E-3</v>
      </c>
      <c r="BJ58">
        <f t="shared" si="45"/>
        <v>2.2144763261151626E-2</v>
      </c>
      <c r="BK58">
        <f t="shared" si="46"/>
        <v>9.2543064133957867E-3</v>
      </c>
      <c r="BL58">
        <f t="shared" si="47"/>
        <v>8.6694641241534653E-3</v>
      </c>
      <c r="BM58">
        <f t="shared" si="48"/>
        <v>1.2942067218672216E-2</v>
      </c>
      <c r="BN58">
        <f t="shared" si="49"/>
        <v>1.6310254948583989E-2</v>
      </c>
      <c r="BO58">
        <f t="shared" si="50"/>
        <v>2.2536104158462519E-2</v>
      </c>
      <c r="BP58">
        <f t="shared" si="51"/>
        <v>3.9717116423648212E-3</v>
      </c>
    </row>
    <row r="59" spans="1:68" x14ac:dyDescent="0.3">
      <c r="A59" t="s">
        <v>1511</v>
      </c>
      <c r="B59">
        <v>0.31316840451094102</v>
      </c>
      <c r="C59">
        <v>0.22467820176994452</v>
      </c>
      <c r="D59">
        <v>0.25845264690793845</v>
      </c>
      <c r="E59">
        <v>0.30142594557233549</v>
      </c>
      <c r="F59">
        <v>0.33093259693434152</v>
      </c>
      <c r="G59">
        <v>0.34709046614148154</v>
      </c>
      <c r="H59">
        <v>0.35067433606578802</v>
      </c>
      <c r="I59">
        <v>0.35347482363904498</v>
      </c>
      <c r="J59">
        <v>0.18764397718200901</v>
      </c>
      <c r="K59">
        <v>0.32101944926382153</v>
      </c>
      <c r="L59">
        <v>0.29785441103981047</v>
      </c>
      <c r="M59">
        <v>0.37343058614811298</v>
      </c>
      <c r="N59">
        <v>0.44211055851782899</v>
      </c>
      <c r="O59">
        <v>0.28422585168894954</v>
      </c>
      <c r="P59">
        <v>0.26833578877295949</v>
      </c>
      <c r="Q59">
        <v>0.31867669275921701</v>
      </c>
      <c r="R59">
        <v>0.23763191506911499</v>
      </c>
      <c r="S59">
        <v>0.26310858541021598</v>
      </c>
      <c r="T59">
        <v>0.27675186997891749</v>
      </c>
      <c r="U59">
        <v>0.38919609533883448</v>
      </c>
      <c r="V59">
        <v>0.39007244872879349</v>
      </c>
      <c r="W59">
        <v>0.35834047038063754</v>
      </c>
      <c r="X59">
        <v>0.33930392671688148</v>
      </c>
      <c r="Y59">
        <v>0.31520678716808098</v>
      </c>
      <c r="Z59">
        <v>0.30048362545025353</v>
      </c>
      <c r="AA59">
        <v>0.33733875309043504</v>
      </c>
      <c r="AB59">
        <v>0.3373418898839825</v>
      </c>
      <c r="AC59">
        <v>0.31919826479626601</v>
      </c>
      <c r="AD59">
        <v>0.35619118143207251</v>
      </c>
      <c r="AE59">
        <v>0.3774832470157925</v>
      </c>
      <c r="AF59">
        <v>0.28101253959314249</v>
      </c>
      <c r="AG59">
        <v>0.28437729455563998</v>
      </c>
      <c r="AH59">
        <v>0.27345146965151951</v>
      </c>
      <c r="AI59">
        <v>0.24121523502836201</v>
      </c>
      <c r="AJ59">
        <v>0.25531806696425396</v>
      </c>
      <c r="AK59">
        <v>0.37491358849013351</v>
      </c>
      <c r="AL59">
        <v>0.37036413553018399</v>
      </c>
      <c r="AN59">
        <f t="shared" si="25"/>
        <v>0.2744312996902899</v>
      </c>
      <c r="AO59">
        <f t="shared" si="26"/>
        <v>0.34554305569516403</v>
      </c>
      <c r="AP59">
        <f t="shared" si="27"/>
        <v>0.31066008894478453</v>
      </c>
      <c r="AQ59">
        <f t="shared" si="28"/>
        <v>0.27313906441284935</v>
      </c>
      <c r="AR59">
        <f t="shared" si="29"/>
        <v>0.35359022110679572</v>
      </c>
      <c r="AS59">
        <f t="shared" si="30"/>
        <v>0.32481220785098319</v>
      </c>
      <c r="AT59">
        <f t="shared" si="31"/>
        <v>0.33822898934700252</v>
      </c>
      <c r="AU59">
        <f t="shared" si="32"/>
        <v>0.26634799974517387</v>
      </c>
      <c r="AV59">
        <f t="shared" si="33"/>
        <v>0.33353193032819045</v>
      </c>
      <c r="AX59">
        <f t="shared" si="34"/>
        <v>4.0661047263089431E-2</v>
      </c>
      <c r="AY59">
        <f t="shared" si="35"/>
        <v>1.0084690794278164E-2</v>
      </c>
      <c r="AZ59">
        <f t="shared" si="36"/>
        <v>8.0740058253340463E-2</v>
      </c>
      <c r="BA59">
        <f t="shared" si="37"/>
        <v>4.1442995541782449E-2</v>
      </c>
      <c r="BB59">
        <f t="shared" si="38"/>
        <v>5.3308624331358752E-2</v>
      </c>
      <c r="BC59">
        <f t="shared" si="39"/>
        <v>1.5745333073127143E-2</v>
      </c>
      <c r="BD59">
        <f t="shared" si="40"/>
        <v>5.0681649598571202E-2</v>
      </c>
      <c r="BE59">
        <f t="shared" si="41"/>
        <v>2.2440706521672637E-2</v>
      </c>
      <c r="BF59">
        <f t="shared" si="42"/>
        <v>6.7773377496574361E-2</v>
      </c>
      <c r="BH59">
        <f t="shared" si="43"/>
        <v>2.0330523631544715E-2</v>
      </c>
      <c r="BI59">
        <f t="shared" si="44"/>
        <v>5.0423453971390822E-3</v>
      </c>
      <c r="BJ59">
        <f t="shared" si="45"/>
        <v>3.0516873568458135E-2</v>
      </c>
      <c r="BK59">
        <f t="shared" si="46"/>
        <v>2.3927124632072558E-2</v>
      </c>
      <c r="BL59">
        <f t="shared" si="47"/>
        <v>2.6654312165679376E-2</v>
      </c>
      <c r="BM59">
        <f t="shared" si="48"/>
        <v>6.4280053098882796E-3</v>
      </c>
      <c r="BN59">
        <f t="shared" si="49"/>
        <v>2.9261064038709372E-2</v>
      </c>
      <c r="BO59">
        <f t="shared" si="50"/>
        <v>1.2956147951093087E-2</v>
      </c>
      <c r="BP59">
        <f t="shared" si="51"/>
        <v>3.9128977741537334E-2</v>
      </c>
    </row>
    <row r="60" spans="1:68" x14ac:dyDescent="0.3">
      <c r="A60" t="s">
        <v>1512</v>
      </c>
      <c r="B60">
        <v>1.7645262467973799</v>
      </c>
      <c r="C60">
        <v>1.7180581096264351</v>
      </c>
      <c r="D60">
        <v>2.1343869561425248</v>
      </c>
      <c r="E60">
        <v>1.393727129553455</v>
      </c>
      <c r="F60">
        <v>1.5804316756810199</v>
      </c>
      <c r="G60">
        <v>1.911146249697625</v>
      </c>
      <c r="H60">
        <v>2.1839570244978752</v>
      </c>
      <c r="I60">
        <v>1.61521285362878</v>
      </c>
      <c r="J60">
        <v>1.1205865317711301</v>
      </c>
      <c r="K60">
        <v>1.63677700548025</v>
      </c>
      <c r="L60">
        <v>1.7003950513335</v>
      </c>
      <c r="M60">
        <v>1.8865891816526799</v>
      </c>
      <c r="N60">
        <v>2.0407579445178001</v>
      </c>
      <c r="O60">
        <v>1.7721948380479451</v>
      </c>
      <c r="P60">
        <v>1.6131840700836748</v>
      </c>
      <c r="Q60">
        <v>2.1069174539359352</v>
      </c>
      <c r="R60">
        <v>1.86227654945445</v>
      </c>
      <c r="S60">
        <v>1.65817429291621</v>
      </c>
      <c r="T60">
        <v>2.0466712486665148</v>
      </c>
      <c r="U60">
        <v>1.9749815092844449</v>
      </c>
      <c r="V60">
        <v>1.7403065518592649</v>
      </c>
      <c r="W60">
        <v>1.7329044628411401</v>
      </c>
      <c r="X60">
        <v>1.9246860795003049</v>
      </c>
      <c r="Y60">
        <v>1.797218627943995</v>
      </c>
      <c r="Z60">
        <v>1.792027107829955</v>
      </c>
      <c r="AA60">
        <v>1.82991794222088</v>
      </c>
      <c r="AB60">
        <v>1.82406724951204</v>
      </c>
      <c r="AC60">
        <v>1.768901482586775</v>
      </c>
      <c r="AD60">
        <v>2.10973203490349</v>
      </c>
      <c r="AE60">
        <v>1.68545280519501</v>
      </c>
      <c r="AF60">
        <v>2.1185547190117102</v>
      </c>
      <c r="AG60">
        <v>1.9092016252657151</v>
      </c>
      <c r="AH60">
        <v>1.75465925623396</v>
      </c>
      <c r="AI60">
        <v>1.50600458206314</v>
      </c>
      <c r="AJ60">
        <v>1.6758318296115848</v>
      </c>
      <c r="AK60">
        <v>1.7493200916279601</v>
      </c>
      <c r="AL60">
        <v>1.8137137667801251</v>
      </c>
      <c r="AN60">
        <f t="shared" si="25"/>
        <v>1.7526746105299489</v>
      </c>
      <c r="AO60">
        <f t="shared" si="26"/>
        <v>1.822686950876325</v>
      </c>
      <c r="AP60">
        <f t="shared" si="27"/>
        <v>1.6814978032695684</v>
      </c>
      <c r="AQ60">
        <f t="shared" si="28"/>
        <v>1.8757894321021984</v>
      </c>
      <c r="AR60">
        <f t="shared" si="29"/>
        <v>1.8737159431628412</v>
      </c>
      <c r="AS60">
        <f t="shared" si="30"/>
        <v>1.8228030815989917</v>
      </c>
      <c r="AT60">
        <f t="shared" si="31"/>
        <v>1.9712465197034035</v>
      </c>
      <c r="AU60">
        <f t="shared" si="32"/>
        <v>1.7232884878542718</v>
      </c>
      <c r="AV60">
        <f t="shared" si="33"/>
        <v>1.7462885626732234</v>
      </c>
      <c r="AX60">
        <f t="shared" si="34"/>
        <v>0.30325257476754697</v>
      </c>
      <c r="AY60">
        <f t="shared" si="35"/>
        <v>0.28288645132580098</v>
      </c>
      <c r="AZ60">
        <f t="shared" si="36"/>
        <v>0.28896411284375434</v>
      </c>
      <c r="BA60">
        <f t="shared" si="37"/>
        <v>0.22467655560512456</v>
      </c>
      <c r="BB60">
        <f t="shared" si="38"/>
        <v>0.16103228585408738</v>
      </c>
      <c r="BC60">
        <f t="shared" si="39"/>
        <v>5.4661635229603538E-2</v>
      </c>
      <c r="BD60">
        <f t="shared" si="40"/>
        <v>0.24754392615876655</v>
      </c>
      <c r="BE60">
        <f t="shared" si="41"/>
        <v>0.20342088816877643</v>
      </c>
      <c r="BF60">
        <f t="shared" si="42"/>
        <v>6.8990939805092341E-2</v>
      </c>
      <c r="BH60">
        <f t="shared" si="43"/>
        <v>0.15162628738377348</v>
      </c>
      <c r="BI60">
        <f t="shared" si="44"/>
        <v>0.14144322566290049</v>
      </c>
      <c r="BJ60">
        <f t="shared" si="45"/>
        <v>0.10921816862956847</v>
      </c>
      <c r="BK60">
        <f t="shared" si="46"/>
        <v>0.1297170698592166</v>
      </c>
      <c r="BL60">
        <f t="shared" si="47"/>
        <v>8.0516142927043691E-2</v>
      </c>
      <c r="BM60">
        <f t="shared" si="48"/>
        <v>2.2315519136444913E-2</v>
      </c>
      <c r="BN60">
        <f t="shared" si="49"/>
        <v>0.14291955240402071</v>
      </c>
      <c r="BO60">
        <f t="shared" si="50"/>
        <v>0.11744510454303583</v>
      </c>
      <c r="BP60">
        <f t="shared" si="51"/>
        <v>3.9831937668115332E-2</v>
      </c>
    </row>
    <row r="61" spans="1:68" x14ac:dyDescent="0.3">
      <c r="A61" t="s">
        <v>1513</v>
      </c>
      <c r="B61">
        <v>0.1410010408510235</v>
      </c>
      <c r="C61">
        <v>0.13667636955971751</v>
      </c>
      <c r="D61">
        <v>0.10483703461893659</v>
      </c>
      <c r="E61">
        <v>0.10577735419202206</v>
      </c>
      <c r="F61">
        <v>0.14509857711784802</v>
      </c>
      <c r="G61">
        <v>0.1507529275261825</v>
      </c>
      <c r="H61">
        <v>0.1468601721424975</v>
      </c>
      <c r="I61">
        <v>0.15582572618824098</v>
      </c>
      <c r="J61">
        <v>0.13012796366600499</v>
      </c>
      <c r="K61">
        <v>0.22713445887172101</v>
      </c>
      <c r="L61">
        <v>0.12284534887386275</v>
      </c>
      <c r="M61">
        <v>0.21145569164501249</v>
      </c>
      <c r="N61">
        <v>0.1376154390423745</v>
      </c>
      <c r="O61">
        <v>0.1257972763786685</v>
      </c>
      <c r="P61">
        <v>0.12448381389955177</v>
      </c>
      <c r="Q61">
        <v>0.17671250787283899</v>
      </c>
      <c r="R61">
        <v>0.132948920124009</v>
      </c>
      <c r="S61">
        <v>0.10972064206169495</v>
      </c>
      <c r="T61">
        <v>9.0147899925011599E-2</v>
      </c>
      <c r="U61">
        <v>0.15804348466440898</v>
      </c>
      <c r="V61">
        <v>0.1388277264559275</v>
      </c>
      <c r="W61">
        <v>0.13503011637045001</v>
      </c>
      <c r="X61">
        <v>0.14713477406633152</v>
      </c>
      <c r="Y61">
        <v>0.1394943637603345</v>
      </c>
      <c r="Z61">
        <v>0.1330297772831972</v>
      </c>
      <c r="AA61">
        <v>0.1431040483232375</v>
      </c>
      <c r="AB61">
        <v>8.5682921908174003E-2</v>
      </c>
      <c r="AC61">
        <v>9.3152071838111056E-2</v>
      </c>
      <c r="AD61">
        <v>0.10555963512410074</v>
      </c>
      <c r="AE61">
        <v>0.1650275433726105</v>
      </c>
      <c r="AF61">
        <v>0.13052148664482499</v>
      </c>
      <c r="AG61">
        <v>0.138181611967024</v>
      </c>
      <c r="AH61">
        <v>0.16846615115142349</v>
      </c>
      <c r="AI61">
        <v>0.10988321939488289</v>
      </c>
      <c r="AJ61">
        <v>0.14681239787773551</v>
      </c>
      <c r="AK61">
        <v>0.14624535217128398</v>
      </c>
      <c r="AL61">
        <v>9.5282578300766502E-2</v>
      </c>
      <c r="AN61">
        <f t="shared" si="25"/>
        <v>0.12207294980542491</v>
      </c>
      <c r="AO61">
        <f t="shared" si="26"/>
        <v>0.14963435074369225</v>
      </c>
      <c r="AP61">
        <f t="shared" si="27"/>
        <v>0.15420857033959942</v>
      </c>
      <c r="AQ61">
        <f t="shared" si="28"/>
        <v>0.13979402335284766</v>
      </c>
      <c r="AR61">
        <f t="shared" si="29"/>
        <v>0.13051230685394952</v>
      </c>
      <c r="AS61">
        <f t="shared" si="30"/>
        <v>0.12359965952989761</v>
      </c>
      <c r="AT61">
        <f t="shared" si="31"/>
        <v>0.13370288838051206</v>
      </c>
      <c r="AU61">
        <f t="shared" si="32"/>
        <v>0.1388436608377768</v>
      </c>
      <c r="AV61">
        <f t="shared" si="33"/>
        <v>0.1294467761165953</v>
      </c>
      <c r="AX61">
        <f t="shared" si="34"/>
        <v>1.9443556840779808E-2</v>
      </c>
      <c r="AY61">
        <f t="shared" si="35"/>
        <v>4.7558263638726407E-3</v>
      </c>
      <c r="AZ61">
        <f t="shared" si="36"/>
        <v>4.4953754330858117E-2</v>
      </c>
      <c r="BA61">
        <f t="shared" si="37"/>
        <v>3.4016453370018934E-2</v>
      </c>
      <c r="BB61">
        <f t="shared" si="38"/>
        <v>2.8733301842637681E-2</v>
      </c>
      <c r="BC61">
        <f t="shared" si="39"/>
        <v>2.6983795618788168E-2</v>
      </c>
      <c r="BD61">
        <f t="shared" si="40"/>
        <v>2.9861329769723374E-2</v>
      </c>
      <c r="BE61">
        <f t="shared" si="41"/>
        <v>2.9297076728375553E-2</v>
      </c>
      <c r="BF61">
        <f t="shared" si="42"/>
        <v>2.9588421629205278E-2</v>
      </c>
      <c r="BH61">
        <f t="shared" si="43"/>
        <v>9.7217784203899038E-3</v>
      </c>
      <c r="BI61">
        <f t="shared" si="44"/>
        <v>2.3779131819363203E-3</v>
      </c>
      <c r="BJ61">
        <f t="shared" si="45"/>
        <v>1.6990922065449054E-2</v>
      </c>
      <c r="BK61">
        <f t="shared" si="46"/>
        <v>1.9639408510056786E-2</v>
      </c>
      <c r="BL61">
        <f t="shared" si="47"/>
        <v>1.4366650921318841E-2</v>
      </c>
      <c r="BM61">
        <f t="shared" si="48"/>
        <v>1.1016088431596547E-2</v>
      </c>
      <c r="BN61">
        <f t="shared" si="49"/>
        <v>1.7240446780909975E-2</v>
      </c>
      <c r="BO61">
        <f t="shared" si="50"/>
        <v>1.6914675135596746E-2</v>
      </c>
      <c r="BP61">
        <f t="shared" si="51"/>
        <v>1.7082883192517814E-2</v>
      </c>
    </row>
    <row r="62" spans="1:68" x14ac:dyDescent="0.3">
      <c r="A62" t="s">
        <v>1514</v>
      </c>
      <c r="B62">
        <v>6.9475232327514851</v>
      </c>
      <c r="C62">
        <v>7.4329243163298502</v>
      </c>
      <c r="D62">
        <v>7.8036823893556395</v>
      </c>
      <c r="E62">
        <v>6.7386169959455646</v>
      </c>
      <c r="F62">
        <v>7.4767457668581745</v>
      </c>
      <c r="G62">
        <v>7.8032952494156547</v>
      </c>
      <c r="H62">
        <v>7.0875038265408055</v>
      </c>
      <c r="I62">
        <v>6.3160228431563503</v>
      </c>
      <c r="J62">
        <v>4.4293908144438197</v>
      </c>
      <c r="K62">
        <v>7.6531009882067256</v>
      </c>
      <c r="L62">
        <v>7.7241388243964701</v>
      </c>
      <c r="M62">
        <v>8.4075940106199702</v>
      </c>
      <c r="N62">
        <v>8.0371065506544497</v>
      </c>
      <c r="O62">
        <v>6.5920561661075645</v>
      </c>
      <c r="P62">
        <v>6.2252007204153657</v>
      </c>
      <c r="Q62">
        <v>6.8791464794552155</v>
      </c>
      <c r="R62">
        <v>6.5723584437213498</v>
      </c>
      <c r="S62">
        <v>6.0715078665335547</v>
      </c>
      <c r="T62">
        <v>7.6274428080350951</v>
      </c>
      <c r="U62">
        <v>7.5989188190597652</v>
      </c>
      <c r="V62">
        <v>6.9505889627591051</v>
      </c>
      <c r="W62">
        <v>6.9480582569017955</v>
      </c>
      <c r="X62">
        <v>7.7057766897822253</v>
      </c>
      <c r="Y62">
        <v>7.4629446288748049</v>
      </c>
      <c r="Z62">
        <v>7.6587058792225857</v>
      </c>
      <c r="AA62">
        <v>8.0816374443166659</v>
      </c>
      <c r="AB62">
        <v>8.2364227130708052</v>
      </c>
      <c r="AC62">
        <v>6.6852124894381948</v>
      </c>
      <c r="AD62">
        <v>7.9634148635987696</v>
      </c>
      <c r="AE62">
        <v>7.3646930062187801</v>
      </c>
      <c r="AF62">
        <v>8.1916936340785842</v>
      </c>
      <c r="AG62">
        <v>6.6963032602853154</v>
      </c>
      <c r="AH62">
        <v>8.5511739839829541</v>
      </c>
      <c r="AI62">
        <v>5.5689040379130397</v>
      </c>
      <c r="AJ62">
        <v>6.5518961104124447</v>
      </c>
      <c r="AK62">
        <v>7.4537152599044649</v>
      </c>
      <c r="AL62">
        <v>6.9336358394795452</v>
      </c>
      <c r="AN62">
        <f t="shared" si="25"/>
        <v>7.2306867335956344</v>
      </c>
      <c r="AO62">
        <f t="shared" si="26"/>
        <v>7.1708919214927462</v>
      </c>
      <c r="AP62">
        <f t="shared" si="27"/>
        <v>7.0097982964063377</v>
      </c>
      <c r="AQ62">
        <f t="shared" si="28"/>
        <v>6.507670929903373</v>
      </c>
      <c r="AR62">
        <f t="shared" si="29"/>
        <v>7.2812522116889404</v>
      </c>
      <c r="AS62">
        <f t="shared" si="30"/>
        <v>7.6384499741175462</v>
      </c>
      <c r="AT62">
        <f t="shared" si="31"/>
        <v>7.8399338346320446</v>
      </c>
      <c r="AU62">
        <f t="shared" si="32"/>
        <v>6.938793760727104</v>
      </c>
      <c r="AV62">
        <f t="shared" si="33"/>
        <v>6.9797490699321516</v>
      </c>
      <c r="AX62">
        <f t="shared" si="34"/>
        <v>0.48011743574231924</v>
      </c>
      <c r="AY62">
        <f t="shared" si="35"/>
        <v>0.64063386822953772</v>
      </c>
      <c r="AZ62">
        <f t="shared" si="36"/>
        <v>1.3773114188987163</v>
      </c>
      <c r="BA62">
        <f t="shared" si="37"/>
        <v>0.4076866297825687</v>
      </c>
      <c r="BB62">
        <f t="shared" si="38"/>
        <v>0.38345638523676029</v>
      </c>
      <c r="BC62">
        <f t="shared" si="39"/>
        <v>0.54742918208900138</v>
      </c>
      <c r="BD62">
        <f t="shared" si="40"/>
        <v>0.42710441698270746</v>
      </c>
      <c r="BE62">
        <f t="shared" si="41"/>
        <v>1.5058501718004111</v>
      </c>
      <c r="BF62">
        <f t="shared" si="42"/>
        <v>0.45267457087261825</v>
      </c>
      <c r="BH62">
        <f t="shared" si="43"/>
        <v>0.24005871787115962</v>
      </c>
      <c r="BI62">
        <f t="shared" si="44"/>
        <v>0.32031693411476886</v>
      </c>
      <c r="BJ62">
        <f t="shared" si="45"/>
        <v>0.52057478461364426</v>
      </c>
      <c r="BK62">
        <f t="shared" si="46"/>
        <v>0.23537798544997734</v>
      </c>
      <c r="BL62">
        <f t="shared" si="47"/>
        <v>0.19172819261838014</v>
      </c>
      <c r="BM62">
        <f t="shared" si="48"/>
        <v>0.22348702773786561</v>
      </c>
      <c r="BN62">
        <f t="shared" si="49"/>
        <v>0.24658885011704434</v>
      </c>
      <c r="BO62">
        <f t="shared" si="50"/>
        <v>0.86940300204821164</v>
      </c>
      <c r="BP62">
        <f t="shared" si="51"/>
        <v>0.26135178534860448</v>
      </c>
    </row>
    <row r="63" spans="1:68" x14ac:dyDescent="0.3">
      <c r="A63" t="s">
        <v>1515</v>
      </c>
      <c r="B63">
        <v>59.088105124587202</v>
      </c>
      <c r="C63">
        <v>44.203142273580951</v>
      </c>
      <c r="D63">
        <v>57.007326921846001</v>
      </c>
      <c r="E63">
        <v>48.092821601515354</v>
      </c>
      <c r="F63">
        <v>49.259644021184897</v>
      </c>
      <c r="G63">
        <v>51.706438619813696</v>
      </c>
      <c r="H63">
        <v>58.702762315230402</v>
      </c>
      <c r="I63">
        <v>52.712168918282046</v>
      </c>
      <c r="J63">
        <v>43.447448348390097</v>
      </c>
      <c r="K63">
        <v>58.089377562246455</v>
      </c>
      <c r="L63">
        <v>60.861541067011096</v>
      </c>
      <c r="M63">
        <v>74.646602808607</v>
      </c>
      <c r="N63">
        <v>67.571488767950996</v>
      </c>
      <c r="O63">
        <v>56.331110537510753</v>
      </c>
      <c r="P63">
        <v>45.756638799045852</v>
      </c>
      <c r="Q63">
        <v>57.451418360792751</v>
      </c>
      <c r="R63">
        <v>47.105580714735751</v>
      </c>
      <c r="S63">
        <v>48.499682347531248</v>
      </c>
      <c r="T63">
        <v>50.857909697131852</v>
      </c>
      <c r="U63">
        <v>64.644094871080597</v>
      </c>
      <c r="V63">
        <v>49.170067116286603</v>
      </c>
      <c r="W63">
        <v>54.870270370782251</v>
      </c>
      <c r="X63">
        <v>57.957235365176047</v>
      </c>
      <c r="Y63">
        <v>59.861757430804353</v>
      </c>
      <c r="Z63">
        <v>42.815472794275699</v>
      </c>
      <c r="AA63">
        <v>55.263115581327753</v>
      </c>
      <c r="AB63">
        <v>52.218198416462549</v>
      </c>
      <c r="AC63">
        <v>41.586003640322502</v>
      </c>
      <c r="AD63">
        <v>71.713599525964199</v>
      </c>
      <c r="AE63">
        <v>61.751833926824304</v>
      </c>
      <c r="AF63">
        <v>59.270884053710645</v>
      </c>
      <c r="AG63">
        <v>54.595906914490897</v>
      </c>
      <c r="AH63">
        <v>46.679539239923045</v>
      </c>
      <c r="AI63">
        <v>50.259869162167448</v>
      </c>
      <c r="AJ63">
        <v>57.257914837652905</v>
      </c>
      <c r="AK63">
        <v>57.84407588191845</v>
      </c>
      <c r="AL63">
        <v>56.709825034707002</v>
      </c>
      <c r="AN63">
        <f t="shared" si="25"/>
        <v>52.097848980382381</v>
      </c>
      <c r="AO63">
        <f t="shared" si="26"/>
        <v>53.09525346862776</v>
      </c>
      <c r="AP63">
        <f t="shared" si="27"/>
        <v>58.10060112725175</v>
      </c>
      <c r="AQ63">
        <f t="shared" si="28"/>
        <v>51.018893807686574</v>
      </c>
      <c r="AR63">
        <f t="shared" si="29"/>
        <v>54.885585513820317</v>
      </c>
      <c r="AS63">
        <f t="shared" si="30"/>
        <v>51.616963871394809</v>
      </c>
      <c r="AT63">
        <f t="shared" si="31"/>
        <v>64.245439168833045</v>
      </c>
      <c r="AU63">
        <f t="shared" si="32"/>
        <v>50.511771772193789</v>
      </c>
      <c r="AV63">
        <f t="shared" si="33"/>
        <v>57.270605251426112</v>
      </c>
      <c r="AX63">
        <f t="shared" si="34"/>
        <v>7.1024243023350895</v>
      </c>
      <c r="AY63">
        <f t="shared" si="35"/>
        <v>4.0096390425672919</v>
      </c>
      <c r="AZ63">
        <f t="shared" si="36"/>
        <v>11.115381152030876</v>
      </c>
      <c r="BA63">
        <f t="shared" si="37"/>
        <v>5.6141703692866356</v>
      </c>
      <c r="BB63">
        <f t="shared" si="38"/>
        <v>6.931042789898938</v>
      </c>
      <c r="BC63">
        <f t="shared" si="39"/>
        <v>7.7449077084253171</v>
      </c>
      <c r="BD63">
        <f t="shared" si="40"/>
        <v>6.5855024415829213</v>
      </c>
      <c r="BE63">
        <f t="shared" si="41"/>
        <v>3.964191025094435</v>
      </c>
      <c r="BF63">
        <f t="shared" si="42"/>
        <v>0.56723190235676368</v>
      </c>
      <c r="BH63">
        <f t="shared" si="43"/>
        <v>3.5512121511675447</v>
      </c>
      <c r="BI63">
        <f t="shared" si="44"/>
        <v>2.0048195212836459</v>
      </c>
      <c r="BJ63">
        <f t="shared" si="45"/>
        <v>4.2012191794240472</v>
      </c>
      <c r="BK63">
        <f t="shared" si="46"/>
        <v>3.2413427739840599</v>
      </c>
      <c r="BL63">
        <f t="shared" si="47"/>
        <v>3.465521394949469</v>
      </c>
      <c r="BM63">
        <f t="shared" si="48"/>
        <v>3.161845331765031</v>
      </c>
      <c r="BN63">
        <f t="shared" si="49"/>
        <v>3.8021416073968375</v>
      </c>
      <c r="BO63">
        <f t="shared" si="50"/>
        <v>2.2887267554573705</v>
      </c>
      <c r="BP63">
        <f t="shared" si="51"/>
        <v>0.32749149151862106</v>
      </c>
    </row>
    <row r="64" spans="1:68" x14ac:dyDescent="0.3">
      <c r="A64" t="s">
        <v>1516</v>
      </c>
      <c r="B64">
        <v>34.239386797451203</v>
      </c>
      <c r="C64">
        <v>26.542888419969302</v>
      </c>
      <c r="D64">
        <v>33.538834774867951</v>
      </c>
      <c r="E64">
        <v>28.2124643778345</v>
      </c>
      <c r="F64">
        <v>28.2176860271822</v>
      </c>
      <c r="G64">
        <v>29.466307194398851</v>
      </c>
      <c r="H64">
        <v>32.660572350206451</v>
      </c>
      <c r="I64">
        <v>30.04732151387525</v>
      </c>
      <c r="J64">
        <v>24.4325018774231</v>
      </c>
      <c r="K64">
        <v>33.749405423910702</v>
      </c>
      <c r="L64">
        <v>35.292907239310196</v>
      </c>
      <c r="M64">
        <v>45.682725409410651</v>
      </c>
      <c r="N64">
        <v>37.808254332591503</v>
      </c>
      <c r="O64">
        <v>32.872058124214952</v>
      </c>
      <c r="P64">
        <v>26.820033483063</v>
      </c>
      <c r="Q64">
        <v>33.372441719414049</v>
      </c>
      <c r="R64">
        <v>27.7495245994354</v>
      </c>
      <c r="S64">
        <v>27.796415779101302</v>
      </c>
      <c r="T64">
        <v>29.562191222898647</v>
      </c>
      <c r="U64">
        <v>37.95259154414515</v>
      </c>
      <c r="V64">
        <v>28.123155467159549</v>
      </c>
      <c r="W64">
        <v>29.886051826711601</v>
      </c>
      <c r="X64">
        <v>33.188077648181149</v>
      </c>
      <c r="Y64">
        <v>36.073357439949447</v>
      </c>
      <c r="Z64">
        <v>24.878417483799449</v>
      </c>
      <c r="AA64">
        <v>33.138834143264702</v>
      </c>
      <c r="AB64">
        <v>29.27863569861875</v>
      </c>
      <c r="AC64">
        <v>24.542962245816348</v>
      </c>
      <c r="AD64">
        <v>41.56011248329775</v>
      </c>
      <c r="AE64">
        <v>36.995393293100349</v>
      </c>
      <c r="AF64">
        <v>33.73134780728175</v>
      </c>
      <c r="AG64">
        <v>31.4883525043521</v>
      </c>
      <c r="AH64">
        <v>27.870742683442003</v>
      </c>
      <c r="AI64">
        <v>28.744762791221603</v>
      </c>
      <c r="AJ64">
        <v>33.610665956056202</v>
      </c>
      <c r="AK64">
        <v>35.02836234806405</v>
      </c>
      <c r="AL64">
        <v>33.364152808095803</v>
      </c>
      <c r="AN64">
        <f t="shared" si="25"/>
        <v>30.633393592530737</v>
      </c>
      <c r="AO64">
        <f t="shared" si="26"/>
        <v>30.097971771415686</v>
      </c>
      <c r="AP64">
        <f t="shared" si="27"/>
        <v>33.8082694128463</v>
      </c>
      <c r="AQ64">
        <f t="shared" si="28"/>
        <v>29.639460699316913</v>
      </c>
      <c r="AR64">
        <f t="shared" si="29"/>
        <v>31.380997515228735</v>
      </c>
      <c r="AS64">
        <f t="shared" si="30"/>
        <v>30.183380776604974</v>
      </c>
      <c r="AT64">
        <f t="shared" si="31"/>
        <v>37.42895119455995</v>
      </c>
      <c r="AU64">
        <f t="shared" si="32"/>
        <v>29.367952659671904</v>
      </c>
      <c r="AV64">
        <f t="shared" si="33"/>
        <v>34.001060370738685</v>
      </c>
      <c r="AX64">
        <f t="shared" si="34"/>
        <v>3.8313577352889645</v>
      </c>
      <c r="AY64">
        <f t="shared" si="35"/>
        <v>1.8711816046581551</v>
      </c>
      <c r="AZ64">
        <f t="shared" si="36"/>
        <v>7.03357600943579</v>
      </c>
      <c r="BA64">
        <f t="shared" si="37"/>
        <v>3.2329414111589903</v>
      </c>
      <c r="BB64">
        <f t="shared" si="38"/>
        <v>4.4475574506948377</v>
      </c>
      <c r="BC64">
        <f t="shared" si="39"/>
        <v>4.7587866811598332</v>
      </c>
      <c r="BD64">
        <f t="shared" si="40"/>
        <v>3.9323489708503132</v>
      </c>
      <c r="BE64">
        <f t="shared" si="41"/>
        <v>1.8876041463163356</v>
      </c>
      <c r="BF64">
        <f t="shared" si="42"/>
        <v>0.89816713227093226</v>
      </c>
      <c r="BH64">
        <f t="shared" si="43"/>
        <v>1.9156788676444823</v>
      </c>
      <c r="BI64">
        <f t="shared" si="44"/>
        <v>0.93559080232907754</v>
      </c>
      <c r="BJ64">
        <f t="shared" si="45"/>
        <v>2.6584418497767417</v>
      </c>
      <c r="BK64">
        <f t="shared" si="46"/>
        <v>1.8665395940069318</v>
      </c>
      <c r="BL64">
        <f t="shared" si="47"/>
        <v>2.2237787253474188</v>
      </c>
      <c r="BM64">
        <f t="shared" si="48"/>
        <v>1.9427665272657024</v>
      </c>
      <c r="BN64">
        <f t="shared" si="49"/>
        <v>2.2703427368679763</v>
      </c>
      <c r="BO64">
        <f t="shared" si="50"/>
        <v>1.0898087619991901</v>
      </c>
      <c r="BP64">
        <f t="shared" si="51"/>
        <v>0.51855703559389699</v>
      </c>
    </row>
    <row r="65" spans="1:68" x14ac:dyDescent="0.3">
      <c r="A65" t="s">
        <v>1517</v>
      </c>
      <c r="B65">
        <v>2.0973309136475198</v>
      </c>
      <c r="C65">
        <v>1.8934139353482151</v>
      </c>
      <c r="D65">
        <v>2.1591061015750501</v>
      </c>
      <c r="E65">
        <v>1.884276898069245</v>
      </c>
      <c r="F65">
        <v>1.9118856272883002</v>
      </c>
      <c r="G65">
        <v>2.034856520951255</v>
      </c>
      <c r="H65">
        <v>2.3632907743780951</v>
      </c>
      <c r="I65">
        <v>2.1469013694218297</v>
      </c>
      <c r="J65">
        <v>1.39858362704787</v>
      </c>
      <c r="K65">
        <v>2.0346972945332302</v>
      </c>
      <c r="L65">
        <v>2.3916356136367951</v>
      </c>
      <c r="M65">
        <v>2.6635395559328501</v>
      </c>
      <c r="N65">
        <v>2.3465393971125552</v>
      </c>
      <c r="O65">
        <v>2.0935065751048851</v>
      </c>
      <c r="P65">
        <v>2.0368897690723902</v>
      </c>
      <c r="Q65">
        <v>2.0126471539823352</v>
      </c>
      <c r="R65">
        <v>1.8220481572790401</v>
      </c>
      <c r="S65">
        <v>1.9986700133081401</v>
      </c>
      <c r="T65">
        <v>2.0041647834756198</v>
      </c>
      <c r="U65">
        <v>2.49443639190349</v>
      </c>
      <c r="V65">
        <v>2.13289868399655</v>
      </c>
      <c r="W65">
        <v>2.1584618368534749</v>
      </c>
      <c r="X65">
        <v>2.18947788451257</v>
      </c>
      <c r="Y65">
        <v>1.9200443473270301</v>
      </c>
      <c r="Z65">
        <v>2.1188997672809</v>
      </c>
      <c r="AA65">
        <v>2.3767942308049896</v>
      </c>
      <c r="AB65">
        <v>2.0840047907283399</v>
      </c>
      <c r="AC65">
        <v>2.1692080287213948</v>
      </c>
      <c r="AD65">
        <v>2.320372798984355</v>
      </c>
      <c r="AE65">
        <v>1.8389083333592948</v>
      </c>
      <c r="AF65">
        <v>2.2928561085692452</v>
      </c>
      <c r="AG65">
        <v>2.0485816095221749</v>
      </c>
      <c r="AH65">
        <v>2.367996545335965</v>
      </c>
      <c r="AI65">
        <v>1.8068991011176498</v>
      </c>
      <c r="AJ65">
        <v>1.6641484580424999</v>
      </c>
      <c r="AK65">
        <v>1.9362136745087599</v>
      </c>
      <c r="AL65">
        <v>2.3533860578531001</v>
      </c>
      <c r="AN65">
        <f t="shared" si="25"/>
        <v>2.0085319621600077</v>
      </c>
      <c r="AO65">
        <f t="shared" si="26"/>
        <v>2.1142335730098702</v>
      </c>
      <c r="AP65">
        <f t="shared" si="27"/>
        <v>2.1379131189200824</v>
      </c>
      <c r="AQ65">
        <f t="shared" si="28"/>
        <v>1.9444551081898382</v>
      </c>
      <c r="AR65">
        <f t="shared" si="29"/>
        <v>2.1974904240572837</v>
      </c>
      <c r="AS65">
        <f t="shared" si="30"/>
        <v>2.143071508229204</v>
      </c>
      <c r="AT65">
        <f t="shared" si="31"/>
        <v>2.1507124136376317</v>
      </c>
      <c r="AU65">
        <f t="shared" si="32"/>
        <v>2.0744924186585965</v>
      </c>
      <c r="AV65">
        <f t="shared" si="33"/>
        <v>1.9845827301347867</v>
      </c>
      <c r="AX65">
        <f t="shared" si="34"/>
        <v>0.14053387052605537</v>
      </c>
      <c r="AY65">
        <f t="shared" si="35"/>
        <v>0.19178293459624371</v>
      </c>
      <c r="AZ65">
        <f t="shared" si="36"/>
        <v>0.39866912803066762</v>
      </c>
      <c r="BA65">
        <f t="shared" si="37"/>
        <v>0.10623764087561199</v>
      </c>
      <c r="BB65">
        <f t="shared" si="38"/>
        <v>0.20916264375650315</v>
      </c>
      <c r="BC65">
        <f t="shared" si="39"/>
        <v>0.1491826029993529</v>
      </c>
      <c r="BD65">
        <f t="shared" si="40"/>
        <v>0.27038052892453845</v>
      </c>
      <c r="BE65">
        <f t="shared" si="41"/>
        <v>0.28144468905925091</v>
      </c>
      <c r="BF65">
        <f t="shared" si="42"/>
        <v>0.3471552842818092</v>
      </c>
      <c r="BH65">
        <f t="shared" si="43"/>
        <v>7.0266935263027686E-2</v>
      </c>
      <c r="BI65">
        <f t="shared" si="44"/>
        <v>9.5891467298121855E-2</v>
      </c>
      <c r="BJ65">
        <f t="shared" si="45"/>
        <v>0.15068276688115942</v>
      </c>
      <c r="BK65">
        <f t="shared" si="46"/>
        <v>6.133633055760538E-2</v>
      </c>
      <c r="BL65">
        <f t="shared" si="47"/>
        <v>0.10458132187825157</v>
      </c>
      <c r="BM65">
        <f t="shared" si="48"/>
        <v>6.0903542641434993E-2</v>
      </c>
      <c r="BN65">
        <f t="shared" si="49"/>
        <v>0.15610427115821568</v>
      </c>
      <c r="BO65">
        <f t="shared" si="50"/>
        <v>0.16249216699034905</v>
      </c>
      <c r="BP65">
        <f t="shared" si="51"/>
        <v>0.20043019683070362</v>
      </c>
    </row>
    <row r="66" spans="1:68" x14ac:dyDescent="0.3">
      <c r="A66" t="s">
        <v>1518</v>
      </c>
      <c r="B66">
        <v>0.23659907263211949</v>
      </c>
      <c r="C66">
        <v>0.12180287778719</v>
      </c>
      <c r="D66">
        <v>0.13479364698724716</v>
      </c>
      <c r="E66">
        <v>0.15685398485789398</v>
      </c>
      <c r="F66">
        <v>0.1574100579701645</v>
      </c>
      <c r="G66">
        <v>0.15187727407519799</v>
      </c>
      <c r="H66">
        <v>0.21921847094588151</v>
      </c>
      <c r="I66">
        <v>0.18161175450398701</v>
      </c>
      <c r="J66">
        <v>0.15613396508275801</v>
      </c>
      <c r="K66">
        <v>0.18204645223334898</v>
      </c>
      <c r="L66">
        <v>0.16885381530871602</v>
      </c>
      <c r="M66">
        <v>0.20541217888694302</v>
      </c>
      <c r="N66">
        <v>0.233296068266624</v>
      </c>
      <c r="O66">
        <v>0.210111737757224</v>
      </c>
      <c r="P66">
        <v>0.17421491544227452</v>
      </c>
      <c r="Q66">
        <v>0.1269308024629795</v>
      </c>
      <c r="R66">
        <v>0.14934684932504899</v>
      </c>
      <c r="S66">
        <v>0.16930377244175449</v>
      </c>
      <c r="T66">
        <v>0.21806175857130999</v>
      </c>
      <c r="U66">
        <v>0.16639878535205999</v>
      </c>
      <c r="V66">
        <v>0.17381699677328349</v>
      </c>
      <c r="W66">
        <v>0.1551706840213955</v>
      </c>
      <c r="X66">
        <v>0.259264673879114</v>
      </c>
      <c r="Y66">
        <v>0.19981477745215348</v>
      </c>
      <c r="Z66">
        <v>0.149548037076738</v>
      </c>
      <c r="AA66">
        <v>0.13590376808222399</v>
      </c>
      <c r="AB66">
        <v>0.2035995059390725</v>
      </c>
      <c r="AC66">
        <v>0.11369307498872949</v>
      </c>
      <c r="AD66">
        <v>0.21845272146462399</v>
      </c>
      <c r="AE66">
        <v>0.20200219833047051</v>
      </c>
      <c r="AF66">
        <v>0.152840302906494</v>
      </c>
      <c r="AG66">
        <v>0.15055453424460399</v>
      </c>
      <c r="AH66">
        <v>0.2032406255252735</v>
      </c>
      <c r="AI66">
        <v>0.18657838485402001</v>
      </c>
      <c r="AJ66">
        <v>0.18336296384304951</v>
      </c>
      <c r="AK66">
        <v>0.1654219672404835</v>
      </c>
      <c r="AL66">
        <v>0.15545120601162749</v>
      </c>
      <c r="AN66">
        <f t="shared" si="25"/>
        <v>0.16251239556611266</v>
      </c>
      <c r="AO66">
        <f t="shared" si="26"/>
        <v>0.17752938937380777</v>
      </c>
      <c r="AP66">
        <f t="shared" si="27"/>
        <v>0.19000987613969836</v>
      </c>
      <c r="AQ66">
        <f t="shared" si="28"/>
        <v>0.14852714140992765</v>
      </c>
      <c r="AR66">
        <f t="shared" si="29"/>
        <v>0.17836205617951223</v>
      </c>
      <c r="AS66">
        <f t="shared" si="30"/>
        <v>0.17697063956967193</v>
      </c>
      <c r="AT66">
        <f t="shared" si="31"/>
        <v>0.19109840756719618</v>
      </c>
      <c r="AU66">
        <f t="shared" si="32"/>
        <v>0.18012451487463252</v>
      </c>
      <c r="AV66">
        <f t="shared" si="33"/>
        <v>0.16807871236505348</v>
      </c>
      <c r="AX66">
        <f t="shared" si="34"/>
        <v>5.1466646775675466E-2</v>
      </c>
      <c r="AY66">
        <f t="shared" si="35"/>
        <v>3.064562906735584E-2</v>
      </c>
      <c r="AZ66">
        <f t="shared" si="36"/>
        <v>2.7151007847544036E-2</v>
      </c>
      <c r="BA66">
        <f t="shared" si="37"/>
        <v>2.1198374631209875E-2</v>
      </c>
      <c r="BB66">
        <f t="shared" si="38"/>
        <v>2.7554089390812938E-2</v>
      </c>
      <c r="BC66">
        <f t="shared" si="39"/>
        <v>5.3750900426289043E-2</v>
      </c>
      <c r="BD66">
        <f t="shared" si="40"/>
        <v>3.4138202310882805E-2</v>
      </c>
      <c r="BE66">
        <f t="shared" si="41"/>
        <v>2.6929451941914397E-2</v>
      </c>
      <c r="BF66">
        <f t="shared" si="42"/>
        <v>1.4144266587656005E-2</v>
      </c>
      <c r="BH66">
        <f t="shared" si="43"/>
        <v>2.5733323387837733E-2</v>
      </c>
      <c r="BI66">
        <f t="shared" si="44"/>
        <v>1.532281453367792E-2</v>
      </c>
      <c r="BJ66">
        <f t="shared" si="45"/>
        <v>1.0262116372766373E-2</v>
      </c>
      <c r="BK66">
        <f t="shared" si="46"/>
        <v>1.2238887299711556E-2</v>
      </c>
      <c r="BL66">
        <f t="shared" si="47"/>
        <v>1.3777044695406469E-2</v>
      </c>
      <c r="BM66">
        <f t="shared" si="48"/>
        <v>2.194371320992583E-2</v>
      </c>
      <c r="BN66">
        <f t="shared" si="49"/>
        <v>1.9709700293838093E-2</v>
      </c>
      <c r="BO66">
        <f t="shared" si="50"/>
        <v>1.5547726327793368E-2</v>
      </c>
      <c r="BP66">
        <f t="shared" si="51"/>
        <v>8.1661961218730244E-3</v>
      </c>
    </row>
    <row r="67" spans="1:68" x14ac:dyDescent="0.3">
      <c r="A67" t="s">
        <v>1519</v>
      </c>
      <c r="B67">
        <v>0.14076264853200199</v>
      </c>
      <c r="C67">
        <v>0.13382540205922699</v>
      </c>
      <c r="D67">
        <v>0.1594467257982875</v>
      </c>
      <c r="E67">
        <v>0.12817444371973449</v>
      </c>
      <c r="F67">
        <v>0.18436721975565351</v>
      </c>
      <c r="G67">
        <v>0.160325835593953</v>
      </c>
      <c r="H67">
        <v>0.16344086321564449</v>
      </c>
      <c r="I67">
        <v>0.179216137531022</v>
      </c>
      <c r="J67">
        <v>0.141346429902662</v>
      </c>
      <c r="K67">
        <v>0.22098784662302201</v>
      </c>
      <c r="L67">
        <v>0.12973750109697002</v>
      </c>
      <c r="M67">
        <v>0.2585361102215335</v>
      </c>
      <c r="N67">
        <v>0.31617389760273501</v>
      </c>
      <c r="O67">
        <v>0.13220264237892998</v>
      </c>
      <c r="P67">
        <v>0.16397941490777351</v>
      </c>
      <c r="Q67">
        <v>0.18512580170559451</v>
      </c>
      <c r="R67">
        <v>0.13045276119619201</v>
      </c>
      <c r="S67">
        <v>9.4772521837900109E-2</v>
      </c>
      <c r="T67">
        <v>0.17395338897825802</v>
      </c>
      <c r="U67">
        <v>0.156874622025689</v>
      </c>
      <c r="V67">
        <v>0.15755637006688239</v>
      </c>
      <c r="W67">
        <v>0.21756401217499149</v>
      </c>
      <c r="X67">
        <v>0.19554785578273398</v>
      </c>
      <c r="Y67">
        <v>0.113127140911016</v>
      </c>
      <c r="Z67">
        <v>0.12843509396899699</v>
      </c>
      <c r="AA67">
        <v>0.19881771359533501</v>
      </c>
      <c r="AB67">
        <v>0.20167156498438848</v>
      </c>
      <c r="AC67">
        <v>0.13723085325357551</v>
      </c>
      <c r="AD67">
        <v>0.20378148065867902</v>
      </c>
      <c r="AE67">
        <v>0.13184240862622601</v>
      </c>
      <c r="AF67">
        <v>0.18721846034824599</v>
      </c>
      <c r="AG67">
        <v>0.14667062815982529</v>
      </c>
      <c r="AH67">
        <v>0.17678839167256949</v>
      </c>
      <c r="AI67">
        <v>0.1184258665343154</v>
      </c>
      <c r="AJ67">
        <v>0.11712248178241741</v>
      </c>
      <c r="AK67">
        <v>0.1223895128729745</v>
      </c>
      <c r="AL67">
        <v>0.1871554611632055</v>
      </c>
      <c r="AN67">
        <f t="shared" si="25"/>
        <v>0.14055230502731275</v>
      </c>
      <c r="AO67">
        <f t="shared" si="26"/>
        <v>0.17183751402406822</v>
      </c>
      <c r="AP67">
        <f t="shared" si="27"/>
        <v>0.19470912039051802</v>
      </c>
      <c r="AQ67">
        <f t="shared" si="28"/>
        <v>0.13678369491322886</v>
      </c>
      <c r="AR67">
        <f t="shared" si="29"/>
        <v>0.1764870983114552</v>
      </c>
      <c r="AS67">
        <f t="shared" si="30"/>
        <v>0.16247170374934103</v>
      </c>
      <c r="AT67">
        <f t="shared" si="31"/>
        <v>0.17428078321105034</v>
      </c>
      <c r="AU67">
        <f t="shared" si="32"/>
        <v>0.14729496212223672</v>
      </c>
      <c r="AV67">
        <f t="shared" si="33"/>
        <v>0.14222248527286582</v>
      </c>
      <c r="AX67">
        <f t="shared" si="34"/>
        <v>1.3607670076740921E-2</v>
      </c>
      <c r="AY67">
        <f t="shared" si="35"/>
        <v>1.1753865969040074E-2</v>
      </c>
      <c r="AZ67">
        <f t="shared" si="36"/>
        <v>7.2386014796486237E-2</v>
      </c>
      <c r="BA67">
        <f t="shared" si="37"/>
        <v>4.5508123857280841E-2</v>
      </c>
      <c r="BB67">
        <f t="shared" si="38"/>
        <v>2.850002475710715E-2</v>
      </c>
      <c r="BC67">
        <f t="shared" si="39"/>
        <v>4.0452862956044375E-2</v>
      </c>
      <c r="BD67">
        <f t="shared" si="40"/>
        <v>3.7674197250934995E-2</v>
      </c>
      <c r="BE67">
        <f t="shared" si="41"/>
        <v>2.9186271255520115E-2</v>
      </c>
      <c r="BF67">
        <f t="shared" si="42"/>
        <v>3.9002110787733066E-2</v>
      </c>
      <c r="BH67">
        <f t="shared" si="43"/>
        <v>6.8038350383704607E-3</v>
      </c>
      <c r="BI67">
        <f t="shared" si="44"/>
        <v>5.8769329845200372E-3</v>
      </c>
      <c r="BJ67">
        <f t="shared" si="45"/>
        <v>2.7359341935792043E-2</v>
      </c>
      <c r="BK67">
        <f t="shared" si="46"/>
        <v>2.6274127559315925E-2</v>
      </c>
      <c r="BL67">
        <f t="shared" si="47"/>
        <v>1.4250012378553575E-2</v>
      </c>
      <c r="BM67">
        <f t="shared" si="48"/>
        <v>1.6514812146174049E-2</v>
      </c>
      <c r="BN67">
        <f t="shared" si="49"/>
        <v>2.1751207924330378E-2</v>
      </c>
      <c r="BO67">
        <f t="shared" si="50"/>
        <v>1.6850701566015976E-2</v>
      </c>
      <c r="BP67">
        <f t="shared" si="51"/>
        <v>2.2517879162261292E-2</v>
      </c>
    </row>
    <row r="68" spans="1:68" x14ac:dyDescent="0.3">
      <c r="A68" t="s">
        <v>1520</v>
      </c>
      <c r="B68">
        <v>7.3310929785906698E-2</v>
      </c>
      <c r="C68">
        <v>6.3465041473804398E-2</v>
      </c>
      <c r="D68">
        <v>1.6413905044872203E-2</v>
      </c>
      <c r="E68">
        <v>1.2120426098826799E-2</v>
      </c>
      <c r="F68">
        <v>7.1062598240795E-2</v>
      </c>
      <c r="G68">
        <v>7.8085561244055607E-2</v>
      </c>
      <c r="H68">
        <v>1.17378807956789E-2</v>
      </c>
      <c r="I68">
        <v>8.1232419677020246E-2</v>
      </c>
      <c r="J68">
        <v>4.7876756085726301E-2</v>
      </c>
      <c r="K68">
        <v>7.1816780696383198E-2</v>
      </c>
      <c r="L68">
        <v>3.5621371565661752E-2</v>
      </c>
      <c r="M68">
        <v>9.3460126044835348E-2</v>
      </c>
      <c r="N68">
        <v>8.9925015293815302E-2</v>
      </c>
      <c r="O68">
        <v>3.4777511036761202E-2</v>
      </c>
      <c r="P68">
        <v>5.6576043980914245E-2</v>
      </c>
      <c r="Q68">
        <v>1.5790617054413949E-2</v>
      </c>
      <c r="R68">
        <v>2.8788607200291749E-2</v>
      </c>
      <c r="S68">
        <v>3.4348047993032746E-2</v>
      </c>
      <c r="T68">
        <v>5.0772651629082996E-2</v>
      </c>
      <c r="U68">
        <v>5.2729041797957753E-2</v>
      </c>
      <c r="V68">
        <v>2.70151856429326E-2</v>
      </c>
      <c r="W68">
        <v>8.0054439505159794E-2</v>
      </c>
      <c r="X68">
        <v>0.1089261904750677</v>
      </c>
      <c r="Y68">
        <v>0.12826930271572101</v>
      </c>
      <c r="Z68">
        <v>0.1076132441448836</v>
      </c>
      <c r="AA68">
        <v>8.869343130454399E-2</v>
      </c>
      <c r="AB68">
        <v>9.3356332612319404E-2</v>
      </c>
      <c r="AC68">
        <v>0.10172006557993479</v>
      </c>
      <c r="AD68">
        <v>9.7232707562168563E-2</v>
      </c>
      <c r="AE68">
        <v>5.442919334958355E-2</v>
      </c>
      <c r="AF68">
        <v>0.111577184426653</v>
      </c>
      <c r="AG68">
        <v>3.967134918322715E-2</v>
      </c>
      <c r="AH68">
        <v>5.6707583325102499E-2</v>
      </c>
      <c r="AI68">
        <v>3.1263052537293452E-2</v>
      </c>
      <c r="AJ68">
        <v>2.911424797843495E-2</v>
      </c>
      <c r="AK68">
        <v>3.7135514948023148E-2</v>
      </c>
      <c r="AL68">
        <v>6.890471663354715E-2</v>
      </c>
      <c r="AN68">
        <f t="shared" si="25"/>
        <v>4.1327575600852519E-2</v>
      </c>
      <c r="AO68">
        <f t="shared" si="26"/>
        <v>6.0529614989387436E-2</v>
      </c>
      <c r="AP68">
        <f t="shared" si="27"/>
        <v>6.1436229243442483E-2</v>
      </c>
      <c r="AQ68">
        <f t="shared" si="28"/>
        <v>2.6309090749246148E-2</v>
      </c>
      <c r="AR68">
        <f t="shared" si="29"/>
        <v>5.2642829643783279E-2</v>
      </c>
      <c r="AS68">
        <f t="shared" si="30"/>
        <v>0.10476309447207843</v>
      </c>
      <c r="AT68">
        <f t="shared" si="31"/>
        <v>8.7746361779468374E-2</v>
      </c>
      <c r="AU68">
        <f t="shared" si="32"/>
        <v>4.2547328348541032E-2</v>
      </c>
      <c r="AV68">
        <f t="shared" si="33"/>
        <v>4.5051493186668422E-2</v>
      </c>
      <c r="AX68">
        <f t="shared" si="34"/>
        <v>3.1552870460061881E-2</v>
      </c>
      <c r="AY68">
        <f t="shared" si="35"/>
        <v>3.2804442954346952E-2</v>
      </c>
      <c r="AZ68">
        <f t="shared" si="36"/>
        <v>2.4253768064246457E-2</v>
      </c>
      <c r="BA68">
        <f t="shared" si="37"/>
        <v>9.5239467729327301E-3</v>
      </c>
      <c r="BB68">
        <f t="shared" si="38"/>
        <v>2.1692375700299641E-2</v>
      </c>
      <c r="BC68">
        <f t="shared" si="39"/>
        <v>1.3968570884400866E-2</v>
      </c>
      <c r="BD68">
        <f t="shared" si="40"/>
        <v>2.9731570565106655E-2</v>
      </c>
      <c r="BE68">
        <f t="shared" si="41"/>
        <v>1.2963775641086603E-2</v>
      </c>
      <c r="BF68">
        <f t="shared" si="42"/>
        <v>2.1043226524333086E-2</v>
      </c>
      <c r="BH68">
        <f t="shared" si="43"/>
        <v>1.5776435230030941E-2</v>
      </c>
      <c r="BI68">
        <f t="shared" si="44"/>
        <v>1.6402221477173476E-2</v>
      </c>
      <c r="BJ68">
        <f t="shared" si="45"/>
        <v>9.1670626648909376E-3</v>
      </c>
      <c r="BK68">
        <f t="shared" si="46"/>
        <v>5.4986532331003793E-3</v>
      </c>
      <c r="BL68">
        <f t="shared" si="47"/>
        <v>1.0846187850149821E-2</v>
      </c>
      <c r="BM68">
        <f t="shared" si="48"/>
        <v>5.7026451837799454E-3</v>
      </c>
      <c r="BN68">
        <f t="shared" si="49"/>
        <v>1.7165530269194682E-2</v>
      </c>
      <c r="BO68">
        <f t="shared" si="50"/>
        <v>7.4846393560952639E-3</v>
      </c>
      <c r="BP68">
        <f t="shared" si="51"/>
        <v>1.2149312498441981E-2</v>
      </c>
    </row>
    <row r="69" spans="1:68" x14ac:dyDescent="0.3">
      <c r="A69" t="s">
        <v>1521</v>
      </c>
      <c r="B69">
        <v>0.27962494945656452</v>
      </c>
      <c r="C69">
        <v>0.33968949457403197</v>
      </c>
      <c r="D69">
        <v>0.28193388857615098</v>
      </c>
      <c r="E69">
        <v>0.2651458222242285</v>
      </c>
      <c r="F69">
        <v>0.35178527460049802</v>
      </c>
      <c r="G69">
        <v>0.403781108946763</v>
      </c>
      <c r="H69">
        <v>0.2064542964111275</v>
      </c>
      <c r="I69">
        <v>0.26793987059906654</v>
      </c>
      <c r="J69">
        <v>0.20758193537096101</v>
      </c>
      <c r="K69">
        <v>0.34606074746638998</v>
      </c>
      <c r="L69">
        <v>0.29316669479750151</v>
      </c>
      <c r="M69">
        <v>0.32906317117503248</v>
      </c>
      <c r="N69">
        <v>0.36645198525509604</v>
      </c>
      <c r="O69">
        <v>0.28215298715948151</v>
      </c>
      <c r="P69">
        <v>0.23615597869448102</v>
      </c>
      <c r="Q69">
        <v>0.33831947380681349</v>
      </c>
      <c r="R69">
        <v>0.21926060842789802</v>
      </c>
      <c r="S69">
        <v>0.15851915961385848</v>
      </c>
      <c r="T69">
        <v>0.32942431041345349</v>
      </c>
      <c r="U69">
        <v>0.28257612477532601</v>
      </c>
      <c r="V69">
        <v>0.29363687102118047</v>
      </c>
      <c r="W69">
        <v>0.43210994314848705</v>
      </c>
      <c r="X69">
        <v>0.52186350432940853</v>
      </c>
      <c r="Y69">
        <v>0.34039869146560853</v>
      </c>
      <c r="Z69">
        <v>0.38866756615755749</v>
      </c>
      <c r="AA69">
        <v>0.40892145660613249</v>
      </c>
      <c r="AB69">
        <v>0.36183628342247598</v>
      </c>
      <c r="AC69">
        <v>0.38959896618468348</v>
      </c>
      <c r="AD69">
        <v>0.34970497700513198</v>
      </c>
      <c r="AE69">
        <v>0.23283616428617598</v>
      </c>
      <c r="AF69">
        <v>0.58366807177844449</v>
      </c>
      <c r="AG69">
        <v>0.19666597087961901</v>
      </c>
      <c r="AH69">
        <v>0.34633544026565899</v>
      </c>
      <c r="AI69">
        <v>0.21102045025242949</v>
      </c>
      <c r="AJ69">
        <v>0.25408254549966203</v>
      </c>
      <c r="AK69">
        <v>0.28814308369868402</v>
      </c>
      <c r="AL69">
        <v>0.22750334001910849</v>
      </c>
      <c r="AN69">
        <f t="shared" si="25"/>
        <v>0.29159853870774399</v>
      </c>
      <c r="AO69">
        <f t="shared" si="26"/>
        <v>0.30749013763936378</v>
      </c>
      <c r="AP69">
        <f t="shared" si="27"/>
        <v>0.29437621427413474</v>
      </c>
      <c r="AQ69">
        <f t="shared" si="28"/>
        <v>0.23869974728285662</v>
      </c>
      <c r="AR69">
        <f t="shared" si="29"/>
        <v>0.33443681233961176</v>
      </c>
      <c r="AS69">
        <f t="shared" si="30"/>
        <v>0.40188107802764444</v>
      </c>
      <c r="AT69">
        <f t="shared" si="31"/>
        <v>0.38873640435658413</v>
      </c>
      <c r="AU69">
        <f t="shared" si="32"/>
        <v>0.2513406204659025</v>
      </c>
      <c r="AV69">
        <f t="shared" si="33"/>
        <v>0.25657632307248485</v>
      </c>
      <c r="AX69">
        <f t="shared" si="34"/>
        <v>3.2910274723924604E-2</v>
      </c>
      <c r="AY69">
        <f t="shared" si="35"/>
        <v>8.7571827945947978E-2</v>
      </c>
      <c r="AZ69">
        <f t="shared" si="36"/>
        <v>5.7941213904812265E-2</v>
      </c>
      <c r="BA69">
        <f t="shared" si="37"/>
        <v>9.1462824882780305E-2</v>
      </c>
      <c r="BB69">
        <f t="shared" si="38"/>
        <v>6.8115910485473913E-2</v>
      </c>
      <c r="BC69">
        <f t="shared" si="39"/>
        <v>6.3489315875010638E-2</v>
      </c>
      <c r="BD69">
        <f t="shared" si="40"/>
        <v>0.17864306890972478</v>
      </c>
      <c r="BE69">
        <f t="shared" si="41"/>
        <v>8.2580412999132449E-2</v>
      </c>
      <c r="BF69">
        <f t="shared" si="42"/>
        <v>3.0396690992905637E-2</v>
      </c>
      <c r="BH69">
        <f t="shared" si="43"/>
        <v>1.6455137361962302E-2</v>
      </c>
      <c r="BI69">
        <f t="shared" si="44"/>
        <v>4.3785913972973989E-2</v>
      </c>
      <c r="BJ69">
        <f t="shared" si="45"/>
        <v>2.1899720379047277E-2</v>
      </c>
      <c r="BK69">
        <f t="shared" si="46"/>
        <v>5.2806086566916814E-2</v>
      </c>
      <c r="BL69">
        <f t="shared" si="47"/>
        <v>3.4057955242736956E-2</v>
      </c>
      <c r="BM69">
        <f t="shared" si="48"/>
        <v>2.5919404668693295E-2</v>
      </c>
      <c r="BN69">
        <f t="shared" si="49"/>
        <v>0.10313962392389048</v>
      </c>
      <c r="BO69">
        <f t="shared" si="50"/>
        <v>4.7677823674839595E-2</v>
      </c>
      <c r="BP69">
        <f t="shared" si="51"/>
        <v>1.7549537727227942E-2</v>
      </c>
    </row>
    <row r="70" spans="1:68" x14ac:dyDescent="0.3">
      <c r="A70" t="s">
        <v>1522</v>
      </c>
      <c r="B70">
        <v>5.0962524715778695E-2</v>
      </c>
      <c r="C70">
        <v>1.5540110762001241E-2</v>
      </c>
      <c r="D70">
        <v>2.4228633892379843E-2</v>
      </c>
      <c r="E70">
        <v>3.4776601604480449E-2</v>
      </c>
      <c r="F70">
        <v>6.5822366650537895E-2</v>
      </c>
      <c r="G70">
        <v>6.9596258774399802E-2</v>
      </c>
      <c r="H70">
        <v>5.0841913224753246E-2</v>
      </c>
      <c r="I70">
        <v>1.7621933263900099E-2</v>
      </c>
      <c r="J70">
        <v>6.2685295645413294E-2</v>
      </c>
      <c r="K70">
        <v>7.7119074558407649E-2</v>
      </c>
      <c r="L70">
        <v>6.7448157490161254E-2</v>
      </c>
      <c r="M70">
        <v>6.5927362781842594E-2</v>
      </c>
      <c r="N70">
        <v>5.9458631753686847E-2</v>
      </c>
      <c r="O70">
        <v>6.3571192459584744E-2</v>
      </c>
      <c r="P70">
        <v>2.822617172834075E-2</v>
      </c>
      <c r="Q70">
        <v>6.0484813980793847E-2</v>
      </c>
      <c r="R70">
        <v>2.91865165172095E-2</v>
      </c>
      <c r="S70">
        <v>4.2087983665514597E-2</v>
      </c>
      <c r="T70">
        <v>3.7349651104813801E-2</v>
      </c>
      <c r="U70">
        <v>4.6405104529617255E-2</v>
      </c>
      <c r="V70">
        <v>4.2760441829300902E-2</v>
      </c>
      <c r="W70">
        <v>4.6184199475797549E-2</v>
      </c>
      <c r="X70">
        <v>3.3913831747532652E-2</v>
      </c>
      <c r="Y70">
        <v>3.7056167024563852E-2</v>
      </c>
      <c r="Z70">
        <v>2.6560571817075999E-2</v>
      </c>
      <c r="AA70">
        <v>5.4123295105144353E-2</v>
      </c>
      <c r="AB70">
        <v>4.7621552776438349E-2</v>
      </c>
      <c r="AC70">
        <v>6.2812562850870543E-2</v>
      </c>
      <c r="AD70">
        <v>6.2885892587554393E-2</v>
      </c>
      <c r="AE70">
        <v>5.1179920678876806E-2</v>
      </c>
      <c r="AF70">
        <v>5.3890745090270649E-2</v>
      </c>
      <c r="AG70">
        <v>2.9252214532327098E-2</v>
      </c>
      <c r="AH70">
        <v>5.9685966612083696E-2</v>
      </c>
      <c r="AI70">
        <v>3.8915646617725001E-2</v>
      </c>
      <c r="AJ70">
        <v>4.0863363804217803E-2</v>
      </c>
      <c r="AK70">
        <v>4.1310638701373054E-2</v>
      </c>
      <c r="AL70">
        <v>3.9579641428435598E-2</v>
      </c>
      <c r="AN70">
        <f t="shared" si="25"/>
        <v>3.1376967743660056E-2</v>
      </c>
      <c r="AO70">
        <f t="shared" si="26"/>
        <v>5.0970617978397761E-2</v>
      </c>
      <c r="AP70">
        <f t="shared" si="27"/>
        <v>6.0633698059633874E-2</v>
      </c>
      <c r="AQ70">
        <f t="shared" si="28"/>
        <v>4.3919771387839313E-2</v>
      </c>
      <c r="AR70">
        <f t="shared" si="29"/>
        <v>4.3174849234882379E-2</v>
      </c>
      <c r="AS70">
        <f t="shared" si="30"/>
        <v>4.3681330220270959E-2</v>
      </c>
      <c r="AT70">
        <f t="shared" si="31"/>
        <v>5.5985519452233949E-2</v>
      </c>
      <c r="AU70">
        <f t="shared" si="32"/>
        <v>4.2617942587378603E-2</v>
      </c>
      <c r="AV70">
        <f t="shared" si="33"/>
        <v>4.0584547978008818E-2</v>
      </c>
      <c r="AX70">
        <f t="shared" si="34"/>
        <v>1.5243099730726425E-2</v>
      </c>
      <c r="AY70">
        <f t="shared" si="35"/>
        <v>2.3661785441105192E-2</v>
      </c>
      <c r="AZ70">
        <f t="shared" si="36"/>
        <v>1.5333481076652332E-2</v>
      </c>
      <c r="BA70">
        <f t="shared" si="37"/>
        <v>1.572934965993502E-2</v>
      </c>
      <c r="BB70">
        <f t="shared" si="38"/>
        <v>4.2267168067746594E-3</v>
      </c>
      <c r="BC70">
        <f t="shared" si="39"/>
        <v>1.3586620098467813E-2</v>
      </c>
      <c r="BD70">
        <f t="shared" si="40"/>
        <v>6.127683436857787E-3</v>
      </c>
      <c r="BE70">
        <f t="shared" si="41"/>
        <v>1.5550998778155922E-2</v>
      </c>
      <c r="BF70">
        <f t="shared" si="42"/>
        <v>8.9854971394891443E-4</v>
      </c>
      <c r="BH70">
        <f t="shared" si="43"/>
        <v>7.6215498653632125E-3</v>
      </c>
      <c r="BI70">
        <f t="shared" si="44"/>
        <v>1.1830892720552596E-2</v>
      </c>
      <c r="BJ70">
        <f t="shared" si="45"/>
        <v>5.7955110945338562E-3</v>
      </c>
      <c r="BK70">
        <f t="shared" si="46"/>
        <v>9.0813442603412328E-3</v>
      </c>
      <c r="BL70">
        <f t="shared" si="47"/>
        <v>2.1133584033873297E-3</v>
      </c>
      <c r="BM70">
        <f t="shared" si="48"/>
        <v>5.546714428381447E-3</v>
      </c>
      <c r="BN70">
        <f t="shared" si="49"/>
        <v>3.5378196817786546E-3</v>
      </c>
      <c r="BO70">
        <f t="shared" si="50"/>
        <v>8.9783733307358636E-3</v>
      </c>
      <c r="BP70">
        <f t="shared" si="51"/>
        <v>5.1877791922866703E-4</v>
      </c>
    </row>
    <row r="71" spans="1:68" x14ac:dyDescent="0.3">
      <c r="A71" t="s">
        <v>1523</v>
      </c>
      <c r="B71">
        <v>0.55668382619317391</v>
      </c>
      <c r="C71">
        <v>0.63135579239525952</v>
      </c>
      <c r="D71">
        <v>0.49410228191391647</v>
      </c>
      <c r="E71">
        <v>0.59571182956169499</v>
      </c>
      <c r="F71">
        <v>0.64485932377922706</v>
      </c>
      <c r="G71">
        <v>0.61005899766155203</v>
      </c>
      <c r="H71">
        <v>0.59952571245978303</v>
      </c>
      <c r="I71">
        <v>0.49589227565383198</v>
      </c>
      <c r="J71">
        <v>0.39026830125691198</v>
      </c>
      <c r="K71">
        <v>0.75244442724248106</v>
      </c>
      <c r="L71">
        <v>0.59296062166075059</v>
      </c>
      <c r="M71">
        <v>0.9365010423228195</v>
      </c>
      <c r="N71">
        <v>0.75150461296975601</v>
      </c>
      <c r="O71">
        <v>0.59540384015040759</v>
      </c>
      <c r="P71">
        <v>0.50845359113627497</v>
      </c>
      <c r="Q71">
        <v>0.68887873582932557</v>
      </c>
      <c r="R71">
        <v>0.56572394745362697</v>
      </c>
      <c r="S71">
        <v>0.49854359321366049</v>
      </c>
      <c r="T71">
        <v>0.635557014815329</v>
      </c>
      <c r="U71">
        <v>0.61347469481907702</v>
      </c>
      <c r="V71">
        <v>0.58211183234349095</v>
      </c>
      <c r="W71">
        <v>0.67509934736564903</v>
      </c>
      <c r="X71">
        <v>0.71449485894912101</v>
      </c>
      <c r="Y71">
        <v>0.59612287896830896</v>
      </c>
      <c r="Z71">
        <v>0.61315523774526748</v>
      </c>
      <c r="AA71">
        <v>0.82377139458294801</v>
      </c>
      <c r="AB71">
        <v>0.82341247159080844</v>
      </c>
      <c r="AC71">
        <v>0.60149556781791746</v>
      </c>
      <c r="AD71">
        <v>0.65853349285962348</v>
      </c>
      <c r="AE71">
        <v>0.65212527810122045</v>
      </c>
      <c r="AF71">
        <v>0.78076636305592251</v>
      </c>
      <c r="AG71">
        <v>0.51048789792168847</v>
      </c>
      <c r="AH71">
        <v>0.66749064291222293</v>
      </c>
      <c r="AI71">
        <v>0.44758692828039148</v>
      </c>
      <c r="AJ71">
        <v>0.56113106035397953</v>
      </c>
      <c r="AK71">
        <v>0.56394492423569853</v>
      </c>
      <c r="AL71">
        <v>0.47493670383341952</v>
      </c>
      <c r="AN71">
        <f t="shared" si="25"/>
        <v>0.56946343251601128</v>
      </c>
      <c r="AO71">
        <f t="shared" si="26"/>
        <v>0.58758407738859852</v>
      </c>
      <c r="AP71">
        <f t="shared" si="27"/>
        <v>0.6467909195342002</v>
      </c>
      <c r="AQ71">
        <f t="shared" si="28"/>
        <v>0.58438209216553771</v>
      </c>
      <c r="AR71">
        <f t="shared" si="29"/>
        <v>0.62656072233588644</v>
      </c>
      <c r="AS71">
        <f t="shared" si="30"/>
        <v>0.69540873494239508</v>
      </c>
      <c r="AT71">
        <f t="shared" si="31"/>
        <v>0.69714171133892222</v>
      </c>
      <c r="AU71">
        <f t="shared" si="32"/>
        <v>0.54185515637143433</v>
      </c>
      <c r="AV71">
        <f t="shared" si="33"/>
        <v>0.53333756280769917</v>
      </c>
      <c r="AX71">
        <f t="shared" si="34"/>
        <v>5.877148945060736E-2</v>
      </c>
      <c r="AY71">
        <f t="shared" si="35"/>
        <v>6.4123747665286224E-2</v>
      </c>
      <c r="AZ71">
        <f t="shared" si="36"/>
        <v>0.18098755921472792</v>
      </c>
      <c r="BA71">
        <f t="shared" si="37"/>
        <v>9.652958821884236E-2</v>
      </c>
      <c r="BB71">
        <f t="shared" si="38"/>
        <v>3.9089126091887062E-2</v>
      </c>
      <c r="BC71">
        <f t="shared" si="39"/>
        <v>0.10832286099671518</v>
      </c>
      <c r="BD71">
        <f t="shared" si="40"/>
        <v>7.2491917378350965E-2</v>
      </c>
      <c r="BE71">
        <f t="shared" si="41"/>
        <v>0.11325784566293561</v>
      </c>
      <c r="BF71">
        <f t="shared" si="42"/>
        <v>5.0596192585870413E-2</v>
      </c>
      <c r="BH71">
        <f t="shared" si="43"/>
        <v>2.938574472530368E-2</v>
      </c>
      <c r="BI71">
        <f t="shared" si="44"/>
        <v>3.2061873832643112E-2</v>
      </c>
      <c r="BJ71">
        <f t="shared" si="45"/>
        <v>6.840686743982094E-2</v>
      </c>
      <c r="BK71">
        <f t="shared" si="46"/>
        <v>5.5731383742912366E-2</v>
      </c>
      <c r="BL71">
        <f t="shared" si="47"/>
        <v>1.9544563045943531E-2</v>
      </c>
      <c r="BM71">
        <f t="shared" si="48"/>
        <v>4.4222622820063638E-2</v>
      </c>
      <c r="BN71">
        <f t="shared" si="49"/>
        <v>4.1853228012463044E-2</v>
      </c>
      <c r="BO71">
        <f t="shared" si="50"/>
        <v>6.5389447681332966E-2</v>
      </c>
      <c r="BP71">
        <f t="shared" si="51"/>
        <v>2.9211725409422431E-2</v>
      </c>
    </row>
    <row r="72" spans="1:68" x14ac:dyDescent="0.3">
      <c r="A72" t="s">
        <v>1524</v>
      </c>
      <c r="B72">
        <v>0.25396188964953498</v>
      </c>
      <c r="C72">
        <v>0.19989603743130802</v>
      </c>
      <c r="D72">
        <v>0.32232604325299252</v>
      </c>
      <c r="E72">
        <v>0.2037357308465555</v>
      </c>
      <c r="F72">
        <v>0.186877626420831</v>
      </c>
      <c r="G72">
        <v>0.14138254654223431</v>
      </c>
      <c r="H72">
        <v>0.26332081657156603</v>
      </c>
      <c r="I72">
        <v>0.2379842500472335</v>
      </c>
      <c r="J72">
        <v>0.184204241322038</v>
      </c>
      <c r="K72">
        <v>0.23238096424400451</v>
      </c>
      <c r="L72">
        <v>0.25668528420646197</v>
      </c>
      <c r="M72">
        <v>0.35349729211905601</v>
      </c>
      <c r="N72">
        <v>0.37957274910116201</v>
      </c>
      <c r="O72">
        <v>0.30493755271793554</v>
      </c>
      <c r="P72">
        <v>0.20903210611176801</v>
      </c>
      <c r="Q72">
        <v>0.29960242162442496</v>
      </c>
      <c r="R72">
        <v>0.1900189230575105</v>
      </c>
      <c r="S72">
        <v>0.28489128893662352</v>
      </c>
      <c r="T72">
        <v>0.19172095583700449</v>
      </c>
      <c r="U72">
        <v>0.26128556204261</v>
      </c>
      <c r="V72">
        <v>0.28769232957427848</v>
      </c>
      <c r="W72">
        <v>0.25072570005251049</v>
      </c>
      <c r="X72">
        <v>0.23008037485300598</v>
      </c>
      <c r="Y72">
        <v>0.40371688999595401</v>
      </c>
      <c r="Z72">
        <v>0.2013886890114415</v>
      </c>
      <c r="AA72">
        <v>0.2053546243066055</v>
      </c>
      <c r="AB72">
        <v>0.24814737621791899</v>
      </c>
      <c r="AC72">
        <v>0.25651980102163752</v>
      </c>
      <c r="AD72">
        <v>0.43324078091860702</v>
      </c>
      <c r="AE72">
        <v>0.28872098197264001</v>
      </c>
      <c r="AF72">
        <v>0.30753570938229502</v>
      </c>
      <c r="AG72">
        <v>0.25710389807080347</v>
      </c>
      <c r="AH72">
        <v>0.22505185546971751</v>
      </c>
      <c r="AI72">
        <v>0.25768020478037801</v>
      </c>
      <c r="AJ72">
        <v>0.25185513883382599</v>
      </c>
      <c r="AK72">
        <v>0.22220795495037399</v>
      </c>
      <c r="AL72">
        <v>0.29546223526311899</v>
      </c>
      <c r="AN72">
        <f t="shared" si="25"/>
        <v>0.24497992529509777</v>
      </c>
      <c r="AO72">
        <f t="shared" si="26"/>
        <v>0.20739130989546622</v>
      </c>
      <c r="AP72">
        <f t="shared" si="27"/>
        <v>0.27433002711748944</v>
      </c>
      <c r="AQ72">
        <f t="shared" si="28"/>
        <v>0.25817087787285303</v>
      </c>
      <c r="AR72">
        <f t="shared" si="29"/>
        <v>0.24785613687660085</v>
      </c>
      <c r="AS72">
        <f t="shared" si="30"/>
        <v>0.25753462590109394</v>
      </c>
      <c r="AT72">
        <f t="shared" si="31"/>
        <v>0.34316582409118074</v>
      </c>
      <c r="AU72">
        <f t="shared" si="32"/>
        <v>0.24661198610696633</v>
      </c>
      <c r="AV72">
        <f t="shared" si="33"/>
        <v>0.25650844301577297</v>
      </c>
      <c r="AX72">
        <f t="shared" si="34"/>
        <v>5.7145248176451974E-2</v>
      </c>
      <c r="AY72">
        <f t="shared" si="35"/>
        <v>5.4289365911695753E-2</v>
      </c>
      <c r="AZ72">
        <f t="shared" si="36"/>
        <v>7.3866821129899937E-2</v>
      </c>
      <c r="BA72">
        <f t="shared" si="37"/>
        <v>5.947790400731915E-2</v>
      </c>
      <c r="BB72">
        <f t="shared" si="38"/>
        <v>4.0524332822411704E-2</v>
      </c>
      <c r="BC72">
        <f t="shared" si="39"/>
        <v>7.4949662251778987E-2</v>
      </c>
      <c r="BD72">
        <f t="shared" si="40"/>
        <v>7.8572398954543488E-2</v>
      </c>
      <c r="BE72">
        <f t="shared" si="41"/>
        <v>1.8673844199234971E-2</v>
      </c>
      <c r="BF72">
        <f t="shared" si="42"/>
        <v>3.684816584162439E-2</v>
      </c>
      <c r="BH72">
        <f t="shared" si="43"/>
        <v>2.8572624088225987E-2</v>
      </c>
      <c r="BI72">
        <f t="shared" si="44"/>
        <v>2.7144682955847876E-2</v>
      </c>
      <c r="BJ72">
        <f t="shared" si="45"/>
        <v>2.791903412122948E-2</v>
      </c>
      <c r="BK72">
        <f t="shared" si="46"/>
        <v>3.4339583889460436E-2</v>
      </c>
      <c r="BL72">
        <f t="shared" si="47"/>
        <v>2.0262166411205852E-2</v>
      </c>
      <c r="BM72">
        <f t="shared" si="48"/>
        <v>3.0598071485132699E-2</v>
      </c>
      <c r="BN72">
        <f t="shared" si="49"/>
        <v>4.5363795687280356E-2</v>
      </c>
      <c r="BO72">
        <f t="shared" si="50"/>
        <v>1.0781348975233442E-2</v>
      </c>
      <c r="BP72">
        <f t="shared" si="51"/>
        <v>2.1274298467805815E-2</v>
      </c>
    </row>
    <row r="73" spans="1:68" x14ac:dyDescent="0.3">
      <c r="A73" t="s">
        <v>1525</v>
      </c>
      <c r="B73">
        <v>1.0278280112523484E-2</v>
      </c>
      <c r="C73">
        <v>1.8495930220955192E-2</v>
      </c>
      <c r="D73">
        <v>6.7258326087939503E-3</v>
      </c>
      <c r="E73">
        <v>0</v>
      </c>
      <c r="F73">
        <v>2.1647962174686452E-3</v>
      </c>
      <c r="G73">
        <v>8.0267845993702049E-3</v>
      </c>
      <c r="H73">
        <v>1.4922788245516901E-2</v>
      </c>
      <c r="I73">
        <v>1.9688693924835451E-2</v>
      </c>
      <c r="J73">
        <v>0</v>
      </c>
      <c r="K73">
        <v>1.0419637397539955E-2</v>
      </c>
      <c r="L73">
        <v>0</v>
      </c>
      <c r="M73">
        <v>6.16422249991665E-4</v>
      </c>
      <c r="N73">
        <v>1.1044953794781849E-2</v>
      </c>
      <c r="O73">
        <v>7.71393224615335E-3</v>
      </c>
      <c r="P73">
        <v>3.7698050882395348E-3</v>
      </c>
      <c r="Q73">
        <v>0</v>
      </c>
      <c r="R73">
        <v>6.9199982933993752E-3</v>
      </c>
      <c r="S73">
        <v>6.1257217736270997E-3</v>
      </c>
      <c r="T73">
        <v>0</v>
      </c>
      <c r="U73">
        <v>9.5257013718624654E-3</v>
      </c>
      <c r="V73">
        <v>0</v>
      </c>
      <c r="W73">
        <v>9.8916689873537501E-3</v>
      </c>
      <c r="X73">
        <v>9.6871016870237001E-3</v>
      </c>
      <c r="Y73">
        <v>7.0316826303938498E-4</v>
      </c>
      <c r="Z73">
        <v>0</v>
      </c>
      <c r="AA73">
        <v>2.7102566552377E-2</v>
      </c>
      <c r="AB73">
        <v>1.00958803437367E-2</v>
      </c>
      <c r="AC73">
        <v>2.7831732117366099E-3</v>
      </c>
      <c r="AD73">
        <v>6.3142388818794998E-3</v>
      </c>
      <c r="AE73">
        <v>1.8770764261689148E-2</v>
      </c>
      <c r="AF73">
        <v>1.06962962050127E-4</v>
      </c>
      <c r="AG73">
        <v>5.5752378010847196E-3</v>
      </c>
      <c r="AH73">
        <v>7.0797389078507203E-3</v>
      </c>
      <c r="AI73">
        <v>0</v>
      </c>
      <c r="AJ73">
        <v>0</v>
      </c>
      <c r="AK73">
        <v>1.3255682239366701E-4</v>
      </c>
      <c r="AL73">
        <v>4.8973623693261855E-4</v>
      </c>
      <c r="AN73">
        <f t="shared" si="25"/>
        <v>8.8750107355681576E-3</v>
      </c>
      <c r="AO73">
        <f t="shared" si="26"/>
        <v>1.12007657467978E-2</v>
      </c>
      <c r="AP73">
        <f t="shared" si="27"/>
        <v>4.794964396672337E-3</v>
      </c>
      <c r="AQ73">
        <f t="shared" si="28"/>
        <v>4.3485733556754913E-3</v>
      </c>
      <c r="AR73">
        <f t="shared" si="29"/>
        <v>4.8543425898040539E-3</v>
      </c>
      <c r="AS73">
        <f t="shared" si="30"/>
        <v>8.3953150096522326E-3</v>
      </c>
      <c r="AT73">
        <f t="shared" si="31"/>
        <v>8.3973220352062585E-3</v>
      </c>
      <c r="AU73">
        <f t="shared" si="32"/>
        <v>4.2183255696451464E-3</v>
      </c>
      <c r="AV73">
        <f t="shared" si="33"/>
        <v>2.074310197754285E-4</v>
      </c>
      <c r="AX73">
        <f t="shared" si="34"/>
        <v>7.7009964477690639E-3</v>
      </c>
      <c r="AY73">
        <f t="shared" si="35"/>
        <v>7.6946145213321647E-3</v>
      </c>
      <c r="AZ73">
        <f t="shared" si="36"/>
        <v>4.8941158608993241E-3</v>
      </c>
      <c r="BA73">
        <f t="shared" si="37"/>
        <v>3.7868570701484749E-3</v>
      </c>
      <c r="BB73">
        <f t="shared" si="38"/>
        <v>5.6073027997584337E-3</v>
      </c>
      <c r="BC73">
        <f t="shared" si="39"/>
        <v>1.015547602823947E-2</v>
      </c>
      <c r="BD73">
        <f t="shared" si="40"/>
        <v>9.5046723407941382E-3</v>
      </c>
      <c r="BE73">
        <f t="shared" si="41"/>
        <v>3.7298235687102635E-3</v>
      </c>
      <c r="BF73">
        <f t="shared" si="42"/>
        <v>2.53308121694514E-4</v>
      </c>
      <c r="BH73">
        <f t="shared" si="43"/>
        <v>3.8504982238845319E-3</v>
      </c>
      <c r="BI73">
        <f t="shared" si="44"/>
        <v>3.8473072606660824E-3</v>
      </c>
      <c r="BJ73">
        <f t="shared" si="45"/>
        <v>1.8498019222109134E-3</v>
      </c>
      <c r="BK73">
        <f t="shared" si="46"/>
        <v>2.1863429488328595E-3</v>
      </c>
      <c r="BL73">
        <f t="shared" si="47"/>
        <v>2.8036513998792169E-3</v>
      </c>
      <c r="BM73">
        <f t="shared" si="48"/>
        <v>4.1459557273755051E-3</v>
      </c>
      <c r="BN73">
        <f t="shared" si="49"/>
        <v>5.487525134516686E-3</v>
      </c>
      <c r="BO73">
        <f t="shared" si="50"/>
        <v>2.1534146414246814E-3</v>
      </c>
      <c r="BP73">
        <f t="shared" si="51"/>
        <v>1.4624751224824614E-4</v>
      </c>
    </row>
    <row r="74" spans="1:68" x14ac:dyDescent="0.3">
      <c r="A74" t="s">
        <v>1526</v>
      </c>
      <c r="B74">
        <v>7.1134845068587346E-2</v>
      </c>
      <c r="C74">
        <v>7.1962623439016354E-2</v>
      </c>
      <c r="D74">
        <v>0.10657954416442569</v>
      </c>
      <c r="E74">
        <v>6.5134566294848248E-2</v>
      </c>
      <c r="F74">
        <v>0.11613290454011164</v>
      </c>
      <c r="G74">
        <v>7.6004029455756905E-2</v>
      </c>
      <c r="H74">
        <v>7.0403722671464497E-2</v>
      </c>
      <c r="I74">
        <v>0.10486922178469604</v>
      </c>
      <c r="J74">
        <v>9.5043000981898093E-2</v>
      </c>
      <c r="K74">
        <v>0.15964447127241049</v>
      </c>
      <c r="L74">
        <v>8.956502469847985E-2</v>
      </c>
      <c r="M74">
        <v>0.14520079648537548</v>
      </c>
      <c r="N74">
        <v>0.14385324376012149</v>
      </c>
      <c r="O74">
        <v>6.6047317332133593E-2</v>
      </c>
      <c r="P74">
        <v>9.3314103810262755E-2</v>
      </c>
      <c r="Q74">
        <v>4.5957633496795401E-2</v>
      </c>
      <c r="R74">
        <v>4.1016163054683599E-2</v>
      </c>
      <c r="S74">
        <v>2.16312526181681E-2</v>
      </c>
      <c r="T74">
        <v>6.0378349315507493E-2</v>
      </c>
      <c r="U74">
        <v>7.9666915946258549E-2</v>
      </c>
      <c r="V74">
        <v>0.104496899934199</v>
      </c>
      <c r="W74">
        <v>9.9252779791010742E-2</v>
      </c>
      <c r="X74">
        <v>0.14071987975399949</v>
      </c>
      <c r="Y74">
        <v>6.3681018559704705E-2</v>
      </c>
      <c r="Z74">
        <v>4.6095828784949749E-2</v>
      </c>
      <c r="AA74">
        <v>0.1194862484531895</v>
      </c>
      <c r="AB74">
        <v>6.6239757211514247E-2</v>
      </c>
      <c r="AC74">
        <v>8.5252467596784051E-2</v>
      </c>
      <c r="AD74">
        <v>7.089842046984049E-2</v>
      </c>
      <c r="AE74">
        <v>5.3146641108833902E-2</v>
      </c>
      <c r="AF74">
        <v>9.7906532760713261E-2</v>
      </c>
      <c r="AG74">
        <v>5.9967489967696699E-2</v>
      </c>
      <c r="AH74">
        <v>6.5835241867353456E-2</v>
      </c>
      <c r="AI74">
        <v>9.9207243584737093E-2</v>
      </c>
      <c r="AJ74">
        <v>8.215362131911555E-2</v>
      </c>
      <c r="AK74">
        <v>6.5216234548127555E-2</v>
      </c>
      <c r="AL74">
        <v>9.028103634966686E-2</v>
      </c>
      <c r="AN74">
        <f t="shared" si="25"/>
        <v>7.8702894741719404E-2</v>
      </c>
      <c r="AO74">
        <f t="shared" si="26"/>
        <v>9.1852469613007276E-2</v>
      </c>
      <c r="AP74">
        <f t="shared" si="27"/>
        <v>0.11323827976295453</v>
      </c>
      <c r="AQ74">
        <f t="shared" si="28"/>
        <v>3.6201683056549035E-2</v>
      </c>
      <c r="AR74">
        <f t="shared" si="29"/>
        <v>8.5948736246743943E-2</v>
      </c>
      <c r="AS74">
        <f t="shared" si="30"/>
        <v>8.6912533393356958E-2</v>
      </c>
      <c r="AT74">
        <f t="shared" si="31"/>
        <v>7.3983864779795891E-2</v>
      </c>
      <c r="AU74">
        <f t="shared" si="32"/>
        <v>7.5003325139929078E-2</v>
      </c>
      <c r="AV74">
        <f t="shared" si="33"/>
        <v>7.9216964072303317E-2</v>
      </c>
      <c r="AX74">
        <f t="shared" si="34"/>
        <v>1.8831832562336965E-2</v>
      </c>
      <c r="AY74">
        <f t="shared" si="35"/>
        <v>2.21374280208037E-2</v>
      </c>
      <c r="AZ74">
        <f t="shared" si="36"/>
        <v>3.565544372649658E-2</v>
      </c>
      <c r="BA74">
        <f t="shared" si="37"/>
        <v>1.285797864760785E-2</v>
      </c>
      <c r="BB74">
        <f t="shared" si="38"/>
        <v>2.0119127755323749E-2</v>
      </c>
      <c r="BC74">
        <f t="shared" si="39"/>
        <v>3.631006357814047E-2</v>
      </c>
      <c r="BD74">
        <f t="shared" si="40"/>
        <v>2.2538898600294781E-2</v>
      </c>
      <c r="BE74">
        <f t="shared" si="41"/>
        <v>2.1165535172803247E-2</v>
      </c>
      <c r="BF74">
        <f t="shared" si="42"/>
        <v>1.2787847323789623E-2</v>
      </c>
      <c r="BH74">
        <f t="shared" si="43"/>
        <v>9.4159162811684825E-3</v>
      </c>
      <c r="BI74">
        <f t="shared" si="44"/>
        <v>1.106871401040185E-2</v>
      </c>
      <c r="BJ74">
        <f t="shared" si="45"/>
        <v>1.3476490997995437E-2</v>
      </c>
      <c r="BK74">
        <f t="shared" si="46"/>
        <v>7.4235574334308527E-3</v>
      </c>
      <c r="BL74">
        <f t="shared" si="47"/>
        <v>1.0059563877661874E-2</v>
      </c>
      <c r="BM74">
        <f t="shared" si="48"/>
        <v>1.4823521382410025E-2</v>
      </c>
      <c r="BN74">
        <f t="shared" si="49"/>
        <v>1.3012839174117871E-2</v>
      </c>
      <c r="BO74">
        <f t="shared" si="50"/>
        <v>1.2219927429560448E-2</v>
      </c>
      <c r="BP74">
        <f t="shared" si="51"/>
        <v>7.3830670947457747E-3</v>
      </c>
    </row>
    <row r="75" spans="1:68" x14ac:dyDescent="0.3">
      <c r="A75" t="s">
        <v>1527</v>
      </c>
      <c r="B75">
        <v>2.7154532925318948</v>
      </c>
      <c r="C75">
        <v>2.8760977350915198</v>
      </c>
      <c r="D75">
        <v>2.6476594247812102</v>
      </c>
      <c r="E75">
        <v>2.388028100703425</v>
      </c>
      <c r="F75">
        <v>2.5097817619714951</v>
      </c>
      <c r="G75">
        <v>2.858819080544635</v>
      </c>
      <c r="H75">
        <v>2.6098110266486652</v>
      </c>
      <c r="I75">
        <v>2.4597033471062648</v>
      </c>
      <c r="J75">
        <v>2.2754279437634199</v>
      </c>
      <c r="K75">
        <v>2.4940647644835048</v>
      </c>
      <c r="L75">
        <v>2.9342730787593947</v>
      </c>
      <c r="M75">
        <v>2.905311001362425</v>
      </c>
      <c r="N75">
        <v>3.3477347659347449</v>
      </c>
      <c r="O75">
        <v>2.4599188737028097</v>
      </c>
      <c r="P75">
        <v>2.3667909249715899</v>
      </c>
      <c r="Q75">
        <v>2.4821278840759899</v>
      </c>
      <c r="R75">
        <v>2.4462576977229951</v>
      </c>
      <c r="S75">
        <v>2.3565239720272553</v>
      </c>
      <c r="T75">
        <v>2.339694129830975</v>
      </c>
      <c r="U75">
        <v>3.0437203137303852</v>
      </c>
      <c r="V75">
        <v>2.7985426890661049</v>
      </c>
      <c r="W75">
        <v>2.6706476680627449</v>
      </c>
      <c r="X75">
        <v>2.4403430232047851</v>
      </c>
      <c r="Y75">
        <v>2.8297653519760297</v>
      </c>
      <c r="Z75">
        <v>2.8293173633297148</v>
      </c>
      <c r="AA75">
        <v>3.0198763260276698</v>
      </c>
      <c r="AB75">
        <v>2.6925636370088046</v>
      </c>
      <c r="AC75">
        <v>2.6722735806495947</v>
      </c>
      <c r="AD75">
        <v>3.0436238593253999</v>
      </c>
      <c r="AE75">
        <v>2.6879401075520901</v>
      </c>
      <c r="AF75">
        <v>3.1930195730815498</v>
      </c>
      <c r="AG75">
        <v>2.734972126238385</v>
      </c>
      <c r="AH75">
        <v>2.9187306407741249</v>
      </c>
      <c r="AI75">
        <v>2.1496284469170299</v>
      </c>
      <c r="AJ75">
        <v>2.63603740378392</v>
      </c>
      <c r="AK75">
        <v>2.568386669929335</v>
      </c>
      <c r="AL75">
        <v>2.4563433617045201</v>
      </c>
      <c r="AN75">
        <f t="shared" si="25"/>
        <v>2.6568096382770121</v>
      </c>
      <c r="AO75">
        <f t="shared" si="26"/>
        <v>2.6095288040677653</v>
      </c>
      <c r="AP75">
        <f t="shared" si="27"/>
        <v>2.6833601932825553</v>
      </c>
      <c r="AQ75">
        <f t="shared" si="28"/>
        <v>2.4283031846087466</v>
      </c>
      <c r="AR75">
        <f t="shared" si="29"/>
        <v>2.7131512001725526</v>
      </c>
      <c r="AS75">
        <f t="shared" si="30"/>
        <v>2.747356547032767</v>
      </c>
      <c r="AT75">
        <f t="shared" si="31"/>
        <v>2.9748611799863465</v>
      </c>
      <c r="AU75">
        <f t="shared" si="32"/>
        <v>2.6011104046431797</v>
      </c>
      <c r="AV75">
        <f t="shared" si="33"/>
        <v>2.5535891451392585</v>
      </c>
      <c r="AX75">
        <f t="shared" si="34"/>
        <v>0.20318594844487936</v>
      </c>
      <c r="AY75">
        <f t="shared" si="35"/>
        <v>0.17752263851518282</v>
      </c>
      <c r="AZ75">
        <f t="shared" si="36"/>
        <v>0.38858645854534057</v>
      </c>
      <c r="BA75">
        <f t="shared" si="37"/>
        <v>6.4698215480520432E-2</v>
      </c>
      <c r="BB75">
        <f t="shared" si="38"/>
        <v>0.29316910867494911</v>
      </c>
      <c r="BC75">
        <f t="shared" si="39"/>
        <v>0.19528073900246012</v>
      </c>
      <c r="BD75">
        <f t="shared" si="40"/>
        <v>0.25946588634596124</v>
      </c>
      <c r="BE75">
        <f t="shared" si="41"/>
        <v>0.40164507532182603</v>
      </c>
      <c r="BF75">
        <f t="shared" si="42"/>
        <v>9.0756334460152105E-2</v>
      </c>
      <c r="BH75">
        <f t="shared" si="43"/>
        <v>0.10159297422243968</v>
      </c>
      <c r="BI75">
        <f t="shared" si="44"/>
        <v>8.8761319257591412E-2</v>
      </c>
      <c r="BJ75">
        <f t="shared" si="45"/>
        <v>0.14687187602261156</v>
      </c>
      <c r="BK75">
        <f t="shared" si="46"/>
        <v>3.7353532123766887E-2</v>
      </c>
      <c r="BL75">
        <f t="shared" si="47"/>
        <v>0.14658455433747455</v>
      </c>
      <c r="BM75">
        <f t="shared" si="48"/>
        <v>7.9723027858274176E-2</v>
      </c>
      <c r="BN75">
        <f t="shared" si="49"/>
        <v>0.14980269932736556</v>
      </c>
      <c r="BO75">
        <f t="shared" si="50"/>
        <v>0.23188989235574378</v>
      </c>
      <c r="BP75">
        <f t="shared" si="51"/>
        <v>5.2398194131232527E-2</v>
      </c>
    </row>
    <row r="76" spans="1:68" x14ac:dyDescent="0.3">
      <c r="A76" t="s">
        <v>1528</v>
      </c>
      <c r="B76">
        <v>8.3037444341358804E-2</v>
      </c>
      <c r="C76">
        <v>0.13869188266868948</v>
      </c>
      <c r="D76">
        <v>7.690931761327395E-2</v>
      </c>
      <c r="E76">
        <v>6.7780990507707098E-2</v>
      </c>
      <c r="F76">
        <v>0.115570213152456</v>
      </c>
      <c r="G76">
        <v>0.15270396486704851</v>
      </c>
      <c r="H76">
        <v>5.7655230394669202E-2</v>
      </c>
      <c r="I76">
        <v>8.0695192584577358E-2</v>
      </c>
      <c r="J76">
        <v>3.1137194857688399E-2</v>
      </c>
      <c r="K76">
        <v>0.16538452677520649</v>
      </c>
      <c r="L76">
        <v>4.025847867696495E-2</v>
      </c>
      <c r="M76">
        <v>0.12260284167392899</v>
      </c>
      <c r="N76">
        <v>0.19094136920228522</v>
      </c>
      <c r="O76">
        <v>4.7373740850178953E-2</v>
      </c>
      <c r="P76">
        <v>5.9138054669071946E-2</v>
      </c>
      <c r="Q76">
        <v>0.1194721094085785</v>
      </c>
      <c r="R76">
        <v>4.9654174691146649E-2</v>
      </c>
      <c r="S76">
        <v>7.3676321880209852E-2</v>
      </c>
      <c r="T76">
        <v>8.5564465192952896E-2</v>
      </c>
      <c r="U76">
        <v>4.9391754811554403E-2</v>
      </c>
      <c r="V76">
        <v>5.9163007319857103E-2</v>
      </c>
      <c r="W76">
        <v>0.12385050070815501</v>
      </c>
      <c r="X76">
        <v>0.1607218127082975</v>
      </c>
      <c r="Y76">
        <v>9.6635019057046356E-2</v>
      </c>
      <c r="Z76">
        <v>6.4945083350925553E-2</v>
      </c>
      <c r="AA76">
        <v>9.9354784355838596E-2</v>
      </c>
      <c r="AB76">
        <v>0.11489117410315355</v>
      </c>
      <c r="AC76">
        <v>0.10820354487254405</v>
      </c>
      <c r="AD76">
        <v>8.75777190931607E-2</v>
      </c>
      <c r="AE76">
        <v>9.8038388305425939E-2</v>
      </c>
      <c r="AF76">
        <v>0.1733551021115825</v>
      </c>
      <c r="AG76">
        <v>3.5629175685211199E-2</v>
      </c>
      <c r="AH76">
        <v>0.11758995203719939</v>
      </c>
      <c r="AI76">
        <v>3.16144113142156E-2</v>
      </c>
      <c r="AJ76">
        <v>8.3941003901066708E-2</v>
      </c>
      <c r="AK76">
        <v>8.9170497564615259E-2</v>
      </c>
      <c r="AL76">
        <v>4.1044484505845844E-2</v>
      </c>
      <c r="AN76">
        <f t="shared" si="25"/>
        <v>9.160490878275733E-2</v>
      </c>
      <c r="AO76">
        <f t="shared" si="26"/>
        <v>0.10165615024968776</v>
      </c>
      <c r="AP76">
        <f t="shared" si="27"/>
        <v>9.3833743815046416E-2</v>
      </c>
      <c r="AQ76">
        <f t="shared" si="28"/>
        <v>8.0934201993311652E-2</v>
      </c>
      <c r="AR76">
        <f t="shared" si="29"/>
        <v>7.949243200812986E-2</v>
      </c>
      <c r="AS76">
        <f t="shared" si="30"/>
        <v>0.10745856974130093</v>
      </c>
      <c r="AT76">
        <f t="shared" si="31"/>
        <v>0.11965706983672304</v>
      </c>
      <c r="AU76">
        <f t="shared" si="32"/>
        <v>6.1611179678875395E-2</v>
      </c>
      <c r="AV76">
        <f t="shared" si="33"/>
        <v>7.1385328657175937E-2</v>
      </c>
      <c r="AX76">
        <f t="shared" si="34"/>
        <v>3.201106078886877E-2</v>
      </c>
      <c r="AY76">
        <f t="shared" si="35"/>
        <v>4.1532811197882831E-2</v>
      </c>
      <c r="AZ76">
        <f t="shared" si="36"/>
        <v>6.5243844471799151E-2</v>
      </c>
      <c r="BA76">
        <f t="shared" si="37"/>
        <v>3.5470320267147505E-2</v>
      </c>
      <c r="BB76">
        <f t="shared" si="38"/>
        <v>3.3285853459802464E-2</v>
      </c>
      <c r="BC76">
        <f t="shared" si="39"/>
        <v>3.1250564023582741E-2</v>
      </c>
      <c r="BD76">
        <f t="shared" si="40"/>
        <v>4.6797066176588381E-2</v>
      </c>
      <c r="BE76">
        <f t="shared" si="41"/>
        <v>4.8520581192906677E-2</v>
      </c>
      <c r="BF76">
        <f t="shared" si="42"/>
        <v>2.6405719434542049E-2</v>
      </c>
      <c r="BH76">
        <f t="shared" si="43"/>
        <v>1.6005530394434385E-2</v>
      </c>
      <c r="BI76">
        <f t="shared" si="44"/>
        <v>2.0766405598941415E-2</v>
      </c>
      <c r="BJ76">
        <f t="shared" si="45"/>
        <v>2.4659855292879548E-2</v>
      </c>
      <c r="BK76">
        <f t="shared" si="46"/>
        <v>2.0478798954479852E-2</v>
      </c>
      <c r="BL76">
        <f t="shared" si="47"/>
        <v>1.6642926729901232E-2</v>
      </c>
      <c r="BM76">
        <f t="shared" si="48"/>
        <v>1.2757989338659155E-2</v>
      </c>
      <c r="BN76">
        <f t="shared" si="49"/>
        <v>2.7018298754338033E-2</v>
      </c>
      <c r="BO76">
        <f t="shared" si="50"/>
        <v>2.8013370612961764E-2</v>
      </c>
      <c r="BP76">
        <f t="shared" si="51"/>
        <v>1.5245349223678586E-2</v>
      </c>
    </row>
    <row r="77" spans="1:68" x14ac:dyDescent="0.3">
      <c r="A77" t="s">
        <v>1529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4.3898446903218096E-3</v>
      </c>
      <c r="J77">
        <v>0</v>
      </c>
      <c r="K77">
        <v>9.21437076870355E-3</v>
      </c>
      <c r="L77">
        <v>2.5731620397704499E-3</v>
      </c>
      <c r="M77">
        <v>0</v>
      </c>
      <c r="N77">
        <v>7.5226863895915498E-3</v>
      </c>
      <c r="O77">
        <v>1.2856553743588951E-2</v>
      </c>
      <c r="P77">
        <v>3.7800174906903149E-3</v>
      </c>
      <c r="Q77">
        <v>0</v>
      </c>
      <c r="R77">
        <v>1.51104296258978E-3</v>
      </c>
      <c r="S77">
        <v>0</v>
      </c>
      <c r="T77">
        <v>5.1241995374367499E-3</v>
      </c>
      <c r="U77">
        <v>4.1561793020756903E-3</v>
      </c>
      <c r="V77">
        <v>5.7146511647371001E-3</v>
      </c>
      <c r="W77">
        <v>5.5689822273023498E-3</v>
      </c>
      <c r="X77">
        <v>8.3631365811111004E-3</v>
      </c>
      <c r="Y77">
        <v>0</v>
      </c>
      <c r="Z77">
        <v>1.84699395283546E-3</v>
      </c>
      <c r="AA77">
        <v>0</v>
      </c>
      <c r="AB77">
        <v>0</v>
      </c>
      <c r="AC77">
        <v>0</v>
      </c>
      <c r="AD77">
        <v>0</v>
      </c>
      <c r="AE77">
        <v>2.2699994227817601E-3</v>
      </c>
      <c r="AF77">
        <v>4.4272739489716797E-3</v>
      </c>
      <c r="AG77">
        <v>0</v>
      </c>
      <c r="AH77">
        <v>6.5826902709941E-3</v>
      </c>
      <c r="AI77">
        <v>0</v>
      </c>
      <c r="AJ77">
        <v>0</v>
      </c>
      <c r="AK77">
        <v>0</v>
      </c>
      <c r="AL77">
        <v>4.1147474476438302E-3</v>
      </c>
      <c r="AN77">
        <f t="shared" si="25"/>
        <v>0</v>
      </c>
      <c r="AO77">
        <f t="shared" si="26"/>
        <v>1.0974611725804524E-3</v>
      </c>
      <c r="AP77">
        <f t="shared" si="27"/>
        <v>5.1352557760492596E-3</v>
      </c>
      <c r="AQ77">
        <f t="shared" si="28"/>
        <v>5.036809875299267E-4</v>
      </c>
      <c r="AR77">
        <f t="shared" si="29"/>
        <v>5.141003057887973E-3</v>
      </c>
      <c r="AS77">
        <f t="shared" si="30"/>
        <v>1.7016884223244268E-3</v>
      </c>
      <c r="AT77">
        <f t="shared" si="31"/>
        <v>2.2324244572511464E-3</v>
      </c>
      <c r="AU77">
        <f t="shared" si="32"/>
        <v>2.1942300903313667E-3</v>
      </c>
      <c r="AV77">
        <f t="shared" si="33"/>
        <v>1.3715824825479433E-3</v>
      </c>
      <c r="AX77">
        <f t="shared" si="34"/>
        <v>0</v>
      </c>
      <c r="AY77">
        <f t="shared" si="35"/>
        <v>2.1949223451609048E-3</v>
      </c>
      <c r="AZ77">
        <f t="shared" si="36"/>
        <v>4.8836486574381516E-3</v>
      </c>
      <c r="BA77">
        <f t="shared" si="37"/>
        <v>8.7240106120829914E-4</v>
      </c>
      <c r="BB77">
        <f t="shared" si="38"/>
        <v>7.0294582727641552E-4</v>
      </c>
      <c r="BC77">
        <f t="shared" si="39"/>
        <v>3.3460119311231233E-3</v>
      </c>
      <c r="BD77">
        <f t="shared" si="40"/>
        <v>2.2138761400170501E-3</v>
      </c>
      <c r="BE77">
        <f t="shared" si="41"/>
        <v>3.800517999950374E-3</v>
      </c>
      <c r="BF77">
        <f t="shared" si="42"/>
        <v>2.3756505465444906E-3</v>
      </c>
      <c r="BH77">
        <f t="shared" si="43"/>
        <v>0</v>
      </c>
      <c r="BI77">
        <f t="shared" si="44"/>
        <v>1.0974611725804524E-3</v>
      </c>
      <c r="BJ77">
        <f t="shared" si="45"/>
        <v>1.8458456911708309E-3</v>
      </c>
      <c r="BK77">
        <f t="shared" si="46"/>
        <v>5.036809875299267E-4</v>
      </c>
      <c r="BL77">
        <f t="shared" si="47"/>
        <v>3.5147291363820776E-4</v>
      </c>
      <c r="BM77">
        <f t="shared" si="48"/>
        <v>1.3660036507527043E-3</v>
      </c>
      <c r="BN77">
        <f t="shared" si="49"/>
        <v>1.2781819853913336E-3</v>
      </c>
      <c r="BO77">
        <f t="shared" si="50"/>
        <v>2.1942300903313667E-3</v>
      </c>
      <c r="BP77">
        <f t="shared" si="51"/>
        <v>1.3715824825479433E-3</v>
      </c>
    </row>
    <row r="78" spans="1:68" x14ac:dyDescent="0.3">
      <c r="A78" t="s">
        <v>1530</v>
      </c>
      <c r="B78">
        <v>0.32119163744943802</v>
      </c>
      <c r="C78">
        <v>0.32730366065373551</v>
      </c>
      <c r="D78">
        <v>0.6017679088122605</v>
      </c>
      <c r="E78">
        <v>0.61439690683902093</v>
      </c>
      <c r="F78">
        <v>0.36268323776081901</v>
      </c>
      <c r="G78">
        <v>0.33657648851218347</v>
      </c>
      <c r="H78">
        <v>0.63936560262415798</v>
      </c>
      <c r="I78">
        <v>0.63666312638710743</v>
      </c>
      <c r="J78">
        <v>0.23614454002416499</v>
      </c>
      <c r="K78">
        <v>0.59017110007513995</v>
      </c>
      <c r="L78">
        <v>0.7465410372474105</v>
      </c>
      <c r="M78">
        <v>0.68078121214529896</v>
      </c>
      <c r="N78">
        <v>0.55521279261343448</v>
      </c>
      <c r="O78">
        <v>0.68315736050224152</v>
      </c>
      <c r="P78">
        <v>0.6061644157048145</v>
      </c>
      <c r="Q78">
        <v>0.42743815012014452</v>
      </c>
      <c r="R78">
        <v>0.25016132073045699</v>
      </c>
      <c r="S78">
        <v>0.71729431679693656</v>
      </c>
      <c r="T78">
        <v>0.33848163925967401</v>
      </c>
      <c r="U78">
        <v>0.44097787423506501</v>
      </c>
      <c r="V78">
        <v>0.61170116659400242</v>
      </c>
      <c r="W78">
        <v>0.67496237301138451</v>
      </c>
      <c r="X78">
        <v>0.337148007613775</v>
      </c>
      <c r="Y78">
        <v>0.35231512210219651</v>
      </c>
      <c r="Z78">
        <v>0.626549131180134</v>
      </c>
      <c r="AA78">
        <v>0.65871388806791953</v>
      </c>
      <c r="AB78">
        <v>0.64179260857034603</v>
      </c>
      <c r="AC78">
        <v>0.61970311345858953</v>
      </c>
      <c r="AD78">
        <v>0.29519457985411501</v>
      </c>
      <c r="AE78">
        <v>0.32389894944077502</v>
      </c>
      <c r="AF78">
        <v>0.85066381436468008</v>
      </c>
      <c r="AG78">
        <v>0.32720942287669302</v>
      </c>
      <c r="AH78">
        <v>0.75849832329711941</v>
      </c>
      <c r="AI78">
        <v>0.47954246333697048</v>
      </c>
      <c r="AJ78">
        <v>0.35692057659652499</v>
      </c>
      <c r="AK78">
        <v>0.75105080242717093</v>
      </c>
      <c r="AL78">
        <v>0.77055166556721755</v>
      </c>
      <c r="AN78">
        <f t="shared" si="25"/>
        <v>0.46616502843861374</v>
      </c>
      <c r="AO78">
        <f t="shared" si="26"/>
        <v>0.493822113821067</v>
      </c>
      <c r="AP78">
        <f t="shared" si="27"/>
        <v>0.58545320833035785</v>
      </c>
      <c r="AQ78">
        <f t="shared" si="28"/>
        <v>0.46496459588251265</v>
      </c>
      <c r="AR78">
        <f t="shared" si="29"/>
        <v>0.51653076327503156</v>
      </c>
      <c r="AS78">
        <f t="shared" si="30"/>
        <v>0.53937031183216011</v>
      </c>
      <c r="AT78">
        <f t="shared" si="31"/>
        <v>0.48991911455319004</v>
      </c>
      <c r="AU78">
        <f t="shared" si="32"/>
        <v>0.52175006983692762</v>
      </c>
      <c r="AV78">
        <f t="shared" si="33"/>
        <v>0.62617434819697115</v>
      </c>
      <c r="AX78">
        <f t="shared" si="34"/>
        <v>0.16397214651451258</v>
      </c>
      <c r="AY78">
        <f t="shared" si="35"/>
        <v>0.16684329323948857</v>
      </c>
      <c r="AZ78">
        <f t="shared" si="36"/>
        <v>0.16731460356574723</v>
      </c>
      <c r="BA78">
        <f t="shared" si="37"/>
        <v>0.23581663342982914</v>
      </c>
      <c r="BB78">
        <f t="shared" si="38"/>
        <v>0.15445356393478391</v>
      </c>
      <c r="BC78">
        <f t="shared" si="39"/>
        <v>0.15143990619795636</v>
      </c>
      <c r="BD78">
        <f t="shared" si="40"/>
        <v>0.31274356754360821</v>
      </c>
      <c r="BE78">
        <f t="shared" si="41"/>
        <v>0.21872046187155531</v>
      </c>
      <c r="BF78">
        <f t="shared" si="42"/>
        <v>0.23338437406261928</v>
      </c>
      <c r="BH78">
        <f t="shared" si="43"/>
        <v>8.1986073257256292E-2</v>
      </c>
      <c r="BI78">
        <f t="shared" si="44"/>
        <v>8.3421646619744286E-2</v>
      </c>
      <c r="BJ78">
        <f t="shared" si="45"/>
        <v>6.3238975963475427E-2</v>
      </c>
      <c r="BK78">
        <f t="shared" si="46"/>
        <v>0.13614879679010317</v>
      </c>
      <c r="BL78">
        <f t="shared" si="47"/>
        <v>7.7226781967391953E-2</v>
      </c>
      <c r="BM78">
        <f t="shared" si="48"/>
        <v>6.1825082813323461E-2</v>
      </c>
      <c r="BN78">
        <f t="shared" si="49"/>
        <v>0.18056258290862612</v>
      </c>
      <c r="BO78">
        <f t="shared" si="50"/>
        <v>0.12627831753882174</v>
      </c>
      <c r="BP78">
        <f t="shared" si="51"/>
        <v>0.13474453118970556</v>
      </c>
    </row>
    <row r="79" spans="1:68" x14ac:dyDescent="0.3">
      <c r="A79" t="s">
        <v>1531</v>
      </c>
      <c r="B79">
        <v>3.1791997548751796E-2</v>
      </c>
      <c r="C79">
        <v>1.1199772856243252E-2</v>
      </c>
      <c r="D79">
        <v>1.95026566107913E-2</v>
      </c>
      <c r="E79">
        <v>1.02678118605168E-2</v>
      </c>
      <c r="F79">
        <v>3.2439052515462002E-2</v>
      </c>
      <c r="G79">
        <v>3.7770259851236651E-2</v>
      </c>
      <c r="H79">
        <v>7.7910222816786499E-3</v>
      </c>
      <c r="I79">
        <v>7.4552298932666298E-3</v>
      </c>
      <c r="J79">
        <v>3.61007117530436E-2</v>
      </c>
      <c r="K79">
        <v>4.2400656320754702E-2</v>
      </c>
      <c r="L79">
        <v>7.7544912301028999E-3</v>
      </c>
      <c r="M79">
        <v>0</v>
      </c>
      <c r="N79">
        <v>1.2203284356892531E-2</v>
      </c>
      <c r="O79">
        <v>2.702631937101025E-2</v>
      </c>
      <c r="P79">
        <v>3.1990043942820102E-2</v>
      </c>
      <c r="Q79">
        <v>8.1403597443749608E-3</v>
      </c>
      <c r="R79">
        <v>1.1707879311642322E-2</v>
      </c>
      <c r="S79">
        <v>6.4279823029042048E-3</v>
      </c>
      <c r="T79">
        <v>1.9902166856291301E-2</v>
      </c>
      <c r="U79">
        <v>7.2114755072657999E-3</v>
      </c>
      <c r="V79">
        <v>2.2893638292618201E-2</v>
      </c>
      <c r="W79">
        <v>1.93158523457422E-2</v>
      </c>
      <c r="X79">
        <v>4.559373133319463E-2</v>
      </c>
      <c r="Y79">
        <v>1.662381327872365E-4</v>
      </c>
      <c r="Z79">
        <v>5.3523510656234702E-3</v>
      </c>
      <c r="AA79">
        <v>4.2414049383796448E-2</v>
      </c>
      <c r="AB79">
        <v>3.5903833272498895E-2</v>
      </c>
      <c r="AC79">
        <v>2.2569201383628203E-2</v>
      </c>
      <c r="AD79">
        <v>2.35732875908224E-2</v>
      </c>
      <c r="AE79">
        <v>2.6379313974561749E-2</v>
      </c>
      <c r="AF79">
        <v>1.47716117293111E-2</v>
      </c>
      <c r="AG79">
        <v>1.1570935308291851E-2</v>
      </c>
      <c r="AH79">
        <v>2.0189360679638051E-2</v>
      </c>
      <c r="AI79">
        <v>1.672148136952375E-3</v>
      </c>
      <c r="AJ79">
        <v>7.7539580304819503E-3</v>
      </c>
      <c r="AK79">
        <v>8.537412655308E-3</v>
      </c>
      <c r="AL79">
        <v>1.7590877300021551E-2</v>
      </c>
      <c r="AN79">
        <f t="shared" si="25"/>
        <v>1.8190559719075787E-2</v>
      </c>
      <c r="AO79">
        <f t="shared" si="26"/>
        <v>2.1363891135410984E-2</v>
      </c>
      <c r="AP79">
        <f t="shared" si="27"/>
        <v>2.2496500996374867E-2</v>
      </c>
      <c r="AQ79">
        <f t="shared" si="28"/>
        <v>8.7587404529738296E-3</v>
      </c>
      <c r="AR79">
        <f t="shared" si="29"/>
        <v>1.7330783250479376E-2</v>
      </c>
      <c r="AS79">
        <f t="shared" si="30"/>
        <v>2.5333234095254811E-2</v>
      </c>
      <c r="AT79">
        <f t="shared" si="31"/>
        <v>2.1574737764898416E-2</v>
      </c>
      <c r="AU79">
        <f t="shared" si="32"/>
        <v>1.1144148041627425E-2</v>
      </c>
      <c r="AV79">
        <f t="shared" si="33"/>
        <v>1.1294082661937169E-2</v>
      </c>
      <c r="AX79">
        <f t="shared" si="34"/>
        <v>9.97265835304449E-3</v>
      </c>
      <c r="AY79">
        <f t="shared" si="35"/>
        <v>1.6015635698728315E-2</v>
      </c>
      <c r="AZ79">
        <f t="shared" si="36"/>
        <v>1.5923076961275182E-2</v>
      </c>
      <c r="BA79">
        <f t="shared" si="37"/>
        <v>2.693719386145457E-3</v>
      </c>
      <c r="BB79">
        <f t="shared" si="38"/>
        <v>6.9257552748880138E-3</v>
      </c>
      <c r="BC79">
        <f t="shared" si="39"/>
        <v>1.9257376848706112E-2</v>
      </c>
      <c r="BD79">
        <f t="shared" si="40"/>
        <v>6.0564295511980485E-3</v>
      </c>
      <c r="BE79">
        <f t="shared" si="41"/>
        <v>9.26598082320426E-3</v>
      </c>
      <c r="BF79">
        <f t="shared" si="42"/>
        <v>5.4672358027568592E-3</v>
      </c>
      <c r="BH79">
        <f t="shared" si="43"/>
        <v>4.986329176522245E-3</v>
      </c>
      <c r="BI79">
        <f t="shared" si="44"/>
        <v>8.0078178493641575E-3</v>
      </c>
      <c r="BJ79">
        <f t="shared" si="45"/>
        <v>6.0183573923537409E-3</v>
      </c>
      <c r="BK79">
        <f t="shared" si="46"/>
        <v>1.5552196127123932E-3</v>
      </c>
      <c r="BL79">
        <f t="shared" si="47"/>
        <v>3.4628776374440069E-3</v>
      </c>
      <c r="BM79">
        <f t="shared" si="48"/>
        <v>7.8617911773026447E-3</v>
      </c>
      <c r="BN79">
        <f t="shared" si="49"/>
        <v>3.4966812317121978E-3</v>
      </c>
      <c r="BO79">
        <f t="shared" si="50"/>
        <v>5.3497165225828902E-3</v>
      </c>
      <c r="BP79">
        <f t="shared" si="51"/>
        <v>3.1565100624448327E-3</v>
      </c>
    </row>
    <row r="80" spans="1:68" x14ac:dyDescent="0.3">
      <c r="A80" t="s">
        <v>1532</v>
      </c>
      <c r="B80">
        <v>2.6663247998137199E-2</v>
      </c>
      <c r="C80">
        <v>4.54909850345682E-2</v>
      </c>
      <c r="D80">
        <v>1.5832364794779601E-2</v>
      </c>
      <c r="E80">
        <v>7.8766055318030357E-3</v>
      </c>
      <c r="F80">
        <v>2.6354875523518902E-2</v>
      </c>
      <c r="G80">
        <v>6.3721697683140802E-2</v>
      </c>
      <c r="H80">
        <v>1.6224089390554149E-2</v>
      </c>
      <c r="I80">
        <v>1.0822100071642185E-2</v>
      </c>
      <c r="J80">
        <v>3.4992689334098499E-2</v>
      </c>
      <c r="K80">
        <v>2.6981600529065099E-2</v>
      </c>
      <c r="L80">
        <v>2.05963063561047E-2</v>
      </c>
      <c r="M80">
        <v>1.0531654775174872E-2</v>
      </c>
      <c r="N80">
        <v>3.7251785064681499E-2</v>
      </c>
      <c r="O80">
        <v>7.71393224615335E-3</v>
      </c>
      <c r="P80">
        <v>4.9834970595518252E-3</v>
      </c>
      <c r="Q80">
        <v>5.6986792598243144E-2</v>
      </c>
      <c r="R80">
        <v>1.64043369099919E-2</v>
      </c>
      <c r="S80">
        <v>9.5452278118728466E-3</v>
      </c>
      <c r="T80">
        <v>1.9859955770336252E-2</v>
      </c>
      <c r="U80">
        <v>2.4199307247425549E-2</v>
      </c>
      <c r="V80">
        <v>1.8012107969835201E-2</v>
      </c>
      <c r="W80">
        <v>1.2162020975813214E-2</v>
      </c>
      <c r="X80">
        <v>3.94533439575444E-2</v>
      </c>
      <c r="Y80">
        <v>4.9261071636823452E-2</v>
      </c>
      <c r="Z80">
        <v>4.1047724234432856E-2</v>
      </c>
      <c r="AA80">
        <v>4.6289846216632596E-2</v>
      </c>
      <c r="AB80">
        <v>3.0865488005501998E-2</v>
      </c>
      <c r="AC80">
        <v>3.8486933863070547E-2</v>
      </c>
      <c r="AD80">
        <v>2.3984973997865602E-2</v>
      </c>
      <c r="AE80">
        <v>3.2985416500196346E-2</v>
      </c>
      <c r="AF80">
        <v>3.3689420947323946E-2</v>
      </c>
      <c r="AG80">
        <v>2.2538164314043999E-2</v>
      </c>
      <c r="AH80">
        <v>6.6397486568919653E-2</v>
      </c>
      <c r="AI80">
        <v>1.1765276907675174E-2</v>
      </c>
      <c r="AJ80">
        <v>2.4967396079294449E-2</v>
      </c>
      <c r="AK80">
        <v>6.2227763171460851E-2</v>
      </c>
      <c r="AL80">
        <v>8.3158629458494494E-3</v>
      </c>
      <c r="AN80">
        <f t="shared" si="25"/>
        <v>2.3965800839822013E-2</v>
      </c>
      <c r="AO80">
        <f t="shared" si="26"/>
        <v>2.9280690667214008E-2</v>
      </c>
      <c r="AP80">
        <f t="shared" si="27"/>
        <v>2.0435923623547118E-2</v>
      </c>
      <c r="AQ80">
        <f t="shared" si="28"/>
        <v>2.7645452440035963E-2</v>
      </c>
      <c r="AR80">
        <f t="shared" si="29"/>
        <v>1.8558347990852556E-2</v>
      </c>
      <c r="AS80">
        <f t="shared" si="30"/>
        <v>4.0900734652334313E-2</v>
      </c>
      <c r="AT80">
        <f t="shared" si="31"/>
        <v>3.0219937148461967E-2</v>
      </c>
      <c r="AU80">
        <f t="shared" si="32"/>
        <v>3.356697593021294E-2</v>
      </c>
      <c r="AV80">
        <f t="shared" si="33"/>
        <v>3.1837007398868251E-2</v>
      </c>
      <c r="AX80">
        <f t="shared" si="34"/>
        <v>1.628521582446308E-2</v>
      </c>
      <c r="AY80">
        <f t="shared" si="35"/>
        <v>2.3846297841235948E-2</v>
      </c>
      <c r="AZ80">
        <f t="shared" si="36"/>
        <v>1.3141951437252603E-2</v>
      </c>
      <c r="BA80">
        <f t="shared" si="37"/>
        <v>2.5640739578153573E-2</v>
      </c>
      <c r="BB80">
        <f t="shared" si="38"/>
        <v>4.9908576948193293E-3</v>
      </c>
      <c r="BC80">
        <f t="shared" si="39"/>
        <v>6.4433983769480955E-3</v>
      </c>
      <c r="BD80">
        <f t="shared" si="40"/>
        <v>5.411097825983628E-3</v>
      </c>
      <c r="BE80">
        <f t="shared" si="41"/>
        <v>2.8937788397979738E-2</v>
      </c>
      <c r="BF80">
        <f t="shared" si="42"/>
        <v>2.7604653887444087E-2</v>
      </c>
      <c r="BH80">
        <f t="shared" si="43"/>
        <v>8.1426079122315399E-3</v>
      </c>
      <c r="BI80">
        <f t="shared" si="44"/>
        <v>1.1923148920617974E-2</v>
      </c>
      <c r="BJ80">
        <f t="shared" si="45"/>
        <v>4.9671907492940363E-3</v>
      </c>
      <c r="BK80">
        <f t="shared" si="46"/>
        <v>1.4803687897668057E-2</v>
      </c>
      <c r="BL80">
        <f t="shared" si="47"/>
        <v>2.4954288474096646E-3</v>
      </c>
      <c r="BM80">
        <f t="shared" si="48"/>
        <v>2.6305063721666897E-3</v>
      </c>
      <c r="BN80">
        <f t="shared" si="49"/>
        <v>3.1240987864430466E-3</v>
      </c>
      <c r="BO80">
        <f t="shared" si="50"/>
        <v>1.6707239921326032E-2</v>
      </c>
      <c r="BP80">
        <f t="shared" si="51"/>
        <v>1.5937554352802294E-2</v>
      </c>
    </row>
    <row r="81" spans="1:68" x14ac:dyDescent="0.3">
      <c r="A81" t="s">
        <v>1533</v>
      </c>
      <c r="B81">
        <v>0.12669834048710349</v>
      </c>
      <c r="C81">
        <v>0.1312901773882405</v>
      </c>
      <c r="D81">
        <v>0.19068675884483499</v>
      </c>
      <c r="E81">
        <v>0.14513113407470801</v>
      </c>
      <c r="F81">
        <v>0.15312264129618453</v>
      </c>
      <c r="G81">
        <v>0.15888823896240151</v>
      </c>
      <c r="H81">
        <v>0.22318129984976001</v>
      </c>
      <c r="I81">
        <v>0.183723206701006</v>
      </c>
      <c r="J81">
        <v>0.10980362769120899</v>
      </c>
      <c r="K81">
        <v>0.2004211711763805</v>
      </c>
      <c r="L81">
        <v>0.186112619246592</v>
      </c>
      <c r="M81">
        <v>0.28818293396844152</v>
      </c>
      <c r="N81">
        <v>0.2072669711094115</v>
      </c>
      <c r="O81">
        <v>0.19364474632675299</v>
      </c>
      <c r="P81">
        <v>0.10347041853091696</v>
      </c>
      <c r="Q81">
        <v>0.15828440810512351</v>
      </c>
      <c r="R81">
        <v>0.13275559425329195</v>
      </c>
      <c r="S81">
        <v>0.1335453472171145</v>
      </c>
      <c r="T81">
        <v>0.13642070565779449</v>
      </c>
      <c r="U81">
        <v>0.19714624739855602</v>
      </c>
      <c r="V81">
        <v>0.141958531680695</v>
      </c>
      <c r="W81">
        <v>0.138917300405176</v>
      </c>
      <c r="X81">
        <v>0.16568640467030499</v>
      </c>
      <c r="Y81">
        <v>0.14529573219160902</v>
      </c>
      <c r="Z81">
        <v>0.12716710248505</v>
      </c>
      <c r="AA81">
        <v>0.24552768485011051</v>
      </c>
      <c r="AB81">
        <v>0.15333025635613151</v>
      </c>
      <c r="AC81">
        <v>0.17789518675375249</v>
      </c>
      <c r="AD81">
        <v>0.17665111351375701</v>
      </c>
      <c r="AE81">
        <v>0.22612259641655499</v>
      </c>
      <c r="AF81">
        <v>0.21835251360077551</v>
      </c>
      <c r="AG81">
        <v>0.11496049718650561</v>
      </c>
      <c r="AH81">
        <v>0.22212171694949701</v>
      </c>
      <c r="AI81">
        <v>0.18665517434721651</v>
      </c>
      <c r="AJ81">
        <v>0.14995700436977999</v>
      </c>
      <c r="AK81">
        <v>0.158843777703643</v>
      </c>
      <c r="AL81">
        <v>0.20327768977772348</v>
      </c>
      <c r="AN81">
        <f t="shared" si="25"/>
        <v>0.14845160269872176</v>
      </c>
      <c r="AO81">
        <f t="shared" si="26"/>
        <v>0.17972884670233802</v>
      </c>
      <c r="AP81">
        <f t="shared" si="27"/>
        <v>0.18412892686424348</v>
      </c>
      <c r="AQ81">
        <f t="shared" si="28"/>
        <v>0.14152844985850999</v>
      </c>
      <c r="AR81">
        <f t="shared" si="29"/>
        <v>0.15361069628555538</v>
      </c>
      <c r="AS81">
        <f t="shared" si="30"/>
        <v>0.16915039455115977</v>
      </c>
      <c r="AT81">
        <f t="shared" si="31"/>
        <v>0.20704207451036249</v>
      </c>
      <c r="AU81">
        <f t="shared" si="32"/>
        <v>0.17457912949440635</v>
      </c>
      <c r="AV81">
        <f t="shared" si="33"/>
        <v>0.17069282395038213</v>
      </c>
      <c r="AX81">
        <f t="shared" si="34"/>
        <v>2.9226431314275891E-2</v>
      </c>
      <c r="AY81">
        <f t="shared" si="35"/>
        <v>3.1865821258375289E-2</v>
      </c>
      <c r="AZ81">
        <f t="shared" si="36"/>
        <v>6.2918695724306875E-2</v>
      </c>
      <c r="BA81">
        <f t="shared" si="37"/>
        <v>1.4516457212683073E-2</v>
      </c>
      <c r="BB81">
        <f t="shared" si="38"/>
        <v>2.911190369918306E-2</v>
      </c>
      <c r="BC81">
        <f t="shared" si="39"/>
        <v>4.1240464574196077E-2</v>
      </c>
      <c r="BD81">
        <f t="shared" si="40"/>
        <v>2.6604537760763984E-2</v>
      </c>
      <c r="BE81">
        <f t="shared" si="41"/>
        <v>5.4591710906861629E-2</v>
      </c>
      <c r="BF81">
        <f t="shared" si="42"/>
        <v>2.8567005370028858E-2</v>
      </c>
      <c r="BH81">
        <f t="shared" si="43"/>
        <v>1.4613215657137945E-2</v>
      </c>
      <c r="BI81">
        <f t="shared" si="44"/>
        <v>1.5932910629187644E-2</v>
      </c>
      <c r="BJ81">
        <f t="shared" si="45"/>
        <v>2.3781031671865564E-2</v>
      </c>
      <c r="BK81">
        <f t="shared" si="46"/>
        <v>8.3810804794222562E-3</v>
      </c>
      <c r="BL81">
        <f t="shared" si="47"/>
        <v>1.455595184959153E-2</v>
      </c>
      <c r="BM81">
        <f t="shared" si="48"/>
        <v>1.6836349160351056E-2</v>
      </c>
      <c r="BN81">
        <f t="shared" si="49"/>
        <v>1.536013703784265E-2</v>
      </c>
      <c r="BO81">
        <f t="shared" si="50"/>
        <v>3.1518538987598793E-2</v>
      </c>
      <c r="BP81">
        <f t="shared" si="51"/>
        <v>1.6493168240327646E-2</v>
      </c>
    </row>
    <row r="82" spans="1:68" x14ac:dyDescent="0.3">
      <c r="A82" t="s">
        <v>1534</v>
      </c>
      <c r="B82">
        <v>8.3022409704491595E-2</v>
      </c>
      <c r="C82">
        <v>5.0467474926603598E-2</v>
      </c>
      <c r="D82">
        <v>7.2580633310748002E-2</v>
      </c>
      <c r="E82">
        <v>6.1687250787762798E-2</v>
      </c>
      <c r="F82">
        <v>3.6919316045493901E-2</v>
      </c>
      <c r="G82">
        <v>3.8353787315900702E-2</v>
      </c>
      <c r="H82">
        <v>0.15302314255966099</v>
      </c>
      <c r="I82">
        <v>0.1047330737833823</v>
      </c>
      <c r="J82">
        <v>7.0939798316502101E-2</v>
      </c>
      <c r="K82">
        <v>0.141669979616422</v>
      </c>
      <c r="L82">
        <v>0.10667585593692455</v>
      </c>
      <c r="M82">
        <v>0.1516754695455601</v>
      </c>
      <c r="N82">
        <v>0.11500387321090484</v>
      </c>
      <c r="O82">
        <v>0.1313407446483815</v>
      </c>
      <c r="P82">
        <v>0.11341149517681834</v>
      </c>
      <c r="Q82">
        <v>4.3731086830165598E-2</v>
      </c>
      <c r="R82">
        <v>4.00259270586888E-2</v>
      </c>
      <c r="S82">
        <v>0.10040177076933565</v>
      </c>
      <c r="T82">
        <v>8.0098123438381949E-2</v>
      </c>
      <c r="U82">
        <v>0.113249764757356</v>
      </c>
      <c r="V82">
        <v>4.637215981825335E-2</v>
      </c>
      <c r="W82">
        <v>0.10411405918353661</v>
      </c>
      <c r="X82">
        <v>0.103408804300438</v>
      </c>
      <c r="Y82">
        <v>8.0286222668059543E-2</v>
      </c>
      <c r="Z82">
        <v>8.2467747503908007E-2</v>
      </c>
      <c r="AA82">
        <v>0.10386433782261255</v>
      </c>
      <c r="AB82">
        <v>9.8843371533279489E-2</v>
      </c>
      <c r="AC82">
        <v>9.6471584944515243E-2</v>
      </c>
      <c r="AD82">
        <v>6.0782885223517699E-2</v>
      </c>
      <c r="AE82">
        <v>4.7002229076083951E-2</v>
      </c>
      <c r="AF82">
        <v>0.12557643356474502</v>
      </c>
      <c r="AG82">
        <v>6.7069137558044306E-2</v>
      </c>
      <c r="AH82">
        <v>7.9443463393907246E-2</v>
      </c>
      <c r="AI82">
        <v>7.8511275816737058E-2</v>
      </c>
      <c r="AJ82">
        <v>5.19982909557241E-2</v>
      </c>
      <c r="AK82">
        <v>0.1347597468178475</v>
      </c>
      <c r="AL82">
        <v>0.14997209553306001</v>
      </c>
      <c r="AN82">
        <f t="shared" ref="AN82:AN86" si="52">AVERAGE(B82:E82)</f>
        <v>6.6939442182401498E-2</v>
      </c>
      <c r="AO82">
        <f t="shared" ref="AO82:AO86" si="53">AVERAGE(F82:I82)</f>
        <v>8.3257329926109472E-2</v>
      </c>
      <c r="AP82">
        <f t="shared" ref="AP82:AP86" si="54">AVERAGE(J82:P82)</f>
        <v>0.11867388806450194</v>
      </c>
      <c r="AQ82">
        <f t="shared" ref="AQ82:AQ86" si="55">AVERAGE(Q82:S82)</f>
        <v>6.1386261552730019E-2</v>
      </c>
      <c r="AR82">
        <f t="shared" ref="AR82:AR86" si="56">AVERAGE(T82:W82)</f>
        <v>8.5958526799381985E-2</v>
      </c>
      <c r="AS82">
        <f t="shared" ref="AS82:AS86" si="57">AVERAGE(X82:AC82)</f>
        <v>9.4223678128802127E-2</v>
      </c>
      <c r="AT82">
        <f t="shared" ref="AT82:AT86" si="58">AVERAGE(AD82:AF82)</f>
        <v>7.7787182621448889E-2</v>
      </c>
      <c r="AU82">
        <f t="shared" ref="AU82:AU86" si="59">AVERAGE(AG82:AI82)</f>
        <v>7.5007958922896203E-2</v>
      </c>
      <c r="AV82">
        <f t="shared" ref="AV82:AV86" si="60">AVERAGE(AJ82:AL82)</f>
        <v>0.1122433777688772</v>
      </c>
      <c r="AX82">
        <f t="shared" ref="AX82:AX86" si="61">STDEV(B82:E82)</f>
        <v>1.4016610400820109E-2</v>
      </c>
      <c r="AY82">
        <f t="shared" ref="AY82:AY86" si="62">STDEV(F82:I82)</f>
        <v>5.6249491422856325E-2</v>
      </c>
      <c r="AZ82">
        <f t="shared" ref="AZ82:AZ86" si="63">STDEV(J82:P82)</f>
        <v>2.6589571105874725E-2</v>
      </c>
      <c r="BA82">
        <f t="shared" ref="BA82:BA86" si="64">STDEV(Q82:S82)</f>
        <v>3.3839171411344002E-2</v>
      </c>
      <c r="BB82">
        <f t="shared" ref="BB82:BB86" si="65">STDEV(T82:W82)</f>
        <v>2.9865586682942494E-2</v>
      </c>
      <c r="BC82">
        <f t="shared" ref="BC82:BC86" si="66">STDEV(X82:AC82)</f>
        <v>1.0355270000359615E-2</v>
      </c>
      <c r="BD82">
        <f t="shared" ref="BD82:BD86" si="67">STDEV(AD82:AF82)</f>
        <v>4.195635828160553E-2</v>
      </c>
      <c r="BE82">
        <f t="shared" ref="BE82:BE86" si="68">STDEV(AG82:AI82)</f>
        <v>6.8910018804981699E-3</v>
      </c>
      <c r="BF82">
        <f t="shared" ref="BF82:BF86" si="69">STDEV(AJ82:AL82)</f>
        <v>5.2725295183636244E-2</v>
      </c>
      <c r="BH82">
        <f t="shared" ref="BH82:BH86" si="70">AX82/SQRT(4)</f>
        <v>7.0083052004100543E-3</v>
      </c>
      <c r="BI82">
        <f t="shared" ref="BI82:BI86" si="71">AY82/SQRT(4)</f>
        <v>2.8124745711428163E-2</v>
      </c>
      <c r="BJ82">
        <f t="shared" ref="BJ82:BJ86" si="72">AZ82/SQRT(7)</f>
        <v>1.0049913230573315E-2</v>
      </c>
      <c r="BK82">
        <f t="shared" ref="BK82:BK86" si="73">BA82/SQRT(3)</f>
        <v>1.953705472349335E-2</v>
      </c>
      <c r="BL82">
        <f t="shared" ref="BL82:BL86" si="74">BB82/SQRT(4)</f>
        <v>1.4932793341471247E-2</v>
      </c>
      <c r="BM82">
        <f t="shared" ref="BM82:BM86" si="75">BC82/SQRT(6)</f>
        <v>4.2275212749385395E-3</v>
      </c>
      <c r="BN82">
        <f t="shared" ref="BN82:BN86" si="76">BD82/SQRT(3)</f>
        <v>2.4223514748101339E-2</v>
      </c>
      <c r="BO82">
        <f t="shared" ref="BO82:BO86" si="77">BE82/SQRT(3)</f>
        <v>3.9785217906918363E-3</v>
      </c>
      <c r="BP82">
        <f t="shared" ref="BP82:BP86" si="78">BF82/SQRT(3)</f>
        <v>3.0440963367374865E-2</v>
      </c>
    </row>
    <row r="83" spans="1:68" x14ac:dyDescent="0.3">
      <c r="A83" t="s">
        <v>1535</v>
      </c>
      <c r="B83">
        <v>0.49135955253264951</v>
      </c>
      <c r="C83">
        <v>0.25082839966164899</v>
      </c>
      <c r="D83">
        <v>0.31324329878664048</v>
      </c>
      <c r="E83">
        <v>0.297884096995779</v>
      </c>
      <c r="F83">
        <v>0.18491622792673551</v>
      </c>
      <c r="G83">
        <v>0.24545660448554948</v>
      </c>
      <c r="H83">
        <v>0.26412132448681802</v>
      </c>
      <c r="I83">
        <v>0.30542510285461699</v>
      </c>
      <c r="J83">
        <v>0.28229491475713597</v>
      </c>
      <c r="K83">
        <v>0.301627681605175</v>
      </c>
      <c r="L83">
        <v>0.23448817126877503</v>
      </c>
      <c r="M83">
        <v>0.48842948598216351</v>
      </c>
      <c r="N83">
        <v>0.38748175065621604</v>
      </c>
      <c r="O83">
        <v>0.35439053779089302</v>
      </c>
      <c r="P83">
        <v>0.25246127880156349</v>
      </c>
      <c r="Q83">
        <v>0.33896532807419849</v>
      </c>
      <c r="R83">
        <v>0.25356019428764598</v>
      </c>
      <c r="S83">
        <v>0.24370947013084701</v>
      </c>
      <c r="T83">
        <v>0.30719767431928202</v>
      </c>
      <c r="U83">
        <v>0.37654414612757947</v>
      </c>
      <c r="V83">
        <v>0.18378308615070699</v>
      </c>
      <c r="W83">
        <v>0.23902080304326451</v>
      </c>
      <c r="X83">
        <v>0.33041526219345252</v>
      </c>
      <c r="Y83">
        <v>0.34975037229376299</v>
      </c>
      <c r="Z83">
        <v>0.17082328178317349</v>
      </c>
      <c r="AA83">
        <v>0.25126486184812302</v>
      </c>
      <c r="AB83">
        <v>0.28957951435166551</v>
      </c>
      <c r="AC83">
        <v>0.30433745065724105</v>
      </c>
      <c r="AD83">
        <v>0.36211885553606804</v>
      </c>
      <c r="AE83">
        <v>0.36423194022864802</v>
      </c>
      <c r="AF83">
        <v>0.33186050811989248</v>
      </c>
      <c r="AG83">
        <v>0.36720273104558848</v>
      </c>
      <c r="AH83">
        <v>0.26188936740447299</v>
      </c>
      <c r="AI83">
        <v>0.29262939194790705</v>
      </c>
      <c r="AJ83">
        <v>0.32712455028299098</v>
      </c>
      <c r="AK83">
        <v>0.3181980274951145</v>
      </c>
      <c r="AL83">
        <v>0.24506413607861</v>
      </c>
      <c r="AN83">
        <f t="shared" si="52"/>
        <v>0.33832883699417948</v>
      </c>
      <c r="AO83">
        <f t="shared" si="53"/>
        <v>0.24997981493843</v>
      </c>
      <c r="AP83">
        <f t="shared" si="54"/>
        <v>0.32873911726598887</v>
      </c>
      <c r="AQ83">
        <f t="shared" si="55"/>
        <v>0.27874499749756382</v>
      </c>
      <c r="AR83">
        <f t="shared" si="56"/>
        <v>0.27663642741020827</v>
      </c>
      <c r="AS83">
        <f t="shared" si="57"/>
        <v>0.2826951238545698</v>
      </c>
      <c r="AT83">
        <f t="shared" si="58"/>
        <v>0.35273710129486952</v>
      </c>
      <c r="AU83">
        <f t="shared" si="59"/>
        <v>0.3072404967993228</v>
      </c>
      <c r="AV83">
        <f t="shared" si="60"/>
        <v>0.29679557128557182</v>
      </c>
      <c r="AX83">
        <f t="shared" si="61"/>
        <v>0.10541946001932857</v>
      </c>
      <c r="AY83">
        <f t="shared" si="62"/>
        <v>5.0092887159906591E-2</v>
      </c>
      <c r="AZ83">
        <f t="shared" si="63"/>
        <v>8.8697378358213494E-2</v>
      </c>
      <c r="BA83">
        <f t="shared" si="64"/>
        <v>5.2384399897991811E-2</v>
      </c>
      <c r="BB83">
        <f t="shared" si="65"/>
        <v>8.3570768915761956E-2</v>
      </c>
      <c r="BC83">
        <f t="shared" si="66"/>
        <v>6.4486546669077383E-2</v>
      </c>
      <c r="BD83">
        <f t="shared" si="67"/>
        <v>1.8110504925998808E-2</v>
      </c>
      <c r="BE83">
        <f t="shared" si="68"/>
        <v>5.4155696183187968E-2</v>
      </c>
      <c r="BF83">
        <f t="shared" si="69"/>
        <v>4.5022513742567424E-2</v>
      </c>
      <c r="BH83">
        <f t="shared" si="70"/>
        <v>5.2709730009664287E-2</v>
      </c>
      <c r="BI83">
        <f t="shared" si="71"/>
        <v>2.5046443579953295E-2</v>
      </c>
      <c r="BJ83">
        <f t="shared" si="72"/>
        <v>3.3524457868462199E-2</v>
      </c>
      <c r="BK83">
        <f t="shared" si="73"/>
        <v>3.0244147382442577E-2</v>
      </c>
      <c r="BL83">
        <f t="shared" si="74"/>
        <v>4.1785384457880978E-2</v>
      </c>
      <c r="BM83">
        <f t="shared" si="75"/>
        <v>2.6326522435568964E-2</v>
      </c>
      <c r="BN83">
        <f t="shared" si="76"/>
        <v>1.0456104894185456E-2</v>
      </c>
      <c r="BO83">
        <f t="shared" si="77"/>
        <v>3.1266805769515162E-2</v>
      </c>
      <c r="BP83">
        <f t="shared" si="78"/>
        <v>2.5993760428864931E-2</v>
      </c>
    </row>
    <row r="84" spans="1:68" x14ac:dyDescent="0.3">
      <c r="A84" t="s">
        <v>1536</v>
      </c>
      <c r="B84">
        <v>7.3036145780078499E-3</v>
      </c>
      <c r="C84">
        <v>1.26130199867284E-2</v>
      </c>
      <c r="D84">
        <v>1.9962981443207999E-2</v>
      </c>
      <c r="E84">
        <v>7.9867421248655153E-3</v>
      </c>
      <c r="F84">
        <v>1.7674143422938399E-2</v>
      </c>
      <c r="G84">
        <v>5.1019114097815002E-3</v>
      </c>
      <c r="H84">
        <v>0</v>
      </c>
      <c r="I84">
        <v>0</v>
      </c>
      <c r="J84">
        <v>0</v>
      </c>
      <c r="K84">
        <v>0</v>
      </c>
      <c r="L84">
        <v>1.0812922277830799E-2</v>
      </c>
      <c r="M84">
        <v>1.302032239031325E-3</v>
      </c>
      <c r="N84">
        <v>4.7893003379243654E-3</v>
      </c>
      <c r="O84">
        <v>0</v>
      </c>
      <c r="P84">
        <v>0</v>
      </c>
      <c r="Q84">
        <v>2.8042025296363099E-2</v>
      </c>
      <c r="R84">
        <v>1.1076450514495351E-2</v>
      </c>
      <c r="S84">
        <v>8.7479867396517454E-3</v>
      </c>
      <c r="T84">
        <v>5.5942719544577503E-3</v>
      </c>
      <c r="U84">
        <v>0</v>
      </c>
      <c r="V84">
        <v>5.0896972337010999E-3</v>
      </c>
      <c r="W84">
        <v>0</v>
      </c>
      <c r="X84">
        <v>6.0217195366584503E-3</v>
      </c>
      <c r="Y84">
        <v>4.8567954999974702E-3</v>
      </c>
      <c r="Z84">
        <v>0</v>
      </c>
      <c r="AA84">
        <v>0</v>
      </c>
      <c r="AB84">
        <v>1.1109949295517384E-2</v>
      </c>
      <c r="AC84">
        <v>0</v>
      </c>
      <c r="AD84">
        <v>0</v>
      </c>
      <c r="AE84">
        <v>2.67788013843097E-2</v>
      </c>
      <c r="AF84">
        <v>1.200549890800812E-2</v>
      </c>
      <c r="AG84">
        <v>7.5310731050565998E-3</v>
      </c>
      <c r="AH84">
        <v>0</v>
      </c>
      <c r="AI84">
        <v>1.7783457347217275E-2</v>
      </c>
      <c r="AJ84">
        <v>1.411977577052685E-2</v>
      </c>
      <c r="AK84">
        <v>9.7555798138627501E-3</v>
      </c>
      <c r="AL84">
        <v>0</v>
      </c>
      <c r="AN84">
        <f t="shared" si="52"/>
        <v>1.196658953320244E-2</v>
      </c>
      <c r="AO84">
        <f t="shared" si="53"/>
        <v>5.6940137081799751E-3</v>
      </c>
      <c r="AP84">
        <f t="shared" si="54"/>
        <v>2.4148935506837842E-3</v>
      </c>
      <c r="AQ84">
        <f t="shared" si="55"/>
        <v>1.595548751683673E-2</v>
      </c>
      <c r="AR84">
        <f t="shared" si="56"/>
        <v>2.6709922970397128E-3</v>
      </c>
      <c r="AS84">
        <f t="shared" si="57"/>
        <v>3.6647440553622171E-3</v>
      </c>
      <c r="AT84">
        <f t="shared" si="58"/>
        <v>1.2928100097439272E-2</v>
      </c>
      <c r="AU84">
        <f t="shared" si="59"/>
        <v>8.4381768174246249E-3</v>
      </c>
      <c r="AV84">
        <f t="shared" si="60"/>
        <v>7.9584518614631995E-3</v>
      </c>
      <c r="AX84">
        <f t="shared" si="61"/>
        <v>5.8293131881342114E-3</v>
      </c>
      <c r="AY84">
        <f t="shared" si="62"/>
        <v>8.3410166712875305E-3</v>
      </c>
      <c r="AZ84">
        <f t="shared" si="63"/>
        <v>4.0973568276143997E-3</v>
      </c>
      <c r="BA84">
        <f t="shared" si="64"/>
        <v>1.0531796262254051E-2</v>
      </c>
      <c r="BB84">
        <f t="shared" si="65"/>
        <v>3.0910676272012791E-3</v>
      </c>
      <c r="BC84">
        <f t="shared" si="66"/>
        <v>4.5320734351521862E-3</v>
      </c>
      <c r="BD84">
        <f t="shared" si="67"/>
        <v>1.3413219062221107E-2</v>
      </c>
      <c r="BE84">
        <f t="shared" si="68"/>
        <v>8.9263635744808167E-3</v>
      </c>
      <c r="BF84">
        <f t="shared" si="69"/>
        <v>7.2294030604511958E-3</v>
      </c>
      <c r="BH84">
        <f t="shared" si="70"/>
        <v>2.9146565940671057E-3</v>
      </c>
      <c r="BI84">
        <f t="shared" si="71"/>
        <v>4.1705083356437652E-3</v>
      </c>
      <c r="BJ84">
        <f t="shared" si="72"/>
        <v>1.5486553140800355E-3</v>
      </c>
      <c r="BK84">
        <f t="shared" si="73"/>
        <v>6.0805354070626715E-3</v>
      </c>
      <c r="BL84">
        <f t="shared" si="74"/>
        <v>1.5455338136006395E-3</v>
      </c>
      <c r="BM84">
        <f t="shared" si="75"/>
        <v>1.8502112321575673E-3</v>
      </c>
      <c r="BN84">
        <f t="shared" si="76"/>
        <v>7.7441256362727768E-3</v>
      </c>
      <c r="BO84">
        <f t="shared" si="77"/>
        <v>5.15363841261097E-3</v>
      </c>
      <c r="BP84">
        <f t="shared" si="78"/>
        <v>4.1738978030318027E-3</v>
      </c>
    </row>
    <row r="86" spans="1:68" x14ac:dyDescent="0.3">
      <c r="A86" t="s">
        <v>92</v>
      </c>
      <c r="B86">
        <v>137.90597076080348</v>
      </c>
      <c r="C86">
        <v>111.6764239933175</v>
      </c>
      <c r="D86">
        <v>132.77191024429749</v>
      </c>
      <c r="E86">
        <v>111.9933381622815</v>
      </c>
      <c r="F86">
        <v>118.6326572631753</v>
      </c>
      <c r="G86">
        <v>124.254543750933</v>
      </c>
      <c r="H86">
        <v>135.34151619624049</v>
      </c>
      <c r="I86">
        <v>123.9014787465515</v>
      </c>
      <c r="J86">
        <v>101.86410787582901</v>
      </c>
      <c r="K86">
        <v>138.61353874708499</v>
      </c>
      <c r="L86">
        <v>139.41888972859849</v>
      </c>
      <c r="M86">
        <v>174.05955344607599</v>
      </c>
      <c r="N86">
        <v>155.64424149679149</v>
      </c>
      <c r="O86">
        <v>129.7139438084875</v>
      </c>
      <c r="P86">
        <v>107.3562674648805</v>
      </c>
      <c r="Q86">
        <v>135.38971063484752</v>
      </c>
      <c r="R86">
        <v>110.37421067563599</v>
      </c>
      <c r="S86">
        <v>110.8653482451745</v>
      </c>
      <c r="T86">
        <v>122.36430429514451</v>
      </c>
      <c r="U86">
        <v>146.37858416087198</v>
      </c>
      <c r="V86">
        <v>117.25891124008351</v>
      </c>
      <c r="W86">
        <v>129.5844480086345</v>
      </c>
      <c r="X86">
        <v>137.19598105431851</v>
      </c>
      <c r="Y86">
        <v>139.74952063618099</v>
      </c>
      <c r="Z86">
        <v>108.56072366737681</v>
      </c>
      <c r="AA86">
        <v>134.48952575001098</v>
      </c>
      <c r="AB86">
        <v>125.2132163010165</v>
      </c>
      <c r="AC86">
        <v>105.16904140372685</v>
      </c>
      <c r="AD86">
        <v>163.37798664179249</v>
      </c>
      <c r="AE86">
        <v>141.52473331284801</v>
      </c>
      <c r="AF86">
        <v>142.53481896999352</v>
      </c>
      <c r="AG86">
        <v>124.21760534079451</v>
      </c>
      <c r="AH86">
        <v>119.74975521020851</v>
      </c>
      <c r="AI86">
        <v>114.657868640232</v>
      </c>
      <c r="AJ86">
        <v>128.772469990801</v>
      </c>
      <c r="AK86">
        <v>136.423311186398</v>
      </c>
      <c r="AL86">
        <v>130.88670762792501</v>
      </c>
      <c r="AN86">
        <f t="shared" si="52"/>
        <v>123.58691079017498</v>
      </c>
      <c r="AO86">
        <f t="shared" si="53"/>
        <v>125.53254898922508</v>
      </c>
      <c r="AP86">
        <f t="shared" si="54"/>
        <v>135.2386489382497</v>
      </c>
      <c r="AQ86">
        <f t="shared" si="55"/>
        <v>118.87642318521934</v>
      </c>
      <c r="AR86">
        <f t="shared" si="56"/>
        <v>128.89656192618361</v>
      </c>
      <c r="AS86">
        <f t="shared" si="57"/>
        <v>125.06300146877176</v>
      </c>
      <c r="AT86">
        <f t="shared" si="58"/>
        <v>149.14584630821133</v>
      </c>
      <c r="AU86">
        <f t="shared" si="59"/>
        <v>119.541743063745</v>
      </c>
      <c r="AV86">
        <f t="shared" si="60"/>
        <v>132.02749626837468</v>
      </c>
      <c r="AX86">
        <f t="shared" si="61"/>
        <v>13.731597569487239</v>
      </c>
      <c r="AY86">
        <f t="shared" si="62"/>
        <v>7.0265693626679377</v>
      </c>
      <c r="AZ86">
        <f t="shared" si="63"/>
        <v>25.410380697930556</v>
      </c>
      <c r="BA86">
        <f t="shared" si="64"/>
        <v>14.303034671830616</v>
      </c>
      <c r="BB86">
        <f t="shared" si="65"/>
        <v>12.704324617054921</v>
      </c>
      <c r="BC86">
        <f t="shared" si="66"/>
        <v>14.965826292608313</v>
      </c>
      <c r="BD86">
        <f t="shared" si="67"/>
        <v>12.335738004463018</v>
      </c>
      <c r="BE86">
        <f t="shared" si="68"/>
        <v>4.7832617778904503</v>
      </c>
      <c r="BF86">
        <f t="shared" si="69"/>
        <v>3.9509355590410808</v>
      </c>
      <c r="BH86">
        <f t="shared" si="70"/>
        <v>6.8657987847436193</v>
      </c>
      <c r="BI86">
        <f t="shared" si="71"/>
        <v>3.5132846813339689</v>
      </c>
      <c r="BJ86">
        <f t="shared" si="72"/>
        <v>9.6042211494571621</v>
      </c>
      <c r="BK86">
        <f t="shared" si="73"/>
        <v>8.2578609180099569</v>
      </c>
      <c r="BL86">
        <f t="shared" si="74"/>
        <v>6.3521623085274603</v>
      </c>
      <c r="BM86">
        <f t="shared" si="75"/>
        <v>6.1097729993364771</v>
      </c>
      <c r="BN86">
        <f t="shared" si="76"/>
        <v>7.1220416575294205</v>
      </c>
      <c r="BO86">
        <f t="shared" si="77"/>
        <v>2.7616174750694995</v>
      </c>
      <c r="BP86">
        <f t="shared" si="78"/>
        <v>2.2810737085632327</v>
      </c>
    </row>
    <row r="89" spans="1:68" x14ac:dyDescent="0.3">
      <c r="A89" s="13" t="s">
        <v>2061</v>
      </c>
      <c r="B89" s="14">
        <f>SUM(B63,B45:B47,B39,B33:B34,B31,B24,B17:B18,B12:B13,B7:B10)</f>
        <v>71.312374881641816</v>
      </c>
      <c r="C89" s="14">
        <f t="shared" ref="C89:AL89" si="79">SUM(C63,C45:C47,C39,C33:C34,C31,C24,C17:C18,C12:C13,C7:C10)</f>
        <v>51.984444815165965</v>
      </c>
      <c r="D89" s="14">
        <f t="shared" si="79"/>
        <v>68.384293250807687</v>
      </c>
      <c r="E89" s="14">
        <f t="shared" si="79"/>
        <v>57.293666406194973</v>
      </c>
      <c r="F89" s="14">
        <f t="shared" si="79"/>
        <v>58.177773224746772</v>
      </c>
      <c r="G89" s="14">
        <f t="shared" si="79"/>
        <v>60.99461140796118</v>
      </c>
      <c r="H89" s="14">
        <f t="shared" si="79"/>
        <v>71.75917148913733</v>
      </c>
      <c r="I89" s="14">
        <f t="shared" si="79"/>
        <v>63.511575346703175</v>
      </c>
      <c r="J89" s="14">
        <f t="shared" si="79"/>
        <v>54.655163158274469</v>
      </c>
      <c r="K89" s="14">
        <f t="shared" si="79"/>
        <v>67.751157995025807</v>
      </c>
      <c r="L89" s="14">
        <f t="shared" si="79"/>
        <v>73.274313749823094</v>
      </c>
      <c r="M89" s="14">
        <f t="shared" si="79"/>
        <v>89.980725214430734</v>
      </c>
      <c r="N89" s="14">
        <f t="shared" si="79"/>
        <v>78.140516216280304</v>
      </c>
      <c r="O89" s="14">
        <f t="shared" si="79"/>
        <v>68.39225641466868</v>
      </c>
      <c r="P89" s="14">
        <f t="shared" si="79"/>
        <v>54.777065263727771</v>
      </c>
      <c r="Q89" s="14">
        <f t="shared" si="79"/>
        <v>71.574787237877544</v>
      </c>
      <c r="R89" s="14">
        <f t="shared" si="79"/>
        <v>57.012927421392988</v>
      </c>
      <c r="S89" s="14">
        <f t="shared" si="79"/>
        <v>58.22889974713086</v>
      </c>
      <c r="T89" s="14">
        <f t="shared" si="79"/>
        <v>62.236357165227162</v>
      </c>
      <c r="U89" s="14">
        <f t="shared" si="79"/>
        <v>77.041732419458995</v>
      </c>
      <c r="V89" s="14">
        <f t="shared" si="79"/>
        <v>60.013644483329529</v>
      </c>
      <c r="W89" s="14">
        <f t="shared" si="79"/>
        <v>64.75730276969017</v>
      </c>
      <c r="X89" s="14">
        <f t="shared" si="79"/>
        <v>70.117788961951845</v>
      </c>
      <c r="Y89" s="14">
        <f t="shared" si="79"/>
        <v>71.992262399655502</v>
      </c>
      <c r="Z89" s="14">
        <f t="shared" si="79"/>
        <v>50.512013504350236</v>
      </c>
      <c r="AA89" s="14">
        <f t="shared" si="79"/>
        <v>64.799690885891891</v>
      </c>
      <c r="AB89" s="14">
        <f t="shared" si="79"/>
        <v>60.967931788944547</v>
      </c>
      <c r="AC89" s="14">
        <f t="shared" si="79"/>
        <v>48.337209397572671</v>
      </c>
      <c r="AD89" s="14">
        <f t="shared" si="79"/>
        <v>85.713589186550678</v>
      </c>
      <c r="AE89" s="14">
        <f t="shared" si="79"/>
        <v>74.912727575550264</v>
      </c>
      <c r="AF89" s="14">
        <f t="shared" si="79"/>
        <v>68.791677609214503</v>
      </c>
      <c r="AG89" s="14">
        <f t="shared" si="79"/>
        <v>66.045276710604838</v>
      </c>
      <c r="AH89" s="14">
        <f t="shared" si="79"/>
        <v>54.41534527403671</v>
      </c>
      <c r="AI89" s="14">
        <f t="shared" si="79"/>
        <v>61.848136696368833</v>
      </c>
      <c r="AJ89" s="14">
        <f t="shared" si="79"/>
        <v>69.210886765539414</v>
      </c>
      <c r="AK89" s="14">
        <f t="shared" si="79"/>
        <v>69.396987849195483</v>
      </c>
      <c r="AL89" s="14">
        <f t="shared" si="79"/>
        <v>68.101066988316035</v>
      </c>
      <c r="AM89" s="13" t="s">
        <v>2061</v>
      </c>
      <c r="AN89" s="39">
        <f t="shared" ref="AN89:AN102" si="80">AVERAGE(B89:E89)</f>
        <v>62.243694838452612</v>
      </c>
      <c r="AO89" s="39">
        <f t="shared" ref="AO89:AO102" si="81">AVERAGE(F89:I89)</f>
        <v>63.610782867137118</v>
      </c>
      <c r="AP89" s="39">
        <f t="shared" ref="AP89:AP102" si="82">AVERAGE(J89:P89)</f>
        <v>69.567314001747249</v>
      </c>
      <c r="AQ89" s="39">
        <f t="shared" ref="AQ89:AQ102" si="83">AVERAGE(Q89:S89)</f>
        <v>62.272204802133807</v>
      </c>
      <c r="AR89" s="39">
        <f t="shared" ref="AR89:AR102" si="84">AVERAGE(T89:W89)</f>
        <v>66.01225920942646</v>
      </c>
      <c r="AS89" s="39">
        <f t="shared" ref="AS89:AS102" si="85">AVERAGE(X89:AC89)</f>
        <v>61.121149489727792</v>
      </c>
      <c r="AT89" s="39">
        <f t="shared" ref="AT89:AT102" si="86">AVERAGE(AD89:AF89)</f>
        <v>76.472664790438486</v>
      </c>
      <c r="AU89" s="39">
        <f t="shared" ref="AU89:AU102" si="87">AVERAGE(AG89:AI89)</f>
        <v>60.769586227003458</v>
      </c>
      <c r="AV89" s="39">
        <f t="shared" ref="AV89:AV102" si="88">AVERAGE(AJ89:AL89)</f>
        <v>68.902980534350306</v>
      </c>
      <c r="AX89">
        <f t="shared" ref="AX89:AX102" si="89">STDEV(B89:E89)</f>
        <v>9.1232833838850755</v>
      </c>
      <c r="AY89">
        <f t="shared" ref="AY89:AY102" si="90">STDEV(F89:I89)</f>
        <v>5.8528632920240096</v>
      </c>
      <c r="AZ89">
        <f t="shared" ref="AZ89:AZ102" si="91">STDEV(J89:P89)</f>
        <v>12.581414097564075</v>
      </c>
      <c r="BA89">
        <f t="shared" ref="BA89:BA102" si="92">STDEV(Q89:S89)</f>
        <v>8.079181713180855</v>
      </c>
      <c r="BB89">
        <f t="shared" ref="BB89:BB102" si="93">STDEV(T89:W89)</f>
        <v>7.6040561508534461</v>
      </c>
      <c r="BC89">
        <f t="shared" ref="BC89:BC102" si="94">STDEV(X89:AC89)</f>
        <v>9.8859359779106804</v>
      </c>
      <c r="BD89">
        <f t="shared" ref="BD89:BD102" si="95">STDEV(AD89:AF89)</f>
        <v>8.5681284971451568</v>
      </c>
      <c r="BE89">
        <f t="shared" ref="BE89:BE102" si="96">STDEV(AG89:AI89)</f>
        <v>5.8895058910782234</v>
      </c>
      <c r="BF89">
        <f t="shared" ref="BF89:BF102" si="97">STDEV(AJ89:AL89)</f>
        <v>0.70068352686461866</v>
      </c>
      <c r="BH89">
        <f t="shared" ref="BH89:BH102" si="98">AX89/SQRT(4)</f>
        <v>4.5616416919425378</v>
      </c>
      <c r="BI89">
        <f t="shared" ref="BI89:BI102" si="99">AY89/SQRT(4)</f>
        <v>2.9264316460120048</v>
      </c>
      <c r="BJ89">
        <f t="shared" ref="BJ89:BJ102" si="100">AZ89/SQRT(7)</f>
        <v>4.7553275490966671</v>
      </c>
      <c r="BK89">
        <f t="shared" ref="BK89:BK102" si="101">BA89/SQRT(3)</f>
        <v>4.6645177369368689</v>
      </c>
      <c r="BL89">
        <f t="shared" ref="BL89:BL102" si="102">BB89/SQRT(4)</f>
        <v>3.8020280754267231</v>
      </c>
      <c r="BM89">
        <f t="shared" ref="BM89:BM102" si="103">BC89/SQRT(6)</f>
        <v>4.0359164626172337</v>
      </c>
      <c r="BN89">
        <f t="shared" ref="BN89:BN102" si="104">BD89/SQRT(3)</f>
        <v>4.94681129427806</v>
      </c>
      <c r="BO89">
        <f t="shared" ref="BO89:BO102" si="105">BE89/SQRT(3)</f>
        <v>3.4003078116078993</v>
      </c>
      <c r="BP89">
        <f t="shared" ref="BP89:BP102" si="106">BF89/SQRT(3)</f>
        <v>0.404539822852024</v>
      </c>
    </row>
    <row r="90" spans="1:68" x14ac:dyDescent="0.3">
      <c r="A90" s="13" t="s">
        <v>2062</v>
      </c>
      <c r="B90" s="14">
        <f>SUM(B71,B61:B62,B43:B44,B38,B32,B30,B23,B16,B11)</f>
        <v>11.893936575508715</v>
      </c>
      <c r="C90" s="14">
        <f t="shared" ref="C90:AL90" si="107">SUM(C71,C61:C62,C43:C44,C38,C32,C30,C23,C16,C11)</f>
        <v>12.925391515390913</v>
      </c>
      <c r="D90" s="14">
        <f t="shared" si="107"/>
        <v>11.976477758981911</v>
      </c>
      <c r="E90" s="14">
        <f t="shared" si="107"/>
        <v>10.166477168906576</v>
      </c>
      <c r="F90" s="14">
        <f t="shared" si="107"/>
        <v>12.731135227190489</v>
      </c>
      <c r="G90" s="14">
        <f t="shared" si="107"/>
        <v>13.425357912693144</v>
      </c>
      <c r="H90" s="14">
        <f t="shared" si="107"/>
        <v>11.457992621854705</v>
      </c>
      <c r="I90" s="14">
        <f t="shared" si="107"/>
        <v>10.660318591844426</v>
      </c>
      <c r="J90" s="14">
        <f t="shared" si="107"/>
        <v>7.873543815927853</v>
      </c>
      <c r="K90" s="14">
        <f t="shared" si="107"/>
        <v>13.692099342702447</v>
      </c>
      <c r="L90" s="14">
        <f t="shared" si="107"/>
        <v>11.796533351527977</v>
      </c>
      <c r="M90" s="14">
        <f t="shared" si="107"/>
        <v>13.700821362318072</v>
      </c>
      <c r="N90" s="14">
        <f t="shared" si="107"/>
        <v>14.021090703193277</v>
      </c>
      <c r="O90" s="14">
        <f t="shared" si="107"/>
        <v>10.377113000281057</v>
      </c>
      <c r="P90" s="14">
        <f t="shared" si="107"/>
        <v>9.5319562246378133</v>
      </c>
      <c r="Q90" s="14">
        <f t="shared" si="107"/>
        <v>11.853833526689465</v>
      </c>
      <c r="R90" s="14">
        <f t="shared" si="107"/>
        <v>10.436883151466125</v>
      </c>
      <c r="S90" s="14">
        <f t="shared" si="107"/>
        <v>9.3183489525414682</v>
      </c>
      <c r="T90" s="14">
        <f t="shared" si="107"/>
        <v>12.697739305711421</v>
      </c>
      <c r="U90" s="14">
        <f t="shared" si="107"/>
        <v>12.181501670265584</v>
      </c>
      <c r="V90" s="14">
        <f t="shared" si="107"/>
        <v>10.903118593320885</v>
      </c>
      <c r="W90" s="14">
        <f t="shared" si="107"/>
        <v>12.324070775979889</v>
      </c>
      <c r="X90" s="14">
        <f t="shared" si="107"/>
        <v>13.183103545873712</v>
      </c>
      <c r="Y90" s="14">
        <f t="shared" si="107"/>
        <v>12.069903941319243</v>
      </c>
      <c r="Z90" s="14">
        <f t="shared" si="107"/>
        <v>12.842236656565266</v>
      </c>
      <c r="AA90" s="14">
        <f t="shared" si="107"/>
        <v>13.401719787160022</v>
      </c>
      <c r="AB90" s="14">
        <f t="shared" si="107"/>
        <v>13.449197851067748</v>
      </c>
      <c r="AC90" s="14">
        <f t="shared" si="107"/>
        <v>11.715664272093312</v>
      </c>
      <c r="AD90" s="14">
        <f t="shared" si="107"/>
        <v>13.319457309068609</v>
      </c>
      <c r="AE90" s="14">
        <f t="shared" si="107"/>
        <v>11.775101614006397</v>
      </c>
      <c r="AF90" s="14">
        <f t="shared" si="107"/>
        <v>14.081649271403913</v>
      </c>
      <c r="AG90" s="14">
        <f t="shared" si="107"/>
        <v>10.430435927064998</v>
      </c>
      <c r="AH90" s="14">
        <f t="shared" si="107"/>
        <v>14.297772219534425</v>
      </c>
      <c r="AI90" s="14">
        <f t="shared" si="107"/>
        <v>8.9239960462988108</v>
      </c>
      <c r="AJ90" s="14">
        <f t="shared" si="107"/>
        <v>10.204030925387121</v>
      </c>
      <c r="AK90" s="14">
        <f t="shared" si="107"/>
        <v>12.003242448705523</v>
      </c>
      <c r="AL90" s="14">
        <f t="shared" si="107"/>
        <v>10.812595342913889</v>
      </c>
      <c r="AM90" s="13" t="s">
        <v>2062</v>
      </c>
      <c r="AN90" s="39">
        <f t="shared" si="80"/>
        <v>11.740570754697028</v>
      </c>
      <c r="AO90" s="39">
        <f t="shared" si="81"/>
        <v>12.068701088395692</v>
      </c>
      <c r="AP90" s="39">
        <f t="shared" si="82"/>
        <v>11.570451114369785</v>
      </c>
      <c r="AQ90" s="39">
        <f t="shared" si="83"/>
        <v>10.536355210232353</v>
      </c>
      <c r="AR90" s="39">
        <f t="shared" si="84"/>
        <v>12.026607586319445</v>
      </c>
      <c r="AS90" s="39">
        <f t="shared" si="85"/>
        <v>12.776971009013216</v>
      </c>
      <c r="AT90" s="39">
        <f t="shared" si="86"/>
        <v>13.058736064826306</v>
      </c>
      <c r="AU90" s="39">
        <f t="shared" si="87"/>
        <v>11.217401397632743</v>
      </c>
      <c r="AV90" s="39">
        <f t="shared" si="88"/>
        <v>11.006622905668843</v>
      </c>
      <c r="AX90">
        <f t="shared" si="89"/>
        <v>1.1490204583994998</v>
      </c>
      <c r="AY90">
        <f t="shared" si="90"/>
        <v>1.2430932942798343</v>
      </c>
      <c r="AZ90">
        <f t="shared" si="91"/>
        <v>2.3924623652097883</v>
      </c>
      <c r="BA90">
        <f t="shared" si="92"/>
        <v>1.2706657799327117</v>
      </c>
      <c r="BB90">
        <f t="shared" si="93"/>
        <v>0.77998329653213883</v>
      </c>
      <c r="BC90">
        <f t="shared" si="94"/>
        <v>0.72632210943500741</v>
      </c>
      <c r="BD90">
        <f t="shared" si="95"/>
        <v>1.1751690088497624</v>
      </c>
      <c r="BE90">
        <f t="shared" si="96"/>
        <v>2.771976475172206</v>
      </c>
      <c r="BF90">
        <f t="shared" si="97"/>
        <v>0.91516421900219735</v>
      </c>
      <c r="BH90">
        <f t="shared" si="98"/>
        <v>0.57451022919974992</v>
      </c>
      <c r="BI90">
        <f t="shared" si="99"/>
        <v>0.62154664713991714</v>
      </c>
      <c r="BJ90">
        <f t="shared" si="100"/>
        <v>0.90426577706092692</v>
      </c>
      <c r="BK90">
        <f t="shared" si="101"/>
        <v>0.73361923009419694</v>
      </c>
      <c r="BL90">
        <f t="shared" si="102"/>
        <v>0.38999164826606941</v>
      </c>
      <c r="BM90">
        <f t="shared" si="103"/>
        <v>0.29651975950294862</v>
      </c>
      <c r="BN90">
        <f t="shared" si="104"/>
        <v>0.67848414360271603</v>
      </c>
      <c r="BO90">
        <f t="shared" si="105"/>
        <v>1.6004013641279833</v>
      </c>
      <c r="BP90">
        <f t="shared" si="106"/>
        <v>0.52837030819363229</v>
      </c>
    </row>
    <row r="91" spans="1:68" x14ac:dyDescent="0.3">
      <c r="A91" s="13" t="s">
        <v>2063</v>
      </c>
      <c r="B91" s="14">
        <f>SUM(B72:B84,B64:B70,B48:B60,B40:B42,B35:B37,B25:B29,B19:B22,B14:B15)</f>
        <v>54.69965930365268</v>
      </c>
      <c r="C91" s="14">
        <f t="shared" ref="C91:AL91" si="108">SUM(C72:C84,C64:C70,C48:C60,C40:C42,C35:C37,C25:C29,C19:C22,C14:C15)</f>
        <v>46.766587662760749</v>
      </c>
      <c r="D91" s="14">
        <f t="shared" si="108"/>
        <v>52.411139234507822</v>
      </c>
      <c r="E91" s="14">
        <f t="shared" si="108"/>
        <v>44.533194587180013</v>
      </c>
      <c r="F91" s="14">
        <f t="shared" si="108"/>
        <v>47.723748811237847</v>
      </c>
      <c r="G91" s="14">
        <f t="shared" si="108"/>
        <v>49.834574430278657</v>
      </c>
      <c r="H91" s="14">
        <f t="shared" si="108"/>
        <v>52.124352085248354</v>
      </c>
      <c r="I91" s="14">
        <f t="shared" si="108"/>
        <v>49.729584808004098</v>
      </c>
      <c r="J91" s="14">
        <f t="shared" si="108"/>
        <v>39.335400901626379</v>
      </c>
      <c r="K91" s="14">
        <f t="shared" si="108"/>
        <v>57.170281409356704</v>
      </c>
      <c r="L91" s="14">
        <f t="shared" si="108"/>
        <v>54.348042627247345</v>
      </c>
      <c r="M91" s="14">
        <f t="shared" si="108"/>
        <v>70.378006869327251</v>
      </c>
      <c r="N91" s="14">
        <f t="shared" si="108"/>
        <v>63.482634577317917</v>
      </c>
      <c r="O91" s="14">
        <f t="shared" si="108"/>
        <v>50.944574393538048</v>
      </c>
      <c r="P91" s="14">
        <f t="shared" si="108"/>
        <v>43.04724597651505</v>
      </c>
      <c r="Q91" s="14">
        <f t="shared" si="108"/>
        <v>51.961089870280738</v>
      </c>
      <c r="R91" s="14">
        <f t="shared" si="108"/>
        <v>42.924400102776886</v>
      </c>
      <c r="S91" s="14">
        <f t="shared" si="108"/>
        <v>43.318099545501958</v>
      </c>
      <c r="T91" s="14">
        <f t="shared" si="108"/>
        <v>47.430207824205525</v>
      </c>
      <c r="U91" s="14">
        <f t="shared" si="108"/>
        <v>57.155350071147524</v>
      </c>
      <c r="V91" s="14">
        <f t="shared" si="108"/>
        <v>46.342148163433187</v>
      </c>
      <c r="W91" s="14">
        <f t="shared" si="108"/>
        <v>52.503074462964641</v>
      </c>
      <c r="X91" s="14">
        <f t="shared" si="108"/>
        <v>53.895088546492808</v>
      </c>
      <c r="Y91" s="14">
        <f t="shared" si="108"/>
        <v>55.687354295206511</v>
      </c>
      <c r="Z91" s="14">
        <f t="shared" si="108"/>
        <v>45.206473506461421</v>
      </c>
      <c r="AA91" s="14">
        <f t="shared" si="108"/>
        <v>56.28811507695886</v>
      </c>
      <c r="AB91" s="14">
        <f t="shared" si="108"/>
        <v>50.796086661004033</v>
      </c>
      <c r="AC91" s="14">
        <f t="shared" si="108"/>
        <v>45.116167734060994</v>
      </c>
      <c r="AD91" s="14">
        <f t="shared" si="108"/>
        <v>64.344940146173442</v>
      </c>
      <c r="AE91" s="14">
        <f t="shared" si="108"/>
        <v>54.836904123291198</v>
      </c>
      <c r="AF91" s="14">
        <f t="shared" si="108"/>
        <v>59.661492089375237</v>
      </c>
      <c r="AG91" s="14">
        <f t="shared" si="108"/>
        <v>47.741892703124606</v>
      </c>
      <c r="AH91" s="14">
        <f t="shared" si="108"/>
        <v>51.036637716637571</v>
      </c>
      <c r="AI91" s="14">
        <f t="shared" si="108"/>
        <v>43.88573589756443</v>
      </c>
      <c r="AJ91" s="14">
        <f t="shared" si="108"/>
        <v>49.357552299874328</v>
      </c>
      <c r="AK91" s="14">
        <f t="shared" si="108"/>
        <v>55.02308088849724</v>
      </c>
      <c r="AL91" s="14">
        <f t="shared" si="108"/>
        <v>51.973045296695176</v>
      </c>
      <c r="AM91" s="13" t="s">
        <v>2063</v>
      </c>
      <c r="AN91" s="39">
        <f t="shared" si="80"/>
        <v>49.602645197025318</v>
      </c>
      <c r="AO91" s="39">
        <f t="shared" si="81"/>
        <v>49.853065033692239</v>
      </c>
      <c r="AP91" s="39">
        <f t="shared" si="82"/>
        <v>54.100883822132673</v>
      </c>
      <c r="AQ91" s="39">
        <f t="shared" si="83"/>
        <v>46.067863172853187</v>
      </c>
      <c r="AR91" s="39">
        <f t="shared" si="84"/>
        <v>50.857695130437719</v>
      </c>
      <c r="AS91" s="39">
        <f t="shared" si="85"/>
        <v>51.164880970030765</v>
      </c>
      <c r="AT91" s="39">
        <f t="shared" si="86"/>
        <v>59.614445452946626</v>
      </c>
      <c r="AU91" s="39">
        <f t="shared" si="87"/>
        <v>47.554755439108874</v>
      </c>
      <c r="AV91" s="39">
        <f t="shared" si="88"/>
        <v>52.117892828355586</v>
      </c>
      <c r="AX91">
        <f t="shared" si="89"/>
        <v>4.7472709137304303</v>
      </c>
      <c r="AY91">
        <f t="shared" si="90"/>
        <v>1.7989183522628724</v>
      </c>
      <c r="AZ91">
        <f t="shared" si="91"/>
        <v>10.898080531728207</v>
      </c>
      <c r="BA91">
        <f t="shared" si="92"/>
        <v>5.1074788783953942</v>
      </c>
      <c r="BB91">
        <f t="shared" si="93"/>
        <v>4.9834915653505423</v>
      </c>
      <c r="BC91">
        <f t="shared" si="94"/>
        <v>5.0275219871657146</v>
      </c>
      <c r="BD91">
        <f t="shared" si="95"/>
        <v>4.7541926015471896</v>
      </c>
      <c r="BE91">
        <f t="shared" si="96"/>
        <v>3.5791220254684473</v>
      </c>
      <c r="BF91">
        <f t="shared" si="97"/>
        <v>2.835540363439915</v>
      </c>
      <c r="BH91">
        <f t="shared" si="98"/>
        <v>2.3736354568652152</v>
      </c>
      <c r="BI91">
        <f t="shared" si="99"/>
        <v>0.89945917613143622</v>
      </c>
      <c r="BJ91">
        <f t="shared" si="100"/>
        <v>4.1190872649867698</v>
      </c>
      <c r="BK91">
        <f t="shared" si="101"/>
        <v>2.9488043053219091</v>
      </c>
      <c r="BL91">
        <f t="shared" si="102"/>
        <v>2.4917457826752711</v>
      </c>
      <c r="BM91">
        <f t="shared" si="103"/>
        <v>2.0524772565298868</v>
      </c>
      <c r="BN91">
        <f t="shared" si="104"/>
        <v>2.7448343782825972</v>
      </c>
      <c r="BO91">
        <f t="shared" si="105"/>
        <v>2.0664070648667265</v>
      </c>
      <c r="BP91">
        <f t="shared" si="106"/>
        <v>1.6370999921300844</v>
      </c>
    </row>
    <row r="92" spans="1:68" x14ac:dyDescent="0.3">
      <c r="A92" s="13" t="s">
        <v>2064</v>
      </c>
      <c r="B92">
        <f>SUM(B34:B45,B7:B8)</f>
        <v>19.971246767126516</v>
      </c>
      <c r="C92">
        <f t="shared" ref="C92:AL92" si="109">SUM(C34:C45,C7:C8)</f>
        <v>17.033691484673724</v>
      </c>
      <c r="D92">
        <f t="shared" si="109"/>
        <v>16.885847438018601</v>
      </c>
      <c r="E92">
        <f t="shared" si="109"/>
        <v>14.051780744786484</v>
      </c>
      <c r="F92">
        <f t="shared" si="109"/>
        <v>16.859250515653404</v>
      </c>
      <c r="G92">
        <f t="shared" si="109"/>
        <v>17.453600546264347</v>
      </c>
      <c r="H92">
        <f t="shared" si="109"/>
        <v>18.604024364788661</v>
      </c>
      <c r="I92">
        <f t="shared" si="109"/>
        <v>17.726719817017113</v>
      </c>
      <c r="J92">
        <f t="shared" si="109"/>
        <v>16.023615234412219</v>
      </c>
      <c r="K92">
        <f t="shared" si="109"/>
        <v>19.38853316370631</v>
      </c>
      <c r="L92">
        <f t="shared" si="109"/>
        <v>17.893577190744338</v>
      </c>
      <c r="M92">
        <f t="shared" si="109"/>
        <v>23.122869365889155</v>
      </c>
      <c r="N92">
        <f t="shared" si="109"/>
        <v>19.993263618372755</v>
      </c>
      <c r="O92">
        <f t="shared" si="109"/>
        <v>16.656998591637723</v>
      </c>
      <c r="P92">
        <f t="shared" si="109"/>
        <v>13.540066051980794</v>
      </c>
      <c r="Q92">
        <f t="shared" si="109"/>
        <v>20.451229433264356</v>
      </c>
      <c r="R92">
        <f t="shared" si="109"/>
        <v>14.646892754629937</v>
      </c>
      <c r="S92">
        <f t="shared" si="109"/>
        <v>13.868307272227002</v>
      </c>
      <c r="T92">
        <f t="shared" si="109"/>
        <v>18.789977858923944</v>
      </c>
      <c r="U92">
        <f t="shared" si="109"/>
        <v>18.071796789256378</v>
      </c>
      <c r="V92">
        <f t="shared" si="109"/>
        <v>15.966554102830656</v>
      </c>
      <c r="W92">
        <f t="shared" si="109"/>
        <v>19.003092897013776</v>
      </c>
      <c r="X92">
        <f t="shared" si="109"/>
        <v>20.206068850459054</v>
      </c>
      <c r="Y92">
        <f t="shared" si="109"/>
        <v>18.865155972707623</v>
      </c>
      <c r="Z92">
        <f t="shared" si="109"/>
        <v>16.543244274531723</v>
      </c>
      <c r="AA92">
        <f t="shared" si="109"/>
        <v>17.876684514898532</v>
      </c>
      <c r="AB92">
        <f t="shared" si="109"/>
        <v>17.190257348557083</v>
      </c>
      <c r="AC92">
        <f t="shared" si="109"/>
        <v>15.367315243345237</v>
      </c>
      <c r="AD92">
        <f t="shared" si="109"/>
        <v>22.290852121260397</v>
      </c>
      <c r="AE92">
        <f t="shared" si="109"/>
        <v>18.56083321118339</v>
      </c>
      <c r="AF92">
        <f t="shared" si="109"/>
        <v>19.889828684089412</v>
      </c>
      <c r="AG92">
        <f t="shared" si="109"/>
        <v>15.762050373287842</v>
      </c>
      <c r="AH92">
        <f t="shared" si="109"/>
        <v>18.145440923512641</v>
      </c>
      <c r="AI92">
        <f t="shared" si="109"/>
        <v>15.489871744902437</v>
      </c>
      <c r="AJ92">
        <f t="shared" si="109"/>
        <v>15.809789483943492</v>
      </c>
      <c r="AK92">
        <f t="shared" si="109"/>
        <v>18.261172408716543</v>
      </c>
      <c r="AL92">
        <f t="shared" si="109"/>
        <v>16.475557312867387</v>
      </c>
      <c r="AM92" s="13" t="s">
        <v>2064</v>
      </c>
      <c r="AN92" s="39">
        <f t="shared" si="80"/>
        <v>16.985641608651331</v>
      </c>
      <c r="AO92" s="39">
        <f t="shared" si="81"/>
        <v>17.660898810930881</v>
      </c>
      <c r="AP92" s="39">
        <f t="shared" si="82"/>
        <v>18.0884176023919</v>
      </c>
      <c r="AQ92" s="39">
        <f t="shared" si="83"/>
        <v>16.322143153373762</v>
      </c>
      <c r="AR92" s="39">
        <f t="shared" si="84"/>
        <v>17.95785541200619</v>
      </c>
      <c r="AS92" s="39">
        <f t="shared" si="85"/>
        <v>17.674787700749874</v>
      </c>
      <c r="AT92" s="39">
        <f t="shared" si="86"/>
        <v>20.247171338844399</v>
      </c>
      <c r="AU92" s="39">
        <f t="shared" si="87"/>
        <v>16.46578768056764</v>
      </c>
      <c r="AV92" s="39">
        <f t="shared" si="88"/>
        <v>16.848839735175808</v>
      </c>
      <c r="AX92">
        <f t="shared" si="89"/>
        <v>2.4175500958552627</v>
      </c>
      <c r="AY92">
        <f t="shared" si="90"/>
        <v>0.72558729661720434</v>
      </c>
      <c r="AZ92">
        <f t="shared" si="91"/>
        <v>3.1011362754011036</v>
      </c>
      <c r="BA92">
        <f t="shared" si="92"/>
        <v>3.5970215412807569</v>
      </c>
      <c r="BB92">
        <f t="shared" si="93"/>
        <v>1.386027020913041</v>
      </c>
      <c r="BC92">
        <f t="shared" si="94"/>
        <v>1.7149176385246412</v>
      </c>
      <c r="BD92">
        <f t="shared" si="95"/>
        <v>1.8905106709731958</v>
      </c>
      <c r="BE92">
        <f t="shared" si="96"/>
        <v>1.460974525390222</v>
      </c>
      <c r="BF92">
        <f t="shared" si="97"/>
        <v>1.2676057691847855</v>
      </c>
      <c r="BH92">
        <f t="shared" si="98"/>
        <v>1.2087750479276314</v>
      </c>
      <c r="BI92">
        <f t="shared" si="99"/>
        <v>0.36279364830860217</v>
      </c>
      <c r="BJ92">
        <f t="shared" si="100"/>
        <v>1.1721193380617758</v>
      </c>
      <c r="BK92">
        <f t="shared" si="101"/>
        <v>2.0767413551393279</v>
      </c>
      <c r="BL92">
        <f t="shared" si="102"/>
        <v>0.69301351045652049</v>
      </c>
      <c r="BM92">
        <f t="shared" si="103"/>
        <v>0.70011219421400983</v>
      </c>
      <c r="BN92">
        <f t="shared" si="104"/>
        <v>1.0914868447922348</v>
      </c>
      <c r="BO92">
        <f t="shared" si="105"/>
        <v>0.84349403551323043</v>
      </c>
      <c r="BP92">
        <f t="shared" si="106"/>
        <v>0.73185253206515855</v>
      </c>
    </row>
    <row r="93" spans="1:68" x14ac:dyDescent="0.3">
      <c r="A93" s="13" t="s">
        <v>2065</v>
      </c>
      <c r="B93">
        <f>SUM(B46:B80,B9:B24)</f>
        <v>117.21417795350648</v>
      </c>
      <c r="C93">
        <f t="shared" ref="C93:AL93" si="110">SUM(C46:C80,C9:C24)</f>
        <v>94.184112357266827</v>
      </c>
      <c r="D93">
        <f t="shared" si="110"/>
        <v>115.16534989267005</v>
      </c>
      <c r="E93">
        <f t="shared" si="110"/>
        <v>97.335072294559026</v>
      </c>
      <c r="F93">
        <f t="shared" si="110"/>
        <v>101.37193455607866</v>
      </c>
      <c r="G93">
        <f t="shared" si="110"/>
        <v>106.33653209420166</v>
      </c>
      <c r="H93">
        <f t="shared" si="110"/>
        <v>115.99053598412048</v>
      </c>
      <c r="I93">
        <f t="shared" si="110"/>
        <v>105.47465974800215</v>
      </c>
      <c r="J93">
        <f t="shared" si="110"/>
        <v>85.377454300651664</v>
      </c>
      <c r="K93">
        <f t="shared" si="110"/>
        <v>118.53289250524362</v>
      </c>
      <c r="L93">
        <f t="shared" si="110"/>
        <v>120.91301721373283</v>
      </c>
      <c r="M93">
        <f t="shared" si="110"/>
        <v>149.87636665733652</v>
      </c>
      <c r="N93">
        <f t="shared" si="110"/>
        <v>134.81238721021495</v>
      </c>
      <c r="O93">
        <f t="shared" si="110"/>
        <v>112.21187396383031</v>
      </c>
      <c r="P93">
        <f t="shared" si="110"/>
        <v>93.221806018561296</v>
      </c>
      <c r="Q93">
        <f t="shared" si="110"/>
        <v>114.36766762900201</v>
      </c>
      <c r="R93">
        <f t="shared" si="110"/>
        <v>95.271490925993248</v>
      </c>
      <c r="S93">
        <f t="shared" si="110"/>
        <v>96.440649394627457</v>
      </c>
      <c r="T93">
        <f t="shared" si="110"/>
        <v>103.03791097209152</v>
      </c>
      <c r="U93">
        <f t="shared" si="110"/>
        <v>127.54150179289906</v>
      </c>
      <c r="V93">
        <f t="shared" si="110"/>
        <v>100.77425914307453</v>
      </c>
      <c r="W93">
        <f t="shared" si="110"/>
        <v>109.90788013203932</v>
      </c>
      <c r="X93">
        <f t="shared" si="110"/>
        <v>116.36185515582675</v>
      </c>
      <c r="Y93">
        <f t="shared" si="110"/>
        <v>120.29094099833991</v>
      </c>
      <c r="Z93">
        <f t="shared" si="110"/>
        <v>91.611481644009274</v>
      </c>
      <c r="AA93">
        <f t="shared" si="110"/>
        <v>115.8759233327638</v>
      </c>
      <c r="AB93">
        <f t="shared" si="110"/>
        <v>107.37132173384505</v>
      </c>
      <c r="AC93">
        <f t="shared" si="110"/>
        <v>89.18844266970568</v>
      </c>
      <c r="AD93">
        <f t="shared" si="110"/>
        <v>140.46628471516232</v>
      </c>
      <c r="AE93">
        <f t="shared" si="110"/>
        <v>122.28049248305618</v>
      </c>
      <c r="AF93">
        <f t="shared" si="110"/>
        <v>121.91781313141607</v>
      </c>
      <c r="AG93">
        <f t="shared" si="110"/>
        <v>107.88452140412413</v>
      </c>
      <c r="AH93">
        <f t="shared" si="110"/>
        <v>101.00267954006937</v>
      </c>
      <c r="AI93">
        <f t="shared" si="110"/>
        <v>98.55780619297613</v>
      </c>
      <c r="AJ93">
        <f t="shared" si="110"/>
        <v>112.38694489244314</v>
      </c>
      <c r="AK93">
        <f t="shared" si="110"/>
        <v>117.35805841760539</v>
      </c>
      <c r="AL93">
        <f t="shared" si="110"/>
        <v>113.66290379530771</v>
      </c>
      <c r="AM93" s="13" t="s">
        <v>2065</v>
      </c>
      <c r="AN93" s="39">
        <f t="shared" si="80"/>
        <v>105.9746781245006</v>
      </c>
      <c r="AO93" s="39">
        <f t="shared" si="81"/>
        <v>107.29341559560075</v>
      </c>
      <c r="AP93" s="39">
        <f t="shared" si="82"/>
        <v>116.42082826708159</v>
      </c>
      <c r="AQ93" s="39">
        <f t="shared" si="83"/>
        <v>102.02660264987423</v>
      </c>
      <c r="AR93" s="39">
        <f t="shared" si="84"/>
        <v>110.31538801002611</v>
      </c>
      <c r="AS93" s="39">
        <f t="shared" si="85"/>
        <v>106.78332758908175</v>
      </c>
      <c r="AT93" s="39">
        <f t="shared" si="86"/>
        <v>128.22153010987822</v>
      </c>
      <c r="AU93" s="39">
        <f t="shared" si="87"/>
        <v>102.48166904572321</v>
      </c>
      <c r="AV93" s="39">
        <f t="shared" si="88"/>
        <v>114.46930236845208</v>
      </c>
      <c r="AX93">
        <f t="shared" si="89"/>
        <v>11.8947472155384</v>
      </c>
      <c r="AY93">
        <f t="shared" si="90"/>
        <v>6.1894356129954531</v>
      </c>
      <c r="AZ93">
        <f t="shared" si="91"/>
        <v>22.367253083667258</v>
      </c>
      <c r="BA93">
        <f t="shared" si="92"/>
        <v>10.703651082480468</v>
      </c>
      <c r="BB93">
        <f t="shared" si="93"/>
        <v>12.12297915564416</v>
      </c>
      <c r="BC93">
        <f t="shared" si="94"/>
        <v>13.393951840590308</v>
      </c>
      <c r="BD93">
        <f t="shared" si="95"/>
        <v>10.6058189493196</v>
      </c>
      <c r="BE93">
        <f t="shared" si="96"/>
        <v>4.8360584803991475</v>
      </c>
      <c r="BF93">
        <f t="shared" si="97"/>
        <v>2.5818019703474011</v>
      </c>
      <c r="BH93">
        <f t="shared" si="98"/>
        <v>5.9473736077692001</v>
      </c>
      <c r="BI93">
        <f t="shared" si="99"/>
        <v>3.0947178064977265</v>
      </c>
      <c r="BJ93">
        <f t="shared" si="100"/>
        <v>8.4540270244323068</v>
      </c>
      <c r="BK93">
        <f t="shared" si="101"/>
        <v>6.1797558337819272</v>
      </c>
      <c r="BL93">
        <f t="shared" si="102"/>
        <v>6.0614895778220799</v>
      </c>
      <c r="BM93">
        <f t="shared" si="103"/>
        <v>5.4680579414763049</v>
      </c>
      <c r="BN93">
        <f t="shared" si="104"/>
        <v>6.1232724253661051</v>
      </c>
      <c r="BO93">
        <f t="shared" si="105"/>
        <v>2.7920996654752206</v>
      </c>
      <c r="BP93">
        <f t="shared" si="106"/>
        <v>1.4906040625743784</v>
      </c>
    </row>
    <row r="94" spans="1:68" x14ac:dyDescent="0.3">
      <c r="A94" s="13" t="s">
        <v>2066</v>
      </c>
      <c r="B94">
        <f>SUM(B81:B84,B25:B33)</f>
        <v>0.72054604017025059</v>
      </c>
      <c r="C94">
        <f t="shared" ref="C94:AL94" si="111">SUM(C81:C84,C25:C33)</f>
        <v>0.45862015137708373</v>
      </c>
      <c r="D94">
        <f t="shared" si="111"/>
        <v>0.720712913608756</v>
      </c>
      <c r="E94">
        <f t="shared" si="111"/>
        <v>0.60648512293603529</v>
      </c>
      <c r="F94">
        <f t="shared" si="111"/>
        <v>0.40147219144308832</v>
      </c>
      <c r="G94">
        <f t="shared" si="111"/>
        <v>0.46441111046695416</v>
      </c>
      <c r="H94">
        <f t="shared" si="111"/>
        <v>0.74695584733121878</v>
      </c>
      <c r="I94">
        <f t="shared" si="111"/>
        <v>0.7000991815324149</v>
      </c>
      <c r="J94">
        <f t="shared" si="111"/>
        <v>0.46303834076484707</v>
      </c>
      <c r="K94">
        <f t="shared" si="111"/>
        <v>0.69211307813503409</v>
      </c>
      <c r="L94">
        <f t="shared" si="111"/>
        <v>0.61229532412127163</v>
      </c>
      <c r="M94">
        <f t="shared" si="111"/>
        <v>1.0603174228503902</v>
      </c>
      <c r="N94">
        <f t="shared" si="111"/>
        <v>0.83859066820380268</v>
      </c>
      <c r="O94">
        <f t="shared" si="111"/>
        <v>0.84507125301975683</v>
      </c>
      <c r="P94">
        <f t="shared" si="111"/>
        <v>0.59439539433851818</v>
      </c>
      <c r="Q94">
        <f t="shared" si="111"/>
        <v>0.57081357258138632</v>
      </c>
      <c r="R94">
        <f t="shared" si="111"/>
        <v>0.45582699501288143</v>
      </c>
      <c r="S94">
        <f t="shared" si="111"/>
        <v>0.5563915783198049</v>
      </c>
      <c r="T94">
        <f t="shared" si="111"/>
        <v>0.53641546412868912</v>
      </c>
      <c r="U94">
        <f t="shared" si="111"/>
        <v>0.76528557871666503</v>
      </c>
      <c r="V94">
        <f t="shared" si="111"/>
        <v>0.51809799417841185</v>
      </c>
      <c r="W94">
        <f t="shared" si="111"/>
        <v>0.67347497958158908</v>
      </c>
      <c r="X94">
        <f t="shared" si="111"/>
        <v>0.62805704803257334</v>
      </c>
      <c r="Y94">
        <f t="shared" si="111"/>
        <v>0.59342366513373845</v>
      </c>
      <c r="Z94">
        <f t="shared" si="111"/>
        <v>0.40599774883590306</v>
      </c>
      <c r="AA94">
        <f t="shared" si="111"/>
        <v>0.73691790234844401</v>
      </c>
      <c r="AB94">
        <f t="shared" si="111"/>
        <v>0.65163721861419577</v>
      </c>
      <c r="AC94">
        <f t="shared" si="111"/>
        <v>0.61328349067605048</v>
      </c>
      <c r="AD94">
        <f t="shared" si="111"/>
        <v>0.62084980537001755</v>
      </c>
      <c r="AE94">
        <f t="shared" si="111"/>
        <v>0.68340761860829935</v>
      </c>
      <c r="AF94">
        <f t="shared" si="111"/>
        <v>0.72717715448818698</v>
      </c>
      <c r="AG94">
        <f t="shared" si="111"/>
        <v>0.57103356338248001</v>
      </c>
      <c r="AH94">
        <f t="shared" si="111"/>
        <v>0.60163474662671923</v>
      </c>
      <c r="AI94">
        <f t="shared" si="111"/>
        <v>0.61019070235352191</v>
      </c>
      <c r="AJ94">
        <f t="shared" si="111"/>
        <v>0.57573561441420096</v>
      </c>
      <c r="AK94">
        <f t="shared" si="111"/>
        <v>0.80408036007632799</v>
      </c>
      <c r="AL94">
        <f t="shared" si="111"/>
        <v>0.74824651975000578</v>
      </c>
      <c r="AM94" s="13" t="s">
        <v>2066</v>
      </c>
      <c r="AN94" s="39">
        <f t="shared" si="80"/>
        <v>0.62659105702303142</v>
      </c>
      <c r="AO94" s="39">
        <f t="shared" si="81"/>
        <v>0.57823458269341899</v>
      </c>
      <c r="AP94" s="39">
        <f t="shared" si="82"/>
        <v>0.72940306877623151</v>
      </c>
      <c r="AQ94" s="39">
        <f t="shared" si="83"/>
        <v>0.5276773819713575</v>
      </c>
      <c r="AR94" s="39">
        <f t="shared" si="84"/>
        <v>0.62331850415133871</v>
      </c>
      <c r="AS94" s="39">
        <f t="shared" si="85"/>
        <v>0.60488617894015084</v>
      </c>
      <c r="AT94" s="39">
        <f t="shared" si="86"/>
        <v>0.67714485948883463</v>
      </c>
      <c r="AU94" s="39">
        <f t="shared" si="87"/>
        <v>0.59428633745424042</v>
      </c>
      <c r="AV94" s="39">
        <f t="shared" si="88"/>
        <v>0.70935416474684487</v>
      </c>
      <c r="AX94">
        <f t="shared" si="89"/>
        <v>0.12423759022449472</v>
      </c>
      <c r="AY94">
        <f t="shared" si="90"/>
        <v>0.17080063561688127</v>
      </c>
      <c r="AZ94">
        <f t="shared" si="91"/>
        <v>0.19961937873242575</v>
      </c>
      <c r="BA94">
        <f t="shared" si="92"/>
        <v>6.2640698105802889E-2</v>
      </c>
      <c r="BB94">
        <f t="shared" si="93"/>
        <v>0.11732265534607789</v>
      </c>
      <c r="BC94">
        <f t="shared" si="94"/>
        <v>0.10946546173816678</v>
      </c>
      <c r="BD94">
        <f t="shared" si="95"/>
        <v>5.3439619258239486E-2</v>
      </c>
      <c r="BE94">
        <f t="shared" si="96"/>
        <v>2.0586882258467415E-2</v>
      </c>
      <c r="BF94">
        <f t="shared" si="97"/>
        <v>0.11903693618429721</v>
      </c>
      <c r="BH94">
        <f t="shared" si="98"/>
        <v>6.2118795112247362E-2</v>
      </c>
      <c r="BI94">
        <f t="shared" si="99"/>
        <v>8.5400317808440637E-2</v>
      </c>
      <c r="BJ94">
        <f t="shared" si="100"/>
        <v>7.5449033285030637E-2</v>
      </c>
      <c r="BK94">
        <f t="shared" si="101"/>
        <v>3.6165623913611382E-2</v>
      </c>
      <c r="BL94">
        <f t="shared" si="102"/>
        <v>5.8661327673038943E-2</v>
      </c>
      <c r="BM94">
        <f t="shared" si="103"/>
        <v>4.4689087619443998E-2</v>
      </c>
      <c r="BN94">
        <f t="shared" si="104"/>
        <v>3.085337856413568E-2</v>
      </c>
      <c r="BO94">
        <f t="shared" si="105"/>
        <v>1.1885842013701294E-2</v>
      </c>
      <c r="BP94">
        <f t="shared" si="106"/>
        <v>6.8726007149512297E-2</v>
      </c>
    </row>
    <row r="95" spans="1:68" x14ac:dyDescent="0.3">
      <c r="A95" s="13" t="s">
        <v>2084</v>
      </c>
      <c r="B95">
        <f>SUM(B72,B64,B10,B13,B18)</f>
        <v>34.500652301678748</v>
      </c>
      <c r="C95">
        <f t="shared" ref="C95:AL95" si="112">SUM(C72,C64,C10,C13,C18)</f>
        <v>26.74278445740061</v>
      </c>
      <c r="D95">
        <f t="shared" si="112"/>
        <v>33.861160818120943</v>
      </c>
      <c r="E95">
        <f t="shared" si="112"/>
        <v>28.416200108681057</v>
      </c>
      <c r="F95">
        <f t="shared" si="112"/>
        <v>28.404563653603031</v>
      </c>
      <c r="G95">
        <f t="shared" si="112"/>
        <v>29.607689740941087</v>
      </c>
      <c r="H95">
        <f t="shared" si="112"/>
        <v>32.923893166778015</v>
      </c>
      <c r="I95">
        <f t="shared" si="112"/>
        <v>30.285305763922484</v>
      </c>
      <c r="J95">
        <f t="shared" si="112"/>
        <v>24.616706118745139</v>
      </c>
      <c r="K95">
        <f t="shared" si="112"/>
        <v>33.981786388154703</v>
      </c>
      <c r="L95">
        <f t="shared" si="112"/>
        <v>35.549592523516658</v>
      </c>
      <c r="M95">
        <f t="shared" si="112"/>
        <v>46.036678145597207</v>
      </c>
      <c r="N95">
        <f t="shared" si="112"/>
        <v>38.187827081692667</v>
      </c>
      <c r="O95">
        <f t="shared" si="112"/>
        <v>33.17699567693289</v>
      </c>
      <c r="P95">
        <f t="shared" si="112"/>
        <v>27.029065589174767</v>
      </c>
      <c r="Q95">
        <f t="shared" si="112"/>
        <v>33.679127131222515</v>
      </c>
      <c r="R95">
        <f t="shared" si="112"/>
        <v>27.939543522492912</v>
      </c>
      <c r="S95">
        <f t="shared" si="112"/>
        <v>28.081307068037926</v>
      </c>
      <c r="T95">
        <f t="shared" si="112"/>
        <v>29.753912178735654</v>
      </c>
      <c r="U95">
        <f t="shared" si="112"/>
        <v>38.213877106187759</v>
      </c>
      <c r="V95">
        <f t="shared" si="112"/>
        <v>28.410847796733826</v>
      </c>
      <c r="W95">
        <f t="shared" si="112"/>
        <v>30.13677752676411</v>
      </c>
      <c r="X95">
        <f t="shared" si="112"/>
        <v>33.418158023034152</v>
      </c>
      <c r="Y95">
        <f t="shared" si="112"/>
        <v>36.486608724911939</v>
      </c>
      <c r="Z95">
        <f t="shared" si="112"/>
        <v>25.079806172810891</v>
      </c>
      <c r="AA95">
        <f t="shared" si="112"/>
        <v>33.34418876757131</v>
      </c>
      <c r="AB95">
        <f t="shared" si="112"/>
        <v>29.526783074836668</v>
      </c>
      <c r="AC95">
        <f t="shared" si="112"/>
        <v>24.799482046837987</v>
      </c>
      <c r="AD95">
        <f t="shared" si="112"/>
        <v>41.99335326421636</v>
      </c>
      <c r="AE95">
        <f t="shared" si="112"/>
        <v>37.284114275072987</v>
      </c>
      <c r="AF95">
        <f t="shared" si="112"/>
        <v>34.038883516664043</v>
      </c>
      <c r="AG95">
        <f t="shared" si="112"/>
        <v>31.745456402422903</v>
      </c>
      <c r="AH95">
        <f t="shared" si="112"/>
        <v>28.095794538911722</v>
      </c>
      <c r="AI95">
        <f t="shared" si="112"/>
        <v>29.002442996001982</v>
      </c>
      <c r="AJ95">
        <f t="shared" si="112"/>
        <v>33.862521094890027</v>
      </c>
      <c r="AK95">
        <f t="shared" si="112"/>
        <v>35.250570303014428</v>
      </c>
      <c r="AL95">
        <f t="shared" si="112"/>
        <v>33.659615043358919</v>
      </c>
      <c r="AM95" s="13" t="s">
        <v>2084</v>
      </c>
      <c r="AN95" s="39">
        <f t="shared" si="80"/>
        <v>30.880199421470341</v>
      </c>
      <c r="AO95" s="39">
        <f t="shared" si="81"/>
        <v>30.305363081311153</v>
      </c>
      <c r="AP95" s="39">
        <f t="shared" si="82"/>
        <v>34.082664503402</v>
      </c>
      <c r="AQ95" s="39">
        <f t="shared" si="83"/>
        <v>29.899992573917785</v>
      </c>
      <c r="AR95" s="39">
        <f t="shared" si="84"/>
        <v>31.628853652105338</v>
      </c>
      <c r="AS95" s="39">
        <f t="shared" si="85"/>
        <v>30.442504468333826</v>
      </c>
      <c r="AT95" s="39">
        <f t="shared" si="86"/>
        <v>37.77211701865113</v>
      </c>
      <c r="AU95" s="39">
        <f t="shared" si="87"/>
        <v>29.61456464577887</v>
      </c>
      <c r="AV95" s="39">
        <f t="shared" si="88"/>
        <v>34.25756881375446</v>
      </c>
      <c r="AX95">
        <f t="shared" si="89"/>
        <v>3.8808635252335519</v>
      </c>
      <c r="AY95">
        <f t="shared" si="90"/>
        <v>1.9110981710973207</v>
      </c>
      <c r="AZ95">
        <f t="shared" si="91"/>
        <v>7.0956643800798593</v>
      </c>
      <c r="BA95">
        <f t="shared" si="92"/>
        <v>3.2735940077188084</v>
      </c>
      <c r="BB95">
        <f t="shared" si="93"/>
        <v>4.4519580811292156</v>
      </c>
      <c r="BC95">
        <f t="shared" si="94"/>
        <v>4.8009637124903355</v>
      </c>
      <c r="BD95">
        <f t="shared" si="95"/>
        <v>3.9996258886908533</v>
      </c>
      <c r="BE95">
        <f t="shared" si="96"/>
        <v>1.9002704057807562</v>
      </c>
      <c r="BF95">
        <f t="shared" si="97"/>
        <v>0.86592822144296366</v>
      </c>
      <c r="BH95">
        <f t="shared" si="98"/>
        <v>1.940431762616776</v>
      </c>
      <c r="BI95">
        <f t="shared" si="99"/>
        <v>0.95554908554866036</v>
      </c>
      <c r="BJ95">
        <f t="shared" si="100"/>
        <v>2.681909048067229</v>
      </c>
      <c r="BK95">
        <f t="shared" si="101"/>
        <v>1.8900103815739999</v>
      </c>
      <c r="BL95">
        <f t="shared" si="102"/>
        <v>2.2259790405646078</v>
      </c>
      <c r="BM95">
        <f t="shared" si="103"/>
        <v>1.9599852282032209</v>
      </c>
      <c r="BN95">
        <f t="shared" si="104"/>
        <v>2.3091850834934604</v>
      </c>
      <c r="BO95">
        <f t="shared" si="105"/>
        <v>1.0971216303105991</v>
      </c>
      <c r="BP95">
        <f t="shared" si="106"/>
        <v>0.49994389174898896</v>
      </c>
    </row>
    <row r="96" spans="1:68" x14ac:dyDescent="0.3">
      <c r="A96" s="13" t="s">
        <v>2085</v>
      </c>
      <c r="B96">
        <f>SUM(B73:B84,B65:B71,B48:B63,B19:B45,B14:B17,B11:B12,B7:B9)</f>
        <v>103.17134405299255</v>
      </c>
      <c r="C96">
        <f t="shared" ref="C96:AL96" si="113">SUM(C73:C84,C65:C71,C48:C63,C19:C45,C14:C17,C11:C12,C7:C9)</f>
        <v>84.775524941277311</v>
      </c>
      <c r="D96">
        <f t="shared" si="113"/>
        <v>98.78333795664544</v>
      </c>
      <c r="E96">
        <f t="shared" si="113"/>
        <v>83.426014735714816</v>
      </c>
      <c r="F96">
        <f t="shared" si="113"/>
        <v>90.014993456358852</v>
      </c>
      <c r="G96">
        <f t="shared" si="113"/>
        <v>94.499762273417574</v>
      </c>
      <c r="H96">
        <f t="shared" si="113"/>
        <v>102.23657252780221</v>
      </c>
      <c r="I96">
        <f t="shared" si="113"/>
        <v>93.471743612481248</v>
      </c>
      <c r="J96">
        <f t="shared" si="113"/>
        <v>77.136582776595574</v>
      </c>
      <c r="K96">
        <f t="shared" si="113"/>
        <v>104.44818920450295</v>
      </c>
      <c r="L96">
        <f t="shared" si="113"/>
        <v>103.68200837101097</v>
      </c>
      <c r="M96">
        <f t="shared" si="113"/>
        <v>127.82279862054031</v>
      </c>
      <c r="N96">
        <f t="shared" si="113"/>
        <v>117.16017770739408</v>
      </c>
      <c r="O96">
        <f t="shared" si="113"/>
        <v>96.361812159113924</v>
      </c>
      <c r="P96">
        <f t="shared" si="113"/>
        <v>80.17793579771903</v>
      </c>
      <c r="Q96">
        <f t="shared" si="113"/>
        <v>101.53980891330502</v>
      </c>
      <c r="R96">
        <f t="shared" si="113"/>
        <v>82.325422716124223</v>
      </c>
      <c r="S96">
        <f t="shared" si="113"/>
        <v>82.630254148492739</v>
      </c>
      <c r="T96">
        <f t="shared" si="113"/>
        <v>92.433854975362181</v>
      </c>
      <c r="U96">
        <f t="shared" si="113"/>
        <v>107.96724665966761</v>
      </c>
      <c r="V96">
        <f t="shared" si="113"/>
        <v>88.711756143261638</v>
      </c>
      <c r="W96">
        <f t="shared" si="113"/>
        <v>99.226686037646687</v>
      </c>
      <c r="X96">
        <f t="shared" si="113"/>
        <v>103.55433000033128</v>
      </c>
      <c r="Y96">
        <f t="shared" si="113"/>
        <v>103.07857013556588</v>
      </c>
      <c r="Z96">
        <f t="shared" si="113"/>
        <v>83.365572883492064</v>
      </c>
      <c r="AA96">
        <f t="shared" si="113"/>
        <v>100.94710228484233</v>
      </c>
      <c r="AB96">
        <f t="shared" si="113"/>
        <v>95.505597533421209</v>
      </c>
      <c r="AC96">
        <f t="shared" si="113"/>
        <v>80.207183065091712</v>
      </c>
      <c r="AD96">
        <f t="shared" si="113"/>
        <v>121.19600243145941</v>
      </c>
      <c r="AE96">
        <f t="shared" si="113"/>
        <v>103.98339328586768</v>
      </c>
      <c r="AF96">
        <f t="shared" si="113"/>
        <v>108.32677981065888</v>
      </c>
      <c r="AG96">
        <f t="shared" si="113"/>
        <v>92.244285187158596</v>
      </c>
      <c r="AH96">
        <f t="shared" si="113"/>
        <v>91.454965794007464</v>
      </c>
      <c r="AI96">
        <f t="shared" si="113"/>
        <v>85.468044591908196</v>
      </c>
      <c r="AJ96">
        <f t="shared" si="113"/>
        <v>94.710462820355943</v>
      </c>
      <c r="AK96">
        <f t="shared" si="113"/>
        <v>101.00308602890752</v>
      </c>
      <c r="AL96">
        <f t="shared" si="113"/>
        <v>97.085186096817552</v>
      </c>
      <c r="AM96" s="13" t="s">
        <v>2085</v>
      </c>
      <c r="AN96" s="39">
        <f t="shared" si="80"/>
        <v>92.539055421657537</v>
      </c>
      <c r="AO96" s="39">
        <f t="shared" si="81"/>
        <v>95.055767967514967</v>
      </c>
      <c r="AP96" s="39">
        <f t="shared" si="82"/>
        <v>100.96992923383955</v>
      </c>
      <c r="AQ96" s="39">
        <f t="shared" si="83"/>
        <v>88.831828592640662</v>
      </c>
      <c r="AR96" s="39">
        <f t="shared" si="84"/>
        <v>97.084885953984525</v>
      </c>
      <c r="AS96" s="39">
        <f t="shared" si="85"/>
        <v>94.443059317124082</v>
      </c>
      <c r="AT96" s="39">
        <f t="shared" si="86"/>
        <v>111.16872517599533</v>
      </c>
      <c r="AU96" s="39">
        <f t="shared" si="87"/>
        <v>89.722431857691433</v>
      </c>
      <c r="AV96" s="39">
        <f t="shared" si="88"/>
        <v>97.599578315360347</v>
      </c>
      <c r="AX96">
        <f t="shared" si="89"/>
        <v>9.9223072246363309</v>
      </c>
      <c r="AY96">
        <f t="shared" si="90"/>
        <v>5.1572485330381337</v>
      </c>
      <c r="AZ96">
        <f t="shared" si="91"/>
        <v>18.367655189569589</v>
      </c>
      <c r="BA96">
        <f t="shared" si="92"/>
        <v>11.006489150648004</v>
      </c>
      <c r="BB96">
        <f t="shared" si="93"/>
        <v>8.4607815659132317</v>
      </c>
      <c r="BC96">
        <f t="shared" si="94"/>
        <v>10.260504288733511</v>
      </c>
      <c r="BD96">
        <f t="shared" si="95"/>
        <v>8.9513109930554293</v>
      </c>
      <c r="BE96">
        <f t="shared" si="96"/>
        <v>3.705484385548663</v>
      </c>
      <c r="BF96">
        <f t="shared" si="97"/>
        <v>3.1776919654166456</v>
      </c>
      <c r="BH96">
        <f t="shared" si="98"/>
        <v>4.9611536123181654</v>
      </c>
      <c r="BI96">
        <f t="shared" si="99"/>
        <v>2.5786242665190668</v>
      </c>
      <c r="BJ96">
        <f t="shared" si="100"/>
        <v>6.9423211141408672</v>
      </c>
      <c r="BK96">
        <f t="shared" si="101"/>
        <v>6.354599473959321</v>
      </c>
      <c r="BL96">
        <f t="shared" si="102"/>
        <v>4.2303907829566159</v>
      </c>
      <c r="BM96">
        <f t="shared" si="103"/>
        <v>4.1888333351725908</v>
      </c>
      <c r="BN96">
        <f t="shared" si="104"/>
        <v>5.1680418114406086</v>
      </c>
      <c r="BO96">
        <f t="shared" si="105"/>
        <v>2.1393624074744757</v>
      </c>
      <c r="BP96">
        <f t="shared" si="106"/>
        <v>1.8346413116350113</v>
      </c>
    </row>
    <row r="97" spans="1:68" x14ac:dyDescent="0.3">
      <c r="A97" s="13" t="s">
        <v>2098</v>
      </c>
      <c r="B97">
        <f>SUM(B46:B47)</f>
        <v>0.23397440613189602</v>
      </c>
      <c r="C97">
        <f t="shared" ref="C97:AL97" si="114">SUM(C46:C47)</f>
        <v>0.15811459463972549</v>
      </c>
      <c r="D97">
        <f t="shared" si="114"/>
        <v>0.12741146953104598</v>
      </c>
      <c r="E97">
        <f t="shared" si="114"/>
        <v>0.15112331788566014</v>
      </c>
      <c r="F97">
        <f t="shared" si="114"/>
        <v>0.21310015321326914</v>
      </c>
      <c r="G97">
        <f t="shared" si="114"/>
        <v>0.14709173657433799</v>
      </c>
      <c r="H97">
        <f t="shared" si="114"/>
        <v>0.18105050166016801</v>
      </c>
      <c r="I97">
        <f t="shared" si="114"/>
        <v>0.14442937014796581</v>
      </c>
      <c r="J97">
        <f t="shared" si="114"/>
        <v>0.11081898048798899</v>
      </c>
      <c r="K97">
        <f t="shared" si="114"/>
        <v>0.18356315442728199</v>
      </c>
      <c r="L97">
        <f t="shared" si="114"/>
        <v>0.18728883407081401</v>
      </c>
      <c r="M97">
        <f t="shared" si="114"/>
        <v>0.20007667993849859</v>
      </c>
      <c r="N97">
        <f t="shared" si="114"/>
        <v>0.29623670770473126</v>
      </c>
      <c r="O97">
        <f t="shared" si="114"/>
        <v>0.17513597244096848</v>
      </c>
      <c r="P97">
        <f t="shared" si="114"/>
        <v>0.1492660779868305</v>
      </c>
      <c r="Q97">
        <f t="shared" si="114"/>
        <v>0.17077459032022702</v>
      </c>
      <c r="R97">
        <f t="shared" si="114"/>
        <v>0.109244437018923</v>
      </c>
      <c r="S97">
        <f t="shared" si="114"/>
        <v>0.1537870286436355</v>
      </c>
      <c r="T97">
        <f t="shared" si="114"/>
        <v>0.17653714104629328</v>
      </c>
      <c r="U97">
        <f t="shared" si="114"/>
        <v>0.19746039501672399</v>
      </c>
      <c r="V97">
        <f t="shared" si="114"/>
        <v>0.13630730008812181</v>
      </c>
      <c r="W97">
        <f t="shared" si="114"/>
        <v>0.22098444422389285</v>
      </c>
      <c r="X97">
        <f t="shared" si="114"/>
        <v>0.2234930309529225</v>
      </c>
      <c r="Y97">
        <f t="shared" si="114"/>
        <v>0.18434177570344951</v>
      </c>
      <c r="Z97">
        <f t="shared" si="114"/>
        <v>0.11534461107394112</v>
      </c>
      <c r="AA97">
        <f t="shared" si="114"/>
        <v>0.19823469759715201</v>
      </c>
      <c r="AB97">
        <f t="shared" si="114"/>
        <v>0.1808356927584675</v>
      </c>
      <c r="AC97">
        <f t="shared" si="114"/>
        <v>0.16237629179730334</v>
      </c>
      <c r="AD97">
        <f t="shared" si="114"/>
        <v>0.18863094611699499</v>
      </c>
      <c r="AE97">
        <f t="shared" si="114"/>
        <v>0.25722575190722785</v>
      </c>
      <c r="AF97">
        <f t="shared" si="114"/>
        <v>0.16915564267068336</v>
      </c>
      <c r="AG97">
        <f t="shared" si="114"/>
        <v>0.22786375121295238</v>
      </c>
      <c r="AH97">
        <f t="shared" si="114"/>
        <v>0.19899487728956811</v>
      </c>
      <c r="AI97">
        <f t="shared" si="114"/>
        <v>0.18738105232191621</v>
      </c>
      <c r="AJ97">
        <f t="shared" si="114"/>
        <v>0.1994860755548605</v>
      </c>
      <c r="AK97">
        <f t="shared" si="114"/>
        <v>0.16965485447631601</v>
      </c>
      <c r="AL97">
        <f t="shared" si="114"/>
        <v>0.14190648774860004</v>
      </c>
      <c r="AM97" s="13" t="s">
        <v>2098</v>
      </c>
      <c r="AN97" s="39">
        <f t="shared" si="80"/>
        <v>0.16765594704708192</v>
      </c>
      <c r="AO97" s="39">
        <f t="shared" si="81"/>
        <v>0.17141794039893521</v>
      </c>
      <c r="AP97" s="39">
        <f t="shared" si="82"/>
        <v>0.18605520100815909</v>
      </c>
      <c r="AQ97" s="39">
        <f t="shared" si="83"/>
        <v>0.14460201866092851</v>
      </c>
      <c r="AR97" s="39">
        <f t="shared" si="84"/>
        <v>0.18282232009375798</v>
      </c>
      <c r="AS97" s="39">
        <f t="shared" si="85"/>
        <v>0.17743768331387266</v>
      </c>
      <c r="AT97" s="39">
        <f t="shared" si="86"/>
        <v>0.20500411356496873</v>
      </c>
      <c r="AU97" s="39">
        <f t="shared" si="87"/>
        <v>0.20474656027481222</v>
      </c>
      <c r="AV97" s="39">
        <f t="shared" si="88"/>
        <v>0.17034913925992554</v>
      </c>
      <c r="AX97">
        <f t="shared" si="89"/>
        <v>4.6123461920781365E-2</v>
      </c>
      <c r="AY97">
        <f t="shared" si="90"/>
        <v>3.2405453338690965E-2</v>
      </c>
      <c r="AZ97">
        <f t="shared" si="91"/>
        <v>5.6975808374192166E-2</v>
      </c>
      <c r="BA97">
        <f t="shared" si="92"/>
        <v>3.1776772139525331E-2</v>
      </c>
      <c r="BB97">
        <f t="shared" si="93"/>
        <v>3.593406701797798E-2</v>
      </c>
      <c r="BC97">
        <f t="shared" si="94"/>
        <v>3.6592947254274991E-2</v>
      </c>
      <c r="BD97">
        <f t="shared" si="95"/>
        <v>4.6261717374561001E-2</v>
      </c>
      <c r="BE97">
        <f t="shared" si="96"/>
        <v>2.084523015578469E-2</v>
      </c>
      <c r="BF97">
        <f t="shared" si="97"/>
        <v>2.8796071893667553E-2</v>
      </c>
      <c r="BH97">
        <f t="shared" si="98"/>
        <v>2.3061730960390683E-2</v>
      </c>
      <c r="BI97">
        <f t="shared" si="99"/>
        <v>1.6202726669345482E-2</v>
      </c>
      <c r="BJ97">
        <f t="shared" si="100"/>
        <v>2.1534831386426256E-2</v>
      </c>
      <c r="BK97">
        <f t="shared" si="101"/>
        <v>1.8346327948732352E-2</v>
      </c>
      <c r="BL97">
        <f t="shared" si="102"/>
        <v>1.796703350898899E-2</v>
      </c>
      <c r="BM97">
        <f t="shared" si="103"/>
        <v>1.4939008159592076E-2</v>
      </c>
      <c r="BN97">
        <f t="shared" si="104"/>
        <v>2.6709214979377182E-2</v>
      </c>
      <c r="BO97">
        <f t="shared" si="105"/>
        <v>1.2034999241761997E-2</v>
      </c>
      <c r="BP97">
        <f t="shared" si="106"/>
        <v>1.6625419859412779E-2</v>
      </c>
    </row>
    <row r="98" spans="1:68" x14ac:dyDescent="0.3">
      <c r="A98" s="13" t="s">
        <v>2078</v>
      </c>
      <c r="B98" s="28">
        <f>SUM(B68,B70,B59,B56,B52,B42,B35,B15)</f>
        <v>1.1176862881791301</v>
      </c>
      <c r="C98" s="28">
        <f t="shared" ref="C98:AL98" si="115">SUM(C68,C70,C59,C56,C52,C42,C35,C15)</f>
        <v>0.81197961656752748</v>
      </c>
      <c r="D98" s="28">
        <f t="shared" si="115"/>
        <v>0.88087473620108325</v>
      </c>
      <c r="E98" s="28">
        <f t="shared" si="115"/>
        <v>0.87545772819435019</v>
      </c>
      <c r="F98" s="28">
        <f t="shared" si="115"/>
        <v>1.0270007975463775</v>
      </c>
      <c r="G98" s="28">
        <f t="shared" si="115"/>
        <v>1.0480964275733826</v>
      </c>
      <c r="H98" s="28">
        <f t="shared" si="115"/>
        <v>1.0671816844753359</v>
      </c>
      <c r="I98" s="28">
        <f t="shared" si="115"/>
        <v>1.1800683112697397</v>
      </c>
      <c r="J98" s="28">
        <f t="shared" si="115"/>
        <v>0.82904637767964029</v>
      </c>
      <c r="K98" s="28">
        <f t="shared" si="115"/>
        <v>1.1709615653691205</v>
      </c>
      <c r="L98" s="28">
        <f t="shared" si="115"/>
        <v>0.86327301805626444</v>
      </c>
      <c r="M98" s="28">
        <f t="shared" si="115"/>
        <v>1.2533673946746835</v>
      </c>
      <c r="N98" s="28">
        <f t="shared" si="115"/>
        <v>1.3763135711419896</v>
      </c>
      <c r="O98" s="28">
        <f t="shared" si="115"/>
        <v>0.91466279534974781</v>
      </c>
      <c r="P98" s="28">
        <f t="shared" si="115"/>
        <v>0.78085898334924531</v>
      </c>
      <c r="Q98" s="28">
        <f t="shared" si="115"/>
        <v>0.81144939985742914</v>
      </c>
      <c r="R98" s="28">
        <f t="shared" si="115"/>
        <v>0.74369624707251247</v>
      </c>
      <c r="S98" s="28">
        <f t="shared" si="115"/>
        <v>0.85703949442648353</v>
      </c>
      <c r="T98" s="28">
        <f t="shared" si="115"/>
        <v>0.8908284811645012</v>
      </c>
      <c r="U98" s="28">
        <f t="shared" si="115"/>
        <v>1.044749524401567</v>
      </c>
      <c r="V98" s="28">
        <f t="shared" si="115"/>
        <v>1.0045301007546079</v>
      </c>
      <c r="W98" s="28">
        <f t="shared" si="115"/>
        <v>1.2913433414176538</v>
      </c>
      <c r="X98" s="28">
        <f t="shared" si="115"/>
        <v>1.1741528760679629</v>
      </c>
      <c r="Y98" s="28">
        <f t="shared" si="115"/>
        <v>1.0741085667552654</v>
      </c>
      <c r="Z98" s="28">
        <f t="shared" si="115"/>
        <v>1.0704548287887656</v>
      </c>
      <c r="AA98" s="28">
        <f t="shared" si="115"/>
        <v>1.188824229937584</v>
      </c>
      <c r="AB98" s="28">
        <f t="shared" si="115"/>
        <v>1.2399141858486045</v>
      </c>
      <c r="AC98" s="28">
        <f t="shared" si="115"/>
        <v>1.1447787237655125</v>
      </c>
      <c r="AD98" s="28">
        <f t="shared" si="115"/>
        <v>1.2768214974156435</v>
      </c>
      <c r="AE98" s="28">
        <f t="shared" si="115"/>
        <v>1.0806521728524803</v>
      </c>
      <c r="AF98" s="28">
        <f t="shared" si="115"/>
        <v>1.3259807733838578</v>
      </c>
      <c r="AG98" s="28">
        <f t="shared" si="115"/>
        <v>0.76345998158744144</v>
      </c>
      <c r="AH98" s="28">
        <f t="shared" si="115"/>
        <v>1.037971558045929</v>
      </c>
      <c r="AI98" s="28">
        <f t="shared" si="115"/>
        <v>0.91281747664147117</v>
      </c>
      <c r="AJ98" s="28">
        <f t="shared" si="115"/>
        <v>0.88506234537794359</v>
      </c>
      <c r="AK98" s="28">
        <f t="shared" si="115"/>
        <v>1.171344082689636</v>
      </c>
      <c r="AL98" s="28">
        <f t="shared" si="115"/>
        <v>1.1357643614091244</v>
      </c>
      <c r="AM98" s="13" t="s">
        <v>2078</v>
      </c>
      <c r="AN98" s="39">
        <f t="shared" si="80"/>
        <v>0.9214995922855227</v>
      </c>
      <c r="AO98" s="39">
        <f t="shared" si="81"/>
        <v>1.0805868052162091</v>
      </c>
      <c r="AP98" s="39">
        <f t="shared" si="82"/>
        <v>1.0269262436600988</v>
      </c>
      <c r="AQ98" s="39">
        <f t="shared" si="83"/>
        <v>0.80406171378547509</v>
      </c>
      <c r="AR98" s="39">
        <f t="shared" si="84"/>
        <v>1.0578628619345825</v>
      </c>
      <c r="AS98" s="39">
        <f t="shared" si="85"/>
        <v>1.1487055685272825</v>
      </c>
      <c r="AT98" s="39">
        <f t="shared" si="86"/>
        <v>1.2278181478839938</v>
      </c>
      <c r="AU98" s="39">
        <f t="shared" si="87"/>
        <v>0.90474967209161383</v>
      </c>
      <c r="AV98" s="39">
        <f t="shared" si="88"/>
        <v>1.064056929825568</v>
      </c>
      <c r="AX98">
        <f t="shared" si="89"/>
        <v>0.13447933782777732</v>
      </c>
      <c r="AY98">
        <f t="shared" si="90"/>
        <v>6.8321183064797592E-2</v>
      </c>
      <c r="AZ98">
        <f t="shared" si="91"/>
        <v>0.23564955315466973</v>
      </c>
      <c r="BA98">
        <f t="shared" si="92"/>
        <v>5.7031625957087835E-2</v>
      </c>
      <c r="BB98">
        <f t="shared" si="93"/>
        <v>0.16875027080988078</v>
      </c>
      <c r="BC98">
        <f t="shared" si="94"/>
        <v>6.6752371314994036E-2</v>
      </c>
      <c r="BD98">
        <f t="shared" si="95"/>
        <v>0.12979802293818585</v>
      </c>
      <c r="BE98">
        <f t="shared" si="96"/>
        <v>0.1374335057586839</v>
      </c>
      <c r="BF98">
        <f t="shared" si="97"/>
        <v>0.15603132726405658</v>
      </c>
      <c r="BH98">
        <f t="shared" si="98"/>
        <v>6.7239668913888662E-2</v>
      </c>
      <c r="BI98">
        <f t="shared" si="99"/>
        <v>3.4160591532398796E-2</v>
      </c>
      <c r="BJ98">
        <f t="shared" si="100"/>
        <v>8.9067159172964622E-2</v>
      </c>
      <c r="BK98">
        <f t="shared" si="101"/>
        <v>3.2927224598646714E-2</v>
      </c>
      <c r="BL98">
        <f t="shared" si="102"/>
        <v>8.4375135404940391E-2</v>
      </c>
      <c r="BM98">
        <f t="shared" si="103"/>
        <v>2.7251541473755324E-2</v>
      </c>
      <c r="BN98">
        <f t="shared" si="104"/>
        <v>7.4938923483642825E-2</v>
      </c>
      <c r="BO98">
        <f t="shared" si="105"/>
        <v>7.934727154545014E-2</v>
      </c>
      <c r="BP98">
        <f t="shared" si="106"/>
        <v>9.0084728797917665E-2</v>
      </c>
    </row>
    <row r="99" spans="1:68" x14ac:dyDescent="0.3">
      <c r="A99" s="13" t="s">
        <v>2079</v>
      </c>
      <c r="B99" s="28">
        <f>SUM(B65,B83,B50,B20)</f>
        <v>5.4458718691696033</v>
      </c>
      <c r="C99" s="28">
        <f t="shared" ref="C99:AL99" si="116">SUM(C65,C83,C50,C20)</f>
        <v>5.1210363195772475</v>
      </c>
      <c r="D99" s="28">
        <f t="shared" si="116"/>
        <v>4.8144361520468424</v>
      </c>
      <c r="E99" s="28">
        <f t="shared" si="116"/>
        <v>4.0249424974005494</v>
      </c>
      <c r="F99" s="28">
        <f t="shared" si="116"/>
        <v>4.8838393891567931</v>
      </c>
      <c r="G99" s="28">
        <f t="shared" si="116"/>
        <v>5.1903887539933811</v>
      </c>
      <c r="H99" s="28">
        <f t="shared" si="116"/>
        <v>4.9851310774469084</v>
      </c>
      <c r="I99" s="28">
        <f t="shared" si="116"/>
        <v>4.9507537307120639</v>
      </c>
      <c r="J99" s="28">
        <f t="shared" si="116"/>
        <v>3.6926375905063571</v>
      </c>
      <c r="K99" s="28">
        <f t="shared" si="116"/>
        <v>5.863541965392514</v>
      </c>
      <c r="L99" s="28">
        <f t="shared" si="116"/>
        <v>5.0105569149650231</v>
      </c>
      <c r="M99" s="28">
        <f t="shared" si="116"/>
        <v>6.6076442339815413</v>
      </c>
      <c r="N99" s="28">
        <f t="shared" si="116"/>
        <v>6.1257437973135884</v>
      </c>
      <c r="O99" s="28">
        <f t="shared" si="116"/>
        <v>4.556229982936725</v>
      </c>
      <c r="P99" s="28">
        <f t="shared" si="116"/>
        <v>4.2158855813133558</v>
      </c>
      <c r="Q99" s="28">
        <f t="shared" si="116"/>
        <v>4.9237444619222179</v>
      </c>
      <c r="R99" s="28">
        <f t="shared" si="116"/>
        <v>3.971878812333967</v>
      </c>
      <c r="S99" s="28">
        <f t="shared" si="116"/>
        <v>4.0052153493844376</v>
      </c>
      <c r="T99" s="28">
        <f t="shared" si="116"/>
        <v>4.6274251491043259</v>
      </c>
      <c r="U99" s="28">
        <f t="shared" si="116"/>
        <v>5.2958542659980141</v>
      </c>
      <c r="V99" s="28">
        <f t="shared" si="116"/>
        <v>4.3089458269105263</v>
      </c>
      <c r="W99" s="28">
        <f t="shared" si="116"/>
        <v>5.0405627547847009</v>
      </c>
      <c r="X99" s="28">
        <f t="shared" si="116"/>
        <v>5.0875424489444354</v>
      </c>
      <c r="Y99" s="28">
        <f t="shared" si="116"/>
        <v>5.1345857588768782</v>
      </c>
      <c r="Z99" s="28">
        <f t="shared" si="116"/>
        <v>4.9307853484954318</v>
      </c>
      <c r="AA99" s="28">
        <f t="shared" si="116"/>
        <v>5.6270780058412102</v>
      </c>
      <c r="AB99" s="28">
        <f t="shared" si="116"/>
        <v>4.9302169010580936</v>
      </c>
      <c r="AC99" s="28">
        <f t="shared" si="116"/>
        <v>5.0807378982257498</v>
      </c>
      <c r="AD99" s="28">
        <f t="shared" si="116"/>
        <v>5.963149306820311</v>
      </c>
      <c r="AE99" s="28">
        <f t="shared" si="116"/>
        <v>4.6981743261711824</v>
      </c>
      <c r="AF99" s="28">
        <f t="shared" si="116"/>
        <v>6.2402923344299097</v>
      </c>
      <c r="AG99" s="28">
        <f t="shared" si="116"/>
        <v>4.5474255901896763</v>
      </c>
      <c r="AH99" s="28">
        <f t="shared" si="116"/>
        <v>5.6534142492658015</v>
      </c>
      <c r="AI99" s="28">
        <f t="shared" si="116"/>
        <v>3.7823198853291813</v>
      </c>
      <c r="AJ99" s="28">
        <f t="shared" si="116"/>
        <v>4.0900106761292836</v>
      </c>
      <c r="AK99" s="28">
        <f t="shared" si="116"/>
        <v>4.6154113917494595</v>
      </c>
      <c r="AL99" s="28">
        <f t="shared" si="116"/>
        <v>4.76773782740581</v>
      </c>
      <c r="AM99" s="13" t="s">
        <v>2079</v>
      </c>
      <c r="AN99" s="39">
        <f t="shared" si="80"/>
        <v>4.8515717095485602</v>
      </c>
      <c r="AO99" s="39">
        <f t="shared" si="81"/>
        <v>5.0025282378272866</v>
      </c>
      <c r="AP99" s="39">
        <f t="shared" si="82"/>
        <v>5.1531771523441581</v>
      </c>
      <c r="AQ99" s="39">
        <f t="shared" si="83"/>
        <v>4.3002795412135404</v>
      </c>
      <c r="AR99" s="39">
        <f t="shared" si="84"/>
        <v>4.818196999199392</v>
      </c>
      <c r="AS99" s="39">
        <f t="shared" si="85"/>
        <v>5.1318243935736332</v>
      </c>
      <c r="AT99" s="39">
        <f t="shared" si="86"/>
        <v>5.6338719891404674</v>
      </c>
      <c r="AU99" s="39">
        <f t="shared" si="87"/>
        <v>4.6610532415948862</v>
      </c>
      <c r="AV99" s="39">
        <f t="shared" si="88"/>
        <v>4.4910532984281843</v>
      </c>
      <c r="AX99">
        <f t="shared" si="89"/>
        <v>0.60841289702277646</v>
      </c>
      <c r="AY99">
        <f t="shared" si="90"/>
        <v>0.13211343246019511</v>
      </c>
      <c r="AZ99">
        <f t="shared" si="91"/>
        <v>1.0765962020865729</v>
      </c>
      <c r="BA99">
        <f t="shared" si="92"/>
        <v>0.54019367979581234</v>
      </c>
      <c r="BB99">
        <f t="shared" si="93"/>
        <v>0.4371626886521896</v>
      </c>
      <c r="BC99">
        <f t="shared" si="94"/>
        <v>0.25726125433646341</v>
      </c>
      <c r="BD99">
        <f t="shared" si="95"/>
        <v>0.82210075526226434</v>
      </c>
      <c r="BE99">
        <f t="shared" si="96"/>
        <v>0.94070822366010076</v>
      </c>
      <c r="BF99">
        <f t="shared" si="97"/>
        <v>0.35556606197052348</v>
      </c>
      <c r="BH99">
        <f t="shared" si="98"/>
        <v>0.30420644851138823</v>
      </c>
      <c r="BI99">
        <f t="shared" si="99"/>
        <v>6.6056716230097554E-2</v>
      </c>
      <c r="BJ99">
        <f t="shared" si="100"/>
        <v>0.406915116165387</v>
      </c>
      <c r="BK99">
        <f t="shared" si="101"/>
        <v>0.3118809664446468</v>
      </c>
      <c r="BL99">
        <f t="shared" si="102"/>
        <v>0.2185813443260948</v>
      </c>
      <c r="BM99">
        <f t="shared" si="103"/>
        <v>0.10502646728545026</v>
      </c>
      <c r="BN99">
        <f t="shared" si="104"/>
        <v>0.47464009235166299</v>
      </c>
      <c r="BO99">
        <f t="shared" si="105"/>
        <v>0.54311814615905385</v>
      </c>
      <c r="BP99">
        <f t="shared" si="106"/>
        <v>0.2052861615933769</v>
      </c>
    </row>
    <row r="100" spans="1:68" x14ac:dyDescent="0.3">
      <c r="A100" s="13" t="s">
        <v>2080</v>
      </c>
      <c r="B100" s="28">
        <f>SUM(B81,B72,B64,B25)</f>
        <v>34.624905535877836</v>
      </c>
      <c r="C100" s="28">
        <f t="shared" ref="C100:AL100" si="117">SUM(C81,C72,C64,C25)</f>
        <v>26.884572893434328</v>
      </c>
      <c r="D100" s="28">
        <f t="shared" si="117"/>
        <v>34.112042304422225</v>
      </c>
      <c r="E100" s="28">
        <f t="shared" si="117"/>
        <v>28.610997513770339</v>
      </c>
      <c r="F100" s="28">
        <f t="shared" si="117"/>
        <v>28.557686294899217</v>
      </c>
      <c r="G100" s="28">
        <f t="shared" si="117"/>
        <v>29.773468730398378</v>
      </c>
      <c r="H100" s="28">
        <f t="shared" si="117"/>
        <v>33.233338080903181</v>
      </c>
      <c r="I100" s="28">
        <f t="shared" si="117"/>
        <v>30.526841071294996</v>
      </c>
      <c r="J100" s="28">
        <f t="shared" si="117"/>
        <v>24.726509746436346</v>
      </c>
      <c r="K100" s="28">
        <f t="shared" si="117"/>
        <v>34.20367020774119</v>
      </c>
      <c r="L100" s="28">
        <f t="shared" si="117"/>
        <v>35.768743461612409</v>
      </c>
      <c r="M100" s="28">
        <f t="shared" si="117"/>
        <v>46.397170236281703</v>
      </c>
      <c r="N100" s="28">
        <f t="shared" si="117"/>
        <v>38.45540575761185</v>
      </c>
      <c r="O100" s="28">
        <f t="shared" si="117"/>
        <v>33.454232519437682</v>
      </c>
      <c r="P100" s="28">
        <f t="shared" si="117"/>
        <v>27.193167227587693</v>
      </c>
      <c r="Q100" s="28">
        <f t="shared" si="117"/>
        <v>33.832119273419131</v>
      </c>
      <c r="R100" s="28">
        <f t="shared" si="117"/>
        <v>28.079789776763064</v>
      </c>
      <c r="S100" s="28">
        <f t="shared" si="117"/>
        <v>28.261781267181068</v>
      </c>
      <c r="T100" s="28">
        <f t="shared" si="117"/>
        <v>29.894506431334232</v>
      </c>
      <c r="U100" s="28">
        <f t="shared" si="117"/>
        <v>38.446540599310161</v>
      </c>
      <c r="V100" s="28">
        <f t="shared" si="117"/>
        <v>28.640607003126451</v>
      </c>
      <c r="W100" s="28">
        <f t="shared" si="117"/>
        <v>30.34204416265101</v>
      </c>
      <c r="X100" s="28">
        <f t="shared" si="117"/>
        <v>33.583844427704463</v>
      </c>
      <c r="Y100" s="28">
        <f t="shared" si="117"/>
        <v>36.622370062137009</v>
      </c>
      <c r="Z100" s="28">
        <f t="shared" si="117"/>
        <v>25.223500515139175</v>
      </c>
      <c r="AA100" s="28">
        <f t="shared" si="117"/>
        <v>33.645275867626388</v>
      </c>
      <c r="AB100" s="28">
        <f t="shared" si="117"/>
        <v>29.730285430885822</v>
      </c>
      <c r="AC100" s="28">
        <f t="shared" si="117"/>
        <v>24.993827294420999</v>
      </c>
      <c r="AD100" s="28">
        <f t="shared" si="117"/>
        <v>42.18009583937593</v>
      </c>
      <c r="AE100" s="28">
        <f t="shared" si="117"/>
        <v>37.518743244715957</v>
      </c>
      <c r="AF100" s="28">
        <f t="shared" si="117"/>
        <v>34.273190166549611</v>
      </c>
      <c r="AG100" s="28">
        <f t="shared" si="117"/>
        <v>31.871807550842426</v>
      </c>
      <c r="AH100" s="28">
        <f t="shared" si="117"/>
        <v>28.333024286318825</v>
      </c>
      <c r="AI100" s="28">
        <f t="shared" si="117"/>
        <v>29.217493955390673</v>
      </c>
      <c r="AJ100" s="28">
        <f t="shared" si="117"/>
        <v>34.013827446472241</v>
      </c>
      <c r="AK100" s="28">
        <f t="shared" si="117"/>
        <v>35.502844975244791</v>
      </c>
      <c r="AL100" s="28">
        <f t="shared" si="117"/>
        <v>33.950419240428261</v>
      </c>
      <c r="AM100" s="13" t="s">
        <v>2080</v>
      </c>
      <c r="AN100" s="39">
        <f t="shared" si="80"/>
        <v>31.058129561876186</v>
      </c>
      <c r="AO100" s="39">
        <f t="shared" si="81"/>
        <v>30.522833544373942</v>
      </c>
      <c r="AP100" s="39">
        <f t="shared" si="82"/>
        <v>34.314128450958414</v>
      </c>
      <c r="AQ100" s="39">
        <f t="shared" si="83"/>
        <v>30.057896772454423</v>
      </c>
      <c r="AR100" s="39">
        <f t="shared" si="84"/>
        <v>31.830924549105461</v>
      </c>
      <c r="AS100" s="39">
        <f t="shared" si="85"/>
        <v>30.633183932985645</v>
      </c>
      <c r="AT100" s="39">
        <f t="shared" si="86"/>
        <v>37.990676416880497</v>
      </c>
      <c r="AU100" s="39">
        <f t="shared" si="87"/>
        <v>29.807441930850644</v>
      </c>
      <c r="AV100" s="39">
        <f t="shared" si="88"/>
        <v>34.489030554048433</v>
      </c>
      <c r="AX100">
        <f t="shared" si="89"/>
        <v>3.89252721734701</v>
      </c>
      <c r="AY100">
        <f t="shared" si="90"/>
        <v>1.9807576193097023</v>
      </c>
      <c r="AZ100">
        <f t="shared" si="91"/>
        <v>7.1722628292411281</v>
      </c>
      <c r="BA100">
        <f t="shared" si="92"/>
        <v>3.2698389625083033</v>
      </c>
      <c r="BB100">
        <f t="shared" si="93"/>
        <v>4.4688172074166479</v>
      </c>
      <c r="BC100">
        <f t="shared" si="94"/>
        <v>4.8069052279149558</v>
      </c>
      <c r="BD100">
        <f t="shared" si="95"/>
        <v>3.9745226152313213</v>
      </c>
      <c r="BE100">
        <f t="shared" si="96"/>
        <v>1.8416774170929247</v>
      </c>
      <c r="BF100">
        <f t="shared" si="97"/>
        <v>0.87856127311514931</v>
      </c>
      <c r="BH100">
        <f t="shared" si="98"/>
        <v>1.946263608673505</v>
      </c>
      <c r="BI100">
        <f t="shared" si="99"/>
        <v>0.99037880965485114</v>
      </c>
      <c r="BJ100">
        <f t="shared" si="100"/>
        <v>2.7108605405377921</v>
      </c>
      <c r="BK100">
        <f t="shared" si="101"/>
        <v>1.8878424052108957</v>
      </c>
      <c r="BL100">
        <f t="shared" si="102"/>
        <v>2.2344086037083239</v>
      </c>
      <c r="BM100">
        <f t="shared" si="103"/>
        <v>1.9624108417180868</v>
      </c>
      <c r="BN100">
        <f t="shared" si="104"/>
        <v>2.2946917018040587</v>
      </c>
      <c r="BO100">
        <f t="shared" si="105"/>
        <v>1.0632929525190549</v>
      </c>
      <c r="BP100">
        <f t="shared" si="106"/>
        <v>0.50723758753261183</v>
      </c>
    </row>
    <row r="101" spans="1:68" x14ac:dyDescent="0.3">
      <c r="A101" s="13" t="s">
        <v>2107</v>
      </c>
      <c r="B101">
        <f>SUM(B7:B33)</f>
        <v>0.91373023827203093</v>
      </c>
      <c r="C101">
        <f t="shared" ref="C101:AL101" si="118">SUM(C7:C33)</f>
        <v>0.58021741062502297</v>
      </c>
      <c r="D101">
        <f t="shared" si="118"/>
        <v>1.7530165114561391</v>
      </c>
      <c r="E101">
        <f t="shared" si="118"/>
        <v>1.4040486868525368</v>
      </c>
      <c r="F101">
        <f t="shared" si="118"/>
        <v>1.2369314356743855</v>
      </c>
      <c r="G101">
        <f t="shared" si="118"/>
        <v>1.4472442014697615</v>
      </c>
      <c r="H101">
        <f t="shared" si="118"/>
        <v>1.8737898872391197</v>
      </c>
      <c r="I101">
        <f t="shared" si="118"/>
        <v>1.3050478231152203</v>
      </c>
      <c r="J101">
        <f t="shared" si="118"/>
        <v>1.2899611966384397</v>
      </c>
      <c r="K101">
        <f t="shared" si="118"/>
        <v>1.5062544688706891</v>
      </c>
      <c r="L101">
        <f t="shared" si="118"/>
        <v>1.3588162844917639</v>
      </c>
      <c r="M101">
        <f t="shared" si="118"/>
        <v>1.8440908841533417</v>
      </c>
      <c r="N101">
        <f t="shared" si="118"/>
        <v>2.0401952063124584</v>
      </c>
      <c r="O101">
        <f t="shared" si="118"/>
        <v>2.1427887733611017</v>
      </c>
      <c r="P101">
        <f t="shared" si="118"/>
        <v>1.300578804612796</v>
      </c>
      <c r="Q101">
        <f t="shared" si="118"/>
        <v>1.2882706700822795</v>
      </c>
      <c r="R101">
        <f t="shared" si="118"/>
        <v>1.0204175013913441</v>
      </c>
      <c r="S101">
        <f t="shared" si="118"/>
        <v>1.3511683710256488</v>
      </c>
      <c r="T101">
        <f t="shared" si="118"/>
        <v>0.63476194966747301</v>
      </c>
      <c r="U101">
        <f t="shared" si="118"/>
        <v>1.5691432507054024</v>
      </c>
      <c r="V101">
        <f t="shared" si="118"/>
        <v>2.0530164224683953</v>
      </c>
      <c r="W101">
        <f t="shared" si="118"/>
        <v>2.0953730832296507</v>
      </c>
      <c r="X101">
        <f t="shared" si="118"/>
        <v>0.90222692875839139</v>
      </c>
      <c r="Y101">
        <f t="shared" si="118"/>
        <v>0.68375081043682617</v>
      </c>
      <c r="Z101">
        <f t="shared" si="118"/>
        <v>0.65149800326577734</v>
      </c>
      <c r="AA101">
        <f t="shared" si="118"/>
        <v>1.7350013114363356</v>
      </c>
      <c r="AB101">
        <f t="shared" si="118"/>
        <v>1.6491456797394286</v>
      </c>
      <c r="AC101">
        <f t="shared" si="118"/>
        <v>0.67890978659275247</v>
      </c>
      <c r="AD101">
        <f t="shared" si="118"/>
        <v>1.5397593536680407</v>
      </c>
      <c r="AE101">
        <f t="shared" si="118"/>
        <v>1.3993666126854665</v>
      </c>
      <c r="AF101">
        <f t="shared" si="118"/>
        <v>0.80912247427085537</v>
      </c>
      <c r="AG101">
        <f t="shared" si="118"/>
        <v>1.2417238907140051</v>
      </c>
      <c r="AH101">
        <f t="shared" si="118"/>
        <v>0.52192345875482582</v>
      </c>
      <c r="AI101">
        <f t="shared" si="118"/>
        <v>1.6610998145701581</v>
      </c>
      <c r="AJ101">
        <f t="shared" si="118"/>
        <v>1.5771795605541783</v>
      </c>
      <c r="AK101">
        <f t="shared" si="118"/>
        <v>1.7701227603085961</v>
      </c>
      <c r="AL101">
        <f t="shared" si="118"/>
        <v>2.0384662035772556</v>
      </c>
      <c r="AM101" s="13" t="s">
        <v>2107</v>
      </c>
      <c r="AN101" s="39">
        <f t="shared" si="80"/>
        <v>1.1627532118014325</v>
      </c>
      <c r="AO101" s="39">
        <f t="shared" si="81"/>
        <v>1.4657533368746218</v>
      </c>
      <c r="AP101" s="39">
        <f t="shared" si="82"/>
        <v>1.640383659777227</v>
      </c>
      <c r="AQ101" s="39">
        <f t="shared" si="83"/>
        <v>1.2199521808330909</v>
      </c>
      <c r="AR101" s="39">
        <f t="shared" si="84"/>
        <v>1.5880736765177303</v>
      </c>
      <c r="AS101" s="39">
        <f t="shared" si="85"/>
        <v>1.0500887533715852</v>
      </c>
      <c r="AT101" s="39">
        <f t="shared" si="86"/>
        <v>1.2494161468747875</v>
      </c>
      <c r="AU101" s="39">
        <f t="shared" si="87"/>
        <v>1.1415823880129963</v>
      </c>
      <c r="AV101" s="39">
        <f t="shared" si="88"/>
        <v>1.7952561748133433</v>
      </c>
      <c r="AX101">
        <f t="shared" si="89"/>
        <v>0.51897163384173084</v>
      </c>
      <c r="AY101">
        <f t="shared" si="90"/>
        <v>0.28578671484655438</v>
      </c>
      <c r="AZ101">
        <f t="shared" si="91"/>
        <v>0.36269612467029611</v>
      </c>
      <c r="BA101">
        <f t="shared" si="92"/>
        <v>0.17564053182830644</v>
      </c>
      <c r="BB101">
        <f t="shared" si="93"/>
        <v>0.67889273935187233</v>
      </c>
      <c r="BC101">
        <f t="shared" si="94"/>
        <v>0.50610066830317746</v>
      </c>
      <c r="BD101">
        <f t="shared" si="95"/>
        <v>0.3877130627557494</v>
      </c>
      <c r="BE101">
        <f t="shared" si="96"/>
        <v>0.57615269923396806</v>
      </c>
      <c r="BF101">
        <f t="shared" si="97"/>
        <v>0.23166809912324179</v>
      </c>
      <c r="BH101">
        <f t="shared" si="98"/>
        <v>0.25948581692086542</v>
      </c>
      <c r="BI101">
        <f t="shared" si="99"/>
        <v>0.14289335742327719</v>
      </c>
      <c r="BJ101">
        <f t="shared" si="100"/>
        <v>0.13708624962349744</v>
      </c>
      <c r="BK101">
        <f t="shared" si="101"/>
        <v>0.10140610833168176</v>
      </c>
      <c r="BL101">
        <f t="shared" si="102"/>
        <v>0.33944636967593617</v>
      </c>
      <c r="BM101">
        <f t="shared" si="103"/>
        <v>0.2066147326373908</v>
      </c>
      <c r="BN101">
        <f t="shared" si="104"/>
        <v>0.22384624115036619</v>
      </c>
      <c r="BO101">
        <f t="shared" si="105"/>
        <v>0.33264191599706094</v>
      </c>
      <c r="BP101">
        <f t="shared" si="106"/>
        <v>0.13375363939145257</v>
      </c>
    </row>
    <row r="102" spans="1:68" x14ac:dyDescent="0.3">
      <c r="A102" s="13" t="s">
        <v>2108</v>
      </c>
      <c r="B102">
        <f>SUM(B34:B84)</f>
        <v>136.99224052253118</v>
      </c>
      <c r="C102">
        <f t="shared" ref="C102:AL102" si="119">SUM(C34:C84)</f>
        <v>111.09620658269262</v>
      </c>
      <c r="D102">
        <f t="shared" si="119"/>
        <v>131.01889373284126</v>
      </c>
      <c r="E102">
        <f t="shared" si="119"/>
        <v>110.58928947542898</v>
      </c>
      <c r="F102">
        <f t="shared" si="119"/>
        <v>117.39572582750075</v>
      </c>
      <c r="G102">
        <f t="shared" si="119"/>
        <v>122.80729954946321</v>
      </c>
      <c r="H102">
        <f t="shared" si="119"/>
        <v>133.46772630900125</v>
      </c>
      <c r="I102">
        <f t="shared" si="119"/>
        <v>122.59643092343642</v>
      </c>
      <c r="J102">
        <f t="shared" si="119"/>
        <v>100.57414667919026</v>
      </c>
      <c r="K102">
        <f t="shared" si="119"/>
        <v>137.10728427821428</v>
      </c>
      <c r="L102">
        <f t="shared" si="119"/>
        <v>138.06007344410668</v>
      </c>
      <c r="M102">
        <f t="shared" si="119"/>
        <v>172.21546256192275</v>
      </c>
      <c r="N102">
        <f t="shared" si="119"/>
        <v>153.60404629047906</v>
      </c>
      <c r="O102">
        <f t="shared" si="119"/>
        <v>127.57115503512667</v>
      </c>
      <c r="P102">
        <f t="shared" si="119"/>
        <v>106.05568866026782</v>
      </c>
      <c r="Q102">
        <f t="shared" si="119"/>
        <v>134.10143996476549</v>
      </c>
      <c r="R102">
        <f t="shared" si="119"/>
        <v>109.3537931742447</v>
      </c>
      <c r="S102">
        <f t="shared" si="119"/>
        <v>109.51417987414862</v>
      </c>
      <c r="T102">
        <f t="shared" si="119"/>
        <v>121.72954234547667</v>
      </c>
      <c r="U102">
        <f t="shared" si="119"/>
        <v>144.8094409101667</v>
      </c>
      <c r="V102">
        <f t="shared" si="119"/>
        <v>115.2058948176152</v>
      </c>
      <c r="W102">
        <f t="shared" si="119"/>
        <v>127.48907492540505</v>
      </c>
      <c r="X102">
        <f t="shared" si="119"/>
        <v>136.2937541255599</v>
      </c>
      <c r="Y102">
        <f t="shared" si="119"/>
        <v>139.06576982574441</v>
      </c>
      <c r="Z102">
        <f t="shared" si="119"/>
        <v>107.90922566411115</v>
      </c>
      <c r="AA102">
        <f t="shared" si="119"/>
        <v>132.75452443857444</v>
      </c>
      <c r="AB102">
        <f t="shared" si="119"/>
        <v>123.5640706212769</v>
      </c>
      <c r="AC102">
        <f t="shared" si="119"/>
        <v>104.49013161713421</v>
      </c>
      <c r="AD102">
        <f t="shared" si="119"/>
        <v>161.83822728812476</v>
      </c>
      <c r="AE102">
        <f t="shared" si="119"/>
        <v>140.12536670016237</v>
      </c>
      <c r="AF102">
        <f t="shared" si="119"/>
        <v>141.72569649572279</v>
      </c>
      <c r="AG102">
        <f t="shared" si="119"/>
        <v>122.97588145008045</v>
      </c>
      <c r="AH102">
        <f t="shared" si="119"/>
        <v>119.22783175145388</v>
      </c>
      <c r="AI102">
        <f t="shared" si="119"/>
        <v>112.99676882566193</v>
      </c>
      <c r="AJ102">
        <f t="shared" si="119"/>
        <v>127.19529043024669</v>
      </c>
      <c r="AK102">
        <f t="shared" si="119"/>
        <v>134.65318842608963</v>
      </c>
      <c r="AL102">
        <f t="shared" si="119"/>
        <v>128.84824142434783</v>
      </c>
      <c r="AM102" s="13" t="s">
        <v>2108</v>
      </c>
      <c r="AN102" s="39">
        <f t="shared" si="80"/>
        <v>122.42415757837351</v>
      </c>
      <c r="AO102" s="39">
        <f t="shared" si="81"/>
        <v>124.06679565235041</v>
      </c>
      <c r="AP102" s="39">
        <f t="shared" si="82"/>
        <v>133.5982652784725</v>
      </c>
      <c r="AQ102" s="39">
        <f t="shared" si="83"/>
        <v>117.65647100438628</v>
      </c>
      <c r="AR102" s="39">
        <f t="shared" si="84"/>
        <v>127.30848824966591</v>
      </c>
      <c r="AS102" s="39">
        <f t="shared" si="85"/>
        <v>124.01291271540016</v>
      </c>
      <c r="AT102" s="39">
        <f t="shared" si="86"/>
        <v>147.89643016133664</v>
      </c>
      <c r="AU102" s="39">
        <f t="shared" si="87"/>
        <v>118.40016067573208</v>
      </c>
      <c r="AV102" s="39">
        <f t="shared" si="88"/>
        <v>130.23224009356139</v>
      </c>
      <c r="AX102">
        <f t="shared" si="89"/>
        <v>13.595159763771495</v>
      </c>
      <c r="AY102">
        <f t="shared" si="90"/>
        <v>6.7485547264679715</v>
      </c>
      <c r="AZ102">
        <f t="shared" si="91"/>
        <v>25.196733056394947</v>
      </c>
      <c r="BA102">
        <f t="shared" si="92"/>
        <v>14.241986661075535</v>
      </c>
      <c r="BB102">
        <f t="shared" si="93"/>
        <v>12.700569026044082</v>
      </c>
      <c r="BC102">
        <f t="shared" si="94"/>
        <v>14.795218998898308</v>
      </c>
      <c r="BD102">
        <f t="shared" si="95"/>
        <v>12.100435703189685</v>
      </c>
      <c r="BE102">
        <f t="shared" si="96"/>
        <v>5.0407788832577367</v>
      </c>
      <c r="BF102">
        <f t="shared" si="97"/>
        <v>3.9168418229982427</v>
      </c>
      <c r="BH102">
        <f t="shared" si="98"/>
        <v>6.7975798818857474</v>
      </c>
      <c r="BI102">
        <f t="shared" si="99"/>
        <v>3.3742773632339857</v>
      </c>
      <c r="BJ102">
        <f t="shared" si="100"/>
        <v>9.5234699312144908</v>
      </c>
      <c r="BK102">
        <f t="shared" si="101"/>
        <v>8.2226148325670199</v>
      </c>
      <c r="BL102">
        <f t="shared" si="102"/>
        <v>6.3502845130220411</v>
      </c>
      <c r="BM102">
        <f t="shared" si="103"/>
        <v>6.0401228633387021</v>
      </c>
      <c r="BN102">
        <f t="shared" si="104"/>
        <v>6.986189810548324</v>
      </c>
      <c r="BO102">
        <f t="shared" si="105"/>
        <v>2.9102950451742355</v>
      </c>
      <c r="BP102">
        <f t="shared" si="106"/>
        <v>2.2613896808812202</v>
      </c>
    </row>
    <row r="104" spans="1:68" x14ac:dyDescent="0.3">
      <c r="A104" t="s">
        <v>92</v>
      </c>
      <c r="B104">
        <f>SUM(B101:B102)</f>
        <v>137.9059707608032</v>
      </c>
      <c r="C104">
        <f t="shared" ref="C104:AL104" si="120">SUM(C101:C102)</f>
        <v>111.67642399331764</v>
      </c>
      <c r="D104">
        <f t="shared" si="120"/>
        <v>132.7719102442974</v>
      </c>
      <c r="E104">
        <f t="shared" si="120"/>
        <v>111.99333816228152</v>
      </c>
      <c r="F104">
        <f t="shared" si="120"/>
        <v>118.63265726317513</v>
      </c>
      <c r="G104">
        <f t="shared" si="120"/>
        <v>124.25454375093297</v>
      </c>
      <c r="H104">
        <f t="shared" si="120"/>
        <v>135.34151619624038</v>
      </c>
      <c r="I104">
        <f t="shared" si="120"/>
        <v>123.90147874655163</v>
      </c>
      <c r="J104">
        <f t="shared" si="120"/>
        <v>101.86410787582871</v>
      </c>
      <c r="K104">
        <f t="shared" si="120"/>
        <v>138.61353874708496</v>
      </c>
      <c r="L104">
        <f t="shared" si="120"/>
        <v>139.41888972859843</v>
      </c>
      <c r="M104">
        <f t="shared" si="120"/>
        <v>174.05955344607608</v>
      </c>
      <c r="N104">
        <f t="shared" si="120"/>
        <v>155.64424149679152</v>
      </c>
      <c r="O104">
        <f t="shared" si="120"/>
        <v>129.71394380848776</v>
      </c>
      <c r="P104">
        <f t="shared" si="120"/>
        <v>107.35626746488062</v>
      </c>
      <c r="Q104">
        <f t="shared" si="120"/>
        <v>135.38971063484777</v>
      </c>
      <c r="R104">
        <f t="shared" si="120"/>
        <v>110.37421067563605</v>
      </c>
      <c r="S104">
        <f t="shared" si="120"/>
        <v>110.86534824517427</v>
      </c>
      <c r="T104">
        <f t="shared" si="120"/>
        <v>122.36430429514415</v>
      </c>
      <c r="U104">
        <f t="shared" si="120"/>
        <v>146.37858416087209</v>
      </c>
      <c r="V104">
        <f t="shared" si="120"/>
        <v>117.25891124008359</v>
      </c>
      <c r="W104">
        <f t="shared" si="120"/>
        <v>129.58444800863469</v>
      </c>
      <c r="X104">
        <f t="shared" si="120"/>
        <v>137.19598105431828</v>
      </c>
      <c r="Y104">
        <f t="shared" si="120"/>
        <v>139.74952063618124</v>
      </c>
      <c r="Z104">
        <f t="shared" si="120"/>
        <v>108.56072366737692</v>
      </c>
      <c r="AA104">
        <f t="shared" si="120"/>
        <v>134.48952575001078</v>
      </c>
      <c r="AB104">
        <f t="shared" si="120"/>
        <v>125.21321630101633</v>
      </c>
      <c r="AC104">
        <f t="shared" si="120"/>
        <v>105.16904140372696</v>
      </c>
      <c r="AD104">
        <f t="shared" si="120"/>
        <v>163.3779866417928</v>
      </c>
      <c r="AE104">
        <f t="shared" si="120"/>
        <v>141.52473331284784</v>
      </c>
      <c r="AF104">
        <f t="shared" si="120"/>
        <v>142.53481896999364</v>
      </c>
      <c r="AG104">
        <f t="shared" si="120"/>
        <v>124.21760534079445</v>
      </c>
      <c r="AH104">
        <f t="shared" si="120"/>
        <v>119.7497552102087</v>
      </c>
      <c r="AI104">
        <f t="shared" si="120"/>
        <v>114.6578686402321</v>
      </c>
      <c r="AJ104">
        <f t="shared" si="120"/>
        <v>128.77246999080086</v>
      </c>
      <c r="AK104">
        <f t="shared" si="120"/>
        <v>136.42331118639822</v>
      </c>
      <c r="AL104">
        <f t="shared" si="120"/>
        <v>130.88670762792509</v>
      </c>
      <c r="AM104" t="s">
        <v>92</v>
      </c>
      <c r="AN104">
        <f t="shared" ref="AN104:AN106" si="121">AVERAGE(B104:E104)</f>
        <v>123.58691079017494</v>
      </c>
      <c r="AO104">
        <f t="shared" ref="AO104:AO106" si="122">AVERAGE(F104:I104)</f>
        <v>125.53254898922502</v>
      </c>
      <c r="AP104">
        <f t="shared" ref="AP104:AP106" si="123">AVERAGE(J104:P104)</f>
        <v>135.23864893824972</v>
      </c>
      <c r="AQ104">
        <f t="shared" ref="AQ104:AQ106" si="124">AVERAGE(Q104:S104)</f>
        <v>118.87642318521937</v>
      </c>
      <c r="AR104">
        <f t="shared" ref="AR104:AR106" si="125">AVERAGE(T104:W104)</f>
        <v>128.89656192618364</v>
      </c>
      <c r="AS104">
        <f t="shared" ref="AS104:AS106" si="126">AVERAGE(X104:AC104)</f>
        <v>125.06300146877176</v>
      </c>
      <c r="AT104">
        <f t="shared" ref="AT104:AT106" si="127">AVERAGE(AD104:AF104)</f>
        <v>149.14584630821142</v>
      </c>
      <c r="AU104">
        <f t="shared" ref="AU104:AU106" si="128">AVERAGE(AG104:AI104)</f>
        <v>119.54174306374507</v>
      </c>
      <c r="AV104">
        <f t="shared" ref="AV104:AV106" si="129">AVERAGE(AJ104:AL104)</f>
        <v>132.02749626837473</v>
      </c>
      <c r="AX104">
        <f t="shared" ref="AX104:AX106" si="130">STDEV(B104:E104)</f>
        <v>13.731597569487075</v>
      </c>
      <c r="AY104">
        <f t="shared" ref="AY104:AY106" si="131">STDEV(F104:I104)</f>
        <v>7.0265693626679315</v>
      </c>
      <c r="AZ104">
        <f t="shared" ref="AZ104:AZ106" si="132">STDEV(J104:P104)</f>
        <v>25.410380697930652</v>
      </c>
      <c r="BA104">
        <f t="shared" ref="BA104:BA106" si="133">STDEV(Q104:S104)</f>
        <v>14.30303467183081</v>
      </c>
      <c r="BB104">
        <f t="shared" ref="BB104:BB106" si="134">STDEV(T104:W104)</f>
        <v>12.704324617055013</v>
      </c>
      <c r="BC104">
        <f t="shared" ref="BC104:BC106" si="135">STDEV(X104:AC104)</f>
        <v>14.965826292608021</v>
      </c>
      <c r="BD104">
        <f t="shared" ref="BD104:BD106" si="136">STDEV(AD104:AF104)</f>
        <v>12.33573800446322</v>
      </c>
      <c r="BE104">
        <f t="shared" ref="BE104:BE106" si="137">STDEV(AG104:AI104)</f>
        <v>4.7832617778903765</v>
      </c>
      <c r="BF104">
        <f t="shared" ref="BF104:BF106" si="138">STDEV(AJ104:AL104)</f>
        <v>3.9509355590412536</v>
      </c>
      <c r="BH104">
        <f t="shared" ref="BH104:BH106" si="139">AX104/SQRT(4)</f>
        <v>6.8657987847435376</v>
      </c>
      <c r="BI104">
        <f t="shared" ref="BI104:BI106" si="140">AY104/SQRT(4)</f>
        <v>3.5132846813339658</v>
      </c>
      <c r="BJ104">
        <f t="shared" ref="BJ104:BJ106" si="141">AZ104/SQRT(7)</f>
        <v>9.6042211494571976</v>
      </c>
      <c r="BK104">
        <f t="shared" ref="BK104:BK106" si="142">BA104/SQRT(3)</f>
        <v>8.2578609180100688</v>
      </c>
      <c r="BL104">
        <f t="shared" ref="BL104:BL106" si="143">BB104/SQRT(4)</f>
        <v>6.3521623085275065</v>
      </c>
      <c r="BM104">
        <f t="shared" ref="BM104:BM106" si="144">BC104/SQRT(6)</f>
        <v>6.1097729993363581</v>
      </c>
      <c r="BN104">
        <f t="shared" ref="BN104:BN106" si="145">BD104/SQRT(3)</f>
        <v>7.1220416575295378</v>
      </c>
      <c r="BO104">
        <f t="shared" ref="BO104:BO106" si="146">BE104/SQRT(3)</f>
        <v>2.7616174750694569</v>
      </c>
      <c r="BP104">
        <f t="shared" ref="BP104:BP106" si="147">BF104/SQRT(3)</f>
        <v>2.2810737085633326</v>
      </c>
    </row>
    <row r="105" spans="1:68" x14ac:dyDescent="0.3">
      <c r="A105" s="16" t="s">
        <v>2109</v>
      </c>
      <c r="B105" s="13">
        <f>COUNTIF(B7:B33, "&gt;0")</f>
        <v>14</v>
      </c>
      <c r="C105" s="13">
        <f t="shared" ref="C105:AL105" si="148">COUNTIF(C7:C33, "&gt;0")</f>
        <v>11</v>
      </c>
      <c r="D105" s="13">
        <f t="shared" si="148"/>
        <v>13</v>
      </c>
      <c r="E105" s="13">
        <f t="shared" si="148"/>
        <v>16</v>
      </c>
      <c r="F105" s="13">
        <f t="shared" si="148"/>
        <v>12</v>
      </c>
      <c r="G105" s="13">
        <f t="shared" si="148"/>
        <v>14</v>
      </c>
      <c r="H105" s="13">
        <f t="shared" si="148"/>
        <v>12</v>
      </c>
      <c r="I105" s="13">
        <f t="shared" si="148"/>
        <v>14</v>
      </c>
      <c r="J105" s="13">
        <f t="shared" si="148"/>
        <v>11</v>
      </c>
      <c r="K105" s="13">
        <f t="shared" si="148"/>
        <v>17</v>
      </c>
      <c r="L105" s="13">
        <f t="shared" si="148"/>
        <v>13</v>
      </c>
      <c r="M105" s="13">
        <f t="shared" si="148"/>
        <v>19</v>
      </c>
      <c r="N105" s="13">
        <f t="shared" si="148"/>
        <v>16</v>
      </c>
      <c r="O105" s="13">
        <f t="shared" si="148"/>
        <v>15</v>
      </c>
      <c r="P105" s="13">
        <f t="shared" si="148"/>
        <v>15</v>
      </c>
      <c r="Q105" s="13">
        <f t="shared" si="148"/>
        <v>14</v>
      </c>
      <c r="R105" s="13">
        <f t="shared" si="148"/>
        <v>15</v>
      </c>
      <c r="S105" s="13">
        <f t="shared" si="148"/>
        <v>18</v>
      </c>
      <c r="T105" s="13">
        <f t="shared" si="148"/>
        <v>15</v>
      </c>
      <c r="U105" s="13">
        <f t="shared" si="148"/>
        <v>17</v>
      </c>
      <c r="V105" s="13">
        <f t="shared" si="148"/>
        <v>14</v>
      </c>
      <c r="W105" s="13">
        <f t="shared" si="148"/>
        <v>17</v>
      </c>
      <c r="X105" s="13">
        <f t="shared" si="148"/>
        <v>12</v>
      </c>
      <c r="Y105" s="13">
        <f t="shared" si="148"/>
        <v>17</v>
      </c>
      <c r="Z105" s="13">
        <f t="shared" si="148"/>
        <v>14</v>
      </c>
      <c r="AA105" s="13">
        <f t="shared" si="148"/>
        <v>18</v>
      </c>
      <c r="AB105" s="13">
        <f t="shared" si="148"/>
        <v>15</v>
      </c>
      <c r="AC105" s="13">
        <f t="shared" si="148"/>
        <v>13</v>
      </c>
      <c r="AD105" s="13">
        <f t="shared" si="148"/>
        <v>13</v>
      </c>
      <c r="AE105" s="13">
        <f t="shared" si="148"/>
        <v>15</v>
      </c>
      <c r="AF105" s="13">
        <f t="shared" si="148"/>
        <v>14</v>
      </c>
      <c r="AG105" s="13">
        <f t="shared" si="148"/>
        <v>15</v>
      </c>
      <c r="AH105" s="13">
        <f t="shared" si="148"/>
        <v>12</v>
      </c>
      <c r="AI105" s="13">
        <f t="shared" si="148"/>
        <v>17</v>
      </c>
      <c r="AJ105" s="13">
        <f t="shared" si="148"/>
        <v>17</v>
      </c>
      <c r="AK105" s="13">
        <f t="shared" si="148"/>
        <v>15</v>
      </c>
      <c r="AL105" s="13">
        <f t="shared" si="148"/>
        <v>16</v>
      </c>
      <c r="AM105" s="16" t="s">
        <v>2109</v>
      </c>
      <c r="AN105" s="16">
        <f t="shared" si="121"/>
        <v>13.5</v>
      </c>
      <c r="AO105" s="16">
        <f t="shared" si="122"/>
        <v>13</v>
      </c>
      <c r="AP105" s="16">
        <f t="shared" si="123"/>
        <v>15.142857142857142</v>
      </c>
      <c r="AQ105" s="16">
        <f t="shared" si="124"/>
        <v>15.666666666666666</v>
      </c>
      <c r="AR105" s="16">
        <f t="shared" si="125"/>
        <v>15.75</v>
      </c>
      <c r="AS105" s="16">
        <f t="shared" si="126"/>
        <v>14.833333333333334</v>
      </c>
      <c r="AT105" s="16">
        <f t="shared" si="127"/>
        <v>14</v>
      </c>
      <c r="AU105" s="16">
        <f t="shared" si="128"/>
        <v>14.666666666666666</v>
      </c>
      <c r="AV105" s="16">
        <f t="shared" si="129"/>
        <v>16</v>
      </c>
      <c r="AX105">
        <f t="shared" si="130"/>
        <v>2.0816659994661326</v>
      </c>
      <c r="AY105">
        <f t="shared" si="131"/>
        <v>1.1547005383792515</v>
      </c>
      <c r="AZ105">
        <f t="shared" si="132"/>
        <v>2.6095064302514785</v>
      </c>
      <c r="BA105">
        <f t="shared" si="133"/>
        <v>2.0816659994661282</v>
      </c>
      <c r="BB105">
        <f t="shared" si="134"/>
        <v>1.5</v>
      </c>
      <c r="BC105">
        <f t="shared" si="135"/>
        <v>2.3166067138525372</v>
      </c>
      <c r="BD105">
        <f t="shared" si="136"/>
        <v>1</v>
      </c>
      <c r="BE105">
        <f t="shared" si="137"/>
        <v>2.5166114784235796</v>
      </c>
      <c r="BF105">
        <f t="shared" si="138"/>
        <v>1</v>
      </c>
      <c r="BH105">
        <f t="shared" si="139"/>
        <v>1.0408329997330663</v>
      </c>
      <c r="BI105">
        <f t="shared" si="140"/>
        <v>0.57735026918962573</v>
      </c>
      <c r="BJ105">
        <f t="shared" si="141"/>
        <v>0.98630072272418978</v>
      </c>
      <c r="BK105">
        <f t="shared" si="142"/>
        <v>1.2018504251546605</v>
      </c>
      <c r="BL105">
        <f t="shared" si="143"/>
        <v>0.75</v>
      </c>
      <c r="BM105">
        <f t="shared" si="144"/>
        <v>0.94575073060740589</v>
      </c>
      <c r="BN105">
        <f t="shared" si="145"/>
        <v>0.57735026918962584</v>
      </c>
      <c r="BO105">
        <f t="shared" si="146"/>
        <v>1.4529663145135558</v>
      </c>
      <c r="BP105">
        <f t="shared" si="147"/>
        <v>0.57735026918962584</v>
      </c>
    </row>
    <row r="106" spans="1:68" x14ac:dyDescent="0.3">
      <c r="A106" s="16" t="s">
        <v>2110</v>
      </c>
      <c r="B106" s="13">
        <f>COUNTIF(B34:B84, "&gt;0")</f>
        <v>49</v>
      </c>
      <c r="C106" s="13">
        <f t="shared" ref="C106:AL106" si="149">COUNTIF(C34:C84, "&gt;0")</f>
        <v>49</v>
      </c>
      <c r="D106" s="13">
        <f t="shared" si="149"/>
        <v>49</v>
      </c>
      <c r="E106" s="13">
        <f t="shared" si="149"/>
        <v>49</v>
      </c>
      <c r="F106" s="13">
        <f t="shared" si="149"/>
        <v>49</v>
      </c>
      <c r="G106" s="13">
        <f t="shared" si="149"/>
        <v>49</v>
      </c>
      <c r="H106" s="13">
        <f t="shared" si="149"/>
        <v>48</v>
      </c>
      <c r="I106" s="13">
        <f t="shared" si="149"/>
        <v>50</v>
      </c>
      <c r="J106" s="13">
        <f t="shared" si="149"/>
        <v>48</v>
      </c>
      <c r="K106" s="13">
        <f t="shared" si="149"/>
        <v>49</v>
      </c>
      <c r="L106" s="13">
        <f t="shared" si="149"/>
        <v>49</v>
      </c>
      <c r="M106" s="13">
        <f t="shared" si="149"/>
        <v>49</v>
      </c>
      <c r="N106" s="13">
        <f t="shared" si="149"/>
        <v>51</v>
      </c>
      <c r="O106" s="13">
        <f t="shared" si="149"/>
        <v>49</v>
      </c>
      <c r="P106" s="13">
        <f t="shared" si="149"/>
        <v>49</v>
      </c>
      <c r="Q106" s="13">
        <f t="shared" si="149"/>
        <v>47</v>
      </c>
      <c r="R106" s="13">
        <f t="shared" si="149"/>
        <v>50</v>
      </c>
      <c r="S106" s="13">
        <f t="shared" si="149"/>
        <v>50</v>
      </c>
      <c r="T106" s="13">
        <f t="shared" si="149"/>
        <v>49</v>
      </c>
      <c r="U106" s="13">
        <f t="shared" si="149"/>
        <v>49</v>
      </c>
      <c r="V106" s="13">
        <f t="shared" si="149"/>
        <v>49</v>
      </c>
      <c r="W106" s="13">
        <f t="shared" si="149"/>
        <v>50</v>
      </c>
      <c r="X106" s="13">
        <f t="shared" si="149"/>
        <v>50</v>
      </c>
      <c r="Y106" s="13">
        <f t="shared" si="149"/>
        <v>49</v>
      </c>
      <c r="Z106" s="13">
        <f t="shared" si="149"/>
        <v>49</v>
      </c>
      <c r="AA106" s="13">
        <f t="shared" si="149"/>
        <v>48</v>
      </c>
      <c r="AB106" s="13">
        <f t="shared" si="149"/>
        <v>49</v>
      </c>
      <c r="AC106" s="13">
        <f t="shared" si="149"/>
        <v>49</v>
      </c>
      <c r="AD106" s="13">
        <f t="shared" si="149"/>
        <v>48</v>
      </c>
      <c r="AE106" s="13">
        <f t="shared" si="149"/>
        <v>50</v>
      </c>
      <c r="AF106" s="13">
        <f t="shared" si="149"/>
        <v>51</v>
      </c>
      <c r="AG106" s="13">
        <f t="shared" si="149"/>
        <v>50</v>
      </c>
      <c r="AH106" s="13">
        <f t="shared" si="149"/>
        <v>50</v>
      </c>
      <c r="AI106" s="13">
        <f t="shared" si="149"/>
        <v>49</v>
      </c>
      <c r="AJ106" s="13">
        <f t="shared" si="149"/>
        <v>48</v>
      </c>
      <c r="AK106" s="13">
        <f t="shared" si="149"/>
        <v>49</v>
      </c>
      <c r="AL106" s="13">
        <f t="shared" si="149"/>
        <v>50</v>
      </c>
      <c r="AM106" s="16" t="s">
        <v>2110</v>
      </c>
      <c r="AN106" s="16">
        <f t="shared" si="121"/>
        <v>49</v>
      </c>
      <c r="AO106" s="16">
        <f t="shared" si="122"/>
        <v>49</v>
      </c>
      <c r="AP106" s="16">
        <f t="shared" si="123"/>
        <v>49.142857142857146</v>
      </c>
      <c r="AQ106" s="16">
        <f t="shared" si="124"/>
        <v>49</v>
      </c>
      <c r="AR106" s="16">
        <f t="shared" si="125"/>
        <v>49.25</v>
      </c>
      <c r="AS106" s="16">
        <f t="shared" si="126"/>
        <v>49</v>
      </c>
      <c r="AT106" s="16">
        <f t="shared" si="127"/>
        <v>49.666666666666664</v>
      </c>
      <c r="AU106" s="16">
        <f t="shared" si="128"/>
        <v>49.666666666666664</v>
      </c>
      <c r="AV106" s="16">
        <f t="shared" si="129"/>
        <v>49</v>
      </c>
      <c r="AX106">
        <f t="shared" si="130"/>
        <v>0</v>
      </c>
      <c r="AY106">
        <f t="shared" si="131"/>
        <v>0.81649658092772603</v>
      </c>
      <c r="AZ106">
        <f t="shared" si="132"/>
        <v>0.89973541084243724</v>
      </c>
      <c r="BA106">
        <f t="shared" si="133"/>
        <v>1.7320508075688772</v>
      </c>
      <c r="BB106">
        <f t="shared" si="134"/>
        <v>0.5</v>
      </c>
      <c r="BC106">
        <f t="shared" si="135"/>
        <v>0.63245553203367588</v>
      </c>
      <c r="BD106">
        <f t="shared" si="136"/>
        <v>1.5275252316519465</v>
      </c>
      <c r="BE106">
        <f t="shared" si="137"/>
        <v>0.57735026918962584</v>
      </c>
      <c r="BF106">
        <f t="shared" si="138"/>
        <v>1</v>
      </c>
      <c r="BH106">
        <f t="shared" si="139"/>
        <v>0</v>
      </c>
      <c r="BI106">
        <f t="shared" si="140"/>
        <v>0.40824829046386302</v>
      </c>
      <c r="BJ106">
        <f t="shared" si="141"/>
        <v>0.34006802040680234</v>
      </c>
      <c r="BK106">
        <f t="shared" si="142"/>
        <v>1</v>
      </c>
      <c r="BL106">
        <f t="shared" si="143"/>
        <v>0.25</v>
      </c>
      <c r="BM106">
        <f t="shared" si="144"/>
        <v>0.25819888974716115</v>
      </c>
      <c r="BN106">
        <f t="shared" si="145"/>
        <v>0.88191710368819687</v>
      </c>
      <c r="BO106">
        <f t="shared" si="146"/>
        <v>0.33333333333333337</v>
      </c>
      <c r="BP106">
        <f t="shared" si="147"/>
        <v>0.57735026918962584</v>
      </c>
    </row>
  </sheetData>
  <mergeCells count="15">
    <mergeCell ref="BH4:BJ4"/>
    <mergeCell ref="BK4:BM4"/>
    <mergeCell ref="BN4:BP4"/>
    <mergeCell ref="AN4:AP4"/>
    <mergeCell ref="AQ4:AS4"/>
    <mergeCell ref="AT4:AV4"/>
    <mergeCell ref="AX4:AZ4"/>
    <mergeCell ref="BA4:BC4"/>
    <mergeCell ref="BD4:BF4"/>
    <mergeCell ref="BH3:BP3"/>
    <mergeCell ref="B3:P3"/>
    <mergeCell ref="Q3:AC3"/>
    <mergeCell ref="AD3:AL3"/>
    <mergeCell ref="AN3:AV3"/>
    <mergeCell ref="AX3:BF3"/>
  </mergeCells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P210"/>
  <sheetViews>
    <sheetView topLeftCell="AA1" zoomScale="55" zoomScaleNormal="55" workbookViewId="0">
      <selection activeCell="B209" activeCellId="1" sqref="B192:AL207 B209:AL209"/>
    </sheetView>
  </sheetViews>
  <sheetFormatPr defaultRowHeight="14.4" x14ac:dyDescent="0.3"/>
  <sheetData>
    <row r="1" spans="1:68" x14ac:dyDescent="0.3">
      <c r="A1" t="s">
        <v>1537</v>
      </c>
    </row>
    <row r="2" spans="1:68" x14ac:dyDescent="0.3">
      <c r="A2" t="s">
        <v>1</v>
      </c>
      <c r="B2" t="s">
        <v>2057</v>
      </c>
      <c r="F2" t="s">
        <v>2057</v>
      </c>
      <c r="K2" t="s">
        <v>2058</v>
      </c>
      <c r="Q2" t="s">
        <v>2059</v>
      </c>
      <c r="T2" t="s">
        <v>2057</v>
      </c>
      <c r="X2" t="s">
        <v>2060</v>
      </c>
      <c r="AD2" t="s">
        <v>2059</v>
      </c>
      <c r="AG2" t="s">
        <v>2059</v>
      </c>
      <c r="AJ2" t="s">
        <v>2059</v>
      </c>
    </row>
    <row r="3" spans="1:68" x14ac:dyDescent="0.3">
      <c r="A3" t="s">
        <v>1</v>
      </c>
      <c r="B3" s="41" t="s">
        <v>2048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0" t="s">
        <v>2049</v>
      </c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6" t="s">
        <v>2050</v>
      </c>
      <c r="AE3" s="46"/>
      <c r="AF3" s="46"/>
      <c r="AG3" s="46"/>
      <c r="AH3" s="46"/>
      <c r="AI3" s="46"/>
      <c r="AJ3" s="46"/>
      <c r="AK3" s="46"/>
      <c r="AL3" s="46"/>
      <c r="AN3" s="45" t="s">
        <v>2054</v>
      </c>
      <c r="AO3" s="45"/>
      <c r="AP3" s="45"/>
      <c r="AQ3" s="45"/>
      <c r="AR3" s="45"/>
      <c r="AS3" s="45"/>
      <c r="AT3" s="45"/>
      <c r="AU3" s="45"/>
      <c r="AV3" s="45"/>
      <c r="AX3" s="45" t="s">
        <v>2055</v>
      </c>
      <c r="AY3" s="45"/>
      <c r="AZ3" s="45"/>
      <c r="BA3" s="45"/>
      <c r="BB3" s="45"/>
      <c r="BC3" s="45"/>
      <c r="BD3" s="45"/>
      <c r="BE3" s="45"/>
      <c r="BF3" s="45"/>
      <c r="BH3" s="45" t="s">
        <v>2056</v>
      </c>
      <c r="BI3" s="45"/>
      <c r="BJ3" s="45"/>
      <c r="BK3" s="45"/>
      <c r="BL3" s="45"/>
      <c r="BM3" s="45"/>
      <c r="BN3" s="45"/>
      <c r="BO3" s="45"/>
      <c r="BP3" s="45"/>
    </row>
    <row r="4" spans="1:68" x14ac:dyDescent="0.3">
      <c r="A4" t="s">
        <v>2</v>
      </c>
      <c r="B4" s="2" t="s">
        <v>2048</v>
      </c>
      <c r="C4" s="2" t="s">
        <v>2048</v>
      </c>
      <c r="D4" s="2" t="s">
        <v>2048</v>
      </c>
      <c r="E4" s="2" t="s">
        <v>2048</v>
      </c>
      <c r="F4" s="5" t="s">
        <v>2048</v>
      </c>
      <c r="G4" s="5" t="s">
        <v>2048</v>
      </c>
      <c r="H4" s="5" t="s">
        <v>2048</v>
      </c>
      <c r="I4" s="5" t="s">
        <v>2048</v>
      </c>
      <c r="J4" s="1" t="s">
        <v>2048</v>
      </c>
      <c r="K4" s="1" t="s">
        <v>2048</v>
      </c>
      <c r="L4" s="1" t="s">
        <v>2048</v>
      </c>
      <c r="M4" s="1" t="s">
        <v>2048</v>
      </c>
      <c r="N4" s="1" t="s">
        <v>2048</v>
      </c>
      <c r="O4" s="1" t="s">
        <v>2048</v>
      </c>
      <c r="P4" s="1" t="s">
        <v>2048</v>
      </c>
      <c r="Q4" s="3" t="s">
        <v>2049</v>
      </c>
      <c r="R4" s="3" t="s">
        <v>2049</v>
      </c>
      <c r="S4" s="3" t="s">
        <v>2049</v>
      </c>
      <c r="T4" s="6" t="s">
        <v>2049</v>
      </c>
      <c r="U4" s="6" t="s">
        <v>2049</v>
      </c>
      <c r="V4" s="6" t="s">
        <v>2049</v>
      </c>
      <c r="W4" s="6" t="s">
        <v>2049</v>
      </c>
      <c r="X4" s="8" t="s">
        <v>2049</v>
      </c>
      <c r="Y4" s="8" t="s">
        <v>2049</v>
      </c>
      <c r="Z4" s="8" t="s">
        <v>2049</v>
      </c>
      <c r="AA4" s="8" t="s">
        <v>2049</v>
      </c>
      <c r="AB4" s="8" t="s">
        <v>2049</v>
      </c>
      <c r="AC4" s="8" t="s">
        <v>2049</v>
      </c>
      <c r="AD4" s="4" t="s">
        <v>2050</v>
      </c>
      <c r="AE4" s="4" t="s">
        <v>2050</v>
      </c>
      <c r="AF4" s="4" t="s">
        <v>2050</v>
      </c>
      <c r="AG4" s="7" t="s">
        <v>2050</v>
      </c>
      <c r="AH4" s="7" t="s">
        <v>2050</v>
      </c>
      <c r="AI4" s="7" t="s">
        <v>2050</v>
      </c>
      <c r="AJ4" s="9" t="s">
        <v>2050</v>
      </c>
      <c r="AK4" s="9" t="s">
        <v>2050</v>
      </c>
      <c r="AL4" s="9" t="s">
        <v>2050</v>
      </c>
      <c r="AN4" s="44" t="s">
        <v>2048</v>
      </c>
      <c r="AO4" s="44"/>
      <c r="AP4" s="44"/>
      <c r="AQ4" s="43" t="s">
        <v>2049</v>
      </c>
      <c r="AR4" s="43"/>
      <c r="AS4" s="43"/>
      <c r="AT4" s="42" t="s">
        <v>2050</v>
      </c>
      <c r="AU4" s="42"/>
      <c r="AV4" s="42"/>
      <c r="AX4" s="44" t="s">
        <v>2048</v>
      </c>
      <c r="AY4" s="44"/>
      <c r="AZ4" s="44"/>
      <c r="BA4" s="43" t="s">
        <v>2049</v>
      </c>
      <c r="BB4" s="43"/>
      <c r="BC4" s="43"/>
      <c r="BD4" s="42" t="s">
        <v>2050</v>
      </c>
      <c r="BE4" s="42"/>
      <c r="BF4" s="42"/>
      <c r="BH4" s="44" t="s">
        <v>2048</v>
      </c>
      <c r="BI4" s="44"/>
      <c r="BJ4" s="44"/>
      <c r="BK4" s="43" t="s">
        <v>2049</v>
      </c>
      <c r="BL4" s="43"/>
      <c r="BM4" s="43"/>
      <c r="BN4" s="42" t="s">
        <v>2050</v>
      </c>
      <c r="BO4" s="42"/>
      <c r="BP4" s="42"/>
    </row>
    <row r="5" spans="1:68" x14ac:dyDescent="0.3">
      <c r="A5" t="s">
        <v>1</v>
      </c>
      <c r="B5" s="2" t="s">
        <v>2052</v>
      </c>
      <c r="C5" s="2" t="s">
        <v>2052</v>
      </c>
      <c r="D5" s="2" t="s">
        <v>2052</v>
      </c>
      <c r="E5" s="2" t="s">
        <v>2052</v>
      </c>
      <c r="F5" s="5" t="s">
        <v>2053</v>
      </c>
      <c r="G5" s="5" t="s">
        <v>2053</v>
      </c>
      <c r="H5" s="5" t="s">
        <v>2053</v>
      </c>
      <c r="I5" s="5" t="s">
        <v>2053</v>
      </c>
      <c r="J5" s="1" t="s">
        <v>2051</v>
      </c>
      <c r="K5" s="1" t="s">
        <v>2051</v>
      </c>
      <c r="L5" s="1" t="s">
        <v>2051</v>
      </c>
      <c r="M5" s="1" t="s">
        <v>2051</v>
      </c>
      <c r="N5" s="1" t="s">
        <v>2051</v>
      </c>
      <c r="O5" s="1" t="s">
        <v>2051</v>
      </c>
      <c r="P5" s="1" t="s">
        <v>2051</v>
      </c>
      <c r="Q5" s="3" t="s">
        <v>2052</v>
      </c>
      <c r="R5" s="3" t="s">
        <v>2052</v>
      </c>
      <c r="S5" s="3" t="s">
        <v>2052</v>
      </c>
      <c r="T5" s="6" t="s">
        <v>2053</v>
      </c>
      <c r="U5" s="6" t="s">
        <v>2053</v>
      </c>
      <c r="V5" s="6" t="s">
        <v>2053</v>
      </c>
      <c r="W5" s="6" t="s">
        <v>2053</v>
      </c>
      <c r="X5" s="8" t="s">
        <v>2051</v>
      </c>
      <c r="Y5" s="8" t="s">
        <v>2051</v>
      </c>
      <c r="Z5" s="8" t="s">
        <v>2051</v>
      </c>
      <c r="AA5" s="8" t="s">
        <v>2051</v>
      </c>
      <c r="AB5" s="8" t="s">
        <v>2051</v>
      </c>
      <c r="AC5" s="8" t="s">
        <v>2051</v>
      </c>
      <c r="AD5" s="4" t="s">
        <v>2052</v>
      </c>
      <c r="AE5" s="4" t="s">
        <v>2052</v>
      </c>
      <c r="AF5" s="4" t="s">
        <v>2052</v>
      </c>
      <c r="AG5" s="7" t="s">
        <v>2053</v>
      </c>
      <c r="AH5" s="7" t="s">
        <v>2053</v>
      </c>
      <c r="AI5" s="7" t="s">
        <v>2053</v>
      </c>
      <c r="AJ5" s="9" t="s">
        <v>2051</v>
      </c>
      <c r="AK5" s="9" t="s">
        <v>2051</v>
      </c>
      <c r="AL5" s="9" t="s">
        <v>2051</v>
      </c>
      <c r="AN5" s="12" t="s">
        <v>2052</v>
      </c>
      <c r="AO5" s="5" t="s">
        <v>2053</v>
      </c>
      <c r="AP5" s="1" t="s">
        <v>2051</v>
      </c>
      <c r="AQ5" s="11" t="s">
        <v>2052</v>
      </c>
      <c r="AR5" s="6" t="s">
        <v>2053</v>
      </c>
      <c r="AS5" s="8" t="s">
        <v>2051</v>
      </c>
      <c r="AT5" s="10" t="s">
        <v>2052</v>
      </c>
      <c r="AU5" s="7" t="s">
        <v>2053</v>
      </c>
      <c r="AV5" s="9" t="s">
        <v>2051</v>
      </c>
      <c r="AX5" s="12" t="s">
        <v>2052</v>
      </c>
      <c r="AY5" s="5" t="s">
        <v>2053</v>
      </c>
      <c r="AZ5" s="1" t="s">
        <v>2051</v>
      </c>
      <c r="BA5" s="11" t="s">
        <v>2052</v>
      </c>
      <c r="BB5" s="6" t="s">
        <v>2053</v>
      </c>
      <c r="BC5" s="8" t="s">
        <v>2051</v>
      </c>
      <c r="BD5" s="10" t="s">
        <v>2052</v>
      </c>
      <c r="BE5" s="7" t="s">
        <v>2053</v>
      </c>
      <c r="BF5" s="9" t="s">
        <v>2051</v>
      </c>
      <c r="BH5" s="12" t="s">
        <v>2052</v>
      </c>
      <c r="BI5" s="5" t="s">
        <v>2053</v>
      </c>
      <c r="BJ5" s="1" t="s">
        <v>2051</v>
      </c>
      <c r="BK5" s="11" t="s">
        <v>2052</v>
      </c>
      <c r="BL5" s="6" t="s">
        <v>2053</v>
      </c>
      <c r="BM5" s="8" t="s">
        <v>2051</v>
      </c>
      <c r="BN5" s="10" t="s">
        <v>2052</v>
      </c>
      <c r="BO5" s="7" t="s">
        <v>2053</v>
      </c>
      <c r="BP5" s="9" t="s">
        <v>2051</v>
      </c>
    </row>
    <row r="6" spans="1:68" x14ac:dyDescent="0.3">
      <c r="A6" t="s">
        <v>1538</v>
      </c>
      <c r="B6" t="e">
        <v>#N/A</v>
      </c>
      <c r="C6" t="e">
        <v>#N/A</v>
      </c>
      <c r="D6" t="e">
        <v>#N/A</v>
      </c>
      <c r="E6" t="e">
        <v>#N/A</v>
      </c>
      <c r="F6" t="e">
        <v>#N/A</v>
      </c>
      <c r="G6" t="e">
        <v>#N/A</v>
      </c>
      <c r="H6" t="e">
        <v>#N/A</v>
      </c>
      <c r="I6" t="e">
        <v>#N/A</v>
      </c>
      <c r="J6" t="e">
        <v>#N/A</v>
      </c>
      <c r="K6" t="e">
        <v>#N/A</v>
      </c>
      <c r="L6" t="e">
        <v>#N/A</v>
      </c>
      <c r="M6" t="e">
        <v>#N/A</v>
      </c>
      <c r="N6" t="e">
        <v>#N/A</v>
      </c>
      <c r="O6" t="e">
        <v>#N/A</v>
      </c>
      <c r="P6" t="e">
        <v>#N/A</v>
      </c>
      <c r="Q6" t="e">
        <v>#N/A</v>
      </c>
      <c r="R6" t="e">
        <v>#N/A</v>
      </c>
      <c r="S6" t="e">
        <v>#N/A</v>
      </c>
      <c r="T6" t="e">
        <v>#N/A</v>
      </c>
      <c r="U6" t="e">
        <v>#N/A</v>
      </c>
      <c r="V6" t="e">
        <v>#N/A</v>
      </c>
      <c r="W6" t="e">
        <v>#N/A</v>
      </c>
      <c r="X6" t="e">
        <v>#N/A</v>
      </c>
      <c r="Y6" t="e">
        <v>#N/A</v>
      </c>
      <c r="Z6" t="e">
        <v>#N/A</v>
      </c>
      <c r="AA6" t="e">
        <v>#N/A</v>
      </c>
      <c r="AB6" t="e">
        <v>#N/A</v>
      </c>
      <c r="AC6" t="e">
        <v>#N/A</v>
      </c>
      <c r="AD6" t="e">
        <v>#N/A</v>
      </c>
      <c r="AE6" t="e">
        <v>#N/A</v>
      </c>
      <c r="AF6" t="e">
        <v>#N/A</v>
      </c>
      <c r="AG6" t="e">
        <v>#N/A</v>
      </c>
      <c r="AH6" t="e">
        <v>#N/A</v>
      </c>
      <c r="AI6" t="e">
        <v>#N/A</v>
      </c>
      <c r="AJ6" t="e">
        <v>#N/A</v>
      </c>
      <c r="AK6" t="e">
        <v>#N/A</v>
      </c>
      <c r="AL6" t="e">
        <v>#N/A</v>
      </c>
      <c r="AN6" t="e">
        <f>AVERAGE(B6:E6)</f>
        <v>#N/A</v>
      </c>
      <c r="AO6" t="e">
        <f>AVERAGE(F6:I6)</f>
        <v>#N/A</v>
      </c>
      <c r="AP6" t="e">
        <f>AVERAGE(J6:P6)</f>
        <v>#N/A</v>
      </c>
      <c r="AQ6" t="e">
        <f>AVERAGE(Q6:S6)</f>
        <v>#N/A</v>
      </c>
      <c r="AR6" t="e">
        <f>AVERAGE(T6:W6)</f>
        <v>#N/A</v>
      </c>
      <c r="AS6" t="e">
        <f>AVERAGE(X6:AC6)</f>
        <v>#N/A</v>
      </c>
      <c r="AT6" t="e">
        <f>AVERAGE(AD6:AF6)</f>
        <v>#N/A</v>
      </c>
      <c r="AU6" t="e">
        <f>AVERAGE(AG6:AI6)</f>
        <v>#N/A</v>
      </c>
      <c r="AV6" t="e">
        <f>AVERAGE(AJ6:AL6)</f>
        <v>#N/A</v>
      </c>
      <c r="AX6" t="e">
        <f>STDEV(B6:E6)</f>
        <v>#N/A</v>
      </c>
      <c r="AY6" t="e">
        <f>STDEV(F6:I6)</f>
        <v>#N/A</v>
      </c>
      <c r="AZ6" t="e">
        <f>STDEV(J6:P6)</f>
        <v>#N/A</v>
      </c>
      <c r="BA6" t="e">
        <f>STDEV(Q6:S6)</f>
        <v>#N/A</v>
      </c>
      <c r="BB6" t="e">
        <f>STDEV(T6:W6)</f>
        <v>#N/A</v>
      </c>
      <c r="BC6" t="e">
        <f>STDEV(X6:AC6)</f>
        <v>#N/A</v>
      </c>
      <c r="BD6" t="e">
        <f>STDEV(AD6:AF6)</f>
        <v>#N/A</v>
      </c>
      <c r="BE6" t="e">
        <f>STDEV(AG6:AI6)</f>
        <v>#N/A</v>
      </c>
      <c r="BF6" t="e">
        <f>STDEV(AJ6:AL6)</f>
        <v>#N/A</v>
      </c>
      <c r="BH6" t="e">
        <f>AX6/SQRT(4)</f>
        <v>#N/A</v>
      </c>
      <c r="BI6" t="e">
        <f t="shared" ref="BI6:BL17" si="0">AY6/SQRT(4)</f>
        <v>#N/A</v>
      </c>
      <c r="BJ6" t="e">
        <f>AZ6/SQRT(7)</f>
        <v>#N/A</v>
      </c>
      <c r="BK6" t="e">
        <f>BA6/SQRT(3)</f>
        <v>#N/A</v>
      </c>
      <c r="BL6" t="e">
        <f t="shared" si="0"/>
        <v>#N/A</v>
      </c>
      <c r="BM6" t="e">
        <f>BC6/SQRT(6)</f>
        <v>#N/A</v>
      </c>
      <c r="BN6" t="e">
        <f>BD6/SQRT(3)</f>
        <v>#N/A</v>
      </c>
      <c r="BO6" t="e">
        <f t="shared" ref="BO6:BP17" si="1">BE6/SQRT(3)</f>
        <v>#N/A</v>
      </c>
      <c r="BP6" t="e">
        <f t="shared" si="1"/>
        <v>#N/A</v>
      </c>
    </row>
    <row r="7" spans="1:68" x14ac:dyDescent="0.3">
      <c r="A7" t="s">
        <v>1539</v>
      </c>
      <c r="B7">
        <v>0</v>
      </c>
      <c r="C7">
        <v>0</v>
      </c>
      <c r="D7">
        <v>0</v>
      </c>
      <c r="E7">
        <v>0</v>
      </c>
      <c r="F7">
        <v>6.7099389577497497E-3</v>
      </c>
      <c r="G7">
        <v>0.2140550712184815</v>
      </c>
      <c r="H7">
        <v>0</v>
      </c>
      <c r="I7">
        <v>0</v>
      </c>
      <c r="J7">
        <v>0</v>
      </c>
      <c r="K7">
        <v>0</v>
      </c>
      <c r="L7">
        <v>0</v>
      </c>
      <c r="M7">
        <v>8.4063159270519494E-2</v>
      </c>
      <c r="N7">
        <v>9.0993182309281995E-2</v>
      </c>
      <c r="O7">
        <v>2.335699695019235E-2</v>
      </c>
      <c r="P7">
        <v>0</v>
      </c>
      <c r="Q7">
        <v>0</v>
      </c>
      <c r="R7">
        <v>0</v>
      </c>
      <c r="S7">
        <v>0</v>
      </c>
      <c r="T7">
        <v>0</v>
      </c>
      <c r="U7">
        <v>9.0370296506337502E-2</v>
      </c>
      <c r="V7">
        <v>0</v>
      </c>
      <c r="W7">
        <v>0.19613082237225199</v>
      </c>
      <c r="X7">
        <v>0</v>
      </c>
      <c r="Y7">
        <v>0</v>
      </c>
      <c r="Z7">
        <v>0</v>
      </c>
      <c r="AA7">
        <v>0.20678740452743</v>
      </c>
      <c r="AB7">
        <v>0</v>
      </c>
      <c r="AC7">
        <v>0.1183546335846145</v>
      </c>
      <c r="AD7">
        <v>0</v>
      </c>
      <c r="AE7">
        <v>0</v>
      </c>
      <c r="AF7">
        <v>0</v>
      </c>
      <c r="AG7">
        <v>0.36723827049547803</v>
      </c>
      <c r="AH7">
        <v>0</v>
      </c>
      <c r="AI7">
        <v>0.106548596011171</v>
      </c>
      <c r="AJ7">
        <v>0</v>
      </c>
      <c r="AK7">
        <v>3.8864056078891249E-2</v>
      </c>
      <c r="AL7">
        <v>0</v>
      </c>
      <c r="AN7">
        <f t="shared" ref="AN7:AN17" si="2">AVERAGE(B7:E7)</f>
        <v>0</v>
      </c>
      <c r="AO7">
        <f t="shared" ref="AO7:AO17" si="3">AVERAGE(F7:I7)</f>
        <v>5.5191252544057809E-2</v>
      </c>
      <c r="AP7">
        <f t="shared" ref="AP7:AP17" si="4">AVERAGE(J7:P7)</f>
        <v>2.8344762647141978E-2</v>
      </c>
      <c r="AQ7">
        <f t="shared" ref="AQ7:AQ17" si="5">AVERAGE(Q7:S7)</f>
        <v>0</v>
      </c>
      <c r="AR7">
        <f t="shared" ref="AR7:AR17" si="6">AVERAGE(T7:W7)</f>
        <v>7.162527971964737E-2</v>
      </c>
      <c r="AS7">
        <f t="shared" ref="AS7:AS17" si="7">AVERAGE(X7:AC7)</f>
        <v>5.4190339685340753E-2</v>
      </c>
      <c r="AT7">
        <f t="shared" ref="AT7:AT17" si="8">AVERAGE(AD7:AF7)</f>
        <v>0</v>
      </c>
      <c r="AU7">
        <f t="shared" ref="AU7:AU17" si="9">AVERAGE(AG7:AI7)</f>
        <v>0.15792895550221633</v>
      </c>
      <c r="AV7">
        <f t="shared" ref="AV7:AV17" si="10">AVERAGE(AJ7:AL7)</f>
        <v>1.2954685359630416E-2</v>
      </c>
      <c r="AX7">
        <f t="shared" ref="AX7:AX17" si="11">STDEV(B7:E7)</f>
        <v>0</v>
      </c>
      <c r="AY7">
        <f t="shared" ref="AY7:AY17" si="12">STDEV(F7:I7)</f>
        <v>0.1059564365917082</v>
      </c>
      <c r="AZ7">
        <f t="shared" ref="AZ7:AZ17" si="13">STDEV(J7:P7)</f>
        <v>4.136815259186416E-2</v>
      </c>
      <c r="BA7">
        <f t="shared" ref="BA7:BA17" si="14">STDEV(Q7:S7)</f>
        <v>0</v>
      </c>
      <c r="BB7">
        <f t="shared" ref="BB7:BB17" si="15">STDEV(T7:W7)</f>
        <v>9.3297672702999948E-2</v>
      </c>
      <c r="BC7">
        <f t="shared" ref="BC7:BC17" si="16">STDEV(X7:AC7)</f>
        <v>8.8486487636094638E-2</v>
      </c>
      <c r="BD7">
        <f t="shared" ref="BD7:BD17" si="17">STDEV(AD7:AF7)</f>
        <v>0</v>
      </c>
      <c r="BE7">
        <f t="shared" ref="BE7:BE17" si="18">STDEV(AG7:AI7)</f>
        <v>0.18893369957527234</v>
      </c>
      <c r="BF7">
        <f t="shared" ref="BF7:BF17" si="19">STDEV(AJ7:AL7)</f>
        <v>2.2438173238948575E-2</v>
      </c>
      <c r="BH7">
        <f t="shared" ref="BH7:BH17" si="20">AX7/SQRT(4)</f>
        <v>0</v>
      </c>
      <c r="BI7">
        <f t="shared" si="0"/>
        <v>5.2978218295854099E-2</v>
      </c>
      <c r="BJ7">
        <f t="shared" ref="BJ7:BJ17" si="21">AZ7/SQRT(7)</f>
        <v>1.5635691993749232E-2</v>
      </c>
      <c r="BK7">
        <f t="shared" ref="BK7:BK17" si="22">BA7/SQRT(3)</f>
        <v>0</v>
      </c>
      <c r="BL7">
        <f t="shared" si="0"/>
        <v>4.6648836351499974E-2</v>
      </c>
      <c r="BM7">
        <f t="shared" ref="BM7:BM17" si="23">BC7/SQRT(6)</f>
        <v>3.6124457306587393E-2</v>
      </c>
      <c r="BN7">
        <f t="shared" ref="BN7:BN17" si="24">BD7/SQRT(3)</f>
        <v>0</v>
      </c>
      <c r="BO7">
        <f t="shared" si="1"/>
        <v>0.10908092230877538</v>
      </c>
      <c r="BP7">
        <f t="shared" si="1"/>
        <v>1.2954685359630418E-2</v>
      </c>
    </row>
    <row r="8" spans="1:68" x14ac:dyDescent="0.3">
      <c r="A8" t="s">
        <v>1540</v>
      </c>
      <c r="B8">
        <v>2.05159827181082E-2</v>
      </c>
      <c r="C8">
        <v>0.15819728288402951</v>
      </c>
      <c r="D8">
        <v>0</v>
      </c>
      <c r="E8">
        <v>0</v>
      </c>
      <c r="F8">
        <v>0</v>
      </c>
      <c r="G8">
        <v>0</v>
      </c>
      <c r="H8">
        <v>7.1206693494756002E-2</v>
      </c>
      <c r="I8">
        <v>0</v>
      </c>
      <c r="J8">
        <v>0</v>
      </c>
      <c r="K8">
        <v>0</v>
      </c>
      <c r="L8">
        <v>0</v>
      </c>
      <c r="M8">
        <v>0</v>
      </c>
      <c r="N8">
        <v>0.28246341451558549</v>
      </c>
      <c r="O8">
        <v>7.9182720783774002E-2</v>
      </c>
      <c r="P8">
        <v>4.369969851576605E-2</v>
      </c>
      <c r="Q8">
        <v>0.23092341059101101</v>
      </c>
      <c r="R8">
        <v>0</v>
      </c>
      <c r="S8">
        <v>0</v>
      </c>
      <c r="T8">
        <v>0</v>
      </c>
      <c r="U8">
        <v>0</v>
      </c>
      <c r="V8">
        <v>6.1504236364129002E-2</v>
      </c>
      <c r="W8">
        <v>1.4284438387979E-2</v>
      </c>
      <c r="X8">
        <v>0</v>
      </c>
      <c r="Y8">
        <v>0</v>
      </c>
      <c r="Z8">
        <v>0</v>
      </c>
      <c r="AA8">
        <v>4.0133911036081098E-3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N8">
        <f t="shared" si="2"/>
        <v>4.4678316400534428E-2</v>
      </c>
      <c r="AO8">
        <f t="shared" si="3"/>
        <v>1.7801673373689E-2</v>
      </c>
      <c r="AP8">
        <f t="shared" si="4"/>
        <v>5.7906547687875079E-2</v>
      </c>
      <c r="AQ8">
        <f t="shared" si="5"/>
        <v>7.6974470197003667E-2</v>
      </c>
      <c r="AR8">
        <f t="shared" si="6"/>
        <v>1.8947168688027E-2</v>
      </c>
      <c r="AS8">
        <f t="shared" si="7"/>
        <v>6.6889851726801826E-4</v>
      </c>
      <c r="AT8">
        <f t="shared" si="8"/>
        <v>0</v>
      </c>
      <c r="AU8">
        <f t="shared" si="9"/>
        <v>0</v>
      </c>
      <c r="AV8">
        <f t="shared" si="10"/>
        <v>0</v>
      </c>
      <c r="AX8">
        <f t="shared" si="11"/>
        <v>7.6294774904607801E-2</v>
      </c>
      <c r="AY8">
        <f t="shared" si="12"/>
        <v>3.5603346747378001E-2</v>
      </c>
      <c r="AZ8">
        <f t="shared" si="13"/>
        <v>0.10367655601677458</v>
      </c>
      <c r="BA8">
        <f t="shared" si="14"/>
        <v>0.13332369326690668</v>
      </c>
      <c r="BB8">
        <f t="shared" si="15"/>
        <v>2.9159535122176949E-2</v>
      </c>
      <c r="BC8">
        <f t="shared" si="16"/>
        <v>1.6384600570108873E-3</v>
      </c>
      <c r="BD8">
        <f t="shared" si="17"/>
        <v>0</v>
      </c>
      <c r="BE8">
        <f t="shared" si="18"/>
        <v>0</v>
      </c>
      <c r="BF8">
        <f t="shared" si="19"/>
        <v>0</v>
      </c>
      <c r="BH8">
        <f t="shared" si="20"/>
        <v>3.8147387452303901E-2</v>
      </c>
      <c r="BI8">
        <f t="shared" si="0"/>
        <v>1.7801673373689E-2</v>
      </c>
      <c r="BJ8">
        <f t="shared" si="21"/>
        <v>3.9186054858291831E-2</v>
      </c>
      <c r="BK8">
        <f t="shared" si="22"/>
        <v>7.697447019700368E-2</v>
      </c>
      <c r="BL8">
        <f t="shared" si="0"/>
        <v>1.4579767561088475E-2</v>
      </c>
      <c r="BM8">
        <f t="shared" si="23"/>
        <v>6.6889851726801837E-4</v>
      </c>
      <c r="BN8">
        <f t="shared" si="24"/>
        <v>0</v>
      </c>
      <c r="BO8">
        <f t="shared" si="1"/>
        <v>0</v>
      </c>
      <c r="BP8">
        <f t="shared" si="1"/>
        <v>0</v>
      </c>
    </row>
    <row r="9" spans="1:68" x14ac:dyDescent="0.3">
      <c r="A9" t="s">
        <v>1541</v>
      </c>
      <c r="B9">
        <v>0</v>
      </c>
      <c r="C9">
        <v>0</v>
      </c>
      <c r="D9">
        <v>0</v>
      </c>
      <c r="E9">
        <v>0.1222278952605385</v>
      </c>
      <c r="F9">
        <v>0</v>
      </c>
      <c r="G9">
        <v>8.0522314721141505E-2</v>
      </c>
      <c r="H9">
        <v>0.17077692217518051</v>
      </c>
      <c r="I9">
        <v>0</v>
      </c>
      <c r="J9">
        <v>0</v>
      </c>
      <c r="K9">
        <v>0</v>
      </c>
      <c r="L9">
        <v>0</v>
      </c>
      <c r="M9">
        <v>0.1097977895157255</v>
      </c>
      <c r="N9">
        <v>8.7080659690236498E-2</v>
      </c>
      <c r="O9">
        <v>0</v>
      </c>
      <c r="P9">
        <v>0</v>
      </c>
      <c r="Q9">
        <v>0</v>
      </c>
      <c r="R9">
        <v>0.1416839368117625</v>
      </c>
      <c r="S9">
        <v>0</v>
      </c>
      <c r="T9">
        <v>0.20003473653964199</v>
      </c>
      <c r="U9">
        <v>0</v>
      </c>
      <c r="V9">
        <v>0</v>
      </c>
      <c r="W9">
        <v>0</v>
      </c>
      <c r="X9">
        <v>0</v>
      </c>
      <c r="Y9">
        <v>0.27555026498095447</v>
      </c>
      <c r="Z9">
        <v>0.52413936794678495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0.53380021878804096</v>
      </c>
      <c r="AI9">
        <v>2.8441323324978451E-2</v>
      </c>
      <c r="AJ9">
        <v>0</v>
      </c>
      <c r="AK9">
        <v>0</v>
      </c>
      <c r="AL9">
        <v>0</v>
      </c>
      <c r="AN9">
        <f t="shared" si="2"/>
        <v>3.0556973815134624E-2</v>
      </c>
      <c r="AO9">
        <f t="shared" si="3"/>
        <v>6.28248092240805E-2</v>
      </c>
      <c r="AP9">
        <f t="shared" si="4"/>
        <v>2.8125492743708853E-2</v>
      </c>
      <c r="AQ9">
        <f t="shared" si="5"/>
        <v>4.7227978937254167E-2</v>
      </c>
      <c r="AR9">
        <f t="shared" si="6"/>
        <v>5.0008684134910497E-2</v>
      </c>
      <c r="AS9">
        <f t="shared" si="7"/>
        <v>0.13328160548795656</v>
      </c>
      <c r="AT9">
        <f t="shared" si="8"/>
        <v>0</v>
      </c>
      <c r="AU9">
        <f t="shared" si="9"/>
        <v>0.18741384737100644</v>
      </c>
      <c r="AV9">
        <f t="shared" si="10"/>
        <v>0</v>
      </c>
      <c r="AX9">
        <f t="shared" si="11"/>
        <v>6.1113947630269248E-2</v>
      </c>
      <c r="AY9">
        <f t="shared" si="12"/>
        <v>8.1364967276074007E-2</v>
      </c>
      <c r="AZ9">
        <f t="shared" si="13"/>
        <v>4.8479020342294114E-2</v>
      </c>
      <c r="BA9">
        <f t="shared" si="14"/>
        <v>8.1801259058117012E-2</v>
      </c>
      <c r="BB9">
        <f t="shared" si="15"/>
        <v>0.10001736826982099</v>
      </c>
      <c r="BC9">
        <f t="shared" si="16"/>
        <v>0.22093714372827655</v>
      </c>
      <c r="BD9">
        <f t="shared" si="17"/>
        <v>0</v>
      </c>
      <c r="BE9">
        <f t="shared" si="18"/>
        <v>0.30031627652478948</v>
      </c>
      <c r="BF9">
        <f t="shared" si="19"/>
        <v>0</v>
      </c>
      <c r="BH9">
        <f t="shared" si="20"/>
        <v>3.0556973815134624E-2</v>
      </c>
      <c r="BI9">
        <f t="shared" si="0"/>
        <v>4.0682483638037004E-2</v>
      </c>
      <c r="BJ9">
        <f t="shared" si="21"/>
        <v>1.8323347375678801E-2</v>
      </c>
      <c r="BK9">
        <f t="shared" si="22"/>
        <v>4.7227978937254174E-2</v>
      </c>
      <c r="BL9">
        <f t="shared" si="0"/>
        <v>5.0008684134910497E-2</v>
      </c>
      <c r="BM9">
        <f t="shared" si="23"/>
        <v>9.0197211227037707E-2</v>
      </c>
      <c r="BN9">
        <f t="shared" si="24"/>
        <v>0</v>
      </c>
      <c r="BO9">
        <f t="shared" si="1"/>
        <v>0.1733876830936133</v>
      </c>
      <c r="BP9">
        <f t="shared" si="1"/>
        <v>0</v>
      </c>
    </row>
    <row r="10" spans="1:68" x14ac:dyDescent="0.3">
      <c r="A10" t="s">
        <v>1542</v>
      </c>
      <c r="B10">
        <v>0.56491447938843498</v>
      </c>
      <c r="C10">
        <v>0.99802352591667998</v>
      </c>
      <c r="D10">
        <v>0.13498637499142091</v>
      </c>
      <c r="E10">
        <v>0.57176619375885807</v>
      </c>
      <c r="F10">
        <v>1.8695779257276701</v>
      </c>
      <c r="G10">
        <v>0.95622208430664846</v>
      </c>
      <c r="H10">
        <v>0.11401832223484749</v>
      </c>
      <c r="I10">
        <v>0.30759493829784251</v>
      </c>
      <c r="J10">
        <v>4.9440811204425597</v>
      </c>
      <c r="K10">
        <v>0.31694378229846498</v>
      </c>
      <c r="L10">
        <v>0.36748330703854898</v>
      </c>
      <c r="M10">
        <v>0.42293605524736155</v>
      </c>
      <c r="N10">
        <v>1.6122970444035341</v>
      </c>
      <c r="O10">
        <v>0.69036861331537402</v>
      </c>
      <c r="P10">
        <v>0.101965963203454</v>
      </c>
      <c r="Q10">
        <v>0.11958095628739784</v>
      </c>
      <c r="R10">
        <v>0.52022605247458997</v>
      </c>
      <c r="S10">
        <v>0.68788247028608496</v>
      </c>
      <c r="T10">
        <v>9.3629069655641495E-2</v>
      </c>
      <c r="U10">
        <v>0.62460140797736496</v>
      </c>
      <c r="V10">
        <v>0</v>
      </c>
      <c r="W10">
        <v>0.78595054267193598</v>
      </c>
      <c r="X10">
        <v>1.9873499928587699</v>
      </c>
      <c r="Y10">
        <v>0.87345202370758646</v>
      </c>
      <c r="Z10">
        <v>2.30140998872373</v>
      </c>
      <c r="AA10">
        <v>0.70946519954676956</v>
      </c>
      <c r="AB10">
        <v>1.4013622320007439</v>
      </c>
      <c r="AC10">
        <v>0.76282725297815046</v>
      </c>
      <c r="AD10">
        <v>0.71624540806758596</v>
      </c>
      <c r="AE10">
        <v>0.28033329379061001</v>
      </c>
      <c r="AF10">
        <v>0.9727072585547365</v>
      </c>
      <c r="AG10">
        <v>0.186433159724577</v>
      </c>
      <c r="AH10">
        <v>0.98127530471472402</v>
      </c>
      <c r="AI10">
        <v>0.1155677914937335</v>
      </c>
      <c r="AJ10">
        <v>0.56842035524410994</v>
      </c>
      <c r="AK10">
        <v>0.40729053420696204</v>
      </c>
      <c r="AL10">
        <v>1.614282051891025E-2</v>
      </c>
      <c r="AN10">
        <f t="shared" si="2"/>
        <v>0.56742264351384852</v>
      </c>
      <c r="AO10">
        <f t="shared" si="3"/>
        <v>0.81185331764175206</v>
      </c>
      <c r="AP10">
        <f t="shared" si="4"/>
        <v>1.2080108408498997</v>
      </c>
      <c r="AQ10">
        <f t="shared" si="5"/>
        <v>0.44256315968269089</v>
      </c>
      <c r="AR10">
        <f t="shared" si="6"/>
        <v>0.3760452550762356</v>
      </c>
      <c r="AS10">
        <f t="shared" si="7"/>
        <v>1.339311114969292</v>
      </c>
      <c r="AT10">
        <f t="shared" si="8"/>
        <v>0.65642865347097745</v>
      </c>
      <c r="AU10">
        <f t="shared" si="9"/>
        <v>0.42775875197767815</v>
      </c>
      <c r="AV10">
        <f t="shared" si="10"/>
        <v>0.33061790332332741</v>
      </c>
      <c r="AX10">
        <f t="shared" si="11"/>
        <v>0.352346138324096</v>
      </c>
      <c r="AY10">
        <f t="shared" si="12"/>
        <v>0.79180676962921415</v>
      </c>
      <c r="AZ10">
        <f t="shared" si="13"/>
        <v>1.7190010021547204</v>
      </c>
      <c r="BA10">
        <f t="shared" si="14"/>
        <v>0.29200221983900143</v>
      </c>
      <c r="BB10">
        <f t="shared" si="15"/>
        <v>0.38771615115390534</v>
      </c>
      <c r="BC10">
        <f t="shared" si="16"/>
        <v>0.6775696546455573</v>
      </c>
      <c r="BD10">
        <f t="shared" si="17"/>
        <v>0.35004136879610703</v>
      </c>
      <c r="BE10">
        <f t="shared" si="18"/>
        <v>0.48066714649438069</v>
      </c>
      <c r="BF10">
        <f t="shared" si="19"/>
        <v>0.28400992603340391</v>
      </c>
      <c r="BH10">
        <f t="shared" si="20"/>
        <v>0.176173069162048</v>
      </c>
      <c r="BI10">
        <f t="shared" si="0"/>
        <v>0.39590338481460707</v>
      </c>
      <c r="BJ10">
        <f t="shared" si="21"/>
        <v>0.64972130788174232</v>
      </c>
      <c r="BK10">
        <f t="shared" si="22"/>
        <v>0.16858756022801577</v>
      </c>
      <c r="BL10">
        <f t="shared" si="0"/>
        <v>0.19385807557695267</v>
      </c>
      <c r="BM10">
        <f t="shared" si="23"/>
        <v>0.27661665317923884</v>
      </c>
      <c r="BN10">
        <f t="shared" si="24"/>
        <v>0.20209647850193749</v>
      </c>
      <c r="BO10">
        <f t="shared" si="1"/>
        <v>0.27751330641914002</v>
      </c>
      <c r="BP10">
        <f t="shared" si="1"/>
        <v>0.16397320724791145</v>
      </c>
    </row>
    <row r="11" spans="1:68" x14ac:dyDescent="0.3">
      <c r="A11" t="s">
        <v>1543</v>
      </c>
      <c r="B11">
        <v>0</v>
      </c>
      <c r="C11">
        <v>0</v>
      </c>
      <c r="D11">
        <v>0</v>
      </c>
      <c r="E11">
        <v>0.1603151913106525</v>
      </c>
      <c r="F11">
        <v>0</v>
      </c>
      <c r="G11">
        <v>0</v>
      </c>
      <c r="H11">
        <v>0.24534831512461849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7.9182720783774002E-2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N11">
        <f t="shared" si="2"/>
        <v>4.0078797827663125E-2</v>
      </c>
      <c r="AO11">
        <f t="shared" si="3"/>
        <v>6.1337078781154623E-2</v>
      </c>
      <c r="AP11">
        <f t="shared" si="4"/>
        <v>1.1311817254824857E-2</v>
      </c>
      <c r="AQ11">
        <f t="shared" si="5"/>
        <v>0</v>
      </c>
      <c r="AR11">
        <f t="shared" si="6"/>
        <v>0</v>
      </c>
      <c r="AS11">
        <f t="shared" si="7"/>
        <v>0</v>
      </c>
      <c r="AT11">
        <f t="shared" si="8"/>
        <v>0</v>
      </c>
      <c r="AU11">
        <f t="shared" si="9"/>
        <v>0</v>
      </c>
      <c r="AV11">
        <f t="shared" si="10"/>
        <v>0</v>
      </c>
      <c r="AX11">
        <f t="shared" si="11"/>
        <v>8.015759565532625E-2</v>
      </c>
      <c r="AY11">
        <f t="shared" si="12"/>
        <v>0.12267415756230925</v>
      </c>
      <c r="AZ11">
        <f t="shared" si="13"/>
        <v>2.9928255332475926E-2</v>
      </c>
      <c r="BA11">
        <f t="shared" si="14"/>
        <v>0</v>
      </c>
      <c r="BB11">
        <f t="shared" si="15"/>
        <v>0</v>
      </c>
      <c r="BC11">
        <f t="shared" si="16"/>
        <v>0</v>
      </c>
      <c r="BD11">
        <f t="shared" si="17"/>
        <v>0</v>
      </c>
      <c r="BE11">
        <f t="shared" si="18"/>
        <v>0</v>
      </c>
      <c r="BF11">
        <f t="shared" si="19"/>
        <v>0</v>
      </c>
      <c r="BH11">
        <f t="shared" si="20"/>
        <v>4.0078797827663125E-2</v>
      </c>
      <c r="BI11">
        <f t="shared" si="0"/>
        <v>6.1337078781154623E-2</v>
      </c>
      <c r="BJ11">
        <f t="shared" si="21"/>
        <v>1.1311817254824857E-2</v>
      </c>
      <c r="BK11">
        <f t="shared" si="22"/>
        <v>0</v>
      </c>
      <c r="BL11">
        <f t="shared" si="0"/>
        <v>0</v>
      </c>
      <c r="BM11">
        <f t="shared" si="23"/>
        <v>0</v>
      </c>
      <c r="BN11">
        <f t="shared" si="24"/>
        <v>0</v>
      </c>
      <c r="BO11">
        <f t="shared" si="1"/>
        <v>0</v>
      </c>
      <c r="BP11">
        <f t="shared" si="1"/>
        <v>0</v>
      </c>
    </row>
    <row r="12" spans="1:68" x14ac:dyDescent="0.3">
      <c r="A12" t="s">
        <v>1544</v>
      </c>
      <c r="B12">
        <v>2.7274052208373999E-2</v>
      </c>
      <c r="C12">
        <v>0</v>
      </c>
      <c r="D12">
        <v>0</v>
      </c>
      <c r="E12">
        <v>0</v>
      </c>
      <c r="F12">
        <v>0</v>
      </c>
      <c r="G12">
        <v>9.1510367757138E-2</v>
      </c>
      <c r="H12">
        <v>0</v>
      </c>
      <c r="I12">
        <v>0</v>
      </c>
      <c r="J12">
        <v>0</v>
      </c>
      <c r="K12">
        <v>0.34853696342404</v>
      </c>
      <c r="L12">
        <v>0</v>
      </c>
      <c r="M12">
        <v>0</v>
      </c>
      <c r="N12">
        <v>0</v>
      </c>
      <c r="O12">
        <v>0</v>
      </c>
      <c r="P12">
        <v>0</v>
      </c>
      <c r="Q12">
        <v>1.1148974555251901E-2</v>
      </c>
      <c r="R12">
        <v>0</v>
      </c>
      <c r="S12">
        <v>0</v>
      </c>
      <c r="T12">
        <v>0.204793068725313</v>
      </c>
      <c r="U12">
        <v>0.25006037144556698</v>
      </c>
      <c r="V12">
        <v>0.23447338623043051</v>
      </c>
      <c r="W12">
        <v>0.21041526076023098</v>
      </c>
      <c r="X12">
        <v>0</v>
      </c>
      <c r="Y12">
        <v>0</v>
      </c>
      <c r="Z12">
        <v>0.316893506352874</v>
      </c>
      <c r="AA12">
        <v>8.8992521048939996E-2</v>
      </c>
      <c r="AB12">
        <v>0</v>
      </c>
      <c r="AC12">
        <v>0.11761020112762</v>
      </c>
      <c r="AD12">
        <v>0.30073959029429198</v>
      </c>
      <c r="AE12">
        <v>0</v>
      </c>
      <c r="AF12">
        <v>0.33092237611041297</v>
      </c>
      <c r="AG12">
        <v>0</v>
      </c>
      <c r="AH12">
        <v>0</v>
      </c>
      <c r="AI12">
        <v>0.18003915666540815</v>
      </c>
      <c r="AJ12">
        <v>0</v>
      </c>
      <c r="AK12">
        <v>0</v>
      </c>
      <c r="AL12">
        <v>0</v>
      </c>
      <c r="AN12">
        <f t="shared" si="2"/>
        <v>6.8185130520934997E-3</v>
      </c>
      <c r="AO12">
        <f t="shared" si="3"/>
        <v>2.28775919392845E-2</v>
      </c>
      <c r="AP12">
        <f t="shared" si="4"/>
        <v>4.979099477486286E-2</v>
      </c>
      <c r="AQ12">
        <f t="shared" si="5"/>
        <v>3.7163248517506336E-3</v>
      </c>
      <c r="AR12">
        <f t="shared" si="6"/>
        <v>0.22493552179038537</v>
      </c>
      <c r="AS12">
        <f t="shared" si="7"/>
        <v>8.7249371421572339E-2</v>
      </c>
      <c r="AT12">
        <f t="shared" si="8"/>
        <v>0.21055398880156831</v>
      </c>
      <c r="AU12">
        <f t="shared" si="9"/>
        <v>6.0013052221802719E-2</v>
      </c>
      <c r="AV12">
        <f t="shared" si="10"/>
        <v>0</v>
      </c>
      <c r="AX12">
        <f t="shared" si="11"/>
        <v>1.3637026104186999E-2</v>
      </c>
      <c r="AY12">
        <f t="shared" si="12"/>
        <v>4.5755183878569E-2</v>
      </c>
      <c r="AZ12">
        <f t="shared" si="13"/>
        <v>0.13173458970480359</v>
      </c>
      <c r="BA12">
        <f t="shared" si="14"/>
        <v>6.4368634606629732E-3</v>
      </c>
      <c r="BB12">
        <f t="shared" si="15"/>
        <v>2.1124908868715628E-2</v>
      </c>
      <c r="BC12">
        <f t="shared" si="16"/>
        <v>0.12369204153848166</v>
      </c>
      <c r="BD12">
        <f t="shared" si="17"/>
        <v>0.18296854043822308</v>
      </c>
      <c r="BE12">
        <f t="shared" si="18"/>
        <v>0.1039456555654466</v>
      </c>
      <c r="BF12">
        <f t="shared" si="19"/>
        <v>0</v>
      </c>
      <c r="BH12">
        <f t="shared" si="20"/>
        <v>6.8185130520934997E-3</v>
      </c>
      <c r="BI12">
        <f t="shared" si="0"/>
        <v>2.28775919392845E-2</v>
      </c>
      <c r="BJ12">
        <f t="shared" si="21"/>
        <v>4.979099477486286E-2</v>
      </c>
      <c r="BK12">
        <f t="shared" si="22"/>
        <v>3.716324851750634E-3</v>
      </c>
      <c r="BL12">
        <f t="shared" si="0"/>
        <v>1.0562454434357814E-2</v>
      </c>
      <c r="BM12">
        <f t="shared" si="23"/>
        <v>5.0497064502070275E-2</v>
      </c>
      <c r="BN12">
        <f t="shared" si="24"/>
        <v>0.10563693607524104</v>
      </c>
      <c r="BO12">
        <f t="shared" si="1"/>
        <v>6.0013052221802719E-2</v>
      </c>
      <c r="BP12">
        <f t="shared" si="1"/>
        <v>0</v>
      </c>
    </row>
    <row r="13" spans="1:68" x14ac:dyDescent="0.3">
      <c r="A13" t="s">
        <v>1545</v>
      </c>
      <c r="B13">
        <v>0</v>
      </c>
      <c r="C13">
        <v>0</v>
      </c>
      <c r="D13">
        <v>0</v>
      </c>
      <c r="E13">
        <v>0</v>
      </c>
      <c r="F13">
        <v>1.0246826262227249E-2</v>
      </c>
      <c r="G13">
        <v>0.2140550712184815</v>
      </c>
      <c r="H13">
        <v>0</v>
      </c>
      <c r="I13">
        <v>0.10465118635856305</v>
      </c>
      <c r="J13">
        <v>0</v>
      </c>
      <c r="K13">
        <v>0.15551685407733701</v>
      </c>
      <c r="L13">
        <v>0</v>
      </c>
      <c r="M13">
        <v>7.0170329862939999E-3</v>
      </c>
      <c r="N13">
        <v>0</v>
      </c>
      <c r="O13">
        <v>0</v>
      </c>
      <c r="P13">
        <v>0</v>
      </c>
      <c r="Q13">
        <v>0</v>
      </c>
      <c r="R13">
        <v>0</v>
      </c>
      <c r="S13">
        <v>0.57815919856474407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0.218543763680417</v>
      </c>
      <c r="AA13">
        <v>0</v>
      </c>
      <c r="AB13">
        <v>0.37072316852577297</v>
      </c>
      <c r="AC13">
        <v>0</v>
      </c>
      <c r="AD13">
        <v>0</v>
      </c>
      <c r="AE13">
        <v>0</v>
      </c>
      <c r="AF13">
        <v>4.2093334834450449E-2</v>
      </c>
      <c r="AG13">
        <v>0</v>
      </c>
      <c r="AH13">
        <v>0.14338830705149</v>
      </c>
      <c r="AI13">
        <v>0</v>
      </c>
      <c r="AJ13">
        <v>0</v>
      </c>
      <c r="AK13">
        <v>0</v>
      </c>
      <c r="AL13">
        <v>0</v>
      </c>
      <c r="AN13">
        <f t="shared" si="2"/>
        <v>0</v>
      </c>
      <c r="AO13">
        <f t="shared" si="3"/>
        <v>8.223827095981795E-2</v>
      </c>
      <c r="AP13">
        <f t="shared" si="4"/>
        <v>2.3219126723375859E-2</v>
      </c>
      <c r="AQ13">
        <f t="shared" si="5"/>
        <v>0.1927197328549147</v>
      </c>
      <c r="AR13">
        <f t="shared" si="6"/>
        <v>0</v>
      </c>
      <c r="AS13">
        <f t="shared" si="7"/>
        <v>9.8211155367698325E-2</v>
      </c>
      <c r="AT13">
        <f t="shared" si="8"/>
        <v>1.4031111611483483E-2</v>
      </c>
      <c r="AU13">
        <f t="shared" si="9"/>
        <v>4.7796102350496666E-2</v>
      </c>
      <c r="AV13">
        <f t="shared" si="10"/>
        <v>0</v>
      </c>
      <c r="AX13">
        <f t="shared" si="11"/>
        <v>0</v>
      </c>
      <c r="AY13">
        <f t="shared" si="12"/>
        <v>9.9706082942500537E-2</v>
      </c>
      <c r="AZ13">
        <f t="shared" si="13"/>
        <v>5.8396397910415045E-2</v>
      </c>
      <c r="BA13">
        <f t="shared" si="14"/>
        <v>0.33380036892581327</v>
      </c>
      <c r="BB13">
        <f t="shared" si="15"/>
        <v>0</v>
      </c>
      <c r="BC13">
        <f t="shared" si="16"/>
        <v>0.15957722775724706</v>
      </c>
      <c r="BD13">
        <f t="shared" si="17"/>
        <v>2.4302598197759019E-2</v>
      </c>
      <c r="BE13">
        <f t="shared" si="18"/>
        <v>8.2785277674822466E-2</v>
      </c>
      <c r="BF13">
        <f t="shared" si="19"/>
        <v>0</v>
      </c>
      <c r="BH13">
        <f t="shared" si="20"/>
        <v>0</v>
      </c>
      <c r="BI13">
        <f t="shared" si="0"/>
        <v>4.9853041471250269E-2</v>
      </c>
      <c r="BJ13">
        <f t="shared" si="21"/>
        <v>2.2071763761847159E-2</v>
      </c>
      <c r="BK13">
        <f t="shared" si="22"/>
        <v>0.1927197328549147</v>
      </c>
      <c r="BL13">
        <f t="shared" si="0"/>
        <v>0</v>
      </c>
      <c r="BM13">
        <f t="shared" si="23"/>
        <v>6.5147130428858627E-2</v>
      </c>
      <c r="BN13">
        <f t="shared" si="24"/>
        <v>1.4031111611483484E-2</v>
      </c>
      <c r="BO13">
        <f t="shared" si="1"/>
        <v>4.7796102350496666E-2</v>
      </c>
      <c r="BP13">
        <f t="shared" si="1"/>
        <v>0</v>
      </c>
    </row>
    <row r="14" spans="1:68" x14ac:dyDescent="0.3">
      <c r="A14" t="s">
        <v>1546</v>
      </c>
      <c r="B14">
        <v>0</v>
      </c>
      <c r="C14">
        <v>0</v>
      </c>
      <c r="D14">
        <v>0.12670476275957249</v>
      </c>
      <c r="E14">
        <v>0.37967968068397401</v>
      </c>
      <c r="F14">
        <v>6.7099389577497497E-3</v>
      </c>
      <c r="G14">
        <v>0</v>
      </c>
      <c r="H14">
        <v>0.15322486712748701</v>
      </c>
      <c r="I14">
        <v>0.30092197855312047</v>
      </c>
      <c r="J14">
        <v>2.0058032329050701</v>
      </c>
      <c r="K14">
        <v>0.57104389361170005</v>
      </c>
      <c r="L14">
        <v>0.292221319985213</v>
      </c>
      <c r="M14">
        <v>2.0904165485671699E-3</v>
      </c>
      <c r="N14">
        <v>0</v>
      </c>
      <c r="O14">
        <v>0</v>
      </c>
      <c r="P14">
        <v>0.38176179094046298</v>
      </c>
      <c r="Q14">
        <v>0.111194517501087</v>
      </c>
      <c r="R14">
        <v>0.34324212232093448</v>
      </c>
      <c r="S14">
        <v>0</v>
      </c>
      <c r="T14">
        <v>1.0110963996023434</v>
      </c>
      <c r="U14">
        <v>0.92583572966515604</v>
      </c>
      <c r="V14">
        <v>7.5533603587317005E-2</v>
      </c>
      <c r="W14">
        <v>0.2934536831067725</v>
      </c>
      <c r="X14">
        <v>0.44983694051540501</v>
      </c>
      <c r="Y14">
        <v>0.1238343964199885</v>
      </c>
      <c r="Z14">
        <v>0</v>
      </c>
      <c r="AA14">
        <v>0.11400288636936382</v>
      </c>
      <c r="AB14">
        <v>0.77279613189441998</v>
      </c>
      <c r="AC14">
        <v>0.42122792465366538</v>
      </c>
      <c r="AD14">
        <v>1.09219509540774E-2</v>
      </c>
      <c r="AE14">
        <v>0.31000810332540452</v>
      </c>
      <c r="AF14">
        <v>0.18751122857653349</v>
      </c>
      <c r="AG14">
        <v>0.186433159724577</v>
      </c>
      <c r="AH14">
        <v>1.0183561425184871</v>
      </c>
      <c r="AI14">
        <v>0</v>
      </c>
      <c r="AJ14">
        <v>0</v>
      </c>
      <c r="AK14">
        <v>0.19636116356419148</v>
      </c>
      <c r="AL14">
        <v>0.115410183275317</v>
      </c>
      <c r="AN14">
        <f t="shared" si="2"/>
        <v>0.12659611086088662</v>
      </c>
      <c r="AO14">
        <f t="shared" si="3"/>
        <v>0.1152141961595893</v>
      </c>
      <c r="AP14">
        <f t="shared" si="4"/>
        <v>0.46470295057014477</v>
      </c>
      <c r="AQ14">
        <f t="shared" si="5"/>
        <v>0.15147887994067383</v>
      </c>
      <c r="AR14">
        <f t="shared" si="6"/>
        <v>0.57647985399039725</v>
      </c>
      <c r="AS14">
        <f t="shared" si="7"/>
        <v>0.31361637997547381</v>
      </c>
      <c r="AT14">
        <f t="shared" si="8"/>
        <v>0.1694804276186718</v>
      </c>
      <c r="AU14">
        <f t="shared" si="9"/>
        <v>0.40159643408102136</v>
      </c>
      <c r="AV14">
        <f t="shared" si="10"/>
        <v>0.10392378227983616</v>
      </c>
      <c r="AX14">
        <f t="shared" si="11"/>
        <v>0.17898273258412056</v>
      </c>
      <c r="AY14">
        <f t="shared" si="12"/>
        <v>0.14257124111191591</v>
      </c>
      <c r="AZ14">
        <f t="shared" si="13"/>
        <v>0.71517313130001015</v>
      </c>
      <c r="BA14">
        <f t="shared" si="14"/>
        <v>0.17513112523682886</v>
      </c>
      <c r="BB14">
        <f t="shared" si="15"/>
        <v>0.46259846835965301</v>
      </c>
      <c r="BC14">
        <f t="shared" si="16"/>
        <v>0.28816672678676697</v>
      </c>
      <c r="BD14">
        <f t="shared" si="17"/>
        <v>0.15035612382759037</v>
      </c>
      <c r="BE14">
        <f t="shared" si="18"/>
        <v>0.54220266895794889</v>
      </c>
      <c r="BF14">
        <f t="shared" si="19"/>
        <v>9.8683229045985976E-2</v>
      </c>
      <c r="BH14">
        <f t="shared" si="20"/>
        <v>8.9491366292060281E-2</v>
      </c>
      <c r="BI14">
        <f t="shared" si="0"/>
        <v>7.1285620555957954E-2</v>
      </c>
      <c r="BJ14">
        <f t="shared" si="21"/>
        <v>0.27031003568216722</v>
      </c>
      <c r="BK14">
        <f t="shared" si="22"/>
        <v>0.10111200229896521</v>
      </c>
      <c r="BL14">
        <f t="shared" si="0"/>
        <v>0.23129923417982651</v>
      </c>
      <c r="BM14">
        <f t="shared" si="23"/>
        <v>0.11764357357926471</v>
      </c>
      <c r="BN14">
        <f t="shared" si="24"/>
        <v>8.6808148566168003E-2</v>
      </c>
      <c r="BO14">
        <f t="shared" si="1"/>
        <v>0.31304085687820538</v>
      </c>
      <c r="BP14">
        <f t="shared" si="1"/>
        <v>5.69747888542015E-2</v>
      </c>
    </row>
    <row r="15" spans="1:68" x14ac:dyDescent="0.3">
      <c r="A15" t="s">
        <v>1547</v>
      </c>
      <c r="B15">
        <v>0.56491447938843498</v>
      </c>
      <c r="C15">
        <v>0</v>
      </c>
      <c r="D15">
        <v>2.45912350805966E-3</v>
      </c>
      <c r="E15">
        <v>0</v>
      </c>
      <c r="F15">
        <v>6.7099389577497497E-3</v>
      </c>
      <c r="G15">
        <v>0.3710190803276745</v>
      </c>
      <c r="H15">
        <v>0</v>
      </c>
      <c r="I15">
        <v>0</v>
      </c>
      <c r="J15">
        <v>0</v>
      </c>
      <c r="K15">
        <v>0</v>
      </c>
      <c r="L15">
        <v>0</v>
      </c>
      <c r="M15">
        <v>0.1131840079020123</v>
      </c>
      <c r="N15">
        <v>0</v>
      </c>
      <c r="O15">
        <v>0.132420428045607</v>
      </c>
      <c r="P15">
        <v>4.369969851576605E-2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0.27555026498095447</v>
      </c>
      <c r="Z15">
        <v>0</v>
      </c>
      <c r="AA15">
        <v>0</v>
      </c>
      <c r="AB15">
        <v>5.7543660887982503E-2</v>
      </c>
      <c r="AC15">
        <v>0</v>
      </c>
      <c r="AD15">
        <v>0</v>
      </c>
      <c r="AE15">
        <v>0</v>
      </c>
      <c r="AF15">
        <v>4.5687353100642349E-2</v>
      </c>
      <c r="AG15">
        <v>0.36723827049547803</v>
      </c>
      <c r="AH15">
        <v>0</v>
      </c>
      <c r="AI15">
        <v>0</v>
      </c>
      <c r="AJ15">
        <v>0</v>
      </c>
      <c r="AK15">
        <v>0.227833815705731</v>
      </c>
      <c r="AL15">
        <v>0</v>
      </c>
      <c r="AN15">
        <f t="shared" si="2"/>
        <v>0.14184340072412366</v>
      </c>
      <c r="AO15">
        <f t="shared" si="3"/>
        <v>9.443225482135606E-2</v>
      </c>
      <c r="AP15">
        <f t="shared" si="4"/>
        <v>4.1329162066197904E-2</v>
      </c>
      <c r="AQ15">
        <f t="shared" si="5"/>
        <v>0</v>
      </c>
      <c r="AR15">
        <f t="shared" si="6"/>
        <v>0</v>
      </c>
      <c r="AS15">
        <f t="shared" si="7"/>
        <v>5.5515654311489498E-2</v>
      </c>
      <c r="AT15">
        <f t="shared" si="8"/>
        <v>1.5229117700214116E-2</v>
      </c>
      <c r="AU15">
        <f t="shared" si="9"/>
        <v>0.12241275683182601</v>
      </c>
      <c r="AV15">
        <f t="shared" si="10"/>
        <v>7.594460523524367E-2</v>
      </c>
      <c r="AX15">
        <f t="shared" si="11"/>
        <v>0.28204976806419413</v>
      </c>
      <c r="AY15">
        <f t="shared" si="12"/>
        <v>0.18441834529625661</v>
      </c>
      <c r="AZ15">
        <f t="shared" si="13"/>
        <v>5.8164645044985662E-2</v>
      </c>
      <c r="BA15">
        <f t="shared" si="14"/>
        <v>0</v>
      </c>
      <c r="BB15">
        <f t="shared" si="15"/>
        <v>0</v>
      </c>
      <c r="BC15">
        <f t="shared" si="16"/>
        <v>0.11022458364418397</v>
      </c>
      <c r="BD15">
        <f t="shared" si="17"/>
        <v>2.6377605611217343E-2</v>
      </c>
      <c r="BE15">
        <f t="shared" si="18"/>
        <v>0.21202511432729684</v>
      </c>
      <c r="BF15">
        <f t="shared" si="19"/>
        <v>0.13153991482820337</v>
      </c>
      <c r="BH15">
        <f t="shared" si="20"/>
        <v>0.14102488403209706</v>
      </c>
      <c r="BI15">
        <f t="shared" si="0"/>
        <v>9.2209172648128307E-2</v>
      </c>
      <c r="BJ15">
        <f t="shared" si="21"/>
        <v>2.1984169412196764E-2</v>
      </c>
      <c r="BK15">
        <f t="shared" si="22"/>
        <v>0</v>
      </c>
      <c r="BL15">
        <f t="shared" si="0"/>
        <v>0</v>
      </c>
      <c r="BM15">
        <f t="shared" si="23"/>
        <v>4.4998997839829184E-2</v>
      </c>
      <c r="BN15">
        <f t="shared" si="24"/>
        <v>1.5229117700214116E-2</v>
      </c>
      <c r="BO15">
        <f t="shared" si="1"/>
        <v>0.12241275683182602</v>
      </c>
      <c r="BP15">
        <f t="shared" si="1"/>
        <v>7.594460523524367E-2</v>
      </c>
    </row>
    <row r="16" spans="1:68" x14ac:dyDescent="0.3">
      <c r="A16" t="s">
        <v>1548</v>
      </c>
      <c r="B16">
        <v>0.56491447938843498</v>
      </c>
      <c r="C16">
        <v>0.32164078203108198</v>
      </c>
      <c r="D16">
        <v>0</v>
      </c>
      <c r="E16">
        <v>0</v>
      </c>
      <c r="F16">
        <v>0.1983826075218495</v>
      </c>
      <c r="G16">
        <v>0</v>
      </c>
      <c r="H16">
        <v>0</v>
      </c>
      <c r="I16">
        <v>0.2228178639467405</v>
      </c>
      <c r="J16">
        <v>0</v>
      </c>
      <c r="K16">
        <v>0.34853696342404</v>
      </c>
      <c r="L16">
        <v>0</v>
      </c>
      <c r="M16">
        <v>0.1131840079020123</v>
      </c>
      <c r="N16">
        <v>0.17807384199951848</v>
      </c>
      <c r="O16">
        <v>0</v>
      </c>
      <c r="P16">
        <v>0</v>
      </c>
      <c r="Q16">
        <v>9.4225788023066994E-3</v>
      </c>
      <c r="R16">
        <v>0</v>
      </c>
      <c r="S16">
        <v>5.7216970379034499E-3</v>
      </c>
      <c r="T16">
        <v>0.49563039819141552</v>
      </c>
      <c r="U16">
        <v>5.6438034503810998E-2</v>
      </c>
      <c r="V16">
        <v>0.31000698981774749</v>
      </c>
      <c r="W16">
        <v>3.4594564355355101E-2</v>
      </c>
      <c r="X16">
        <v>0</v>
      </c>
      <c r="Y16">
        <v>0.113742002490948</v>
      </c>
      <c r="Z16">
        <v>0.66683242426605105</v>
      </c>
      <c r="AA16">
        <v>0.1797122352655765</v>
      </c>
      <c r="AB16">
        <v>0.28264765330578051</v>
      </c>
      <c r="AC16">
        <v>0.12767839615175391</v>
      </c>
      <c r="AD16">
        <v>0</v>
      </c>
      <c r="AE16">
        <v>0.37892555040014197</v>
      </c>
      <c r="AF16">
        <v>0.39401959692938004</v>
      </c>
      <c r="AG16">
        <v>0</v>
      </c>
      <c r="AH16">
        <v>0.3438920212741885</v>
      </c>
      <c r="AI16">
        <v>0.16124556666717099</v>
      </c>
      <c r="AJ16">
        <v>0</v>
      </c>
      <c r="AK16">
        <v>3.8864056078891249E-2</v>
      </c>
      <c r="AL16">
        <v>0.70363743038851501</v>
      </c>
      <c r="AN16">
        <f t="shared" si="2"/>
        <v>0.22163881535487923</v>
      </c>
      <c r="AO16">
        <f t="shared" si="3"/>
        <v>0.10530011786714749</v>
      </c>
      <c r="AP16">
        <f t="shared" si="4"/>
        <v>9.1399259046510112E-2</v>
      </c>
      <c r="AQ16">
        <f t="shared" si="5"/>
        <v>5.048091946736717E-3</v>
      </c>
      <c r="AR16">
        <f t="shared" si="6"/>
        <v>0.2241674967170823</v>
      </c>
      <c r="AS16">
        <f t="shared" si="7"/>
        <v>0.22843545191335166</v>
      </c>
      <c r="AT16">
        <f t="shared" si="8"/>
        <v>0.25764838244317401</v>
      </c>
      <c r="AU16">
        <f t="shared" si="9"/>
        <v>0.16837919598045317</v>
      </c>
      <c r="AV16">
        <f t="shared" si="10"/>
        <v>0.24750049548913541</v>
      </c>
      <c r="AX16">
        <f t="shared" si="11"/>
        <v>0.27452146473491867</v>
      </c>
      <c r="AY16">
        <f t="shared" si="12"/>
        <v>0.12199863410385069</v>
      </c>
      <c r="AZ16">
        <f t="shared" si="13"/>
        <v>0.13386694628269608</v>
      </c>
      <c r="BA16">
        <f t="shared" si="14"/>
        <v>4.7472682340009183E-3</v>
      </c>
      <c r="BB16">
        <f t="shared" si="15"/>
        <v>0.21994817164597347</v>
      </c>
      <c r="BC16">
        <f t="shared" si="16"/>
        <v>0.23366392417544701</v>
      </c>
      <c r="BD16">
        <f t="shared" si="17"/>
        <v>0.22325764106037843</v>
      </c>
      <c r="BE16">
        <f t="shared" si="18"/>
        <v>0.17205695880840219</v>
      </c>
      <c r="BF16">
        <f t="shared" si="19"/>
        <v>0.39550383215371815</v>
      </c>
      <c r="BH16">
        <f t="shared" si="20"/>
        <v>0.13726073236745934</v>
      </c>
      <c r="BI16">
        <f t="shared" si="0"/>
        <v>6.0999317051925343E-2</v>
      </c>
      <c r="BJ16">
        <f t="shared" si="21"/>
        <v>5.0596949805093751E-2</v>
      </c>
      <c r="BK16">
        <f t="shared" si="22"/>
        <v>2.7408365928157895E-3</v>
      </c>
      <c r="BL16">
        <f t="shared" si="0"/>
        <v>0.10997408582298673</v>
      </c>
      <c r="BM16">
        <f t="shared" si="23"/>
        <v>9.5392897587703959E-2</v>
      </c>
      <c r="BN16">
        <f t="shared" si="24"/>
        <v>0.12889785916485033</v>
      </c>
      <c r="BO16">
        <f t="shared" si="1"/>
        <v>9.9337131483979366E-2</v>
      </c>
      <c r="BP16">
        <f t="shared" si="1"/>
        <v>0.22834424395947775</v>
      </c>
    </row>
    <row r="17" spans="1:68" x14ac:dyDescent="0.3">
      <c r="A17" t="s">
        <v>1549</v>
      </c>
      <c r="B17">
        <v>1.1776995851191201</v>
      </c>
      <c r="C17">
        <v>0.97729477030681899</v>
      </c>
      <c r="D17">
        <v>1.0005326971572235</v>
      </c>
      <c r="E17">
        <v>0.58091512004905854</v>
      </c>
      <c r="F17">
        <v>1.154538481758588</v>
      </c>
      <c r="G17">
        <v>1.5121152470410826</v>
      </c>
      <c r="H17">
        <v>0.68685712565379853</v>
      </c>
      <c r="I17">
        <v>0.20918616471382451</v>
      </c>
      <c r="J17">
        <v>2.9069360954924601</v>
      </c>
      <c r="K17">
        <v>0.76468199401662207</v>
      </c>
      <c r="L17">
        <v>0.93460194862899604</v>
      </c>
      <c r="M17">
        <v>0.12951885879005115</v>
      </c>
      <c r="N17">
        <v>0.72837963895236857</v>
      </c>
      <c r="O17">
        <v>0.3373272168668095</v>
      </c>
      <c r="P17">
        <v>0.53490906176416098</v>
      </c>
      <c r="Q17">
        <v>0.36268948144965651</v>
      </c>
      <c r="R17">
        <v>2.1687369933221876</v>
      </c>
      <c r="S17">
        <v>0.57988235368096852</v>
      </c>
      <c r="T17">
        <v>2.3234059804255383</v>
      </c>
      <c r="U17">
        <v>1.1999702876258529</v>
      </c>
      <c r="V17">
        <v>0.38003740500947952</v>
      </c>
      <c r="W17">
        <v>0.68003672058493347</v>
      </c>
      <c r="X17">
        <v>1.84200028009689</v>
      </c>
      <c r="Y17">
        <v>1.0580840209937183</v>
      </c>
      <c r="Z17">
        <v>1.0100811396455469</v>
      </c>
      <c r="AA17">
        <v>0.51365910251324842</v>
      </c>
      <c r="AB17">
        <v>0.84506674665114245</v>
      </c>
      <c r="AC17">
        <v>0.15598271219030641</v>
      </c>
      <c r="AD17">
        <v>0.61599887796948904</v>
      </c>
      <c r="AE17">
        <v>0.95315775340553499</v>
      </c>
      <c r="AF17">
        <v>0.14171695988100649</v>
      </c>
      <c r="AG17">
        <v>0.76554520791266301</v>
      </c>
      <c r="AH17">
        <v>1.0230083325812049</v>
      </c>
      <c r="AI17">
        <v>0.61656831683523705</v>
      </c>
      <c r="AJ17">
        <v>1.0484147590809649</v>
      </c>
      <c r="AK17">
        <v>0.56327476529520948</v>
      </c>
      <c r="AL17">
        <v>1.063427455943277</v>
      </c>
      <c r="AN17">
        <f t="shared" si="2"/>
        <v>0.93411054315805542</v>
      </c>
      <c r="AO17">
        <f t="shared" si="3"/>
        <v>0.89067425479182338</v>
      </c>
      <c r="AP17">
        <f t="shared" si="4"/>
        <v>0.90519354493020976</v>
      </c>
      <c r="AQ17">
        <f t="shared" si="5"/>
        <v>1.0371029428176042</v>
      </c>
      <c r="AR17">
        <f t="shared" si="6"/>
        <v>1.145862598411451</v>
      </c>
      <c r="AS17">
        <f t="shared" si="7"/>
        <v>0.9041456670151421</v>
      </c>
      <c r="AT17">
        <f t="shared" si="8"/>
        <v>0.57029119708534348</v>
      </c>
      <c r="AU17">
        <f t="shared" si="9"/>
        <v>0.80170728577636829</v>
      </c>
      <c r="AV17">
        <f t="shared" si="10"/>
        <v>0.89170566010648378</v>
      </c>
      <c r="AX17">
        <f t="shared" si="11"/>
        <v>0.25189905933725149</v>
      </c>
      <c r="AY17">
        <f t="shared" si="12"/>
        <v>0.56620981863873765</v>
      </c>
      <c r="AZ17">
        <f t="shared" si="13"/>
        <v>0.92376933718752252</v>
      </c>
      <c r="BA17">
        <f t="shared" si="14"/>
        <v>0.98602226350781685</v>
      </c>
      <c r="BB17">
        <f t="shared" si="15"/>
        <v>0.85498889541703216</v>
      </c>
      <c r="BC17">
        <f t="shared" si="16"/>
        <v>0.57100061284132997</v>
      </c>
      <c r="BD17">
        <f t="shared" si="17"/>
        <v>0.40764682559512749</v>
      </c>
      <c r="BE17">
        <f t="shared" si="18"/>
        <v>0.20561892788958225</v>
      </c>
      <c r="BF17">
        <f t="shared" si="19"/>
        <v>0.28452853067253348</v>
      </c>
      <c r="BH17">
        <f t="shared" si="20"/>
        <v>0.12594952966862574</v>
      </c>
      <c r="BI17">
        <f t="shared" si="0"/>
        <v>0.28310490931936882</v>
      </c>
      <c r="BJ17">
        <f t="shared" si="21"/>
        <v>0.34915199071216507</v>
      </c>
      <c r="BK17">
        <f t="shared" si="22"/>
        <v>0.56928021926320216</v>
      </c>
      <c r="BL17">
        <f t="shared" si="0"/>
        <v>0.42749444770851608</v>
      </c>
      <c r="BM17">
        <f t="shared" si="23"/>
        <v>0.23311002404629108</v>
      </c>
      <c r="BN17">
        <f t="shared" si="24"/>
        <v>0.23535500449164329</v>
      </c>
      <c r="BO17">
        <f t="shared" si="1"/>
        <v>0.11871414336753257</v>
      </c>
      <c r="BP17">
        <f t="shared" si="1"/>
        <v>0.16427262377591589</v>
      </c>
    </row>
    <row r="18" spans="1:68" x14ac:dyDescent="0.3">
      <c r="A18" t="s">
        <v>1550</v>
      </c>
      <c r="B18">
        <v>0</v>
      </c>
      <c r="C18">
        <v>0.15819728288402951</v>
      </c>
      <c r="D18">
        <v>0.12670476275957249</v>
      </c>
      <c r="E18">
        <v>0.1677203164283235</v>
      </c>
      <c r="F18">
        <v>0.29577198816803751</v>
      </c>
      <c r="G18">
        <v>0</v>
      </c>
      <c r="H18">
        <v>0</v>
      </c>
      <c r="I18">
        <v>0</v>
      </c>
      <c r="J18">
        <v>0</v>
      </c>
      <c r="K18">
        <v>0</v>
      </c>
      <c r="L18">
        <v>0.36748330703854898</v>
      </c>
      <c r="M18">
        <v>5.4766349348543001E-3</v>
      </c>
      <c r="N18">
        <v>0</v>
      </c>
      <c r="O18">
        <v>7.3003105958922496E-2</v>
      </c>
      <c r="P18">
        <v>0</v>
      </c>
      <c r="Q18">
        <v>5.3684675933475499E-3</v>
      </c>
      <c r="R18">
        <v>0</v>
      </c>
      <c r="S18">
        <v>0</v>
      </c>
      <c r="T18">
        <v>0</v>
      </c>
      <c r="U18">
        <v>0</v>
      </c>
      <c r="V18">
        <v>0</v>
      </c>
      <c r="W18">
        <v>0.23072538672760701</v>
      </c>
      <c r="X18">
        <v>0</v>
      </c>
      <c r="Y18">
        <v>0.39938466140094298</v>
      </c>
      <c r="Z18">
        <v>0</v>
      </c>
      <c r="AA18">
        <v>0.20678740452743</v>
      </c>
      <c r="AB18">
        <v>0</v>
      </c>
      <c r="AC18">
        <v>0</v>
      </c>
      <c r="AD18">
        <v>0</v>
      </c>
      <c r="AE18">
        <v>0</v>
      </c>
      <c r="AF18">
        <v>0.13066723004888101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N18">
        <f t="shared" ref="AN18:AN81" si="25">AVERAGE(B18:E18)</f>
        <v>0.11315559051798138</v>
      </c>
      <c r="AO18">
        <f t="shared" ref="AO18:AO81" si="26">AVERAGE(F18:I18)</f>
        <v>7.3942997042009379E-2</v>
      </c>
      <c r="AP18">
        <f t="shared" ref="AP18:AP81" si="27">AVERAGE(J18:P18)</f>
        <v>6.3709006847475116E-2</v>
      </c>
      <c r="AQ18">
        <f t="shared" ref="AQ18:AQ81" si="28">AVERAGE(Q18:S18)</f>
        <v>1.7894891977825167E-3</v>
      </c>
      <c r="AR18">
        <f t="shared" ref="AR18:AR81" si="29">AVERAGE(T18:W18)</f>
        <v>5.7681346681901752E-2</v>
      </c>
      <c r="AS18">
        <f t="shared" ref="AS18:AS81" si="30">AVERAGE(X18:AC18)</f>
        <v>0.10102867765472882</v>
      </c>
      <c r="AT18">
        <f t="shared" ref="AT18:AT81" si="31">AVERAGE(AD18:AF18)</f>
        <v>4.3555743349627002E-2</v>
      </c>
      <c r="AU18">
        <f t="shared" ref="AU18:AU81" si="32">AVERAGE(AG18:AI18)</f>
        <v>0</v>
      </c>
      <c r="AV18">
        <f t="shared" ref="AV18:AV81" si="33">AVERAGE(AJ18:AL18)</f>
        <v>0</v>
      </c>
      <c r="AX18">
        <f t="shared" ref="AX18:AX81" si="34">STDEV(B18:E18)</f>
        <v>7.744639242463966E-2</v>
      </c>
      <c r="AY18">
        <f t="shared" ref="AY18:AY81" si="35">STDEV(F18:I18)</f>
        <v>0.14788599408401876</v>
      </c>
      <c r="AZ18">
        <f t="shared" ref="AZ18:AZ81" si="36">STDEV(J18:P18)</f>
        <v>0.13662086534604098</v>
      </c>
      <c r="BA18">
        <f t="shared" ref="BA18:BA81" si="37">STDEV(Q18:S18)</f>
        <v>3.0994862101549905E-3</v>
      </c>
      <c r="BB18">
        <f t="shared" ref="BB18:BB81" si="38">STDEV(T18:W18)</f>
        <v>0.1153626933638035</v>
      </c>
      <c r="BC18">
        <f t="shared" ref="BC18:BC81" si="39">STDEV(X18:AC18)</f>
        <v>0.16794545315760009</v>
      </c>
      <c r="BD18">
        <f t="shared" ref="BD18:BD81" si="40">STDEV(AD18:AF18)</f>
        <v>7.54407604429842E-2</v>
      </c>
      <c r="BE18">
        <f t="shared" ref="BE18:BE81" si="41">STDEV(AG18:AI18)</f>
        <v>0</v>
      </c>
      <c r="BF18">
        <f t="shared" ref="BF18:BF81" si="42">STDEV(AJ18:AL18)</f>
        <v>0</v>
      </c>
      <c r="BH18">
        <f t="shared" ref="BH18:BH81" si="43">AX18/SQRT(4)</f>
        <v>3.872319621231983E-2</v>
      </c>
      <c r="BI18">
        <f t="shared" ref="BI18:BI81" si="44">AY18/SQRT(4)</f>
        <v>7.3942997042009379E-2</v>
      </c>
      <c r="BJ18">
        <f t="shared" ref="BJ18:BJ81" si="45">AZ18/SQRT(7)</f>
        <v>5.1637833372580974E-2</v>
      </c>
      <c r="BK18">
        <f t="shared" ref="BK18:BK81" si="46">BA18/SQRT(3)</f>
        <v>1.7894891977825167E-3</v>
      </c>
      <c r="BL18">
        <f t="shared" ref="BL18:BL81" si="47">BB18/SQRT(4)</f>
        <v>5.7681346681901752E-2</v>
      </c>
      <c r="BM18">
        <f t="shared" ref="BM18:BM81" si="48">BC18/SQRT(6)</f>
        <v>6.8563444142769034E-2</v>
      </c>
      <c r="BN18">
        <f t="shared" ref="BN18:BN81" si="49">BD18/SQRT(3)</f>
        <v>4.3555743349627002E-2</v>
      </c>
      <c r="BO18">
        <f t="shared" ref="BO18:BO81" si="50">BE18/SQRT(3)</f>
        <v>0</v>
      </c>
      <c r="BP18">
        <f t="shared" ref="BP18:BP81" si="51">BF18/SQRT(3)</f>
        <v>0</v>
      </c>
    </row>
    <row r="19" spans="1:68" x14ac:dyDescent="0.3">
      <c r="A19" t="s">
        <v>1551</v>
      </c>
      <c r="B19">
        <v>0</v>
      </c>
      <c r="C19">
        <v>0</v>
      </c>
      <c r="D19">
        <v>4.5604334736708552E-2</v>
      </c>
      <c r="E19">
        <v>0</v>
      </c>
      <c r="F19">
        <v>0</v>
      </c>
      <c r="G19">
        <v>0.2140550712184815</v>
      </c>
      <c r="H19">
        <v>0</v>
      </c>
      <c r="I19">
        <v>5.1919428252617E-2</v>
      </c>
      <c r="J19">
        <v>0</v>
      </c>
      <c r="K19">
        <v>0.57104389361170005</v>
      </c>
      <c r="L19">
        <v>0</v>
      </c>
      <c r="M19">
        <v>7.0170329862939999E-3</v>
      </c>
      <c r="N19">
        <v>9.0993182309281995E-2</v>
      </c>
      <c r="O19">
        <v>0</v>
      </c>
      <c r="P19">
        <v>0</v>
      </c>
      <c r="Q19">
        <v>0.111194517501087</v>
      </c>
      <c r="R19">
        <v>0</v>
      </c>
      <c r="S19">
        <v>0</v>
      </c>
      <c r="T19">
        <v>0</v>
      </c>
      <c r="U19">
        <v>0.37454103653179899</v>
      </c>
      <c r="V19">
        <v>0</v>
      </c>
      <c r="W19">
        <v>0</v>
      </c>
      <c r="X19">
        <v>0</v>
      </c>
      <c r="Y19">
        <v>0.1851204373266705</v>
      </c>
      <c r="Z19">
        <v>0.52413936794678495</v>
      </c>
      <c r="AA19">
        <v>0.20678740452743</v>
      </c>
      <c r="AB19">
        <v>0</v>
      </c>
      <c r="AC19">
        <v>0.2260418120874855</v>
      </c>
      <c r="AD19">
        <v>1.09219509540774E-2</v>
      </c>
      <c r="AE19">
        <v>0</v>
      </c>
      <c r="AF19">
        <v>9.9623625046556002E-2</v>
      </c>
      <c r="AG19">
        <v>0</v>
      </c>
      <c r="AH19">
        <v>0.99118992609916345</v>
      </c>
      <c r="AI19">
        <v>0</v>
      </c>
      <c r="AJ19">
        <v>0</v>
      </c>
      <c r="AK19">
        <v>0</v>
      </c>
      <c r="AL19">
        <v>0</v>
      </c>
      <c r="AN19">
        <f t="shared" si="25"/>
        <v>1.1401083684177138E-2</v>
      </c>
      <c r="AO19">
        <f t="shared" si="26"/>
        <v>6.6493624867774631E-2</v>
      </c>
      <c r="AP19">
        <f t="shared" si="27"/>
        <v>9.5579158415325147E-2</v>
      </c>
      <c r="AQ19">
        <f t="shared" si="28"/>
        <v>3.7064839167028997E-2</v>
      </c>
      <c r="AR19">
        <f t="shared" si="29"/>
        <v>9.3635259132949747E-2</v>
      </c>
      <c r="AS19">
        <f t="shared" si="30"/>
        <v>0.19034817031472848</v>
      </c>
      <c r="AT19">
        <f t="shared" si="31"/>
        <v>3.684852533354447E-2</v>
      </c>
      <c r="AU19">
        <f t="shared" si="32"/>
        <v>0.33039664203305447</v>
      </c>
      <c r="AV19">
        <f t="shared" si="33"/>
        <v>0</v>
      </c>
      <c r="AX19">
        <f t="shared" si="34"/>
        <v>2.2802167368354276E-2</v>
      </c>
      <c r="AY19">
        <f t="shared" si="35"/>
        <v>0.10137322452568115</v>
      </c>
      <c r="AZ19">
        <f t="shared" si="36"/>
        <v>0.21231756786562231</v>
      </c>
      <c r="BA19">
        <f t="shared" si="37"/>
        <v>6.4198184611663142E-2</v>
      </c>
      <c r="BB19">
        <f t="shared" si="38"/>
        <v>0.18727051826589949</v>
      </c>
      <c r="BC19">
        <f t="shared" si="39"/>
        <v>0.19258921526278092</v>
      </c>
      <c r="BD19">
        <f t="shared" si="40"/>
        <v>5.4638421565275146E-2</v>
      </c>
      <c r="BE19">
        <f t="shared" si="41"/>
        <v>0.57226377065139733</v>
      </c>
      <c r="BF19">
        <f t="shared" si="42"/>
        <v>0</v>
      </c>
      <c r="BH19">
        <f t="shared" si="43"/>
        <v>1.1401083684177138E-2</v>
      </c>
      <c r="BI19">
        <f t="shared" si="44"/>
        <v>5.0686612262840575E-2</v>
      </c>
      <c r="BJ19">
        <f t="shared" si="45"/>
        <v>8.0248497648930772E-2</v>
      </c>
      <c r="BK19">
        <f t="shared" si="46"/>
        <v>3.7064839167029011E-2</v>
      </c>
      <c r="BL19">
        <f t="shared" si="47"/>
        <v>9.3635259132949747E-2</v>
      </c>
      <c r="BM19">
        <f t="shared" si="48"/>
        <v>7.8624217892807227E-2</v>
      </c>
      <c r="BN19">
        <f t="shared" si="49"/>
        <v>3.1545507398807862E-2</v>
      </c>
      <c r="BO19">
        <f t="shared" si="50"/>
        <v>0.33039664203305452</v>
      </c>
      <c r="BP19">
        <f t="shared" si="51"/>
        <v>0</v>
      </c>
    </row>
    <row r="20" spans="1:68" x14ac:dyDescent="0.3">
      <c r="A20" t="s">
        <v>1552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9.5493370262888996E-2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0.71147041398541244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0.16695873456919499</v>
      </c>
      <c r="AF20">
        <v>0</v>
      </c>
      <c r="AG20">
        <v>0</v>
      </c>
      <c r="AH20">
        <v>0.18990819751385249</v>
      </c>
      <c r="AI20">
        <v>0</v>
      </c>
      <c r="AJ20">
        <v>0</v>
      </c>
      <c r="AK20">
        <v>0</v>
      </c>
      <c r="AL20">
        <v>0</v>
      </c>
      <c r="AN20">
        <f t="shared" si="25"/>
        <v>0</v>
      </c>
      <c r="AO20">
        <f t="shared" si="26"/>
        <v>2.3873342565722249E-2</v>
      </c>
      <c r="AP20">
        <f t="shared" si="27"/>
        <v>0</v>
      </c>
      <c r="AQ20">
        <f t="shared" si="28"/>
        <v>0.23715680466180414</v>
      </c>
      <c r="AR20">
        <f t="shared" si="29"/>
        <v>0</v>
      </c>
      <c r="AS20">
        <f t="shared" si="30"/>
        <v>0</v>
      </c>
      <c r="AT20">
        <f t="shared" si="31"/>
        <v>5.5652911523065E-2</v>
      </c>
      <c r="AU20">
        <f t="shared" si="32"/>
        <v>6.3302732504617501E-2</v>
      </c>
      <c r="AV20">
        <f t="shared" si="33"/>
        <v>0</v>
      </c>
      <c r="AX20">
        <f t="shared" si="34"/>
        <v>0</v>
      </c>
      <c r="AY20">
        <f t="shared" si="35"/>
        <v>4.7746685131444498E-2</v>
      </c>
      <c r="AZ20">
        <f t="shared" si="36"/>
        <v>0</v>
      </c>
      <c r="BA20">
        <f t="shared" si="37"/>
        <v>0.41076763503493235</v>
      </c>
      <c r="BB20">
        <f t="shared" si="38"/>
        <v>0</v>
      </c>
      <c r="BC20">
        <f t="shared" si="39"/>
        <v>0</v>
      </c>
      <c r="BD20">
        <f t="shared" si="40"/>
        <v>9.6393670347084015E-2</v>
      </c>
      <c r="BE20">
        <f t="shared" si="41"/>
        <v>0.10964354895593935</v>
      </c>
      <c r="BF20">
        <f t="shared" si="42"/>
        <v>0</v>
      </c>
      <c r="BH20">
        <f t="shared" si="43"/>
        <v>0</v>
      </c>
      <c r="BI20">
        <f t="shared" si="44"/>
        <v>2.3873342565722249E-2</v>
      </c>
      <c r="BJ20">
        <f t="shared" si="45"/>
        <v>0</v>
      </c>
      <c r="BK20">
        <f t="shared" si="46"/>
        <v>0.23715680466180417</v>
      </c>
      <c r="BL20">
        <f t="shared" si="47"/>
        <v>0</v>
      </c>
      <c r="BM20">
        <f t="shared" si="48"/>
        <v>0</v>
      </c>
      <c r="BN20">
        <f t="shared" si="49"/>
        <v>5.5652911523065007E-2</v>
      </c>
      <c r="BO20">
        <f t="shared" si="50"/>
        <v>6.3302732504617501E-2</v>
      </c>
      <c r="BP20">
        <f t="shared" si="51"/>
        <v>0</v>
      </c>
    </row>
    <row r="21" spans="1:68" x14ac:dyDescent="0.3">
      <c r="A21" t="s">
        <v>1553</v>
      </c>
      <c r="B21">
        <v>0</v>
      </c>
      <c r="C21">
        <v>9.7199833814697503E-2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3.1219156145613401E-2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0.11761020112762</v>
      </c>
      <c r="AD21">
        <v>0</v>
      </c>
      <c r="AE21">
        <v>0</v>
      </c>
      <c r="AF21">
        <v>4.2093334834450449E-2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N21">
        <f t="shared" si="25"/>
        <v>2.4299958453674376E-2</v>
      </c>
      <c r="AO21">
        <f t="shared" si="26"/>
        <v>0</v>
      </c>
      <c r="AP21">
        <f t="shared" si="27"/>
        <v>4.4598794493733432E-3</v>
      </c>
      <c r="AQ21">
        <f t="shared" si="28"/>
        <v>0</v>
      </c>
      <c r="AR21">
        <f t="shared" si="29"/>
        <v>0</v>
      </c>
      <c r="AS21">
        <f t="shared" si="30"/>
        <v>1.9601700187936666E-2</v>
      </c>
      <c r="AT21">
        <f t="shared" si="31"/>
        <v>1.4031111611483483E-2</v>
      </c>
      <c r="AU21">
        <f t="shared" si="32"/>
        <v>0</v>
      </c>
      <c r="AV21">
        <f t="shared" si="33"/>
        <v>0</v>
      </c>
      <c r="AX21">
        <f t="shared" si="34"/>
        <v>4.8599916907348752E-2</v>
      </c>
      <c r="AY21">
        <f t="shared" si="35"/>
        <v>0</v>
      </c>
      <c r="AZ21">
        <f t="shared" si="36"/>
        <v>1.1799731900369547E-2</v>
      </c>
      <c r="BA21">
        <f t="shared" si="37"/>
        <v>0</v>
      </c>
      <c r="BB21">
        <f t="shared" si="38"/>
        <v>0</v>
      </c>
      <c r="BC21">
        <f t="shared" si="39"/>
        <v>4.8014163551461958E-2</v>
      </c>
      <c r="BD21">
        <f t="shared" si="40"/>
        <v>2.4302598197759019E-2</v>
      </c>
      <c r="BE21">
        <f t="shared" si="41"/>
        <v>0</v>
      </c>
      <c r="BF21">
        <f t="shared" si="42"/>
        <v>0</v>
      </c>
      <c r="BH21">
        <f t="shared" si="43"/>
        <v>2.4299958453674376E-2</v>
      </c>
      <c r="BI21">
        <f t="shared" si="44"/>
        <v>0</v>
      </c>
      <c r="BJ21">
        <f t="shared" si="45"/>
        <v>4.4598794493733432E-3</v>
      </c>
      <c r="BK21">
        <f t="shared" si="46"/>
        <v>0</v>
      </c>
      <c r="BL21">
        <f t="shared" si="47"/>
        <v>0</v>
      </c>
      <c r="BM21">
        <f t="shared" si="48"/>
        <v>1.9601700187936669E-2</v>
      </c>
      <c r="BN21">
        <f t="shared" si="49"/>
        <v>1.4031111611483484E-2</v>
      </c>
      <c r="BO21">
        <f t="shared" si="50"/>
        <v>0</v>
      </c>
      <c r="BP21">
        <f t="shared" si="51"/>
        <v>0</v>
      </c>
    </row>
    <row r="22" spans="1:68" x14ac:dyDescent="0.3">
      <c r="A22" t="s">
        <v>1554</v>
      </c>
      <c r="B22">
        <v>0</v>
      </c>
      <c r="C22">
        <v>0</v>
      </c>
      <c r="D22">
        <v>8.2546948766039994E-3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0.107707372967158</v>
      </c>
      <c r="N22">
        <v>0</v>
      </c>
      <c r="O22">
        <v>0</v>
      </c>
      <c r="P22">
        <v>0</v>
      </c>
      <c r="Q22">
        <v>0.1223434920563389</v>
      </c>
      <c r="R22">
        <v>0</v>
      </c>
      <c r="S22">
        <v>0</v>
      </c>
      <c r="T22">
        <v>0.40340383909843047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1.34720028791487E-2</v>
      </c>
      <c r="AB22">
        <v>0</v>
      </c>
      <c r="AC22">
        <v>0</v>
      </c>
      <c r="AD22">
        <v>0</v>
      </c>
      <c r="AE22">
        <v>0</v>
      </c>
      <c r="AF22">
        <v>0.18391721031034147</v>
      </c>
      <c r="AG22">
        <v>0</v>
      </c>
      <c r="AH22">
        <v>0</v>
      </c>
      <c r="AI22">
        <v>0</v>
      </c>
      <c r="AJ22">
        <v>0.100108166902415</v>
      </c>
      <c r="AK22">
        <v>0</v>
      </c>
      <c r="AL22">
        <v>0</v>
      </c>
      <c r="AN22">
        <f t="shared" si="25"/>
        <v>2.0636737191509998E-3</v>
      </c>
      <c r="AO22">
        <f t="shared" si="26"/>
        <v>0</v>
      </c>
      <c r="AP22">
        <f t="shared" si="27"/>
        <v>1.5386767566736858E-2</v>
      </c>
      <c r="AQ22">
        <f t="shared" si="28"/>
        <v>4.0781164018779632E-2</v>
      </c>
      <c r="AR22">
        <f t="shared" si="29"/>
        <v>0.10085095977460762</v>
      </c>
      <c r="AS22">
        <f t="shared" si="30"/>
        <v>2.2453338131914499E-3</v>
      </c>
      <c r="AT22">
        <f t="shared" si="31"/>
        <v>6.1305736770113826E-2</v>
      </c>
      <c r="AU22">
        <f t="shared" si="32"/>
        <v>0</v>
      </c>
      <c r="AV22">
        <f t="shared" si="33"/>
        <v>3.3369388967471665E-2</v>
      </c>
      <c r="AX22">
        <f t="shared" si="34"/>
        <v>4.1273474383019997E-3</v>
      </c>
      <c r="AY22">
        <f t="shared" si="35"/>
        <v>0</v>
      </c>
      <c r="AZ22">
        <f t="shared" si="36"/>
        <v>4.0709560462740157E-2</v>
      </c>
      <c r="BA22">
        <f t="shared" si="37"/>
        <v>7.0635048072326109E-2</v>
      </c>
      <c r="BB22">
        <f t="shared" si="38"/>
        <v>0.20170191954921524</v>
      </c>
      <c r="BC22">
        <f t="shared" si="39"/>
        <v>5.4999221445366968E-3</v>
      </c>
      <c r="BD22">
        <f t="shared" si="40"/>
        <v>0.10618465088128066</v>
      </c>
      <c r="BE22">
        <f t="shared" si="41"/>
        <v>0</v>
      </c>
      <c r="BF22">
        <f t="shared" si="42"/>
        <v>5.7797477109189289E-2</v>
      </c>
      <c r="BH22">
        <f t="shared" si="43"/>
        <v>2.0636737191509998E-3</v>
      </c>
      <c r="BI22">
        <f t="shared" si="44"/>
        <v>0</v>
      </c>
      <c r="BJ22">
        <f t="shared" si="45"/>
        <v>1.5386767566736856E-2</v>
      </c>
      <c r="BK22">
        <f t="shared" si="46"/>
        <v>4.0781164018779639E-2</v>
      </c>
      <c r="BL22">
        <f t="shared" si="47"/>
        <v>0.10085095977460762</v>
      </c>
      <c r="BM22">
        <f t="shared" si="48"/>
        <v>2.2453338131914499E-3</v>
      </c>
      <c r="BN22">
        <f t="shared" si="49"/>
        <v>6.1305736770113826E-2</v>
      </c>
      <c r="BO22">
        <f t="shared" si="50"/>
        <v>0</v>
      </c>
      <c r="BP22">
        <f t="shared" si="51"/>
        <v>3.3369388967471672E-2</v>
      </c>
    </row>
    <row r="23" spans="1:68" x14ac:dyDescent="0.3">
      <c r="A23" t="s">
        <v>1555</v>
      </c>
      <c r="B23">
        <v>0</v>
      </c>
      <c r="C23">
        <v>0.47875968746200248</v>
      </c>
      <c r="D23">
        <v>2.45912350805966E-3</v>
      </c>
      <c r="E23">
        <v>0</v>
      </c>
      <c r="F23">
        <v>0</v>
      </c>
      <c r="G23">
        <v>9.1510367757138E-2</v>
      </c>
      <c r="H23">
        <v>0.11401832223484749</v>
      </c>
      <c r="I23">
        <v>0</v>
      </c>
      <c r="J23">
        <v>0</v>
      </c>
      <c r="K23">
        <v>0</v>
      </c>
      <c r="L23">
        <v>0</v>
      </c>
      <c r="M23">
        <v>1.631522656462095E-3</v>
      </c>
      <c r="N23">
        <v>0.11421576545959899</v>
      </c>
      <c r="O23">
        <v>1.287666373234995E-2</v>
      </c>
      <c r="P23">
        <v>0</v>
      </c>
      <c r="Q23">
        <v>4.0382480581314401E-3</v>
      </c>
      <c r="R23">
        <v>0</v>
      </c>
      <c r="S23">
        <v>0</v>
      </c>
      <c r="T23">
        <v>0.184431662582102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6.9968639498024995E-2</v>
      </c>
      <c r="AK23">
        <v>0.1206428185427805</v>
      </c>
      <c r="AL23">
        <v>0</v>
      </c>
      <c r="AN23">
        <f t="shared" si="25"/>
        <v>0.12030470274251553</v>
      </c>
      <c r="AO23">
        <f t="shared" si="26"/>
        <v>5.138217249799637E-2</v>
      </c>
      <c r="AP23">
        <f t="shared" si="27"/>
        <v>1.8389135978344434E-2</v>
      </c>
      <c r="AQ23">
        <f t="shared" si="28"/>
        <v>1.3460826860438133E-3</v>
      </c>
      <c r="AR23">
        <f t="shared" si="29"/>
        <v>4.61079156455255E-2</v>
      </c>
      <c r="AS23">
        <f t="shared" si="30"/>
        <v>0</v>
      </c>
      <c r="AT23">
        <f t="shared" si="31"/>
        <v>0</v>
      </c>
      <c r="AU23">
        <f t="shared" si="32"/>
        <v>0</v>
      </c>
      <c r="AV23">
        <f t="shared" si="33"/>
        <v>6.3537152680268494E-2</v>
      </c>
      <c r="AX23">
        <f t="shared" si="34"/>
        <v>0.23897280153417885</v>
      </c>
      <c r="AY23">
        <f t="shared" si="35"/>
        <v>6.0038361652754266E-2</v>
      </c>
      <c r="AZ23">
        <f t="shared" si="36"/>
        <v>4.2517818147937307E-2</v>
      </c>
      <c r="BA23">
        <f t="shared" si="37"/>
        <v>2.3314836034166704E-3</v>
      </c>
      <c r="BB23">
        <f t="shared" si="38"/>
        <v>9.2215831291051001E-2</v>
      </c>
      <c r="BC23">
        <f t="shared" si="39"/>
        <v>0</v>
      </c>
      <c r="BD23">
        <f t="shared" si="40"/>
        <v>0</v>
      </c>
      <c r="BE23">
        <f t="shared" si="41"/>
        <v>0</v>
      </c>
      <c r="BF23">
        <f t="shared" si="42"/>
        <v>6.0578011138545967E-2</v>
      </c>
      <c r="BH23">
        <f t="shared" si="43"/>
        <v>0.11948640076708943</v>
      </c>
      <c r="BI23">
        <f t="shared" si="44"/>
        <v>3.0019180826377133E-2</v>
      </c>
      <c r="BJ23">
        <f t="shared" si="45"/>
        <v>1.607022472978728E-2</v>
      </c>
      <c r="BK23">
        <f t="shared" si="46"/>
        <v>1.3460826860438135E-3</v>
      </c>
      <c r="BL23">
        <f t="shared" si="47"/>
        <v>4.61079156455255E-2</v>
      </c>
      <c r="BM23">
        <f t="shared" si="48"/>
        <v>0</v>
      </c>
      <c r="BN23">
        <f t="shared" si="49"/>
        <v>0</v>
      </c>
      <c r="BO23">
        <f t="shared" si="50"/>
        <v>0</v>
      </c>
      <c r="BP23">
        <f t="shared" si="51"/>
        <v>3.4974731037811665E-2</v>
      </c>
    </row>
    <row r="24" spans="1:68" x14ac:dyDescent="0.3">
      <c r="A24" t="s">
        <v>1556</v>
      </c>
      <c r="B24">
        <v>1.3181337852396799</v>
      </c>
      <c r="C24">
        <v>1.3525813060279259</v>
      </c>
      <c r="D24">
        <v>0.44324106986802497</v>
      </c>
      <c r="E24">
        <v>0.2501016238939105</v>
      </c>
      <c r="F24">
        <v>1.4123123280069441</v>
      </c>
      <c r="G24">
        <v>0.65253179446545406</v>
      </c>
      <c r="H24">
        <v>1.0282379719317956</v>
      </c>
      <c r="I24">
        <v>8.1001249490320101E-2</v>
      </c>
      <c r="J24">
        <v>2.0058032329050701</v>
      </c>
      <c r="K24">
        <v>0.130388885551913</v>
      </c>
      <c r="L24">
        <v>1.1417633155399805</v>
      </c>
      <c r="M24">
        <v>0</v>
      </c>
      <c r="N24">
        <v>0.88376040453417759</v>
      </c>
      <c r="O24">
        <v>7.9182720783774002E-2</v>
      </c>
      <c r="P24">
        <v>0.38176179094046298</v>
      </c>
      <c r="Q24">
        <v>0.2545988095307406</v>
      </c>
      <c r="R24">
        <v>2.0591695733918201</v>
      </c>
      <c r="S24">
        <v>0.71708867264561804</v>
      </c>
      <c r="T24">
        <v>1.8735581971925122</v>
      </c>
      <c r="U24">
        <v>9.0370296506337502E-2</v>
      </c>
      <c r="V24">
        <v>0.14556401877904901</v>
      </c>
      <c r="W24">
        <v>0.19613082237225199</v>
      </c>
      <c r="X24">
        <v>0.25952810365895002</v>
      </c>
      <c r="Y24">
        <v>0.82383439641999001</v>
      </c>
      <c r="Z24">
        <v>0.67255012130108005</v>
      </c>
      <c r="AA24">
        <v>0.20678740452743</v>
      </c>
      <c r="AB24">
        <v>0.136190399707146</v>
      </c>
      <c r="AC24">
        <v>0.12767839615175391</v>
      </c>
      <c r="AD24">
        <v>0.31166154124836898</v>
      </c>
      <c r="AE24">
        <v>0.39249966735985053</v>
      </c>
      <c r="AF24">
        <v>0.15381705469280249</v>
      </c>
      <c r="AG24">
        <v>0</v>
      </c>
      <c r="AH24">
        <v>0.97680362251702757</v>
      </c>
      <c r="AI24">
        <v>0.13498991933614946</v>
      </c>
      <c r="AJ24">
        <v>0.226779020535091</v>
      </c>
      <c r="AK24">
        <v>0.23257345144319502</v>
      </c>
      <c r="AL24">
        <v>1.614282051891025E-2</v>
      </c>
      <c r="AN24">
        <f t="shared" si="25"/>
        <v>0.84101444625738542</v>
      </c>
      <c r="AO24">
        <f t="shared" si="26"/>
        <v>0.79352083597362844</v>
      </c>
      <c r="AP24">
        <f t="shared" si="27"/>
        <v>0.6603800500364827</v>
      </c>
      <c r="AQ24">
        <f t="shared" si="28"/>
        <v>1.0102856851893929</v>
      </c>
      <c r="AR24">
        <f t="shared" si="29"/>
        <v>0.57640583371253773</v>
      </c>
      <c r="AS24">
        <f t="shared" si="30"/>
        <v>0.37109480362772501</v>
      </c>
      <c r="AT24">
        <f t="shared" si="31"/>
        <v>0.285992754433674</v>
      </c>
      <c r="AU24">
        <f t="shared" si="32"/>
        <v>0.37059784728439232</v>
      </c>
      <c r="AV24">
        <f t="shared" si="33"/>
        <v>0.15849843083239876</v>
      </c>
      <c r="AX24">
        <f t="shared" si="34"/>
        <v>0.57640990572223638</v>
      </c>
      <c r="AY24">
        <f t="shared" si="35"/>
        <v>0.56732034321388469</v>
      </c>
      <c r="AZ24">
        <f t="shared" si="36"/>
        <v>0.733053327622741</v>
      </c>
      <c r="BA24">
        <f t="shared" si="37"/>
        <v>0.93733253254594018</v>
      </c>
      <c r="BB24">
        <f t="shared" si="38"/>
        <v>0.86584612783373927</v>
      </c>
      <c r="BC24">
        <f t="shared" si="39"/>
        <v>0.29990802716368437</v>
      </c>
      <c r="BD24">
        <f t="shared" si="40"/>
        <v>0.12139403757926376</v>
      </c>
      <c r="BE24">
        <f t="shared" si="41"/>
        <v>0.52931054308850223</v>
      </c>
      <c r="BF24">
        <f t="shared" si="42"/>
        <v>0.12331761308986464</v>
      </c>
      <c r="BH24">
        <f t="shared" si="43"/>
        <v>0.28820495286111819</v>
      </c>
      <c r="BI24">
        <f t="shared" si="44"/>
        <v>0.28366017160694235</v>
      </c>
      <c r="BJ24">
        <f t="shared" si="45"/>
        <v>0.27706811466258968</v>
      </c>
      <c r="BK24">
        <f t="shared" si="46"/>
        <v>0.54116918998559227</v>
      </c>
      <c r="BL24">
        <f t="shared" si="47"/>
        <v>0.43292306391686963</v>
      </c>
      <c r="BM24">
        <f t="shared" si="48"/>
        <v>0.12243693938596395</v>
      </c>
      <c r="BN24">
        <f t="shared" si="49"/>
        <v>7.0086880274403476E-2</v>
      </c>
      <c r="BO24">
        <f t="shared" si="50"/>
        <v>0.30559758453705377</v>
      </c>
      <c r="BP24">
        <f t="shared" si="51"/>
        <v>7.1197457113255466E-2</v>
      </c>
    </row>
    <row r="25" spans="1:68" x14ac:dyDescent="0.3">
      <c r="A25" t="s">
        <v>1557</v>
      </c>
      <c r="B25">
        <v>1.38177324039255</v>
      </c>
      <c r="C25">
        <v>0.46632682721076701</v>
      </c>
      <c r="D25">
        <v>0.12670476275957249</v>
      </c>
      <c r="E25">
        <v>0.6604532031533985</v>
      </c>
      <c r="F25">
        <v>1.076506568916793</v>
      </c>
      <c r="G25">
        <v>0.25012418752058801</v>
      </c>
      <c r="H25">
        <v>0</v>
      </c>
      <c r="I25">
        <v>1.5529095304792601E-2</v>
      </c>
      <c r="J25">
        <v>0.901132862587391</v>
      </c>
      <c r="K25">
        <v>1.726368559091682</v>
      </c>
      <c r="L25">
        <v>1.0106859168841</v>
      </c>
      <c r="M25">
        <v>0.19177053223767748</v>
      </c>
      <c r="N25">
        <v>1.0503243151937145</v>
      </c>
      <c r="O25">
        <v>0.1092282694925905</v>
      </c>
      <c r="P25">
        <v>0</v>
      </c>
      <c r="Q25">
        <v>0.60199933082697799</v>
      </c>
      <c r="R25">
        <v>1.4498249456297645</v>
      </c>
      <c r="S25">
        <v>0.2948067729797495</v>
      </c>
      <c r="T25">
        <v>0.53116121323327947</v>
      </c>
      <c r="U25">
        <v>2.0344001175780662</v>
      </c>
      <c r="V25">
        <v>0.31000698981774749</v>
      </c>
      <c r="W25">
        <v>0.1021240154662215</v>
      </c>
      <c r="X25">
        <v>1.62631174824696</v>
      </c>
      <c r="Y25">
        <v>1.549903104539825</v>
      </c>
      <c r="Z25">
        <v>0.316893506352874</v>
      </c>
      <c r="AA25">
        <v>0.80112045159460998</v>
      </c>
      <c r="AB25">
        <v>1.6717048956395</v>
      </c>
      <c r="AC25">
        <v>0.11761020112762</v>
      </c>
      <c r="AD25">
        <v>0.62696373281476403</v>
      </c>
      <c r="AE25">
        <v>0.52458766735143403</v>
      </c>
      <c r="AF25">
        <v>0.2288850113292655</v>
      </c>
      <c r="AG25">
        <v>0.92938285397343301</v>
      </c>
      <c r="AH25">
        <v>0.22959771610951249</v>
      </c>
      <c r="AI25">
        <v>0.68612436211210093</v>
      </c>
      <c r="AJ25">
        <v>1.1472883373732301</v>
      </c>
      <c r="AK25">
        <v>0.17945671850123124</v>
      </c>
      <c r="AL25">
        <v>0.77043957274558506</v>
      </c>
      <c r="AN25">
        <f t="shared" si="25"/>
        <v>0.65881450837907196</v>
      </c>
      <c r="AO25">
        <f t="shared" si="26"/>
        <v>0.33553996293554339</v>
      </c>
      <c r="AP25">
        <f t="shared" si="27"/>
        <v>0.71278720792673655</v>
      </c>
      <c r="AQ25">
        <f t="shared" si="28"/>
        <v>0.78221034981216409</v>
      </c>
      <c r="AR25">
        <f t="shared" si="29"/>
        <v>0.74442308402382862</v>
      </c>
      <c r="AS25">
        <f t="shared" si="30"/>
        <v>1.013923984583565</v>
      </c>
      <c r="AT25">
        <f t="shared" si="31"/>
        <v>0.46014547049848781</v>
      </c>
      <c r="AU25">
        <f t="shared" si="32"/>
        <v>0.61503497739834878</v>
      </c>
      <c r="AV25">
        <f t="shared" si="33"/>
        <v>0.69906154287334876</v>
      </c>
      <c r="AX25">
        <f t="shared" si="34"/>
        <v>0.53005166487173661</v>
      </c>
      <c r="AY25">
        <f t="shared" si="35"/>
        <v>0.50705732351733246</v>
      </c>
      <c r="AZ25">
        <f t="shared" si="36"/>
        <v>0.63368019706754219</v>
      </c>
      <c r="BA25">
        <f t="shared" si="37"/>
        <v>0.59822550372807082</v>
      </c>
      <c r="BB25">
        <f t="shared" si="38"/>
        <v>0.87764586802911038</v>
      </c>
      <c r="BC25">
        <f t="shared" si="39"/>
        <v>0.69706288765239988</v>
      </c>
      <c r="BD25">
        <f t="shared" si="40"/>
        <v>0.20671541954171629</v>
      </c>
      <c r="BE25">
        <f t="shared" si="41"/>
        <v>0.35526762483801066</v>
      </c>
      <c r="BF25">
        <f t="shared" si="42"/>
        <v>0.48784795580532053</v>
      </c>
      <c r="BH25">
        <f t="shared" si="43"/>
        <v>0.2650258324358683</v>
      </c>
      <c r="BI25">
        <f t="shared" si="44"/>
        <v>0.25352866175866623</v>
      </c>
      <c r="BJ25">
        <f t="shared" si="45"/>
        <v>0.23950860174101682</v>
      </c>
      <c r="BK25">
        <f t="shared" si="46"/>
        <v>0.34538565561350115</v>
      </c>
      <c r="BL25">
        <f t="shared" si="47"/>
        <v>0.43882293401455519</v>
      </c>
      <c r="BM25">
        <f t="shared" si="48"/>
        <v>0.2845747322298961</v>
      </c>
      <c r="BN25">
        <f t="shared" si="49"/>
        <v>0.11934720311805634</v>
      </c>
      <c r="BO25">
        <f t="shared" si="50"/>
        <v>0.20511385883458444</v>
      </c>
      <c r="BP25">
        <f t="shared" si="51"/>
        <v>0.28165914860781049</v>
      </c>
    </row>
    <row r="26" spans="1:68" x14ac:dyDescent="0.3">
      <c r="A26" t="s">
        <v>1558</v>
      </c>
      <c r="B26">
        <v>0</v>
      </c>
      <c r="C26">
        <v>0.19762305642359801</v>
      </c>
      <c r="D26">
        <v>0.3</v>
      </c>
      <c r="E26">
        <v>0</v>
      </c>
      <c r="F26">
        <v>0.28885974395834624</v>
      </c>
      <c r="G26">
        <v>0</v>
      </c>
      <c r="H26">
        <v>0</v>
      </c>
      <c r="I26">
        <v>0</v>
      </c>
      <c r="J26">
        <v>0</v>
      </c>
      <c r="K26">
        <v>0.130388885551913</v>
      </c>
      <c r="L26">
        <v>0</v>
      </c>
      <c r="M26">
        <v>9.0572320540304896E-2</v>
      </c>
      <c r="N26">
        <v>0.57475302197470302</v>
      </c>
      <c r="O26">
        <v>0.132420428045607</v>
      </c>
      <c r="P26">
        <v>0.155622348343117</v>
      </c>
      <c r="Q26">
        <v>0</v>
      </c>
      <c r="R26">
        <v>0.36822829166447801</v>
      </c>
      <c r="S26">
        <v>0.2948067729797495</v>
      </c>
      <c r="T26">
        <v>0.40340383909843047</v>
      </c>
      <c r="U26">
        <v>5.6438034503810998E-2</v>
      </c>
      <c r="V26">
        <v>0</v>
      </c>
      <c r="W26">
        <v>0.28397039945049452</v>
      </c>
      <c r="X26">
        <v>0.228365420815139</v>
      </c>
      <c r="Y26">
        <v>0</v>
      </c>
      <c r="Z26">
        <v>0.67255012130108005</v>
      </c>
      <c r="AA26">
        <v>9.0719714216636493E-2</v>
      </c>
      <c r="AB26">
        <v>0.68554210419179951</v>
      </c>
      <c r="AC26">
        <v>0.42365126883198057</v>
      </c>
      <c r="AD26">
        <v>2.5484552226180499E-2</v>
      </c>
      <c r="AE26">
        <v>0.3277661110769165</v>
      </c>
      <c r="AF26">
        <v>4.2093334834450449E-2</v>
      </c>
      <c r="AG26">
        <v>0</v>
      </c>
      <c r="AH26">
        <v>0.3438920212741885</v>
      </c>
      <c r="AI26">
        <v>0.174894787219221</v>
      </c>
      <c r="AJ26">
        <v>0</v>
      </c>
      <c r="AK26">
        <v>0</v>
      </c>
      <c r="AL26">
        <v>9.9267362756406505E-2</v>
      </c>
      <c r="AN26">
        <f t="shared" si="25"/>
        <v>0.1244057641058995</v>
      </c>
      <c r="AO26">
        <f t="shared" si="26"/>
        <v>7.2214935989586559E-2</v>
      </c>
      <c r="AP26">
        <f t="shared" si="27"/>
        <v>0.15482242920794925</v>
      </c>
      <c r="AQ26">
        <f t="shared" si="28"/>
        <v>0.22101168821474251</v>
      </c>
      <c r="AR26">
        <f t="shared" si="29"/>
        <v>0.185953068263184</v>
      </c>
      <c r="AS26">
        <f t="shared" si="30"/>
        <v>0.35013810489277258</v>
      </c>
      <c r="AT26">
        <f t="shared" si="31"/>
        <v>0.13178133271251583</v>
      </c>
      <c r="AU26">
        <f t="shared" si="32"/>
        <v>0.17292893616446983</v>
      </c>
      <c r="AV26">
        <f t="shared" si="33"/>
        <v>3.3089120918802166E-2</v>
      </c>
      <c r="AX26">
        <f t="shared" si="34"/>
        <v>0.14960803884274151</v>
      </c>
      <c r="AY26">
        <f t="shared" si="35"/>
        <v>0.14442987197917315</v>
      </c>
      <c r="AZ26">
        <f t="shared" si="36"/>
        <v>0.19558000748169277</v>
      </c>
      <c r="BA26">
        <f t="shared" si="37"/>
        <v>0.1948904938603751</v>
      </c>
      <c r="BB26">
        <f t="shared" si="38"/>
        <v>0.18995168027344017</v>
      </c>
      <c r="BC26">
        <f t="shared" si="39"/>
        <v>0.29208653404392848</v>
      </c>
      <c r="BD26">
        <f t="shared" si="40"/>
        <v>0.16993083277569035</v>
      </c>
      <c r="BE26">
        <f t="shared" si="41"/>
        <v>0.17195443873825653</v>
      </c>
      <c r="BF26">
        <f t="shared" si="42"/>
        <v>5.7312038609155527E-2</v>
      </c>
      <c r="BH26">
        <f t="shared" si="43"/>
        <v>7.4804019421370757E-2</v>
      </c>
      <c r="BI26">
        <f t="shared" si="44"/>
        <v>7.2214935989586573E-2</v>
      </c>
      <c r="BJ26">
        <f t="shared" si="45"/>
        <v>7.3922294458958718E-2</v>
      </c>
      <c r="BK26">
        <f t="shared" si="46"/>
        <v>0.11252007909278668</v>
      </c>
      <c r="BL26">
        <f t="shared" si="47"/>
        <v>9.4975840136720086E-2</v>
      </c>
      <c r="BM26">
        <f t="shared" si="48"/>
        <v>0.11924382819094874</v>
      </c>
      <c r="BN26">
        <f t="shared" si="49"/>
        <v>9.8109612046662104E-2</v>
      </c>
      <c r="BO26">
        <f t="shared" si="50"/>
        <v>9.9277941493883429E-2</v>
      </c>
      <c r="BP26">
        <f t="shared" si="51"/>
        <v>3.3089120918802173E-2</v>
      </c>
    </row>
    <row r="27" spans="1:68" x14ac:dyDescent="0.3">
      <c r="A27" t="s">
        <v>1559</v>
      </c>
      <c r="B27">
        <v>0</v>
      </c>
      <c r="C27">
        <v>0</v>
      </c>
      <c r="D27">
        <v>0.14624947764673329</v>
      </c>
      <c r="E27">
        <v>0.33418725951618899</v>
      </c>
      <c r="F27">
        <v>0.66529283687685448</v>
      </c>
      <c r="G27">
        <v>0.48246278695562</v>
      </c>
      <c r="H27">
        <v>7.1206693494756002E-2</v>
      </c>
      <c r="I27">
        <v>9.5493370262888996E-2</v>
      </c>
      <c r="J27">
        <v>4.1502905628073898E-2</v>
      </c>
      <c r="K27">
        <v>0.409061826934211</v>
      </c>
      <c r="L27">
        <v>0</v>
      </c>
      <c r="M27">
        <v>0</v>
      </c>
      <c r="N27">
        <v>9.0993182309281995E-2</v>
      </c>
      <c r="O27">
        <v>0</v>
      </c>
      <c r="P27">
        <v>2.5173124597802399E-2</v>
      </c>
      <c r="Q27">
        <v>0.23092341059101101</v>
      </c>
      <c r="R27">
        <v>0</v>
      </c>
      <c r="S27">
        <v>5.7216970379034499E-3</v>
      </c>
      <c r="T27">
        <v>0</v>
      </c>
      <c r="U27">
        <v>0.37454103653179899</v>
      </c>
      <c r="V27">
        <v>0</v>
      </c>
      <c r="W27">
        <v>0.3005726100225195</v>
      </c>
      <c r="X27">
        <v>0</v>
      </c>
      <c r="Y27">
        <v>0.439122680137847</v>
      </c>
      <c r="Z27">
        <v>0.70784170027646742</v>
      </c>
      <c r="AA27">
        <v>0.20678740452743</v>
      </c>
      <c r="AB27">
        <v>0.13426854207195901</v>
      </c>
      <c r="AC27">
        <v>0.26515875560716651</v>
      </c>
      <c r="AD27">
        <v>0</v>
      </c>
      <c r="AE27">
        <v>0</v>
      </c>
      <c r="AF27">
        <v>0.18751122857653349</v>
      </c>
      <c r="AG27">
        <v>0.36723827049547803</v>
      </c>
      <c r="AH27">
        <v>1.561963417025265</v>
      </c>
      <c r="AI27">
        <v>0.106548596011171</v>
      </c>
      <c r="AJ27">
        <v>6.9968639498024995E-2</v>
      </c>
      <c r="AK27">
        <v>3.8864056078891249E-2</v>
      </c>
      <c r="AL27">
        <v>0</v>
      </c>
      <c r="AN27">
        <f t="shared" si="25"/>
        <v>0.12010918429073057</v>
      </c>
      <c r="AO27">
        <f t="shared" si="26"/>
        <v>0.32861392189752986</v>
      </c>
      <c r="AP27">
        <f t="shared" si="27"/>
        <v>8.0961577067052759E-2</v>
      </c>
      <c r="AQ27">
        <f t="shared" si="28"/>
        <v>7.8881702542971485E-2</v>
      </c>
      <c r="AR27">
        <f t="shared" si="29"/>
        <v>0.16877841163857962</v>
      </c>
      <c r="AS27">
        <f t="shared" si="30"/>
        <v>0.29219651377014499</v>
      </c>
      <c r="AT27">
        <f t="shared" si="31"/>
        <v>6.2503742858844497E-2</v>
      </c>
      <c r="AU27">
        <f t="shared" si="32"/>
        <v>0.67858342784397141</v>
      </c>
      <c r="AV27">
        <f t="shared" si="33"/>
        <v>3.6277565192305412E-2</v>
      </c>
      <c r="AX27">
        <f t="shared" si="34"/>
        <v>0.15849833808902042</v>
      </c>
      <c r="AY27">
        <f t="shared" si="35"/>
        <v>0.2930448417903278</v>
      </c>
      <c r="AZ27">
        <f t="shared" si="36"/>
        <v>0.14837119898575535</v>
      </c>
      <c r="BA27">
        <f t="shared" si="37"/>
        <v>0.13170305688886783</v>
      </c>
      <c r="BB27">
        <f t="shared" si="38"/>
        <v>0.19721415855282523</v>
      </c>
      <c r="BC27">
        <f t="shared" si="39"/>
        <v>0.25007759701405829</v>
      </c>
      <c r="BD27">
        <f t="shared" si="40"/>
        <v>0.10825965829473906</v>
      </c>
      <c r="BE27">
        <f t="shared" si="41"/>
        <v>0.77605407708492857</v>
      </c>
      <c r="BF27">
        <f t="shared" si="42"/>
        <v>3.5055956407306015E-2</v>
      </c>
      <c r="BH27">
        <f t="shared" si="43"/>
        <v>7.9249169044510209E-2</v>
      </c>
      <c r="BI27">
        <f t="shared" si="44"/>
        <v>0.1465224208951639</v>
      </c>
      <c r="BJ27">
        <f t="shared" si="45"/>
        <v>5.6079042034398209E-2</v>
      </c>
      <c r="BK27">
        <f t="shared" si="46"/>
        <v>7.6038795347884436E-2</v>
      </c>
      <c r="BL27">
        <f t="shared" si="47"/>
        <v>9.8607079276412615E-2</v>
      </c>
      <c r="BM27">
        <f t="shared" si="48"/>
        <v>0.10209375146430016</v>
      </c>
      <c r="BN27">
        <f t="shared" si="49"/>
        <v>6.2503742858844497E-2</v>
      </c>
      <c r="BO27">
        <f t="shared" si="50"/>
        <v>0.44805503031069011</v>
      </c>
      <c r="BP27">
        <f t="shared" si="51"/>
        <v>2.0239565868457914E-2</v>
      </c>
    </row>
    <row r="28" spans="1:68" x14ac:dyDescent="0.3">
      <c r="A28" t="s">
        <v>1560</v>
      </c>
      <c r="B28">
        <v>0</v>
      </c>
      <c r="C28">
        <v>0</v>
      </c>
      <c r="D28">
        <v>2.45912350805966E-3</v>
      </c>
      <c r="E28">
        <v>0.23354757248603653</v>
      </c>
      <c r="F28">
        <v>0.18476042435440851</v>
      </c>
      <c r="G28">
        <v>0</v>
      </c>
      <c r="H28">
        <v>0</v>
      </c>
      <c r="I28">
        <v>0</v>
      </c>
      <c r="J28">
        <v>0</v>
      </c>
      <c r="K28">
        <v>0.34853696342404</v>
      </c>
      <c r="L28">
        <v>0</v>
      </c>
      <c r="M28">
        <v>0.107707372967158</v>
      </c>
      <c r="N28">
        <v>3.6793635688653147E-2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0.14556401877904901</v>
      </c>
      <c r="W28">
        <v>0</v>
      </c>
      <c r="X28">
        <v>0</v>
      </c>
      <c r="Y28">
        <v>0</v>
      </c>
      <c r="Z28">
        <v>0.47464386961225402</v>
      </c>
      <c r="AA28">
        <v>8.8992521048939996E-2</v>
      </c>
      <c r="AB28">
        <v>0</v>
      </c>
      <c r="AC28">
        <v>1.92467851918884E-2</v>
      </c>
      <c r="AD28">
        <v>0</v>
      </c>
      <c r="AE28">
        <v>0</v>
      </c>
      <c r="AF28">
        <v>0</v>
      </c>
      <c r="AG28">
        <v>0</v>
      </c>
      <c r="AH28">
        <v>0.14338830705149</v>
      </c>
      <c r="AI28">
        <v>1.8793589998237149E-2</v>
      </c>
      <c r="AJ28">
        <v>0</v>
      </c>
      <c r="AK28">
        <v>0</v>
      </c>
      <c r="AL28">
        <v>0</v>
      </c>
      <c r="AN28">
        <f t="shared" si="25"/>
        <v>5.9001673998524046E-2</v>
      </c>
      <c r="AO28">
        <f t="shared" si="26"/>
        <v>4.6190106088602127E-2</v>
      </c>
      <c r="AP28">
        <f t="shared" si="27"/>
        <v>7.0433996011407304E-2</v>
      </c>
      <c r="AQ28">
        <f t="shared" si="28"/>
        <v>0</v>
      </c>
      <c r="AR28">
        <f t="shared" si="29"/>
        <v>3.6391004694762252E-2</v>
      </c>
      <c r="AS28">
        <f t="shared" si="30"/>
        <v>9.7147195975513731E-2</v>
      </c>
      <c r="AT28">
        <f t="shared" si="31"/>
        <v>0</v>
      </c>
      <c r="AU28">
        <f t="shared" si="32"/>
        <v>5.406063234990905E-2</v>
      </c>
      <c r="AV28">
        <f t="shared" si="33"/>
        <v>0</v>
      </c>
      <c r="AX28">
        <f t="shared" si="34"/>
        <v>0.11636970648760778</v>
      </c>
      <c r="AY28">
        <f t="shared" si="35"/>
        <v>9.2380212177204254E-2</v>
      </c>
      <c r="AZ28">
        <f t="shared" si="36"/>
        <v>0.12890954847785185</v>
      </c>
      <c r="BA28">
        <f t="shared" si="37"/>
        <v>0</v>
      </c>
      <c r="BB28">
        <f t="shared" si="38"/>
        <v>7.2782009389524505E-2</v>
      </c>
      <c r="BC28">
        <f t="shared" si="39"/>
        <v>0.18812306843549723</v>
      </c>
      <c r="BD28">
        <f t="shared" si="40"/>
        <v>0</v>
      </c>
      <c r="BE28">
        <f t="shared" si="41"/>
        <v>7.7928652349113919E-2</v>
      </c>
      <c r="BF28">
        <f t="shared" si="42"/>
        <v>0</v>
      </c>
      <c r="BH28">
        <f t="shared" si="43"/>
        <v>5.8184853243803888E-2</v>
      </c>
      <c r="BI28">
        <f t="shared" si="44"/>
        <v>4.6190106088602127E-2</v>
      </c>
      <c r="BJ28">
        <f t="shared" si="45"/>
        <v>4.8723229556288702E-2</v>
      </c>
      <c r="BK28">
        <f t="shared" si="46"/>
        <v>0</v>
      </c>
      <c r="BL28">
        <f t="shared" si="47"/>
        <v>3.6391004694762252E-2</v>
      </c>
      <c r="BM28">
        <f t="shared" si="48"/>
        <v>7.6800921085608057E-2</v>
      </c>
      <c r="BN28">
        <f t="shared" si="49"/>
        <v>0</v>
      </c>
      <c r="BO28">
        <f t="shared" si="50"/>
        <v>4.4992128411345686E-2</v>
      </c>
      <c r="BP28">
        <f t="shared" si="51"/>
        <v>0</v>
      </c>
    </row>
    <row r="29" spans="1:68" x14ac:dyDescent="0.3">
      <c r="A29" t="s">
        <v>1561</v>
      </c>
      <c r="B29">
        <v>0.61278510573068701</v>
      </c>
      <c r="C29">
        <v>0.47875968746200248</v>
      </c>
      <c r="D29">
        <v>8.2816122318480588E-3</v>
      </c>
      <c r="E29">
        <v>0.72619533742273545</v>
      </c>
      <c r="F29">
        <v>0.22900180775812964</v>
      </c>
      <c r="G29">
        <v>0.81215814101016004</v>
      </c>
      <c r="H29">
        <v>0</v>
      </c>
      <c r="I29">
        <v>0.15180770835274249</v>
      </c>
      <c r="J29">
        <v>1.02931476776459</v>
      </c>
      <c r="K29">
        <v>0.85680003865236642</v>
      </c>
      <c r="L29">
        <v>0.15322486712748701</v>
      </c>
      <c r="M29">
        <v>0.27583369150819698</v>
      </c>
      <c r="N29">
        <v>0.96239190823397003</v>
      </c>
      <c r="O29">
        <v>0.22878053095472151</v>
      </c>
      <c r="P29">
        <v>6.3501325929351995E-2</v>
      </c>
      <c r="Q29">
        <v>0.239309849377322</v>
      </c>
      <c r="R29">
        <v>0.71319085775161351</v>
      </c>
      <c r="S29">
        <v>0</v>
      </c>
      <c r="T29">
        <v>0.94788564658704699</v>
      </c>
      <c r="U29">
        <v>0.25006037144556698</v>
      </c>
      <c r="V29">
        <v>0.31000698981774749</v>
      </c>
      <c r="W29">
        <v>8.0984359837051004E-2</v>
      </c>
      <c r="X29">
        <v>0.25952810365895002</v>
      </c>
      <c r="Y29">
        <v>0.72606870811983504</v>
      </c>
      <c r="Z29">
        <v>0.47464386961225402</v>
      </c>
      <c r="AA29">
        <v>2.6866699512192831E-2</v>
      </c>
      <c r="AB29">
        <v>1.9388221834268551</v>
      </c>
      <c r="AC29">
        <v>0.54598814413671404</v>
      </c>
      <c r="AD29">
        <v>0.32622414252047199</v>
      </c>
      <c r="AE29">
        <v>0.34804255521317301</v>
      </c>
      <c r="AF29">
        <v>0.67700493401871609</v>
      </c>
      <c r="AG29">
        <v>0.68080530767399605</v>
      </c>
      <c r="AH29">
        <v>0.45546192184363349</v>
      </c>
      <c r="AI29">
        <v>0.28144338323039197</v>
      </c>
      <c r="AJ29">
        <v>0.15681038103706599</v>
      </c>
      <c r="AK29">
        <v>0.52667851495906648</v>
      </c>
      <c r="AL29">
        <v>0</v>
      </c>
      <c r="AN29">
        <f t="shared" si="25"/>
        <v>0.45650543571181829</v>
      </c>
      <c r="AO29">
        <f t="shared" si="26"/>
        <v>0.29824191428025804</v>
      </c>
      <c r="AP29">
        <f t="shared" si="27"/>
        <v>0.50997816145295483</v>
      </c>
      <c r="AQ29">
        <f t="shared" si="28"/>
        <v>0.3175002357096452</v>
      </c>
      <c r="AR29">
        <f t="shared" si="29"/>
        <v>0.39723434192185314</v>
      </c>
      <c r="AS29">
        <f t="shared" si="30"/>
        <v>0.66198628474446675</v>
      </c>
      <c r="AT29">
        <f t="shared" si="31"/>
        <v>0.45042387725078709</v>
      </c>
      <c r="AU29">
        <f t="shared" si="32"/>
        <v>0.47257020424934049</v>
      </c>
      <c r="AV29">
        <f t="shared" si="33"/>
        <v>0.22782963199871084</v>
      </c>
      <c r="AX29">
        <f t="shared" si="34"/>
        <v>0.31546570125346146</v>
      </c>
      <c r="AY29">
        <f t="shared" si="35"/>
        <v>0.35557244763276702</v>
      </c>
      <c r="AZ29">
        <f t="shared" si="36"/>
        <v>0.41936148712668403</v>
      </c>
      <c r="BA29">
        <f t="shared" si="37"/>
        <v>0.36296777030642691</v>
      </c>
      <c r="BB29">
        <f t="shared" si="38"/>
        <v>0.37969272622256284</v>
      </c>
      <c r="BC29">
        <f t="shared" si="39"/>
        <v>0.67056971201360227</v>
      </c>
      <c r="BD29">
        <f t="shared" si="40"/>
        <v>0.19652796810546033</v>
      </c>
      <c r="BE29">
        <f t="shared" si="41"/>
        <v>0.20022988455517765</v>
      </c>
      <c r="BF29">
        <f t="shared" si="42"/>
        <v>0.27042626543151593</v>
      </c>
      <c r="BH29">
        <f t="shared" si="43"/>
        <v>0.15773285062673073</v>
      </c>
      <c r="BI29">
        <f t="shared" si="44"/>
        <v>0.17778622381638351</v>
      </c>
      <c r="BJ29">
        <f t="shared" si="45"/>
        <v>0.15850374348220295</v>
      </c>
      <c r="BK29">
        <f t="shared" si="46"/>
        <v>0.20955953989357384</v>
      </c>
      <c r="BL29">
        <f t="shared" si="47"/>
        <v>0.18984636311128142</v>
      </c>
      <c r="BM29">
        <f t="shared" si="48"/>
        <v>0.2737589385663981</v>
      </c>
      <c r="BN29">
        <f t="shared" si="49"/>
        <v>0.11346547528897771</v>
      </c>
      <c r="BO29">
        <f t="shared" si="50"/>
        <v>0.11560277774773951</v>
      </c>
      <c r="BP29">
        <f t="shared" si="51"/>
        <v>0.15613067714283091</v>
      </c>
    </row>
    <row r="30" spans="1:68" x14ac:dyDescent="0.3">
      <c r="A30" t="s">
        <v>1562</v>
      </c>
      <c r="B30">
        <v>2.05159827181082E-2</v>
      </c>
      <c r="C30">
        <v>0.53029825885488147</v>
      </c>
      <c r="D30">
        <v>0</v>
      </c>
      <c r="E30">
        <v>0.21936448937332148</v>
      </c>
      <c r="F30">
        <v>0.2821498050005965</v>
      </c>
      <c r="G30">
        <v>1.365173020274365</v>
      </c>
      <c r="H30">
        <v>0.15322486712748701</v>
      </c>
      <c r="I30">
        <v>9.5493370262888996E-2</v>
      </c>
      <c r="J30">
        <v>3.1219156145613401E-2</v>
      </c>
      <c r="K30">
        <v>0.86840473124179496</v>
      </c>
      <c r="L30">
        <v>0.121843828192871</v>
      </c>
      <c r="M30">
        <v>3.7219392050292649E-3</v>
      </c>
      <c r="N30">
        <v>0.48185989127796802</v>
      </c>
      <c r="O30">
        <v>3.0045548708816549E-2</v>
      </c>
      <c r="P30">
        <v>4.369969851576605E-2</v>
      </c>
      <c r="Q30">
        <v>0.65943838768241847</v>
      </c>
      <c r="R30">
        <v>0</v>
      </c>
      <c r="S30">
        <v>0.1197230929985635</v>
      </c>
      <c r="T30">
        <v>0.204793068725313</v>
      </c>
      <c r="U30">
        <v>0</v>
      </c>
      <c r="V30">
        <v>7.5533603587317005E-2</v>
      </c>
      <c r="W30">
        <v>0.34259639552466198</v>
      </c>
      <c r="X30">
        <v>0.25952810365895002</v>
      </c>
      <c r="Y30">
        <v>0.3</v>
      </c>
      <c r="Z30">
        <v>0.56848268159359505</v>
      </c>
      <c r="AA30">
        <v>0.29577992557637001</v>
      </c>
      <c r="AB30">
        <v>0.372362596554009</v>
      </c>
      <c r="AC30">
        <v>0.36304015179420701</v>
      </c>
      <c r="AD30">
        <v>0</v>
      </c>
      <c r="AE30">
        <v>0</v>
      </c>
      <c r="AF30">
        <v>8.7780687935092805E-2</v>
      </c>
      <c r="AG30">
        <v>0</v>
      </c>
      <c r="AH30">
        <v>0</v>
      </c>
      <c r="AI30">
        <v>2.8441323324978451E-2</v>
      </c>
      <c r="AJ30">
        <v>0.2136221638911795</v>
      </c>
      <c r="AK30">
        <v>0.1071909971629505</v>
      </c>
      <c r="AL30">
        <v>0</v>
      </c>
      <c r="AN30">
        <f t="shared" si="25"/>
        <v>0.19254468273657777</v>
      </c>
      <c r="AO30">
        <f t="shared" si="26"/>
        <v>0.47401026566633442</v>
      </c>
      <c r="AP30">
        <f t="shared" si="27"/>
        <v>0.22582782761255132</v>
      </c>
      <c r="AQ30">
        <f t="shared" si="28"/>
        <v>0.25972049356032734</v>
      </c>
      <c r="AR30">
        <f t="shared" si="29"/>
        <v>0.15573076695932297</v>
      </c>
      <c r="AS30">
        <f t="shared" si="30"/>
        <v>0.35986557652952184</v>
      </c>
      <c r="AT30">
        <f t="shared" si="31"/>
        <v>2.92602293116976E-2</v>
      </c>
      <c r="AU30">
        <f t="shared" si="32"/>
        <v>9.480441108326151E-3</v>
      </c>
      <c r="AV30">
        <f t="shared" si="33"/>
        <v>0.10693772035137666</v>
      </c>
      <c r="AX30">
        <f t="shared" si="34"/>
        <v>0.24594315650092069</v>
      </c>
      <c r="AY30">
        <f t="shared" si="35"/>
        <v>0.59921053717621708</v>
      </c>
      <c r="AZ30">
        <f t="shared" si="36"/>
        <v>0.32862721627356806</v>
      </c>
      <c r="BA30">
        <f t="shared" si="37"/>
        <v>0.35130357372269233</v>
      </c>
      <c r="BB30">
        <f t="shared" si="38"/>
        <v>0.15056507937804561</v>
      </c>
      <c r="BC30">
        <f t="shared" si="39"/>
        <v>0.11085649853416082</v>
      </c>
      <c r="BD30">
        <f t="shared" si="40"/>
        <v>5.0680203808976365E-2</v>
      </c>
      <c r="BE30">
        <f t="shared" si="41"/>
        <v>1.6420605677785492E-2</v>
      </c>
      <c r="BF30">
        <f t="shared" si="42"/>
        <v>0.10681130716476112</v>
      </c>
      <c r="BH30">
        <f t="shared" si="43"/>
        <v>0.12297157825046034</v>
      </c>
      <c r="BI30">
        <f t="shared" si="44"/>
        <v>0.29960526858810854</v>
      </c>
      <c r="BJ30">
        <f t="shared" si="45"/>
        <v>0.12420941261532849</v>
      </c>
      <c r="BK30">
        <f t="shared" si="46"/>
        <v>0.20282521285607397</v>
      </c>
      <c r="BL30">
        <f t="shared" si="47"/>
        <v>7.5282539689022807E-2</v>
      </c>
      <c r="BM30">
        <f t="shared" si="48"/>
        <v>4.5256976013380898E-2</v>
      </c>
      <c r="BN30">
        <f t="shared" si="49"/>
        <v>2.9260229311697604E-2</v>
      </c>
      <c r="BO30">
        <f t="shared" si="50"/>
        <v>9.480441108326151E-3</v>
      </c>
      <c r="BP30">
        <f t="shared" si="51"/>
        <v>6.1667536944070636E-2</v>
      </c>
    </row>
    <row r="31" spans="1:68" x14ac:dyDescent="0.3">
      <c r="A31" t="s">
        <v>1563</v>
      </c>
      <c r="B31">
        <v>0</v>
      </c>
      <c r="C31">
        <v>0.63695697034603205</v>
      </c>
      <c r="D31">
        <v>0.7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8.7080659690236498E-2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0.52413936794678495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N31">
        <f t="shared" si="25"/>
        <v>0.334239242586508</v>
      </c>
      <c r="AO31">
        <f t="shared" si="26"/>
        <v>0</v>
      </c>
      <c r="AP31">
        <f t="shared" si="27"/>
        <v>1.2440094241462358E-2</v>
      </c>
      <c r="AQ31">
        <f t="shared" si="28"/>
        <v>0</v>
      </c>
      <c r="AR31">
        <f t="shared" si="29"/>
        <v>0</v>
      </c>
      <c r="AS31">
        <f t="shared" si="30"/>
        <v>8.7356561324464163E-2</v>
      </c>
      <c r="AT31">
        <f t="shared" si="31"/>
        <v>0</v>
      </c>
      <c r="AU31">
        <f t="shared" si="32"/>
        <v>0</v>
      </c>
      <c r="AV31">
        <f t="shared" si="33"/>
        <v>0</v>
      </c>
      <c r="AX31">
        <f t="shared" si="34"/>
        <v>0.38680343713277499</v>
      </c>
      <c r="AY31">
        <f t="shared" si="35"/>
        <v>0</v>
      </c>
      <c r="AZ31">
        <f t="shared" si="36"/>
        <v>3.2913395649116092E-2</v>
      </c>
      <c r="BA31">
        <f t="shared" si="37"/>
        <v>0</v>
      </c>
      <c r="BB31">
        <f t="shared" si="38"/>
        <v>0</v>
      </c>
      <c r="BC31">
        <f t="shared" si="39"/>
        <v>0.21397900092908465</v>
      </c>
      <c r="BD31">
        <f t="shared" si="40"/>
        <v>0</v>
      </c>
      <c r="BE31">
        <f t="shared" si="41"/>
        <v>0</v>
      </c>
      <c r="BF31">
        <f t="shared" si="42"/>
        <v>0</v>
      </c>
      <c r="BH31">
        <f t="shared" si="43"/>
        <v>0.19340171856638749</v>
      </c>
      <c r="BI31">
        <f t="shared" si="44"/>
        <v>0</v>
      </c>
      <c r="BJ31">
        <f t="shared" si="45"/>
        <v>1.2440094241462356E-2</v>
      </c>
      <c r="BK31">
        <f t="shared" si="46"/>
        <v>0</v>
      </c>
      <c r="BL31">
        <f t="shared" si="47"/>
        <v>0</v>
      </c>
      <c r="BM31">
        <f t="shared" si="48"/>
        <v>8.7356561324464177E-2</v>
      </c>
      <c r="BN31">
        <f t="shared" si="49"/>
        <v>0</v>
      </c>
      <c r="BO31">
        <f t="shared" si="50"/>
        <v>0</v>
      </c>
      <c r="BP31">
        <f t="shared" si="51"/>
        <v>0</v>
      </c>
    </row>
    <row r="32" spans="1:68" x14ac:dyDescent="0.3">
      <c r="A32" t="s">
        <v>1564</v>
      </c>
      <c r="B32">
        <v>0</v>
      </c>
      <c r="C32">
        <v>0</v>
      </c>
      <c r="D32">
        <v>0.12670476275957249</v>
      </c>
      <c r="E32">
        <v>0</v>
      </c>
      <c r="F32">
        <v>0</v>
      </c>
      <c r="G32">
        <v>0</v>
      </c>
      <c r="H32">
        <v>0.11401832223484749</v>
      </c>
      <c r="I32">
        <v>5.6314338089853498E-2</v>
      </c>
      <c r="J32">
        <v>4.1502905628073898E-2</v>
      </c>
      <c r="K32">
        <v>0</v>
      </c>
      <c r="L32">
        <v>0</v>
      </c>
      <c r="M32">
        <v>0</v>
      </c>
      <c r="N32">
        <v>0.37345659682486698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0.1084316109598655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N32">
        <f t="shared" si="25"/>
        <v>3.1676190689893122E-2</v>
      </c>
      <c r="AO32">
        <f t="shared" si="26"/>
        <v>4.2583165081175246E-2</v>
      </c>
      <c r="AP32">
        <f t="shared" si="27"/>
        <v>5.9279928921848697E-2</v>
      </c>
      <c r="AQ32">
        <f t="shared" si="28"/>
        <v>0</v>
      </c>
      <c r="AR32">
        <f t="shared" si="29"/>
        <v>0</v>
      </c>
      <c r="AS32">
        <f t="shared" si="30"/>
        <v>1.8071935159977584E-2</v>
      </c>
      <c r="AT32">
        <f t="shared" si="31"/>
        <v>0</v>
      </c>
      <c r="AU32">
        <f t="shared" si="32"/>
        <v>0</v>
      </c>
      <c r="AV32">
        <f t="shared" si="33"/>
        <v>0</v>
      </c>
      <c r="AX32">
        <f t="shared" si="34"/>
        <v>6.3352381379786243E-2</v>
      </c>
      <c r="AY32">
        <f t="shared" si="35"/>
        <v>5.4522712962658516E-2</v>
      </c>
      <c r="AZ32">
        <f t="shared" si="36"/>
        <v>0.1393996359851345</v>
      </c>
      <c r="BA32">
        <f t="shared" si="37"/>
        <v>0</v>
      </c>
      <c r="BB32">
        <f t="shared" si="38"/>
        <v>0</v>
      </c>
      <c r="BC32">
        <f t="shared" si="39"/>
        <v>4.4267019806607764E-2</v>
      </c>
      <c r="BD32">
        <f t="shared" si="40"/>
        <v>0</v>
      </c>
      <c r="BE32">
        <f t="shared" si="41"/>
        <v>0</v>
      </c>
      <c r="BF32">
        <f t="shared" si="42"/>
        <v>0</v>
      </c>
      <c r="BH32">
        <f t="shared" si="43"/>
        <v>3.1676190689893122E-2</v>
      </c>
      <c r="BI32">
        <f t="shared" si="44"/>
        <v>2.7261356481329258E-2</v>
      </c>
      <c r="BJ32">
        <f t="shared" si="45"/>
        <v>5.2688109952799468E-2</v>
      </c>
      <c r="BK32">
        <f t="shared" si="46"/>
        <v>0</v>
      </c>
      <c r="BL32">
        <f t="shared" si="47"/>
        <v>0</v>
      </c>
      <c r="BM32">
        <f t="shared" si="48"/>
        <v>1.8071935159977584E-2</v>
      </c>
      <c r="BN32">
        <f t="shared" si="49"/>
        <v>0</v>
      </c>
      <c r="BO32">
        <f t="shared" si="50"/>
        <v>0</v>
      </c>
      <c r="BP32">
        <f t="shared" si="51"/>
        <v>0</v>
      </c>
    </row>
    <row r="33" spans="1:68" x14ac:dyDescent="0.3">
      <c r="A33" t="s">
        <v>1565</v>
      </c>
      <c r="B33">
        <v>0</v>
      </c>
      <c r="C33">
        <v>0.1107280559972615</v>
      </c>
      <c r="D33">
        <v>0</v>
      </c>
      <c r="E33">
        <v>0</v>
      </c>
      <c r="F33">
        <v>0.184225871534581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9.8820252299577138E-2</v>
      </c>
      <c r="N33">
        <v>0.20467153674315949</v>
      </c>
      <c r="O33">
        <v>0</v>
      </c>
      <c r="P33">
        <v>0</v>
      </c>
      <c r="Q33">
        <v>0.25870321665941998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0.12943331802309399</v>
      </c>
      <c r="AC33">
        <v>0</v>
      </c>
      <c r="AD33">
        <v>0</v>
      </c>
      <c r="AE33">
        <v>0.19711217551527849</v>
      </c>
      <c r="AF33">
        <v>0</v>
      </c>
      <c r="AG33">
        <v>0</v>
      </c>
      <c r="AH33">
        <v>0.27982181373099801</v>
      </c>
      <c r="AI33">
        <v>0.1120160882555245</v>
      </c>
      <c r="AJ33">
        <v>0</v>
      </c>
      <c r="AK33">
        <v>0.10187271977201449</v>
      </c>
      <c r="AL33">
        <v>0</v>
      </c>
      <c r="AN33">
        <f t="shared" si="25"/>
        <v>2.7682013999315375E-2</v>
      </c>
      <c r="AO33">
        <f t="shared" si="26"/>
        <v>4.6056467883645251E-2</v>
      </c>
      <c r="AP33">
        <f t="shared" si="27"/>
        <v>4.3355969863248092E-2</v>
      </c>
      <c r="AQ33">
        <f t="shared" si="28"/>
        <v>8.6234405553139992E-2</v>
      </c>
      <c r="AR33">
        <f t="shared" si="29"/>
        <v>0</v>
      </c>
      <c r="AS33">
        <f t="shared" si="30"/>
        <v>2.1572219670515664E-2</v>
      </c>
      <c r="AT33">
        <f t="shared" si="31"/>
        <v>6.5704058505092824E-2</v>
      </c>
      <c r="AU33">
        <f t="shared" si="32"/>
        <v>0.13061263399550752</v>
      </c>
      <c r="AV33">
        <f t="shared" si="33"/>
        <v>3.3957573257338163E-2</v>
      </c>
      <c r="AX33">
        <f t="shared" si="34"/>
        <v>5.5364027998630751E-2</v>
      </c>
      <c r="AY33">
        <f t="shared" si="35"/>
        <v>9.2112935767290502E-2</v>
      </c>
      <c r="AZ33">
        <f t="shared" si="36"/>
        <v>8.010170551438385E-2</v>
      </c>
      <c r="BA33">
        <f t="shared" si="37"/>
        <v>0.1493623717785382</v>
      </c>
      <c r="BB33">
        <f t="shared" si="38"/>
        <v>0</v>
      </c>
      <c r="BC33">
        <f t="shared" si="39"/>
        <v>5.2840930811993633E-2</v>
      </c>
      <c r="BD33">
        <f t="shared" si="40"/>
        <v>0.1138027675942988</v>
      </c>
      <c r="BE33">
        <f t="shared" si="41"/>
        <v>0.14083478084273357</v>
      </c>
      <c r="BF33">
        <f t="shared" si="42"/>
        <v>5.8816242183451876E-2</v>
      </c>
      <c r="BH33">
        <f t="shared" si="43"/>
        <v>2.7682013999315375E-2</v>
      </c>
      <c r="BI33">
        <f t="shared" si="44"/>
        <v>4.6056467883645251E-2</v>
      </c>
      <c r="BJ33">
        <f t="shared" si="45"/>
        <v>3.0275598911884402E-2</v>
      </c>
      <c r="BK33">
        <f t="shared" si="46"/>
        <v>8.6234405553139992E-2</v>
      </c>
      <c r="BL33">
        <f t="shared" si="47"/>
        <v>0</v>
      </c>
      <c r="BM33">
        <f t="shared" si="48"/>
        <v>2.1572219670515667E-2</v>
      </c>
      <c r="BN33">
        <f t="shared" si="49"/>
        <v>6.5704058505092838E-2</v>
      </c>
      <c r="BO33">
        <f t="shared" si="50"/>
        <v>8.1310998630814188E-2</v>
      </c>
      <c r="BP33">
        <f t="shared" si="51"/>
        <v>3.3957573257338163E-2</v>
      </c>
    </row>
    <row r="34" spans="1:68" x14ac:dyDescent="0.3">
      <c r="A34" t="s">
        <v>1566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0.54935170448465298</v>
      </c>
      <c r="AC34">
        <v>0</v>
      </c>
      <c r="AD34">
        <v>0</v>
      </c>
      <c r="AE34">
        <v>0</v>
      </c>
      <c r="AF34">
        <v>0.102764850415414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N34">
        <f t="shared" si="25"/>
        <v>0</v>
      </c>
      <c r="AO34">
        <f t="shared" si="26"/>
        <v>0</v>
      </c>
      <c r="AP34">
        <f t="shared" si="27"/>
        <v>0</v>
      </c>
      <c r="AQ34">
        <f t="shared" si="28"/>
        <v>0</v>
      </c>
      <c r="AR34">
        <f t="shared" si="29"/>
        <v>0</v>
      </c>
      <c r="AS34">
        <f t="shared" si="30"/>
        <v>9.1558617414108825E-2</v>
      </c>
      <c r="AT34">
        <f t="shared" si="31"/>
        <v>3.4254950138471331E-2</v>
      </c>
      <c r="AU34">
        <f t="shared" si="32"/>
        <v>0</v>
      </c>
      <c r="AV34">
        <f t="shared" si="33"/>
        <v>0</v>
      </c>
      <c r="AX34">
        <f t="shared" si="34"/>
        <v>0</v>
      </c>
      <c r="AY34">
        <f t="shared" si="35"/>
        <v>0</v>
      </c>
      <c r="AZ34">
        <f t="shared" si="36"/>
        <v>0</v>
      </c>
      <c r="BA34">
        <f t="shared" si="37"/>
        <v>0</v>
      </c>
      <c r="BB34">
        <f t="shared" si="38"/>
        <v>0</v>
      </c>
      <c r="BC34">
        <f t="shared" si="39"/>
        <v>0.22427189421926882</v>
      </c>
      <c r="BD34">
        <f t="shared" si="40"/>
        <v>5.9331314050570898E-2</v>
      </c>
      <c r="BE34">
        <f t="shared" si="41"/>
        <v>0</v>
      </c>
      <c r="BF34">
        <f t="shared" si="42"/>
        <v>0</v>
      </c>
      <c r="BH34">
        <f t="shared" si="43"/>
        <v>0</v>
      </c>
      <c r="BI34">
        <f t="shared" si="44"/>
        <v>0</v>
      </c>
      <c r="BJ34">
        <f t="shared" si="45"/>
        <v>0</v>
      </c>
      <c r="BK34">
        <f t="shared" si="46"/>
        <v>0</v>
      </c>
      <c r="BL34">
        <f t="shared" si="47"/>
        <v>0</v>
      </c>
      <c r="BM34">
        <f t="shared" si="48"/>
        <v>9.1558617414108825E-2</v>
      </c>
      <c r="BN34">
        <f t="shared" si="49"/>
        <v>3.4254950138471338E-2</v>
      </c>
      <c r="BO34">
        <f t="shared" si="50"/>
        <v>0</v>
      </c>
      <c r="BP34">
        <f t="shared" si="51"/>
        <v>0</v>
      </c>
    </row>
    <row r="35" spans="1:68" x14ac:dyDescent="0.3">
      <c r="A35" t="s">
        <v>1567</v>
      </c>
      <c r="B35">
        <v>7.13053883387831</v>
      </c>
      <c r="C35">
        <v>9.0688348761132556</v>
      </c>
      <c r="D35">
        <v>0.42670476275957248</v>
      </c>
      <c r="E35">
        <v>3.8533695098332399</v>
      </c>
      <c r="F35">
        <v>10.285413576078515</v>
      </c>
      <c r="G35">
        <v>8.8522123666356052</v>
      </c>
      <c r="H35">
        <v>0.22577045535476151</v>
      </c>
      <c r="I35">
        <v>0.199457515937185</v>
      </c>
      <c r="J35">
        <v>10.375249691609699</v>
      </c>
      <c r="K35">
        <v>2.2385720290257951</v>
      </c>
      <c r="L35">
        <v>4.5654365981362055</v>
      </c>
      <c r="M35">
        <v>2.5190789685778951E-3</v>
      </c>
      <c r="N35">
        <v>7.2254716827265097</v>
      </c>
      <c r="O35">
        <v>2.618321360337915</v>
      </c>
      <c r="P35">
        <v>0.68961783490941009</v>
      </c>
      <c r="Q35">
        <v>5.6133917138254752</v>
      </c>
      <c r="R35">
        <v>8.5545028915458499</v>
      </c>
      <c r="S35">
        <v>6.9282868677746396</v>
      </c>
      <c r="T35">
        <v>7.5865535171263403</v>
      </c>
      <c r="U35">
        <v>8.9300371839367045</v>
      </c>
      <c r="V35">
        <v>2.6546274014705551</v>
      </c>
      <c r="W35">
        <v>0.84877284543822695</v>
      </c>
      <c r="X35">
        <v>9.7525804254451796</v>
      </c>
      <c r="Y35">
        <v>10.87775921085462</v>
      </c>
      <c r="Z35">
        <v>2.0399546021320303</v>
      </c>
      <c r="AA35">
        <v>3.6746702834031901</v>
      </c>
      <c r="AB35">
        <v>11.33410324965339</v>
      </c>
      <c r="AC35">
        <v>0.64872723346811956</v>
      </c>
      <c r="AD35">
        <v>4.4384006226258101</v>
      </c>
      <c r="AE35">
        <v>7.0251884470061903</v>
      </c>
      <c r="AF35">
        <v>1.57118951433819</v>
      </c>
      <c r="AG35">
        <v>5.5808215272553197</v>
      </c>
      <c r="AH35">
        <v>1.325742911425033</v>
      </c>
      <c r="AI35">
        <v>4.8898535842067901</v>
      </c>
      <c r="AJ35">
        <v>10.73329394239399</v>
      </c>
      <c r="AK35">
        <v>0.29908849753071998</v>
      </c>
      <c r="AL35">
        <v>3.7273068686944253</v>
      </c>
      <c r="AN35">
        <f t="shared" si="25"/>
        <v>5.1198619956460947</v>
      </c>
      <c r="AO35">
        <f t="shared" si="26"/>
        <v>4.8907134785015165</v>
      </c>
      <c r="AP35">
        <f t="shared" si="27"/>
        <v>3.9593126108163021</v>
      </c>
      <c r="AQ35">
        <f t="shared" si="28"/>
        <v>7.0320604910486546</v>
      </c>
      <c r="AR35">
        <f t="shared" si="29"/>
        <v>5.0049977369929568</v>
      </c>
      <c r="AS35">
        <f t="shared" si="30"/>
        <v>6.3879658341594228</v>
      </c>
      <c r="AT35">
        <f t="shared" si="31"/>
        <v>4.3449261946567299</v>
      </c>
      <c r="AU35">
        <f t="shared" si="32"/>
        <v>3.9321393409623808</v>
      </c>
      <c r="AV35">
        <f t="shared" si="33"/>
        <v>4.9198964362063782</v>
      </c>
      <c r="AX35">
        <f t="shared" si="34"/>
        <v>3.7976719266626184</v>
      </c>
      <c r="AY35">
        <f t="shared" si="35"/>
        <v>5.4334101783620774</v>
      </c>
      <c r="AZ35">
        <f t="shared" si="36"/>
        <v>3.7261632336017065</v>
      </c>
      <c r="BA35">
        <f t="shared" si="37"/>
        <v>1.4732991765400165</v>
      </c>
      <c r="BB35">
        <f t="shared" si="38"/>
        <v>3.8673337486045583</v>
      </c>
      <c r="BC35">
        <f t="shared" si="39"/>
        <v>4.7989412453480469</v>
      </c>
      <c r="BD35">
        <f t="shared" si="40"/>
        <v>2.7282007240852031</v>
      </c>
      <c r="BE35">
        <f t="shared" si="41"/>
        <v>2.2834920484882271</v>
      </c>
      <c r="BF35">
        <f t="shared" si="42"/>
        <v>5.3183515513556765</v>
      </c>
      <c r="BH35">
        <f t="shared" si="43"/>
        <v>1.8988359633313092</v>
      </c>
      <c r="BI35">
        <f t="shared" si="44"/>
        <v>2.7167050891810387</v>
      </c>
      <c r="BJ35">
        <f t="shared" si="45"/>
        <v>1.4083573229346269</v>
      </c>
      <c r="BK35">
        <f t="shared" si="46"/>
        <v>0.8506096761722326</v>
      </c>
      <c r="BL35">
        <f t="shared" si="47"/>
        <v>1.9336668743022791</v>
      </c>
      <c r="BM35">
        <f t="shared" si="48"/>
        <v>1.9591595594498621</v>
      </c>
      <c r="BN35">
        <f t="shared" si="49"/>
        <v>1.575127422453924</v>
      </c>
      <c r="BO35">
        <f t="shared" si="50"/>
        <v>1.3183747488870479</v>
      </c>
      <c r="BP35">
        <f t="shared" si="51"/>
        <v>3.070551699820264</v>
      </c>
    </row>
    <row r="36" spans="1:68" x14ac:dyDescent="0.3">
      <c r="A36" t="s">
        <v>1568</v>
      </c>
      <c r="B36">
        <v>0</v>
      </c>
      <c r="C36">
        <v>0.1107280559972615</v>
      </c>
      <c r="D36">
        <v>0.12670476275957249</v>
      </c>
      <c r="E36">
        <v>0.28356831598543047</v>
      </c>
      <c r="F36">
        <v>1.692746566240735E-2</v>
      </c>
      <c r="G36">
        <v>0.678332561051326</v>
      </c>
      <c r="H36">
        <v>0.17077692217518051</v>
      </c>
      <c r="I36">
        <v>0</v>
      </c>
      <c r="J36">
        <v>1.0409114616434501</v>
      </c>
      <c r="K36">
        <v>0.14711166296912301</v>
      </c>
      <c r="L36">
        <v>0.4977628682936075</v>
      </c>
      <c r="M36">
        <v>9.0387627711544197E-2</v>
      </c>
      <c r="N36">
        <v>0.55885696861980105</v>
      </c>
      <c r="O36">
        <v>0.1392155214624865</v>
      </c>
      <c r="P36">
        <v>0.226139442597346</v>
      </c>
      <c r="Q36">
        <v>0.25945387416920301</v>
      </c>
      <c r="R36">
        <v>0.61631779832107747</v>
      </c>
      <c r="S36">
        <v>0.56410067836677658</v>
      </c>
      <c r="T36">
        <v>0.40340383909843047</v>
      </c>
      <c r="U36">
        <v>0.199564887424521</v>
      </c>
      <c r="V36">
        <v>0</v>
      </c>
      <c r="W36">
        <v>1.04913848305198E-2</v>
      </c>
      <c r="X36">
        <v>0.44983694051540501</v>
      </c>
      <c r="Y36">
        <v>0.46109983604921345</v>
      </c>
      <c r="Z36">
        <v>0</v>
      </c>
      <c r="AA36">
        <v>1.8389648285322351E-2</v>
      </c>
      <c r="AB36">
        <v>0.26862410035858503</v>
      </c>
      <c r="AC36">
        <v>0</v>
      </c>
      <c r="AD36">
        <v>0</v>
      </c>
      <c r="AE36">
        <v>0.31866005690118648</v>
      </c>
      <c r="AF36">
        <v>0.17824280468732301</v>
      </c>
      <c r="AG36">
        <v>0</v>
      </c>
      <c r="AH36">
        <v>0</v>
      </c>
      <c r="AI36">
        <v>0.32515485289624602</v>
      </c>
      <c r="AJ36">
        <v>0.52881253550946794</v>
      </c>
      <c r="AK36">
        <v>0</v>
      </c>
      <c r="AL36">
        <v>0.36610456687051451</v>
      </c>
      <c r="AN36">
        <f t="shared" si="25"/>
        <v>0.13025028368556613</v>
      </c>
      <c r="AO36">
        <f t="shared" si="26"/>
        <v>0.21650923722222845</v>
      </c>
      <c r="AP36">
        <f t="shared" si="27"/>
        <v>0.38576936475676554</v>
      </c>
      <c r="AQ36">
        <f t="shared" si="28"/>
        <v>0.47995745028568565</v>
      </c>
      <c r="AR36">
        <f t="shared" si="29"/>
        <v>0.15336502783836783</v>
      </c>
      <c r="AS36">
        <f t="shared" si="30"/>
        <v>0.19965842086808763</v>
      </c>
      <c r="AT36">
        <f t="shared" si="31"/>
        <v>0.16563428719616982</v>
      </c>
      <c r="AU36">
        <f t="shared" si="32"/>
        <v>0.10838495096541534</v>
      </c>
      <c r="AV36">
        <f t="shared" si="33"/>
        <v>0.29830570079332747</v>
      </c>
      <c r="AX36">
        <f t="shared" si="34"/>
        <v>0.11671224374649439</v>
      </c>
      <c r="AY36">
        <f t="shared" si="35"/>
        <v>0.31732284318110782</v>
      </c>
      <c r="AZ36">
        <f t="shared" si="36"/>
        <v>0.34209925690575033</v>
      </c>
      <c r="BA36">
        <f t="shared" si="37"/>
        <v>0.19273823495663395</v>
      </c>
      <c r="BB36">
        <f t="shared" si="38"/>
        <v>0.19025206419583013</v>
      </c>
      <c r="BC36">
        <f t="shared" si="39"/>
        <v>0.22283738832303621</v>
      </c>
      <c r="BD36">
        <f t="shared" si="40"/>
        <v>0.15970375387278907</v>
      </c>
      <c r="BE36">
        <f t="shared" si="41"/>
        <v>0.1877282418479608</v>
      </c>
      <c r="BF36">
        <f t="shared" si="42"/>
        <v>0.27084716928371677</v>
      </c>
      <c r="BH36">
        <f t="shared" si="43"/>
        <v>5.8356121873247194E-2</v>
      </c>
      <c r="BI36">
        <f t="shared" si="44"/>
        <v>0.15866142159055391</v>
      </c>
      <c r="BJ36">
        <f t="shared" si="45"/>
        <v>0.12930136535323014</v>
      </c>
      <c r="BK36">
        <f t="shared" si="46"/>
        <v>0.11127747183534595</v>
      </c>
      <c r="BL36">
        <f t="shared" si="47"/>
        <v>9.5126032097915064E-2</v>
      </c>
      <c r="BM36">
        <f t="shared" si="48"/>
        <v>9.097298283431153E-2</v>
      </c>
      <c r="BN36">
        <f t="shared" si="49"/>
        <v>9.2205005289048514E-2</v>
      </c>
      <c r="BO36">
        <f t="shared" si="50"/>
        <v>0.10838495096541534</v>
      </c>
      <c r="BP36">
        <f t="shared" si="51"/>
        <v>0.15637368609520202</v>
      </c>
    </row>
    <row r="37" spans="1:68" x14ac:dyDescent="0.3">
      <c r="A37" t="s">
        <v>1569</v>
      </c>
      <c r="B37">
        <v>0</v>
      </c>
      <c r="C37">
        <v>0</v>
      </c>
      <c r="D37">
        <v>0</v>
      </c>
      <c r="E37">
        <v>0</v>
      </c>
      <c r="F37">
        <v>0.28133348313727602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8.2760155955073494E-2</v>
      </c>
      <c r="O37">
        <v>0</v>
      </c>
      <c r="P37">
        <v>0</v>
      </c>
      <c r="Q37">
        <v>0.111194517501087</v>
      </c>
      <c r="R37">
        <v>0</v>
      </c>
      <c r="S37">
        <v>0</v>
      </c>
      <c r="T37">
        <v>0.18351345333507049</v>
      </c>
      <c r="U37">
        <v>0.13535685134554551</v>
      </c>
      <c r="V37">
        <v>0</v>
      </c>
      <c r="W37">
        <v>0</v>
      </c>
      <c r="X37">
        <v>0</v>
      </c>
      <c r="Y37">
        <v>0.141069603136566</v>
      </c>
      <c r="Z37">
        <v>0.32201512695728751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1.18562968815367E-2</v>
      </c>
      <c r="AN37">
        <f t="shared" si="25"/>
        <v>0</v>
      </c>
      <c r="AO37">
        <f t="shared" si="26"/>
        <v>7.0333370784319005E-2</v>
      </c>
      <c r="AP37">
        <f t="shared" si="27"/>
        <v>1.1822879422153357E-2</v>
      </c>
      <c r="AQ37">
        <f t="shared" si="28"/>
        <v>3.7064839167028997E-2</v>
      </c>
      <c r="AR37">
        <f t="shared" si="29"/>
        <v>7.9717576170154E-2</v>
      </c>
      <c r="AS37">
        <f t="shared" si="30"/>
        <v>7.7180788348975585E-2</v>
      </c>
      <c r="AT37">
        <f t="shared" si="31"/>
        <v>0</v>
      </c>
      <c r="AU37">
        <f t="shared" si="32"/>
        <v>0</v>
      </c>
      <c r="AV37">
        <f t="shared" si="33"/>
        <v>3.9520989605122334E-3</v>
      </c>
      <c r="AX37">
        <f t="shared" si="34"/>
        <v>0</v>
      </c>
      <c r="AY37">
        <f t="shared" si="35"/>
        <v>0.14066674156863801</v>
      </c>
      <c r="AZ37">
        <f t="shared" si="36"/>
        <v>3.128039873172081E-2</v>
      </c>
      <c r="BA37">
        <f t="shared" si="37"/>
        <v>6.4198184611663142E-2</v>
      </c>
      <c r="BB37">
        <f t="shared" si="38"/>
        <v>9.4125974026595477E-2</v>
      </c>
      <c r="BC37">
        <f t="shared" si="39"/>
        <v>0.13255423824035958</v>
      </c>
      <c r="BD37">
        <f t="shared" si="40"/>
        <v>0</v>
      </c>
      <c r="BE37">
        <f t="shared" si="41"/>
        <v>0</v>
      </c>
      <c r="BF37">
        <f t="shared" si="42"/>
        <v>6.8452361961473347E-3</v>
      </c>
      <c r="BH37">
        <f t="shared" si="43"/>
        <v>0</v>
      </c>
      <c r="BI37">
        <f t="shared" si="44"/>
        <v>7.0333370784319005E-2</v>
      </c>
      <c r="BJ37">
        <f t="shared" si="45"/>
        <v>1.1822879422153355E-2</v>
      </c>
      <c r="BK37">
        <f t="shared" si="46"/>
        <v>3.7064839167029011E-2</v>
      </c>
      <c r="BL37">
        <f t="shared" si="47"/>
        <v>4.7062987013297738E-2</v>
      </c>
      <c r="BM37">
        <f t="shared" si="48"/>
        <v>5.4115041155366424E-2</v>
      </c>
      <c r="BN37">
        <f t="shared" si="49"/>
        <v>0</v>
      </c>
      <c r="BO37">
        <f t="shared" si="50"/>
        <v>0</v>
      </c>
      <c r="BP37">
        <f t="shared" si="51"/>
        <v>3.9520989605122342E-3</v>
      </c>
    </row>
    <row r="38" spans="1:68" x14ac:dyDescent="0.3">
      <c r="A38" t="s">
        <v>1570</v>
      </c>
      <c r="B38">
        <v>0</v>
      </c>
      <c r="C38">
        <v>0.96025705263259054</v>
      </c>
      <c r="D38">
        <v>0.42670476275957248</v>
      </c>
      <c r="E38">
        <v>0.27104831301860549</v>
      </c>
      <c r="F38">
        <v>1.0273358408903794</v>
      </c>
      <c r="G38">
        <v>0.65296874923577997</v>
      </c>
      <c r="H38">
        <v>0.25178686494111951</v>
      </c>
      <c r="I38">
        <v>0.367014748768831</v>
      </c>
      <c r="J38">
        <v>0.85962995695931699</v>
      </c>
      <c r="K38">
        <v>0.92898766517543951</v>
      </c>
      <c r="L38">
        <v>0.71824052483975054</v>
      </c>
      <c r="M38">
        <v>9.8099814311162506E-2</v>
      </c>
      <c r="N38">
        <v>1.9931307663517095</v>
      </c>
      <c r="O38">
        <v>6.2095287986319497E-2</v>
      </c>
      <c r="P38">
        <v>0.71717201341232839</v>
      </c>
      <c r="Q38">
        <v>1.1323513649000021</v>
      </c>
      <c r="R38">
        <v>1.1731527298958784</v>
      </c>
      <c r="S38">
        <v>0.68788247028608496</v>
      </c>
      <c r="T38">
        <v>0.72952557846740707</v>
      </c>
      <c r="U38">
        <v>0.29431454363241399</v>
      </c>
      <c r="V38">
        <v>0.13834186532870299</v>
      </c>
      <c r="W38">
        <v>0.80347506519455147</v>
      </c>
      <c r="X38">
        <v>1.0496195278692799</v>
      </c>
      <c r="Y38">
        <v>0.3</v>
      </c>
      <c r="Z38">
        <v>1.362913735414895</v>
      </c>
      <c r="AA38">
        <v>0.89783421236347349</v>
      </c>
      <c r="AB38">
        <v>1.9288006428905839</v>
      </c>
      <c r="AC38">
        <v>0.14653780533680666</v>
      </c>
      <c r="AD38">
        <v>2.0040604957333699</v>
      </c>
      <c r="AE38">
        <v>0.73830219526822505</v>
      </c>
      <c r="AF38">
        <v>0.272923607232818</v>
      </c>
      <c r="AG38">
        <v>0</v>
      </c>
      <c r="AH38">
        <v>0.9624829690204435</v>
      </c>
      <c r="AI38">
        <v>0.54290676967877505</v>
      </c>
      <c r="AJ38">
        <v>0.32753455083278499</v>
      </c>
      <c r="AK38">
        <v>0.701735199533561</v>
      </c>
      <c r="AL38">
        <v>1.5297244778967354</v>
      </c>
      <c r="AN38">
        <f t="shared" si="25"/>
        <v>0.41450253210269211</v>
      </c>
      <c r="AO38">
        <f t="shared" si="26"/>
        <v>0.57477655095902747</v>
      </c>
      <c r="AP38">
        <f t="shared" si="27"/>
        <v>0.76819371843371809</v>
      </c>
      <c r="AQ38">
        <f t="shared" si="28"/>
        <v>0.99779552169398844</v>
      </c>
      <c r="AR38">
        <f t="shared" si="29"/>
        <v>0.49141426315576886</v>
      </c>
      <c r="AS38">
        <f t="shared" si="30"/>
        <v>0.94761765397917319</v>
      </c>
      <c r="AT38">
        <f t="shared" si="31"/>
        <v>1.0050954327448043</v>
      </c>
      <c r="AU38">
        <f t="shared" si="32"/>
        <v>0.50179657956640622</v>
      </c>
      <c r="AV38">
        <f t="shared" si="33"/>
        <v>0.85299807608769385</v>
      </c>
      <c r="AX38">
        <f t="shared" si="34"/>
        <v>0.40430531087467036</v>
      </c>
      <c r="AY38">
        <f t="shared" si="35"/>
        <v>0.34564492112464484</v>
      </c>
      <c r="AZ38">
        <f t="shared" si="36"/>
        <v>0.64386662958288554</v>
      </c>
      <c r="BA38">
        <f t="shared" si="37"/>
        <v>0.26916679293906293</v>
      </c>
      <c r="BB38">
        <f t="shared" si="38"/>
        <v>0.32536510783634331</v>
      </c>
      <c r="BC38">
        <f t="shared" si="39"/>
        <v>0.6647121506287601</v>
      </c>
      <c r="BD38">
        <f t="shared" si="40"/>
        <v>0.8958753849471861</v>
      </c>
      <c r="BE38">
        <f t="shared" si="41"/>
        <v>0.48255663109308561</v>
      </c>
      <c r="BF38">
        <f t="shared" si="42"/>
        <v>0.61520362364917802</v>
      </c>
      <c r="BH38">
        <f t="shared" si="43"/>
        <v>0.20215265543733518</v>
      </c>
      <c r="BI38">
        <f t="shared" si="44"/>
        <v>0.17282246056232242</v>
      </c>
      <c r="BJ38">
        <f t="shared" si="45"/>
        <v>0.24335871133852263</v>
      </c>
      <c r="BK38">
        <f t="shared" si="46"/>
        <v>0.15540352036027624</v>
      </c>
      <c r="BL38">
        <f t="shared" si="47"/>
        <v>0.16268255391817166</v>
      </c>
      <c r="BM38">
        <f t="shared" si="48"/>
        <v>0.27136759914474912</v>
      </c>
      <c r="BN38">
        <f t="shared" si="49"/>
        <v>0.51723389465961755</v>
      </c>
      <c r="BO38">
        <f t="shared" si="50"/>
        <v>0.27860420086083193</v>
      </c>
      <c r="BP38">
        <f t="shared" si="51"/>
        <v>0.35518797772028615</v>
      </c>
    </row>
    <row r="39" spans="1:68" x14ac:dyDescent="0.3">
      <c r="A39" t="s">
        <v>1571</v>
      </c>
      <c r="B39">
        <v>3.8124050486386301</v>
      </c>
      <c r="C39">
        <v>12.679399495790699</v>
      </c>
      <c r="D39">
        <v>4.1270866747682149</v>
      </c>
      <c r="E39">
        <v>6.5086851902552247</v>
      </c>
      <c r="F39">
        <v>10.807675549509804</v>
      </c>
      <c r="G39">
        <v>7.9010839220492048</v>
      </c>
      <c r="H39">
        <v>4.4575580689293606</v>
      </c>
      <c r="I39">
        <v>3.4215862218601498</v>
      </c>
      <c r="J39">
        <v>13.9760084826355</v>
      </c>
      <c r="K39">
        <v>10.198904429902965</v>
      </c>
      <c r="L39">
        <v>9.1816102875988896</v>
      </c>
      <c r="M39">
        <v>2.9540795518611649</v>
      </c>
      <c r="N39">
        <v>8.2908910993613301</v>
      </c>
      <c r="O39">
        <v>2.8182876637044449</v>
      </c>
      <c r="P39">
        <v>2.753289047542915</v>
      </c>
      <c r="Q39">
        <v>3.5006243624964601</v>
      </c>
      <c r="R39">
        <v>5.7907290570787149</v>
      </c>
      <c r="S39">
        <v>4.8316672861891048</v>
      </c>
      <c r="T39">
        <v>3.6099259988883601</v>
      </c>
      <c r="U39">
        <v>7.0841460522382249</v>
      </c>
      <c r="V39">
        <v>3.0034044073049699</v>
      </c>
      <c r="W39">
        <v>8.1114295580083642</v>
      </c>
      <c r="X39">
        <v>7.7086375984184601</v>
      </c>
      <c r="Y39">
        <v>5.842063791306515</v>
      </c>
      <c r="Z39">
        <v>10.094535127841656</v>
      </c>
      <c r="AA39">
        <v>7.0320709857324246</v>
      </c>
      <c r="AB39">
        <v>9.6024410018003099</v>
      </c>
      <c r="AC39">
        <v>5.69575625276405</v>
      </c>
      <c r="AD39">
        <v>4.39577430749753</v>
      </c>
      <c r="AE39">
        <v>4.1756238278375548</v>
      </c>
      <c r="AF39">
        <v>6.4911193190037704</v>
      </c>
      <c r="AG39">
        <v>3.2670429316097498</v>
      </c>
      <c r="AH39">
        <v>12.5880481840922</v>
      </c>
      <c r="AI39">
        <v>2.1097766880164701</v>
      </c>
      <c r="AJ39">
        <v>6.9580488670038694</v>
      </c>
      <c r="AK39">
        <v>4.3928622615125104</v>
      </c>
      <c r="AL39">
        <v>4.9227813706408146</v>
      </c>
      <c r="AN39">
        <f t="shared" si="25"/>
        <v>6.781894102363192</v>
      </c>
      <c r="AO39">
        <f t="shared" si="26"/>
        <v>6.6469759405871303</v>
      </c>
      <c r="AP39">
        <f t="shared" si="27"/>
        <v>7.1675815089438881</v>
      </c>
      <c r="AQ39">
        <f t="shared" si="28"/>
        <v>4.7076735685880928</v>
      </c>
      <c r="AR39">
        <f t="shared" si="29"/>
        <v>5.45222650410998</v>
      </c>
      <c r="AS39">
        <f t="shared" si="30"/>
        <v>7.662584126310569</v>
      </c>
      <c r="AT39">
        <f t="shared" si="31"/>
        <v>5.0208391514462845</v>
      </c>
      <c r="AU39">
        <f t="shared" si="32"/>
        <v>5.9882892679061399</v>
      </c>
      <c r="AV39">
        <f t="shared" si="33"/>
        <v>5.4245641663857311</v>
      </c>
      <c r="AX39">
        <f t="shared" si="34"/>
        <v>4.1118155233005131</v>
      </c>
      <c r="AY39">
        <f t="shared" si="35"/>
        <v>3.3705042906198424</v>
      </c>
      <c r="AZ39">
        <f t="shared" si="36"/>
        <v>4.4162138099990278</v>
      </c>
      <c r="BA39">
        <f t="shared" si="37"/>
        <v>1.150076392914972</v>
      </c>
      <c r="BB39">
        <f t="shared" si="38"/>
        <v>2.5248975627251307</v>
      </c>
      <c r="BC39">
        <f t="shared" si="39"/>
        <v>1.8579453322576873</v>
      </c>
      <c r="BD39">
        <f t="shared" si="40"/>
        <v>1.2780490549107577</v>
      </c>
      <c r="BE39">
        <f t="shared" si="41"/>
        <v>5.7447741124845955</v>
      </c>
      <c r="BF39">
        <f t="shared" si="42"/>
        <v>1.3542101243260878</v>
      </c>
      <c r="BH39">
        <f t="shared" si="43"/>
        <v>2.0559077616502566</v>
      </c>
      <c r="BI39">
        <f t="shared" si="44"/>
        <v>1.6852521453099212</v>
      </c>
      <c r="BJ39">
        <f t="shared" si="45"/>
        <v>1.669171925392354</v>
      </c>
      <c r="BK39">
        <f t="shared" si="46"/>
        <v>0.66399691503809288</v>
      </c>
      <c r="BL39">
        <f t="shared" si="47"/>
        <v>1.2624487813625653</v>
      </c>
      <c r="BM39">
        <f t="shared" si="48"/>
        <v>0.7585030056695149</v>
      </c>
      <c r="BN39">
        <f t="shared" si="49"/>
        <v>0.73788196589027277</v>
      </c>
      <c r="BO39">
        <f t="shared" si="50"/>
        <v>3.3167468802765749</v>
      </c>
      <c r="BP39">
        <f t="shared" si="51"/>
        <v>0.7818535798189834</v>
      </c>
    </row>
    <row r="40" spans="1:68" x14ac:dyDescent="0.3">
      <c r="A40" t="s">
        <v>1572</v>
      </c>
      <c r="B40">
        <v>3.8852274948680199</v>
      </c>
      <c r="C40">
        <v>4.3654079299377795</v>
      </c>
      <c r="D40">
        <v>6.5086288415428353</v>
      </c>
      <c r="E40">
        <v>3.24885524806135</v>
      </c>
      <c r="F40">
        <v>4.9069557012775658</v>
      </c>
      <c r="G40">
        <v>3.2433225140928599</v>
      </c>
      <c r="H40">
        <v>5.753774519156635</v>
      </c>
      <c r="I40">
        <v>2.1333343974146701</v>
      </c>
      <c r="J40">
        <v>6.8422454820080896</v>
      </c>
      <c r="K40">
        <v>3.1743125386891751</v>
      </c>
      <c r="L40">
        <v>4.7816875517587043</v>
      </c>
      <c r="M40">
        <v>2.2524142572650048</v>
      </c>
      <c r="N40">
        <v>3.7711533072483352</v>
      </c>
      <c r="O40">
        <v>3.7278666400932452</v>
      </c>
      <c r="P40">
        <v>2.1735964698200481</v>
      </c>
      <c r="Q40">
        <v>2.6805518550022702</v>
      </c>
      <c r="R40">
        <v>6.1025300010811243</v>
      </c>
      <c r="S40">
        <v>2.8323736194788154</v>
      </c>
      <c r="T40">
        <v>7.1541209332304252</v>
      </c>
      <c r="U40">
        <v>5.45544626587977</v>
      </c>
      <c r="V40">
        <v>6.1081925385106342</v>
      </c>
      <c r="W40">
        <v>4.5223905403869598</v>
      </c>
      <c r="X40">
        <v>5.9262349321560999</v>
      </c>
      <c r="Y40">
        <v>4.4332128616567648</v>
      </c>
      <c r="Z40">
        <v>5.3518102978095099</v>
      </c>
      <c r="AA40">
        <v>2.7676870056878848</v>
      </c>
      <c r="AB40">
        <v>4.39248796669367</v>
      </c>
      <c r="AC40">
        <v>4.3192985047700301</v>
      </c>
      <c r="AD40">
        <v>2.7284089027676401</v>
      </c>
      <c r="AE40">
        <v>3.8922514475692447</v>
      </c>
      <c r="AF40">
        <v>3.9702672926386553</v>
      </c>
      <c r="AG40">
        <v>4.7035882576477004</v>
      </c>
      <c r="AH40">
        <v>5.634296745020885</v>
      </c>
      <c r="AI40">
        <v>4.5378966324887848</v>
      </c>
      <c r="AJ40">
        <v>7.4203235897064852</v>
      </c>
      <c r="AK40">
        <v>2.4304659645049802</v>
      </c>
      <c r="AL40">
        <v>7.801929943260669</v>
      </c>
      <c r="AN40">
        <f t="shared" si="25"/>
        <v>4.5020298786024959</v>
      </c>
      <c r="AO40">
        <f t="shared" si="26"/>
        <v>4.0093467829854328</v>
      </c>
      <c r="AP40">
        <f t="shared" si="27"/>
        <v>3.8176108924118006</v>
      </c>
      <c r="AQ40">
        <f t="shared" si="28"/>
        <v>3.8718184918540701</v>
      </c>
      <c r="AR40">
        <f t="shared" si="29"/>
        <v>5.8100375695019473</v>
      </c>
      <c r="AS40">
        <f t="shared" si="30"/>
        <v>4.5317885947956604</v>
      </c>
      <c r="AT40">
        <f t="shared" si="31"/>
        <v>3.5303092143251802</v>
      </c>
      <c r="AU40">
        <f t="shared" si="32"/>
        <v>4.9585938783857904</v>
      </c>
      <c r="AV40">
        <f t="shared" si="33"/>
        <v>5.884239832490711</v>
      </c>
      <c r="AX40">
        <f t="shared" si="34"/>
        <v>1.4137417008471591</v>
      </c>
      <c r="AY40">
        <f t="shared" si="35"/>
        <v>1.628388318580497</v>
      </c>
      <c r="AZ40">
        <f t="shared" si="36"/>
        <v>1.6152671215617347</v>
      </c>
      <c r="BA40">
        <f t="shared" si="37"/>
        <v>1.933343694248574</v>
      </c>
      <c r="BB40">
        <f t="shared" si="38"/>
        <v>1.107433419878201</v>
      </c>
      <c r="BC40">
        <f t="shared" si="39"/>
        <v>1.0773341613813991</v>
      </c>
      <c r="BD40">
        <f t="shared" si="40"/>
        <v>0.69556070926809199</v>
      </c>
      <c r="BE40">
        <f t="shared" si="41"/>
        <v>0.5910111687998072</v>
      </c>
      <c r="BF40">
        <f t="shared" si="42"/>
        <v>2.9971355158974835</v>
      </c>
      <c r="BH40">
        <f t="shared" si="43"/>
        <v>0.70687085042357956</v>
      </c>
      <c r="BI40">
        <f t="shared" si="44"/>
        <v>0.81419415929024852</v>
      </c>
      <c r="BJ40">
        <f t="shared" si="45"/>
        <v>0.61051358637021236</v>
      </c>
      <c r="BK40">
        <f t="shared" si="46"/>
        <v>1.1162165023104798</v>
      </c>
      <c r="BL40">
        <f t="shared" si="47"/>
        <v>0.55371670993910049</v>
      </c>
      <c r="BM40">
        <f t="shared" si="48"/>
        <v>0.43981982964227573</v>
      </c>
      <c r="BN40">
        <f t="shared" si="49"/>
        <v>0.40158216273365999</v>
      </c>
      <c r="BO40">
        <f t="shared" si="50"/>
        <v>0.34122045740064405</v>
      </c>
      <c r="BP40">
        <f t="shared" si="51"/>
        <v>1.7303969969012001</v>
      </c>
    </row>
    <row r="41" spans="1:68" x14ac:dyDescent="0.3">
      <c r="A41" t="s">
        <v>1573</v>
      </c>
      <c r="B41">
        <v>0</v>
      </c>
      <c r="C41">
        <v>0</v>
      </c>
      <c r="D41">
        <v>0</v>
      </c>
      <c r="E41">
        <v>0</v>
      </c>
      <c r="F41">
        <v>1.692746566240735E-2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0.2302552980299635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0.12957255508346299</v>
      </c>
      <c r="Z41">
        <v>0.47464386961225402</v>
      </c>
      <c r="AA41">
        <v>0</v>
      </c>
      <c r="AB41">
        <v>0.15175568935229999</v>
      </c>
      <c r="AC41">
        <v>0</v>
      </c>
      <c r="AD41">
        <v>0</v>
      </c>
      <c r="AE41">
        <v>0.19784172975616399</v>
      </c>
      <c r="AF41">
        <v>0</v>
      </c>
      <c r="AG41">
        <v>0</v>
      </c>
      <c r="AH41">
        <v>0.79935394311782204</v>
      </c>
      <c r="AI41">
        <v>0</v>
      </c>
      <c r="AJ41">
        <v>0.280220318363118</v>
      </c>
      <c r="AK41">
        <v>5.1189396929812003E-2</v>
      </c>
      <c r="AL41">
        <v>9.6216614713258999E-2</v>
      </c>
      <c r="AN41">
        <f t="shared" si="25"/>
        <v>0</v>
      </c>
      <c r="AO41">
        <f t="shared" si="26"/>
        <v>4.2318664156018376E-3</v>
      </c>
      <c r="AP41">
        <f t="shared" si="27"/>
        <v>0</v>
      </c>
      <c r="AQ41">
        <f t="shared" si="28"/>
        <v>7.6751766009987829E-2</v>
      </c>
      <c r="AR41">
        <f t="shared" si="29"/>
        <v>0</v>
      </c>
      <c r="AS41">
        <f t="shared" si="30"/>
        <v>0.12599535234133616</v>
      </c>
      <c r="AT41">
        <f t="shared" si="31"/>
        <v>6.5947243252054658E-2</v>
      </c>
      <c r="AU41">
        <f t="shared" si="32"/>
        <v>0.26645131437260733</v>
      </c>
      <c r="AV41">
        <f t="shared" si="33"/>
        <v>0.14254211000206299</v>
      </c>
      <c r="AX41">
        <f t="shared" si="34"/>
        <v>0</v>
      </c>
      <c r="AY41">
        <f t="shared" si="35"/>
        <v>8.4637328312036752E-3</v>
      </c>
      <c r="AZ41">
        <f t="shared" si="36"/>
        <v>0</v>
      </c>
      <c r="BA41">
        <f t="shared" si="37"/>
        <v>0.13293795829993693</v>
      </c>
      <c r="BB41">
        <f t="shared" si="38"/>
        <v>0</v>
      </c>
      <c r="BC41">
        <f t="shared" si="39"/>
        <v>0.18431313918027575</v>
      </c>
      <c r="BD41">
        <f t="shared" si="40"/>
        <v>0.11422397593166246</v>
      </c>
      <c r="BE41">
        <f t="shared" si="41"/>
        <v>0.46150721423686342</v>
      </c>
      <c r="BF41">
        <f t="shared" si="42"/>
        <v>0.12133972712373327</v>
      </c>
      <c r="BH41">
        <f t="shared" si="43"/>
        <v>0</v>
      </c>
      <c r="BI41">
        <f t="shared" si="44"/>
        <v>4.2318664156018376E-3</v>
      </c>
      <c r="BJ41">
        <f t="shared" si="45"/>
        <v>0</v>
      </c>
      <c r="BK41">
        <f t="shared" si="46"/>
        <v>7.6751766009987843E-2</v>
      </c>
      <c r="BL41">
        <f t="shared" si="47"/>
        <v>0</v>
      </c>
      <c r="BM41">
        <f t="shared" si="48"/>
        <v>7.5245523980375636E-2</v>
      </c>
      <c r="BN41">
        <f t="shared" si="49"/>
        <v>6.5947243252054658E-2</v>
      </c>
      <c r="BO41">
        <f t="shared" si="50"/>
        <v>0.26645131437260738</v>
      </c>
      <c r="BP41">
        <f t="shared" si="51"/>
        <v>7.0055524118283141E-2</v>
      </c>
    </row>
    <row r="42" spans="1:68" x14ac:dyDescent="0.3">
      <c r="A42" t="s">
        <v>1574</v>
      </c>
      <c r="B42">
        <v>0</v>
      </c>
      <c r="C42">
        <v>0</v>
      </c>
      <c r="D42">
        <v>8.9899510930991008E-3</v>
      </c>
      <c r="E42">
        <v>5.8370314783766003E-2</v>
      </c>
      <c r="F42">
        <v>0</v>
      </c>
      <c r="G42">
        <v>0</v>
      </c>
      <c r="H42">
        <v>0.42610668105827199</v>
      </c>
      <c r="I42">
        <v>0.106898908967827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0.53882129137902501</v>
      </c>
      <c r="R42">
        <v>0</v>
      </c>
      <c r="S42">
        <v>0</v>
      </c>
      <c r="T42">
        <v>0</v>
      </c>
      <c r="U42">
        <v>8.3159091524298498E-2</v>
      </c>
      <c r="V42">
        <v>0.19092305785653799</v>
      </c>
      <c r="W42">
        <v>0</v>
      </c>
      <c r="X42">
        <v>0</v>
      </c>
      <c r="Y42">
        <v>0</v>
      </c>
      <c r="Z42">
        <v>0</v>
      </c>
      <c r="AA42">
        <v>0</v>
      </c>
      <c r="AB42">
        <v>0.12943331802309399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8.7417165548760001E-2</v>
      </c>
      <c r="AL42">
        <v>0.36610456687051451</v>
      </c>
      <c r="AN42">
        <f t="shared" si="25"/>
        <v>1.6840066469216278E-2</v>
      </c>
      <c r="AO42">
        <f t="shared" si="26"/>
        <v>0.13325139750652476</v>
      </c>
      <c r="AP42">
        <f t="shared" si="27"/>
        <v>0</v>
      </c>
      <c r="AQ42">
        <f t="shared" si="28"/>
        <v>0.17960709712634168</v>
      </c>
      <c r="AR42">
        <f t="shared" si="29"/>
        <v>6.8520537345209118E-2</v>
      </c>
      <c r="AS42">
        <f t="shared" si="30"/>
        <v>2.1572219670515664E-2</v>
      </c>
      <c r="AT42">
        <f t="shared" si="31"/>
        <v>0</v>
      </c>
      <c r="AU42">
        <f t="shared" si="32"/>
        <v>0</v>
      </c>
      <c r="AV42">
        <f t="shared" si="33"/>
        <v>0.15117391080642484</v>
      </c>
      <c r="AX42">
        <f t="shared" si="34"/>
        <v>2.8009293183166639E-2</v>
      </c>
      <c r="AY42">
        <f t="shared" si="35"/>
        <v>0.2016354306095039</v>
      </c>
      <c r="AZ42">
        <f t="shared" si="36"/>
        <v>0</v>
      </c>
      <c r="BA42">
        <f t="shared" si="37"/>
        <v>0.31108861762278189</v>
      </c>
      <c r="BB42">
        <f t="shared" si="38"/>
        <v>9.0529539142633467E-2</v>
      </c>
      <c r="BC42">
        <f t="shared" si="39"/>
        <v>5.2840930811993633E-2</v>
      </c>
      <c r="BD42">
        <f t="shared" si="40"/>
        <v>0</v>
      </c>
      <c r="BE42">
        <f t="shared" si="41"/>
        <v>0</v>
      </c>
      <c r="BF42">
        <f t="shared" si="42"/>
        <v>0.19119840583867281</v>
      </c>
      <c r="BH42">
        <f t="shared" si="43"/>
        <v>1.400464659158332E-2</v>
      </c>
      <c r="BI42">
        <f t="shared" si="44"/>
        <v>0.10081771530475195</v>
      </c>
      <c r="BJ42">
        <f t="shared" si="45"/>
        <v>0</v>
      </c>
      <c r="BK42">
        <f t="shared" si="46"/>
        <v>0.17960709712634168</v>
      </c>
      <c r="BL42">
        <f t="shared" si="47"/>
        <v>4.5264769571316733E-2</v>
      </c>
      <c r="BM42">
        <f t="shared" si="48"/>
        <v>2.1572219670515667E-2</v>
      </c>
      <c r="BN42">
        <f t="shared" si="49"/>
        <v>0</v>
      </c>
      <c r="BO42">
        <f t="shared" si="50"/>
        <v>0</v>
      </c>
      <c r="BP42">
        <f t="shared" si="51"/>
        <v>0.11038845107958507</v>
      </c>
    </row>
    <row r="43" spans="1:68" x14ac:dyDescent="0.3">
      <c r="A43" t="s">
        <v>1575</v>
      </c>
      <c r="B43">
        <v>1.8792346117082801</v>
      </c>
      <c r="C43">
        <v>0</v>
      </c>
      <c r="D43">
        <v>0.55340952551914546</v>
      </c>
      <c r="E43">
        <v>0</v>
      </c>
      <c r="F43">
        <v>0.201687890016816</v>
      </c>
      <c r="G43">
        <v>0.15861381976344999</v>
      </c>
      <c r="H43">
        <v>0.104920094995038</v>
      </c>
      <c r="I43">
        <v>6.5989188560932055E-2</v>
      </c>
      <c r="J43">
        <v>0.93590083050025197</v>
      </c>
      <c r="K43">
        <v>0</v>
      </c>
      <c r="L43">
        <v>0</v>
      </c>
      <c r="M43">
        <v>0.10204786568404689</v>
      </c>
      <c r="N43">
        <v>0.26650345273906451</v>
      </c>
      <c r="O43">
        <v>0.28357623849679747</v>
      </c>
      <c r="P43">
        <v>0</v>
      </c>
      <c r="Q43">
        <v>0.3910545815594238</v>
      </c>
      <c r="R43">
        <v>1.455178743676985</v>
      </c>
      <c r="S43">
        <v>0.15262659638668585</v>
      </c>
      <c r="T43">
        <v>0</v>
      </c>
      <c r="U43">
        <v>0</v>
      </c>
      <c r="V43">
        <v>0.84985873040933302</v>
      </c>
      <c r="W43">
        <v>0.29133522044765847</v>
      </c>
      <c r="X43">
        <v>0.44983694051540501</v>
      </c>
      <c r="Y43">
        <v>0.141069603136566</v>
      </c>
      <c r="Z43">
        <v>0</v>
      </c>
      <c r="AA43">
        <v>4.0525098306771951E-2</v>
      </c>
      <c r="AB43">
        <v>1.043649262519015</v>
      </c>
      <c r="AC43">
        <v>0.13165733023578499</v>
      </c>
      <c r="AD43">
        <v>0.29986948406571301</v>
      </c>
      <c r="AE43">
        <v>0.26080717146642851</v>
      </c>
      <c r="AF43">
        <v>0.59661033025438703</v>
      </c>
      <c r="AG43">
        <v>0.16706128371519999</v>
      </c>
      <c r="AH43">
        <v>0</v>
      </c>
      <c r="AI43">
        <v>0</v>
      </c>
      <c r="AJ43">
        <v>0.71977968163688</v>
      </c>
      <c r="AK43">
        <v>0.23770301280136699</v>
      </c>
      <c r="AL43">
        <v>0.11388550432636271</v>
      </c>
      <c r="AN43">
        <f t="shared" si="25"/>
        <v>0.60816103430685642</v>
      </c>
      <c r="AO43">
        <f t="shared" si="26"/>
        <v>0.13280274833405903</v>
      </c>
      <c r="AP43">
        <f t="shared" si="27"/>
        <v>0.22686119820288012</v>
      </c>
      <c r="AQ43">
        <f t="shared" si="28"/>
        <v>0.66628664054103159</v>
      </c>
      <c r="AR43">
        <f t="shared" si="29"/>
        <v>0.28529848771424787</v>
      </c>
      <c r="AS43">
        <f t="shared" si="30"/>
        <v>0.30112303911892385</v>
      </c>
      <c r="AT43">
        <f t="shared" si="31"/>
        <v>0.38576232859550946</v>
      </c>
      <c r="AU43">
        <f t="shared" si="32"/>
        <v>5.5687094571733327E-2</v>
      </c>
      <c r="AV43">
        <f t="shared" si="33"/>
        <v>0.35712273292153657</v>
      </c>
      <c r="AX43">
        <f t="shared" si="34"/>
        <v>0.88663135033318763</v>
      </c>
      <c r="AY43">
        <f t="shared" si="35"/>
        <v>5.9589899255292816E-2</v>
      </c>
      <c r="AZ43">
        <f t="shared" si="36"/>
        <v>0.33603116969343799</v>
      </c>
      <c r="BA43">
        <f t="shared" si="37"/>
        <v>0.69352363969880915</v>
      </c>
      <c r="BB43">
        <f t="shared" si="38"/>
        <v>0.40064746097539911</v>
      </c>
      <c r="BC43">
        <f t="shared" si="39"/>
        <v>0.39658116879300731</v>
      </c>
      <c r="BD43">
        <f t="shared" si="40"/>
        <v>0.18364129687806507</v>
      </c>
      <c r="BE43">
        <f t="shared" si="41"/>
        <v>9.6452877124135153E-2</v>
      </c>
      <c r="BF43">
        <f t="shared" si="42"/>
        <v>0.3201136371507497</v>
      </c>
      <c r="BH43">
        <f t="shared" si="43"/>
        <v>0.44331567516659381</v>
      </c>
      <c r="BI43">
        <f t="shared" si="44"/>
        <v>2.9794949627646408E-2</v>
      </c>
      <c r="BJ43">
        <f t="shared" si="45"/>
        <v>0.1270078439678545</v>
      </c>
      <c r="BK43">
        <f t="shared" si="46"/>
        <v>0.40040606006947649</v>
      </c>
      <c r="BL43">
        <f t="shared" si="47"/>
        <v>0.20032373048769955</v>
      </c>
      <c r="BM43">
        <f t="shared" si="48"/>
        <v>0.16190358418990594</v>
      </c>
      <c r="BN43">
        <f t="shared" si="49"/>
        <v>0.10602535218688286</v>
      </c>
      <c r="BO43">
        <f t="shared" si="50"/>
        <v>5.5687094571733334E-2</v>
      </c>
      <c r="BP43">
        <f t="shared" si="51"/>
        <v>0.18481769458025554</v>
      </c>
    </row>
    <row r="44" spans="1:68" x14ac:dyDescent="0.3">
      <c r="A44" t="s">
        <v>1576</v>
      </c>
      <c r="B44">
        <v>0.61503665169067101</v>
      </c>
      <c r="C44">
        <v>0.1107280559972615</v>
      </c>
      <c r="D44">
        <v>0.45555733532036002</v>
      </c>
      <c r="E44">
        <v>0</v>
      </c>
      <c r="F44">
        <v>1.1486706013198709</v>
      </c>
      <c r="G44">
        <v>1.3313013102871081</v>
      </c>
      <c r="H44">
        <v>0.22577045535476151</v>
      </c>
      <c r="I44">
        <v>0.148872945059212</v>
      </c>
      <c r="J44">
        <v>0.18376860450058899</v>
      </c>
      <c r="K44">
        <v>0.47600066548348952</v>
      </c>
      <c r="L44">
        <v>0.69231159145712695</v>
      </c>
      <c r="M44">
        <v>0.20504832248782151</v>
      </c>
      <c r="N44">
        <v>1.2599335954238651</v>
      </c>
      <c r="O44">
        <v>8.8640147871910005E-2</v>
      </c>
      <c r="P44">
        <v>0.68375526882136939</v>
      </c>
      <c r="Q44">
        <v>3.1344317921484302E-2</v>
      </c>
      <c r="R44">
        <v>0.52963172491636756</v>
      </c>
      <c r="S44">
        <v>0.30364110121642401</v>
      </c>
      <c r="T44">
        <v>0.25568406895781548</v>
      </c>
      <c r="U44">
        <v>1.6110980533893446</v>
      </c>
      <c r="V44">
        <v>0</v>
      </c>
      <c r="W44">
        <v>0.6870939200878895</v>
      </c>
      <c r="X44">
        <v>1.3347336695084999</v>
      </c>
      <c r="Y44">
        <v>0.31512212615172197</v>
      </c>
      <c r="Z44">
        <v>1.9462670985877439</v>
      </c>
      <c r="AA44">
        <v>0.44103792458660801</v>
      </c>
      <c r="AB44">
        <v>0.12943331802309399</v>
      </c>
      <c r="AC44">
        <v>0.52652356950697354</v>
      </c>
      <c r="AD44">
        <v>0.30073959029429198</v>
      </c>
      <c r="AE44">
        <v>0.29169016665339748</v>
      </c>
      <c r="AF44">
        <v>0.56435445657470751</v>
      </c>
      <c r="AG44">
        <v>0.6</v>
      </c>
      <c r="AH44">
        <v>0.42733014994778196</v>
      </c>
      <c r="AI44">
        <v>0.174894787219221</v>
      </c>
      <c r="AJ44">
        <v>0.36589088908648748</v>
      </c>
      <c r="AK44">
        <v>0.15306211670182651</v>
      </c>
      <c r="AL44">
        <v>0</v>
      </c>
      <c r="AN44">
        <f t="shared" si="25"/>
        <v>0.29533051075207317</v>
      </c>
      <c r="AO44">
        <f t="shared" si="26"/>
        <v>0.71365382800523824</v>
      </c>
      <c r="AP44">
        <f t="shared" si="27"/>
        <v>0.51277974229231016</v>
      </c>
      <c r="AQ44">
        <f t="shared" si="28"/>
        <v>0.28820571468475858</v>
      </c>
      <c r="AR44">
        <f t="shared" si="29"/>
        <v>0.63846901060876238</v>
      </c>
      <c r="AS44">
        <f t="shared" si="30"/>
        <v>0.78218628439410676</v>
      </c>
      <c r="AT44">
        <f t="shared" si="31"/>
        <v>0.38559473784079906</v>
      </c>
      <c r="AU44">
        <f t="shared" si="32"/>
        <v>0.40074164572233428</v>
      </c>
      <c r="AV44">
        <f t="shared" si="33"/>
        <v>0.17298433526277135</v>
      </c>
      <c r="AX44">
        <f t="shared" si="34"/>
        <v>0.28820295438438853</v>
      </c>
      <c r="AY44">
        <f t="shared" si="35"/>
        <v>0.61311652956685248</v>
      </c>
      <c r="AZ44">
        <f t="shared" si="36"/>
        <v>0.40904303916940427</v>
      </c>
      <c r="BA44">
        <f t="shared" si="37"/>
        <v>0.24950205081413179</v>
      </c>
      <c r="BB44">
        <f t="shared" si="38"/>
        <v>0.7077048880582395</v>
      </c>
      <c r="BC44">
        <f t="shared" si="39"/>
        <v>0.7051771047012384</v>
      </c>
      <c r="BD44">
        <f t="shared" si="40"/>
        <v>0.15487656633082877</v>
      </c>
      <c r="BE44">
        <f t="shared" si="41"/>
        <v>0.21379621582492492</v>
      </c>
      <c r="BF44">
        <f t="shared" si="42"/>
        <v>0.18375719516094494</v>
      </c>
      <c r="BH44">
        <f t="shared" si="43"/>
        <v>0.14410147719219427</v>
      </c>
      <c r="BI44">
        <f t="shared" si="44"/>
        <v>0.30655826478342624</v>
      </c>
      <c r="BJ44">
        <f t="shared" si="45"/>
        <v>0.15460373673775657</v>
      </c>
      <c r="BK44">
        <f t="shared" si="46"/>
        <v>0.14405007620090268</v>
      </c>
      <c r="BL44">
        <f t="shared" si="47"/>
        <v>0.35385244402911975</v>
      </c>
      <c r="BM44">
        <f t="shared" si="48"/>
        <v>0.28788734746853717</v>
      </c>
      <c r="BN44">
        <f t="shared" si="49"/>
        <v>8.9418027262268926E-2</v>
      </c>
      <c r="BO44">
        <f t="shared" si="50"/>
        <v>0.12343530275824374</v>
      </c>
      <c r="BP44">
        <f t="shared" si="51"/>
        <v>0.10609226609170216</v>
      </c>
    </row>
    <row r="45" spans="1:68" x14ac:dyDescent="0.3">
      <c r="A45" t="s">
        <v>1577</v>
      </c>
      <c r="B45">
        <v>1.93317043693035</v>
      </c>
      <c r="C45">
        <v>1.1957324212491764</v>
      </c>
      <c r="D45">
        <v>1.3046343975321029</v>
      </c>
      <c r="E45">
        <v>0.78613770123043147</v>
      </c>
      <c r="F45">
        <v>1.6185629409326698</v>
      </c>
      <c r="G45">
        <v>3.7662319379773099</v>
      </c>
      <c r="H45">
        <v>1.3957212789703455</v>
      </c>
      <c r="I45">
        <v>0.58983261271557152</v>
      </c>
      <c r="J45">
        <v>0</v>
      </c>
      <c r="K45">
        <v>1.449260359530435</v>
      </c>
      <c r="L45">
        <v>0</v>
      </c>
      <c r="M45">
        <v>0.425341769006016</v>
      </c>
      <c r="N45">
        <v>1.1734013914752621</v>
      </c>
      <c r="O45">
        <v>0.89224182910370498</v>
      </c>
      <c r="P45">
        <v>1.4868139609968489</v>
      </c>
      <c r="Q45">
        <v>0.40134966551746898</v>
      </c>
      <c r="R45">
        <v>1.5457345880010682</v>
      </c>
      <c r="S45">
        <v>0.67528865531336102</v>
      </c>
      <c r="T45">
        <v>1.8125076399277915</v>
      </c>
      <c r="U45">
        <v>0.9205434592787165</v>
      </c>
      <c r="V45">
        <v>0.99172380802134796</v>
      </c>
      <c r="W45">
        <v>1.8976600628690161</v>
      </c>
      <c r="X45">
        <v>0.96723564859825295</v>
      </c>
      <c r="Y45">
        <v>0.75619172928828804</v>
      </c>
      <c r="Z45">
        <v>4.9489871271763102</v>
      </c>
      <c r="AA45">
        <v>0.4385175563375463</v>
      </c>
      <c r="AB45">
        <v>2.78509559957056</v>
      </c>
      <c r="AC45">
        <v>1.4699444082050399</v>
      </c>
      <c r="AD45">
        <v>0.69969546281999795</v>
      </c>
      <c r="AE45">
        <v>0.39789895256160446</v>
      </c>
      <c r="AF45">
        <v>2.0899567087958948</v>
      </c>
      <c r="AG45">
        <v>0</v>
      </c>
      <c r="AH45">
        <v>2.92693874374122</v>
      </c>
      <c r="AI45">
        <v>0.78502650093480608</v>
      </c>
      <c r="AJ45">
        <v>1.3033313945363638</v>
      </c>
      <c r="AK45">
        <v>0.56571610071621703</v>
      </c>
      <c r="AL45">
        <v>0.481785262790281</v>
      </c>
      <c r="AN45">
        <f t="shared" si="25"/>
        <v>1.304918739235515</v>
      </c>
      <c r="AO45">
        <f t="shared" si="26"/>
        <v>1.8425871926489741</v>
      </c>
      <c r="AP45">
        <f t="shared" si="27"/>
        <v>0.77529418715889531</v>
      </c>
      <c r="AQ45">
        <f t="shared" si="28"/>
        <v>0.87412430294396604</v>
      </c>
      <c r="AR45">
        <f t="shared" si="29"/>
        <v>1.4056087425242181</v>
      </c>
      <c r="AS45">
        <f t="shared" si="30"/>
        <v>1.8943286781959996</v>
      </c>
      <c r="AT45">
        <f t="shared" si="31"/>
        <v>1.0625170413924991</v>
      </c>
      <c r="AU45">
        <f t="shared" si="32"/>
        <v>1.237321748225342</v>
      </c>
      <c r="AV45">
        <f t="shared" si="33"/>
        <v>0.78361091934762062</v>
      </c>
      <c r="AX45">
        <f t="shared" si="34"/>
        <v>0.4746070985336866</v>
      </c>
      <c r="AY45">
        <f t="shared" si="35"/>
        <v>1.3564265742430637</v>
      </c>
      <c r="AZ45">
        <f t="shared" si="36"/>
        <v>0.63995907882254377</v>
      </c>
      <c r="BA45">
        <f t="shared" si="37"/>
        <v>0.59754156656960677</v>
      </c>
      <c r="BB45">
        <f t="shared" si="38"/>
        <v>0.52098313554912212</v>
      </c>
      <c r="BC45">
        <f t="shared" si="39"/>
        <v>1.707556685986273</v>
      </c>
      <c r="BD45">
        <f t="shared" si="40"/>
        <v>0.902493482534105</v>
      </c>
      <c r="BE45">
        <f t="shared" si="41"/>
        <v>1.5149821271040009</v>
      </c>
      <c r="BF45">
        <f t="shared" si="42"/>
        <v>0.45204327849946757</v>
      </c>
      <c r="BH45">
        <f t="shared" si="43"/>
        <v>0.2373035492668433</v>
      </c>
      <c r="BI45">
        <f t="shared" si="44"/>
        <v>0.67821328712153184</v>
      </c>
      <c r="BJ45">
        <f t="shared" si="45"/>
        <v>0.24188179597463325</v>
      </c>
      <c r="BK45">
        <f t="shared" si="46"/>
        <v>0.3449907843109532</v>
      </c>
      <c r="BL45">
        <f t="shared" si="47"/>
        <v>0.26049156777456106</v>
      </c>
      <c r="BM45">
        <f t="shared" si="48"/>
        <v>0.69710709792403536</v>
      </c>
      <c r="BN45">
        <f t="shared" si="49"/>
        <v>0.52105485508294835</v>
      </c>
      <c r="BO45">
        <f t="shared" si="50"/>
        <v>0.87467533890096683</v>
      </c>
      <c r="BP45">
        <f t="shared" si="51"/>
        <v>0.26098730852702856</v>
      </c>
    </row>
    <row r="46" spans="1:68" x14ac:dyDescent="0.3">
      <c r="A46" t="s">
        <v>1578</v>
      </c>
      <c r="B46">
        <v>0</v>
      </c>
      <c r="C46">
        <v>0.46060349897675601</v>
      </c>
      <c r="D46">
        <v>0</v>
      </c>
      <c r="E46">
        <v>5.8370314783766003E-2</v>
      </c>
      <c r="F46">
        <v>0.84310996935579852</v>
      </c>
      <c r="G46">
        <v>0.1005320795178775</v>
      </c>
      <c r="H46">
        <v>0.67426370515924849</v>
      </c>
      <c r="I46">
        <v>0</v>
      </c>
      <c r="J46">
        <v>0</v>
      </c>
      <c r="K46">
        <v>0.17546237109247051</v>
      </c>
      <c r="L46">
        <v>0.31815025336783648</v>
      </c>
      <c r="M46">
        <v>3.2276133844697801E-3</v>
      </c>
      <c r="N46">
        <v>0</v>
      </c>
      <c r="O46">
        <v>0.40158544354147696</v>
      </c>
      <c r="P46">
        <v>0.226139442597346</v>
      </c>
      <c r="Q46">
        <v>0.24044276855253099</v>
      </c>
      <c r="R46">
        <v>0.33455616314776798</v>
      </c>
      <c r="S46">
        <v>0</v>
      </c>
      <c r="T46">
        <v>0</v>
      </c>
      <c r="U46">
        <v>0.60464754408524002</v>
      </c>
      <c r="V46">
        <v>0.32926492318524098</v>
      </c>
      <c r="W46">
        <v>8.7839577078242498E-2</v>
      </c>
      <c r="X46">
        <v>0</v>
      </c>
      <c r="Y46">
        <v>0</v>
      </c>
      <c r="Z46">
        <v>0</v>
      </c>
      <c r="AA46">
        <v>0</v>
      </c>
      <c r="AB46">
        <v>0.76176884094323005</v>
      </c>
      <c r="AC46">
        <v>0</v>
      </c>
      <c r="AD46">
        <v>0</v>
      </c>
      <c r="AE46">
        <v>7.8509341419532003E-2</v>
      </c>
      <c r="AF46">
        <v>0.73008705340389102</v>
      </c>
      <c r="AG46">
        <v>0.36723827049547803</v>
      </c>
      <c r="AH46">
        <v>0</v>
      </c>
      <c r="AI46">
        <v>0.169519808827027</v>
      </c>
      <c r="AJ46">
        <v>0.44483322277292248</v>
      </c>
      <c r="AK46">
        <v>0.18928988532077451</v>
      </c>
      <c r="AL46">
        <v>1.18562968815367E-2</v>
      </c>
      <c r="AN46">
        <f t="shared" si="25"/>
        <v>0.1297434534401305</v>
      </c>
      <c r="AO46">
        <f t="shared" si="26"/>
        <v>0.40447643850823112</v>
      </c>
      <c r="AP46">
        <f t="shared" si="27"/>
        <v>0.16065216056908566</v>
      </c>
      <c r="AQ46">
        <f t="shared" si="28"/>
        <v>0.19166631056676633</v>
      </c>
      <c r="AR46">
        <f t="shared" si="29"/>
        <v>0.25543801108718089</v>
      </c>
      <c r="AS46">
        <f t="shared" si="30"/>
        <v>0.12696147349053835</v>
      </c>
      <c r="AT46">
        <f t="shared" si="31"/>
        <v>0.2695321316078077</v>
      </c>
      <c r="AU46">
        <f t="shared" si="32"/>
        <v>0.17891935977416837</v>
      </c>
      <c r="AV46">
        <f t="shared" si="33"/>
        <v>0.21532646832507787</v>
      </c>
      <c r="AX46">
        <f t="shared" si="34"/>
        <v>0.22228301935093253</v>
      </c>
      <c r="AY46">
        <f t="shared" si="35"/>
        <v>0.41680047436840845</v>
      </c>
      <c r="AZ46">
        <f t="shared" si="36"/>
        <v>0.16520852680254636</v>
      </c>
      <c r="BA46">
        <f t="shared" si="37"/>
        <v>0.17252916772321941</v>
      </c>
      <c r="BB46">
        <f t="shared" si="38"/>
        <v>0.27125358583011117</v>
      </c>
      <c r="BC46">
        <f t="shared" si="39"/>
        <v>0.31099082704371206</v>
      </c>
      <c r="BD46">
        <f t="shared" si="40"/>
        <v>0.4007793110497091</v>
      </c>
      <c r="BE46">
        <f t="shared" si="41"/>
        <v>0.18379948448685429</v>
      </c>
      <c r="BF46">
        <f t="shared" si="42"/>
        <v>0.21765955602613371</v>
      </c>
      <c r="BH46">
        <f t="shared" si="43"/>
        <v>0.11114150967546627</v>
      </c>
      <c r="BI46">
        <f t="shared" si="44"/>
        <v>0.20840023718420422</v>
      </c>
      <c r="BJ46">
        <f t="shared" si="45"/>
        <v>6.2442953769555221E-2</v>
      </c>
      <c r="BK46">
        <f t="shared" si="46"/>
        <v>9.9609761428062826E-2</v>
      </c>
      <c r="BL46">
        <f t="shared" si="47"/>
        <v>0.13562679291505558</v>
      </c>
      <c r="BM46">
        <f t="shared" si="48"/>
        <v>0.12696147349053835</v>
      </c>
      <c r="BN46">
        <f t="shared" si="49"/>
        <v>0.23139004312018233</v>
      </c>
      <c r="BO46">
        <f t="shared" si="50"/>
        <v>0.10611668184539978</v>
      </c>
      <c r="BP46">
        <f t="shared" si="51"/>
        <v>0.12566580326338272</v>
      </c>
    </row>
    <row r="47" spans="1:68" x14ac:dyDescent="0.3">
      <c r="A47" t="s">
        <v>1579</v>
      </c>
      <c r="B47">
        <v>0</v>
      </c>
      <c r="C47">
        <v>0.47875968746200248</v>
      </c>
      <c r="D47">
        <v>0.15176043658545549</v>
      </c>
      <c r="E47">
        <v>0</v>
      </c>
      <c r="F47">
        <v>0.68229492478469</v>
      </c>
      <c r="G47">
        <v>0</v>
      </c>
      <c r="H47">
        <v>0</v>
      </c>
      <c r="I47">
        <v>5.6314338089853498E-2</v>
      </c>
      <c r="J47">
        <v>0</v>
      </c>
      <c r="K47">
        <v>0</v>
      </c>
      <c r="L47">
        <v>0</v>
      </c>
      <c r="M47">
        <v>0</v>
      </c>
      <c r="N47">
        <v>0.102844142750161</v>
      </c>
      <c r="O47">
        <v>8.8640147871910005E-2</v>
      </c>
      <c r="P47">
        <v>0</v>
      </c>
      <c r="Q47">
        <v>0.23092341059101101</v>
      </c>
      <c r="R47">
        <v>0.96967515872553556</v>
      </c>
      <c r="S47">
        <v>0</v>
      </c>
      <c r="T47">
        <v>0.18351345333507049</v>
      </c>
      <c r="U47">
        <v>6.4208036078975003E-2</v>
      </c>
      <c r="V47">
        <v>0.16989820918031401</v>
      </c>
      <c r="W47">
        <v>0.29133522044765847</v>
      </c>
      <c r="X47">
        <v>0</v>
      </c>
      <c r="Y47">
        <v>0</v>
      </c>
      <c r="Z47">
        <v>0.47464386961225402</v>
      </c>
      <c r="AA47">
        <v>2.6667947062718701E-3</v>
      </c>
      <c r="AB47">
        <v>0.19447147060265099</v>
      </c>
      <c r="AC47">
        <v>0</v>
      </c>
      <c r="AD47">
        <v>0.29986948406571301</v>
      </c>
      <c r="AE47">
        <v>0.28850661595510352</v>
      </c>
      <c r="AF47">
        <v>0</v>
      </c>
      <c r="AG47">
        <v>0</v>
      </c>
      <c r="AH47">
        <v>0.55994547715488896</v>
      </c>
      <c r="AI47">
        <v>1.380318775321555E-2</v>
      </c>
      <c r="AJ47">
        <v>0.15681038103706599</v>
      </c>
      <c r="AK47">
        <v>0.1457984340924823</v>
      </c>
      <c r="AL47">
        <v>0.94546320851174248</v>
      </c>
      <c r="AN47">
        <f t="shared" si="25"/>
        <v>0.15763003101186449</v>
      </c>
      <c r="AO47">
        <f t="shared" si="26"/>
        <v>0.18465231571863588</v>
      </c>
      <c r="AP47">
        <f t="shared" si="27"/>
        <v>2.7354898660295859E-2</v>
      </c>
      <c r="AQ47">
        <f t="shared" si="28"/>
        <v>0.40019952310551554</v>
      </c>
      <c r="AR47">
        <f t="shared" si="29"/>
        <v>0.17723872976050448</v>
      </c>
      <c r="AS47">
        <f t="shared" si="30"/>
        <v>0.11196368915352949</v>
      </c>
      <c r="AT47">
        <f t="shared" si="31"/>
        <v>0.1961253666736055</v>
      </c>
      <c r="AU47">
        <f t="shared" si="32"/>
        <v>0.19124955496936816</v>
      </c>
      <c r="AV47">
        <f t="shared" si="33"/>
        <v>0.41602400788043026</v>
      </c>
      <c r="AX47">
        <f t="shared" si="34"/>
        <v>0.22572340134488855</v>
      </c>
      <c r="AY47">
        <f t="shared" si="35"/>
        <v>0.33282215384016783</v>
      </c>
      <c r="AZ47">
        <f t="shared" si="36"/>
        <v>4.6896979554061143E-2</v>
      </c>
      <c r="BA47">
        <f t="shared" si="37"/>
        <v>0.50651582409966778</v>
      </c>
      <c r="BB47">
        <f t="shared" si="38"/>
        <v>9.289277384808968E-2</v>
      </c>
      <c r="BC47">
        <f t="shared" si="39"/>
        <v>0.19385451323074657</v>
      </c>
      <c r="BD47">
        <f t="shared" si="40"/>
        <v>0.16994454472729312</v>
      </c>
      <c r="BE47">
        <f t="shared" si="41"/>
        <v>0.31937461432495123</v>
      </c>
      <c r="BF47">
        <f t="shared" si="42"/>
        <v>0.4585408554509835</v>
      </c>
      <c r="BH47">
        <f t="shared" si="43"/>
        <v>0.11286170067244428</v>
      </c>
      <c r="BI47">
        <f t="shared" si="44"/>
        <v>0.16641107692008392</v>
      </c>
      <c r="BJ47">
        <f t="shared" si="45"/>
        <v>1.7725392162875223E-2</v>
      </c>
      <c r="BK47">
        <f t="shared" si="46"/>
        <v>0.29243704739274834</v>
      </c>
      <c r="BL47">
        <f t="shared" si="47"/>
        <v>4.644638692404484E-2</v>
      </c>
      <c r="BM47">
        <f t="shared" si="48"/>
        <v>7.9140773625156605E-2</v>
      </c>
      <c r="BN47">
        <f t="shared" si="49"/>
        <v>9.8117528645611088E-2</v>
      </c>
      <c r="BO47">
        <f t="shared" si="50"/>
        <v>0.18439101955284351</v>
      </c>
      <c r="BP47">
        <f t="shared" si="51"/>
        <v>0.26473868632906661</v>
      </c>
    </row>
    <row r="48" spans="1:68" x14ac:dyDescent="0.3">
      <c r="A48" t="s">
        <v>1580</v>
      </c>
      <c r="B48">
        <v>0</v>
      </c>
      <c r="C48">
        <v>0.23547536861658599</v>
      </c>
      <c r="D48">
        <v>0</v>
      </c>
      <c r="E48">
        <v>0.28924959470779349</v>
      </c>
      <c r="F48">
        <v>0</v>
      </c>
      <c r="G48">
        <v>0.23515806971787301</v>
      </c>
      <c r="H48">
        <v>0</v>
      </c>
      <c r="I48">
        <v>9.2558606969358498E-2</v>
      </c>
      <c r="J48">
        <v>0</v>
      </c>
      <c r="K48">
        <v>0</v>
      </c>
      <c r="L48">
        <v>0</v>
      </c>
      <c r="M48">
        <v>0</v>
      </c>
      <c r="N48">
        <v>0.20467153674315949</v>
      </c>
      <c r="O48">
        <v>0</v>
      </c>
      <c r="P48">
        <v>0</v>
      </c>
      <c r="Q48">
        <v>0</v>
      </c>
      <c r="R48">
        <v>0.17315272989587849</v>
      </c>
      <c r="S48">
        <v>0</v>
      </c>
      <c r="T48">
        <v>0</v>
      </c>
      <c r="U48">
        <v>0.37454103653179899</v>
      </c>
      <c r="V48">
        <v>0</v>
      </c>
      <c r="W48">
        <v>0</v>
      </c>
      <c r="X48">
        <v>0</v>
      </c>
      <c r="Y48">
        <v>0</v>
      </c>
      <c r="Z48">
        <v>0</v>
      </c>
      <c r="AA48">
        <v>6.1966955112349497E-3</v>
      </c>
      <c r="AB48">
        <v>0</v>
      </c>
      <c r="AC48">
        <v>0</v>
      </c>
      <c r="AD48">
        <v>0</v>
      </c>
      <c r="AE48">
        <v>0</v>
      </c>
      <c r="AF48">
        <v>0.13066723004888101</v>
      </c>
      <c r="AG48">
        <v>0</v>
      </c>
      <c r="AH48">
        <v>0</v>
      </c>
      <c r="AI48">
        <v>0.1155677914937335</v>
      </c>
      <c r="AJ48">
        <v>0</v>
      </c>
      <c r="AK48">
        <v>0</v>
      </c>
      <c r="AL48">
        <v>0</v>
      </c>
      <c r="AN48">
        <f t="shared" si="25"/>
        <v>0.13118124083109486</v>
      </c>
      <c r="AO48">
        <f t="shared" si="26"/>
        <v>8.192916917180787E-2</v>
      </c>
      <c r="AP48">
        <f t="shared" si="27"/>
        <v>2.92387909633085E-2</v>
      </c>
      <c r="AQ48">
        <f t="shared" si="28"/>
        <v>5.7717576631959498E-2</v>
      </c>
      <c r="AR48">
        <f t="shared" si="29"/>
        <v>9.3635259132949747E-2</v>
      </c>
      <c r="AS48">
        <f t="shared" si="30"/>
        <v>1.0327825852058249E-3</v>
      </c>
      <c r="AT48">
        <f t="shared" si="31"/>
        <v>4.3555743349627002E-2</v>
      </c>
      <c r="AU48">
        <f t="shared" si="32"/>
        <v>3.8522597164577836E-2</v>
      </c>
      <c r="AV48">
        <f t="shared" si="33"/>
        <v>0</v>
      </c>
      <c r="AX48">
        <f t="shared" si="34"/>
        <v>0.15305762039157783</v>
      </c>
      <c r="AY48">
        <f t="shared" si="35"/>
        <v>0.11108083908099445</v>
      </c>
      <c r="AZ48">
        <f t="shared" si="36"/>
        <v>7.7358569525116966E-2</v>
      </c>
      <c r="BA48">
        <f t="shared" si="37"/>
        <v>9.9969775216304013E-2</v>
      </c>
      <c r="BB48">
        <f t="shared" si="38"/>
        <v>0.18727051826589949</v>
      </c>
      <c r="BC48">
        <f t="shared" si="39"/>
        <v>2.5297903489867619E-3</v>
      </c>
      <c r="BD48">
        <f t="shared" si="40"/>
        <v>7.54407604429842E-2</v>
      </c>
      <c r="BE48">
        <f t="shared" si="41"/>
        <v>6.6723095528557583E-2</v>
      </c>
      <c r="BF48">
        <f t="shared" si="42"/>
        <v>0</v>
      </c>
      <c r="BH48">
        <f t="shared" si="43"/>
        <v>7.6528810195788916E-2</v>
      </c>
      <c r="BI48">
        <f t="shared" si="44"/>
        <v>5.5540419540497224E-2</v>
      </c>
      <c r="BJ48">
        <f t="shared" si="45"/>
        <v>2.92387909633085E-2</v>
      </c>
      <c r="BK48">
        <f t="shared" si="46"/>
        <v>5.7717576631959505E-2</v>
      </c>
      <c r="BL48">
        <f t="shared" si="47"/>
        <v>9.3635259132949747E-2</v>
      </c>
      <c r="BM48">
        <f t="shared" si="48"/>
        <v>1.0327825852058251E-3</v>
      </c>
      <c r="BN48">
        <f t="shared" si="49"/>
        <v>4.3555743349627002E-2</v>
      </c>
      <c r="BO48">
        <f t="shared" si="50"/>
        <v>3.8522597164577836E-2</v>
      </c>
      <c r="BP48">
        <f t="shared" si="51"/>
        <v>0</v>
      </c>
    </row>
    <row r="49" spans="1:68" x14ac:dyDescent="0.3">
      <c r="A49" t="s">
        <v>1581</v>
      </c>
      <c r="B49">
        <v>1.3181337852396799</v>
      </c>
      <c r="C49">
        <v>0.7142350560785885</v>
      </c>
      <c r="D49">
        <v>0.12670476275957249</v>
      </c>
      <c r="E49">
        <v>0.667826159032333</v>
      </c>
      <c r="F49">
        <v>0.184225871534581</v>
      </c>
      <c r="G49">
        <v>0.15861381976344999</v>
      </c>
      <c r="H49">
        <v>0.17077692217518051</v>
      </c>
      <c r="I49">
        <v>0</v>
      </c>
      <c r="J49">
        <v>0</v>
      </c>
      <c r="K49">
        <v>0.34853696342404</v>
      </c>
      <c r="L49">
        <v>0</v>
      </c>
      <c r="M49">
        <v>0</v>
      </c>
      <c r="N49">
        <v>1.6058267350960125</v>
      </c>
      <c r="O49">
        <v>7.9182720783774002E-2</v>
      </c>
      <c r="P49">
        <v>0.23091996133223794</v>
      </c>
      <c r="Q49">
        <v>0</v>
      </c>
      <c r="R49">
        <v>0.17315272989587849</v>
      </c>
      <c r="S49">
        <v>0.1614609246233602</v>
      </c>
      <c r="T49">
        <v>0.44011573153991745</v>
      </c>
      <c r="U49">
        <v>0</v>
      </c>
      <c r="V49">
        <v>1.1726564161763045</v>
      </c>
      <c r="W49">
        <v>0.68608111244585246</v>
      </c>
      <c r="X49">
        <v>0.285114141639216</v>
      </c>
      <c r="Y49">
        <v>0.48788553292967196</v>
      </c>
      <c r="Z49">
        <v>0.29160661320178949</v>
      </c>
      <c r="AA49">
        <v>0.52176818495390098</v>
      </c>
      <c r="AB49">
        <v>1.4750936559293299</v>
      </c>
      <c r="AC49">
        <v>0</v>
      </c>
      <c r="AD49">
        <v>2.7553298309533798E-2</v>
      </c>
      <c r="AE49">
        <v>0.33931651288596049</v>
      </c>
      <c r="AF49">
        <v>0.17824280468732301</v>
      </c>
      <c r="AG49">
        <v>0.39982301321972202</v>
      </c>
      <c r="AH49">
        <v>0.618590947746255</v>
      </c>
      <c r="AI49">
        <v>0.68912453128345597</v>
      </c>
      <c r="AJ49">
        <v>0.570541651335989</v>
      </c>
      <c r="AK49">
        <v>0.10187271977201449</v>
      </c>
      <c r="AL49">
        <v>0</v>
      </c>
      <c r="AN49">
        <f t="shared" si="25"/>
        <v>0.70672494077754344</v>
      </c>
      <c r="AO49">
        <f t="shared" si="26"/>
        <v>0.12840415336830288</v>
      </c>
      <c r="AP49">
        <f t="shared" si="27"/>
        <v>0.3234951972337235</v>
      </c>
      <c r="AQ49">
        <f t="shared" si="28"/>
        <v>0.11153788483974623</v>
      </c>
      <c r="AR49">
        <f t="shared" si="29"/>
        <v>0.57471331504051859</v>
      </c>
      <c r="AS49">
        <f t="shared" si="30"/>
        <v>0.51024468810898471</v>
      </c>
      <c r="AT49">
        <f t="shared" si="31"/>
        <v>0.18170420529427242</v>
      </c>
      <c r="AU49">
        <f t="shared" si="32"/>
        <v>0.56917949741647766</v>
      </c>
      <c r="AV49">
        <f t="shared" si="33"/>
        <v>0.22413812370266784</v>
      </c>
      <c r="AX49">
        <f t="shared" si="34"/>
        <v>0.48710495071993826</v>
      </c>
      <c r="AY49">
        <f t="shared" si="35"/>
        <v>8.6239523617525488E-2</v>
      </c>
      <c r="AZ49">
        <f t="shared" si="36"/>
        <v>0.58126406096273964</v>
      </c>
      <c r="BA49">
        <f t="shared" si="37"/>
        <v>9.6771376933089001E-2</v>
      </c>
      <c r="BB49">
        <f t="shared" si="38"/>
        <v>0.48933650400784517</v>
      </c>
      <c r="BC49">
        <f t="shared" si="39"/>
        <v>0.50801619383641472</v>
      </c>
      <c r="BD49">
        <f t="shared" si="40"/>
        <v>0.15591042768647045</v>
      </c>
      <c r="BE49">
        <f t="shared" si="41"/>
        <v>0.15084747480904118</v>
      </c>
      <c r="BF49">
        <f t="shared" si="42"/>
        <v>0.30428780081699575</v>
      </c>
      <c r="BH49">
        <f t="shared" si="43"/>
        <v>0.24355247535996913</v>
      </c>
      <c r="BI49">
        <f t="shared" si="44"/>
        <v>4.3119761808762744E-2</v>
      </c>
      <c r="BJ49">
        <f t="shared" si="45"/>
        <v>0.2196971644809852</v>
      </c>
      <c r="BK49">
        <f t="shared" si="46"/>
        <v>5.5870980522169676E-2</v>
      </c>
      <c r="BL49">
        <f t="shared" si="47"/>
        <v>0.24466825200392259</v>
      </c>
      <c r="BM49">
        <f t="shared" si="48"/>
        <v>0.20739674266167479</v>
      </c>
      <c r="BN49">
        <f t="shared" si="49"/>
        <v>9.0014927394253402E-2</v>
      </c>
      <c r="BO49">
        <f t="shared" si="50"/>
        <v>8.7091830187575214E-2</v>
      </c>
      <c r="BP49">
        <f t="shared" si="51"/>
        <v>0.17568064371281172</v>
      </c>
    </row>
    <row r="50" spans="1:68" x14ac:dyDescent="0.3">
      <c r="A50" t="s">
        <v>1582</v>
      </c>
      <c r="B50">
        <v>51.245360743845801</v>
      </c>
      <c r="C50">
        <v>46.5087275495382</v>
      </c>
      <c r="D50">
        <v>0.73794163752698849</v>
      </c>
      <c r="E50">
        <v>24.95499277963275</v>
      </c>
      <c r="F50">
        <v>47.559703479271199</v>
      </c>
      <c r="G50">
        <v>44.201448088444401</v>
      </c>
      <c r="H50">
        <v>0.53826022921372951</v>
      </c>
      <c r="I50">
        <v>0.53300369494702504</v>
      </c>
      <c r="J50">
        <v>76.468604276398395</v>
      </c>
      <c r="K50">
        <v>22.349373979590851</v>
      </c>
      <c r="L50">
        <v>18.2670893956134</v>
      </c>
      <c r="M50">
        <v>0.93012843474458851</v>
      </c>
      <c r="N50">
        <v>29.687595811243103</v>
      </c>
      <c r="O50">
        <v>5.7358331018467954</v>
      </c>
      <c r="P50">
        <v>3.2037481235891199</v>
      </c>
      <c r="Q50">
        <v>30.221209761223548</v>
      </c>
      <c r="R50">
        <v>67.565107287685848</v>
      </c>
      <c r="S50">
        <v>28.462777976804702</v>
      </c>
      <c r="T50">
        <v>59.562013514671804</v>
      </c>
      <c r="U50">
        <v>40.093757821158704</v>
      </c>
      <c r="V50">
        <v>17.9270744146732</v>
      </c>
      <c r="W50">
        <v>3.9480713346289997</v>
      </c>
      <c r="X50">
        <v>38.8764909289496</v>
      </c>
      <c r="Y50">
        <v>54.138991282414402</v>
      </c>
      <c r="Z50">
        <v>8.2228032882084143</v>
      </c>
      <c r="AA50">
        <v>18.180924504989711</v>
      </c>
      <c r="AB50">
        <v>53.474057523778455</v>
      </c>
      <c r="AC50">
        <v>2.836033959483955</v>
      </c>
      <c r="AD50">
        <v>24.115574587732201</v>
      </c>
      <c r="AE50">
        <v>35.2191398994445</v>
      </c>
      <c r="AF50">
        <v>8.7081124871996707</v>
      </c>
      <c r="AG50">
        <v>36.815762390558803</v>
      </c>
      <c r="AH50">
        <v>3.108535941830985</v>
      </c>
      <c r="AI50">
        <v>25.406644368938</v>
      </c>
      <c r="AJ50">
        <v>72.514776813264248</v>
      </c>
      <c r="AK50">
        <v>0.98836957996487307</v>
      </c>
      <c r="AL50">
        <v>17.799902853919527</v>
      </c>
      <c r="AN50">
        <f t="shared" si="25"/>
        <v>30.861755677635934</v>
      </c>
      <c r="AO50">
        <f t="shared" si="26"/>
        <v>23.20810387296909</v>
      </c>
      <c r="AP50">
        <f t="shared" si="27"/>
        <v>22.377481874718036</v>
      </c>
      <c r="AQ50">
        <f t="shared" si="28"/>
        <v>42.083031675238033</v>
      </c>
      <c r="AR50">
        <f t="shared" si="29"/>
        <v>30.382729271283178</v>
      </c>
      <c r="AS50">
        <f t="shared" si="30"/>
        <v>29.28821691463742</v>
      </c>
      <c r="AT50">
        <f t="shared" si="31"/>
        <v>22.680942324792124</v>
      </c>
      <c r="AU50">
        <f t="shared" si="32"/>
        <v>21.776980900442595</v>
      </c>
      <c r="AV50">
        <f t="shared" si="33"/>
        <v>30.434349749049545</v>
      </c>
      <c r="AX50">
        <f t="shared" si="34"/>
        <v>23.113149969311188</v>
      </c>
      <c r="AY50">
        <f t="shared" si="35"/>
        <v>26.215789667366089</v>
      </c>
      <c r="AZ50">
        <f t="shared" si="36"/>
        <v>26.143032577988219</v>
      </c>
      <c r="BA50">
        <f t="shared" si="37"/>
        <v>22.085632291695752</v>
      </c>
      <c r="BB50">
        <f t="shared" si="38"/>
        <v>24.492646397016596</v>
      </c>
      <c r="BC50">
        <f t="shared" si="39"/>
        <v>22.633128154284563</v>
      </c>
      <c r="BD50">
        <f t="shared" si="40"/>
        <v>13.313612241258971</v>
      </c>
      <c r="BE50">
        <f t="shared" si="41"/>
        <v>17.144244555749658</v>
      </c>
      <c r="BF50">
        <f t="shared" si="42"/>
        <v>37.399581136495925</v>
      </c>
      <c r="BH50">
        <f t="shared" si="43"/>
        <v>11.556574984655594</v>
      </c>
      <c r="BI50">
        <f t="shared" si="44"/>
        <v>13.107894833683044</v>
      </c>
      <c r="BJ50">
        <f t="shared" si="45"/>
        <v>9.8811375312023753</v>
      </c>
      <c r="BK50">
        <f t="shared" si="46"/>
        <v>12.751145748833634</v>
      </c>
      <c r="BL50">
        <f t="shared" si="47"/>
        <v>12.246323198508298</v>
      </c>
      <c r="BM50">
        <f t="shared" si="48"/>
        <v>9.239935876836201</v>
      </c>
      <c r="BN50">
        <f t="shared" si="49"/>
        <v>7.686617611377164</v>
      </c>
      <c r="BO50">
        <f t="shared" si="50"/>
        <v>9.8982342093148414</v>
      </c>
      <c r="BP50">
        <f t="shared" si="51"/>
        <v>21.592658236735172</v>
      </c>
    </row>
    <row r="51" spans="1:68" x14ac:dyDescent="0.3">
      <c r="A51" t="s">
        <v>1583</v>
      </c>
      <c r="B51">
        <v>13.5525324586078</v>
      </c>
      <c r="C51">
        <v>13.18120348129079</v>
      </c>
      <c r="D51">
        <v>4.1856721622234749</v>
      </c>
      <c r="E51">
        <v>6.2519496396730201</v>
      </c>
      <c r="F51">
        <v>15.41280100931475</v>
      </c>
      <c r="G51">
        <v>12.720041014746444</v>
      </c>
      <c r="H51">
        <v>2.46824139187297</v>
      </c>
      <c r="I51">
        <v>2.8002273367801953</v>
      </c>
      <c r="J51">
        <v>20.5789150946419</v>
      </c>
      <c r="K51">
        <v>12.4408640645138</v>
      </c>
      <c r="L51">
        <v>6.1724241001657898</v>
      </c>
      <c r="M51">
        <v>2.263687364252875</v>
      </c>
      <c r="N51">
        <v>13.265346427029179</v>
      </c>
      <c r="O51">
        <v>3.90601244446718</v>
      </c>
      <c r="P51">
        <v>3.73685200047264</v>
      </c>
      <c r="Q51">
        <v>5.9903164111363001</v>
      </c>
      <c r="R51">
        <v>10.341481283980499</v>
      </c>
      <c r="S51">
        <v>3.3973562893327149</v>
      </c>
      <c r="T51">
        <v>9.3855151686273945</v>
      </c>
      <c r="U51">
        <v>7.7881643836970351</v>
      </c>
      <c r="V51">
        <v>2.8304688404808447</v>
      </c>
      <c r="W51">
        <v>8.8448596982382401</v>
      </c>
      <c r="X51">
        <v>10.941741291351001</v>
      </c>
      <c r="Y51">
        <v>8.8736551500587151</v>
      </c>
      <c r="Z51">
        <v>14.164965094396148</v>
      </c>
      <c r="AA51">
        <v>8.2635843053781048</v>
      </c>
      <c r="AB51">
        <v>16.511966292988703</v>
      </c>
      <c r="AC51">
        <v>7.1696002926488198</v>
      </c>
      <c r="AD51">
        <v>5.8890398087026501</v>
      </c>
      <c r="AE51">
        <v>7.5817722202878999</v>
      </c>
      <c r="AF51">
        <v>6.7668863569787447</v>
      </c>
      <c r="AG51">
        <v>8.2655852857188901</v>
      </c>
      <c r="AH51">
        <v>11.425999123892835</v>
      </c>
      <c r="AI51">
        <v>4.3954042424258297</v>
      </c>
      <c r="AJ51">
        <v>13.244787616870189</v>
      </c>
      <c r="AK51">
        <v>4.1593166554086753</v>
      </c>
      <c r="AL51">
        <v>6.7876363969061444</v>
      </c>
      <c r="AN51">
        <f t="shared" si="25"/>
        <v>9.2928394354487711</v>
      </c>
      <c r="AO51">
        <f t="shared" si="26"/>
        <v>8.3503276881785897</v>
      </c>
      <c r="AP51">
        <f t="shared" si="27"/>
        <v>8.9091573565061957</v>
      </c>
      <c r="AQ51">
        <f t="shared" si="28"/>
        <v>6.5763846614831714</v>
      </c>
      <c r="AR51">
        <f t="shared" si="29"/>
        <v>7.2122520227608788</v>
      </c>
      <c r="AS51">
        <f t="shared" si="30"/>
        <v>10.98758540447025</v>
      </c>
      <c r="AT51">
        <f t="shared" si="31"/>
        <v>6.7458994619897652</v>
      </c>
      <c r="AU51">
        <f t="shared" si="32"/>
        <v>8.0289962173458509</v>
      </c>
      <c r="AV51">
        <f t="shared" si="33"/>
        <v>8.0639135563950024</v>
      </c>
      <c r="AX51">
        <f t="shared" si="34"/>
        <v>4.7817196317957711</v>
      </c>
      <c r="AY51">
        <f t="shared" si="35"/>
        <v>6.692669548989743</v>
      </c>
      <c r="AZ51">
        <f t="shared" si="36"/>
        <v>6.7214676373234896</v>
      </c>
      <c r="BA51">
        <f t="shared" si="37"/>
        <v>3.5089635194557847</v>
      </c>
      <c r="BB51">
        <f t="shared" si="38"/>
        <v>2.9955622414498637</v>
      </c>
      <c r="BC51">
        <f t="shared" si="39"/>
        <v>3.662854651785977</v>
      </c>
      <c r="BD51">
        <f t="shared" si="40"/>
        <v>0.84656133364851516</v>
      </c>
      <c r="BE51">
        <f t="shared" si="41"/>
        <v>3.5212635356193869</v>
      </c>
      <c r="BF51">
        <f t="shared" si="42"/>
        <v>4.6752655741428031</v>
      </c>
      <c r="BH51">
        <f t="shared" si="43"/>
        <v>2.3908598158978855</v>
      </c>
      <c r="BI51">
        <f t="shared" si="44"/>
        <v>3.3463347744948715</v>
      </c>
      <c r="BJ51">
        <f t="shared" si="45"/>
        <v>2.5404759733895483</v>
      </c>
      <c r="BK51">
        <f t="shared" si="46"/>
        <v>2.025901032534374</v>
      </c>
      <c r="BL51">
        <f t="shared" si="47"/>
        <v>1.4977811207249319</v>
      </c>
      <c r="BM51">
        <f t="shared" si="48"/>
        <v>1.4953541498092335</v>
      </c>
      <c r="BN51">
        <f t="shared" si="49"/>
        <v>0.48876241386749886</v>
      </c>
      <c r="BO51">
        <f t="shared" si="50"/>
        <v>2.0330024501774666</v>
      </c>
      <c r="BP51">
        <f t="shared" si="51"/>
        <v>2.6992658377643379</v>
      </c>
    </row>
    <row r="52" spans="1:68" x14ac:dyDescent="0.3">
      <c r="A52" t="s">
        <v>1584</v>
      </c>
      <c r="B52">
        <v>7.18066100618055</v>
      </c>
      <c r="C52">
        <v>14.00180508447545</v>
      </c>
      <c r="D52">
        <v>5.4257921542654657</v>
      </c>
      <c r="E52">
        <v>2.9466106895432649</v>
      </c>
      <c r="F52">
        <v>15.605696851827449</v>
      </c>
      <c r="G52">
        <v>12.071449156074545</v>
      </c>
      <c r="H52">
        <v>5.3643659282218401</v>
      </c>
      <c r="I52">
        <v>3.4204214028040596</v>
      </c>
      <c r="J52">
        <v>22.7419830911027</v>
      </c>
      <c r="K52">
        <v>10.255691254402835</v>
      </c>
      <c r="L52">
        <v>4.9910461422175096</v>
      </c>
      <c r="M52">
        <v>3.7839756148029449</v>
      </c>
      <c r="N52">
        <v>11.215333467107245</v>
      </c>
      <c r="O52">
        <v>3.449528617940695</v>
      </c>
      <c r="P52">
        <v>2.5249152978573752</v>
      </c>
      <c r="Q52">
        <v>5.8484860676936457</v>
      </c>
      <c r="R52">
        <v>8.440324354212219</v>
      </c>
      <c r="S52">
        <v>5.2166574245667547</v>
      </c>
      <c r="T52">
        <v>7.4295386834669204</v>
      </c>
      <c r="U52">
        <v>12.29572512190332</v>
      </c>
      <c r="V52">
        <v>2.7693328475368402</v>
      </c>
      <c r="W52">
        <v>8.0585410467186556</v>
      </c>
      <c r="X52">
        <v>7.3135364228181601</v>
      </c>
      <c r="Y52">
        <v>7.2076401166172355</v>
      </c>
      <c r="Z52">
        <v>11.932257138859249</v>
      </c>
      <c r="AA52">
        <v>8.2849404662246453</v>
      </c>
      <c r="AB52">
        <v>20.303235137481</v>
      </c>
      <c r="AC52">
        <v>7.1385819584955943</v>
      </c>
      <c r="AD52">
        <v>3.49529574907181</v>
      </c>
      <c r="AE52">
        <v>4.5006389423947004</v>
      </c>
      <c r="AF52">
        <v>6.8566789742868899</v>
      </c>
      <c r="AG52">
        <v>6.8275204870802302</v>
      </c>
      <c r="AH52">
        <v>16.479018513614648</v>
      </c>
      <c r="AI52">
        <v>2.9747738352534401</v>
      </c>
      <c r="AJ52">
        <v>10.715262806400585</v>
      </c>
      <c r="AK52">
        <v>3.695412913650205</v>
      </c>
      <c r="AL52">
        <v>5.4969016368725105</v>
      </c>
      <c r="AN52">
        <f t="shared" si="25"/>
        <v>7.3887172336161822</v>
      </c>
      <c r="AO52">
        <f t="shared" si="26"/>
        <v>9.1154833347319748</v>
      </c>
      <c r="AP52">
        <f t="shared" si="27"/>
        <v>8.4232104979187579</v>
      </c>
      <c r="AQ52">
        <f t="shared" si="28"/>
        <v>6.5018226154908731</v>
      </c>
      <c r="AR52">
        <f t="shared" si="29"/>
        <v>7.6382844249064341</v>
      </c>
      <c r="AS52">
        <f t="shared" si="30"/>
        <v>10.363365206749314</v>
      </c>
      <c r="AT52">
        <f t="shared" si="31"/>
        <v>4.9508712219177999</v>
      </c>
      <c r="AU52">
        <f t="shared" si="32"/>
        <v>8.7604376119827716</v>
      </c>
      <c r="AV52">
        <f t="shared" si="33"/>
        <v>6.6358591189744338</v>
      </c>
      <c r="AX52">
        <f t="shared" si="34"/>
        <v>4.7385512460032428</v>
      </c>
      <c r="AY52">
        <f t="shared" si="35"/>
        <v>5.6969353644555225</v>
      </c>
      <c r="AZ52">
        <f t="shared" si="36"/>
        <v>7.176475866199044</v>
      </c>
      <c r="BA52">
        <f t="shared" si="37"/>
        <v>1.7082574752765305</v>
      </c>
      <c r="BB52">
        <f t="shared" si="38"/>
        <v>3.8995142313523656</v>
      </c>
      <c r="BC52">
        <f t="shared" si="39"/>
        <v>5.2007993422267402</v>
      </c>
      <c r="BD52">
        <f t="shared" si="40"/>
        <v>1.7253278314085001</v>
      </c>
      <c r="BE52">
        <f t="shared" si="41"/>
        <v>6.956528052273482</v>
      </c>
      <c r="BF52">
        <f t="shared" si="42"/>
        <v>3.6458868932968609</v>
      </c>
      <c r="BH52">
        <f t="shared" si="43"/>
        <v>2.3692756230016214</v>
      </c>
      <c r="BI52">
        <f t="shared" si="44"/>
        <v>2.8484676822277613</v>
      </c>
      <c r="BJ52">
        <f t="shared" si="45"/>
        <v>2.7124529188313589</v>
      </c>
      <c r="BK52">
        <f t="shared" si="46"/>
        <v>0.98626291319609538</v>
      </c>
      <c r="BL52">
        <f t="shared" si="47"/>
        <v>1.9497571156761828</v>
      </c>
      <c r="BM52">
        <f t="shared" si="48"/>
        <v>2.12321744050965</v>
      </c>
      <c r="BN52">
        <f t="shared" si="49"/>
        <v>0.99611848790405089</v>
      </c>
      <c r="BO52">
        <f t="shared" si="50"/>
        <v>4.0163533436052781</v>
      </c>
      <c r="BP52">
        <f t="shared" si="51"/>
        <v>2.1049537792798709</v>
      </c>
    </row>
    <row r="53" spans="1:68" x14ac:dyDescent="0.3">
      <c r="A53" t="s">
        <v>1585</v>
      </c>
      <c r="B53">
        <v>1.8814138419481801</v>
      </c>
      <c r="C53">
        <v>2.18915090992268</v>
      </c>
      <c r="D53">
        <v>1.4297891852310869</v>
      </c>
      <c r="E53">
        <v>0.68059699970721499</v>
      </c>
      <c r="F53">
        <v>2.1620937629615149</v>
      </c>
      <c r="G53">
        <v>0.52963290009112451</v>
      </c>
      <c r="H53">
        <v>0.67578728864213256</v>
      </c>
      <c r="I53">
        <v>0.37576643753175853</v>
      </c>
      <c r="J53">
        <v>2.1837686045005902</v>
      </c>
      <c r="K53">
        <v>2.061087973731615</v>
      </c>
      <c r="L53">
        <v>0.31293826704991901</v>
      </c>
      <c r="M53">
        <v>0.64238936596248697</v>
      </c>
      <c r="N53">
        <v>1.4766228553188157</v>
      </c>
      <c r="O53">
        <v>0.30491249068060156</v>
      </c>
      <c r="P53">
        <v>8.5635114626245498E-2</v>
      </c>
      <c r="Q53">
        <v>0.71244460940105259</v>
      </c>
      <c r="R53">
        <v>1.652376921688115</v>
      </c>
      <c r="S53">
        <v>1.6020673036714634</v>
      </c>
      <c r="T53">
        <v>1.4787820935510649</v>
      </c>
      <c r="U53">
        <v>2.2886020846694057</v>
      </c>
      <c r="V53">
        <v>1.1528994765866591</v>
      </c>
      <c r="W53">
        <v>1.5575596010524024</v>
      </c>
      <c r="X53">
        <v>0</v>
      </c>
      <c r="Y53">
        <v>0.78402022142546102</v>
      </c>
      <c r="Z53">
        <v>2.219436651998</v>
      </c>
      <c r="AA53">
        <v>1.0094976800401345</v>
      </c>
      <c r="AB53">
        <v>2.7255903507338801</v>
      </c>
      <c r="AC53">
        <v>1.125167519718695</v>
      </c>
      <c r="AD53">
        <v>0.29986948406571301</v>
      </c>
      <c r="AE53">
        <v>0.51650178665735103</v>
      </c>
      <c r="AF53">
        <v>0.86804362064249996</v>
      </c>
      <c r="AG53">
        <v>1.0239505815379799</v>
      </c>
      <c r="AH53">
        <v>3.198456509077745</v>
      </c>
      <c r="AI53">
        <v>0.53745881609179802</v>
      </c>
      <c r="AJ53">
        <v>1.8740991350257761</v>
      </c>
      <c r="AK53">
        <v>0.3685419191436885</v>
      </c>
      <c r="AL53">
        <v>0.86395194012785148</v>
      </c>
      <c r="AN53">
        <f t="shared" si="25"/>
        <v>1.5452377342022905</v>
      </c>
      <c r="AO53">
        <f t="shared" si="26"/>
        <v>0.93582009730663263</v>
      </c>
      <c r="AP53">
        <f t="shared" si="27"/>
        <v>1.0096220959814677</v>
      </c>
      <c r="AQ53">
        <f t="shared" si="28"/>
        <v>1.3222962782535437</v>
      </c>
      <c r="AR53">
        <f t="shared" si="29"/>
        <v>1.6194608139648832</v>
      </c>
      <c r="AS53">
        <f t="shared" si="30"/>
        <v>1.3106187373193616</v>
      </c>
      <c r="AT53">
        <f t="shared" si="31"/>
        <v>0.561471630455188</v>
      </c>
      <c r="AU53">
        <f t="shared" si="32"/>
        <v>1.5866219689025076</v>
      </c>
      <c r="AV53">
        <f t="shared" si="33"/>
        <v>1.0355309980991052</v>
      </c>
      <c r="AX53">
        <f t="shared" si="34"/>
        <v>0.65538042908762351</v>
      </c>
      <c r="AY53">
        <f t="shared" si="35"/>
        <v>0.82664226556788778</v>
      </c>
      <c r="AZ53">
        <f t="shared" si="36"/>
        <v>0.88250458259162867</v>
      </c>
      <c r="BA53">
        <f t="shared" si="37"/>
        <v>0.52874574033071109</v>
      </c>
      <c r="BB53">
        <f t="shared" si="38"/>
        <v>0.47925351128378935</v>
      </c>
      <c r="BC53">
        <f t="shared" si="39"/>
        <v>0.99480532624333107</v>
      </c>
      <c r="BD53">
        <f t="shared" si="40"/>
        <v>0.28674409759765906</v>
      </c>
      <c r="BE53">
        <f t="shared" si="41"/>
        <v>1.4169250150019146</v>
      </c>
      <c r="BF53">
        <f t="shared" si="42"/>
        <v>0.76730382667127595</v>
      </c>
      <c r="BH53">
        <f t="shared" si="43"/>
        <v>0.32769021454381175</v>
      </c>
      <c r="BI53">
        <f t="shared" si="44"/>
        <v>0.41332113278394389</v>
      </c>
      <c r="BJ53">
        <f t="shared" si="45"/>
        <v>0.33355537948747294</v>
      </c>
      <c r="BK53">
        <f t="shared" si="46"/>
        <v>0.30527149551280403</v>
      </c>
      <c r="BL53">
        <f t="shared" si="47"/>
        <v>0.23962675564189467</v>
      </c>
      <c r="BM53">
        <f t="shared" si="48"/>
        <v>0.40612757378318548</v>
      </c>
      <c r="BN53">
        <f t="shared" si="49"/>
        <v>0.1655517819365448</v>
      </c>
      <c r="BO53">
        <f t="shared" si="50"/>
        <v>0.81806203883286999</v>
      </c>
      <c r="BP53">
        <f t="shared" si="51"/>
        <v>0.44300307087889113</v>
      </c>
    </row>
    <row r="54" spans="1:68" x14ac:dyDescent="0.3">
      <c r="A54" t="s">
        <v>1586</v>
      </c>
      <c r="B54">
        <v>26.5268769599612</v>
      </c>
      <c r="C54">
        <v>39.562399181134055</v>
      </c>
      <c r="D54">
        <v>15.437218026958281</v>
      </c>
      <c r="E54">
        <v>11.321919549517151</v>
      </c>
      <c r="F54">
        <v>40.639708377535698</v>
      </c>
      <c r="G54">
        <v>29.651103381112499</v>
      </c>
      <c r="H54">
        <v>13.77895554363802</v>
      </c>
      <c r="I54">
        <v>8.5341482473011201</v>
      </c>
      <c r="J54">
        <v>31.671276879189701</v>
      </c>
      <c r="K54">
        <v>35.172153476257748</v>
      </c>
      <c r="L54">
        <v>14.729521435910499</v>
      </c>
      <c r="M54">
        <v>9.1187077523574445</v>
      </c>
      <c r="N54">
        <v>20.042452283388251</v>
      </c>
      <c r="O54">
        <v>7.6562855966319399</v>
      </c>
      <c r="P54">
        <v>9.1287481082515249</v>
      </c>
      <c r="Q54">
        <v>14.202194944223525</v>
      </c>
      <c r="R54">
        <v>22.918975814102051</v>
      </c>
      <c r="S54">
        <v>15.036138491601651</v>
      </c>
      <c r="T54">
        <v>27.150742244632102</v>
      </c>
      <c r="U54">
        <v>20.344472193319348</v>
      </c>
      <c r="V54">
        <v>9.3096083762445705</v>
      </c>
      <c r="W54">
        <v>23.27831131509085</v>
      </c>
      <c r="X54">
        <v>27.752656158124001</v>
      </c>
      <c r="Y54">
        <v>18.34590363069735</v>
      </c>
      <c r="Z54">
        <v>46.713072883831749</v>
      </c>
      <c r="AA54">
        <v>23.509423018076301</v>
      </c>
      <c r="AB54">
        <v>31.148483379509599</v>
      </c>
      <c r="AC54">
        <v>18.573675317057798</v>
      </c>
      <c r="AD54">
        <v>12.7480610181148</v>
      </c>
      <c r="AE54">
        <v>13.75214815069635</v>
      </c>
      <c r="AF54">
        <v>18.6225348300182</v>
      </c>
      <c r="AG54">
        <v>11.8464068129742</v>
      </c>
      <c r="AH54">
        <v>39.890693482876699</v>
      </c>
      <c r="AI54">
        <v>7.5947026273445752</v>
      </c>
      <c r="AJ54">
        <v>20.755755803228318</v>
      </c>
      <c r="AK54">
        <v>10.6879127024862</v>
      </c>
      <c r="AL54">
        <v>12.2559361653267</v>
      </c>
      <c r="AN54">
        <f t="shared" si="25"/>
        <v>23.21210342939267</v>
      </c>
      <c r="AO54">
        <f t="shared" si="26"/>
        <v>23.150978887396835</v>
      </c>
      <c r="AP54">
        <f t="shared" si="27"/>
        <v>18.217020790283875</v>
      </c>
      <c r="AQ54">
        <f t="shared" si="28"/>
        <v>17.38576974997574</v>
      </c>
      <c r="AR54">
        <f t="shared" si="29"/>
        <v>20.020783532321715</v>
      </c>
      <c r="AS54">
        <f t="shared" si="30"/>
        <v>27.673869064549468</v>
      </c>
      <c r="AT54">
        <f t="shared" si="31"/>
        <v>15.04091466627645</v>
      </c>
      <c r="AU54">
        <f t="shared" si="32"/>
        <v>19.777267641065158</v>
      </c>
      <c r="AV54">
        <f t="shared" si="33"/>
        <v>14.566534890347073</v>
      </c>
      <c r="AX54">
        <f t="shared" si="34"/>
        <v>12.651023811621062</v>
      </c>
      <c r="AY54">
        <f t="shared" si="35"/>
        <v>14.71500183633759</v>
      </c>
      <c r="AZ54">
        <f t="shared" si="36"/>
        <v>11.261242615693932</v>
      </c>
      <c r="BA54">
        <f t="shared" si="37"/>
        <v>4.810004414874955</v>
      </c>
      <c r="BB54">
        <f t="shared" si="38"/>
        <v>7.66554729657721</v>
      </c>
      <c r="BC54">
        <f t="shared" si="39"/>
        <v>10.599410458766316</v>
      </c>
      <c r="BD54">
        <f t="shared" si="40"/>
        <v>3.142140988314337</v>
      </c>
      <c r="BE54">
        <f t="shared" si="41"/>
        <v>17.547981976314663</v>
      </c>
      <c r="BF54">
        <f t="shared" si="42"/>
        <v>5.4170578754836489</v>
      </c>
      <c r="BH54">
        <f t="shared" si="43"/>
        <v>6.3255119058105311</v>
      </c>
      <c r="BI54">
        <f t="shared" si="44"/>
        <v>7.3575009181687951</v>
      </c>
      <c r="BJ54">
        <f t="shared" si="45"/>
        <v>4.256349630669809</v>
      </c>
      <c r="BK54">
        <f t="shared" si="46"/>
        <v>2.7770573437313439</v>
      </c>
      <c r="BL54">
        <f t="shared" si="47"/>
        <v>3.832773648288605</v>
      </c>
      <c r="BM54">
        <f t="shared" si="48"/>
        <v>4.3271911997161387</v>
      </c>
      <c r="BN54">
        <f t="shared" si="49"/>
        <v>1.8141159454350393</v>
      </c>
      <c r="BO54">
        <f t="shared" si="50"/>
        <v>10.131332117759973</v>
      </c>
      <c r="BP54">
        <f t="shared" si="51"/>
        <v>3.1275398226262672</v>
      </c>
    </row>
    <row r="55" spans="1:68" x14ac:dyDescent="0.3">
      <c r="A55" t="s">
        <v>1587</v>
      </c>
      <c r="B55">
        <v>11.9202766990828</v>
      </c>
      <c r="C55">
        <v>19.668754932987348</v>
      </c>
      <c r="D55">
        <v>9.8875350050186057</v>
      </c>
      <c r="E55">
        <v>6.0494654206562899</v>
      </c>
      <c r="F55">
        <v>23.4821289168211</v>
      </c>
      <c r="G55">
        <v>18.949491995097691</v>
      </c>
      <c r="H55">
        <v>8.6910383748267463</v>
      </c>
      <c r="I55">
        <v>5.6607806958360802</v>
      </c>
      <c r="J55">
        <v>28.051224363509199</v>
      </c>
      <c r="K55">
        <v>21.325900963899599</v>
      </c>
      <c r="L55">
        <v>10.03857648312313</v>
      </c>
      <c r="M55">
        <v>6.180157588751535</v>
      </c>
      <c r="N55">
        <v>19.670259833148251</v>
      </c>
      <c r="O55">
        <v>5.6834426453728604</v>
      </c>
      <c r="P55">
        <v>7.2337425856902753</v>
      </c>
      <c r="Q55">
        <v>10.916146870239125</v>
      </c>
      <c r="R55">
        <v>16.098279748292299</v>
      </c>
      <c r="S55">
        <v>7.11171933161671</v>
      </c>
      <c r="T55">
        <v>19.141930776519001</v>
      </c>
      <c r="U55">
        <v>10.67127446749029</v>
      </c>
      <c r="V55">
        <v>6.4756942933254447</v>
      </c>
      <c r="W55">
        <v>15.838324066535783</v>
      </c>
      <c r="X55">
        <v>15.115305878730201</v>
      </c>
      <c r="Y55">
        <v>14.294229159796251</v>
      </c>
      <c r="Z55">
        <v>25.457453158588898</v>
      </c>
      <c r="AA55">
        <v>15.94000530041621</v>
      </c>
      <c r="AB55">
        <v>20.0177010269147</v>
      </c>
      <c r="AC55">
        <v>10.247127540131405</v>
      </c>
      <c r="AD55">
        <v>8.9862497914773307</v>
      </c>
      <c r="AE55">
        <v>8.6546501397585054</v>
      </c>
      <c r="AF55">
        <v>11.294084118503161</v>
      </c>
      <c r="AG55">
        <v>9.4759526104970302</v>
      </c>
      <c r="AH55">
        <v>23.69093347428435</v>
      </c>
      <c r="AI55">
        <v>8.1258387758973001</v>
      </c>
      <c r="AJ55">
        <v>12.597574819349925</v>
      </c>
      <c r="AK55">
        <v>6.9930726415307998</v>
      </c>
      <c r="AL55">
        <v>14.999423357308794</v>
      </c>
      <c r="AN55">
        <f t="shared" si="25"/>
        <v>11.88150801443626</v>
      </c>
      <c r="AO55">
        <f t="shared" si="26"/>
        <v>14.195859995645405</v>
      </c>
      <c r="AP55">
        <f t="shared" si="27"/>
        <v>14.026186351927837</v>
      </c>
      <c r="AQ55">
        <f t="shared" si="28"/>
        <v>11.375381983382711</v>
      </c>
      <c r="AR55">
        <f t="shared" si="29"/>
        <v>13.03180590096763</v>
      </c>
      <c r="AS55">
        <f t="shared" si="30"/>
        <v>16.845303677429609</v>
      </c>
      <c r="AT55">
        <f t="shared" si="31"/>
        <v>9.6449946832463329</v>
      </c>
      <c r="AU55">
        <f t="shared" si="32"/>
        <v>13.764241620226228</v>
      </c>
      <c r="AV55">
        <f t="shared" si="33"/>
        <v>11.530023606063173</v>
      </c>
      <c r="AX55">
        <f t="shared" si="34"/>
        <v>5.7338575368694205</v>
      </c>
      <c r="AY55">
        <f t="shared" si="35"/>
        <v>8.4059987983518152</v>
      </c>
      <c r="AZ55">
        <f t="shared" si="36"/>
        <v>8.8979675094286943</v>
      </c>
      <c r="BA55">
        <f t="shared" si="37"/>
        <v>4.5108468935997044</v>
      </c>
      <c r="BB55">
        <f t="shared" si="38"/>
        <v>5.5906135104235437</v>
      </c>
      <c r="BC55">
        <f t="shared" si="39"/>
        <v>5.2552752677116779</v>
      </c>
      <c r="BD55">
        <f t="shared" si="40"/>
        <v>1.4377453030219804</v>
      </c>
      <c r="BE55">
        <f t="shared" si="41"/>
        <v>8.6232308455510047</v>
      </c>
      <c r="BF55">
        <f t="shared" si="42"/>
        <v>4.1085474490082525</v>
      </c>
      <c r="BH55">
        <f t="shared" si="43"/>
        <v>2.8669287684347102</v>
      </c>
      <c r="BI55">
        <f t="shared" si="44"/>
        <v>4.2029993991759076</v>
      </c>
      <c r="BJ55">
        <f t="shared" si="45"/>
        <v>3.3631156005544423</v>
      </c>
      <c r="BK55">
        <f t="shared" si="46"/>
        <v>2.6043386682929768</v>
      </c>
      <c r="BL55">
        <f t="shared" si="47"/>
        <v>2.7953067552117719</v>
      </c>
      <c r="BM55">
        <f t="shared" si="48"/>
        <v>2.1454571439603125</v>
      </c>
      <c r="BN55">
        <f t="shared" si="49"/>
        <v>0.83008263772586055</v>
      </c>
      <c r="BO55">
        <f t="shared" si="50"/>
        <v>4.978624649963157</v>
      </c>
      <c r="BP55">
        <f t="shared" si="51"/>
        <v>2.3720709756632647</v>
      </c>
    </row>
    <row r="56" spans="1:68" x14ac:dyDescent="0.3">
      <c r="A56" t="s">
        <v>1588</v>
      </c>
      <c r="B56">
        <v>2.6324539175595199</v>
      </c>
      <c r="C56">
        <v>0.1107280559972615</v>
      </c>
      <c r="D56">
        <v>0.71761569779336998</v>
      </c>
      <c r="E56">
        <v>0.4324390945086215</v>
      </c>
      <c r="F56">
        <v>0.89595427440570596</v>
      </c>
      <c r="G56">
        <v>1.7310851972312424</v>
      </c>
      <c r="H56">
        <v>0</v>
      </c>
      <c r="I56">
        <v>0.37169080900595247</v>
      </c>
      <c r="J56">
        <v>0.85714285714285698</v>
      </c>
      <c r="K56">
        <v>0.81622069215732806</v>
      </c>
      <c r="L56">
        <v>0</v>
      </c>
      <c r="M56">
        <v>0.39998906466296197</v>
      </c>
      <c r="N56">
        <v>0.76300213777565651</v>
      </c>
      <c r="O56">
        <v>0</v>
      </c>
      <c r="P56">
        <v>0.167379525321627</v>
      </c>
      <c r="Q56">
        <v>0.6319262972604025</v>
      </c>
      <c r="R56">
        <v>1.570027978887675</v>
      </c>
      <c r="S56">
        <v>1.0329621909426101</v>
      </c>
      <c r="T56">
        <v>1.1420717533738964</v>
      </c>
      <c r="U56">
        <v>0.277196971747662</v>
      </c>
      <c r="V56">
        <v>0</v>
      </c>
      <c r="W56">
        <v>0.20887940839402699</v>
      </c>
      <c r="X56">
        <v>0.48975059372692697</v>
      </c>
      <c r="Y56">
        <v>0.12957255508346299</v>
      </c>
      <c r="Z56">
        <v>0.54023798363478504</v>
      </c>
      <c r="AA56">
        <v>0.78803499641470953</v>
      </c>
      <c r="AB56">
        <v>1.05138020589129</v>
      </c>
      <c r="AC56">
        <v>0.55190505289332004</v>
      </c>
      <c r="AD56">
        <v>0.30073959029429198</v>
      </c>
      <c r="AE56">
        <v>0.21539631828314151</v>
      </c>
      <c r="AF56">
        <v>0.4188095862447585</v>
      </c>
      <c r="AG56">
        <v>0.98980966200213405</v>
      </c>
      <c r="AH56">
        <v>1.1815971980897606</v>
      </c>
      <c r="AI56">
        <v>0.174894787219221</v>
      </c>
      <c r="AJ56">
        <v>1.132921339626404</v>
      </c>
      <c r="AK56">
        <v>0.2844049965710545</v>
      </c>
      <c r="AL56">
        <v>0.29751318491449152</v>
      </c>
      <c r="AN56">
        <f t="shared" si="25"/>
        <v>0.97330919146469319</v>
      </c>
      <c r="AO56">
        <f t="shared" si="26"/>
        <v>0.74968257016072526</v>
      </c>
      <c r="AP56">
        <f t="shared" si="27"/>
        <v>0.42910489672291863</v>
      </c>
      <c r="AQ56">
        <f t="shared" si="28"/>
        <v>1.0783054890302293</v>
      </c>
      <c r="AR56">
        <f t="shared" si="29"/>
        <v>0.40703703337889641</v>
      </c>
      <c r="AS56">
        <f t="shared" si="30"/>
        <v>0.59181356460741574</v>
      </c>
      <c r="AT56">
        <f t="shared" si="31"/>
        <v>0.31164849827406399</v>
      </c>
      <c r="AU56">
        <f t="shared" si="32"/>
        <v>0.7821005491037053</v>
      </c>
      <c r="AV56">
        <f t="shared" si="33"/>
        <v>0.57161317370398335</v>
      </c>
      <c r="AX56">
        <f t="shared" si="34"/>
        <v>1.1335382748838081</v>
      </c>
      <c r="AY56">
        <f t="shared" si="35"/>
        <v>0.75043282075242446</v>
      </c>
      <c r="AZ56">
        <f t="shared" si="36"/>
        <v>0.38344326584097765</v>
      </c>
      <c r="BA56">
        <f t="shared" si="37"/>
        <v>0.47069172743853904</v>
      </c>
      <c r="BB56">
        <f t="shared" si="38"/>
        <v>0.50401060573631706</v>
      </c>
      <c r="BC56">
        <f t="shared" si="39"/>
        <v>0.30920565287588764</v>
      </c>
      <c r="BD56">
        <f t="shared" si="40"/>
        <v>0.10214446926138236</v>
      </c>
      <c r="BE56">
        <f t="shared" si="41"/>
        <v>0.53452758834220004</v>
      </c>
      <c r="BF56">
        <f t="shared" si="42"/>
        <v>0.48615131286339791</v>
      </c>
      <c r="BH56">
        <f t="shared" si="43"/>
        <v>0.56676913744190405</v>
      </c>
      <c r="BI56">
        <f t="shared" si="44"/>
        <v>0.37521641037621223</v>
      </c>
      <c r="BJ56">
        <f t="shared" si="45"/>
        <v>0.14492793190252212</v>
      </c>
      <c r="BK56">
        <f t="shared" si="46"/>
        <v>0.27175399554197049</v>
      </c>
      <c r="BL56">
        <f t="shared" si="47"/>
        <v>0.25200530286815853</v>
      </c>
      <c r="BM56">
        <f t="shared" si="48"/>
        <v>0.1262326791883438</v>
      </c>
      <c r="BN56">
        <f t="shared" si="49"/>
        <v>5.8973136824290562E-2</v>
      </c>
      <c r="BO56">
        <f t="shared" si="50"/>
        <v>0.30860964701865068</v>
      </c>
      <c r="BP56">
        <f t="shared" si="51"/>
        <v>0.28067959134857279</v>
      </c>
    </row>
    <row r="57" spans="1:68" x14ac:dyDescent="0.3">
      <c r="A57" t="s">
        <v>1589</v>
      </c>
      <c r="B57">
        <v>0.68567986768015798</v>
      </c>
      <c r="C57">
        <v>1.3851752057321449</v>
      </c>
      <c r="D57">
        <v>0.76724940278468001</v>
      </c>
      <c r="E57">
        <v>0.27104831301860549</v>
      </c>
      <c r="F57">
        <v>1.923448976057925</v>
      </c>
      <c r="G57">
        <v>1.4959294289243985</v>
      </c>
      <c r="H57">
        <v>1.5006413739653834</v>
      </c>
      <c r="I57">
        <v>0.89232796880648901</v>
      </c>
      <c r="J57">
        <v>0.85714285714285698</v>
      </c>
      <c r="K57">
        <v>1.573777062048193</v>
      </c>
      <c r="L57">
        <v>0.65661022627274102</v>
      </c>
      <c r="M57">
        <v>0.20651572169421251</v>
      </c>
      <c r="N57">
        <v>1.2562575880429145</v>
      </c>
      <c r="O57">
        <v>0.75216529418670897</v>
      </c>
      <c r="P57">
        <v>0.30001582500993201</v>
      </c>
      <c r="Q57">
        <v>0.91933544321054694</v>
      </c>
      <c r="R57">
        <v>1.6398303945619062</v>
      </c>
      <c r="S57">
        <v>8.8343282366743995E-3</v>
      </c>
      <c r="T57">
        <v>2.0123182887465201</v>
      </c>
      <c r="U57">
        <v>0.93646619852937396</v>
      </c>
      <c r="V57">
        <v>0.32478387002286951</v>
      </c>
      <c r="W57">
        <v>0.79218609411632745</v>
      </c>
      <c r="X57">
        <v>0.48975059372692697</v>
      </c>
      <c r="Y57">
        <v>1.5055481963039059</v>
      </c>
      <c r="Z57">
        <v>2.9034072893466698</v>
      </c>
      <c r="AA57">
        <v>0.41100383611714753</v>
      </c>
      <c r="AB57">
        <v>1.7648873101674001</v>
      </c>
      <c r="AC57">
        <v>1.604183689063295</v>
      </c>
      <c r="AD57">
        <v>1.00159519475239</v>
      </c>
      <c r="AE57">
        <v>0.70709877875311</v>
      </c>
      <c r="AF57">
        <v>1.1422689229427265</v>
      </c>
      <c r="AG57">
        <v>0</v>
      </c>
      <c r="AH57">
        <v>0.59668784965348354</v>
      </c>
      <c r="AI57">
        <v>0.98843378282197802</v>
      </c>
      <c r="AJ57">
        <v>1.5938788166626561</v>
      </c>
      <c r="AK57">
        <v>1.0824177102343844</v>
      </c>
      <c r="AL57">
        <v>0.1080729115947955</v>
      </c>
      <c r="AN57">
        <f t="shared" si="25"/>
        <v>0.77728819730389709</v>
      </c>
      <c r="AO57">
        <f t="shared" si="26"/>
        <v>1.4530869369385488</v>
      </c>
      <c r="AP57">
        <f t="shared" si="27"/>
        <v>0.80035493919965117</v>
      </c>
      <c r="AQ57">
        <f t="shared" si="28"/>
        <v>0.85600005533637591</v>
      </c>
      <c r="AR57">
        <f t="shared" si="29"/>
        <v>1.0164386128537728</v>
      </c>
      <c r="AS57">
        <f t="shared" si="30"/>
        <v>1.4464634857875576</v>
      </c>
      <c r="AT57">
        <f t="shared" si="31"/>
        <v>0.95032096548274225</v>
      </c>
      <c r="AU57">
        <f t="shared" si="32"/>
        <v>0.52837387749182052</v>
      </c>
      <c r="AV57">
        <f t="shared" si="33"/>
        <v>0.92812314616394531</v>
      </c>
      <c r="AX57">
        <f t="shared" si="34"/>
        <v>0.45981818831246807</v>
      </c>
      <c r="AY57">
        <f t="shared" si="35"/>
        <v>0.42418076798521015</v>
      </c>
      <c r="AZ57">
        <f t="shared" si="36"/>
        <v>0.48908467276037038</v>
      </c>
      <c r="BA57">
        <f t="shared" si="37"/>
        <v>0.81734054751368701</v>
      </c>
      <c r="BB57">
        <f t="shared" si="38"/>
        <v>0.71340670760085789</v>
      </c>
      <c r="BC57">
        <f t="shared" si="39"/>
        <v>0.92086067221167656</v>
      </c>
      <c r="BD57">
        <f t="shared" si="40"/>
        <v>0.22206991813143045</v>
      </c>
      <c r="BE57">
        <f t="shared" si="41"/>
        <v>0.49774535141005549</v>
      </c>
      <c r="BF57">
        <f t="shared" si="42"/>
        <v>0.75482442081579215</v>
      </c>
      <c r="BH57">
        <f t="shared" si="43"/>
        <v>0.22990909415623403</v>
      </c>
      <c r="BI57">
        <f t="shared" si="44"/>
        <v>0.21209038399260507</v>
      </c>
      <c r="BJ57">
        <f t="shared" si="45"/>
        <v>0.18485663059676374</v>
      </c>
      <c r="BK57">
        <f t="shared" si="46"/>
        <v>0.47189178512662333</v>
      </c>
      <c r="BL57">
        <f t="shared" si="47"/>
        <v>0.35670335380042895</v>
      </c>
      <c r="BM57">
        <f t="shared" si="48"/>
        <v>0.37593979518582071</v>
      </c>
      <c r="BN57">
        <f t="shared" si="49"/>
        <v>0.12821212701209952</v>
      </c>
      <c r="BO57">
        <f t="shared" si="50"/>
        <v>0.28737341262448041</v>
      </c>
      <c r="BP57">
        <f t="shared" si="51"/>
        <v>0.43579808254890096</v>
      </c>
    </row>
    <row r="58" spans="1:68" x14ac:dyDescent="0.3">
      <c r="A58" t="s">
        <v>1590</v>
      </c>
      <c r="B58">
        <v>0</v>
      </c>
      <c r="C58">
        <v>0</v>
      </c>
      <c r="D58">
        <v>0</v>
      </c>
      <c r="E58">
        <v>0</v>
      </c>
      <c r="F58">
        <v>0.20072087468674099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0.28246341451558549</v>
      </c>
      <c r="O58">
        <v>0</v>
      </c>
      <c r="P58">
        <v>0</v>
      </c>
      <c r="Q58">
        <v>0</v>
      </c>
      <c r="R58">
        <v>2.5286595948673302E-4</v>
      </c>
      <c r="S58">
        <v>0.2948067729797495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0.29579061346213797</v>
      </c>
      <c r="AB58">
        <v>0</v>
      </c>
      <c r="AC58">
        <v>0</v>
      </c>
      <c r="AD58">
        <v>0</v>
      </c>
      <c r="AE58">
        <v>0</v>
      </c>
      <c r="AF58">
        <v>0.12681040094891199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0.28665913010673699</v>
      </c>
      <c r="AN58">
        <f t="shared" si="25"/>
        <v>0</v>
      </c>
      <c r="AO58">
        <f t="shared" si="26"/>
        <v>5.0180218671685248E-2</v>
      </c>
      <c r="AP58">
        <f t="shared" si="27"/>
        <v>4.0351916359369355E-2</v>
      </c>
      <c r="AQ58">
        <f t="shared" si="28"/>
        <v>9.8353212979745419E-2</v>
      </c>
      <c r="AR58">
        <f t="shared" si="29"/>
        <v>0</v>
      </c>
      <c r="AS58">
        <f t="shared" si="30"/>
        <v>4.9298435577022993E-2</v>
      </c>
      <c r="AT58">
        <f t="shared" si="31"/>
        <v>4.2270133649637331E-2</v>
      </c>
      <c r="AU58">
        <f t="shared" si="32"/>
        <v>0</v>
      </c>
      <c r="AV58">
        <f t="shared" si="33"/>
        <v>9.5553043368912335E-2</v>
      </c>
      <c r="AX58">
        <f t="shared" si="34"/>
        <v>0</v>
      </c>
      <c r="AY58">
        <f t="shared" si="35"/>
        <v>0.1003604373433705</v>
      </c>
      <c r="AZ58">
        <f t="shared" si="36"/>
        <v>0.10676113561177017</v>
      </c>
      <c r="BA58">
        <f t="shared" si="37"/>
        <v>0.17013382060250329</v>
      </c>
      <c r="BB58">
        <f t="shared" si="38"/>
        <v>0</v>
      </c>
      <c r="BC58">
        <f t="shared" si="39"/>
        <v>0.12075601228117512</v>
      </c>
      <c r="BD58">
        <f t="shared" si="40"/>
        <v>7.3214019123898716E-2</v>
      </c>
      <c r="BE58">
        <f t="shared" si="41"/>
        <v>0</v>
      </c>
      <c r="BF58">
        <f t="shared" si="42"/>
        <v>0.16550272593278856</v>
      </c>
      <c r="BH58">
        <f t="shared" si="43"/>
        <v>0</v>
      </c>
      <c r="BI58">
        <f t="shared" si="44"/>
        <v>5.0180218671685248E-2</v>
      </c>
      <c r="BJ58">
        <f t="shared" si="45"/>
        <v>4.0351916359369355E-2</v>
      </c>
      <c r="BK58">
        <f t="shared" si="46"/>
        <v>9.8226807123114782E-2</v>
      </c>
      <c r="BL58">
        <f t="shared" si="47"/>
        <v>0</v>
      </c>
      <c r="BM58">
        <f t="shared" si="48"/>
        <v>4.9298435577022993E-2</v>
      </c>
      <c r="BN58">
        <f t="shared" si="49"/>
        <v>4.2270133649637331E-2</v>
      </c>
      <c r="BO58">
        <f t="shared" si="50"/>
        <v>0</v>
      </c>
      <c r="BP58">
        <f t="shared" si="51"/>
        <v>9.5553043368912335E-2</v>
      </c>
    </row>
    <row r="59" spans="1:68" x14ac:dyDescent="0.3">
      <c r="A59" t="s">
        <v>1591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0.2912436750546325</v>
      </c>
      <c r="M59">
        <v>3.6181560213321549E-2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2.1861118828709301E-2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N59">
        <f t="shared" si="25"/>
        <v>0</v>
      </c>
      <c r="AO59">
        <f t="shared" si="26"/>
        <v>0</v>
      </c>
      <c r="AP59">
        <f t="shared" si="27"/>
        <v>4.6775033609707715E-2</v>
      </c>
      <c r="AQ59">
        <f t="shared" si="28"/>
        <v>0</v>
      </c>
      <c r="AR59">
        <f t="shared" si="29"/>
        <v>0</v>
      </c>
      <c r="AS59">
        <f t="shared" si="30"/>
        <v>3.6435198047848837E-3</v>
      </c>
      <c r="AT59">
        <f t="shared" si="31"/>
        <v>0</v>
      </c>
      <c r="AU59">
        <f t="shared" si="32"/>
        <v>0</v>
      </c>
      <c r="AV59">
        <f t="shared" si="33"/>
        <v>0</v>
      </c>
      <c r="AX59">
        <f t="shared" si="34"/>
        <v>0</v>
      </c>
      <c r="AY59">
        <f t="shared" si="35"/>
        <v>0</v>
      </c>
      <c r="AZ59">
        <f t="shared" si="36"/>
        <v>0.10864058263717843</v>
      </c>
      <c r="BA59">
        <f t="shared" si="37"/>
        <v>0</v>
      </c>
      <c r="BB59">
        <f t="shared" si="38"/>
        <v>0</v>
      </c>
      <c r="BC59">
        <f t="shared" si="39"/>
        <v>8.9247643894479391E-3</v>
      </c>
      <c r="BD59">
        <f t="shared" si="40"/>
        <v>0</v>
      </c>
      <c r="BE59">
        <f t="shared" si="41"/>
        <v>0</v>
      </c>
      <c r="BF59">
        <f t="shared" si="42"/>
        <v>0</v>
      </c>
      <c r="BH59">
        <f t="shared" si="43"/>
        <v>0</v>
      </c>
      <c r="BI59">
        <f t="shared" si="44"/>
        <v>0</v>
      </c>
      <c r="BJ59">
        <f t="shared" si="45"/>
        <v>4.1062280563876549E-2</v>
      </c>
      <c r="BK59">
        <f t="shared" si="46"/>
        <v>0</v>
      </c>
      <c r="BL59">
        <f t="shared" si="47"/>
        <v>0</v>
      </c>
      <c r="BM59">
        <f t="shared" si="48"/>
        <v>3.6435198047848837E-3</v>
      </c>
      <c r="BN59">
        <f t="shared" si="49"/>
        <v>0</v>
      </c>
      <c r="BO59">
        <f t="shared" si="50"/>
        <v>0</v>
      </c>
      <c r="BP59">
        <f t="shared" si="51"/>
        <v>0</v>
      </c>
    </row>
    <row r="60" spans="1:68" x14ac:dyDescent="0.3">
      <c r="A60" t="s">
        <v>1592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N60">
        <f t="shared" si="25"/>
        <v>0</v>
      </c>
      <c r="AO60">
        <f t="shared" si="26"/>
        <v>0</v>
      </c>
      <c r="AP60">
        <f t="shared" si="27"/>
        <v>0</v>
      </c>
      <c r="AQ60">
        <f t="shared" si="28"/>
        <v>0</v>
      </c>
      <c r="AR60">
        <f t="shared" si="29"/>
        <v>0</v>
      </c>
      <c r="AS60">
        <f t="shared" si="30"/>
        <v>0</v>
      </c>
      <c r="AT60">
        <f t="shared" si="31"/>
        <v>0</v>
      </c>
      <c r="AU60">
        <f t="shared" si="32"/>
        <v>0</v>
      </c>
      <c r="AV60">
        <f t="shared" si="33"/>
        <v>0</v>
      </c>
      <c r="AX60">
        <f t="shared" si="34"/>
        <v>0</v>
      </c>
      <c r="AY60">
        <f t="shared" si="35"/>
        <v>0</v>
      </c>
      <c r="AZ60">
        <f t="shared" si="36"/>
        <v>0</v>
      </c>
      <c r="BA60">
        <f t="shared" si="37"/>
        <v>0</v>
      </c>
      <c r="BB60">
        <f t="shared" si="38"/>
        <v>0</v>
      </c>
      <c r="BC60">
        <f t="shared" si="39"/>
        <v>0</v>
      </c>
      <c r="BD60">
        <f t="shared" si="40"/>
        <v>0</v>
      </c>
      <c r="BE60">
        <f t="shared" si="41"/>
        <v>0</v>
      </c>
      <c r="BF60">
        <f t="shared" si="42"/>
        <v>0</v>
      </c>
      <c r="BH60">
        <f t="shared" si="43"/>
        <v>0</v>
      </c>
      <c r="BI60">
        <f t="shared" si="44"/>
        <v>0</v>
      </c>
      <c r="BJ60">
        <f t="shared" si="45"/>
        <v>0</v>
      </c>
      <c r="BK60">
        <f t="shared" si="46"/>
        <v>0</v>
      </c>
      <c r="BL60">
        <f t="shared" si="47"/>
        <v>0</v>
      </c>
      <c r="BM60">
        <f t="shared" si="48"/>
        <v>0</v>
      </c>
      <c r="BN60">
        <f t="shared" si="49"/>
        <v>0</v>
      </c>
      <c r="BO60">
        <f t="shared" si="50"/>
        <v>0</v>
      </c>
      <c r="BP60">
        <f t="shared" si="51"/>
        <v>0</v>
      </c>
    </row>
    <row r="61" spans="1:68" x14ac:dyDescent="0.3">
      <c r="A61" t="s">
        <v>1593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0.111194517501087</v>
      </c>
      <c r="R61">
        <v>0</v>
      </c>
      <c r="S61">
        <v>0.37164755409693701</v>
      </c>
      <c r="T61">
        <v>0</v>
      </c>
      <c r="U61">
        <v>0.1349040064280565</v>
      </c>
      <c r="V61">
        <v>0</v>
      </c>
      <c r="W61">
        <v>0</v>
      </c>
      <c r="X61">
        <v>0</v>
      </c>
      <c r="Y61">
        <v>0</v>
      </c>
      <c r="Z61">
        <v>0</v>
      </c>
      <c r="AA61">
        <v>3.8303203053619998E-2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N61">
        <f t="shared" si="25"/>
        <v>0</v>
      </c>
      <c r="AO61">
        <f t="shared" si="26"/>
        <v>0</v>
      </c>
      <c r="AP61">
        <f t="shared" si="27"/>
        <v>0</v>
      </c>
      <c r="AQ61">
        <f t="shared" si="28"/>
        <v>0.16094735719934133</v>
      </c>
      <c r="AR61">
        <f t="shared" si="29"/>
        <v>3.3726001607014125E-2</v>
      </c>
      <c r="AS61">
        <f t="shared" si="30"/>
        <v>6.3838671756033328E-3</v>
      </c>
      <c r="AT61">
        <f t="shared" si="31"/>
        <v>0</v>
      </c>
      <c r="AU61">
        <f t="shared" si="32"/>
        <v>0</v>
      </c>
      <c r="AV61">
        <f t="shared" si="33"/>
        <v>0</v>
      </c>
      <c r="AX61">
        <f t="shared" si="34"/>
        <v>0</v>
      </c>
      <c r="AY61">
        <f t="shared" si="35"/>
        <v>0</v>
      </c>
      <c r="AZ61">
        <f t="shared" si="36"/>
        <v>0</v>
      </c>
      <c r="BA61">
        <f t="shared" si="37"/>
        <v>0.1907537284303745</v>
      </c>
      <c r="BB61">
        <f t="shared" si="38"/>
        <v>6.745200321402825E-2</v>
      </c>
      <c r="BC61">
        <f t="shared" si="39"/>
        <v>1.5637217165930584E-2</v>
      </c>
      <c r="BD61">
        <f t="shared" si="40"/>
        <v>0</v>
      </c>
      <c r="BE61">
        <f t="shared" si="41"/>
        <v>0</v>
      </c>
      <c r="BF61">
        <f t="shared" si="42"/>
        <v>0</v>
      </c>
      <c r="BH61">
        <f t="shared" si="43"/>
        <v>0</v>
      </c>
      <c r="BI61">
        <f t="shared" si="44"/>
        <v>0</v>
      </c>
      <c r="BJ61">
        <f t="shared" si="45"/>
        <v>0</v>
      </c>
      <c r="BK61">
        <f t="shared" si="46"/>
        <v>0.1101317164582015</v>
      </c>
      <c r="BL61">
        <f t="shared" si="47"/>
        <v>3.3726001607014125E-2</v>
      </c>
      <c r="BM61">
        <f t="shared" si="48"/>
        <v>6.3838671756033345E-3</v>
      </c>
      <c r="BN61">
        <f t="shared" si="49"/>
        <v>0</v>
      </c>
      <c r="BO61">
        <f t="shared" si="50"/>
        <v>0</v>
      </c>
      <c r="BP61">
        <f t="shared" si="51"/>
        <v>0</v>
      </c>
    </row>
    <row r="62" spans="1:68" x14ac:dyDescent="0.3">
      <c r="A62" t="s">
        <v>1594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0.34853696342404</v>
      </c>
      <c r="L62">
        <v>0</v>
      </c>
      <c r="M62">
        <v>7.1350842865272004E-2</v>
      </c>
      <c r="N62">
        <v>0.50752370470568098</v>
      </c>
      <c r="O62">
        <v>0</v>
      </c>
      <c r="P62">
        <v>4.6754359984213748E-2</v>
      </c>
      <c r="Q62">
        <v>0</v>
      </c>
      <c r="R62">
        <v>0.73672785656212503</v>
      </c>
      <c r="S62">
        <v>0</v>
      </c>
      <c r="T62">
        <v>0</v>
      </c>
      <c r="U62">
        <v>0</v>
      </c>
      <c r="V62">
        <v>0</v>
      </c>
      <c r="W62">
        <v>0</v>
      </c>
      <c r="X62">
        <v>0.44983694051540501</v>
      </c>
      <c r="Y62">
        <v>0</v>
      </c>
      <c r="Z62">
        <v>0</v>
      </c>
      <c r="AA62">
        <v>0.29579061346213797</v>
      </c>
      <c r="AB62">
        <v>0</v>
      </c>
      <c r="AC62">
        <v>0.1183546335846145</v>
      </c>
      <c r="AD62">
        <v>0</v>
      </c>
      <c r="AE62">
        <v>0</v>
      </c>
      <c r="AF62">
        <v>0</v>
      </c>
      <c r="AG62">
        <v>0</v>
      </c>
      <c r="AH62">
        <v>4.3838578804732853E-2</v>
      </c>
      <c r="AI62">
        <v>0.1155677914937335</v>
      </c>
      <c r="AJ62">
        <v>0</v>
      </c>
      <c r="AK62">
        <v>0</v>
      </c>
      <c r="AL62">
        <v>0.1873917673503305</v>
      </c>
      <c r="AN62">
        <f t="shared" si="25"/>
        <v>0</v>
      </c>
      <c r="AO62">
        <f t="shared" si="26"/>
        <v>0</v>
      </c>
      <c r="AP62">
        <f t="shared" si="27"/>
        <v>0.13916655299702954</v>
      </c>
      <c r="AQ62">
        <f t="shared" si="28"/>
        <v>0.24557595218737502</v>
      </c>
      <c r="AR62">
        <f t="shared" si="29"/>
        <v>0</v>
      </c>
      <c r="AS62">
        <f t="shared" si="30"/>
        <v>0.14399703126035959</v>
      </c>
      <c r="AT62">
        <f t="shared" si="31"/>
        <v>0</v>
      </c>
      <c r="AU62">
        <f t="shared" si="32"/>
        <v>5.3135456766155449E-2</v>
      </c>
      <c r="AV62">
        <f t="shared" si="33"/>
        <v>6.2463922450110169E-2</v>
      </c>
      <c r="AX62">
        <f t="shared" si="34"/>
        <v>0</v>
      </c>
      <c r="AY62">
        <f t="shared" si="35"/>
        <v>0</v>
      </c>
      <c r="AZ62">
        <f t="shared" si="36"/>
        <v>0.20443578142235885</v>
      </c>
      <c r="BA62">
        <f t="shared" si="37"/>
        <v>0.4253500263056389</v>
      </c>
      <c r="BB62">
        <f t="shared" si="38"/>
        <v>0</v>
      </c>
      <c r="BC62">
        <f t="shared" si="39"/>
        <v>0.18944250277312877</v>
      </c>
      <c r="BD62">
        <f t="shared" si="40"/>
        <v>0</v>
      </c>
      <c r="BE62">
        <f t="shared" si="41"/>
        <v>5.8342116541628436E-2</v>
      </c>
      <c r="BF62">
        <f t="shared" si="42"/>
        <v>0.10819068732363303</v>
      </c>
      <c r="BH62">
        <f t="shared" si="43"/>
        <v>0</v>
      </c>
      <c r="BI62">
        <f t="shared" si="44"/>
        <v>0</v>
      </c>
      <c r="BJ62">
        <f t="shared" si="45"/>
        <v>7.7269462389531432E-2</v>
      </c>
      <c r="BK62">
        <f t="shared" si="46"/>
        <v>0.24557595218737502</v>
      </c>
      <c r="BL62">
        <f t="shared" si="47"/>
        <v>0</v>
      </c>
      <c r="BM62">
        <f t="shared" si="48"/>
        <v>7.7339577898325448E-2</v>
      </c>
      <c r="BN62">
        <f t="shared" si="49"/>
        <v>0</v>
      </c>
      <c r="BO62">
        <f t="shared" si="50"/>
        <v>3.3683836690401696E-2</v>
      </c>
      <c r="BP62">
        <f t="shared" si="51"/>
        <v>6.2463922450110163E-2</v>
      </c>
    </row>
    <row r="63" spans="1:68" x14ac:dyDescent="0.3">
      <c r="A63" t="s">
        <v>1595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0.11478895942412</v>
      </c>
      <c r="Y63">
        <v>0.3</v>
      </c>
      <c r="Z63">
        <v>0</v>
      </c>
      <c r="AA63">
        <v>0</v>
      </c>
      <c r="AB63">
        <v>0</v>
      </c>
      <c r="AC63">
        <v>0</v>
      </c>
      <c r="AD63">
        <v>0.21394561522619099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N63">
        <f t="shared" si="25"/>
        <v>0</v>
      </c>
      <c r="AO63">
        <f t="shared" si="26"/>
        <v>0</v>
      </c>
      <c r="AP63">
        <f t="shared" si="27"/>
        <v>0</v>
      </c>
      <c r="AQ63">
        <f t="shared" si="28"/>
        <v>0</v>
      </c>
      <c r="AR63">
        <f t="shared" si="29"/>
        <v>0</v>
      </c>
      <c r="AS63">
        <f t="shared" si="30"/>
        <v>6.9131493237353334E-2</v>
      </c>
      <c r="AT63">
        <f t="shared" si="31"/>
        <v>7.1315205075397001E-2</v>
      </c>
      <c r="AU63">
        <f t="shared" si="32"/>
        <v>0</v>
      </c>
      <c r="AV63">
        <f t="shared" si="33"/>
        <v>0</v>
      </c>
      <c r="AX63">
        <f t="shared" si="34"/>
        <v>0</v>
      </c>
      <c r="AY63">
        <f t="shared" si="35"/>
        <v>0</v>
      </c>
      <c r="AZ63">
        <f t="shared" si="36"/>
        <v>0</v>
      </c>
      <c r="BA63">
        <f t="shared" si="37"/>
        <v>0</v>
      </c>
      <c r="BB63">
        <f t="shared" si="38"/>
        <v>0</v>
      </c>
      <c r="BC63">
        <f t="shared" si="39"/>
        <v>0.12206680553067234</v>
      </c>
      <c r="BD63">
        <f t="shared" si="40"/>
        <v>0.12352155854278146</v>
      </c>
      <c r="BE63">
        <f t="shared" si="41"/>
        <v>0</v>
      </c>
      <c r="BF63">
        <f t="shared" si="42"/>
        <v>0</v>
      </c>
      <c r="BH63">
        <f t="shared" si="43"/>
        <v>0</v>
      </c>
      <c r="BI63">
        <f t="shared" si="44"/>
        <v>0</v>
      </c>
      <c r="BJ63">
        <f t="shared" si="45"/>
        <v>0</v>
      </c>
      <c r="BK63">
        <f t="shared" si="46"/>
        <v>0</v>
      </c>
      <c r="BL63">
        <f t="shared" si="47"/>
        <v>0</v>
      </c>
      <c r="BM63">
        <f t="shared" si="48"/>
        <v>4.9833564680281807E-2</v>
      </c>
      <c r="BN63">
        <f t="shared" si="49"/>
        <v>7.1315205075397001E-2</v>
      </c>
      <c r="BO63">
        <f t="shared" si="50"/>
        <v>0</v>
      </c>
      <c r="BP63">
        <f t="shared" si="51"/>
        <v>0</v>
      </c>
    </row>
    <row r="64" spans="1:68" x14ac:dyDescent="0.3">
      <c r="A64" t="s">
        <v>1596</v>
      </c>
      <c r="B64">
        <v>0</v>
      </c>
      <c r="C64">
        <v>0.27960200980129291</v>
      </c>
      <c r="D64">
        <v>0</v>
      </c>
      <c r="E64">
        <v>0.16276981279543251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4.6358248182049699E-2</v>
      </c>
      <c r="N64">
        <v>0</v>
      </c>
      <c r="O64">
        <v>0</v>
      </c>
      <c r="P64">
        <v>0</v>
      </c>
      <c r="Q64">
        <v>7.9103584045153497E-2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0.3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0.13066723004888101</v>
      </c>
      <c r="AG64">
        <v>0</v>
      </c>
      <c r="AH64">
        <v>0</v>
      </c>
      <c r="AI64">
        <v>0</v>
      </c>
      <c r="AJ64">
        <v>1.9622780546154499E-2</v>
      </c>
      <c r="AK64">
        <v>0.32804954565212652</v>
      </c>
      <c r="AL64">
        <v>0.36610456687051451</v>
      </c>
      <c r="AN64">
        <f t="shared" si="25"/>
        <v>0.11059295564918135</v>
      </c>
      <c r="AO64">
        <f t="shared" si="26"/>
        <v>0</v>
      </c>
      <c r="AP64">
        <f t="shared" si="27"/>
        <v>6.6226068831499573E-3</v>
      </c>
      <c r="AQ64">
        <f t="shared" si="28"/>
        <v>2.6367861348384498E-2</v>
      </c>
      <c r="AR64">
        <f t="shared" si="29"/>
        <v>0</v>
      </c>
      <c r="AS64">
        <f t="shared" si="30"/>
        <v>4.9999999999999996E-2</v>
      </c>
      <c r="AT64">
        <f t="shared" si="31"/>
        <v>4.3555743349627002E-2</v>
      </c>
      <c r="AU64">
        <f t="shared" si="32"/>
        <v>0</v>
      </c>
      <c r="AV64">
        <f t="shared" si="33"/>
        <v>0.23792563102293185</v>
      </c>
      <c r="AX64">
        <f t="shared" si="34"/>
        <v>0.13631836325980354</v>
      </c>
      <c r="AY64">
        <f t="shared" si="35"/>
        <v>0</v>
      </c>
      <c r="AZ64">
        <f t="shared" si="36"/>
        <v>1.7521770843759381E-2</v>
      </c>
      <c r="BA64">
        <f t="shared" si="37"/>
        <v>4.5670475542333555E-2</v>
      </c>
      <c r="BB64">
        <f t="shared" si="38"/>
        <v>0</v>
      </c>
      <c r="BC64">
        <f t="shared" si="39"/>
        <v>0.1224744871391589</v>
      </c>
      <c r="BD64">
        <f t="shared" si="40"/>
        <v>7.54407604429842E-2</v>
      </c>
      <c r="BE64">
        <f t="shared" si="41"/>
        <v>0</v>
      </c>
      <c r="BF64">
        <f t="shared" si="42"/>
        <v>0.19001091298843245</v>
      </c>
      <c r="BH64">
        <f t="shared" si="43"/>
        <v>6.8159181629901769E-2</v>
      </c>
      <c r="BI64">
        <f t="shared" si="44"/>
        <v>0</v>
      </c>
      <c r="BJ64">
        <f t="shared" si="45"/>
        <v>6.6226068831499564E-3</v>
      </c>
      <c r="BK64">
        <f t="shared" si="46"/>
        <v>2.6367861348384498E-2</v>
      </c>
      <c r="BL64">
        <f t="shared" si="47"/>
        <v>0</v>
      </c>
      <c r="BM64">
        <f t="shared" si="48"/>
        <v>0.05</v>
      </c>
      <c r="BN64">
        <f t="shared" si="49"/>
        <v>4.3555743349627002E-2</v>
      </c>
      <c r="BO64">
        <f t="shared" si="50"/>
        <v>0</v>
      </c>
      <c r="BP64">
        <f t="shared" si="51"/>
        <v>0.10970285176283805</v>
      </c>
    </row>
    <row r="65" spans="1:68" x14ac:dyDescent="0.3">
      <c r="A65" t="s">
        <v>1597</v>
      </c>
      <c r="B65">
        <v>0.78043034831326397</v>
      </c>
      <c r="C65">
        <v>0.73593850641264646</v>
      </c>
      <c r="D65">
        <v>0</v>
      </c>
      <c r="E65">
        <v>0.48361876821446204</v>
      </c>
      <c r="F65">
        <v>0.23907888828806198</v>
      </c>
      <c r="G65">
        <v>0</v>
      </c>
      <c r="H65">
        <v>0</v>
      </c>
      <c r="I65">
        <v>0.14437195043676401</v>
      </c>
      <c r="J65">
        <v>0</v>
      </c>
      <c r="K65">
        <v>0.28280242171126652</v>
      </c>
      <c r="L65">
        <v>0.32034785867090548</v>
      </c>
      <c r="M65">
        <v>0.24745824518280751</v>
      </c>
      <c r="N65">
        <v>0.65908130053636504</v>
      </c>
      <c r="O65">
        <v>8.3452689279491996E-2</v>
      </c>
      <c r="P65">
        <v>6.3501325929351995E-2</v>
      </c>
      <c r="Q65">
        <v>0.16427850786349199</v>
      </c>
      <c r="R65">
        <v>0.4021674016728275</v>
      </c>
      <c r="S65">
        <v>0</v>
      </c>
      <c r="T65">
        <v>0.23149475750801751</v>
      </c>
      <c r="U65">
        <v>0.37328798577671302</v>
      </c>
      <c r="V65">
        <v>0</v>
      </c>
      <c r="W65">
        <v>0.28840845211455202</v>
      </c>
      <c r="X65">
        <v>0.44983694051540501</v>
      </c>
      <c r="Y65">
        <v>0.32539710002657751</v>
      </c>
      <c r="Z65">
        <v>1.0465251944475951</v>
      </c>
      <c r="AA65">
        <v>0.48250394389733647</v>
      </c>
      <c r="AB65">
        <v>0.90385997629009807</v>
      </c>
      <c r="AC65">
        <v>0</v>
      </c>
      <c r="AD65">
        <v>0.267709594643875</v>
      </c>
      <c r="AE65">
        <v>0.16695873456919499</v>
      </c>
      <c r="AF65">
        <v>0.26863427642480298</v>
      </c>
      <c r="AG65">
        <v>0.218660189903576</v>
      </c>
      <c r="AH65">
        <v>0.45393814514251751</v>
      </c>
      <c r="AI65">
        <v>0.20508823522248198</v>
      </c>
      <c r="AJ65">
        <v>0.84465070431319256</v>
      </c>
      <c r="AK65">
        <v>0.93716738268411648</v>
      </c>
      <c r="AL65">
        <v>5.0810310032839999E-2</v>
      </c>
      <c r="AN65">
        <f t="shared" si="25"/>
        <v>0.49999690573509314</v>
      </c>
      <c r="AO65">
        <f t="shared" si="26"/>
        <v>9.5862709681206498E-2</v>
      </c>
      <c r="AP65">
        <f t="shared" si="27"/>
        <v>0.23666340590145549</v>
      </c>
      <c r="AQ65">
        <f t="shared" si="28"/>
        <v>0.18881530317877315</v>
      </c>
      <c r="AR65">
        <f t="shared" si="29"/>
        <v>0.22329779884982065</v>
      </c>
      <c r="AS65">
        <f t="shared" si="30"/>
        <v>0.53468719252950203</v>
      </c>
      <c r="AT65">
        <f t="shared" si="31"/>
        <v>0.23443420187929098</v>
      </c>
      <c r="AU65">
        <f t="shared" si="32"/>
        <v>0.29256219008952516</v>
      </c>
      <c r="AV65">
        <f t="shared" si="33"/>
        <v>0.610876132343383</v>
      </c>
      <c r="AX65">
        <f t="shared" si="34"/>
        <v>0.3580393385182894</v>
      </c>
      <c r="AY65">
        <f t="shared" si="35"/>
        <v>0.11725092532439127</v>
      </c>
      <c r="AZ65">
        <f t="shared" si="36"/>
        <v>0.22254344145173016</v>
      </c>
      <c r="BA65">
        <f t="shared" si="37"/>
        <v>0.20220335181526133</v>
      </c>
      <c r="BB65">
        <f t="shared" si="38"/>
        <v>0.1598598870316788</v>
      </c>
      <c r="BC65">
        <f t="shared" si="39"/>
        <v>0.38415675911187069</v>
      </c>
      <c r="BD65">
        <f t="shared" si="40"/>
        <v>5.8437297812577525E-2</v>
      </c>
      <c r="BE65">
        <f t="shared" si="41"/>
        <v>0.13992032961802028</v>
      </c>
      <c r="BF65">
        <f t="shared" si="42"/>
        <v>0.4872321088911174</v>
      </c>
      <c r="BH65">
        <f t="shared" si="43"/>
        <v>0.1790196692591447</v>
      </c>
      <c r="BI65">
        <f t="shared" si="44"/>
        <v>5.8625462662195635E-2</v>
      </c>
      <c r="BJ65">
        <f t="shared" si="45"/>
        <v>8.4113514569962994E-2</v>
      </c>
      <c r="BK65">
        <f t="shared" si="46"/>
        <v>0.11674215960158574</v>
      </c>
      <c r="BL65">
        <f t="shared" si="47"/>
        <v>7.9929943515839402E-2</v>
      </c>
      <c r="BM65">
        <f t="shared" si="48"/>
        <v>0.15683134017755926</v>
      </c>
      <c r="BN65">
        <f t="shared" si="49"/>
        <v>3.3738789622805965E-2</v>
      </c>
      <c r="BO65">
        <f t="shared" si="50"/>
        <v>8.0783039970065182E-2</v>
      </c>
      <c r="BP65">
        <f t="shared" si="51"/>
        <v>0.2813035892261157</v>
      </c>
    </row>
    <row r="66" spans="1:68" x14ac:dyDescent="0.3">
      <c r="A66" t="s">
        <v>1598</v>
      </c>
      <c r="B66">
        <v>0</v>
      </c>
      <c r="C66">
        <v>0.50046313779606044</v>
      </c>
      <c r="D66">
        <v>0.54891460748689647</v>
      </c>
      <c r="E66">
        <v>0.33049012922375598</v>
      </c>
      <c r="F66">
        <v>0</v>
      </c>
      <c r="G66">
        <v>0.3710190803276745</v>
      </c>
      <c r="H66">
        <v>0.25273689756794498</v>
      </c>
      <c r="I66">
        <v>0.15703818762514499</v>
      </c>
      <c r="J66">
        <v>0.93948958113952996</v>
      </c>
      <c r="K66">
        <v>0</v>
      </c>
      <c r="L66">
        <v>3.5370565885777902E-2</v>
      </c>
      <c r="M66">
        <v>0.335380362860555</v>
      </c>
      <c r="N66">
        <v>0</v>
      </c>
      <c r="O66">
        <v>0.168087100906472</v>
      </c>
      <c r="P66">
        <v>8.0645391667405503E-2</v>
      </c>
      <c r="Q66">
        <v>9.8982109996584494E-2</v>
      </c>
      <c r="R66">
        <v>0.36848115762396477</v>
      </c>
      <c r="S66">
        <v>0</v>
      </c>
      <c r="T66">
        <v>0.58783550168053245</v>
      </c>
      <c r="U66">
        <v>0</v>
      </c>
      <c r="V66">
        <v>0.29450893871496697</v>
      </c>
      <c r="W66">
        <v>0</v>
      </c>
      <c r="X66">
        <v>1.4439183076733</v>
      </c>
      <c r="Y66">
        <v>2.5397100026577552E-2</v>
      </c>
      <c r="Z66">
        <v>0</v>
      </c>
      <c r="AA66">
        <v>3.8303203053619998E-2</v>
      </c>
      <c r="AB66">
        <v>1.089019523189815</v>
      </c>
      <c r="AC66">
        <v>0.11761020112762</v>
      </c>
      <c r="AD66">
        <v>0</v>
      </c>
      <c r="AE66">
        <v>0</v>
      </c>
      <c r="AF66">
        <v>1.7356849385141E-2</v>
      </c>
      <c r="AG66">
        <v>0.30764464122676799</v>
      </c>
      <c r="AH66">
        <v>0.45546192184363349</v>
      </c>
      <c r="AI66">
        <v>0.36176690142537299</v>
      </c>
      <c r="AJ66">
        <v>0</v>
      </c>
      <c r="AK66">
        <v>0.15535730782368426</v>
      </c>
      <c r="AL66">
        <v>0</v>
      </c>
      <c r="AN66">
        <f t="shared" si="25"/>
        <v>0.34496696862667819</v>
      </c>
      <c r="AO66">
        <f t="shared" si="26"/>
        <v>0.1951985413801911</v>
      </c>
      <c r="AP66">
        <f t="shared" si="27"/>
        <v>0.22271042892282006</v>
      </c>
      <c r="AQ66">
        <f t="shared" si="28"/>
        <v>0.15582108920684976</v>
      </c>
      <c r="AR66">
        <f t="shared" si="29"/>
        <v>0.22058611009887485</v>
      </c>
      <c r="AS66">
        <f t="shared" si="30"/>
        <v>0.45237472251182204</v>
      </c>
      <c r="AT66">
        <f t="shared" si="31"/>
        <v>5.7856164617136668E-3</v>
      </c>
      <c r="AU66">
        <f t="shared" si="32"/>
        <v>0.37495782149859153</v>
      </c>
      <c r="AV66">
        <f t="shared" si="33"/>
        <v>5.1785769274561418E-2</v>
      </c>
      <c r="AX66">
        <f t="shared" si="34"/>
        <v>0.24831799931109086</v>
      </c>
      <c r="AY66">
        <f t="shared" si="35"/>
        <v>0.15682496347227037</v>
      </c>
      <c r="AZ66">
        <f t="shared" si="36"/>
        <v>0.33762137186122015</v>
      </c>
      <c r="BA66">
        <f t="shared" si="37"/>
        <v>0.19070289208405578</v>
      </c>
      <c r="BB66">
        <f t="shared" si="38"/>
        <v>0.28145642892213807</v>
      </c>
      <c r="BC66">
        <f t="shared" si="39"/>
        <v>0.64170874564400582</v>
      </c>
      <c r="BD66">
        <f t="shared" si="40"/>
        <v>1.0020981664794947E-2</v>
      </c>
      <c r="BE66">
        <f t="shared" si="41"/>
        <v>7.4786278096484915E-2</v>
      </c>
      <c r="BF66">
        <f t="shared" si="42"/>
        <v>8.9695583492579653E-2</v>
      </c>
      <c r="BH66">
        <f t="shared" si="43"/>
        <v>0.12415899965554543</v>
      </c>
      <c r="BI66">
        <f t="shared" si="44"/>
        <v>7.8412481736135187E-2</v>
      </c>
      <c r="BJ66">
        <f t="shared" si="45"/>
        <v>0.12760888389217842</v>
      </c>
      <c r="BK66">
        <f t="shared" si="46"/>
        <v>0.11010236607996976</v>
      </c>
      <c r="BL66">
        <f t="shared" si="47"/>
        <v>0.14072821446106903</v>
      </c>
      <c r="BM66">
        <f t="shared" si="48"/>
        <v>0.2619764983848753</v>
      </c>
      <c r="BN66">
        <f t="shared" si="49"/>
        <v>5.7856164617136668E-3</v>
      </c>
      <c r="BO66">
        <f t="shared" si="50"/>
        <v>4.3177877790695783E-2</v>
      </c>
      <c r="BP66">
        <f t="shared" si="51"/>
        <v>5.1785769274561418E-2</v>
      </c>
    </row>
    <row r="67" spans="1:68" x14ac:dyDescent="0.3">
      <c r="A67" t="s">
        <v>1599</v>
      </c>
      <c r="B67">
        <v>0.21551586892482999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N67">
        <f t="shared" si="25"/>
        <v>5.3878967231207497E-2</v>
      </c>
      <c r="AO67">
        <f t="shared" si="26"/>
        <v>0</v>
      </c>
      <c r="AP67">
        <f t="shared" si="27"/>
        <v>0</v>
      </c>
      <c r="AQ67">
        <f t="shared" si="28"/>
        <v>0</v>
      </c>
      <c r="AR67">
        <f t="shared" si="29"/>
        <v>0</v>
      </c>
      <c r="AS67">
        <f t="shared" si="30"/>
        <v>0</v>
      </c>
      <c r="AT67">
        <f t="shared" si="31"/>
        <v>0</v>
      </c>
      <c r="AU67">
        <f t="shared" si="32"/>
        <v>0</v>
      </c>
      <c r="AV67">
        <f t="shared" si="33"/>
        <v>0</v>
      </c>
      <c r="AX67">
        <f t="shared" si="34"/>
        <v>0.10775793446241501</v>
      </c>
      <c r="AY67">
        <f t="shared" si="35"/>
        <v>0</v>
      </c>
      <c r="AZ67">
        <f t="shared" si="36"/>
        <v>0</v>
      </c>
      <c r="BA67">
        <f t="shared" si="37"/>
        <v>0</v>
      </c>
      <c r="BB67">
        <f t="shared" si="38"/>
        <v>0</v>
      </c>
      <c r="BC67">
        <f t="shared" si="39"/>
        <v>0</v>
      </c>
      <c r="BD67">
        <f t="shared" si="40"/>
        <v>0</v>
      </c>
      <c r="BE67">
        <f t="shared" si="41"/>
        <v>0</v>
      </c>
      <c r="BF67">
        <f t="shared" si="42"/>
        <v>0</v>
      </c>
      <c r="BH67">
        <f t="shared" si="43"/>
        <v>5.3878967231207504E-2</v>
      </c>
      <c r="BI67">
        <f t="shared" si="44"/>
        <v>0</v>
      </c>
      <c r="BJ67">
        <f t="shared" si="45"/>
        <v>0</v>
      </c>
      <c r="BK67">
        <f t="shared" si="46"/>
        <v>0</v>
      </c>
      <c r="BL67">
        <f t="shared" si="47"/>
        <v>0</v>
      </c>
      <c r="BM67">
        <f t="shared" si="48"/>
        <v>0</v>
      </c>
      <c r="BN67">
        <f t="shared" si="49"/>
        <v>0</v>
      </c>
      <c r="BO67">
        <f t="shared" si="50"/>
        <v>0</v>
      </c>
      <c r="BP67">
        <f t="shared" si="51"/>
        <v>0</v>
      </c>
    </row>
    <row r="68" spans="1:68" x14ac:dyDescent="0.3">
      <c r="A68" t="s">
        <v>1600</v>
      </c>
      <c r="B68">
        <v>0</v>
      </c>
      <c r="C68">
        <v>0</v>
      </c>
      <c r="D68">
        <v>0</v>
      </c>
      <c r="E68">
        <v>0.1603151913106525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0.4195393858853545</v>
      </c>
      <c r="O68">
        <v>0.143629639345798</v>
      </c>
      <c r="P68">
        <v>4.6754359984213748E-2</v>
      </c>
      <c r="Q68">
        <v>0.19029810154624049</v>
      </c>
      <c r="R68">
        <v>0</v>
      </c>
      <c r="S68">
        <v>0</v>
      </c>
      <c r="T68">
        <v>0</v>
      </c>
      <c r="U68">
        <v>0</v>
      </c>
      <c r="V68">
        <v>5.4520108685810503E-2</v>
      </c>
      <c r="W68">
        <v>0.21273303294427701</v>
      </c>
      <c r="X68">
        <v>0</v>
      </c>
      <c r="Y68">
        <v>0.7</v>
      </c>
      <c r="Z68">
        <v>0</v>
      </c>
      <c r="AA68">
        <v>5.8953172940941503E-2</v>
      </c>
      <c r="AB68">
        <v>0.35978074704895702</v>
      </c>
      <c r="AC68">
        <v>0</v>
      </c>
      <c r="AD68">
        <v>0.41547227371309597</v>
      </c>
      <c r="AE68">
        <v>0</v>
      </c>
      <c r="AF68">
        <v>0.12681040094891199</v>
      </c>
      <c r="AG68">
        <v>0</v>
      </c>
      <c r="AH68">
        <v>4.3838578804732853E-2</v>
      </c>
      <c r="AI68">
        <v>0</v>
      </c>
      <c r="AJ68">
        <v>0.308566419215688</v>
      </c>
      <c r="AK68">
        <v>0</v>
      </c>
      <c r="AL68">
        <v>0</v>
      </c>
      <c r="AN68">
        <f t="shared" si="25"/>
        <v>4.0078797827663125E-2</v>
      </c>
      <c r="AO68">
        <f t="shared" si="26"/>
        <v>0</v>
      </c>
      <c r="AP68">
        <f t="shared" si="27"/>
        <v>8.7131912173623746E-2</v>
      </c>
      <c r="AQ68">
        <f t="shared" si="28"/>
        <v>6.3432700515413498E-2</v>
      </c>
      <c r="AR68">
        <f t="shared" si="29"/>
        <v>6.6813285407521877E-2</v>
      </c>
      <c r="AS68">
        <f t="shared" si="30"/>
        <v>0.18645565333164973</v>
      </c>
      <c r="AT68">
        <f t="shared" si="31"/>
        <v>0.18076089155400266</v>
      </c>
      <c r="AU68">
        <f t="shared" si="32"/>
        <v>1.4612859601577618E-2</v>
      </c>
      <c r="AV68">
        <f t="shared" si="33"/>
        <v>0.10285547307189601</v>
      </c>
      <c r="AX68">
        <f t="shared" si="34"/>
        <v>8.015759565532625E-2</v>
      </c>
      <c r="AY68">
        <f t="shared" si="35"/>
        <v>0</v>
      </c>
      <c r="AZ68">
        <f t="shared" si="36"/>
        <v>0.15582305614166628</v>
      </c>
      <c r="BA68">
        <f t="shared" si="37"/>
        <v>0.1098686601539967</v>
      </c>
      <c r="BB68">
        <f t="shared" si="38"/>
        <v>0.10061763451965984</v>
      </c>
      <c r="BC68">
        <f t="shared" si="39"/>
        <v>0.2878622582385249</v>
      </c>
      <c r="BD68">
        <f t="shared" si="40"/>
        <v>0.2129255600755342</v>
      </c>
      <c r="BE68">
        <f t="shared" si="41"/>
        <v>2.5310215273803133E-2</v>
      </c>
      <c r="BF68">
        <f t="shared" si="42"/>
        <v>0.1781509051970564</v>
      </c>
      <c r="BH68">
        <f t="shared" si="43"/>
        <v>4.0078797827663125E-2</v>
      </c>
      <c r="BI68">
        <f t="shared" si="44"/>
        <v>0</v>
      </c>
      <c r="BJ68">
        <f t="shared" si="45"/>
        <v>5.889557929727212E-2</v>
      </c>
      <c r="BK68">
        <f t="shared" si="46"/>
        <v>6.3432700515413512E-2</v>
      </c>
      <c r="BL68">
        <f t="shared" si="47"/>
        <v>5.030881725982992E-2</v>
      </c>
      <c r="BM68">
        <f t="shared" si="48"/>
        <v>0.11751927481494487</v>
      </c>
      <c r="BN68">
        <f t="shared" si="49"/>
        <v>0.12293262942696151</v>
      </c>
      <c r="BO68">
        <f t="shared" si="50"/>
        <v>1.4612859601577618E-2</v>
      </c>
      <c r="BP68">
        <f t="shared" si="51"/>
        <v>0.10285547307189602</v>
      </c>
    </row>
    <row r="69" spans="1:68" x14ac:dyDescent="0.3">
      <c r="A69" t="s">
        <v>1601</v>
      </c>
      <c r="B69">
        <v>0</v>
      </c>
      <c r="C69">
        <v>0</v>
      </c>
      <c r="D69">
        <v>0</v>
      </c>
      <c r="E69">
        <v>0.1677203164283235</v>
      </c>
      <c r="F69">
        <v>0.20072087468674099</v>
      </c>
      <c r="G69">
        <v>0.310811919742712</v>
      </c>
      <c r="H69">
        <v>0</v>
      </c>
      <c r="I69">
        <v>0</v>
      </c>
      <c r="J69">
        <v>0</v>
      </c>
      <c r="K69">
        <v>0</v>
      </c>
      <c r="L69">
        <v>0</v>
      </c>
      <c r="M69">
        <v>4.6358248182049699E-2</v>
      </c>
      <c r="N69">
        <v>0</v>
      </c>
      <c r="O69">
        <v>0</v>
      </c>
      <c r="P69">
        <v>0</v>
      </c>
      <c r="Q69">
        <v>0</v>
      </c>
      <c r="R69">
        <v>0.34324212232093448</v>
      </c>
      <c r="S69">
        <v>0</v>
      </c>
      <c r="T69">
        <v>0</v>
      </c>
      <c r="U69">
        <v>0.13535685134554551</v>
      </c>
      <c r="V69">
        <v>0</v>
      </c>
      <c r="W69">
        <v>0</v>
      </c>
      <c r="X69">
        <v>0.37683960331447303</v>
      </c>
      <c r="Y69">
        <v>0.30020299746916285</v>
      </c>
      <c r="Z69">
        <v>0.47305591849020351</v>
      </c>
      <c r="AA69">
        <v>5.8953172940941503E-2</v>
      </c>
      <c r="AB69">
        <v>0.17862853595888001</v>
      </c>
      <c r="AC69">
        <v>0</v>
      </c>
      <c r="AD69">
        <v>0</v>
      </c>
      <c r="AE69">
        <v>1.9042426698752349E-2</v>
      </c>
      <c r="AF69">
        <v>0</v>
      </c>
      <c r="AG69">
        <v>0</v>
      </c>
      <c r="AH69">
        <v>0</v>
      </c>
      <c r="AI69">
        <v>5.9153735452977002E-2</v>
      </c>
      <c r="AJ69">
        <v>0</v>
      </c>
      <c r="AK69">
        <v>1.7206169681460649E-2</v>
      </c>
      <c r="AL69">
        <v>0</v>
      </c>
      <c r="AN69">
        <f t="shared" si="25"/>
        <v>4.1930079107080874E-2</v>
      </c>
      <c r="AO69">
        <f t="shared" si="26"/>
        <v>0.12788319860736325</v>
      </c>
      <c r="AP69">
        <f t="shared" si="27"/>
        <v>6.6226068831499573E-3</v>
      </c>
      <c r="AQ69">
        <f t="shared" si="28"/>
        <v>0.11441404077364482</v>
      </c>
      <c r="AR69">
        <f t="shared" si="29"/>
        <v>3.3839212836386377E-2</v>
      </c>
      <c r="AS69">
        <f t="shared" si="30"/>
        <v>0.23128003802894348</v>
      </c>
      <c r="AT69">
        <f t="shared" si="31"/>
        <v>6.3474755662507832E-3</v>
      </c>
      <c r="AU69">
        <f t="shared" si="32"/>
        <v>1.9717911817659001E-2</v>
      </c>
      <c r="AV69">
        <f t="shared" si="33"/>
        <v>5.7353898938202162E-3</v>
      </c>
      <c r="AX69">
        <f t="shared" si="34"/>
        <v>8.3860158214161748E-2</v>
      </c>
      <c r="AY69">
        <f t="shared" si="35"/>
        <v>0.15435507663064749</v>
      </c>
      <c r="AZ69">
        <f t="shared" si="36"/>
        <v>1.7521770843759381E-2</v>
      </c>
      <c r="BA69">
        <f t="shared" si="37"/>
        <v>0.19817093171920999</v>
      </c>
      <c r="BB69">
        <f t="shared" si="38"/>
        <v>6.7678425672772755E-2</v>
      </c>
      <c r="BC69">
        <f t="shared" si="39"/>
        <v>0.18458208084691743</v>
      </c>
      <c r="BD69">
        <f t="shared" si="40"/>
        <v>1.0994150180548385E-2</v>
      </c>
      <c r="BE69">
        <f t="shared" si="41"/>
        <v>3.4152425087348177E-2</v>
      </c>
      <c r="BF69">
        <f t="shared" si="42"/>
        <v>9.933986697313683E-3</v>
      </c>
      <c r="BH69">
        <f t="shared" si="43"/>
        <v>4.1930079107080874E-2</v>
      </c>
      <c r="BI69">
        <f t="shared" si="44"/>
        <v>7.7177538315323743E-2</v>
      </c>
      <c r="BJ69">
        <f t="shared" si="45"/>
        <v>6.6226068831499564E-3</v>
      </c>
      <c r="BK69">
        <f t="shared" si="46"/>
        <v>0.11441404077364484</v>
      </c>
      <c r="BL69">
        <f t="shared" si="47"/>
        <v>3.3839212836386377E-2</v>
      </c>
      <c r="BM69">
        <f t="shared" si="48"/>
        <v>7.5355318956016604E-2</v>
      </c>
      <c r="BN69">
        <f t="shared" si="49"/>
        <v>6.3474755662507832E-3</v>
      </c>
      <c r="BO69">
        <f t="shared" si="50"/>
        <v>1.9717911817659001E-2</v>
      </c>
      <c r="BP69">
        <f t="shared" si="51"/>
        <v>5.7353898938202162E-3</v>
      </c>
    </row>
    <row r="70" spans="1:68" x14ac:dyDescent="0.3">
      <c r="A70" t="s">
        <v>1602</v>
      </c>
      <c r="B70">
        <v>0</v>
      </c>
      <c r="C70">
        <v>0</v>
      </c>
      <c r="D70">
        <v>8.3935680250008998E-2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0.12024471948384099</v>
      </c>
      <c r="N70">
        <v>0</v>
      </c>
      <c r="O70">
        <v>7.3517280024587003E-2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0.44983694051540501</v>
      </c>
      <c r="Y70">
        <v>2.7650599459593649E-2</v>
      </c>
      <c r="Z70">
        <v>0</v>
      </c>
      <c r="AA70">
        <v>0</v>
      </c>
      <c r="AB70">
        <v>0</v>
      </c>
      <c r="AC70">
        <v>0</v>
      </c>
      <c r="AD70">
        <v>0.30073959029429198</v>
      </c>
      <c r="AE70">
        <v>0</v>
      </c>
      <c r="AF70">
        <v>0</v>
      </c>
      <c r="AG70">
        <v>0</v>
      </c>
      <c r="AH70">
        <v>3.3099885527034453E-2</v>
      </c>
      <c r="AI70">
        <v>0</v>
      </c>
      <c r="AJ70">
        <v>0.47875981522670502</v>
      </c>
      <c r="AK70">
        <v>1.4764645401344249E-2</v>
      </c>
      <c r="AL70">
        <v>0</v>
      </c>
      <c r="AN70">
        <f t="shared" si="25"/>
        <v>2.098392006250225E-2</v>
      </c>
      <c r="AO70">
        <f t="shared" si="26"/>
        <v>0</v>
      </c>
      <c r="AP70">
        <f t="shared" si="27"/>
        <v>2.768028564406114E-2</v>
      </c>
      <c r="AQ70">
        <f t="shared" si="28"/>
        <v>0</v>
      </c>
      <c r="AR70">
        <f t="shared" si="29"/>
        <v>0</v>
      </c>
      <c r="AS70">
        <f t="shared" si="30"/>
        <v>7.958125666249978E-2</v>
      </c>
      <c r="AT70">
        <f t="shared" si="31"/>
        <v>0.10024653009809732</v>
      </c>
      <c r="AU70">
        <f t="shared" si="32"/>
        <v>1.1033295175678151E-2</v>
      </c>
      <c r="AV70">
        <f t="shared" si="33"/>
        <v>0.16450815354268308</v>
      </c>
      <c r="AX70">
        <f t="shared" si="34"/>
        <v>4.1967840125004499E-2</v>
      </c>
      <c r="AY70">
        <f t="shared" si="35"/>
        <v>0</v>
      </c>
      <c r="AZ70">
        <f t="shared" si="36"/>
        <v>4.9159935470196717E-2</v>
      </c>
      <c r="BA70">
        <f t="shared" si="37"/>
        <v>0</v>
      </c>
      <c r="BB70">
        <f t="shared" si="38"/>
        <v>0</v>
      </c>
      <c r="BC70">
        <f t="shared" si="39"/>
        <v>0.18172439034474094</v>
      </c>
      <c r="BD70">
        <f t="shared" si="40"/>
        <v>0.17363208341238723</v>
      </c>
      <c r="BE70">
        <f t="shared" si="41"/>
        <v>1.9110227819179138E-2</v>
      </c>
      <c r="BF70">
        <f t="shared" si="42"/>
        <v>0.27225003001254855</v>
      </c>
      <c r="BH70">
        <f t="shared" si="43"/>
        <v>2.098392006250225E-2</v>
      </c>
      <c r="BI70">
        <f t="shared" si="44"/>
        <v>0</v>
      </c>
      <c r="BJ70">
        <f t="shared" si="45"/>
        <v>1.8580709103160519E-2</v>
      </c>
      <c r="BK70">
        <f t="shared" si="46"/>
        <v>0</v>
      </c>
      <c r="BL70">
        <f t="shared" si="47"/>
        <v>0</v>
      </c>
      <c r="BM70">
        <f t="shared" si="48"/>
        <v>7.4188671693828229E-2</v>
      </c>
      <c r="BN70">
        <f t="shared" si="49"/>
        <v>0.10024653009809732</v>
      </c>
      <c r="BO70">
        <f t="shared" si="50"/>
        <v>1.1033295175678151E-2</v>
      </c>
      <c r="BP70">
        <f t="shared" si="51"/>
        <v>0.1571836281146286</v>
      </c>
    </row>
    <row r="71" spans="1:68" x14ac:dyDescent="0.3">
      <c r="A71" t="s">
        <v>1603</v>
      </c>
      <c r="B71">
        <v>0</v>
      </c>
      <c r="C71">
        <v>0</v>
      </c>
      <c r="D71">
        <v>0.7</v>
      </c>
      <c r="E71">
        <v>0.1677203164283235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3.4568755973623647E-2</v>
      </c>
      <c r="O71">
        <v>0</v>
      </c>
      <c r="P71">
        <v>2.2645714706613751E-2</v>
      </c>
      <c r="Q71">
        <v>0</v>
      </c>
      <c r="R71">
        <v>3.1636168139856702E-2</v>
      </c>
      <c r="S71">
        <v>0.12688755812205749</v>
      </c>
      <c r="T71">
        <v>0.184431662582102</v>
      </c>
      <c r="U71">
        <v>0.50989788787734447</v>
      </c>
      <c r="V71">
        <v>0</v>
      </c>
      <c r="W71">
        <v>0.10888806812214299</v>
      </c>
      <c r="X71">
        <v>0</v>
      </c>
      <c r="Y71">
        <v>0</v>
      </c>
      <c r="Z71">
        <v>0</v>
      </c>
      <c r="AA71">
        <v>0.20678740452743</v>
      </c>
      <c r="AB71">
        <v>0.17862853595888001</v>
      </c>
      <c r="AC71">
        <v>0.23596483471223451</v>
      </c>
      <c r="AD71">
        <v>0</v>
      </c>
      <c r="AE71">
        <v>0.56198030204653004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1.4764645401344249E-2</v>
      </c>
      <c r="AL71">
        <v>0.23820207738317051</v>
      </c>
      <c r="AN71">
        <f t="shared" si="25"/>
        <v>0.21693007910708087</v>
      </c>
      <c r="AO71">
        <f t="shared" si="26"/>
        <v>0</v>
      </c>
      <c r="AP71">
        <f t="shared" si="27"/>
        <v>8.1734958114624851E-3</v>
      </c>
      <c r="AQ71">
        <f t="shared" si="28"/>
        <v>5.2841242087304729E-2</v>
      </c>
      <c r="AR71">
        <f t="shared" si="29"/>
        <v>0.20080440464539737</v>
      </c>
      <c r="AS71">
        <f t="shared" si="30"/>
        <v>0.10356346253309075</v>
      </c>
      <c r="AT71">
        <f t="shared" si="31"/>
        <v>0.18732676734884335</v>
      </c>
      <c r="AU71">
        <f t="shared" si="32"/>
        <v>0</v>
      </c>
      <c r="AV71">
        <f t="shared" si="33"/>
        <v>8.4322240928171588E-2</v>
      </c>
      <c r="AX71">
        <f t="shared" si="34"/>
        <v>0.33160994539629407</v>
      </c>
      <c r="AY71">
        <f t="shared" si="35"/>
        <v>0</v>
      </c>
      <c r="AZ71">
        <f t="shared" si="36"/>
        <v>1.4376978401118224E-2</v>
      </c>
      <c r="BA71">
        <f t="shared" si="37"/>
        <v>6.6048122398613143E-2</v>
      </c>
      <c r="BB71">
        <f t="shared" si="38"/>
        <v>0.21952818338729524</v>
      </c>
      <c r="BC71">
        <f t="shared" si="39"/>
        <v>0.11488798293966054</v>
      </c>
      <c r="BD71">
        <f t="shared" si="40"/>
        <v>0.3244594786658313</v>
      </c>
      <c r="BE71">
        <f t="shared" si="41"/>
        <v>0</v>
      </c>
      <c r="BF71">
        <f t="shared" si="42"/>
        <v>0.13346816751203178</v>
      </c>
      <c r="BH71">
        <f t="shared" si="43"/>
        <v>0.16580497269814704</v>
      </c>
      <c r="BI71">
        <f t="shared" si="44"/>
        <v>0</v>
      </c>
      <c r="BJ71">
        <f t="shared" si="45"/>
        <v>5.4339870648436915E-3</v>
      </c>
      <c r="BK71">
        <f t="shared" si="46"/>
        <v>3.8132901246308651E-2</v>
      </c>
      <c r="BL71">
        <f t="shared" si="47"/>
        <v>0.10976409169364762</v>
      </c>
      <c r="BM71">
        <f t="shared" si="48"/>
        <v>4.6902822629957881E-2</v>
      </c>
      <c r="BN71">
        <f t="shared" si="49"/>
        <v>0.18732676734884335</v>
      </c>
      <c r="BO71">
        <f t="shared" si="50"/>
        <v>0</v>
      </c>
      <c r="BP71">
        <f t="shared" si="51"/>
        <v>7.7057882441317616E-2</v>
      </c>
    </row>
    <row r="72" spans="1:68" x14ac:dyDescent="0.3">
      <c r="A72" t="s">
        <v>1604</v>
      </c>
      <c r="B72">
        <v>0</v>
      </c>
      <c r="C72">
        <v>1.73474352792433E-4</v>
      </c>
      <c r="D72">
        <v>0.19873526082665199</v>
      </c>
      <c r="E72">
        <v>0</v>
      </c>
      <c r="F72">
        <v>0</v>
      </c>
      <c r="G72">
        <v>0</v>
      </c>
      <c r="H72">
        <v>0</v>
      </c>
      <c r="I72">
        <v>4.8878580173875051E-2</v>
      </c>
      <c r="J72">
        <v>0</v>
      </c>
      <c r="K72">
        <v>0</v>
      </c>
      <c r="L72">
        <v>0.36748330703854898</v>
      </c>
      <c r="M72">
        <v>8.4063159270519494E-2</v>
      </c>
      <c r="N72">
        <v>0</v>
      </c>
      <c r="O72">
        <v>0</v>
      </c>
      <c r="P72">
        <v>0</v>
      </c>
      <c r="Q72">
        <v>0</v>
      </c>
      <c r="R72">
        <v>3.3939110008349697E-2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N72">
        <f t="shared" si="25"/>
        <v>4.9727183794861109E-2</v>
      </c>
      <c r="AO72">
        <f t="shared" si="26"/>
        <v>1.2219645043468763E-2</v>
      </c>
      <c r="AP72">
        <f t="shared" si="27"/>
        <v>6.4506638044152645E-2</v>
      </c>
      <c r="AQ72">
        <f t="shared" si="28"/>
        <v>1.1313036669449899E-2</v>
      </c>
      <c r="AR72">
        <f t="shared" si="29"/>
        <v>0</v>
      </c>
      <c r="AS72">
        <f t="shared" si="30"/>
        <v>0</v>
      </c>
      <c r="AT72">
        <f t="shared" si="31"/>
        <v>0</v>
      </c>
      <c r="AU72">
        <f t="shared" si="32"/>
        <v>0</v>
      </c>
      <c r="AV72">
        <f t="shared" si="33"/>
        <v>0</v>
      </c>
      <c r="AX72">
        <f t="shared" si="34"/>
        <v>9.9338751680830117E-2</v>
      </c>
      <c r="AY72">
        <f t="shared" si="35"/>
        <v>2.4439290086937526E-2</v>
      </c>
      <c r="AZ72">
        <f t="shared" si="36"/>
        <v>0.13722417864952099</v>
      </c>
      <c r="BA72">
        <f t="shared" si="37"/>
        <v>1.9594754299377019E-2</v>
      </c>
      <c r="BB72">
        <f t="shared" si="38"/>
        <v>0</v>
      </c>
      <c r="BC72">
        <f t="shared" si="39"/>
        <v>0</v>
      </c>
      <c r="BD72">
        <f t="shared" si="40"/>
        <v>0</v>
      </c>
      <c r="BE72">
        <f t="shared" si="41"/>
        <v>0</v>
      </c>
      <c r="BF72">
        <f t="shared" si="42"/>
        <v>0</v>
      </c>
      <c r="BH72">
        <f t="shared" si="43"/>
        <v>4.9669375840415059E-2</v>
      </c>
      <c r="BI72">
        <f t="shared" si="44"/>
        <v>1.2219645043468763E-2</v>
      </c>
      <c r="BJ72">
        <f t="shared" si="45"/>
        <v>5.1865864367390248E-2</v>
      </c>
      <c r="BK72">
        <f t="shared" si="46"/>
        <v>1.1313036669449899E-2</v>
      </c>
      <c r="BL72">
        <f t="shared" si="47"/>
        <v>0</v>
      </c>
      <c r="BM72">
        <f t="shared" si="48"/>
        <v>0</v>
      </c>
      <c r="BN72">
        <f t="shared" si="49"/>
        <v>0</v>
      </c>
      <c r="BO72">
        <f t="shared" si="50"/>
        <v>0</v>
      </c>
      <c r="BP72">
        <f t="shared" si="51"/>
        <v>0</v>
      </c>
    </row>
    <row r="73" spans="1:68" x14ac:dyDescent="0.3">
      <c r="A73" t="s">
        <v>1605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0.36748330703854898</v>
      </c>
      <c r="M73">
        <v>0</v>
      </c>
      <c r="N73">
        <v>0</v>
      </c>
      <c r="O73">
        <v>0</v>
      </c>
      <c r="P73">
        <v>0.226139442597346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N73">
        <f t="shared" si="25"/>
        <v>0</v>
      </c>
      <c r="AO73">
        <f t="shared" si="26"/>
        <v>0</v>
      </c>
      <c r="AP73">
        <f t="shared" si="27"/>
        <v>8.4803249947985007E-2</v>
      </c>
      <c r="AQ73">
        <f t="shared" si="28"/>
        <v>0</v>
      </c>
      <c r="AR73">
        <f t="shared" si="29"/>
        <v>0</v>
      </c>
      <c r="AS73">
        <f t="shared" si="30"/>
        <v>0</v>
      </c>
      <c r="AT73">
        <f t="shared" si="31"/>
        <v>0</v>
      </c>
      <c r="AU73">
        <f t="shared" si="32"/>
        <v>0</v>
      </c>
      <c r="AV73">
        <f t="shared" si="33"/>
        <v>0</v>
      </c>
      <c r="AX73">
        <f t="shared" si="34"/>
        <v>0</v>
      </c>
      <c r="AY73">
        <f t="shared" si="35"/>
        <v>0</v>
      </c>
      <c r="AZ73">
        <f t="shared" si="36"/>
        <v>0.15046698975636033</v>
      </c>
      <c r="BA73">
        <f t="shared" si="37"/>
        <v>0</v>
      </c>
      <c r="BB73">
        <f t="shared" si="38"/>
        <v>0</v>
      </c>
      <c r="BC73">
        <f t="shared" si="39"/>
        <v>0</v>
      </c>
      <c r="BD73">
        <f t="shared" si="40"/>
        <v>0</v>
      </c>
      <c r="BE73">
        <f t="shared" si="41"/>
        <v>0</v>
      </c>
      <c r="BF73">
        <f t="shared" si="42"/>
        <v>0</v>
      </c>
      <c r="BH73">
        <f t="shared" si="43"/>
        <v>0</v>
      </c>
      <c r="BI73">
        <f t="shared" si="44"/>
        <v>0</v>
      </c>
      <c r="BJ73">
        <f t="shared" si="45"/>
        <v>5.6871176488547524E-2</v>
      </c>
      <c r="BK73">
        <f t="shared" si="46"/>
        <v>0</v>
      </c>
      <c r="BL73">
        <f t="shared" si="47"/>
        <v>0</v>
      </c>
      <c r="BM73">
        <f t="shared" si="48"/>
        <v>0</v>
      </c>
      <c r="BN73">
        <f t="shared" si="49"/>
        <v>0</v>
      </c>
      <c r="BO73">
        <f t="shared" si="50"/>
        <v>0</v>
      </c>
      <c r="BP73">
        <f t="shared" si="51"/>
        <v>0</v>
      </c>
    </row>
    <row r="74" spans="1:68" x14ac:dyDescent="0.3">
      <c r="A74" t="s">
        <v>1606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3.4568755973623647E-2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0.15362920635100255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N74">
        <f t="shared" si="25"/>
        <v>0</v>
      </c>
      <c r="AO74">
        <f t="shared" si="26"/>
        <v>0</v>
      </c>
      <c r="AP74">
        <f t="shared" si="27"/>
        <v>4.9383937105176639E-3</v>
      </c>
      <c r="AQ74">
        <f t="shared" si="28"/>
        <v>0</v>
      </c>
      <c r="AR74">
        <f t="shared" si="29"/>
        <v>0</v>
      </c>
      <c r="AS74">
        <f t="shared" si="30"/>
        <v>0</v>
      </c>
      <c r="AT74">
        <f t="shared" si="31"/>
        <v>5.1209735450334186E-2</v>
      </c>
      <c r="AU74">
        <f t="shared" si="32"/>
        <v>0</v>
      </c>
      <c r="AV74">
        <f t="shared" si="33"/>
        <v>0</v>
      </c>
      <c r="AX74">
        <f t="shared" si="34"/>
        <v>0</v>
      </c>
      <c r="AY74">
        <f t="shared" si="35"/>
        <v>0</v>
      </c>
      <c r="AZ74">
        <f t="shared" si="36"/>
        <v>1.3065761634155237E-2</v>
      </c>
      <c r="BA74">
        <f t="shared" si="37"/>
        <v>0</v>
      </c>
      <c r="BB74">
        <f t="shared" si="38"/>
        <v>0</v>
      </c>
      <c r="BC74">
        <f t="shared" si="39"/>
        <v>0</v>
      </c>
      <c r="BD74">
        <f t="shared" si="40"/>
        <v>8.8697863642139885E-2</v>
      </c>
      <c r="BE74">
        <f t="shared" si="41"/>
        <v>0</v>
      </c>
      <c r="BF74">
        <f t="shared" si="42"/>
        <v>0</v>
      </c>
      <c r="BH74">
        <f t="shared" si="43"/>
        <v>0</v>
      </c>
      <c r="BI74">
        <f t="shared" si="44"/>
        <v>0</v>
      </c>
      <c r="BJ74">
        <f t="shared" si="45"/>
        <v>4.9383937105176639E-3</v>
      </c>
      <c r="BK74">
        <f t="shared" si="46"/>
        <v>0</v>
      </c>
      <c r="BL74">
        <f t="shared" si="47"/>
        <v>0</v>
      </c>
      <c r="BM74">
        <f t="shared" si="48"/>
        <v>0</v>
      </c>
      <c r="BN74">
        <f t="shared" si="49"/>
        <v>5.1209735450334186E-2</v>
      </c>
      <c r="BO74">
        <f t="shared" si="50"/>
        <v>0</v>
      </c>
      <c r="BP74">
        <f t="shared" si="51"/>
        <v>0</v>
      </c>
    </row>
    <row r="75" spans="1:68" x14ac:dyDescent="0.3">
      <c r="A75" t="s">
        <v>1607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3.6181560213321549E-2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0.1545029949884425</v>
      </c>
      <c r="U75">
        <v>0</v>
      </c>
      <c r="V75">
        <v>2.3365760865347449E-2</v>
      </c>
      <c r="W75">
        <v>0</v>
      </c>
      <c r="X75">
        <v>0</v>
      </c>
      <c r="Y75">
        <v>0</v>
      </c>
      <c r="Z75">
        <v>0</v>
      </c>
      <c r="AA75">
        <v>0</v>
      </c>
      <c r="AB75">
        <v>0.37072316852577297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N75">
        <f t="shared" si="25"/>
        <v>0</v>
      </c>
      <c r="AO75">
        <f t="shared" si="26"/>
        <v>0</v>
      </c>
      <c r="AP75">
        <f t="shared" si="27"/>
        <v>5.168794316188793E-3</v>
      </c>
      <c r="AQ75">
        <f t="shared" si="28"/>
        <v>0</v>
      </c>
      <c r="AR75">
        <f t="shared" si="29"/>
        <v>4.4467188963447486E-2</v>
      </c>
      <c r="AS75">
        <f t="shared" si="30"/>
        <v>6.1787194754295498E-2</v>
      </c>
      <c r="AT75">
        <f t="shared" si="31"/>
        <v>0</v>
      </c>
      <c r="AU75">
        <f t="shared" si="32"/>
        <v>0</v>
      </c>
      <c r="AV75">
        <f t="shared" si="33"/>
        <v>0</v>
      </c>
      <c r="AX75">
        <f t="shared" si="34"/>
        <v>0</v>
      </c>
      <c r="AY75">
        <f t="shared" si="35"/>
        <v>0</v>
      </c>
      <c r="AZ75">
        <f t="shared" si="36"/>
        <v>1.3675344338679703E-2</v>
      </c>
      <c r="BA75">
        <f t="shared" si="37"/>
        <v>0</v>
      </c>
      <c r="BB75">
        <f t="shared" si="38"/>
        <v>7.417953595606519E-2</v>
      </c>
      <c r="BC75">
        <f t="shared" si="39"/>
        <v>0.15134709978599339</v>
      </c>
      <c r="BD75">
        <f t="shared" si="40"/>
        <v>0</v>
      </c>
      <c r="BE75">
        <f t="shared" si="41"/>
        <v>0</v>
      </c>
      <c r="BF75">
        <f t="shared" si="42"/>
        <v>0</v>
      </c>
      <c r="BH75">
        <f t="shared" si="43"/>
        <v>0</v>
      </c>
      <c r="BI75">
        <f t="shared" si="44"/>
        <v>0</v>
      </c>
      <c r="BJ75">
        <f t="shared" si="45"/>
        <v>5.168794316188793E-3</v>
      </c>
      <c r="BK75">
        <f t="shared" si="46"/>
        <v>0</v>
      </c>
      <c r="BL75">
        <f t="shared" si="47"/>
        <v>3.7089767978032595E-2</v>
      </c>
      <c r="BM75">
        <f t="shared" si="48"/>
        <v>6.1787194754295498E-2</v>
      </c>
      <c r="BN75">
        <f t="shared" si="49"/>
        <v>0</v>
      </c>
      <c r="BO75">
        <f t="shared" si="50"/>
        <v>0</v>
      </c>
      <c r="BP75">
        <f t="shared" si="51"/>
        <v>0</v>
      </c>
    </row>
    <row r="76" spans="1:68" x14ac:dyDescent="0.3">
      <c r="A76" t="s">
        <v>1608</v>
      </c>
      <c r="B76">
        <v>0.56491447938843498</v>
      </c>
      <c r="C76">
        <v>0</v>
      </c>
      <c r="D76">
        <v>5.4534900221241502E-2</v>
      </c>
      <c r="E76">
        <v>0</v>
      </c>
      <c r="F76">
        <v>0.17812707491277549</v>
      </c>
      <c r="G76">
        <v>0.15861381976344999</v>
      </c>
      <c r="H76">
        <v>0</v>
      </c>
      <c r="I76">
        <v>0</v>
      </c>
      <c r="J76">
        <v>0</v>
      </c>
      <c r="K76">
        <v>0.29222135764081802</v>
      </c>
      <c r="L76">
        <v>0.292221319985213</v>
      </c>
      <c r="M76">
        <v>0</v>
      </c>
      <c r="N76">
        <v>0</v>
      </c>
      <c r="O76">
        <v>4.6007293647544703E-2</v>
      </c>
      <c r="P76">
        <v>0</v>
      </c>
      <c r="Q76">
        <v>4.2420904284250403E-2</v>
      </c>
      <c r="R76">
        <v>0</v>
      </c>
      <c r="S76">
        <v>0.1952950030719805</v>
      </c>
      <c r="T76">
        <v>0.28737186768119449</v>
      </c>
      <c r="U76">
        <v>0</v>
      </c>
      <c r="V76">
        <v>2.3365760865347449E-2</v>
      </c>
      <c r="W76">
        <v>0</v>
      </c>
      <c r="X76">
        <v>0</v>
      </c>
      <c r="Y76">
        <v>0</v>
      </c>
      <c r="Z76">
        <v>0</v>
      </c>
      <c r="AA76">
        <v>0.21629893303726799</v>
      </c>
      <c r="AB76">
        <v>0.17335606071536799</v>
      </c>
      <c r="AC76">
        <v>0</v>
      </c>
      <c r="AD76">
        <v>0.30073959029429198</v>
      </c>
      <c r="AE76">
        <v>0</v>
      </c>
      <c r="AF76">
        <v>1.7356849385141E-2</v>
      </c>
      <c r="AG76">
        <v>0</v>
      </c>
      <c r="AH76">
        <v>0</v>
      </c>
      <c r="AI76">
        <v>8.9520443728748497E-2</v>
      </c>
      <c r="AJ76">
        <v>0.308566419215688</v>
      </c>
      <c r="AK76">
        <v>0</v>
      </c>
      <c r="AL76">
        <v>0</v>
      </c>
      <c r="AN76">
        <f t="shared" si="25"/>
        <v>0.15486234490241912</v>
      </c>
      <c r="AO76">
        <f t="shared" si="26"/>
        <v>8.4185223669056369E-2</v>
      </c>
      <c r="AP76">
        <f t="shared" si="27"/>
        <v>9.0064281610510818E-2</v>
      </c>
      <c r="AQ76">
        <f t="shared" si="28"/>
        <v>7.9238635785410308E-2</v>
      </c>
      <c r="AR76">
        <f t="shared" si="29"/>
        <v>7.7684407136635492E-2</v>
      </c>
      <c r="AS76">
        <f t="shared" si="30"/>
        <v>6.4942498958772674E-2</v>
      </c>
      <c r="AT76">
        <f t="shared" si="31"/>
        <v>0.10603214655981098</v>
      </c>
      <c r="AU76">
        <f t="shared" si="32"/>
        <v>2.9840147909582834E-2</v>
      </c>
      <c r="AV76">
        <f t="shared" si="33"/>
        <v>0.10285547307189601</v>
      </c>
      <c r="AX76">
        <f t="shared" si="34"/>
        <v>0.27457424065277503</v>
      </c>
      <c r="AY76">
        <f t="shared" si="35"/>
        <v>9.7534594033941838E-2</v>
      </c>
      <c r="AZ76">
        <f t="shared" si="36"/>
        <v>0.13911761752200472</v>
      </c>
      <c r="BA76">
        <f t="shared" si="37"/>
        <v>0.10272143676414305</v>
      </c>
      <c r="BB76">
        <f t="shared" si="38"/>
        <v>0.14022491536422524</v>
      </c>
      <c r="BC76">
        <f t="shared" si="39"/>
        <v>0.10152081874546694</v>
      </c>
      <c r="BD76">
        <f t="shared" si="40"/>
        <v>0.16884477054192909</v>
      </c>
      <c r="BE76">
        <f t="shared" si="41"/>
        <v>5.1684652284767693E-2</v>
      </c>
      <c r="BF76">
        <f t="shared" si="42"/>
        <v>0.1781509051970564</v>
      </c>
      <c r="BH76">
        <f t="shared" si="43"/>
        <v>0.13728712032638751</v>
      </c>
      <c r="BI76">
        <f t="shared" si="44"/>
        <v>4.8767297016970919E-2</v>
      </c>
      <c r="BJ76">
        <f t="shared" si="45"/>
        <v>5.2581516993003743E-2</v>
      </c>
      <c r="BK76">
        <f t="shared" si="46"/>
        <v>5.9306249167323119E-2</v>
      </c>
      <c r="BL76">
        <f t="shared" si="47"/>
        <v>7.0112457682112619E-2</v>
      </c>
      <c r="BM76">
        <f t="shared" si="48"/>
        <v>4.1445700699328576E-2</v>
      </c>
      <c r="BN76">
        <f t="shared" si="49"/>
        <v>9.7482573723643356E-2</v>
      </c>
      <c r="BO76">
        <f t="shared" si="50"/>
        <v>2.9840147909582837E-2</v>
      </c>
      <c r="BP76">
        <f t="shared" si="51"/>
        <v>0.10285547307189602</v>
      </c>
    </row>
    <row r="77" spans="1:68" x14ac:dyDescent="0.3">
      <c r="A77" t="s">
        <v>1609</v>
      </c>
      <c r="B77">
        <v>0.50287036082460201</v>
      </c>
      <c r="C77">
        <v>2.1703450334057951E-2</v>
      </c>
      <c r="D77">
        <v>8.3935680250008998E-2</v>
      </c>
      <c r="E77">
        <v>0.16276981279543251</v>
      </c>
      <c r="F77">
        <v>0.30836152227202551</v>
      </c>
      <c r="G77">
        <v>0.310811919742712</v>
      </c>
      <c r="H77">
        <v>0</v>
      </c>
      <c r="I77">
        <v>0.20954339066859751</v>
      </c>
      <c r="J77">
        <v>0</v>
      </c>
      <c r="K77">
        <v>0.61159148318624501</v>
      </c>
      <c r="L77">
        <v>0</v>
      </c>
      <c r="M77">
        <v>9.1869273158452003E-2</v>
      </c>
      <c r="N77">
        <v>0.11421576545959899</v>
      </c>
      <c r="O77">
        <v>8.3452689279491996E-2</v>
      </c>
      <c r="P77">
        <v>0</v>
      </c>
      <c r="Q77">
        <v>0.16720127193321099</v>
      </c>
      <c r="R77">
        <v>0.40881740046914122</v>
      </c>
      <c r="S77">
        <v>0.41713094396462652</v>
      </c>
      <c r="T77">
        <v>0.38500453327735745</v>
      </c>
      <c r="U77">
        <v>0.17140672941030846</v>
      </c>
      <c r="V77">
        <v>0.37621075017329447</v>
      </c>
      <c r="W77">
        <v>0.119086707451629</v>
      </c>
      <c r="X77">
        <v>0.11478895942412</v>
      </c>
      <c r="Y77">
        <v>0.60094736500753199</v>
      </c>
      <c r="Z77">
        <v>0.52413936794678495</v>
      </c>
      <c r="AA77">
        <v>0</v>
      </c>
      <c r="AB77">
        <v>0.17862853595888001</v>
      </c>
      <c r="AC77">
        <v>0.1183546335846145</v>
      </c>
      <c r="AD77">
        <v>0</v>
      </c>
      <c r="AE77">
        <v>0.62704502258526051</v>
      </c>
      <c r="AF77">
        <v>0.14802407943402202</v>
      </c>
      <c r="AG77">
        <v>0</v>
      </c>
      <c r="AH77">
        <v>4.3838578804732853E-2</v>
      </c>
      <c r="AI77">
        <v>0</v>
      </c>
      <c r="AJ77">
        <v>0</v>
      </c>
      <c r="AK77">
        <v>0.29870607961461465</v>
      </c>
      <c r="AL77">
        <v>0.36610456687051451</v>
      </c>
      <c r="AN77">
        <f t="shared" si="25"/>
        <v>0.19281982605102538</v>
      </c>
      <c r="AO77">
        <f t="shared" si="26"/>
        <v>0.20717920817083374</v>
      </c>
      <c r="AP77">
        <f t="shared" si="27"/>
        <v>0.12873274444054114</v>
      </c>
      <c r="AQ77">
        <f t="shared" si="28"/>
        <v>0.33104987212232623</v>
      </c>
      <c r="AR77">
        <f t="shared" si="29"/>
        <v>0.26292718007814736</v>
      </c>
      <c r="AS77">
        <f t="shared" si="30"/>
        <v>0.2561431436536552</v>
      </c>
      <c r="AT77">
        <f t="shared" si="31"/>
        <v>0.25835636733976086</v>
      </c>
      <c r="AU77">
        <f t="shared" si="32"/>
        <v>1.4612859601577618E-2</v>
      </c>
      <c r="AV77">
        <f t="shared" si="33"/>
        <v>0.22160354882837638</v>
      </c>
      <c r="AX77">
        <f t="shared" si="34"/>
        <v>0.21460887575258819</v>
      </c>
      <c r="AY77">
        <f t="shared" si="35"/>
        <v>0.14595251882237684</v>
      </c>
      <c r="AZ77">
        <f t="shared" si="36"/>
        <v>0.21851348610011814</v>
      </c>
      <c r="BA77">
        <f t="shared" si="37"/>
        <v>0.14195792189699125</v>
      </c>
      <c r="BB77">
        <f t="shared" si="38"/>
        <v>0.13760101970733032</v>
      </c>
      <c r="BC77">
        <f t="shared" si="39"/>
        <v>0.2454776693110485</v>
      </c>
      <c r="BD77">
        <f t="shared" si="40"/>
        <v>0.32775947797603594</v>
      </c>
      <c r="BE77">
        <f t="shared" si="41"/>
        <v>2.5310215273803133E-2</v>
      </c>
      <c r="BF77">
        <f t="shared" si="42"/>
        <v>0.19485055468510704</v>
      </c>
      <c r="BH77">
        <f t="shared" si="43"/>
        <v>0.1073044378762941</v>
      </c>
      <c r="BI77">
        <f t="shared" si="44"/>
        <v>7.2976259411188418E-2</v>
      </c>
      <c r="BJ77">
        <f t="shared" si="45"/>
        <v>8.2590334619240244E-2</v>
      </c>
      <c r="BK77">
        <f t="shared" si="46"/>
        <v>8.1959444420827768E-2</v>
      </c>
      <c r="BL77">
        <f t="shared" si="47"/>
        <v>6.8800509853665162E-2</v>
      </c>
      <c r="BM77">
        <f t="shared" si="48"/>
        <v>0.10021583884328905</v>
      </c>
      <c r="BN77">
        <f t="shared" si="49"/>
        <v>0.18923202283891558</v>
      </c>
      <c r="BO77">
        <f t="shared" si="50"/>
        <v>1.4612859601577618E-2</v>
      </c>
      <c r="BP77">
        <f t="shared" si="51"/>
        <v>0.11249702019919446</v>
      </c>
    </row>
    <row r="78" spans="1:68" x14ac:dyDescent="0.3">
      <c r="A78" t="s">
        <v>1610</v>
      </c>
      <c r="B78">
        <v>0.56491447938843498</v>
      </c>
      <c r="C78">
        <v>6.5830091518764844E-2</v>
      </c>
      <c r="D78">
        <v>0.50909769480714051</v>
      </c>
      <c r="E78">
        <v>0.1808413281215836</v>
      </c>
      <c r="F78">
        <v>0.38979045258588102</v>
      </c>
      <c r="G78">
        <v>0.81378557787374706</v>
      </c>
      <c r="H78">
        <v>0.1702055771677965</v>
      </c>
      <c r="I78">
        <v>0.19547108101779148</v>
      </c>
      <c r="J78">
        <v>0.85962995695931699</v>
      </c>
      <c r="K78">
        <v>0.37387055571318778</v>
      </c>
      <c r="L78">
        <v>0</v>
      </c>
      <c r="M78">
        <v>0.41780250360900401</v>
      </c>
      <c r="N78">
        <v>0.26650345273906451</v>
      </c>
      <c r="O78">
        <v>0.15270000080836099</v>
      </c>
      <c r="P78">
        <v>0.230001863533696</v>
      </c>
      <c r="Q78">
        <v>0</v>
      </c>
      <c r="R78">
        <v>0</v>
      </c>
      <c r="S78">
        <v>0.68788247028608496</v>
      </c>
      <c r="T78">
        <v>1.1274646803905746</v>
      </c>
      <c r="U78">
        <v>0.91923575171882055</v>
      </c>
      <c r="V78">
        <v>0</v>
      </c>
      <c r="W78">
        <v>0.19672764520038549</v>
      </c>
      <c r="X78">
        <v>0.49162856273859301</v>
      </c>
      <c r="Y78">
        <v>0.64315361575805496</v>
      </c>
      <c r="Z78">
        <v>1.580558280918795</v>
      </c>
      <c r="AA78">
        <v>0.47145124395424698</v>
      </c>
      <c r="AB78">
        <v>2.1861118828709301E-2</v>
      </c>
      <c r="AC78">
        <v>0.1785537827952485</v>
      </c>
      <c r="AD78">
        <v>1.12862432446707</v>
      </c>
      <c r="AE78">
        <v>0.60280047407046355</v>
      </c>
      <c r="AF78">
        <v>0.13763774212171251</v>
      </c>
      <c r="AG78">
        <v>0</v>
      </c>
      <c r="AH78">
        <v>4.3838578804732853E-2</v>
      </c>
      <c r="AI78">
        <v>0.48684455400028148</v>
      </c>
      <c r="AJ78">
        <v>0.13979132224252649</v>
      </c>
      <c r="AK78">
        <v>0.294241702175987</v>
      </c>
      <c r="AL78">
        <v>0.2893008580668005</v>
      </c>
      <c r="AN78">
        <f t="shared" si="25"/>
        <v>0.33017089845898095</v>
      </c>
      <c r="AO78">
        <f t="shared" si="26"/>
        <v>0.39231317216130401</v>
      </c>
      <c r="AP78">
        <f t="shared" si="27"/>
        <v>0.32864404762323279</v>
      </c>
      <c r="AQ78">
        <f t="shared" si="28"/>
        <v>0.22929415676202833</v>
      </c>
      <c r="AR78">
        <f t="shared" si="29"/>
        <v>0.56085701932744514</v>
      </c>
      <c r="AS78">
        <f t="shared" si="30"/>
        <v>0.564534434165608</v>
      </c>
      <c r="AT78">
        <f t="shared" si="31"/>
        <v>0.62302084688641535</v>
      </c>
      <c r="AU78">
        <f t="shared" si="32"/>
        <v>0.17689437760167145</v>
      </c>
      <c r="AV78">
        <f t="shared" si="33"/>
        <v>0.24111129416177132</v>
      </c>
      <c r="AX78">
        <f t="shared" si="34"/>
        <v>0.24446862786456897</v>
      </c>
      <c r="AY78">
        <f t="shared" si="35"/>
        <v>0.29761493325584387</v>
      </c>
      <c r="AZ78">
        <f t="shared" si="36"/>
        <v>0.27218120645491978</v>
      </c>
      <c r="BA78">
        <f t="shared" si="37"/>
        <v>0.3971491293904959</v>
      </c>
      <c r="BB78">
        <f t="shared" si="38"/>
        <v>0.54669624553216933</v>
      </c>
      <c r="BC78">
        <f t="shared" si="39"/>
        <v>0.54698090820153766</v>
      </c>
      <c r="BD78">
        <f t="shared" si="40"/>
        <v>0.49580263130074764</v>
      </c>
      <c r="BE78">
        <f t="shared" si="41"/>
        <v>0.269318193100748</v>
      </c>
      <c r="BF78">
        <f t="shared" si="42"/>
        <v>8.7780439264196333E-2</v>
      </c>
      <c r="BH78">
        <f t="shared" si="43"/>
        <v>0.12223431393228448</v>
      </c>
      <c r="BI78">
        <f t="shared" si="44"/>
        <v>0.14880746662792194</v>
      </c>
      <c r="BJ78">
        <f t="shared" si="45"/>
        <v>0.10287482626074942</v>
      </c>
      <c r="BK78">
        <f t="shared" si="46"/>
        <v>0.22929415676202833</v>
      </c>
      <c r="BL78">
        <f t="shared" si="47"/>
        <v>0.27334812276608467</v>
      </c>
      <c r="BM78">
        <f t="shared" si="48"/>
        <v>0.22330402068964897</v>
      </c>
      <c r="BN78">
        <f t="shared" si="49"/>
        <v>0.28625178264641143</v>
      </c>
      <c r="BO78">
        <f t="shared" si="50"/>
        <v>0.15549093128438049</v>
      </c>
      <c r="BP78">
        <f t="shared" si="51"/>
        <v>5.0680060238767352E-2</v>
      </c>
    </row>
    <row r="79" spans="1:68" x14ac:dyDescent="0.3">
      <c r="A79" t="s">
        <v>1611</v>
      </c>
      <c r="B79">
        <v>0.401879166373381</v>
      </c>
      <c r="C79">
        <v>0</v>
      </c>
      <c r="D79">
        <v>0.19873526082665199</v>
      </c>
      <c r="E79">
        <v>0</v>
      </c>
      <c r="F79">
        <v>0</v>
      </c>
      <c r="G79">
        <v>0</v>
      </c>
      <c r="H79">
        <v>0</v>
      </c>
      <c r="I79">
        <v>5.6314338089853498E-2</v>
      </c>
      <c r="J79">
        <v>0</v>
      </c>
      <c r="K79">
        <v>0</v>
      </c>
      <c r="L79">
        <v>0</v>
      </c>
      <c r="M79">
        <v>0</v>
      </c>
      <c r="N79">
        <v>0.1108445247304965</v>
      </c>
      <c r="O79">
        <v>0</v>
      </c>
      <c r="P79">
        <v>0</v>
      </c>
      <c r="Q79">
        <v>0.19929220538914449</v>
      </c>
      <c r="R79">
        <v>0.36822829166447801</v>
      </c>
      <c r="S79">
        <v>0</v>
      </c>
      <c r="T79">
        <v>0</v>
      </c>
      <c r="U79">
        <v>0</v>
      </c>
      <c r="V79">
        <v>0</v>
      </c>
      <c r="W79">
        <v>0.37624802919279454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0.19717983772117101</v>
      </c>
      <c r="AF79">
        <v>0.13763774212171251</v>
      </c>
      <c r="AG79">
        <v>0</v>
      </c>
      <c r="AH79">
        <v>0</v>
      </c>
      <c r="AI79">
        <v>0</v>
      </c>
      <c r="AJ79">
        <v>0</v>
      </c>
      <c r="AK79">
        <v>0.1206428185427805</v>
      </c>
      <c r="AL79">
        <v>0</v>
      </c>
      <c r="AN79">
        <f t="shared" si="25"/>
        <v>0.15015360680000825</v>
      </c>
      <c r="AO79">
        <f t="shared" si="26"/>
        <v>1.4078584522463375E-2</v>
      </c>
      <c r="AP79">
        <f t="shared" si="27"/>
        <v>1.5834932104356641E-2</v>
      </c>
      <c r="AQ79">
        <f t="shared" si="28"/>
        <v>0.18917349901787417</v>
      </c>
      <c r="AR79">
        <f t="shared" si="29"/>
        <v>9.4062007298198635E-2</v>
      </c>
      <c r="AS79">
        <f t="shared" si="30"/>
        <v>0</v>
      </c>
      <c r="AT79">
        <f t="shared" si="31"/>
        <v>0.11160585994762784</v>
      </c>
      <c r="AU79">
        <f t="shared" si="32"/>
        <v>0</v>
      </c>
      <c r="AV79">
        <f t="shared" si="33"/>
        <v>4.0214272847593498E-2</v>
      </c>
      <c r="AX79">
        <f t="shared" si="34"/>
        <v>0.19219620679624516</v>
      </c>
      <c r="AY79">
        <f t="shared" si="35"/>
        <v>2.8157169044926749E-2</v>
      </c>
      <c r="AZ79">
        <f t="shared" si="36"/>
        <v>4.1895292375720358E-2</v>
      </c>
      <c r="BA79">
        <f t="shared" si="37"/>
        <v>0.18432257013048065</v>
      </c>
      <c r="BB79">
        <f t="shared" si="38"/>
        <v>0.18812401459639727</v>
      </c>
      <c r="BC79">
        <f t="shared" si="39"/>
        <v>0</v>
      </c>
      <c r="BD79">
        <f t="shared" si="40"/>
        <v>0.10113464425250579</v>
      </c>
      <c r="BE79">
        <f t="shared" si="41"/>
        <v>0</v>
      </c>
      <c r="BF79">
        <f t="shared" si="42"/>
        <v>6.9653163761469489E-2</v>
      </c>
      <c r="BH79">
        <f t="shared" si="43"/>
        <v>9.6098103398122581E-2</v>
      </c>
      <c r="BI79">
        <f t="shared" si="44"/>
        <v>1.4078584522463375E-2</v>
      </c>
      <c r="BJ79">
        <f t="shared" si="45"/>
        <v>1.5834932104356641E-2</v>
      </c>
      <c r="BK79">
        <f t="shared" si="46"/>
        <v>0.10641868548255667</v>
      </c>
      <c r="BL79">
        <f t="shared" si="47"/>
        <v>9.4062007298198635E-2</v>
      </c>
      <c r="BM79">
        <f t="shared" si="48"/>
        <v>0</v>
      </c>
      <c r="BN79">
        <f t="shared" si="49"/>
        <v>5.839011408358126E-2</v>
      </c>
      <c r="BO79">
        <f t="shared" si="50"/>
        <v>0</v>
      </c>
      <c r="BP79">
        <f t="shared" si="51"/>
        <v>4.0214272847593498E-2</v>
      </c>
    </row>
    <row r="80" spans="1:68" x14ac:dyDescent="0.3">
      <c r="A80" t="s">
        <v>1612</v>
      </c>
      <c r="B80">
        <v>0.96679364576181503</v>
      </c>
      <c r="C80">
        <v>1.2853810331846824</v>
      </c>
      <c r="D80">
        <v>1.2489146074868944</v>
      </c>
      <c r="E80">
        <v>1.0807075284180034</v>
      </c>
      <c r="F80">
        <v>1.0981493079761981</v>
      </c>
      <c r="G80">
        <v>1.0167163778460986</v>
      </c>
      <c r="H80">
        <v>0.17077692217518051</v>
      </c>
      <c r="I80">
        <v>0.37309296997081698</v>
      </c>
      <c r="J80">
        <v>2.6173424713158</v>
      </c>
      <c r="K80">
        <v>1.454947076687201</v>
      </c>
      <c r="L80">
        <v>0.2912436750546325</v>
      </c>
      <c r="M80">
        <v>0.31639209111505301</v>
      </c>
      <c r="N80">
        <v>1.66383112071011</v>
      </c>
      <c r="O80">
        <v>0.35227234305660848</v>
      </c>
      <c r="P80">
        <v>0.25324022422658954</v>
      </c>
      <c r="Q80">
        <v>0.65001580888011201</v>
      </c>
      <c r="R80">
        <v>1.5463078094092775</v>
      </c>
      <c r="S80">
        <v>0.36067784806553849</v>
      </c>
      <c r="T80">
        <v>2.4003400053058246</v>
      </c>
      <c r="U80">
        <v>0.20180587803226946</v>
      </c>
      <c r="V80">
        <v>0.72133144365533952</v>
      </c>
      <c r="W80">
        <v>0.45044248401965048</v>
      </c>
      <c r="X80">
        <v>1.92891193560305</v>
      </c>
      <c r="Y80">
        <v>0.60094736500753199</v>
      </c>
      <c r="Z80">
        <v>0.51874077530096496</v>
      </c>
      <c r="AA80">
        <v>1.060419759225868</v>
      </c>
      <c r="AB80">
        <v>1.5550307531566461</v>
      </c>
      <c r="AC80">
        <v>0.95165471507889809</v>
      </c>
      <c r="AD80">
        <v>0</v>
      </c>
      <c r="AE80">
        <v>0.74281727241689233</v>
      </c>
      <c r="AF80">
        <v>1.1042590613200649</v>
      </c>
      <c r="AG80">
        <v>0.76859442168092196</v>
      </c>
      <c r="AH80">
        <v>2.4658255109085436</v>
      </c>
      <c r="AI80">
        <v>0.70725667601710851</v>
      </c>
      <c r="AJ80">
        <v>0.52323890193883504</v>
      </c>
      <c r="AK80">
        <v>0.97715168358916349</v>
      </c>
      <c r="AL80">
        <v>1.3197148923679887</v>
      </c>
      <c r="AN80">
        <f t="shared" si="25"/>
        <v>1.145449203712849</v>
      </c>
      <c r="AO80">
        <f t="shared" si="26"/>
        <v>0.66468389449207366</v>
      </c>
      <c r="AP80">
        <f t="shared" si="27"/>
        <v>0.99275271459514181</v>
      </c>
      <c r="AQ80">
        <f t="shared" si="28"/>
        <v>0.85233382211830933</v>
      </c>
      <c r="AR80">
        <f t="shared" si="29"/>
        <v>0.94347995275327101</v>
      </c>
      <c r="AS80">
        <f t="shared" si="30"/>
        <v>1.1026175505621598</v>
      </c>
      <c r="AT80">
        <f t="shared" si="31"/>
        <v>0.61569211124565237</v>
      </c>
      <c r="AU80">
        <f t="shared" si="32"/>
        <v>1.313892202868858</v>
      </c>
      <c r="AV80">
        <f t="shared" si="33"/>
        <v>0.94003515929866233</v>
      </c>
      <c r="AX80">
        <f t="shared" si="34"/>
        <v>0.14876749150294707</v>
      </c>
      <c r="AY80">
        <f t="shared" si="35"/>
        <v>0.46216465269056262</v>
      </c>
      <c r="AZ80">
        <f t="shared" si="36"/>
        <v>0.93183816445720546</v>
      </c>
      <c r="BA80">
        <f t="shared" si="37"/>
        <v>0.6181658638015185</v>
      </c>
      <c r="BB80">
        <f t="shared" si="38"/>
        <v>0.99414243639201794</v>
      </c>
      <c r="BC80">
        <f t="shared" si="39"/>
        <v>0.54856095589944009</v>
      </c>
      <c r="BD80">
        <f t="shared" si="40"/>
        <v>0.5629987775998968</v>
      </c>
      <c r="BE80">
        <f t="shared" si="41"/>
        <v>0.99807481652891106</v>
      </c>
      <c r="BF80">
        <f t="shared" si="42"/>
        <v>0.39953313769208315</v>
      </c>
      <c r="BH80">
        <f t="shared" si="43"/>
        <v>7.4383745751473537E-2</v>
      </c>
      <c r="BI80">
        <f t="shared" si="44"/>
        <v>0.23108232634528131</v>
      </c>
      <c r="BJ80">
        <f t="shared" si="45"/>
        <v>0.35220172075895329</v>
      </c>
      <c r="BK80">
        <f t="shared" si="46"/>
        <v>0.35689822786964426</v>
      </c>
      <c r="BL80">
        <f t="shared" si="47"/>
        <v>0.49707121819600897</v>
      </c>
      <c r="BM80">
        <f t="shared" si="48"/>
        <v>0.22394907246116899</v>
      </c>
      <c r="BN80">
        <f t="shared" si="49"/>
        <v>0.32504749580073067</v>
      </c>
      <c r="BO80">
        <f t="shared" si="50"/>
        <v>0.57623876399435314</v>
      </c>
      <c r="BP80">
        <f t="shared" si="51"/>
        <v>0.23067056459670005</v>
      </c>
    </row>
    <row r="81" spans="1:68" x14ac:dyDescent="0.3">
      <c r="A81" t="s">
        <v>1613</v>
      </c>
      <c r="B81">
        <v>0.21551586892482999</v>
      </c>
      <c r="C81">
        <v>0.23629833889424826</v>
      </c>
      <c r="D81">
        <v>1.9247408724096977</v>
      </c>
      <c r="E81">
        <v>0.36302760777613502</v>
      </c>
      <c r="F81">
        <v>1.8357050816398002</v>
      </c>
      <c r="G81">
        <v>1.4182394177149935</v>
      </c>
      <c r="H81">
        <v>0.36625386836440499</v>
      </c>
      <c r="I81">
        <v>0.23340643584438853</v>
      </c>
      <c r="J81">
        <v>3.1933835325931899</v>
      </c>
      <c r="K81">
        <v>1.6054105772713652</v>
      </c>
      <c r="L81">
        <v>0.43098041161001949</v>
      </c>
      <c r="M81">
        <v>0.44517248004555149</v>
      </c>
      <c r="N81">
        <v>1.8641006954673589</v>
      </c>
      <c r="O81">
        <v>9.4569820881884994E-2</v>
      </c>
      <c r="P81">
        <v>0.24878515730395975</v>
      </c>
      <c r="Q81">
        <v>0.121524488329404</v>
      </c>
      <c r="R81">
        <v>2.4612487840076298</v>
      </c>
      <c r="S81">
        <v>1.7399969106921025</v>
      </c>
      <c r="T81">
        <v>1.2355211753055766</v>
      </c>
      <c r="U81">
        <v>0.42236607039374491</v>
      </c>
      <c r="V81">
        <v>0.67303970581995698</v>
      </c>
      <c r="W81">
        <v>1.2545786824236451</v>
      </c>
      <c r="X81">
        <v>2.4205404983416399</v>
      </c>
      <c r="Y81">
        <v>0.301421025768912</v>
      </c>
      <c r="Z81">
        <v>2.8035501394612901</v>
      </c>
      <c r="AA81">
        <v>0.1862595849292695</v>
      </c>
      <c r="AB81">
        <v>0.28449247752407703</v>
      </c>
      <c r="AC81">
        <v>0.47172487677743052</v>
      </c>
      <c r="AD81">
        <v>0.78239480016435803</v>
      </c>
      <c r="AE81">
        <v>0.40873580561090583</v>
      </c>
      <c r="AF81">
        <v>0.46532198195138147</v>
      </c>
      <c r="AG81">
        <v>0.30764464122676799</v>
      </c>
      <c r="AH81">
        <v>0.82977953941001159</v>
      </c>
      <c r="AI81">
        <v>0</v>
      </c>
      <c r="AJ81">
        <v>1.45299595394402</v>
      </c>
      <c r="AK81">
        <v>0.374167562817808</v>
      </c>
      <c r="AL81">
        <v>0.41901561378194596</v>
      </c>
      <c r="AN81">
        <f t="shared" si="25"/>
        <v>0.6848956720012277</v>
      </c>
      <c r="AO81">
        <f t="shared" si="26"/>
        <v>0.96340120089089676</v>
      </c>
      <c r="AP81">
        <f t="shared" si="27"/>
        <v>1.1260575250247613</v>
      </c>
      <c r="AQ81">
        <f t="shared" si="28"/>
        <v>1.4409233943430453</v>
      </c>
      <c r="AR81">
        <f t="shared" si="29"/>
        <v>0.89637640848573086</v>
      </c>
      <c r="AS81">
        <f t="shared" si="30"/>
        <v>1.0779981004671031</v>
      </c>
      <c r="AT81">
        <f t="shared" si="31"/>
        <v>0.55215086257554846</v>
      </c>
      <c r="AU81">
        <f t="shared" si="32"/>
        <v>0.37914139354559317</v>
      </c>
      <c r="AV81">
        <f t="shared" si="33"/>
        <v>0.74872637684792476</v>
      </c>
      <c r="AX81">
        <f t="shared" si="34"/>
        <v>0.82913049607217237</v>
      </c>
      <c r="AY81">
        <f t="shared" si="35"/>
        <v>0.78682254619283598</v>
      </c>
      <c r="AZ81">
        <f t="shared" si="36"/>
        <v>1.1422663306440135</v>
      </c>
      <c r="BA81">
        <f t="shared" si="37"/>
        <v>1.1981907907686427</v>
      </c>
      <c r="BB81">
        <f t="shared" si="38"/>
        <v>0.41548891894220219</v>
      </c>
      <c r="BC81">
        <f t="shared" si="39"/>
        <v>1.1979514061775125</v>
      </c>
      <c r="BD81">
        <f t="shared" si="40"/>
        <v>0.20139439400218792</v>
      </c>
      <c r="BE81">
        <f t="shared" si="41"/>
        <v>0.41948463642900841</v>
      </c>
      <c r="BF81">
        <f t="shared" si="42"/>
        <v>0.61032742428646869</v>
      </c>
      <c r="BH81">
        <f t="shared" si="43"/>
        <v>0.41456524803608619</v>
      </c>
      <c r="BI81">
        <f t="shared" si="44"/>
        <v>0.39341127309641799</v>
      </c>
      <c r="BJ81">
        <f t="shared" si="45"/>
        <v>0.43173609169804822</v>
      </c>
      <c r="BK81">
        <f t="shared" si="46"/>
        <v>0.69177577559080639</v>
      </c>
      <c r="BL81">
        <f t="shared" si="47"/>
        <v>0.2077444594711011</v>
      </c>
      <c r="BM81">
        <f t="shared" si="48"/>
        <v>0.48906161363075029</v>
      </c>
      <c r="BN81">
        <f t="shared" si="49"/>
        <v>0.11627510759044475</v>
      </c>
      <c r="BO81">
        <f t="shared" si="50"/>
        <v>0.2421895677632003</v>
      </c>
      <c r="BP81">
        <f t="shared" si="51"/>
        <v>0.35237270270560367</v>
      </c>
    </row>
    <row r="82" spans="1:68" x14ac:dyDescent="0.3">
      <c r="A82" t="s">
        <v>1614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0.1029402050990925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4.3838578804732853E-2</v>
      </c>
      <c r="AI82">
        <v>0</v>
      </c>
      <c r="AJ82">
        <v>0</v>
      </c>
      <c r="AK82">
        <v>0</v>
      </c>
      <c r="AL82">
        <v>0</v>
      </c>
      <c r="AN82">
        <f t="shared" ref="AN82:AN145" si="52">AVERAGE(B82:E82)</f>
        <v>0</v>
      </c>
      <c r="AO82">
        <f t="shared" ref="AO82:AO145" si="53">AVERAGE(F82:I82)</f>
        <v>0</v>
      </c>
      <c r="AP82">
        <f t="shared" ref="AP82:AP145" si="54">AVERAGE(J82:P82)</f>
        <v>0</v>
      </c>
      <c r="AQ82">
        <f t="shared" ref="AQ82:AQ145" si="55">AVERAGE(Q82:S82)</f>
        <v>0</v>
      </c>
      <c r="AR82">
        <f t="shared" ref="AR82:AR145" si="56">AVERAGE(T82:W82)</f>
        <v>2.5735051274773126E-2</v>
      </c>
      <c r="AS82">
        <f t="shared" ref="AS82:AS145" si="57">AVERAGE(X82:AC82)</f>
        <v>0</v>
      </c>
      <c r="AT82">
        <f t="shared" ref="AT82:AT145" si="58">AVERAGE(AD82:AF82)</f>
        <v>0</v>
      </c>
      <c r="AU82">
        <f t="shared" ref="AU82:AU145" si="59">AVERAGE(AG82:AI82)</f>
        <v>1.4612859601577618E-2</v>
      </c>
      <c r="AV82">
        <f t="shared" ref="AV82:AV145" si="60">AVERAGE(AJ82:AL82)</f>
        <v>0</v>
      </c>
      <c r="AX82">
        <f t="shared" ref="AX82:AX145" si="61">STDEV(B82:E82)</f>
        <v>0</v>
      </c>
      <c r="AY82">
        <f t="shared" ref="AY82:AY145" si="62">STDEV(F82:I82)</f>
        <v>0</v>
      </c>
      <c r="AZ82">
        <f t="shared" ref="AZ82:AZ145" si="63">STDEV(J82:P82)</f>
        <v>0</v>
      </c>
      <c r="BA82">
        <f t="shared" ref="BA82:BA145" si="64">STDEV(Q82:S82)</f>
        <v>0</v>
      </c>
      <c r="BB82">
        <f t="shared" ref="BB82:BB145" si="65">STDEV(T82:W82)</f>
        <v>5.1470102549546252E-2</v>
      </c>
      <c r="BC82">
        <f t="shared" ref="BC82:BC145" si="66">STDEV(X82:AC82)</f>
        <v>0</v>
      </c>
      <c r="BD82">
        <f t="shared" ref="BD82:BD145" si="67">STDEV(AD82:AF82)</f>
        <v>0</v>
      </c>
      <c r="BE82">
        <f t="shared" ref="BE82:BE145" si="68">STDEV(AG82:AI82)</f>
        <v>2.5310215273803133E-2</v>
      </c>
      <c r="BF82">
        <f t="shared" ref="BF82:BF145" si="69">STDEV(AJ82:AL82)</f>
        <v>0</v>
      </c>
      <c r="BH82">
        <f t="shared" ref="BH82:BH145" si="70">AX82/SQRT(4)</f>
        <v>0</v>
      </c>
      <c r="BI82">
        <f t="shared" ref="BI82:BI145" si="71">AY82/SQRT(4)</f>
        <v>0</v>
      </c>
      <c r="BJ82">
        <f t="shared" ref="BJ82:BJ145" si="72">AZ82/SQRT(7)</f>
        <v>0</v>
      </c>
      <c r="BK82">
        <f t="shared" ref="BK82:BK145" si="73">BA82/SQRT(3)</f>
        <v>0</v>
      </c>
      <c r="BL82">
        <f t="shared" ref="BL82:BL145" si="74">BB82/SQRT(4)</f>
        <v>2.5735051274773126E-2</v>
      </c>
      <c r="BM82">
        <f t="shared" ref="BM82:BM145" si="75">BC82/SQRT(6)</f>
        <v>0</v>
      </c>
      <c r="BN82">
        <f t="shared" ref="BN82:BN145" si="76">BD82/SQRT(3)</f>
        <v>0</v>
      </c>
      <c r="BO82">
        <f t="shared" ref="BO82:BO145" si="77">BE82/SQRT(3)</f>
        <v>1.4612859601577618E-2</v>
      </c>
      <c r="BP82">
        <f t="shared" ref="BP82:BP145" si="78">BF82/SQRT(3)</f>
        <v>0</v>
      </c>
    </row>
    <row r="83" spans="1:68" x14ac:dyDescent="0.3">
      <c r="A83" t="s">
        <v>1615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1.6437417052345051E-2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7.3517280024587003E-2</v>
      </c>
      <c r="P83">
        <v>0</v>
      </c>
      <c r="Q83">
        <v>0</v>
      </c>
      <c r="R83">
        <v>0.34324212232093448</v>
      </c>
      <c r="S83">
        <v>0</v>
      </c>
      <c r="T83">
        <v>0</v>
      </c>
      <c r="U83">
        <v>0</v>
      </c>
      <c r="V83">
        <v>0</v>
      </c>
      <c r="W83">
        <v>0.21273303294427701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0.12681040094891199</v>
      </c>
      <c r="AG83">
        <v>0</v>
      </c>
      <c r="AH83">
        <v>0</v>
      </c>
      <c r="AI83">
        <v>0</v>
      </c>
      <c r="AJ83">
        <v>1.0810994489480901</v>
      </c>
      <c r="AK83">
        <v>0</v>
      </c>
      <c r="AL83">
        <v>0.21782475283303299</v>
      </c>
      <c r="AN83">
        <f t="shared" si="52"/>
        <v>0</v>
      </c>
      <c r="AO83">
        <f t="shared" si="53"/>
        <v>4.1093542630862628E-3</v>
      </c>
      <c r="AP83">
        <f t="shared" si="54"/>
        <v>1.0502468574941E-2</v>
      </c>
      <c r="AQ83">
        <f t="shared" si="55"/>
        <v>0.11441404077364482</v>
      </c>
      <c r="AR83">
        <f t="shared" si="56"/>
        <v>5.3183258236069252E-2</v>
      </c>
      <c r="AS83">
        <f t="shared" si="57"/>
        <v>0</v>
      </c>
      <c r="AT83">
        <f t="shared" si="58"/>
        <v>4.2270133649637331E-2</v>
      </c>
      <c r="AU83">
        <f t="shared" si="59"/>
        <v>0</v>
      </c>
      <c r="AV83">
        <f t="shared" si="60"/>
        <v>0.43297473392704106</v>
      </c>
      <c r="AX83">
        <f t="shared" si="61"/>
        <v>0</v>
      </c>
      <c r="AY83">
        <f t="shared" si="62"/>
        <v>8.2187085261725256E-3</v>
      </c>
      <c r="AZ83">
        <f t="shared" si="63"/>
        <v>2.7786920001564817E-2</v>
      </c>
      <c r="BA83">
        <f t="shared" si="64"/>
        <v>0.19817093171920999</v>
      </c>
      <c r="BB83">
        <f t="shared" si="65"/>
        <v>0.1063665164721385</v>
      </c>
      <c r="BC83">
        <f t="shared" si="66"/>
        <v>0</v>
      </c>
      <c r="BD83">
        <f t="shared" si="67"/>
        <v>7.3214019123898716E-2</v>
      </c>
      <c r="BE83">
        <f t="shared" si="68"/>
        <v>0</v>
      </c>
      <c r="BF83">
        <f t="shared" si="69"/>
        <v>0.57176143661716994</v>
      </c>
      <c r="BH83">
        <f t="shared" si="70"/>
        <v>0</v>
      </c>
      <c r="BI83">
        <f t="shared" si="71"/>
        <v>4.1093542630862628E-3</v>
      </c>
      <c r="BJ83">
        <f t="shared" si="72"/>
        <v>1.0502468574941002E-2</v>
      </c>
      <c r="BK83">
        <f t="shared" si="73"/>
        <v>0.11441404077364484</v>
      </c>
      <c r="BL83">
        <f t="shared" si="74"/>
        <v>5.3183258236069252E-2</v>
      </c>
      <c r="BM83">
        <f t="shared" si="75"/>
        <v>0</v>
      </c>
      <c r="BN83">
        <f t="shared" si="76"/>
        <v>4.2270133649637331E-2</v>
      </c>
      <c r="BO83">
        <f t="shared" si="77"/>
        <v>0</v>
      </c>
      <c r="BP83">
        <f t="shared" si="78"/>
        <v>0.33010661934317026</v>
      </c>
    </row>
    <row r="84" spans="1:68" x14ac:dyDescent="0.3">
      <c r="A84" t="s">
        <v>1616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N84">
        <f t="shared" si="52"/>
        <v>0</v>
      </c>
      <c r="AO84">
        <f t="shared" si="53"/>
        <v>0</v>
      </c>
      <c r="AP84">
        <f t="shared" si="54"/>
        <v>0</v>
      </c>
      <c r="AQ84">
        <f t="shared" si="55"/>
        <v>0</v>
      </c>
      <c r="AR84">
        <f t="shared" si="56"/>
        <v>0</v>
      </c>
      <c r="AS84">
        <f t="shared" si="57"/>
        <v>0</v>
      </c>
      <c r="AT84">
        <f t="shared" si="58"/>
        <v>0</v>
      </c>
      <c r="AU84">
        <f t="shared" si="59"/>
        <v>0</v>
      </c>
      <c r="AV84">
        <f t="shared" si="60"/>
        <v>0</v>
      </c>
      <c r="AX84">
        <f t="shared" si="61"/>
        <v>0</v>
      </c>
      <c r="AY84">
        <f t="shared" si="62"/>
        <v>0</v>
      </c>
      <c r="AZ84">
        <f t="shared" si="63"/>
        <v>0</v>
      </c>
      <c r="BA84">
        <f t="shared" si="64"/>
        <v>0</v>
      </c>
      <c r="BB84">
        <f t="shared" si="65"/>
        <v>0</v>
      </c>
      <c r="BC84">
        <f t="shared" si="66"/>
        <v>0</v>
      </c>
      <c r="BD84">
        <f t="shared" si="67"/>
        <v>0</v>
      </c>
      <c r="BE84">
        <f t="shared" si="68"/>
        <v>0</v>
      </c>
      <c r="BF84">
        <f t="shared" si="69"/>
        <v>0</v>
      </c>
      <c r="BH84">
        <f t="shared" si="70"/>
        <v>0</v>
      </c>
      <c r="BI84">
        <f t="shared" si="71"/>
        <v>0</v>
      </c>
      <c r="BJ84">
        <f t="shared" si="72"/>
        <v>0</v>
      </c>
      <c r="BK84">
        <f t="shared" si="73"/>
        <v>0</v>
      </c>
      <c r="BL84">
        <f t="shared" si="74"/>
        <v>0</v>
      </c>
      <c r="BM84">
        <f t="shared" si="75"/>
        <v>0</v>
      </c>
      <c r="BN84">
        <f t="shared" si="76"/>
        <v>0</v>
      </c>
      <c r="BO84">
        <f t="shared" si="77"/>
        <v>0</v>
      </c>
      <c r="BP84">
        <f t="shared" si="78"/>
        <v>0</v>
      </c>
    </row>
    <row r="85" spans="1:68" x14ac:dyDescent="0.3">
      <c r="A85" t="s">
        <v>1617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N85">
        <f t="shared" si="52"/>
        <v>0</v>
      </c>
      <c r="AO85">
        <f t="shared" si="53"/>
        <v>0</v>
      </c>
      <c r="AP85">
        <f t="shared" si="54"/>
        <v>0</v>
      </c>
      <c r="AQ85">
        <f t="shared" si="55"/>
        <v>0</v>
      </c>
      <c r="AR85">
        <f t="shared" si="56"/>
        <v>0</v>
      </c>
      <c r="AS85">
        <f t="shared" si="57"/>
        <v>0</v>
      </c>
      <c r="AT85">
        <f t="shared" si="58"/>
        <v>0</v>
      </c>
      <c r="AU85">
        <f t="shared" si="59"/>
        <v>0</v>
      </c>
      <c r="AV85">
        <f t="shared" si="60"/>
        <v>0</v>
      </c>
      <c r="AX85">
        <f t="shared" si="61"/>
        <v>0</v>
      </c>
      <c r="AY85">
        <f t="shared" si="62"/>
        <v>0</v>
      </c>
      <c r="AZ85">
        <f t="shared" si="63"/>
        <v>0</v>
      </c>
      <c r="BA85">
        <f t="shared" si="64"/>
        <v>0</v>
      </c>
      <c r="BB85">
        <f t="shared" si="65"/>
        <v>0</v>
      </c>
      <c r="BC85">
        <f t="shared" si="66"/>
        <v>0</v>
      </c>
      <c r="BD85">
        <f t="shared" si="67"/>
        <v>0</v>
      </c>
      <c r="BE85">
        <f t="shared" si="68"/>
        <v>0</v>
      </c>
      <c r="BF85">
        <f t="shared" si="69"/>
        <v>0</v>
      </c>
      <c r="BH85">
        <f t="shared" si="70"/>
        <v>0</v>
      </c>
      <c r="BI85">
        <f t="shared" si="71"/>
        <v>0</v>
      </c>
      <c r="BJ85">
        <f t="shared" si="72"/>
        <v>0</v>
      </c>
      <c r="BK85">
        <f t="shared" si="73"/>
        <v>0</v>
      </c>
      <c r="BL85">
        <f t="shared" si="74"/>
        <v>0</v>
      </c>
      <c r="BM85">
        <f t="shared" si="75"/>
        <v>0</v>
      </c>
      <c r="BN85">
        <f t="shared" si="76"/>
        <v>0</v>
      </c>
      <c r="BO85">
        <f t="shared" si="77"/>
        <v>0</v>
      </c>
      <c r="BP85">
        <f t="shared" si="78"/>
        <v>0</v>
      </c>
    </row>
    <row r="86" spans="1:68" x14ac:dyDescent="0.3">
      <c r="A86" t="s">
        <v>1618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5.5949468501307498E-2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N86">
        <f t="shared" si="52"/>
        <v>0</v>
      </c>
      <c r="AO86">
        <f t="shared" si="53"/>
        <v>0</v>
      </c>
      <c r="AP86">
        <f t="shared" si="54"/>
        <v>7.9927812144724997E-3</v>
      </c>
      <c r="AQ86">
        <f t="shared" si="55"/>
        <v>0</v>
      </c>
      <c r="AR86">
        <f t="shared" si="56"/>
        <v>0</v>
      </c>
      <c r="AS86">
        <f t="shared" si="57"/>
        <v>0</v>
      </c>
      <c r="AT86">
        <f t="shared" si="58"/>
        <v>0</v>
      </c>
      <c r="AU86">
        <f t="shared" si="59"/>
        <v>0</v>
      </c>
      <c r="AV86">
        <f t="shared" si="60"/>
        <v>0</v>
      </c>
      <c r="AX86">
        <f t="shared" si="61"/>
        <v>0</v>
      </c>
      <c r="AY86">
        <f t="shared" si="62"/>
        <v>0</v>
      </c>
      <c r="AZ86">
        <f t="shared" si="63"/>
        <v>2.1146911377243047E-2</v>
      </c>
      <c r="BA86">
        <f t="shared" si="64"/>
        <v>0</v>
      </c>
      <c r="BB86">
        <f t="shared" si="65"/>
        <v>0</v>
      </c>
      <c r="BC86">
        <f t="shared" si="66"/>
        <v>0</v>
      </c>
      <c r="BD86">
        <f t="shared" si="67"/>
        <v>0</v>
      </c>
      <c r="BE86">
        <f t="shared" si="68"/>
        <v>0</v>
      </c>
      <c r="BF86">
        <f t="shared" si="69"/>
        <v>0</v>
      </c>
      <c r="BH86">
        <f t="shared" si="70"/>
        <v>0</v>
      </c>
      <c r="BI86">
        <f t="shared" si="71"/>
        <v>0</v>
      </c>
      <c r="BJ86">
        <f t="shared" si="72"/>
        <v>7.9927812144724997E-3</v>
      </c>
      <c r="BK86">
        <f t="shared" si="73"/>
        <v>0</v>
      </c>
      <c r="BL86">
        <f t="shared" si="74"/>
        <v>0</v>
      </c>
      <c r="BM86">
        <f t="shared" si="75"/>
        <v>0</v>
      </c>
      <c r="BN86">
        <f t="shared" si="76"/>
        <v>0</v>
      </c>
      <c r="BO86">
        <f t="shared" si="77"/>
        <v>0</v>
      </c>
      <c r="BP86">
        <f t="shared" si="78"/>
        <v>0</v>
      </c>
    </row>
    <row r="87" spans="1:68" x14ac:dyDescent="0.3">
      <c r="A87" t="s">
        <v>1619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6.9919196681733506E-2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5.5949468501307498E-2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N87">
        <f t="shared" si="52"/>
        <v>0</v>
      </c>
      <c r="AO87">
        <f t="shared" si="53"/>
        <v>1.7479799170433376E-2</v>
      </c>
      <c r="AP87">
        <f t="shared" si="54"/>
        <v>7.9927812144724997E-3</v>
      </c>
      <c r="AQ87">
        <f t="shared" si="55"/>
        <v>0</v>
      </c>
      <c r="AR87">
        <f t="shared" si="56"/>
        <v>0</v>
      </c>
      <c r="AS87">
        <f t="shared" si="57"/>
        <v>0</v>
      </c>
      <c r="AT87">
        <f t="shared" si="58"/>
        <v>0</v>
      </c>
      <c r="AU87">
        <f t="shared" si="59"/>
        <v>0</v>
      </c>
      <c r="AV87">
        <f t="shared" si="60"/>
        <v>0</v>
      </c>
      <c r="AX87">
        <f t="shared" si="61"/>
        <v>0</v>
      </c>
      <c r="AY87">
        <f t="shared" si="62"/>
        <v>3.4959598340866753E-2</v>
      </c>
      <c r="AZ87">
        <f t="shared" si="63"/>
        <v>2.1146911377243047E-2</v>
      </c>
      <c r="BA87">
        <f t="shared" si="64"/>
        <v>0</v>
      </c>
      <c r="BB87">
        <f t="shared" si="65"/>
        <v>0</v>
      </c>
      <c r="BC87">
        <f t="shared" si="66"/>
        <v>0</v>
      </c>
      <c r="BD87">
        <f t="shared" si="67"/>
        <v>0</v>
      </c>
      <c r="BE87">
        <f t="shared" si="68"/>
        <v>0</v>
      </c>
      <c r="BF87">
        <f t="shared" si="69"/>
        <v>0</v>
      </c>
      <c r="BH87">
        <f t="shared" si="70"/>
        <v>0</v>
      </c>
      <c r="BI87">
        <f t="shared" si="71"/>
        <v>1.7479799170433376E-2</v>
      </c>
      <c r="BJ87">
        <f t="shared" si="72"/>
        <v>7.9927812144724997E-3</v>
      </c>
      <c r="BK87">
        <f t="shared" si="73"/>
        <v>0</v>
      </c>
      <c r="BL87">
        <f t="shared" si="74"/>
        <v>0</v>
      </c>
      <c r="BM87">
        <f t="shared" si="75"/>
        <v>0</v>
      </c>
      <c r="BN87">
        <f t="shared" si="76"/>
        <v>0</v>
      </c>
      <c r="BO87">
        <f t="shared" si="77"/>
        <v>0</v>
      </c>
      <c r="BP87">
        <f t="shared" si="78"/>
        <v>0</v>
      </c>
    </row>
    <row r="88" spans="1:68" x14ac:dyDescent="0.3">
      <c r="A88" t="s">
        <v>1620</v>
      </c>
      <c r="B88">
        <v>0</v>
      </c>
      <c r="C88">
        <v>0</v>
      </c>
      <c r="D88">
        <v>0</v>
      </c>
      <c r="E88">
        <v>0</v>
      </c>
      <c r="F88">
        <v>0</v>
      </c>
      <c r="G88">
        <v>0.3710190803276745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N88">
        <f t="shared" si="52"/>
        <v>0</v>
      </c>
      <c r="AO88">
        <f t="shared" si="53"/>
        <v>9.2754770081918625E-2</v>
      </c>
      <c r="AP88">
        <f t="shared" si="54"/>
        <v>0</v>
      </c>
      <c r="AQ88">
        <f t="shared" si="55"/>
        <v>0</v>
      </c>
      <c r="AR88">
        <f t="shared" si="56"/>
        <v>0</v>
      </c>
      <c r="AS88">
        <f t="shared" si="57"/>
        <v>0</v>
      </c>
      <c r="AT88">
        <f t="shared" si="58"/>
        <v>0</v>
      </c>
      <c r="AU88">
        <f t="shared" si="59"/>
        <v>0</v>
      </c>
      <c r="AV88">
        <f t="shared" si="60"/>
        <v>0</v>
      </c>
      <c r="AX88">
        <f t="shared" si="61"/>
        <v>0</v>
      </c>
      <c r="AY88">
        <f t="shared" si="62"/>
        <v>0.18550954016383725</v>
      </c>
      <c r="AZ88">
        <f t="shared" si="63"/>
        <v>0</v>
      </c>
      <c r="BA88">
        <f t="shared" si="64"/>
        <v>0</v>
      </c>
      <c r="BB88">
        <f t="shared" si="65"/>
        <v>0</v>
      </c>
      <c r="BC88">
        <f t="shared" si="66"/>
        <v>0</v>
      </c>
      <c r="BD88">
        <f t="shared" si="67"/>
        <v>0</v>
      </c>
      <c r="BE88">
        <f t="shared" si="68"/>
        <v>0</v>
      </c>
      <c r="BF88">
        <f t="shared" si="69"/>
        <v>0</v>
      </c>
      <c r="BH88">
        <f t="shared" si="70"/>
        <v>0</v>
      </c>
      <c r="BI88">
        <f t="shared" si="71"/>
        <v>9.2754770081918625E-2</v>
      </c>
      <c r="BJ88">
        <f t="shared" si="72"/>
        <v>0</v>
      </c>
      <c r="BK88">
        <f t="shared" si="73"/>
        <v>0</v>
      </c>
      <c r="BL88">
        <f t="shared" si="74"/>
        <v>0</v>
      </c>
      <c r="BM88">
        <f t="shared" si="75"/>
        <v>0</v>
      </c>
      <c r="BN88">
        <f t="shared" si="76"/>
        <v>0</v>
      </c>
      <c r="BO88">
        <f t="shared" si="77"/>
        <v>0</v>
      </c>
      <c r="BP88">
        <f t="shared" si="78"/>
        <v>0</v>
      </c>
    </row>
    <row r="89" spans="1:68" x14ac:dyDescent="0.3">
      <c r="A89" t="s">
        <v>1621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N89">
        <f t="shared" si="52"/>
        <v>0</v>
      </c>
      <c r="AO89">
        <f t="shared" si="53"/>
        <v>0</v>
      </c>
      <c r="AP89">
        <f t="shared" si="54"/>
        <v>0</v>
      </c>
      <c r="AQ89">
        <f t="shared" si="55"/>
        <v>0</v>
      </c>
      <c r="AR89">
        <f t="shared" si="56"/>
        <v>0</v>
      </c>
      <c r="AS89">
        <f t="shared" si="57"/>
        <v>0</v>
      </c>
      <c r="AT89">
        <f t="shared" si="58"/>
        <v>0</v>
      </c>
      <c r="AU89">
        <f t="shared" si="59"/>
        <v>0</v>
      </c>
      <c r="AV89">
        <f t="shared" si="60"/>
        <v>0</v>
      </c>
      <c r="AX89">
        <f t="shared" si="61"/>
        <v>0</v>
      </c>
      <c r="AY89">
        <f t="shared" si="62"/>
        <v>0</v>
      </c>
      <c r="AZ89">
        <f t="shared" si="63"/>
        <v>0</v>
      </c>
      <c r="BA89">
        <f t="shared" si="64"/>
        <v>0</v>
      </c>
      <c r="BB89">
        <f t="shared" si="65"/>
        <v>0</v>
      </c>
      <c r="BC89">
        <f t="shared" si="66"/>
        <v>0</v>
      </c>
      <c r="BD89">
        <f t="shared" si="67"/>
        <v>0</v>
      </c>
      <c r="BE89">
        <f t="shared" si="68"/>
        <v>0</v>
      </c>
      <c r="BF89">
        <f t="shared" si="69"/>
        <v>0</v>
      </c>
      <c r="BH89">
        <f t="shared" si="70"/>
        <v>0</v>
      </c>
      <c r="BI89">
        <f t="shared" si="71"/>
        <v>0</v>
      </c>
      <c r="BJ89">
        <f t="shared" si="72"/>
        <v>0</v>
      </c>
      <c r="BK89">
        <f t="shared" si="73"/>
        <v>0</v>
      </c>
      <c r="BL89">
        <f t="shared" si="74"/>
        <v>0</v>
      </c>
      <c r="BM89">
        <f t="shared" si="75"/>
        <v>0</v>
      </c>
      <c r="BN89">
        <f t="shared" si="76"/>
        <v>0</v>
      </c>
      <c r="BO89">
        <f t="shared" si="77"/>
        <v>0</v>
      </c>
      <c r="BP89">
        <f t="shared" si="78"/>
        <v>0</v>
      </c>
    </row>
    <row r="90" spans="1:68" x14ac:dyDescent="0.3">
      <c r="A90" t="s">
        <v>1622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1.2565992310261649E-2</v>
      </c>
      <c r="AK90">
        <v>0</v>
      </c>
      <c r="AL90">
        <v>0</v>
      </c>
      <c r="AN90">
        <f t="shared" si="52"/>
        <v>0</v>
      </c>
      <c r="AO90">
        <f t="shared" si="53"/>
        <v>0</v>
      </c>
      <c r="AP90">
        <f t="shared" si="54"/>
        <v>0</v>
      </c>
      <c r="AQ90">
        <f t="shared" si="55"/>
        <v>0</v>
      </c>
      <c r="AR90">
        <f t="shared" si="56"/>
        <v>0</v>
      </c>
      <c r="AS90">
        <f t="shared" si="57"/>
        <v>0</v>
      </c>
      <c r="AT90">
        <f t="shared" si="58"/>
        <v>0</v>
      </c>
      <c r="AU90">
        <f t="shared" si="59"/>
        <v>0</v>
      </c>
      <c r="AV90">
        <f t="shared" si="60"/>
        <v>4.1886641034205498E-3</v>
      </c>
      <c r="AX90">
        <f t="shared" si="61"/>
        <v>0</v>
      </c>
      <c r="AY90">
        <f t="shared" si="62"/>
        <v>0</v>
      </c>
      <c r="AZ90">
        <f t="shared" si="63"/>
        <v>0</v>
      </c>
      <c r="BA90">
        <f t="shared" si="64"/>
        <v>0</v>
      </c>
      <c r="BB90">
        <f t="shared" si="65"/>
        <v>0</v>
      </c>
      <c r="BC90">
        <f t="shared" si="66"/>
        <v>0</v>
      </c>
      <c r="BD90">
        <f t="shared" si="67"/>
        <v>0</v>
      </c>
      <c r="BE90">
        <f t="shared" si="68"/>
        <v>0</v>
      </c>
      <c r="BF90">
        <f t="shared" si="69"/>
        <v>7.25497904296433E-3</v>
      </c>
      <c r="BH90">
        <f t="shared" si="70"/>
        <v>0</v>
      </c>
      <c r="BI90">
        <f t="shared" si="71"/>
        <v>0</v>
      </c>
      <c r="BJ90">
        <f t="shared" si="72"/>
        <v>0</v>
      </c>
      <c r="BK90">
        <f t="shared" si="73"/>
        <v>0</v>
      </c>
      <c r="BL90">
        <f t="shared" si="74"/>
        <v>0</v>
      </c>
      <c r="BM90">
        <f t="shared" si="75"/>
        <v>0</v>
      </c>
      <c r="BN90">
        <f t="shared" si="76"/>
        <v>0</v>
      </c>
      <c r="BO90">
        <f t="shared" si="77"/>
        <v>0</v>
      </c>
      <c r="BP90">
        <f t="shared" si="78"/>
        <v>4.1886641034205498E-3</v>
      </c>
    </row>
    <row r="91" spans="1:68" x14ac:dyDescent="0.3">
      <c r="A91" t="s">
        <v>1623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4.8739615944436501E-2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N91">
        <f t="shared" si="52"/>
        <v>0</v>
      </c>
      <c r="AO91">
        <f t="shared" si="53"/>
        <v>0</v>
      </c>
      <c r="AP91">
        <f t="shared" si="54"/>
        <v>0</v>
      </c>
      <c r="AQ91">
        <f t="shared" si="55"/>
        <v>0</v>
      </c>
      <c r="AR91">
        <f t="shared" si="56"/>
        <v>0</v>
      </c>
      <c r="AS91">
        <f t="shared" si="57"/>
        <v>8.1232693240727502E-3</v>
      </c>
      <c r="AT91">
        <f t="shared" si="58"/>
        <v>0</v>
      </c>
      <c r="AU91">
        <f t="shared" si="59"/>
        <v>0</v>
      </c>
      <c r="AV91">
        <f t="shared" si="60"/>
        <v>0</v>
      </c>
      <c r="AX91">
        <f t="shared" si="61"/>
        <v>0</v>
      </c>
      <c r="AY91">
        <f t="shared" si="62"/>
        <v>0</v>
      </c>
      <c r="AZ91">
        <f t="shared" si="63"/>
        <v>0</v>
      </c>
      <c r="BA91">
        <f t="shared" si="64"/>
        <v>0</v>
      </c>
      <c r="BB91">
        <f t="shared" si="65"/>
        <v>0</v>
      </c>
      <c r="BC91">
        <f t="shared" si="66"/>
        <v>1.9897864887181444E-2</v>
      </c>
      <c r="BD91">
        <f t="shared" si="67"/>
        <v>0</v>
      </c>
      <c r="BE91">
        <f t="shared" si="68"/>
        <v>0</v>
      </c>
      <c r="BF91">
        <f t="shared" si="69"/>
        <v>0</v>
      </c>
      <c r="BH91">
        <f t="shared" si="70"/>
        <v>0</v>
      </c>
      <c r="BI91">
        <f t="shared" si="71"/>
        <v>0</v>
      </c>
      <c r="BJ91">
        <f t="shared" si="72"/>
        <v>0</v>
      </c>
      <c r="BK91">
        <f t="shared" si="73"/>
        <v>0</v>
      </c>
      <c r="BL91">
        <f t="shared" si="74"/>
        <v>0</v>
      </c>
      <c r="BM91">
        <f t="shared" si="75"/>
        <v>8.1232693240727519E-3</v>
      </c>
      <c r="BN91">
        <f t="shared" si="76"/>
        <v>0</v>
      </c>
      <c r="BO91">
        <f t="shared" si="77"/>
        <v>0</v>
      </c>
      <c r="BP91">
        <f t="shared" si="78"/>
        <v>0</v>
      </c>
    </row>
    <row r="92" spans="1:68" x14ac:dyDescent="0.3">
      <c r="A92" t="s">
        <v>1624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N92">
        <f t="shared" si="52"/>
        <v>0</v>
      </c>
      <c r="AO92">
        <f t="shared" si="53"/>
        <v>0</v>
      </c>
      <c r="AP92">
        <f t="shared" si="54"/>
        <v>0</v>
      </c>
      <c r="AQ92">
        <f t="shared" si="55"/>
        <v>0</v>
      </c>
      <c r="AR92">
        <f t="shared" si="56"/>
        <v>0</v>
      </c>
      <c r="AS92">
        <f t="shared" si="57"/>
        <v>0</v>
      </c>
      <c r="AT92">
        <f t="shared" si="58"/>
        <v>0</v>
      </c>
      <c r="AU92">
        <f t="shared" si="59"/>
        <v>0</v>
      </c>
      <c r="AV92">
        <f t="shared" si="60"/>
        <v>0</v>
      </c>
      <c r="AX92">
        <f t="shared" si="61"/>
        <v>0</v>
      </c>
      <c r="AY92">
        <f t="shared" si="62"/>
        <v>0</v>
      </c>
      <c r="AZ92">
        <f t="shared" si="63"/>
        <v>0</v>
      </c>
      <c r="BA92">
        <f t="shared" si="64"/>
        <v>0</v>
      </c>
      <c r="BB92">
        <f t="shared" si="65"/>
        <v>0</v>
      </c>
      <c r="BC92">
        <f t="shared" si="66"/>
        <v>0</v>
      </c>
      <c r="BD92">
        <f t="shared" si="67"/>
        <v>0</v>
      </c>
      <c r="BE92">
        <f t="shared" si="68"/>
        <v>0</v>
      </c>
      <c r="BF92">
        <f t="shared" si="69"/>
        <v>0</v>
      </c>
      <c r="BH92">
        <f t="shared" si="70"/>
        <v>0</v>
      </c>
      <c r="BI92">
        <f t="shared" si="71"/>
        <v>0</v>
      </c>
      <c r="BJ92">
        <f t="shared" si="72"/>
        <v>0</v>
      </c>
      <c r="BK92">
        <f t="shared" si="73"/>
        <v>0</v>
      </c>
      <c r="BL92">
        <f t="shared" si="74"/>
        <v>0</v>
      </c>
      <c r="BM92">
        <f t="shared" si="75"/>
        <v>0</v>
      </c>
      <c r="BN92">
        <f t="shared" si="76"/>
        <v>0</v>
      </c>
      <c r="BO92">
        <f t="shared" si="77"/>
        <v>0</v>
      </c>
      <c r="BP92">
        <f t="shared" si="78"/>
        <v>0</v>
      </c>
    </row>
    <row r="93" spans="1:68" x14ac:dyDescent="0.3">
      <c r="A93" t="s">
        <v>1625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N93">
        <f t="shared" si="52"/>
        <v>0</v>
      </c>
      <c r="AO93">
        <f t="shared" si="53"/>
        <v>0</v>
      </c>
      <c r="AP93">
        <f t="shared" si="54"/>
        <v>0</v>
      </c>
      <c r="AQ93">
        <f t="shared" si="55"/>
        <v>0</v>
      </c>
      <c r="AR93">
        <f t="shared" si="56"/>
        <v>0</v>
      </c>
      <c r="AS93">
        <f t="shared" si="57"/>
        <v>0</v>
      </c>
      <c r="AT93">
        <f t="shared" si="58"/>
        <v>0</v>
      </c>
      <c r="AU93">
        <f t="shared" si="59"/>
        <v>0</v>
      </c>
      <c r="AV93">
        <f t="shared" si="60"/>
        <v>0</v>
      </c>
      <c r="AX93">
        <f t="shared" si="61"/>
        <v>0</v>
      </c>
      <c r="AY93">
        <f t="shared" si="62"/>
        <v>0</v>
      </c>
      <c r="AZ93">
        <f t="shared" si="63"/>
        <v>0</v>
      </c>
      <c r="BA93">
        <f t="shared" si="64"/>
        <v>0</v>
      </c>
      <c r="BB93">
        <f t="shared" si="65"/>
        <v>0</v>
      </c>
      <c r="BC93">
        <f t="shared" si="66"/>
        <v>0</v>
      </c>
      <c r="BD93">
        <f t="shared" si="67"/>
        <v>0</v>
      </c>
      <c r="BE93">
        <f t="shared" si="68"/>
        <v>0</v>
      </c>
      <c r="BF93">
        <f t="shared" si="69"/>
        <v>0</v>
      </c>
      <c r="BH93">
        <f t="shared" si="70"/>
        <v>0</v>
      </c>
      <c r="BI93">
        <f t="shared" si="71"/>
        <v>0</v>
      </c>
      <c r="BJ93">
        <f t="shared" si="72"/>
        <v>0</v>
      </c>
      <c r="BK93">
        <f t="shared" si="73"/>
        <v>0</v>
      </c>
      <c r="BL93">
        <f t="shared" si="74"/>
        <v>0</v>
      </c>
      <c r="BM93">
        <f t="shared" si="75"/>
        <v>0</v>
      </c>
      <c r="BN93">
        <f t="shared" si="76"/>
        <v>0</v>
      </c>
      <c r="BO93">
        <f t="shared" si="77"/>
        <v>0</v>
      </c>
      <c r="BP93">
        <f t="shared" si="78"/>
        <v>0</v>
      </c>
    </row>
    <row r="94" spans="1:68" x14ac:dyDescent="0.3">
      <c r="A94" t="s">
        <v>1626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0.1548503821122735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N94">
        <f t="shared" si="52"/>
        <v>0</v>
      </c>
      <c r="AO94">
        <f t="shared" si="53"/>
        <v>0</v>
      </c>
      <c r="AP94">
        <f t="shared" si="54"/>
        <v>0</v>
      </c>
      <c r="AQ94">
        <f t="shared" si="55"/>
        <v>0</v>
      </c>
      <c r="AR94">
        <f t="shared" si="56"/>
        <v>0</v>
      </c>
      <c r="AS94">
        <f t="shared" si="57"/>
        <v>2.5808397018712251E-2</v>
      </c>
      <c r="AT94">
        <f t="shared" si="58"/>
        <v>0</v>
      </c>
      <c r="AU94">
        <f t="shared" si="59"/>
        <v>0</v>
      </c>
      <c r="AV94">
        <f t="shared" si="60"/>
        <v>0</v>
      </c>
      <c r="AX94">
        <f t="shared" si="61"/>
        <v>0</v>
      </c>
      <c r="AY94">
        <f t="shared" si="62"/>
        <v>0</v>
      </c>
      <c r="AZ94">
        <f t="shared" si="63"/>
        <v>0</v>
      </c>
      <c r="BA94">
        <f t="shared" si="64"/>
        <v>0</v>
      </c>
      <c r="BB94">
        <f t="shared" si="65"/>
        <v>0</v>
      </c>
      <c r="BC94">
        <f t="shared" si="66"/>
        <v>6.3217403775011616E-2</v>
      </c>
      <c r="BD94">
        <f t="shared" si="67"/>
        <v>0</v>
      </c>
      <c r="BE94">
        <f t="shared" si="68"/>
        <v>0</v>
      </c>
      <c r="BF94">
        <f t="shared" si="69"/>
        <v>0</v>
      </c>
      <c r="BH94">
        <f t="shared" si="70"/>
        <v>0</v>
      </c>
      <c r="BI94">
        <f t="shared" si="71"/>
        <v>0</v>
      </c>
      <c r="BJ94">
        <f t="shared" si="72"/>
        <v>0</v>
      </c>
      <c r="BK94">
        <f t="shared" si="73"/>
        <v>0</v>
      </c>
      <c r="BL94">
        <f t="shared" si="74"/>
        <v>0</v>
      </c>
      <c r="BM94">
        <f t="shared" si="75"/>
        <v>2.5808397018712254E-2</v>
      </c>
      <c r="BN94">
        <f t="shared" si="76"/>
        <v>0</v>
      </c>
      <c r="BO94">
        <f t="shared" si="77"/>
        <v>0</v>
      </c>
      <c r="BP94">
        <f t="shared" si="78"/>
        <v>0</v>
      </c>
    </row>
    <row r="95" spans="1:68" x14ac:dyDescent="0.3">
      <c r="A95" t="s">
        <v>1627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N95">
        <f t="shared" si="52"/>
        <v>0</v>
      </c>
      <c r="AO95">
        <f t="shared" si="53"/>
        <v>0</v>
      </c>
      <c r="AP95">
        <f t="shared" si="54"/>
        <v>0</v>
      </c>
      <c r="AQ95">
        <f t="shared" si="55"/>
        <v>0</v>
      </c>
      <c r="AR95">
        <f t="shared" si="56"/>
        <v>0</v>
      </c>
      <c r="AS95">
        <f t="shared" si="57"/>
        <v>0</v>
      </c>
      <c r="AT95">
        <f t="shared" si="58"/>
        <v>0</v>
      </c>
      <c r="AU95">
        <f t="shared" si="59"/>
        <v>0</v>
      </c>
      <c r="AV95">
        <f t="shared" si="60"/>
        <v>0</v>
      </c>
      <c r="AX95">
        <f t="shared" si="61"/>
        <v>0</v>
      </c>
      <c r="AY95">
        <f t="shared" si="62"/>
        <v>0</v>
      </c>
      <c r="AZ95">
        <f t="shared" si="63"/>
        <v>0</v>
      </c>
      <c r="BA95">
        <f t="shared" si="64"/>
        <v>0</v>
      </c>
      <c r="BB95">
        <f t="shared" si="65"/>
        <v>0</v>
      </c>
      <c r="BC95">
        <f t="shared" si="66"/>
        <v>0</v>
      </c>
      <c r="BD95">
        <f t="shared" si="67"/>
        <v>0</v>
      </c>
      <c r="BE95">
        <f t="shared" si="68"/>
        <v>0</v>
      </c>
      <c r="BF95">
        <f t="shared" si="69"/>
        <v>0</v>
      </c>
      <c r="BH95">
        <f t="shared" si="70"/>
        <v>0</v>
      </c>
      <c r="BI95">
        <f t="shared" si="71"/>
        <v>0</v>
      </c>
      <c r="BJ95">
        <f t="shared" si="72"/>
        <v>0</v>
      </c>
      <c r="BK95">
        <f t="shared" si="73"/>
        <v>0</v>
      </c>
      <c r="BL95">
        <f t="shared" si="74"/>
        <v>0</v>
      </c>
      <c r="BM95">
        <f t="shared" si="75"/>
        <v>0</v>
      </c>
      <c r="BN95">
        <f t="shared" si="76"/>
        <v>0</v>
      </c>
      <c r="BO95">
        <f t="shared" si="77"/>
        <v>0</v>
      </c>
      <c r="BP95">
        <f t="shared" si="78"/>
        <v>0</v>
      </c>
    </row>
    <row r="96" spans="1:68" x14ac:dyDescent="0.3">
      <c r="A96" t="s">
        <v>1628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N96">
        <f t="shared" si="52"/>
        <v>0</v>
      </c>
      <c r="AO96">
        <f t="shared" si="53"/>
        <v>0</v>
      </c>
      <c r="AP96">
        <f t="shared" si="54"/>
        <v>0</v>
      </c>
      <c r="AQ96">
        <f t="shared" si="55"/>
        <v>0</v>
      </c>
      <c r="AR96">
        <f t="shared" si="56"/>
        <v>0</v>
      </c>
      <c r="AS96">
        <f t="shared" si="57"/>
        <v>0</v>
      </c>
      <c r="AT96">
        <f t="shared" si="58"/>
        <v>0</v>
      </c>
      <c r="AU96">
        <f t="shared" si="59"/>
        <v>0</v>
      </c>
      <c r="AV96">
        <f t="shared" si="60"/>
        <v>0</v>
      </c>
      <c r="AX96">
        <f t="shared" si="61"/>
        <v>0</v>
      </c>
      <c r="AY96">
        <f t="shared" si="62"/>
        <v>0</v>
      </c>
      <c r="AZ96">
        <f t="shared" si="63"/>
        <v>0</v>
      </c>
      <c r="BA96">
        <f t="shared" si="64"/>
        <v>0</v>
      </c>
      <c r="BB96">
        <f t="shared" si="65"/>
        <v>0</v>
      </c>
      <c r="BC96">
        <f t="shared" si="66"/>
        <v>0</v>
      </c>
      <c r="BD96">
        <f t="shared" si="67"/>
        <v>0</v>
      </c>
      <c r="BE96">
        <f t="shared" si="68"/>
        <v>0</v>
      </c>
      <c r="BF96">
        <f t="shared" si="69"/>
        <v>0</v>
      </c>
      <c r="BH96">
        <f t="shared" si="70"/>
        <v>0</v>
      </c>
      <c r="BI96">
        <f t="shared" si="71"/>
        <v>0</v>
      </c>
      <c r="BJ96">
        <f t="shared" si="72"/>
        <v>0</v>
      </c>
      <c r="BK96">
        <f t="shared" si="73"/>
        <v>0</v>
      </c>
      <c r="BL96">
        <f t="shared" si="74"/>
        <v>0</v>
      </c>
      <c r="BM96">
        <f t="shared" si="75"/>
        <v>0</v>
      </c>
      <c r="BN96">
        <f t="shared" si="76"/>
        <v>0</v>
      </c>
      <c r="BO96">
        <f t="shared" si="77"/>
        <v>0</v>
      </c>
      <c r="BP96">
        <f t="shared" si="78"/>
        <v>0</v>
      </c>
    </row>
    <row r="97" spans="1:68" x14ac:dyDescent="0.3">
      <c r="A97" t="s">
        <v>1629</v>
      </c>
      <c r="B97">
        <v>0</v>
      </c>
      <c r="C97">
        <v>0</v>
      </c>
      <c r="D97">
        <v>0.3</v>
      </c>
      <c r="E97">
        <v>0.1677203164283235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0.37454103653179899</v>
      </c>
      <c r="V97">
        <v>0</v>
      </c>
      <c r="W97">
        <v>0</v>
      </c>
      <c r="X97">
        <v>0</v>
      </c>
      <c r="Y97">
        <v>0.3</v>
      </c>
      <c r="Z97">
        <v>0</v>
      </c>
      <c r="AA97">
        <v>3.5396426884240953E-2</v>
      </c>
      <c r="AB97">
        <v>0</v>
      </c>
      <c r="AC97">
        <v>0</v>
      </c>
      <c r="AD97">
        <v>0</v>
      </c>
      <c r="AE97">
        <v>0.16695873456919499</v>
      </c>
      <c r="AF97">
        <v>0</v>
      </c>
      <c r="AG97">
        <v>0</v>
      </c>
      <c r="AH97">
        <v>0</v>
      </c>
      <c r="AI97">
        <v>0</v>
      </c>
      <c r="AJ97">
        <v>1.0427355345096799E-2</v>
      </c>
      <c r="AK97">
        <v>0</v>
      </c>
      <c r="AL97">
        <v>0</v>
      </c>
      <c r="AN97">
        <f t="shared" si="52"/>
        <v>0.11693007910708086</v>
      </c>
      <c r="AO97">
        <f t="shared" si="53"/>
        <v>0</v>
      </c>
      <c r="AP97">
        <f t="shared" si="54"/>
        <v>0</v>
      </c>
      <c r="AQ97">
        <f t="shared" si="55"/>
        <v>0</v>
      </c>
      <c r="AR97">
        <f t="shared" si="56"/>
        <v>9.3635259132949747E-2</v>
      </c>
      <c r="AS97">
        <f t="shared" si="57"/>
        <v>5.5899404480706821E-2</v>
      </c>
      <c r="AT97">
        <f t="shared" si="58"/>
        <v>5.5652911523065E-2</v>
      </c>
      <c r="AU97">
        <f t="shared" si="59"/>
        <v>0</v>
      </c>
      <c r="AV97">
        <f t="shared" si="60"/>
        <v>3.4757851150322666E-3</v>
      </c>
      <c r="AX97">
        <f t="shared" si="61"/>
        <v>0.14541839744092927</v>
      </c>
      <c r="AY97">
        <f t="shared" si="62"/>
        <v>0</v>
      </c>
      <c r="AZ97">
        <f t="shared" si="63"/>
        <v>0</v>
      </c>
      <c r="BA97">
        <f t="shared" si="64"/>
        <v>0</v>
      </c>
      <c r="BB97">
        <f t="shared" si="65"/>
        <v>0.18727051826589949</v>
      </c>
      <c r="BC97">
        <f t="shared" si="66"/>
        <v>0.12041963835553188</v>
      </c>
      <c r="BD97">
        <f t="shared" si="67"/>
        <v>9.6393670347084015E-2</v>
      </c>
      <c r="BE97">
        <f t="shared" si="68"/>
        <v>0</v>
      </c>
      <c r="BF97">
        <f t="shared" si="69"/>
        <v>6.0202364154275205E-3</v>
      </c>
      <c r="BH97">
        <f t="shared" si="70"/>
        <v>7.2709198720464635E-2</v>
      </c>
      <c r="BI97">
        <f t="shared" si="71"/>
        <v>0</v>
      </c>
      <c r="BJ97">
        <f t="shared" si="72"/>
        <v>0</v>
      </c>
      <c r="BK97">
        <f t="shared" si="73"/>
        <v>0</v>
      </c>
      <c r="BL97">
        <f t="shared" si="74"/>
        <v>9.3635259132949747E-2</v>
      </c>
      <c r="BM97">
        <f t="shared" si="75"/>
        <v>4.9161111496922524E-2</v>
      </c>
      <c r="BN97">
        <f t="shared" si="76"/>
        <v>5.5652911523065007E-2</v>
      </c>
      <c r="BO97">
        <f t="shared" si="77"/>
        <v>0</v>
      </c>
      <c r="BP97">
        <f t="shared" si="78"/>
        <v>3.475785115032267E-3</v>
      </c>
    </row>
    <row r="98" spans="1:68" x14ac:dyDescent="0.3">
      <c r="A98" t="s">
        <v>1630</v>
      </c>
      <c r="B98">
        <v>0</v>
      </c>
      <c r="C98">
        <v>0</v>
      </c>
      <c r="D98">
        <v>0.22465156782564</v>
      </c>
      <c r="E98">
        <v>0</v>
      </c>
      <c r="F98">
        <v>0</v>
      </c>
      <c r="G98">
        <v>0</v>
      </c>
      <c r="H98">
        <v>0</v>
      </c>
      <c r="I98">
        <v>2.3337594735394301E-2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N98">
        <f t="shared" si="52"/>
        <v>5.6162891956409999E-2</v>
      </c>
      <c r="AO98">
        <f t="shared" si="53"/>
        <v>5.8343986838485752E-3</v>
      </c>
      <c r="AP98">
        <f t="shared" si="54"/>
        <v>0</v>
      </c>
      <c r="AQ98">
        <f t="shared" si="55"/>
        <v>0</v>
      </c>
      <c r="AR98">
        <f t="shared" si="56"/>
        <v>0</v>
      </c>
      <c r="AS98">
        <f t="shared" si="57"/>
        <v>0</v>
      </c>
      <c r="AT98">
        <f t="shared" si="58"/>
        <v>0</v>
      </c>
      <c r="AU98">
        <f t="shared" si="59"/>
        <v>0</v>
      </c>
      <c r="AV98">
        <f t="shared" si="60"/>
        <v>0</v>
      </c>
      <c r="AX98">
        <f t="shared" si="61"/>
        <v>0.11232578391282</v>
      </c>
      <c r="AY98">
        <f t="shared" si="62"/>
        <v>1.166879736769715E-2</v>
      </c>
      <c r="AZ98">
        <f t="shared" si="63"/>
        <v>0</v>
      </c>
      <c r="BA98">
        <f t="shared" si="64"/>
        <v>0</v>
      </c>
      <c r="BB98">
        <f t="shared" si="65"/>
        <v>0</v>
      </c>
      <c r="BC98">
        <f t="shared" si="66"/>
        <v>0</v>
      </c>
      <c r="BD98">
        <f t="shared" si="67"/>
        <v>0</v>
      </c>
      <c r="BE98">
        <f t="shared" si="68"/>
        <v>0</v>
      </c>
      <c r="BF98">
        <f t="shared" si="69"/>
        <v>0</v>
      </c>
      <c r="BH98">
        <f t="shared" si="70"/>
        <v>5.6162891956409999E-2</v>
      </c>
      <c r="BI98">
        <f t="shared" si="71"/>
        <v>5.8343986838485752E-3</v>
      </c>
      <c r="BJ98">
        <f t="shared" si="72"/>
        <v>0</v>
      </c>
      <c r="BK98">
        <f t="shared" si="73"/>
        <v>0</v>
      </c>
      <c r="BL98">
        <f t="shared" si="74"/>
        <v>0</v>
      </c>
      <c r="BM98">
        <f t="shared" si="75"/>
        <v>0</v>
      </c>
      <c r="BN98">
        <f t="shared" si="76"/>
        <v>0</v>
      </c>
      <c r="BO98">
        <f t="shared" si="77"/>
        <v>0</v>
      </c>
      <c r="BP98">
        <f t="shared" si="78"/>
        <v>0</v>
      </c>
    </row>
    <row r="99" spans="1:68" x14ac:dyDescent="0.3">
      <c r="A99" t="s">
        <v>1631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4.6643012000253552E-2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N99">
        <f t="shared" si="52"/>
        <v>0</v>
      </c>
      <c r="AO99">
        <f t="shared" si="53"/>
        <v>0</v>
      </c>
      <c r="AP99">
        <f t="shared" si="54"/>
        <v>6.6632874286076506E-3</v>
      </c>
      <c r="AQ99">
        <f t="shared" si="55"/>
        <v>0</v>
      </c>
      <c r="AR99">
        <f t="shared" si="56"/>
        <v>0</v>
      </c>
      <c r="AS99">
        <f t="shared" si="57"/>
        <v>0</v>
      </c>
      <c r="AT99">
        <f t="shared" si="58"/>
        <v>0</v>
      </c>
      <c r="AU99">
        <f t="shared" si="59"/>
        <v>0</v>
      </c>
      <c r="AV99">
        <f t="shared" si="60"/>
        <v>0</v>
      </c>
      <c r="AX99">
        <f t="shared" si="61"/>
        <v>0</v>
      </c>
      <c r="AY99">
        <f t="shared" si="62"/>
        <v>0</v>
      </c>
      <c r="AZ99">
        <f t="shared" si="63"/>
        <v>1.7629401450238894E-2</v>
      </c>
      <c r="BA99">
        <f t="shared" si="64"/>
        <v>0</v>
      </c>
      <c r="BB99">
        <f t="shared" si="65"/>
        <v>0</v>
      </c>
      <c r="BC99">
        <f t="shared" si="66"/>
        <v>0</v>
      </c>
      <c r="BD99">
        <f t="shared" si="67"/>
        <v>0</v>
      </c>
      <c r="BE99">
        <f t="shared" si="68"/>
        <v>0</v>
      </c>
      <c r="BF99">
        <f t="shared" si="69"/>
        <v>0</v>
      </c>
      <c r="BH99">
        <f t="shared" si="70"/>
        <v>0</v>
      </c>
      <c r="BI99">
        <f t="shared" si="71"/>
        <v>0</v>
      </c>
      <c r="BJ99">
        <f t="shared" si="72"/>
        <v>6.6632874286076497E-3</v>
      </c>
      <c r="BK99">
        <f t="shared" si="73"/>
        <v>0</v>
      </c>
      <c r="BL99">
        <f t="shared" si="74"/>
        <v>0</v>
      </c>
      <c r="BM99">
        <f t="shared" si="75"/>
        <v>0</v>
      </c>
      <c r="BN99">
        <f t="shared" si="76"/>
        <v>0</v>
      </c>
      <c r="BO99">
        <f t="shared" si="77"/>
        <v>0</v>
      </c>
      <c r="BP99">
        <f t="shared" si="78"/>
        <v>0</v>
      </c>
    </row>
    <row r="100" spans="1:68" x14ac:dyDescent="0.3">
      <c r="A100" t="s">
        <v>1632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N100">
        <f t="shared" si="52"/>
        <v>0</v>
      </c>
      <c r="AO100">
        <f t="shared" si="53"/>
        <v>0</v>
      </c>
      <c r="AP100">
        <f t="shared" si="54"/>
        <v>0</v>
      </c>
      <c r="AQ100">
        <f t="shared" si="55"/>
        <v>0</v>
      </c>
      <c r="AR100">
        <f t="shared" si="56"/>
        <v>0</v>
      </c>
      <c r="AS100">
        <f t="shared" si="57"/>
        <v>0</v>
      </c>
      <c r="AT100">
        <f t="shared" si="58"/>
        <v>0</v>
      </c>
      <c r="AU100">
        <f t="shared" si="59"/>
        <v>0</v>
      </c>
      <c r="AV100">
        <f t="shared" si="60"/>
        <v>0</v>
      </c>
      <c r="AX100">
        <f t="shared" si="61"/>
        <v>0</v>
      </c>
      <c r="AY100">
        <f t="shared" si="62"/>
        <v>0</v>
      </c>
      <c r="AZ100">
        <f t="shared" si="63"/>
        <v>0</v>
      </c>
      <c r="BA100">
        <f t="shared" si="64"/>
        <v>0</v>
      </c>
      <c r="BB100">
        <f t="shared" si="65"/>
        <v>0</v>
      </c>
      <c r="BC100">
        <f t="shared" si="66"/>
        <v>0</v>
      </c>
      <c r="BD100">
        <f t="shared" si="67"/>
        <v>0</v>
      </c>
      <c r="BE100">
        <f t="shared" si="68"/>
        <v>0</v>
      </c>
      <c r="BF100">
        <f t="shared" si="69"/>
        <v>0</v>
      </c>
      <c r="BH100">
        <f t="shared" si="70"/>
        <v>0</v>
      </c>
      <c r="BI100">
        <f t="shared" si="71"/>
        <v>0</v>
      </c>
      <c r="BJ100">
        <f t="shared" si="72"/>
        <v>0</v>
      </c>
      <c r="BK100">
        <f t="shared" si="73"/>
        <v>0</v>
      </c>
      <c r="BL100">
        <f t="shared" si="74"/>
        <v>0</v>
      </c>
      <c r="BM100">
        <f t="shared" si="75"/>
        <v>0</v>
      </c>
      <c r="BN100">
        <f t="shared" si="76"/>
        <v>0</v>
      </c>
      <c r="BO100">
        <f t="shared" si="77"/>
        <v>0</v>
      </c>
      <c r="BP100">
        <f t="shared" si="78"/>
        <v>0</v>
      </c>
    </row>
    <row r="101" spans="1:68" x14ac:dyDescent="0.3">
      <c r="A101" t="s">
        <v>1633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N101">
        <f t="shared" si="52"/>
        <v>0</v>
      </c>
      <c r="AO101">
        <f t="shared" si="53"/>
        <v>0</v>
      </c>
      <c r="AP101">
        <f t="shared" si="54"/>
        <v>0</v>
      </c>
      <c r="AQ101">
        <f t="shared" si="55"/>
        <v>0</v>
      </c>
      <c r="AR101">
        <f t="shared" si="56"/>
        <v>0</v>
      </c>
      <c r="AS101">
        <f t="shared" si="57"/>
        <v>0</v>
      </c>
      <c r="AT101">
        <f t="shared" si="58"/>
        <v>0</v>
      </c>
      <c r="AU101">
        <f t="shared" si="59"/>
        <v>0</v>
      </c>
      <c r="AV101">
        <f t="shared" si="60"/>
        <v>0</v>
      </c>
      <c r="AX101">
        <f t="shared" si="61"/>
        <v>0</v>
      </c>
      <c r="AY101">
        <f t="shared" si="62"/>
        <v>0</v>
      </c>
      <c r="AZ101">
        <f t="shared" si="63"/>
        <v>0</v>
      </c>
      <c r="BA101">
        <f t="shared" si="64"/>
        <v>0</v>
      </c>
      <c r="BB101">
        <f t="shared" si="65"/>
        <v>0</v>
      </c>
      <c r="BC101">
        <f t="shared" si="66"/>
        <v>0</v>
      </c>
      <c r="BD101">
        <f t="shared" si="67"/>
        <v>0</v>
      </c>
      <c r="BE101">
        <f t="shared" si="68"/>
        <v>0</v>
      </c>
      <c r="BF101">
        <f t="shared" si="69"/>
        <v>0</v>
      </c>
      <c r="BH101">
        <f t="shared" si="70"/>
        <v>0</v>
      </c>
      <c r="BI101">
        <f t="shared" si="71"/>
        <v>0</v>
      </c>
      <c r="BJ101">
        <f t="shared" si="72"/>
        <v>0</v>
      </c>
      <c r="BK101">
        <f t="shared" si="73"/>
        <v>0</v>
      </c>
      <c r="BL101">
        <f t="shared" si="74"/>
        <v>0</v>
      </c>
      <c r="BM101">
        <f t="shared" si="75"/>
        <v>0</v>
      </c>
      <c r="BN101">
        <f t="shared" si="76"/>
        <v>0</v>
      </c>
      <c r="BO101">
        <f t="shared" si="77"/>
        <v>0</v>
      </c>
      <c r="BP101">
        <f t="shared" si="78"/>
        <v>0</v>
      </c>
    </row>
    <row r="102" spans="1:68" x14ac:dyDescent="0.3">
      <c r="A102" t="s">
        <v>1634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4.6643012000253552E-2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N102">
        <f t="shared" si="52"/>
        <v>0</v>
      </c>
      <c r="AO102">
        <f t="shared" si="53"/>
        <v>0</v>
      </c>
      <c r="AP102">
        <f t="shared" si="54"/>
        <v>6.6632874286076506E-3</v>
      </c>
      <c r="AQ102">
        <f t="shared" si="55"/>
        <v>0</v>
      </c>
      <c r="AR102">
        <f t="shared" si="56"/>
        <v>0</v>
      </c>
      <c r="AS102">
        <f t="shared" si="57"/>
        <v>0</v>
      </c>
      <c r="AT102">
        <f t="shared" si="58"/>
        <v>0</v>
      </c>
      <c r="AU102">
        <f t="shared" si="59"/>
        <v>0</v>
      </c>
      <c r="AV102">
        <f t="shared" si="60"/>
        <v>0</v>
      </c>
      <c r="AX102">
        <f t="shared" si="61"/>
        <v>0</v>
      </c>
      <c r="AY102">
        <f t="shared" si="62"/>
        <v>0</v>
      </c>
      <c r="AZ102">
        <f t="shared" si="63"/>
        <v>1.7629401450238894E-2</v>
      </c>
      <c r="BA102">
        <f t="shared" si="64"/>
        <v>0</v>
      </c>
      <c r="BB102">
        <f t="shared" si="65"/>
        <v>0</v>
      </c>
      <c r="BC102">
        <f t="shared" si="66"/>
        <v>0</v>
      </c>
      <c r="BD102">
        <f t="shared" si="67"/>
        <v>0</v>
      </c>
      <c r="BE102">
        <f t="shared" si="68"/>
        <v>0</v>
      </c>
      <c r="BF102">
        <f t="shared" si="69"/>
        <v>0</v>
      </c>
      <c r="BH102">
        <f t="shared" si="70"/>
        <v>0</v>
      </c>
      <c r="BI102">
        <f t="shared" si="71"/>
        <v>0</v>
      </c>
      <c r="BJ102">
        <f t="shared" si="72"/>
        <v>6.6632874286076497E-3</v>
      </c>
      <c r="BK102">
        <f t="shared" si="73"/>
        <v>0</v>
      </c>
      <c r="BL102">
        <f t="shared" si="74"/>
        <v>0</v>
      </c>
      <c r="BM102">
        <f t="shared" si="75"/>
        <v>0</v>
      </c>
      <c r="BN102">
        <f t="shared" si="76"/>
        <v>0</v>
      </c>
      <c r="BO102">
        <f t="shared" si="77"/>
        <v>0</v>
      </c>
      <c r="BP102">
        <f t="shared" si="78"/>
        <v>0</v>
      </c>
    </row>
    <row r="103" spans="1:68" x14ac:dyDescent="0.3">
      <c r="A103" t="s">
        <v>1635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N103">
        <f t="shared" si="52"/>
        <v>0</v>
      </c>
      <c r="AO103">
        <f t="shared" si="53"/>
        <v>0</v>
      </c>
      <c r="AP103">
        <f t="shared" si="54"/>
        <v>0</v>
      </c>
      <c r="AQ103">
        <f t="shared" si="55"/>
        <v>0</v>
      </c>
      <c r="AR103">
        <f t="shared" si="56"/>
        <v>0</v>
      </c>
      <c r="AS103">
        <f t="shared" si="57"/>
        <v>0</v>
      </c>
      <c r="AT103">
        <f t="shared" si="58"/>
        <v>0</v>
      </c>
      <c r="AU103">
        <f t="shared" si="59"/>
        <v>0</v>
      </c>
      <c r="AV103">
        <f t="shared" si="60"/>
        <v>0</v>
      </c>
      <c r="AX103">
        <f t="shared" si="61"/>
        <v>0</v>
      </c>
      <c r="AY103">
        <f t="shared" si="62"/>
        <v>0</v>
      </c>
      <c r="AZ103">
        <f t="shared" si="63"/>
        <v>0</v>
      </c>
      <c r="BA103">
        <f t="shared" si="64"/>
        <v>0</v>
      </c>
      <c r="BB103">
        <f t="shared" si="65"/>
        <v>0</v>
      </c>
      <c r="BC103">
        <f t="shared" si="66"/>
        <v>0</v>
      </c>
      <c r="BD103">
        <f t="shared" si="67"/>
        <v>0</v>
      </c>
      <c r="BE103">
        <f t="shared" si="68"/>
        <v>0</v>
      </c>
      <c r="BF103">
        <f t="shared" si="69"/>
        <v>0</v>
      </c>
      <c r="BH103">
        <f t="shared" si="70"/>
        <v>0</v>
      </c>
      <c r="BI103">
        <f t="shared" si="71"/>
        <v>0</v>
      </c>
      <c r="BJ103">
        <f t="shared" si="72"/>
        <v>0</v>
      </c>
      <c r="BK103">
        <f t="shared" si="73"/>
        <v>0</v>
      </c>
      <c r="BL103">
        <f t="shared" si="74"/>
        <v>0</v>
      </c>
      <c r="BM103">
        <f t="shared" si="75"/>
        <v>0</v>
      </c>
      <c r="BN103">
        <f t="shared" si="76"/>
        <v>0</v>
      </c>
      <c r="BO103">
        <f t="shared" si="77"/>
        <v>0</v>
      </c>
      <c r="BP103">
        <f t="shared" si="78"/>
        <v>0</v>
      </c>
    </row>
    <row r="104" spans="1:68" x14ac:dyDescent="0.3">
      <c r="A104" t="s">
        <v>1636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N104">
        <f t="shared" si="52"/>
        <v>0</v>
      </c>
      <c r="AO104">
        <f t="shared" si="53"/>
        <v>0</v>
      </c>
      <c r="AP104">
        <f t="shared" si="54"/>
        <v>0</v>
      </c>
      <c r="AQ104">
        <f t="shared" si="55"/>
        <v>0</v>
      </c>
      <c r="AR104">
        <f t="shared" si="56"/>
        <v>0</v>
      </c>
      <c r="AS104">
        <f t="shared" si="57"/>
        <v>0</v>
      </c>
      <c r="AT104">
        <f t="shared" si="58"/>
        <v>0</v>
      </c>
      <c r="AU104">
        <f t="shared" si="59"/>
        <v>0</v>
      </c>
      <c r="AV104">
        <f t="shared" si="60"/>
        <v>0</v>
      </c>
      <c r="AX104">
        <f t="shared" si="61"/>
        <v>0</v>
      </c>
      <c r="AY104">
        <f t="shared" si="62"/>
        <v>0</v>
      </c>
      <c r="AZ104">
        <f t="shared" si="63"/>
        <v>0</v>
      </c>
      <c r="BA104">
        <f t="shared" si="64"/>
        <v>0</v>
      </c>
      <c r="BB104">
        <f t="shared" si="65"/>
        <v>0</v>
      </c>
      <c r="BC104">
        <f t="shared" si="66"/>
        <v>0</v>
      </c>
      <c r="BD104">
        <f t="shared" si="67"/>
        <v>0</v>
      </c>
      <c r="BE104">
        <f t="shared" si="68"/>
        <v>0</v>
      </c>
      <c r="BF104">
        <f t="shared" si="69"/>
        <v>0</v>
      </c>
      <c r="BH104">
        <f t="shared" si="70"/>
        <v>0</v>
      </c>
      <c r="BI104">
        <f t="shared" si="71"/>
        <v>0</v>
      </c>
      <c r="BJ104">
        <f t="shared" si="72"/>
        <v>0</v>
      </c>
      <c r="BK104">
        <f t="shared" si="73"/>
        <v>0</v>
      </c>
      <c r="BL104">
        <f t="shared" si="74"/>
        <v>0</v>
      </c>
      <c r="BM104">
        <f t="shared" si="75"/>
        <v>0</v>
      </c>
      <c r="BN104">
        <f t="shared" si="76"/>
        <v>0</v>
      </c>
      <c r="BO104">
        <f t="shared" si="77"/>
        <v>0</v>
      </c>
      <c r="BP104">
        <f t="shared" si="78"/>
        <v>0</v>
      </c>
    </row>
    <row r="105" spans="1:68" x14ac:dyDescent="0.3">
      <c r="A105" t="s">
        <v>1637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N105">
        <f t="shared" si="52"/>
        <v>0</v>
      </c>
      <c r="AO105">
        <f t="shared" si="53"/>
        <v>0</v>
      </c>
      <c r="AP105">
        <f t="shared" si="54"/>
        <v>0</v>
      </c>
      <c r="AQ105">
        <f t="shared" si="55"/>
        <v>0</v>
      </c>
      <c r="AR105">
        <f t="shared" si="56"/>
        <v>0</v>
      </c>
      <c r="AS105">
        <f t="shared" si="57"/>
        <v>0</v>
      </c>
      <c r="AT105">
        <f t="shared" si="58"/>
        <v>0</v>
      </c>
      <c r="AU105">
        <f t="shared" si="59"/>
        <v>0</v>
      </c>
      <c r="AV105">
        <f t="shared" si="60"/>
        <v>0</v>
      </c>
      <c r="AX105">
        <f t="shared" si="61"/>
        <v>0</v>
      </c>
      <c r="AY105">
        <f t="shared" si="62"/>
        <v>0</v>
      </c>
      <c r="AZ105">
        <f t="shared" si="63"/>
        <v>0</v>
      </c>
      <c r="BA105">
        <f t="shared" si="64"/>
        <v>0</v>
      </c>
      <c r="BB105">
        <f t="shared" si="65"/>
        <v>0</v>
      </c>
      <c r="BC105">
        <f t="shared" si="66"/>
        <v>0</v>
      </c>
      <c r="BD105">
        <f t="shared" si="67"/>
        <v>0</v>
      </c>
      <c r="BE105">
        <f t="shared" si="68"/>
        <v>0</v>
      </c>
      <c r="BF105">
        <f t="shared" si="69"/>
        <v>0</v>
      </c>
      <c r="BH105">
        <f t="shared" si="70"/>
        <v>0</v>
      </c>
      <c r="BI105">
        <f t="shared" si="71"/>
        <v>0</v>
      </c>
      <c r="BJ105">
        <f t="shared" si="72"/>
        <v>0</v>
      </c>
      <c r="BK105">
        <f t="shared" si="73"/>
        <v>0</v>
      </c>
      <c r="BL105">
        <f t="shared" si="74"/>
        <v>0</v>
      </c>
      <c r="BM105">
        <f t="shared" si="75"/>
        <v>0</v>
      </c>
      <c r="BN105">
        <f t="shared" si="76"/>
        <v>0</v>
      </c>
      <c r="BO105">
        <f t="shared" si="77"/>
        <v>0</v>
      </c>
      <c r="BP105">
        <f t="shared" si="78"/>
        <v>0</v>
      </c>
    </row>
    <row r="106" spans="1:68" x14ac:dyDescent="0.3">
      <c r="A106" t="s">
        <v>1638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7.2947661058796007E-2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1.0427355345096799E-2</v>
      </c>
      <c r="AK106">
        <v>0</v>
      </c>
      <c r="AL106">
        <v>0</v>
      </c>
      <c r="AN106">
        <f t="shared" si="52"/>
        <v>0</v>
      </c>
      <c r="AO106">
        <f t="shared" si="53"/>
        <v>0</v>
      </c>
      <c r="AP106">
        <f t="shared" si="54"/>
        <v>0</v>
      </c>
      <c r="AQ106">
        <f t="shared" si="55"/>
        <v>0</v>
      </c>
      <c r="AR106">
        <f t="shared" si="56"/>
        <v>0</v>
      </c>
      <c r="AS106">
        <f t="shared" si="57"/>
        <v>1.2157943509799334E-2</v>
      </c>
      <c r="AT106">
        <f t="shared" si="58"/>
        <v>0</v>
      </c>
      <c r="AU106">
        <f t="shared" si="59"/>
        <v>0</v>
      </c>
      <c r="AV106">
        <f t="shared" si="60"/>
        <v>3.4757851150322666E-3</v>
      </c>
      <c r="AX106">
        <f t="shared" si="61"/>
        <v>0</v>
      </c>
      <c r="AY106">
        <f t="shared" si="62"/>
        <v>0</v>
      </c>
      <c r="AZ106">
        <f t="shared" si="63"/>
        <v>0</v>
      </c>
      <c r="BA106">
        <f t="shared" si="64"/>
        <v>0</v>
      </c>
      <c r="BB106">
        <f t="shared" si="65"/>
        <v>0</v>
      </c>
      <c r="BC106">
        <f t="shared" si="66"/>
        <v>2.9780757920590782E-2</v>
      </c>
      <c r="BD106">
        <f t="shared" si="67"/>
        <v>0</v>
      </c>
      <c r="BE106">
        <f t="shared" si="68"/>
        <v>0</v>
      </c>
      <c r="BF106">
        <f t="shared" si="69"/>
        <v>6.0202364154275205E-3</v>
      </c>
      <c r="BH106">
        <f t="shared" si="70"/>
        <v>0</v>
      </c>
      <c r="BI106">
        <f t="shared" si="71"/>
        <v>0</v>
      </c>
      <c r="BJ106">
        <f t="shared" si="72"/>
        <v>0</v>
      </c>
      <c r="BK106">
        <f t="shared" si="73"/>
        <v>0</v>
      </c>
      <c r="BL106">
        <f t="shared" si="74"/>
        <v>0</v>
      </c>
      <c r="BM106">
        <f t="shared" si="75"/>
        <v>1.2157943509799336E-2</v>
      </c>
      <c r="BN106">
        <f t="shared" si="76"/>
        <v>0</v>
      </c>
      <c r="BO106">
        <f t="shared" si="77"/>
        <v>0</v>
      </c>
      <c r="BP106">
        <f t="shared" si="78"/>
        <v>3.475785115032267E-3</v>
      </c>
    </row>
    <row r="107" spans="1:68" x14ac:dyDescent="0.3">
      <c r="A107" t="s">
        <v>1639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N107">
        <f t="shared" si="52"/>
        <v>0</v>
      </c>
      <c r="AO107">
        <f t="shared" si="53"/>
        <v>0</v>
      </c>
      <c r="AP107">
        <f t="shared" si="54"/>
        <v>0</v>
      </c>
      <c r="AQ107">
        <f t="shared" si="55"/>
        <v>0</v>
      </c>
      <c r="AR107">
        <f t="shared" si="56"/>
        <v>0</v>
      </c>
      <c r="AS107">
        <f t="shared" si="57"/>
        <v>0</v>
      </c>
      <c r="AT107">
        <f t="shared" si="58"/>
        <v>0</v>
      </c>
      <c r="AU107">
        <f t="shared" si="59"/>
        <v>0</v>
      </c>
      <c r="AV107">
        <f t="shared" si="60"/>
        <v>0</v>
      </c>
      <c r="AX107">
        <f t="shared" si="61"/>
        <v>0</v>
      </c>
      <c r="AY107">
        <f t="shared" si="62"/>
        <v>0</v>
      </c>
      <c r="AZ107">
        <f t="shared" si="63"/>
        <v>0</v>
      </c>
      <c r="BA107">
        <f t="shared" si="64"/>
        <v>0</v>
      </c>
      <c r="BB107">
        <f t="shared" si="65"/>
        <v>0</v>
      </c>
      <c r="BC107">
        <f t="shared" si="66"/>
        <v>0</v>
      </c>
      <c r="BD107">
        <f t="shared" si="67"/>
        <v>0</v>
      </c>
      <c r="BE107">
        <f t="shared" si="68"/>
        <v>0</v>
      </c>
      <c r="BF107">
        <f t="shared" si="69"/>
        <v>0</v>
      </c>
      <c r="BH107">
        <f t="shared" si="70"/>
        <v>0</v>
      </c>
      <c r="BI107">
        <f t="shared" si="71"/>
        <v>0</v>
      </c>
      <c r="BJ107">
        <f t="shared" si="72"/>
        <v>0</v>
      </c>
      <c r="BK107">
        <f t="shared" si="73"/>
        <v>0</v>
      </c>
      <c r="BL107">
        <f t="shared" si="74"/>
        <v>0</v>
      </c>
      <c r="BM107">
        <f t="shared" si="75"/>
        <v>0</v>
      </c>
      <c r="BN107">
        <f t="shared" si="76"/>
        <v>0</v>
      </c>
      <c r="BO107">
        <f t="shared" si="77"/>
        <v>0</v>
      </c>
      <c r="BP107">
        <f t="shared" si="78"/>
        <v>0</v>
      </c>
    </row>
    <row r="108" spans="1:68" x14ac:dyDescent="0.3">
      <c r="A108" t="s">
        <v>1640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8.4315821656804499E-2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N108">
        <f t="shared" si="52"/>
        <v>0</v>
      </c>
      <c r="AO108">
        <f t="shared" si="53"/>
        <v>0</v>
      </c>
      <c r="AP108">
        <f t="shared" si="54"/>
        <v>1.20451173795435E-2</v>
      </c>
      <c r="AQ108">
        <f t="shared" si="55"/>
        <v>0</v>
      </c>
      <c r="AR108">
        <f t="shared" si="56"/>
        <v>0</v>
      </c>
      <c r="AS108">
        <f t="shared" si="57"/>
        <v>0</v>
      </c>
      <c r="AT108">
        <f t="shared" si="58"/>
        <v>0</v>
      </c>
      <c r="AU108">
        <f t="shared" si="59"/>
        <v>0</v>
      </c>
      <c r="AV108">
        <f t="shared" si="60"/>
        <v>0</v>
      </c>
      <c r="AX108">
        <f t="shared" si="61"/>
        <v>0</v>
      </c>
      <c r="AY108">
        <f t="shared" si="62"/>
        <v>0</v>
      </c>
      <c r="AZ108">
        <f t="shared" si="63"/>
        <v>3.1868385098854105E-2</v>
      </c>
      <c r="BA108">
        <f t="shared" si="64"/>
        <v>0</v>
      </c>
      <c r="BB108">
        <f t="shared" si="65"/>
        <v>0</v>
      </c>
      <c r="BC108">
        <f t="shared" si="66"/>
        <v>0</v>
      </c>
      <c r="BD108">
        <f t="shared" si="67"/>
        <v>0</v>
      </c>
      <c r="BE108">
        <f t="shared" si="68"/>
        <v>0</v>
      </c>
      <c r="BF108">
        <f t="shared" si="69"/>
        <v>0</v>
      </c>
      <c r="BH108">
        <f t="shared" si="70"/>
        <v>0</v>
      </c>
      <c r="BI108">
        <f t="shared" si="71"/>
        <v>0</v>
      </c>
      <c r="BJ108">
        <f t="shared" si="72"/>
        <v>1.20451173795435E-2</v>
      </c>
      <c r="BK108">
        <f t="shared" si="73"/>
        <v>0</v>
      </c>
      <c r="BL108">
        <f t="shared" si="74"/>
        <v>0</v>
      </c>
      <c r="BM108">
        <f t="shared" si="75"/>
        <v>0</v>
      </c>
      <c r="BN108">
        <f t="shared" si="76"/>
        <v>0</v>
      </c>
      <c r="BO108">
        <f t="shared" si="77"/>
        <v>0</v>
      </c>
      <c r="BP108">
        <f t="shared" si="78"/>
        <v>0</v>
      </c>
    </row>
    <row r="109" spans="1:68" x14ac:dyDescent="0.3">
      <c r="A109" t="s">
        <v>1641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N109">
        <f t="shared" si="52"/>
        <v>0</v>
      </c>
      <c r="AO109">
        <f t="shared" si="53"/>
        <v>0</v>
      </c>
      <c r="AP109">
        <f t="shared" si="54"/>
        <v>0</v>
      </c>
      <c r="AQ109">
        <f t="shared" si="55"/>
        <v>0</v>
      </c>
      <c r="AR109">
        <f t="shared" si="56"/>
        <v>0</v>
      </c>
      <c r="AS109">
        <f t="shared" si="57"/>
        <v>0</v>
      </c>
      <c r="AT109">
        <f t="shared" si="58"/>
        <v>0</v>
      </c>
      <c r="AU109">
        <f t="shared" si="59"/>
        <v>0</v>
      </c>
      <c r="AV109">
        <f t="shared" si="60"/>
        <v>0</v>
      </c>
      <c r="AX109">
        <f t="shared" si="61"/>
        <v>0</v>
      </c>
      <c r="AY109">
        <f t="shared" si="62"/>
        <v>0</v>
      </c>
      <c r="AZ109">
        <f t="shared" si="63"/>
        <v>0</v>
      </c>
      <c r="BA109">
        <f t="shared" si="64"/>
        <v>0</v>
      </c>
      <c r="BB109">
        <f t="shared" si="65"/>
        <v>0</v>
      </c>
      <c r="BC109">
        <f t="shared" si="66"/>
        <v>0</v>
      </c>
      <c r="BD109">
        <f t="shared" si="67"/>
        <v>0</v>
      </c>
      <c r="BE109">
        <f t="shared" si="68"/>
        <v>0</v>
      </c>
      <c r="BF109">
        <f t="shared" si="69"/>
        <v>0</v>
      </c>
      <c r="BH109">
        <f t="shared" si="70"/>
        <v>0</v>
      </c>
      <c r="BI109">
        <f t="shared" si="71"/>
        <v>0</v>
      </c>
      <c r="BJ109">
        <f t="shared" si="72"/>
        <v>0</v>
      </c>
      <c r="BK109">
        <f t="shared" si="73"/>
        <v>0</v>
      </c>
      <c r="BL109">
        <f t="shared" si="74"/>
        <v>0</v>
      </c>
      <c r="BM109">
        <f t="shared" si="75"/>
        <v>0</v>
      </c>
      <c r="BN109">
        <f t="shared" si="76"/>
        <v>0</v>
      </c>
      <c r="BO109">
        <f t="shared" si="77"/>
        <v>0</v>
      </c>
      <c r="BP109">
        <f t="shared" si="78"/>
        <v>0</v>
      </c>
    </row>
    <row r="110" spans="1:68" x14ac:dyDescent="0.3">
      <c r="A110" t="s">
        <v>1642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N110">
        <f t="shared" si="52"/>
        <v>0</v>
      </c>
      <c r="AO110">
        <f t="shared" si="53"/>
        <v>0</v>
      </c>
      <c r="AP110">
        <f t="shared" si="54"/>
        <v>0</v>
      </c>
      <c r="AQ110">
        <f t="shared" si="55"/>
        <v>0</v>
      </c>
      <c r="AR110">
        <f t="shared" si="56"/>
        <v>0</v>
      </c>
      <c r="AS110">
        <f t="shared" si="57"/>
        <v>0</v>
      </c>
      <c r="AT110">
        <f t="shared" si="58"/>
        <v>0</v>
      </c>
      <c r="AU110">
        <f t="shared" si="59"/>
        <v>0</v>
      </c>
      <c r="AV110">
        <f t="shared" si="60"/>
        <v>0</v>
      </c>
      <c r="AX110">
        <f t="shared" si="61"/>
        <v>0</v>
      </c>
      <c r="AY110">
        <f t="shared" si="62"/>
        <v>0</v>
      </c>
      <c r="AZ110">
        <f t="shared" si="63"/>
        <v>0</v>
      </c>
      <c r="BA110">
        <f t="shared" si="64"/>
        <v>0</v>
      </c>
      <c r="BB110">
        <f t="shared" si="65"/>
        <v>0</v>
      </c>
      <c r="BC110">
        <f t="shared" si="66"/>
        <v>0</v>
      </c>
      <c r="BD110">
        <f t="shared" si="67"/>
        <v>0</v>
      </c>
      <c r="BE110">
        <f t="shared" si="68"/>
        <v>0</v>
      </c>
      <c r="BF110">
        <f t="shared" si="69"/>
        <v>0</v>
      </c>
      <c r="BH110">
        <f t="shared" si="70"/>
        <v>0</v>
      </c>
      <c r="BI110">
        <f t="shared" si="71"/>
        <v>0</v>
      </c>
      <c r="BJ110">
        <f t="shared" si="72"/>
        <v>0</v>
      </c>
      <c r="BK110">
        <f t="shared" si="73"/>
        <v>0</v>
      </c>
      <c r="BL110">
        <f t="shared" si="74"/>
        <v>0</v>
      </c>
      <c r="BM110">
        <f t="shared" si="75"/>
        <v>0</v>
      </c>
      <c r="BN110">
        <f t="shared" si="76"/>
        <v>0</v>
      </c>
      <c r="BO110">
        <f t="shared" si="77"/>
        <v>0</v>
      </c>
      <c r="BP110">
        <f t="shared" si="78"/>
        <v>0</v>
      </c>
    </row>
    <row r="111" spans="1:68" x14ac:dyDescent="0.3">
      <c r="A111" t="s">
        <v>1643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8.7839577078242498E-2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N111">
        <f t="shared" si="52"/>
        <v>0</v>
      </c>
      <c r="AO111">
        <f t="shared" si="53"/>
        <v>0</v>
      </c>
      <c r="AP111">
        <f t="shared" si="54"/>
        <v>0</v>
      </c>
      <c r="AQ111">
        <f t="shared" si="55"/>
        <v>0</v>
      </c>
      <c r="AR111">
        <f t="shared" si="56"/>
        <v>2.1959894269560624E-2</v>
      </c>
      <c r="AS111">
        <f t="shared" si="57"/>
        <v>0</v>
      </c>
      <c r="AT111">
        <f t="shared" si="58"/>
        <v>0</v>
      </c>
      <c r="AU111">
        <f t="shared" si="59"/>
        <v>0</v>
      </c>
      <c r="AV111">
        <f t="shared" si="60"/>
        <v>0</v>
      </c>
      <c r="AX111">
        <f t="shared" si="61"/>
        <v>0</v>
      </c>
      <c r="AY111">
        <f t="shared" si="62"/>
        <v>0</v>
      </c>
      <c r="AZ111">
        <f t="shared" si="63"/>
        <v>0</v>
      </c>
      <c r="BA111">
        <f t="shared" si="64"/>
        <v>0</v>
      </c>
      <c r="BB111">
        <f t="shared" si="65"/>
        <v>4.3919788539121249E-2</v>
      </c>
      <c r="BC111">
        <f t="shared" si="66"/>
        <v>0</v>
      </c>
      <c r="BD111">
        <f t="shared" si="67"/>
        <v>0</v>
      </c>
      <c r="BE111">
        <f t="shared" si="68"/>
        <v>0</v>
      </c>
      <c r="BF111">
        <f t="shared" si="69"/>
        <v>0</v>
      </c>
      <c r="BH111">
        <f t="shared" si="70"/>
        <v>0</v>
      </c>
      <c r="BI111">
        <f t="shared" si="71"/>
        <v>0</v>
      </c>
      <c r="BJ111">
        <f t="shared" si="72"/>
        <v>0</v>
      </c>
      <c r="BK111">
        <f t="shared" si="73"/>
        <v>0</v>
      </c>
      <c r="BL111">
        <f t="shared" si="74"/>
        <v>2.1959894269560624E-2</v>
      </c>
      <c r="BM111">
        <f t="shared" si="75"/>
        <v>0</v>
      </c>
      <c r="BN111">
        <f t="shared" si="76"/>
        <v>0</v>
      </c>
      <c r="BO111">
        <f t="shared" si="77"/>
        <v>0</v>
      </c>
      <c r="BP111">
        <f t="shared" si="78"/>
        <v>0</v>
      </c>
    </row>
    <row r="112" spans="1:68" x14ac:dyDescent="0.3">
      <c r="A112" t="s">
        <v>1644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N112">
        <f t="shared" si="52"/>
        <v>0</v>
      </c>
      <c r="AO112">
        <f t="shared" si="53"/>
        <v>0</v>
      </c>
      <c r="AP112">
        <f t="shared" si="54"/>
        <v>0</v>
      </c>
      <c r="AQ112">
        <f t="shared" si="55"/>
        <v>0</v>
      </c>
      <c r="AR112">
        <f t="shared" si="56"/>
        <v>0</v>
      </c>
      <c r="AS112">
        <f t="shared" si="57"/>
        <v>0</v>
      </c>
      <c r="AT112">
        <f t="shared" si="58"/>
        <v>0</v>
      </c>
      <c r="AU112">
        <f t="shared" si="59"/>
        <v>0</v>
      </c>
      <c r="AV112">
        <f t="shared" si="60"/>
        <v>0</v>
      </c>
      <c r="AX112">
        <f t="shared" si="61"/>
        <v>0</v>
      </c>
      <c r="AY112">
        <f t="shared" si="62"/>
        <v>0</v>
      </c>
      <c r="AZ112">
        <f t="shared" si="63"/>
        <v>0</v>
      </c>
      <c r="BA112">
        <f t="shared" si="64"/>
        <v>0</v>
      </c>
      <c r="BB112">
        <f t="shared" si="65"/>
        <v>0</v>
      </c>
      <c r="BC112">
        <f t="shared" si="66"/>
        <v>0</v>
      </c>
      <c r="BD112">
        <f t="shared" si="67"/>
        <v>0</v>
      </c>
      <c r="BE112">
        <f t="shared" si="68"/>
        <v>0</v>
      </c>
      <c r="BF112">
        <f t="shared" si="69"/>
        <v>0</v>
      </c>
      <c r="BH112">
        <f t="shared" si="70"/>
        <v>0</v>
      </c>
      <c r="BI112">
        <f t="shared" si="71"/>
        <v>0</v>
      </c>
      <c r="BJ112">
        <f t="shared" si="72"/>
        <v>0</v>
      </c>
      <c r="BK112">
        <f t="shared" si="73"/>
        <v>0</v>
      </c>
      <c r="BL112">
        <f t="shared" si="74"/>
        <v>0</v>
      </c>
      <c r="BM112">
        <f t="shared" si="75"/>
        <v>0</v>
      </c>
      <c r="BN112">
        <f t="shared" si="76"/>
        <v>0</v>
      </c>
      <c r="BO112">
        <f t="shared" si="77"/>
        <v>0</v>
      </c>
      <c r="BP112">
        <f t="shared" si="78"/>
        <v>0</v>
      </c>
    </row>
    <row r="113" spans="1:68" x14ac:dyDescent="0.3">
      <c r="A113" t="s">
        <v>1645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8.8992521048939996E-2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N113">
        <f t="shared" si="52"/>
        <v>0</v>
      </c>
      <c r="AO113">
        <f t="shared" si="53"/>
        <v>0</v>
      </c>
      <c r="AP113">
        <f t="shared" si="54"/>
        <v>0</v>
      </c>
      <c r="AQ113">
        <f t="shared" si="55"/>
        <v>0</v>
      </c>
      <c r="AR113">
        <f t="shared" si="56"/>
        <v>0</v>
      </c>
      <c r="AS113">
        <f t="shared" si="57"/>
        <v>1.4832086841489999E-2</v>
      </c>
      <c r="AT113">
        <f t="shared" si="58"/>
        <v>0</v>
      </c>
      <c r="AU113">
        <f t="shared" si="59"/>
        <v>0</v>
      </c>
      <c r="AV113">
        <f t="shared" si="60"/>
        <v>0</v>
      </c>
      <c r="AX113">
        <f t="shared" si="61"/>
        <v>0</v>
      </c>
      <c r="AY113">
        <f t="shared" si="62"/>
        <v>0</v>
      </c>
      <c r="AZ113">
        <f t="shared" si="63"/>
        <v>0</v>
      </c>
      <c r="BA113">
        <f t="shared" si="64"/>
        <v>0</v>
      </c>
      <c r="BB113">
        <f t="shared" si="65"/>
        <v>0</v>
      </c>
      <c r="BC113">
        <f t="shared" si="66"/>
        <v>3.6331044582299098E-2</v>
      </c>
      <c r="BD113">
        <f t="shared" si="67"/>
        <v>0</v>
      </c>
      <c r="BE113">
        <f t="shared" si="68"/>
        <v>0</v>
      </c>
      <c r="BF113">
        <f t="shared" si="69"/>
        <v>0</v>
      </c>
      <c r="BH113">
        <f t="shared" si="70"/>
        <v>0</v>
      </c>
      <c r="BI113">
        <f t="shared" si="71"/>
        <v>0</v>
      </c>
      <c r="BJ113">
        <f t="shared" si="72"/>
        <v>0</v>
      </c>
      <c r="BK113">
        <f t="shared" si="73"/>
        <v>0</v>
      </c>
      <c r="BL113">
        <f t="shared" si="74"/>
        <v>0</v>
      </c>
      <c r="BM113">
        <f t="shared" si="75"/>
        <v>1.483208684149E-2</v>
      </c>
      <c r="BN113">
        <f t="shared" si="76"/>
        <v>0</v>
      </c>
      <c r="BO113">
        <f t="shared" si="77"/>
        <v>0</v>
      </c>
      <c r="BP113">
        <f t="shared" si="78"/>
        <v>0</v>
      </c>
    </row>
    <row r="114" spans="1:68" x14ac:dyDescent="0.3">
      <c r="A114" t="s">
        <v>1646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8.7839577078242498E-2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0.16695873456919499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0.17348869704235301</v>
      </c>
      <c r="AN114">
        <f t="shared" si="52"/>
        <v>0</v>
      </c>
      <c r="AO114">
        <f t="shared" si="53"/>
        <v>0</v>
      </c>
      <c r="AP114">
        <f t="shared" si="54"/>
        <v>0</v>
      </c>
      <c r="AQ114">
        <f t="shared" si="55"/>
        <v>0</v>
      </c>
      <c r="AR114">
        <f t="shared" si="56"/>
        <v>2.1959894269560624E-2</v>
      </c>
      <c r="AS114">
        <f t="shared" si="57"/>
        <v>0</v>
      </c>
      <c r="AT114">
        <f t="shared" si="58"/>
        <v>5.5652911523065E-2</v>
      </c>
      <c r="AU114">
        <f t="shared" si="59"/>
        <v>0</v>
      </c>
      <c r="AV114">
        <f t="shared" si="60"/>
        <v>5.7829565680784338E-2</v>
      </c>
      <c r="AX114">
        <f t="shared" si="61"/>
        <v>0</v>
      </c>
      <c r="AY114">
        <f t="shared" si="62"/>
        <v>0</v>
      </c>
      <c r="AZ114">
        <f t="shared" si="63"/>
        <v>0</v>
      </c>
      <c r="BA114">
        <f t="shared" si="64"/>
        <v>0</v>
      </c>
      <c r="BB114">
        <f t="shared" si="65"/>
        <v>4.3919788539121249E-2</v>
      </c>
      <c r="BC114">
        <f t="shared" si="66"/>
        <v>0</v>
      </c>
      <c r="BD114">
        <f t="shared" si="67"/>
        <v>9.6393670347084015E-2</v>
      </c>
      <c r="BE114">
        <f t="shared" si="68"/>
        <v>0</v>
      </c>
      <c r="BF114">
        <f t="shared" si="69"/>
        <v>0.10016374593875994</v>
      </c>
      <c r="BH114">
        <f t="shared" si="70"/>
        <v>0</v>
      </c>
      <c r="BI114">
        <f t="shared" si="71"/>
        <v>0</v>
      </c>
      <c r="BJ114">
        <f t="shared" si="72"/>
        <v>0</v>
      </c>
      <c r="BK114">
        <f t="shared" si="73"/>
        <v>0</v>
      </c>
      <c r="BL114">
        <f t="shared" si="74"/>
        <v>2.1959894269560624E-2</v>
      </c>
      <c r="BM114">
        <f t="shared" si="75"/>
        <v>0</v>
      </c>
      <c r="BN114">
        <f t="shared" si="76"/>
        <v>5.5652911523065007E-2</v>
      </c>
      <c r="BO114">
        <f t="shared" si="77"/>
        <v>0</v>
      </c>
      <c r="BP114">
        <f t="shared" si="78"/>
        <v>5.7829565680784338E-2</v>
      </c>
    </row>
    <row r="115" spans="1:68" x14ac:dyDescent="0.3">
      <c r="A115" t="s">
        <v>1647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N115">
        <f t="shared" si="52"/>
        <v>0</v>
      </c>
      <c r="AO115">
        <f t="shared" si="53"/>
        <v>0</v>
      </c>
      <c r="AP115">
        <f t="shared" si="54"/>
        <v>0</v>
      </c>
      <c r="AQ115">
        <f t="shared" si="55"/>
        <v>0</v>
      </c>
      <c r="AR115">
        <f t="shared" si="56"/>
        <v>0</v>
      </c>
      <c r="AS115">
        <f t="shared" si="57"/>
        <v>0</v>
      </c>
      <c r="AT115">
        <f t="shared" si="58"/>
        <v>0</v>
      </c>
      <c r="AU115">
        <f t="shared" si="59"/>
        <v>0</v>
      </c>
      <c r="AV115">
        <f t="shared" si="60"/>
        <v>0</v>
      </c>
      <c r="AX115">
        <f t="shared" si="61"/>
        <v>0</v>
      </c>
      <c r="AY115">
        <f t="shared" si="62"/>
        <v>0</v>
      </c>
      <c r="AZ115">
        <f t="shared" si="63"/>
        <v>0</v>
      </c>
      <c r="BA115">
        <f t="shared" si="64"/>
        <v>0</v>
      </c>
      <c r="BB115">
        <f t="shared" si="65"/>
        <v>0</v>
      </c>
      <c r="BC115">
        <f t="shared" si="66"/>
        <v>0</v>
      </c>
      <c r="BD115">
        <f t="shared" si="67"/>
        <v>0</v>
      </c>
      <c r="BE115">
        <f t="shared" si="68"/>
        <v>0</v>
      </c>
      <c r="BF115">
        <f t="shared" si="69"/>
        <v>0</v>
      </c>
      <c r="BH115">
        <f t="shared" si="70"/>
        <v>0</v>
      </c>
      <c r="BI115">
        <f t="shared" si="71"/>
        <v>0</v>
      </c>
      <c r="BJ115">
        <f t="shared" si="72"/>
        <v>0</v>
      </c>
      <c r="BK115">
        <f t="shared" si="73"/>
        <v>0</v>
      </c>
      <c r="BL115">
        <f t="shared" si="74"/>
        <v>0</v>
      </c>
      <c r="BM115">
        <f t="shared" si="75"/>
        <v>0</v>
      </c>
      <c r="BN115">
        <f t="shared" si="76"/>
        <v>0</v>
      </c>
      <c r="BO115">
        <f t="shared" si="77"/>
        <v>0</v>
      </c>
      <c r="BP115">
        <f t="shared" si="78"/>
        <v>0</v>
      </c>
    </row>
    <row r="116" spans="1:68" x14ac:dyDescent="0.3">
      <c r="A116" t="s">
        <v>1648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0.28408635053286202</v>
      </c>
      <c r="S116">
        <v>0</v>
      </c>
      <c r="T116">
        <v>0</v>
      </c>
      <c r="U116">
        <v>0</v>
      </c>
      <c r="V116">
        <v>3.6516695807356551E-2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0.27501568442247598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N116">
        <f t="shared" si="52"/>
        <v>0</v>
      </c>
      <c r="AO116">
        <f t="shared" si="53"/>
        <v>0</v>
      </c>
      <c r="AP116">
        <f t="shared" si="54"/>
        <v>0</v>
      </c>
      <c r="AQ116">
        <f t="shared" si="55"/>
        <v>9.4695450177620669E-2</v>
      </c>
      <c r="AR116">
        <f t="shared" si="56"/>
        <v>9.1291739518391379E-3</v>
      </c>
      <c r="AS116">
        <f t="shared" si="57"/>
        <v>0</v>
      </c>
      <c r="AT116">
        <f t="shared" si="58"/>
        <v>9.1671894807491994E-2</v>
      </c>
      <c r="AU116">
        <f t="shared" si="59"/>
        <v>0</v>
      </c>
      <c r="AV116">
        <f t="shared" si="60"/>
        <v>0</v>
      </c>
      <c r="AX116">
        <f t="shared" si="61"/>
        <v>0</v>
      </c>
      <c r="AY116">
        <f t="shared" si="62"/>
        <v>0</v>
      </c>
      <c r="AZ116">
        <f t="shared" si="63"/>
        <v>0</v>
      </c>
      <c r="BA116">
        <f t="shared" si="64"/>
        <v>0.16401733095324628</v>
      </c>
      <c r="BB116">
        <f t="shared" si="65"/>
        <v>1.8258347903678276E-2</v>
      </c>
      <c r="BC116">
        <f t="shared" si="66"/>
        <v>0</v>
      </c>
      <c r="BD116">
        <f t="shared" si="67"/>
        <v>0.15878037943268569</v>
      </c>
      <c r="BE116">
        <f t="shared" si="68"/>
        <v>0</v>
      </c>
      <c r="BF116">
        <f t="shared" si="69"/>
        <v>0</v>
      </c>
      <c r="BH116">
        <f t="shared" si="70"/>
        <v>0</v>
      </c>
      <c r="BI116">
        <f t="shared" si="71"/>
        <v>0</v>
      </c>
      <c r="BJ116">
        <f t="shared" si="72"/>
        <v>0</v>
      </c>
      <c r="BK116">
        <f t="shared" si="73"/>
        <v>9.4695450177620683E-2</v>
      </c>
      <c r="BL116">
        <f t="shared" si="74"/>
        <v>9.1291739518391379E-3</v>
      </c>
      <c r="BM116">
        <f t="shared" si="75"/>
        <v>0</v>
      </c>
      <c r="BN116">
        <f t="shared" si="76"/>
        <v>9.1671894807492008E-2</v>
      </c>
      <c r="BO116">
        <f t="shared" si="77"/>
        <v>0</v>
      </c>
      <c r="BP116">
        <f t="shared" si="78"/>
        <v>0</v>
      </c>
    </row>
    <row r="117" spans="1:68" x14ac:dyDescent="0.3">
      <c r="A117" t="s">
        <v>1649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0.1137297332890025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N117">
        <f t="shared" si="52"/>
        <v>0</v>
      </c>
      <c r="AO117">
        <f t="shared" si="53"/>
        <v>0</v>
      </c>
      <c r="AP117">
        <f t="shared" si="54"/>
        <v>1.6247104755571787E-2</v>
      </c>
      <c r="AQ117">
        <f t="shared" si="55"/>
        <v>0</v>
      </c>
      <c r="AR117">
        <f t="shared" si="56"/>
        <v>0</v>
      </c>
      <c r="AS117">
        <f t="shared" si="57"/>
        <v>0</v>
      </c>
      <c r="AT117">
        <f t="shared" si="58"/>
        <v>0</v>
      </c>
      <c r="AU117">
        <f t="shared" si="59"/>
        <v>0</v>
      </c>
      <c r="AV117">
        <f t="shared" si="60"/>
        <v>0</v>
      </c>
      <c r="AX117">
        <f t="shared" si="61"/>
        <v>0</v>
      </c>
      <c r="AY117">
        <f t="shared" si="62"/>
        <v>0</v>
      </c>
      <c r="AZ117">
        <f t="shared" si="63"/>
        <v>4.2985798708057799E-2</v>
      </c>
      <c r="BA117">
        <f t="shared" si="64"/>
        <v>0</v>
      </c>
      <c r="BB117">
        <f t="shared" si="65"/>
        <v>0</v>
      </c>
      <c r="BC117">
        <f t="shared" si="66"/>
        <v>0</v>
      </c>
      <c r="BD117">
        <f t="shared" si="67"/>
        <v>0</v>
      </c>
      <c r="BE117">
        <f t="shared" si="68"/>
        <v>0</v>
      </c>
      <c r="BF117">
        <f t="shared" si="69"/>
        <v>0</v>
      </c>
      <c r="BH117">
        <f t="shared" si="70"/>
        <v>0</v>
      </c>
      <c r="BI117">
        <f t="shared" si="71"/>
        <v>0</v>
      </c>
      <c r="BJ117">
        <f t="shared" si="72"/>
        <v>1.6247104755571784E-2</v>
      </c>
      <c r="BK117">
        <f t="shared" si="73"/>
        <v>0</v>
      </c>
      <c r="BL117">
        <f t="shared" si="74"/>
        <v>0</v>
      </c>
      <c r="BM117">
        <f t="shared" si="75"/>
        <v>0</v>
      </c>
      <c r="BN117">
        <f t="shared" si="76"/>
        <v>0</v>
      </c>
      <c r="BO117">
        <f t="shared" si="77"/>
        <v>0</v>
      </c>
      <c r="BP117">
        <f t="shared" si="78"/>
        <v>0</v>
      </c>
    </row>
    <row r="118" spans="1:68" x14ac:dyDescent="0.3">
      <c r="A118" t="s">
        <v>1650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0.27801924823489499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0.36822829166447801</v>
      </c>
      <c r="S118">
        <v>0</v>
      </c>
      <c r="T118">
        <v>0.27119533160109599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N118">
        <f t="shared" si="52"/>
        <v>0</v>
      </c>
      <c r="AO118">
        <f t="shared" si="53"/>
        <v>0</v>
      </c>
      <c r="AP118">
        <f t="shared" si="54"/>
        <v>3.9717035462127855E-2</v>
      </c>
      <c r="AQ118">
        <f t="shared" si="55"/>
        <v>0.12274276388815934</v>
      </c>
      <c r="AR118">
        <f t="shared" si="56"/>
        <v>6.7798832900273998E-2</v>
      </c>
      <c r="AS118">
        <f t="shared" si="57"/>
        <v>0</v>
      </c>
      <c r="AT118">
        <f t="shared" si="58"/>
        <v>0</v>
      </c>
      <c r="AU118">
        <f t="shared" si="59"/>
        <v>0</v>
      </c>
      <c r="AV118">
        <f t="shared" si="60"/>
        <v>0</v>
      </c>
      <c r="AX118">
        <f t="shared" si="61"/>
        <v>0</v>
      </c>
      <c r="AY118">
        <f t="shared" si="62"/>
        <v>0</v>
      </c>
      <c r="AZ118">
        <f t="shared" si="63"/>
        <v>0.10508139864552361</v>
      </c>
      <c r="BA118">
        <f t="shared" si="64"/>
        <v>0.21259670331572239</v>
      </c>
      <c r="BB118">
        <f t="shared" si="65"/>
        <v>0.135597665800548</v>
      </c>
      <c r="BC118">
        <f t="shared" si="66"/>
        <v>0</v>
      </c>
      <c r="BD118">
        <f t="shared" si="67"/>
        <v>0</v>
      </c>
      <c r="BE118">
        <f t="shared" si="68"/>
        <v>0</v>
      </c>
      <c r="BF118">
        <f t="shared" si="69"/>
        <v>0</v>
      </c>
      <c r="BH118">
        <f t="shared" si="70"/>
        <v>0</v>
      </c>
      <c r="BI118">
        <f t="shared" si="71"/>
        <v>0</v>
      </c>
      <c r="BJ118">
        <f t="shared" si="72"/>
        <v>3.9717035462127855E-2</v>
      </c>
      <c r="BK118">
        <f t="shared" si="73"/>
        <v>0.12274276388815933</v>
      </c>
      <c r="BL118">
        <f t="shared" si="74"/>
        <v>6.7798832900273998E-2</v>
      </c>
      <c r="BM118">
        <f t="shared" si="75"/>
        <v>0</v>
      </c>
      <c r="BN118">
        <f t="shared" si="76"/>
        <v>0</v>
      </c>
      <c r="BO118">
        <f t="shared" si="77"/>
        <v>0</v>
      </c>
      <c r="BP118">
        <f t="shared" si="78"/>
        <v>0</v>
      </c>
    </row>
    <row r="119" spans="1:68" x14ac:dyDescent="0.3">
      <c r="A119" t="s">
        <v>1651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N119">
        <f t="shared" si="52"/>
        <v>0</v>
      </c>
      <c r="AO119">
        <f t="shared" si="53"/>
        <v>0</v>
      </c>
      <c r="AP119">
        <f t="shared" si="54"/>
        <v>0</v>
      </c>
      <c r="AQ119">
        <f t="shared" si="55"/>
        <v>0</v>
      </c>
      <c r="AR119">
        <f t="shared" si="56"/>
        <v>0</v>
      </c>
      <c r="AS119">
        <f t="shared" si="57"/>
        <v>0</v>
      </c>
      <c r="AT119">
        <f t="shared" si="58"/>
        <v>0</v>
      </c>
      <c r="AU119">
        <f t="shared" si="59"/>
        <v>0</v>
      </c>
      <c r="AV119">
        <f t="shared" si="60"/>
        <v>0</v>
      </c>
      <c r="AX119">
        <f t="shared" si="61"/>
        <v>0</v>
      </c>
      <c r="AY119">
        <f t="shared" si="62"/>
        <v>0</v>
      </c>
      <c r="AZ119">
        <f t="shared" si="63"/>
        <v>0</v>
      </c>
      <c r="BA119">
        <f t="shared" si="64"/>
        <v>0</v>
      </c>
      <c r="BB119">
        <f t="shared" si="65"/>
        <v>0</v>
      </c>
      <c r="BC119">
        <f t="shared" si="66"/>
        <v>0</v>
      </c>
      <c r="BD119">
        <f t="shared" si="67"/>
        <v>0</v>
      </c>
      <c r="BE119">
        <f t="shared" si="68"/>
        <v>0</v>
      </c>
      <c r="BF119">
        <f t="shared" si="69"/>
        <v>0</v>
      </c>
      <c r="BH119">
        <f t="shared" si="70"/>
        <v>0</v>
      </c>
      <c r="BI119">
        <f t="shared" si="71"/>
        <v>0</v>
      </c>
      <c r="BJ119">
        <f t="shared" si="72"/>
        <v>0</v>
      </c>
      <c r="BK119">
        <f t="shared" si="73"/>
        <v>0</v>
      </c>
      <c r="BL119">
        <f t="shared" si="74"/>
        <v>0</v>
      </c>
      <c r="BM119">
        <f t="shared" si="75"/>
        <v>0</v>
      </c>
      <c r="BN119">
        <f t="shared" si="76"/>
        <v>0</v>
      </c>
      <c r="BO119">
        <f t="shared" si="77"/>
        <v>0</v>
      </c>
      <c r="BP119">
        <f t="shared" si="78"/>
        <v>0</v>
      </c>
    </row>
    <row r="120" spans="1:68" x14ac:dyDescent="0.3">
      <c r="A120" t="s">
        <v>1652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N120">
        <f t="shared" si="52"/>
        <v>0</v>
      </c>
      <c r="AO120">
        <f t="shared" si="53"/>
        <v>0</v>
      </c>
      <c r="AP120">
        <f t="shared" si="54"/>
        <v>0</v>
      </c>
      <c r="AQ120">
        <f t="shared" si="55"/>
        <v>0</v>
      </c>
      <c r="AR120">
        <f t="shared" si="56"/>
        <v>0</v>
      </c>
      <c r="AS120">
        <f t="shared" si="57"/>
        <v>0</v>
      </c>
      <c r="AT120">
        <f t="shared" si="58"/>
        <v>0</v>
      </c>
      <c r="AU120">
        <f t="shared" si="59"/>
        <v>0</v>
      </c>
      <c r="AV120">
        <f t="shared" si="60"/>
        <v>0</v>
      </c>
      <c r="AX120">
        <f t="shared" si="61"/>
        <v>0</v>
      </c>
      <c r="AY120">
        <f t="shared" si="62"/>
        <v>0</v>
      </c>
      <c r="AZ120">
        <f t="shared" si="63"/>
        <v>0</v>
      </c>
      <c r="BA120">
        <f t="shared" si="64"/>
        <v>0</v>
      </c>
      <c r="BB120">
        <f t="shared" si="65"/>
        <v>0</v>
      </c>
      <c r="BC120">
        <f t="shared" si="66"/>
        <v>0</v>
      </c>
      <c r="BD120">
        <f t="shared" si="67"/>
        <v>0</v>
      </c>
      <c r="BE120">
        <f t="shared" si="68"/>
        <v>0</v>
      </c>
      <c r="BF120">
        <f t="shared" si="69"/>
        <v>0</v>
      </c>
      <c r="BH120">
        <f t="shared" si="70"/>
        <v>0</v>
      </c>
      <c r="BI120">
        <f t="shared" si="71"/>
        <v>0</v>
      </c>
      <c r="BJ120">
        <f t="shared" si="72"/>
        <v>0</v>
      </c>
      <c r="BK120">
        <f t="shared" si="73"/>
        <v>0</v>
      </c>
      <c r="BL120">
        <f t="shared" si="74"/>
        <v>0</v>
      </c>
      <c r="BM120">
        <f t="shared" si="75"/>
        <v>0</v>
      </c>
      <c r="BN120">
        <f t="shared" si="76"/>
        <v>0</v>
      </c>
      <c r="BO120">
        <f t="shared" si="77"/>
        <v>0</v>
      </c>
      <c r="BP120">
        <f t="shared" si="78"/>
        <v>0</v>
      </c>
    </row>
    <row r="121" spans="1:68" x14ac:dyDescent="0.3">
      <c r="A121" t="s">
        <v>1653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2.6359146364251899E-2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N121">
        <f t="shared" si="52"/>
        <v>0</v>
      </c>
      <c r="AO121">
        <f t="shared" si="53"/>
        <v>0</v>
      </c>
      <c r="AP121">
        <f t="shared" si="54"/>
        <v>0</v>
      </c>
      <c r="AQ121">
        <f t="shared" si="55"/>
        <v>8.7863821214173004E-3</v>
      </c>
      <c r="AR121">
        <f t="shared" si="56"/>
        <v>0</v>
      </c>
      <c r="AS121">
        <f t="shared" si="57"/>
        <v>0</v>
      </c>
      <c r="AT121">
        <f t="shared" si="58"/>
        <v>0</v>
      </c>
      <c r="AU121">
        <f t="shared" si="59"/>
        <v>0</v>
      </c>
      <c r="AV121">
        <f t="shared" si="60"/>
        <v>0</v>
      </c>
      <c r="AX121">
        <f t="shared" si="61"/>
        <v>0</v>
      </c>
      <c r="AY121">
        <f t="shared" si="62"/>
        <v>0</v>
      </c>
      <c r="AZ121">
        <f t="shared" si="63"/>
        <v>0</v>
      </c>
      <c r="BA121">
        <f t="shared" si="64"/>
        <v>1.521846024900958E-2</v>
      </c>
      <c r="BB121">
        <f t="shared" si="65"/>
        <v>0</v>
      </c>
      <c r="BC121">
        <f t="shared" si="66"/>
        <v>0</v>
      </c>
      <c r="BD121">
        <f t="shared" si="67"/>
        <v>0</v>
      </c>
      <c r="BE121">
        <f t="shared" si="68"/>
        <v>0</v>
      </c>
      <c r="BF121">
        <f t="shared" si="69"/>
        <v>0</v>
      </c>
      <c r="BH121">
        <f t="shared" si="70"/>
        <v>0</v>
      </c>
      <c r="BI121">
        <f t="shared" si="71"/>
        <v>0</v>
      </c>
      <c r="BJ121">
        <f t="shared" si="72"/>
        <v>0</v>
      </c>
      <c r="BK121">
        <f t="shared" si="73"/>
        <v>8.7863821214173004E-3</v>
      </c>
      <c r="BL121">
        <f t="shared" si="74"/>
        <v>0</v>
      </c>
      <c r="BM121">
        <f t="shared" si="75"/>
        <v>0</v>
      </c>
      <c r="BN121">
        <f t="shared" si="76"/>
        <v>0</v>
      </c>
      <c r="BO121">
        <f t="shared" si="77"/>
        <v>0</v>
      </c>
      <c r="BP121">
        <f t="shared" si="78"/>
        <v>0</v>
      </c>
    </row>
    <row r="122" spans="1:68" x14ac:dyDescent="0.3">
      <c r="A122" t="s">
        <v>1654</v>
      </c>
      <c r="B122">
        <v>0</v>
      </c>
      <c r="C122">
        <v>0</v>
      </c>
      <c r="D122">
        <v>0</v>
      </c>
      <c r="E122">
        <v>0.16700660173999851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N122">
        <f t="shared" si="52"/>
        <v>4.1751650434999628E-2</v>
      </c>
      <c r="AO122">
        <f t="shared" si="53"/>
        <v>0</v>
      </c>
      <c r="AP122">
        <f t="shared" si="54"/>
        <v>0</v>
      </c>
      <c r="AQ122">
        <f t="shared" si="55"/>
        <v>0</v>
      </c>
      <c r="AR122">
        <f t="shared" si="56"/>
        <v>0</v>
      </c>
      <c r="AS122">
        <f t="shared" si="57"/>
        <v>0</v>
      </c>
      <c r="AT122">
        <f t="shared" si="58"/>
        <v>0</v>
      </c>
      <c r="AU122">
        <f t="shared" si="59"/>
        <v>0</v>
      </c>
      <c r="AV122">
        <f t="shared" si="60"/>
        <v>0</v>
      </c>
      <c r="AX122">
        <f t="shared" si="61"/>
        <v>8.3503300869999256E-2</v>
      </c>
      <c r="AY122">
        <f t="shared" si="62"/>
        <v>0</v>
      </c>
      <c r="AZ122">
        <f t="shared" si="63"/>
        <v>0</v>
      </c>
      <c r="BA122">
        <f t="shared" si="64"/>
        <v>0</v>
      </c>
      <c r="BB122">
        <f t="shared" si="65"/>
        <v>0</v>
      </c>
      <c r="BC122">
        <f t="shared" si="66"/>
        <v>0</v>
      </c>
      <c r="BD122">
        <f t="shared" si="67"/>
        <v>0</v>
      </c>
      <c r="BE122">
        <f t="shared" si="68"/>
        <v>0</v>
      </c>
      <c r="BF122">
        <f t="shared" si="69"/>
        <v>0</v>
      </c>
      <c r="BH122">
        <f t="shared" si="70"/>
        <v>4.1751650434999628E-2</v>
      </c>
      <c r="BI122">
        <f t="shared" si="71"/>
        <v>0</v>
      </c>
      <c r="BJ122">
        <f t="shared" si="72"/>
        <v>0</v>
      </c>
      <c r="BK122">
        <f t="shared" si="73"/>
        <v>0</v>
      </c>
      <c r="BL122">
        <f t="shared" si="74"/>
        <v>0</v>
      </c>
      <c r="BM122">
        <f t="shared" si="75"/>
        <v>0</v>
      </c>
      <c r="BN122">
        <f t="shared" si="76"/>
        <v>0</v>
      </c>
      <c r="BO122">
        <f t="shared" si="77"/>
        <v>0</v>
      </c>
      <c r="BP122">
        <f t="shared" si="78"/>
        <v>0</v>
      </c>
    </row>
    <row r="123" spans="1:68" x14ac:dyDescent="0.3">
      <c r="A123" t="s">
        <v>1655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0.27801924823489499</v>
      </c>
      <c r="L123">
        <v>0</v>
      </c>
      <c r="M123">
        <v>0</v>
      </c>
      <c r="N123">
        <v>0</v>
      </c>
      <c r="O123">
        <v>0</v>
      </c>
      <c r="P123">
        <v>0.1165921549919765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N123">
        <f t="shared" si="52"/>
        <v>0</v>
      </c>
      <c r="AO123">
        <f t="shared" si="53"/>
        <v>0</v>
      </c>
      <c r="AP123">
        <f t="shared" si="54"/>
        <v>5.6373057603838782E-2</v>
      </c>
      <c r="AQ123">
        <f t="shared" si="55"/>
        <v>0</v>
      </c>
      <c r="AR123">
        <f t="shared" si="56"/>
        <v>0</v>
      </c>
      <c r="AS123">
        <f t="shared" si="57"/>
        <v>0</v>
      </c>
      <c r="AT123">
        <f t="shared" si="58"/>
        <v>0</v>
      </c>
      <c r="AU123">
        <f t="shared" si="59"/>
        <v>0</v>
      </c>
      <c r="AV123">
        <f t="shared" si="60"/>
        <v>0</v>
      </c>
      <c r="AX123">
        <f t="shared" si="61"/>
        <v>0</v>
      </c>
      <c r="AY123">
        <f t="shared" si="62"/>
        <v>0</v>
      </c>
      <c r="AZ123">
        <f t="shared" si="63"/>
        <v>0.10696025868636845</v>
      </c>
      <c r="BA123">
        <f t="shared" si="64"/>
        <v>0</v>
      </c>
      <c r="BB123">
        <f t="shared" si="65"/>
        <v>0</v>
      </c>
      <c r="BC123">
        <f t="shared" si="66"/>
        <v>0</v>
      </c>
      <c r="BD123">
        <f t="shared" si="67"/>
        <v>0</v>
      </c>
      <c r="BE123">
        <f t="shared" si="68"/>
        <v>0</v>
      </c>
      <c r="BF123">
        <f t="shared" si="69"/>
        <v>0</v>
      </c>
      <c r="BH123">
        <f t="shared" si="70"/>
        <v>0</v>
      </c>
      <c r="BI123">
        <f t="shared" si="71"/>
        <v>0</v>
      </c>
      <c r="BJ123">
        <f t="shared" si="72"/>
        <v>4.0427177807323869E-2</v>
      </c>
      <c r="BK123">
        <f t="shared" si="73"/>
        <v>0</v>
      </c>
      <c r="BL123">
        <f t="shared" si="74"/>
        <v>0</v>
      </c>
      <c r="BM123">
        <f t="shared" si="75"/>
        <v>0</v>
      </c>
      <c r="BN123">
        <f t="shared" si="76"/>
        <v>0</v>
      </c>
      <c r="BO123">
        <f t="shared" si="77"/>
        <v>0</v>
      </c>
      <c r="BP123">
        <f t="shared" si="78"/>
        <v>0</v>
      </c>
    </row>
    <row r="124" spans="1:68" x14ac:dyDescent="0.3">
      <c r="A124" t="s">
        <v>1656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5.4848865767256498E-2</v>
      </c>
      <c r="N124">
        <v>0</v>
      </c>
      <c r="O124">
        <v>3.7522905476085097E-2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0.38189477123683802</v>
      </c>
      <c r="AK124">
        <v>0</v>
      </c>
      <c r="AL124">
        <v>0</v>
      </c>
      <c r="AN124">
        <f t="shared" si="52"/>
        <v>0</v>
      </c>
      <c r="AO124">
        <f t="shared" si="53"/>
        <v>0</v>
      </c>
      <c r="AP124">
        <f t="shared" si="54"/>
        <v>1.319596732047737E-2</v>
      </c>
      <c r="AQ124">
        <f t="shared" si="55"/>
        <v>0</v>
      </c>
      <c r="AR124">
        <f t="shared" si="56"/>
        <v>0</v>
      </c>
      <c r="AS124">
        <f t="shared" si="57"/>
        <v>0</v>
      </c>
      <c r="AT124">
        <f t="shared" si="58"/>
        <v>0</v>
      </c>
      <c r="AU124">
        <f t="shared" si="59"/>
        <v>0</v>
      </c>
      <c r="AV124">
        <f t="shared" si="60"/>
        <v>0.12729825707894601</v>
      </c>
      <c r="AX124">
        <f t="shared" si="61"/>
        <v>0</v>
      </c>
      <c r="AY124">
        <f t="shared" si="62"/>
        <v>0</v>
      </c>
      <c r="AZ124">
        <f t="shared" si="63"/>
        <v>2.3084741124315543E-2</v>
      </c>
      <c r="BA124">
        <f t="shared" si="64"/>
        <v>0</v>
      </c>
      <c r="BB124">
        <f t="shared" si="65"/>
        <v>0</v>
      </c>
      <c r="BC124">
        <f t="shared" si="66"/>
        <v>0</v>
      </c>
      <c r="BD124">
        <f t="shared" si="67"/>
        <v>0</v>
      </c>
      <c r="BE124">
        <f t="shared" si="68"/>
        <v>0</v>
      </c>
      <c r="BF124">
        <f t="shared" si="69"/>
        <v>0.22048704897569898</v>
      </c>
      <c r="BH124">
        <f t="shared" si="70"/>
        <v>0</v>
      </c>
      <c r="BI124">
        <f t="shared" si="71"/>
        <v>0</v>
      </c>
      <c r="BJ124">
        <f t="shared" si="72"/>
        <v>8.7252120136063586E-3</v>
      </c>
      <c r="BK124">
        <f t="shared" si="73"/>
        <v>0</v>
      </c>
      <c r="BL124">
        <f t="shared" si="74"/>
        <v>0</v>
      </c>
      <c r="BM124">
        <f t="shared" si="75"/>
        <v>0</v>
      </c>
      <c r="BN124">
        <f t="shared" si="76"/>
        <v>0</v>
      </c>
      <c r="BO124">
        <f t="shared" si="77"/>
        <v>0</v>
      </c>
      <c r="BP124">
        <f t="shared" si="78"/>
        <v>0.12729825707894601</v>
      </c>
    </row>
    <row r="125" spans="1:68" x14ac:dyDescent="0.3">
      <c r="A125" t="s">
        <v>1657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N125">
        <f t="shared" si="52"/>
        <v>0</v>
      </c>
      <c r="AO125">
        <f t="shared" si="53"/>
        <v>0</v>
      </c>
      <c r="AP125">
        <f t="shared" si="54"/>
        <v>0</v>
      </c>
      <c r="AQ125">
        <f t="shared" si="55"/>
        <v>0</v>
      </c>
      <c r="AR125">
        <f t="shared" si="56"/>
        <v>0</v>
      </c>
      <c r="AS125">
        <f t="shared" si="57"/>
        <v>0</v>
      </c>
      <c r="AT125">
        <f t="shared" si="58"/>
        <v>0</v>
      </c>
      <c r="AU125">
        <f t="shared" si="59"/>
        <v>0</v>
      </c>
      <c r="AV125">
        <f t="shared" si="60"/>
        <v>0</v>
      </c>
      <c r="AX125">
        <f t="shared" si="61"/>
        <v>0</v>
      </c>
      <c r="AY125">
        <f t="shared" si="62"/>
        <v>0</v>
      </c>
      <c r="AZ125">
        <f t="shared" si="63"/>
        <v>0</v>
      </c>
      <c r="BA125">
        <f t="shared" si="64"/>
        <v>0</v>
      </c>
      <c r="BB125">
        <f t="shared" si="65"/>
        <v>0</v>
      </c>
      <c r="BC125">
        <f t="shared" si="66"/>
        <v>0</v>
      </c>
      <c r="BD125">
        <f t="shared" si="67"/>
        <v>0</v>
      </c>
      <c r="BE125">
        <f t="shared" si="68"/>
        <v>0</v>
      </c>
      <c r="BF125">
        <f t="shared" si="69"/>
        <v>0</v>
      </c>
      <c r="BH125">
        <f t="shared" si="70"/>
        <v>0</v>
      </c>
      <c r="BI125">
        <f t="shared" si="71"/>
        <v>0</v>
      </c>
      <c r="BJ125">
        <f t="shared" si="72"/>
        <v>0</v>
      </c>
      <c r="BK125">
        <f t="shared" si="73"/>
        <v>0</v>
      </c>
      <c r="BL125">
        <f t="shared" si="74"/>
        <v>0</v>
      </c>
      <c r="BM125">
        <f t="shared" si="75"/>
        <v>0</v>
      </c>
      <c r="BN125">
        <f t="shared" si="76"/>
        <v>0</v>
      </c>
      <c r="BO125">
        <f t="shared" si="77"/>
        <v>0</v>
      </c>
      <c r="BP125">
        <f t="shared" si="78"/>
        <v>0</v>
      </c>
    </row>
    <row r="126" spans="1:68" x14ac:dyDescent="0.3">
      <c r="A126" t="s">
        <v>1658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1.878881512693005E-2</v>
      </c>
      <c r="AL126">
        <v>0</v>
      </c>
      <c r="AN126">
        <f t="shared" si="52"/>
        <v>0</v>
      </c>
      <c r="AO126">
        <f t="shared" si="53"/>
        <v>0</v>
      </c>
      <c r="AP126">
        <f t="shared" si="54"/>
        <v>0</v>
      </c>
      <c r="AQ126">
        <f t="shared" si="55"/>
        <v>0</v>
      </c>
      <c r="AR126">
        <f t="shared" si="56"/>
        <v>0</v>
      </c>
      <c r="AS126">
        <f t="shared" si="57"/>
        <v>0</v>
      </c>
      <c r="AT126">
        <f t="shared" si="58"/>
        <v>0</v>
      </c>
      <c r="AU126">
        <f t="shared" si="59"/>
        <v>0</v>
      </c>
      <c r="AV126">
        <f t="shared" si="60"/>
        <v>6.2629383756433498E-3</v>
      </c>
      <c r="AX126">
        <f t="shared" si="61"/>
        <v>0</v>
      </c>
      <c r="AY126">
        <f t="shared" si="62"/>
        <v>0</v>
      </c>
      <c r="AZ126">
        <f t="shared" si="63"/>
        <v>0</v>
      </c>
      <c r="BA126">
        <f t="shared" si="64"/>
        <v>0</v>
      </c>
      <c r="BB126">
        <f t="shared" si="65"/>
        <v>0</v>
      </c>
      <c r="BC126">
        <f t="shared" si="66"/>
        <v>0</v>
      </c>
      <c r="BD126">
        <f t="shared" si="67"/>
        <v>0</v>
      </c>
      <c r="BE126">
        <f t="shared" si="68"/>
        <v>0</v>
      </c>
      <c r="BF126">
        <f t="shared" si="69"/>
        <v>1.0847727471287176E-2</v>
      </c>
      <c r="BH126">
        <f t="shared" si="70"/>
        <v>0</v>
      </c>
      <c r="BI126">
        <f t="shared" si="71"/>
        <v>0</v>
      </c>
      <c r="BJ126">
        <f t="shared" si="72"/>
        <v>0</v>
      </c>
      <c r="BK126">
        <f t="shared" si="73"/>
        <v>0</v>
      </c>
      <c r="BL126">
        <f t="shared" si="74"/>
        <v>0</v>
      </c>
      <c r="BM126">
        <f t="shared" si="75"/>
        <v>0</v>
      </c>
      <c r="BN126">
        <f t="shared" si="76"/>
        <v>0</v>
      </c>
      <c r="BO126">
        <f t="shared" si="77"/>
        <v>0</v>
      </c>
      <c r="BP126">
        <f t="shared" si="78"/>
        <v>6.2629383756433498E-3</v>
      </c>
    </row>
    <row r="127" spans="1:68" x14ac:dyDescent="0.3">
      <c r="A127" t="s">
        <v>1659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N127">
        <f t="shared" si="52"/>
        <v>0</v>
      </c>
      <c r="AO127">
        <f t="shared" si="53"/>
        <v>0</v>
      </c>
      <c r="AP127">
        <f t="shared" si="54"/>
        <v>0</v>
      </c>
      <c r="AQ127">
        <f t="shared" si="55"/>
        <v>0</v>
      </c>
      <c r="AR127">
        <f t="shared" si="56"/>
        <v>0</v>
      </c>
      <c r="AS127">
        <f t="shared" si="57"/>
        <v>0</v>
      </c>
      <c r="AT127">
        <f t="shared" si="58"/>
        <v>0</v>
      </c>
      <c r="AU127">
        <f t="shared" si="59"/>
        <v>0</v>
      </c>
      <c r="AV127">
        <f t="shared" si="60"/>
        <v>0</v>
      </c>
      <c r="AX127">
        <f t="shared" si="61"/>
        <v>0</v>
      </c>
      <c r="AY127">
        <f t="shared" si="62"/>
        <v>0</v>
      </c>
      <c r="AZ127">
        <f t="shared" si="63"/>
        <v>0</v>
      </c>
      <c r="BA127">
        <f t="shared" si="64"/>
        <v>0</v>
      </c>
      <c r="BB127">
        <f t="shared" si="65"/>
        <v>0</v>
      </c>
      <c r="BC127">
        <f t="shared" si="66"/>
        <v>0</v>
      </c>
      <c r="BD127">
        <f t="shared" si="67"/>
        <v>0</v>
      </c>
      <c r="BE127">
        <f t="shared" si="68"/>
        <v>0</v>
      </c>
      <c r="BF127">
        <f t="shared" si="69"/>
        <v>0</v>
      </c>
      <c r="BH127">
        <f t="shared" si="70"/>
        <v>0</v>
      </c>
      <c r="BI127">
        <f t="shared" si="71"/>
        <v>0</v>
      </c>
      <c r="BJ127">
        <f t="shared" si="72"/>
        <v>0</v>
      </c>
      <c r="BK127">
        <f t="shared" si="73"/>
        <v>0</v>
      </c>
      <c r="BL127">
        <f t="shared" si="74"/>
        <v>0</v>
      </c>
      <c r="BM127">
        <f t="shared" si="75"/>
        <v>0</v>
      </c>
      <c r="BN127">
        <f t="shared" si="76"/>
        <v>0</v>
      </c>
      <c r="BO127">
        <f t="shared" si="77"/>
        <v>0</v>
      </c>
      <c r="BP127">
        <f t="shared" si="78"/>
        <v>0</v>
      </c>
    </row>
    <row r="128" spans="1:68" x14ac:dyDescent="0.3">
      <c r="A128" t="s">
        <v>1660</v>
      </c>
      <c r="B128">
        <v>0</v>
      </c>
      <c r="C128">
        <v>0</v>
      </c>
      <c r="D128">
        <v>0</v>
      </c>
      <c r="E128">
        <v>2.6120626627141701E-2</v>
      </c>
      <c r="F128">
        <v>0.25164526880353499</v>
      </c>
      <c r="G128">
        <v>0.42679602170792352</v>
      </c>
      <c r="H128">
        <v>0</v>
      </c>
      <c r="I128">
        <v>0</v>
      </c>
      <c r="J128">
        <v>0.78610109407905604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0.30869593398067702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0.36723827049547803</v>
      </c>
      <c r="AH128">
        <v>0</v>
      </c>
      <c r="AI128">
        <v>0.58155408371330453</v>
      </c>
      <c r="AJ128">
        <v>0.12508373236244699</v>
      </c>
      <c r="AK128">
        <v>0</v>
      </c>
      <c r="AL128">
        <v>0</v>
      </c>
      <c r="AN128">
        <f t="shared" si="52"/>
        <v>6.5301566567854252E-3</v>
      </c>
      <c r="AO128">
        <f t="shared" si="53"/>
        <v>0.16961032262786463</v>
      </c>
      <c r="AP128">
        <f t="shared" si="54"/>
        <v>0.112300156297008</v>
      </c>
      <c r="AQ128">
        <f t="shared" si="55"/>
        <v>0</v>
      </c>
      <c r="AR128">
        <f t="shared" si="56"/>
        <v>7.7173983495169254E-2</v>
      </c>
      <c r="AS128">
        <f t="shared" si="57"/>
        <v>0</v>
      </c>
      <c r="AT128">
        <f t="shared" si="58"/>
        <v>0</v>
      </c>
      <c r="AU128">
        <f t="shared" si="59"/>
        <v>0.3162641180695942</v>
      </c>
      <c r="AV128">
        <f t="shared" si="60"/>
        <v>4.1694577454149E-2</v>
      </c>
      <c r="AX128">
        <f t="shared" si="61"/>
        <v>1.3060313313570852E-2</v>
      </c>
      <c r="AY128">
        <f t="shared" si="62"/>
        <v>0.2084942359628521</v>
      </c>
      <c r="AZ128">
        <f t="shared" si="63"/>
        <v>0.29711828575556737</v>
      </c>
      <c r="BA128">
        <f t="shared" si="64"/>
        <v>0</v>
      </c>
      <c r="BB128">
        <f t="shared" si="65"/>
        <v>0.15434796699033851</v>
      </c>
      <c r="BC128">
        <f t="shared" si="66"/>
        <v>0</v>
      </c>
      <c r="BD128">
        <f t="shared" si="67"/>
        <v>0</v>
      </c>
      <c r="BE128">
        <f t="shared" si="68"/>
        <v>0.29410892749550838</v>
      </c>
      <c r="BF128">
        <f t="shared" si="69"/>
        <v>7.2217126550701879E-2</v>
      </c>
      <c r="BH128">
        <f t="shared" si="70"/>
        <v>6.530156656785426E-3</v>
      </c>
      <c r="BI128">
        <f t="shared" si="71"/>
        <v>0.10424711798142605</v>
      </c>
      <c r="BJ128">
        <f t="shared" si="72"/>
        <v>0.112300156297008</v>
      </c>
      <c r="BK128">
        <f t="shared" si="73"/>
        <v>0</v>
      </c>
      <c r="BL128">
        <f t="shared" si="74"/>
        <v>7.7173983495169254E-2</v>
      </c>
      <c r="BM128">
        <f t="shared" si="75"/>
        <v>0</v>
      </c>
      <c r="BN128">
        <f t="shared" si="76"/>
        <v>0</v>
      </c>
      <c r="BO128">
        <f t="shared" si="77"/>
        <v>0.16980386846060389</v>
      </c>
      <c r="BP128">
        <f t="shared" si="78"/>
        <v>4.1694577454149E-2</v>
      </c>
    </row>
    <row r="129" spans="1:68" x14ac:dyDescent="0.3">
      <c r="A129" t="s">
        <v>1661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2.7819463927191399E-2</v>
      </c>
      <c r="AC129">
        <v>0</v>
      </c>
      <c r="AD129">
        <v>0</v>
      </c>
      <c r="AE129">
        <v>0</v>
      </c>
      <c r="AF129">
        <v>0</v>
      </c>
      <c r="AG129">
        <v>0.36723827049547803</v>
      </c>
      <c r="AH129">
        <v>0.28343508011498098</v>
      </c>
      <c r="AI129">
        <v>0</v>
      </c>
      <c r="AJ129">
        <v>0</v>
      </c>
      <c r="AK129">
        <v>0</v>
      </c>
      <c r="AL129">
        <v>0.36610456687051451</v>
      </c>
      <c r="AN129">
        <f t="shared" si="52"/>
        <v>0</v>
      </c>
      <c r="AO129">
        <f t="shared" si="53"/>
        <v>0</v>
      </c>
      <c r="AP129">
        <f t="shared" si="54"/>
        <v>0</v>
      </c>
      <c r="AQ129">
        <f t="shared" si="55"/>
        <v>0</v>
      </c>
      <c r="AR129">
        <f t="shared" si="56"/>
        <v>0</v>
      </c>
      <c r="AS129">
        <f t="shared" si="57"/>
        <v>4.6365773211985662E-3</v>
      </c>
      <c r="AT129">
        <f t="shared" si="58"/>
        <v>0</v>
      </c>
      <c r="AU129">
        <f t="shared" si="59"/>
        <v>0.21689111687015297</v>
      </c>
      <c r="AV129">
        <f t="shared" si="60"/>
        <v>0.12203485562350484</v>
      </c>
      <c r="AX129">
        <f t="shared" si="61"/>
        <v>0</v>
      </c>
      <c r="AY129">
        <f t="shared" si="62"/>
        <v>0</v>
      </c>
      <c r="AZ129">
        <f t="shared" si="63"/>
        <v>0</v>
      </c>
      <c r="BA129">
        <f t="shared" si="64"/>
        <v>0</v>
      </c>
      <c r="BB129">
        <f t="shared" si="65"/>
        <v>0</v>
      </c>
      <c r="BC129">
        <f t="shared" si="66"/>
        <v>1.1357248589896993E-2</v>
      </c>
      <c r="BD129">
        <f t="shared" si="67"/>
        <v>0</v>
      </c>
      <c r="BE129">
        <f t="shared" si="68"/>
        <v>0.19245015227942597</v>
      </c>
      <c r="BF129">
        <f t="shared" si="69"/>
        <v>0.21137057023424288</v>
      </c>
      <c r="BH129">
        <f t="shared" si="70"/>
        <v>0</v>
      </c>
      <c r="BI129">
        <f t="shared" si="71"/>
        <v>0</v>
      </c>
      <c r="BJ129">
        <f t="shared" si="72"/>
        <v>0</v>
      </c>
      <c r="BK129">
        <f t="shared" si="73"/>
        <v>0</v>
      </c>
      <c r="BL129">
        <f t="shared" si="74"/>
        <v>0</v>
      </c>
      <c r="BM129">
        <f t="shared" si="75"/>
        <v>4.6365773211985662E-3</v>
      </c>
      <c r="BN129">
        <f t="shared" si="76"/>
        <v>0</v>
      </c>
      <c r="BO129">
        <f t="shared" si="77"/>
        <v>0.11111114722411106</v>
      </c>
      <c r="BP129">
        <f t="shared" si="78"/>
        <v>0.12203485562350483</v>
      </c>
    </row>
    <row r="130" spans="1:68" x14ac:dyDescent="0.3">
      <c r="A130" t="s">
        <v>1662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5.3746491456066997E-2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N130">
        <f t="shared" si="52"/>
        <v>0</v>
      </c>
      <c r="AO130">
        <f t="shared" si="53"/>
        <v>0</v>
      </c>
      <c r="AP130">
        <f t="shared" si="54"/>
        <v>7.6780702080095709E-3</v>
      </c>
      <c r="AQ130">
        <f t="shared" si="55"/>
        <v>0</v>
      </c>
      <c r="AR130">
        <f t="shared" si="56"/>
        <v>0</v>
      </c>
      <c r="AS130">
        <f t="shared" si="57"/>
        <v>0</v>
      </c>
      <c r="AT130">
        <f t="shared" si="58"/>
        <v>0</v>
      </c>
      <c r="AU130">
        <f t="shared" si="59"/>
        <v>0</v>
      </c>
      <c r="AV130">
        <f t="shared" si="60"/>
        <v>0</v>
      </c>
      <c r="AX130">
        <f t="shared" si="61"/>
        <v>0</v>
      </c>
      <c r="AY130">
        <f t="shared" si="62"/>
        <v>0</v>
      </c>
      <c r="AZ130">
        <f t="shared" si="63"/>
        <v>2.0314264319287297E-2</v>
      </c>
      <c r="BA130">
        <f t="shared" si="64"/>
        <v>0</v>
      </c>
      <c r="BB130">
        <f t="shared" si="65"/>
        <v>0</v>
      </c>
      <c r="BC130">
        <f t="shared" si="66"/>
        <v>0</v>
      </c>
      <c r="BD130">
        <f t="shared" si="67"/>
        <v>0</v>
      </c>
      <c r="BE130">
        <f t="shared" si="68"/>
        <v>0</v>
      </c>
      <c r="BF130">
        <f t="shared" si="69"/>
        <v>0</v>
      </c>
      <c r="BH130">
        <f t="shared" si="70"/>
        <v>0</v>
      </c>
      <c r="BI130">
        <f t="shared" si="71"/>
        <v>0</v>
      </c>
      <c r="BJ130">
        <f t="shared" si="72"/>
        <v>7.6780702080095709E-3</v>
      </c>
      <c r="BK130">
        <f t="shared" si="73"/>
        <v>0</v>
      </c>
      <c r="BL130">
        <f t="shared" si="74"/>
        <v>0</v>
      </c>
      <c r="BM130">
        <f t="shared" si="75"/>
        <v>0</v>
      </c>
      <c r="BN130">
        <f t="shared" si="76"/>
        <v>0</v>
      </c>
      <c r="BO130">
        <f t="shared" si="77"/>
        <v>0</v>
      </c>
      <c r="BP130">
        <f t="shared" si="78"/>
        <v>0</v>
      </c>
    </row>
    <row r="131" spans="1:68" x14ac:dyDescent="0.3">
      <c r="A131" t="s">
        <v>1663</v>
      </c>
      <c r="B131">
        <v>0</v>
      </c>
      <c r="C131">
        <v>0.39624825611049003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N131">
        <f t="shared" si="52"/>
        <v>9.9062064027622507E-2</v>
      </c>
      <c r="AO131">
        <f t="shared" si="53"/>
        <v>0</v>
      </c>
      <c r="AP131">
        <f t="shared" si="54"/>
        <v>0</v>
      </c>
      <c r="AQ131">
        <f t="shared" si="55"/>
        <v>0</v>
      </c>
      <c r="AR131">
        <f t="shared" si="56"/>
        <v>0</v>
      </c>
      <c r="AS131">
        <f t="shared" si="57"/>
        <v>0</v>
      </c>
      <c r="AT131">
        <f t="shared" si="58"/>
        <v>0</v>
      </c>
      <c r="AU131">
        <f t="shared" si="59"/>
        <v>0</v>
      </c>
      <c r="AV131">
        <f t="shared" si="60"/>
        <v>0</v>
      </c>
      <c r="AX131">
        <f t="shared" si="61"/>
        <v>0.19812412805524501</v>
      </c>
      <c r="AY131">
        <f t="shared" si="62"/>
        <v>0</v>
      </c>
      <c r="AZ131">
        <f t="shared" si="63"/>
        <v>0</v>
      </c>
      <c r="BA131">
        <f t="shared" si="64"/>
        <v>0</v>
      </c>
      <c r="BB131">
        <f t="shared" si="65"/>
        <v>0</v>
      </c>
      <c r="BC131">
        <f t="shared" si="66"/>
        <v>0</v>
      </c>
      <c r="BD131">
        <f t="shared" si="67"/>
        <v>0</v>
      </c>
      <c r="BE131">
        <f t="shared" si="68"/>
        <v>0</v>
      </c>
      <c r="BF131">
        <f t="shared" si="69"/>
        <v>0</v>
      </c>
      <c r="BH131">
        <f t="shared" si="70"/>
        <v>9.9062064027622507E-2</v>
      </c>
      <c r="BI131">
        <f t="shared" si="71"/>
        <v>0</v>
      </c>
      <c r="BJ131">
        <f t="shared" si="72"/>
        <v>0</v>
      </c>
      <c r="BK131">
        <f t="shared" si="73"/>
        <v>0</v>
      </c>
      <c r="BL131">
        <f t="shared" si="74"/>
        <v>0</v>
      </c>
      <c r="BM131">
        <f t="shared" si="75"/>
        <v>0</v>
      </c>
      <c r="BN131">
        <f t="shared" si="76"/>
        <v>0</v>
      </c>
      <c r="BO131">
        <f t="shared" si="77"/>
        <v>0</v>
      </c>
      <c r="BP131">
        <f t="shared" si="78"/>
        <v>0</v>
      </c>
    </row>
    <row r="132" spans="1:68" x14ac:dyDescent="0.3">
      <c r="A132" t="s">
        <v>1664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5.6085591461037997E-2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N132">
        <f t="shared" si="52"/>
        <v>0</v>
      </c>
      <c r="AO132">
        <f t="shared" si="53"/>
        <v>0</v>
      </c>
      <c r="AP132">
        <f t="shared" si="54"/>
        <v>0</v>
      </c>
      <c r="AQ132">
        <f t="shared" si="55"/>
        <v>0</v>
      </c>
      <c r="AR132">
        <f t="shared" si="56"/>
        <v>0</v>
      </c>
      <c r="AS132">
        <f t="shared" si="57"/>
        <v>9.3475985768396667E-3</v>
      </c>
      <c r="AT132">
        <f t="shared" si="58"/>
        <v>0</v>
      </c>
      <c r="AU132">
        <f t="shared" si="59"/>
        <v>0</v>
      </c>
      <c r="AV132">
        <f t="shared" si="60"/>
        <v>0</v>
      </c>
      <c r="AX132">
        <f t="shared" si="61"/>
        <v>0</v>
      </c>
      <c r="AY132">
        <f t="shared" si="62"/>
        <v>0</v>
      </c>
      <c r="AZ132">
        <f t="shared" si="63"/>
        <v>0</v>
      </c>
      <c r="BA132">
        <f t="shared" si="64"/>
        <v>0</v>
      </c>
      <c r="BB132">
        <f t="shared" si="65"/>
        <v>0</v>
      </c>
      <c r="BC132">
        <f t="shared" si="66"/>
        <v>2.2896846833623394E-2</v>
      </c>
      <c r="BD132">
        <f t="shared" si="67"/>
        <v>0</v>
      </c>
      <c r="BE132">
        <f t="shared" si="68"/>
        <v>0</v>
      </c>
      <c r="BF132">
        <f t="shared" si="69"/>
        <v>0</v>
      </c>
      <c r="BH132">
        <f t="shared" si="70"/>
        <v>0</v>
      </c>
      <c r="BI132">
        <f t="shared" si="71"/>
        <v>0</v>
      </c>
      <c r="BJ132">
        <f t="shared" si="72"/>
        <v>0</v>
      </c>
      <c r="BK132">
        <f t="shared" si="73"/>
        <v>0</v>
      </c>
      <c r="BL132">
        <f t="shared" si="74"/>
        <v>0</v>
      </c>
      <c r="BM132">
        <f t="shared" si="75"/>
        <v>9.3475985768396667E-3</v>
      </c>
      <c r="BN132">
        <f t="shared" si="76"/>
        <v>0</v>
      </c>
      <c r="BO132">
        <f t="shared" si="77"/>
        <v>0</v>
      </c>
      <c r="BP132">
        <f t="shared" si="78"/>
        <v>0</v>
      </c>
    </row>
    <row r="133" spans="1:68" x14ac:dyDescent="0.3">
      <c r="A133" t="s">
        <v>1665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0.78610109407905604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0.28408635053286202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0.19784172975616399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N133">
        <f t="shared" si="52"/>
        <v>0</v>
      </c>
      <c r="AO133">
        <f t="shared" si="53"/>
        <v>0</v>
      </c>
      <c r="AP133">
        <f t="shared" si="54"/>
        <v>0.112300156297008</v>
      </c>
      <c r="AQ133">
        <f t="shared" si="55"/>
        <v>9.4695450177620669E-2</v>
      </c>
      <c r="AR133">
        <f t="shared" si="56"/>
        <v>0</v>
      </c>
      <c r="AS133">
        <f t="shared" si="57"/>
        <v>0</v>
      </c>
      <c r="AT133">
        <f t="shared" si="58"/>
        <v>6.5947243252054658E-2</v>
      </c>
      <c r="AU133">
        <f t="shared" si="59"/>
        <v>0</v>
      </c>
      <c r="AV133">
        <f t="shared" si="60"/>
        <v>0</v>
      </c>
      <c r="AX133">
        <f t="shared" si="61"/>
        <v>0</v>
      </c>
      <c r="AY133">
        <f t="shared" si="62"/>
        <v>0</v>
      </c>
      <c r="AZ133">
        <f t="shared" si="63"/>
        <v>0.29711828575556737</v>
      </c>
      <c r="BA133">
        <f t="shared" si="64"/>
        <v>0.16401733095324628</v>
      </c>
      <c r="BB133">
        <f t="shared" si="65"/>
        <v>0</v>
      </c>
      <c r="BC133">
        <f t="shared" si="66"/>
        <v>0</v>
      </c>
      <c r="BD133">
        <f t="shared" si="67"/>
        <v>0.11422397593166246</v>
      </c>
      <c r="BE133">
        <f t="shared" si="68"/>
        <v>0</v>
      </c>
      <c r="BF133">
        <f t="shared" si="69"/>
        <v>0</v>
      </c>
      <c r="BH133">
        <f t="shared" si="70"/>
        <v>0</v>
      </c>
      <c r="BI133">
        <f t="shared" si="71"/>
        <v>0</v>
      </c>
      <c r="BJ133">
        <f t="shared" si="72"/>
        <v>0.112300156297008</v>
      </c>
      <c r="BK133">
        <f t="shared" si="73"/>
        <v>9.4695450177620683E-2</v>
      </c>
      <c r="BL133">
        <f t="shared" si="74"/>
        <v>0</v>
      </c>
      <c r="BM133">
        <f t="shared" si="75"/>
        <v>0</v>
      </c>
      <c r="BN133">
        <f t="shared" si="76"/>
        <v>6.5947243252054658E-2</v>
      </c>
      <c r="BO133">
        <f t="shared" si="77"/>
        <v>0</v>
      </c>
      <c r="BP133">
        <f t="shared" si="78"/>
        <v>0</v>
      </c>
    </row>
    <row r="134" spans="1:68" x14ac:dyDescent="0.3">
      <c r="A134" t="s">
        <v>1666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0.78610109407905604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N134">
        <f t="shared" si="52"/>
        <v>0</v>
      </c>
      <c r="AO134">
        <f t="shared" si="53"/>
        <v>0</v>
      </c>
      <c r="AP134">
        <f t="shared" si="54"/>
        <v>0.112300156297008</v>
      </c>
      <c r="AQ134">
        <f t="shared" si="55"/>
        <v>0</v>
      </c>
      <c r="AR134">
        <f t="shared" si="56"/>
        <v>0</v>
      </c>
      <c r="AS134">
        <f t="shared" si="57"/>
        <v>0</v>
      </c>
      <c r="AT134">
        <f t="shared" si="58"/>
        <v>0</v>
      </c>
      <c r="AU134">
        <f t="shared" si="59"/>
        <v>0</v>
      </c>
      <c r="AV134">
        <f t="shared" si="60"/>
        <v>0</v>
      </c>
      <c r="AX134">
        <f t="shared" si="61"/>
        <v>0</v>
      </c>
      <c r="AY134">
        <f t="shared" si="62"/>
        <v>0</v>
      </c>
      <c r="AZ134">
        <f t="shared" si="63"/>
        <v>0.29711828575556737</v>
      </c>
      <c r="BA134">
        <f t="shared" si="64"/>
        <v>0</v>
      </c>
      <c r="BB134">
        <f t="shared" si="65"/>
        <v>0</v>
      </c>
      <c r="BC134">
        <f t="shared" si="66"/>
        <v>0</v>
      </c>
      <c r="BD134">
        <f t="shared" si="67"/>
        <v>0</v>
      </c>
      <c r="BE134">
        <f t="shared" si="68"/>
        <v>0</v>
      </c>
      <c r="BF134">
        <f t="shared" si="69"/>
        <v>0</v>
      </c>
      <c r="BH134">
        <f t="shared" si="70"/>
        <v>0</v>
      </c>
      <c r="BI134">
        <f t="shared" si="71"/>
        <v>0</v>
      </c>
      <c r="BJ134">
        <f t="shared" si="72"/>
        <v>0.112300156297008</v>
      </c>
      <c r="BK134">
        <f t="shared" si="73"/>
        <v>0</v>
      </c>
      <c r="BL134">
        <f t="shared" si="74"/>
        <v>0</v>
      </c>
      <c r="BM134">
        <f t="shared" si="75"/>
        <v>0</v>
      </c>
      <c r="BN134">
        <f t="shared" si="76"/>
        <v>0</v>
      </c>
      <c r="BO134">
        <f t="shared" si="77"/>
        <v>0</v>
      </c>
      <c r="BP134">
        <f t="shared" si="78"/>
        <v>0</v>
      </c>
    </row>
    <row r="135" spans="1:68" x14ac:dyDescent="0.3">
      <c r="A135" t="s">
        <v>1667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0.30476629976114</v>
      </c>
      <c r="S135">
        <v>0</v>
      </c>
      <c r="T135">
        <v>0</v>
      </c>
      <c r="U135">
        <v>0</v>
      </c>
      <c r="V135">
        <v>0</v>
      </c>
      <c r="W135">
        <v>4.1625194425519201E-2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N135">
        <f t="shared" si="52"/>
        <v>0</v>
      </c>
      <c r="AO135">
        <f t="shared" si="53"/>
        <v>0</v>
      </c>
      <c r="AP135">
        <f t="shared" si="54"/>
        <v>0</v>
      </c>
      <c r="AQ135">
        <f t="shared" si="55"/>
        <v>0.10158876658704667</v>
      </c>
      <c r="AR135">
        <f t="shared" si="56"/>
        <v>1.04062986063798E-2</v>
      </c>
      <c r="AS135">
        <f t="shared" si="57"/>
        <v>0</v>
      </c>
      <c r="AT135">
        <f t="shared" si="58"/>
        <v>0</v>
      </c>
      <c r="AU135">
        <f t="shared" si="59"/>
        <v>0</v>
      </c>
      <c r="AV135">
        <f t="shared" si="60"/>
        <v>0</v>
      </c>
      <c r="AX135">
        <f t="shared" si="61"/>
        <v>0</v>
      </c>
      <c r="AY135">
        <f t="shared" si="62"/>
        <v>0</v>
      </c>
      <c r="AZ135">
        <f t="shared" si="63"/>
        <v>0</v>
      </c>
      <c r="BA135">
        <f t="shared" si="64"/>
        <v>0.17595690520702037</v>
      </c>
      <c r="BB135">
        <f t="shared" si="65"/>
        <v>2.08125972127596E-2</v>
      </c>
      <c r="BC135">
        <f t="shared" si="66"/>
        <v>0</v>
      </c>
      <c r="BD135">
        <f t="shared" si="67"/>
        <v>0</v>
      </c>
      <c r="BE135">
        <f t="shared" si="68"/>
        <v>0</v>
      </c>
      <c r="BF135">
        <f t="shared" si="69"/>
        <v>0</v>
      </c>
      <c r="BH135">
        <f t="shared" si="70"/>
        <v>0</v>
      </c>
      <c r="BI135">
        <f t="shared" si="71"/>
        <v>0</v>
      </c>
      <c r="BJ135">
        <f t="shared" si="72"/>
        <v>0</v>
      </c>
      <c r="BK135">
        <f t="shared" si="73"/>
        <v>0.10158876658704669</v>
      </c>
      <c r="BL135">
        <f t="shared" si="74"/>
        <v>1.04062986063798E-2</v>
      </c>
      <c r="BM135">
        <f t="shared" si="75"/>
        <v>0</v>
      </c>
      <c r="BN135">
        <f t="shared" si="76"/>
        <v>0</v>
      </c>
      <c r="BO135">
        <f t="shared" si="77"/>
        <v>0</v>
      </c>
      <c r="BP135">
        <f t="shared" si="78"/>
        <v>0</v>
      </c>
    </row>
    <row r="136" spans="1:68" x14ac:dyDescent="0.3">
      <c r="A136" t="s">
        <v>1668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N136">
        <f t="shared" si="52"/>
        <v>0</v>
      </c>
      <c r="AO136">
        <f t="shared" si="53"/>
        <v>0</v>
      </c>
      <c r="AP136">
        <f t="shared" si="54"/>
        <v>0</v>
      </c>
      <c r="AQ136">
        <f t="shared" si="55"/>
        <v>0</v>
      </c>
      <c r="AR136">
        <f t="shared" si="56"/>
        <v>0</v>
      </c>
      <c r="AS136">
        <f t="shared" si="57"/>
        <v>0</v>
      </c>
      <c r="AT136">
        <f t="shared" si="58"/>
        <v>0</v>
      </c>
      <c r="AU136">
        <f t="shared" si="59"/>
        <v>0</v>
      </c>
      <c r="AV136">
        <f t="shared" si="60"/>
        <v>0</v>
      </c>
      <c r="AX136">
        <f t="shared" si="61"/>
        <v>0</v>
      </c>
      <c r="AY136">
        <f t="shared" si="62"/>
        <v>0</v>
      </c>
      <c r="AZ136">
        <f t="shared" si="63"/>
        <v>0</v>
      </c>
      <c r="BA136">
        <f t="shared" si="64"/>
        <v>0</v>
      </c>
      <c r="BB136">
        <f t="shared" si="65"/>
        <v>0</v>
      </c>
      <c r="BC136">
        <f t="shared" si="66"/>
        <v>0</v>
      </c>
      <c r="BD136">
        <f t="shared" si="67"/>
        <v>0</v>
      </c>
      <c r="BE136">
        <f t="shared" si="68"/>
        <v>0</v>
      </c>
      <c r="BF136">
        <f t="shared" si="69"/>
        <v>0</v>
      </c>
      <c r="BH136">
        <f t="shared" si="70"/>
        <v>0</v>
      </c>
      <c r="BI136">
        <f t="shared" si="71"/>
        <v>0</v>
      </c>
      <c r="BJ136">
        <f t="shared" si="72"/>
        <v>0</v>
      </c>
      <c r="BK136">
        <f t="shared" si="73"/>
        <v>0</v>
      </c>
      <c r="BL136">
        <f t="shared" si="74"/>
        <v>0</v>
      </c>
      <c r="BM136">
        <f t="shared" si="75"/>
        <v>0</v>
      </c>
      <c r="BN136">
        <f t="shared" si="76"/>
        <v>0</v>
      </c>
      <c r="BO136">
        <f t="shared" si="77"/>
        <v>0</v>
      </c>
      <c r="BP136">
        <f t="shared" si="78"/>
        <v>0</v>
      </c>
    </row>
    <row r="137" spans="1:68" x14ac:dyDescent="0.3">
      <c r="A137" t="s">
        <v>1669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3.1331213333201297E-2</v>
      </c>
      <c r="S137">
        <v>7.0491844495418995E-2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0.49541134497443101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4.1233833006254501E-2</v>
      </c>
      <c r="AH137">
        <v>0.3438920212741885</v>
      </c>
      <c r="AI137">
        <v>0</v>
      </c>
      <c r="AJ137">
        <v>0</v>
      </c>
      <c r="AK137">
        <v>0</v>
      </c>
      <c r="AL137">
        <v>0</v>
      </c>
      <c r="AN137">
        <f t="shared" si="52"/>
        <v>0</v>
      </c>
      <c r="AO137">
        <f t="shared" si="53"/>
        <v>0</v>
      </c>
      <c r="AP137">
        <f t="shared" si="54"/>
        <v>0</v>
      </c>
      <c r="AQ137">
        <f t="shared" si="55"/>
        <v>3.3941019276206762E-2</v>
      </c>
      <c r="AR137">
        <f t="shared" si="56"/>
        <v>0</v>
      </c>
      <c r="AS137">
        <f t="shared" si="57"/>
        <v>8.2568557495738507E-2</v>
      </c>
      <c r="AT137">
        <f t="shared" si="58"/>
        <v>0</v>
      </c>
      <c r="AU137">
        <f t="shared" si="59"/>
        <v>0.12837528476014767</v>
      </c>
      <c r="AV137">
        <f t="shared" si="60"/>
        <v>0</v>
      </c>
      <c r="AX137">
        <f t="shared" si="61"/>
        <v>0</v>
      </c>
      <c r="AY137">
        <f t="shared" si="62"/>
        <v>0</v>
      </c>
      <c r="AZ137">
        <f t="shared" si="63"/>
        <v>0</v>
      </c>
      <c r="BA137">
        <f t="shared" si="64"/>
        <v>3.5318314659489251E-2</v>
      </c>
      <c r="BB137">
        <f t="shared" si="65"/>
        <v>0</v>
      </c>
      <c r="BC137">
        <f t="shared" si="66"/>
        <v>0.20225083466221455</v>
      </c>
      <c r="BD137">
        <f t="shared" si="67"/>
        <v>0</v>
      </c>
      <c r="BE137">
        <f t="shared" si="68"/>
        <v>0.18777820702718351</v>
      </c>
      <c r="BF137">
        <f t="shared" si="69"/>
        <v>0</v>
      </c>
      <c r="BH137">
        <f t="shared" si="70"/>
        <v>0</v>
      </c>
      <c r="BI137">
        <f t="shared" si="71"/>
        <v>0</v>
      </c>
      <c r="BJ137">
        <f t="shared" si="72"/>
        <v>0</v>
      </c>
      <c r="BK137">
        <f t="shared" si="73"/>
        <v>2.0391038475980026E-2</v>
      </c>
      <c r="BL137">
        <f t="shared" si="74"/>
        <v>0</v>
      </c>
      <c r="BM137">
        <f t="shared" si="75"/>
        <v>8.2568557495738507E-2</v>
      </c>
      <c r="BN137">
        <f t="shared" si="76"/>
        <v>0</v>
      </c>
      <c r="BO137">
        <f t="shared" si="77"/>
        <v>0.10841379837508969</v>
      </c>
      <c r="BP137">
        <f t="shared" si="78"/>
        <v>0</v>
      </c>
    </row>
    <row r="138" spans="1:68" x14ac:dyDescent="0.3">
      <c r="A138" t="s">
        <v>1670</v>
      </c>
      <c r="B138">
        <v>0</v>
      </c>
      <c r="C138">
        <v>0</v>
      </c>
      <c r="D138">
        <v>0</v>
      </c>
      <c r="E138">
        <v>0</v>
      </c>
      <c r="F138">
        <v>8.1045751915293507E-2</v>
      </c>
      <c r="G138">
        <v>0</v>
      </c>
      <c r="H138">
        <v>0</v>
      </c>
      <c r="I138">
        <v>0.16302324635586687</v>
      </c>
      <c r="J138">
        <v>0</v>
      </c>
      <c r="K138">
        <v>0</v>
      </c>
      <c r="L138">
        <v>0</v>
      </c>
      <c r="M138">
        <v>0.16942182952736301</v>
      </c>
      <c r="N138">
        <v>0</v>
      </c>
      <c r="O138">
        <v>0.14307467892969</v>
      </c>
      <c r="P138">
        <v>0</v>
      </c>
      <c r="Q138">
        <v>4.8775831248619103E-2</v>
      </c>
      <c r="R138">
        <v>0.800898285415515</v>
      </c>
      <c r="S138">
        <v>0</v>
      </c>
      <c r="T138">
        <v>0</v>
      </c>
      <c r="U138">
        <v>0</v>
      </c>
      <c r="V138">
        <v>0</v>
      </c>
      <c r="W138">
        <v>0.126913981273648</v>
      </c>
      <c r="X138">
        <v>0.41357013541857701</v>
      </c>
      <c r="Y138">
        <v>0.3</v>
      </c>
      <c r="Z138">
        <v>0</v>
      </c>
      <c r="AA138">
        <v>0.20678740452743</v>
      </c>
      <c r="AB138">
        <v>0.17862853595888001</v>
      </c>
      <c r="AC138">
        <v>0.1183546335846145</v>
      </c>
      <c r="AD138">
        <v>0</v>
      </c>
      <c r="AE138">
        <v>0.16695873456919499</v>
      </c>
      <c r="AF138">
        <v>0</v>
      </c>
      <c r="AG138">
        <v>4.1233833006254501E-2</v>
      </c>
      <c r="AH138">
        <v>0.75554143857177747</v>
      </c>
      <c r="AI138">
        <v>0.2904625787129545</v>
      </c>
      <c r="AJ138">
        <v>0</v>
      </c>
      <c r="AK138">
        <v>0.1278140417402655</v>
      </c>
      <c r="AL138">
        <v>0.21482941567695499</v>
      </c>
      <c r="AN138">
        <f t="shared" si="52"/>
        <v>0</v>
      </c>
      <c r="AO138">
        <f t="shared" si="53"/>
        <v>6.1017249567790095E-2</v>
      </c>
      <c r="AP138">
        <f t="shared" si="54"/>
        <v>4.464235835100757E-2</v>
      </c>
      <c r="AQ138">
        <f t="shared" si="55"/>
        <v>0.28322470555471135</v>
      </c>
      <c r="AR138">
        <f t="shared" si="56"/>
        <v>3.1728495318412001E-2</v>
      </c>
      <c r="AS138">
        <f t="shared" si="57"/>
        <v>0.20289011824825023</v>
      </c>
      <c r="AT138">
        <f t="shared" si="58"/>
        <v>5.5652911523065E-2</v>
      </c>
      <c r="AU138">
        <f t="shared" si="59"/>
        <v>0.36241261676366215</v>
      </c>
      <c r="AV138">
        <f t="shared" si="60"/>
        <v>0.11421448580574016</v>
      </c>
      <c r="AX138">
        <f t="shared" si="61"/>
        <v>0</v>
      </c>
      <c r="AY138">
        <f t="shared" si="62"/>
        <v>7.8001226008845612E-2</v>
      </c>
      <c r="AZ138">
        <f t="shared" si="63"/>
        <v>7.6619774381089453E-2</v>
      </c>
      <c r="BA138">
        <f t="shared" si="64"/>
        <v>0.44898131575035877</v>
      </c>
      <c r="BB138">
        <f t="shared" si="65"/>
        <v>6.3456990636824001E-2</v>
      </c>
      <c r="BC138">
        <f t="shared" si="66"/>
        <v>0.14333935972673975</v>
      </c>
      <c r="BD138">
        <f t="shared" si="67"/>
        <v>9.6393670347084015E-2</v>
      </c>
      <c r="BE138">
        <f t="shared" si="68"/>
        <v>0.36254854133455205</v>
      </c>
      <c r="BF138">
        <f t="shared" si="69"/>
        <v>0.10805845825865598</v>
      </c>
      <c r="BH138">
        <f t="shared" si="70"/>
        <v>0</v>
      </c>
      <c r="BI138">
        <f t="shared" si="71"/>
        <v>3.9000613004422806E-2</v>
      </c>
      <c r="BJ138">
        <f t="shared" si="72"/>
        <v>2.8959552646034364E-2</v>
      </c>
      <c r="BK138">
        <f t="shared" si="73"/>
        <v>0.25921948350958202</v>
      </c>
      <c r="BL138">
        <f t="shared" si="74"/>
        <v>3.1728495318412001E-2</v>
      </c>
      <c r="BM138">
        <f t="shared" si="75"/>
        <v>5.8518048564626203E-2</v>
      </c>
      <c r="BN138">
        <f t="shared" si="76"/>
        <v>5.5652911523065007E-2</v>
      </c>
      <c r="BO138">
        <f t="shared" si="77"/>
        <v>0.2093174979338098</v>
      </c>
      <c r="BP138">
        <f t="shared" si="78"/>
        <v>6.2387579963850977E-2</v>
      </c>
    </row>
    <row r="139" spans="1:68" x14ac:dyDescent="0.3">
      <c r="A139" t="s">
        <v>1671</v>
      </c>
      <c r="B139">
        <v>0.33499532601358101</v>
      </c>
      <c r="C139">
        <v>0.93567135826219894</v>
      </c>
      <c r="D139">
        <v>1.0291492061658549</v>
      </c>
      <c r="E139">
        <v>0.1653849369</v>
      </c>
      <c r="F139">
        <v>1.2533720201368186</v>
      </c>
      <c r="G139">
        <v>0.7959157213925</v>
      </c>
      <c r="H139">
        <v>0.16141665724676099</v>
      </c>
      <c r="I139">
        <v>0.37978408479531001</v>
      </c>
      <c r="J139">
        <v>1.7394819694936201</v>
      </c>
      <c r="K139">
        <v>0.65986741817374694</v>
      </c>
      <c r="L139">
        <v>0.33516417188366099</v>
      </c>
      <c r="M139">
        <v>0.56476177023208707</v>
      </c>
      <c r="N139">
        <v>1.8335237896306622</v>
      </c>
      <c r="O139">
        <v>0.4275047826673215</v>
      </c>
      <c r="P139">
        <v>1.8393776753225798E-2</v>
      </c>
      <c r="Q139">
        <v>0.212489811185262</v>
      </c>
      <c r="R139">
        <v>0.37685407846270652</v>
      </c>
      <c r="S139">
        <v>0.2948067729797495</v>
      </c>
      <c r="T139">
        <v>1.2957285398848595</v>
      </c>
      <c r="U139">
        <v>0.9613859764377255</v>
      </c>
      <c r="V139">
        <v>0</v>
      </c>
      <c r="W139">
        <v>1.1255122651115721</v>
      </c>
      <c r="X139">
        <v>0.98125927111470901</v>
      </c>
      <c r="Y139">
        <v>0.92372062794260845</v>
      </c>
      <c r="Z139">
        <v>2.1462644177904999</v>
      </c>
      <c r="AA139">
        <v>0.65520305187848304</v>
      </c>
      <c r="AB139">
        <v>2.0129541439779319</v>
      </c>
      <c r="AC139">
        <v>0.76368503847059244</v>
      </c>
      <c r="AD139">
        <v>0.30073959029429198</v>
      </c>
      <c r="AE139">
        <v>0.52806876954251547</v>
      </c>
      <c r="AF139">
        <v>0.99743278213884501</v>
      </c>
      <c r="AG139">
        <v>0.82903890417995196</v>
      </c>
      <c r="AH139">
        <v>2.1433127735235002</v>
      </c>
      <c r="AI139">
        <v>0.102627905640247</v>
      </c>
      <c r="AJ139">
        <v>1.11710623552898</v>
      </c>
      <c r="AK139">
        <v>0.14059266242234</v>
      </c>
      <c r="AL139">
        <v>0.46537192962692103</v>
      </c>
      <c r="AN139">
        <f t="shared" si="52"/>
        <v>0.61630020683540865</v>
      </c>
      <c r="AO139">
        <f t="shared" si="53"/>
        <v>0.64762212089284743</v>
      </c>
      <c r="AP139">
        <f t="shared" si="54"/>
        <v>0.79695681126204643</v>
      </c>
      <c r="AQ139">
        <f t="shared" si="55"/>
        <v>0.29471688754257269</v>
      </c>
      <c r="AR139">
        <f t="shared" si="56"/>
        <v>0.84565669535853938</v>
      </c>
      <c r="AS139">
        <f t="shared" si="57"/>
        <v>1.2471810918624708</v>
      </c>
      <c r="AT139">
        <f t="shared" si="58"/>
        <v>0.60874704732521756</v>
      </c>
      <c r="AU139">
        <f t="shared" si="59"/>
        <v>1.0249931944478996</v>
      </c>
      <c r="AV139">
        <f t="shared" si="60"/>
        <v>0.57435694252608027</v>
      </c>
      <c r="AX139">
        <f t="shared" si="61"/>
        <v>0.43007721990627457</v>
      </c>
      <c r="AY139">
        <f t="shared" si="62"/>
        <v>0.48202935555251658</v>
      </c>
      <c r="AZ139">
        <f t="shared" si="63"/>
        <v>0.70609730859614439</v>
      </c>
      <c r="BA139">
        <f t="shared" si="64"/>
        <v>8.2182170505266258E-2</v>
      </c>
      <c r="BB139">
        <f t="shared" si="65"/>
        <v>0.58006100772848268</v>
      </c>
      <c r="BC139">
        <f t="shared" si="66"/>
        <v>0.65640029162789038</v>
      </c>
      <c r="BD139">
        <f t="shared" si="67"/>
        <v>0.35528451875943712</v>
      </c>
      <c r="BE139">
        <f t="shared" si="68"/>
        <v>1.0343583737794819</v>
      </c>
      <c r="BF139">
        <f t="shared" si="69"/>
        <v>0.49729567602468339</v>
      </c>
      <c r="BH139">
        <f t="shared" si="70"/>
        <v>0.21503860995313728</v>
      </c>
      <c r="BI139">
        <f t="shared" si="71"/>
        <v>0.24101467777625829</v>
      </c>
      <c r="BJ139">
        <f t="shared" si="72"/>
        <v>0.2668796971367754</v>
      </c>
      <c r="BK139">
        <f t="shared" si="73"/>
        <v>4.7447898263803197E-2</v>
      </c>
      <c r="BL139">
        <f t="shared" si="74"/>
        <v>0.29003050386424134</v>
      </c>
      <c r="BM139">
        <f t="shared" si="75"/>
        <v>0.26797429691706742</v>
      </c>
      <c r="BN139">
        <f t="shared" si="76"/>
        <v>0.20512361254466768</v>
      </c>
      <c r="BO139">
        <f t="shared" si="77"/>
        <v>0.59718708554012745</v>
      </c>
      <c r="BP139">
        <f t="shared" si="78"/>
        <v>0.28711379241968787</v>
      </c>
    </row>
    <row r="140" spans="1:68" x14ac:dyDescent="0.3">
      <c r="A140" t="s">
        <v>1672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0.15861381976344999</v>
      </c>
      <c r="H140">
        <v>0</v>
      </c>
      <c r="I140">
        <v>0</v>
      </c>
      <c r="J140">
        <v>0</v>
      </c>
      <c r="K140">
        <v>0.34046239906424602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1.17042917999507E-2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4.9445355058244198E-2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7.7799891971087498E-2</v>
      </c>
      <c r="AJ140">
        <v>0</v>
      </c>
      <c r="AK140">
        <v>0.13668163307230899</v>
      </c>
      <c r="AL140">
        <v>0</v>
      </c>
      <c r="AN140">
        <f t="shared" si="52"/>
        <v>0</v>
      </c>
      <c r="AO140">
        <f t="shared" si="53"/>
        <v>3.9653454940862497E-2</v>
      </c>
      <c r="AP140">
        <f t="shared" si="54"/>
        <v>4.8637485580606578E-2</v>
      </c>
      <c r="AQ140">
        <f t="shared" si="55"/>
        <v>0</v>
      </c>
      <c r="AR140">
        <f t="shared" si="56"/>
        <v>2.9260729499876749E-3</v>
      </c>
      <c r="AS140">
        <f t="shared" si="57"/>
        <v>8.2408925097073663E-3</v>
      </c>
      <c r="AT140">
        <f t="shared" si="58"/>
        <v>0</v>
      </c>
      <c r="AU140">
        <f t="shared" si="59"/>
        <v>2.5933297323695832E-2</v>
      </c>
      <c r="AV140">
        <f t="shared" si="60"/>
        <v>4.5560544357436332E-2</v>
      </c>
      <c r="AX140">
        <f t="shared" si="61"/>
        <v>0</v>
      </c>
      <c r="AY140">
        <f t="shared" si="62"/>
        <v>7.9306909881724993E-2</v>
      </c>
      <c r="AZ140">
        <f t="shared" si="63"/>
        <v>0.12868269124177498</v>
      </c>
      <c r="BA140">
        <f t="shared" si="64"/>
        <v>0</v>
      </c>
      <c r="BB140">
        <f t="shared" si="65"/>
        <v>5.8521458999753499E-3</v>
      </c>
      <c r="BC140">
        <f t="shared" si="66"/>
        <v>2.0185981673906915E-2</v>
      </c>
      <c r="BD140">
        <f t="shared" si="67"/>
        <v>0</v>
      </c>
      <c r="BE140">
        <f t="shared" si="68"/>
        <v>4.4917788572431172E-2</v>
      </c>
      <c r="BF140">
        <f t="shared" si="69"/>
        <v>7.8913177647575244E-2</v>
      </c>
      <c r="BH140">
        <f t="shared" si="70"/>
        <v>0</v>
      </c>
      <c r="BI140">
        <f t="shared" si="71"/>
        <v>3.9653454940862497E-2</v>
      </c>
      <c r="BJ140">
        <f t="shared" si="72"/>
        <v>4.8637485580606578E-2</v>
      </c>
      <c r="BK140">
        <f t="shared" si="73"/>
        <v>0</v>
      </c>
      <c r="BL140">
        <f t="shared" si="74"/>
        <v>2.9260729499876749E-3</v>
      </c>
      <c r="BM140">
        <f t="shared" si="75"/>
        <v>8.2408925097073663E-3</v>
      </c>
      <c r="BN140">
        <f t="shared" si="76"/>
        <v>0</v>
      </c>
      <c r="BO140">
        <f t="shared" si="77"/>
        <v>2.5933297323695835E-2</v>
      </c>
      <c r="BP140">
        <f t="shared" si="78"/>
        <v>4.5560544357436332E-2</v>
      </c>
    </row>
    <row r="141" spans="1:68" x14ac:dyDescent="0.3">
      <c r="A141" t="s">
        <v>1673</v>
      </c>
      <c r="B141">
        <v>0</v>
      </c>
      <c r="C141">
        <v>0.450215984155803</v>
      </c>
      <c r="D141">
        <v>3.029663241112265E-2</v>
      </c>
      <c r="E141">
        <v>0.1603151913106525</v>
      </c>
      <c r="F141">
        <v>0.2821498050005965</v>
      </c>
      <c r="G141">
        <v>0</v>
      </c>
      <c r="H141">
        <v>0</v>
      </c>
      <c r="I141">
        <v>0</v>
      </c>
      <c r="J141">
        <v>0</v>
      </c>
      <c r="K141">
        <v>0.28545145829815799</v>
      </c>
      <c r="L141">
        <v>0</v>
      </c>
      <c r="M141">
        <v>0.107707372967158</v>
      </c>
      <c r="N141">
        <v>6.7891877583411498E-3</v>
      </c>
      <c r="O141">
        <v>0</v>
      </c>
      <c r="P141">
        <v>1.8393776753225798E-2</v>
      </c>
      <c r="Q141">
        <v>4.8775831248619103E-2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0.64295061828889499</v>
      </c>
      <c r="Z141">
        <v>0</v>
      </c>
      <c r="AA141">
        <v>8.8992521048939996E-2</v>
      </c>
      <c r="AB141">
        <v>0</v>
      </c>
      <c r="AC141">
        <v>0.30944226606368402</v>
      </c>
      <c r="AD141">
        <v>0</v>
      </c>
      <c r="AE141">
        <v>1.7107352248921352E-2</v>
      </c>
      <c r="AF141">
        <v>0.32171672409948598</v>
      </c>
      <c r="AG141">
        <v>0.36723827049547803</v>
      </c>
      <c r="AH141">
        <v>0</v>
      </c>
      <c r="AI141">
        <v>0.145614837110671</v>
      </c>
      <c r="AJ141">
        <v>0.30998793213974402</v>
      </c>
      <c r="AK141">
        <v>0.2612354809651205</v>
      </c>
      <c r="AL141">
        <v>0.31409677843336148</v>
      </c>
      <c r="AN141">
        <f t="shared" si="52"/>
        <v>0.16020695196939452</v>
      </c>
      <c r="AO141">
        <f t="shared" si="53"/>
        <v>7.0537451250149125E-2</v>
      </c>
      <c r="AP141">
        <f t="shared" si="54"/>
        <v>5.9763113682411842E-2</v>
      </c>
      <c r="AQ141">
        <f t="shared" si="55"/>
        <v>1.6258610416206368E-2</v>
      </c>
      <c r="AR141">
        <f t="shared" si="56"/>
        <v>0</v>
      </c>
      <c r="AS141">
        <f t="shared" si="57"/>
        <v>0.1735642342335865</v>
      </c>
      <c r="AT141">
        <f t="shared" si="58"/>
        <v>0.11294135878280244</v>
      </c>
      <c r="AU141">
        <f t="shared" si="59"/>
        <v>0.17095103586871632</v>
      </c>
      <c r="AV141">
        <f t="shared" si="60"/>
        <v>0.295106730512742</v>
      </c>
      <c r="AX141">
        <f t="shared" si="61"/>
        <v>0.20546549511820594</v>
      </c>
      <c r="AY141">
        <f t="shared" si="62"/>
        <v>0.14107490250029825</v>
      </c>
      <c r="AZ141">
        <f t="shared" si="63"/>
        <v>0.1068226170110828</v>
      </c>
      <c r="BA141">
        <f t="shared" si="64"/>
        <v>2.8160739301338E-2</v>
      </c>
      <c r="BB141">
        <f t="shared" si="65"/>
        <v>0</v>
      </c>
      <c r="BC141">
        <f t="shared" si="66"/>
        <v>0.25935011932011853</v>
      </c>
      <c r="BD141">
        <f t="shared" si="67"/>
        <v>0.18100698949924052</v>
      </c>
      <c r="BE141">
        <f t="shared" si="68"/>
        <v>0.18492546891858314</v>
      </c>
      <c r="BF141">
        <f t="shared" si="69"/>
        <v>2.940521746058139E-2</v>
      </c>
      <c r="BH141">
        <f t="shared" si="70"/>
        <v>0.10273274755910297</v>
      </c>
      <c r="BI141">
        <f t="shared" si="71"/>
        <v>7.0537451250149125E-2</v>
      </c>
      <c r="BJ141">
        <f t="shared" si="72"/>
        <v>4.037515414406042E-2</v>
      </c>
      <c r="BK141">
        <f t="shared" si="73"/>
        <v>1.6258610416206368E-2</v>
      </c>
      <c r="BL141">
        <f t="shared" si="74"/>
        <v>0</v>
      </c>
      <c r="BM141">
        <f t="shared" si="75"/>
        <v>0.1058792428440373</v>
      </c>
      <c r="BN141">
        <f t="shared" si="76"/>
        <v>0.10450443411259028</v>
      </c>
      <c r="BO141">
        <f t="shared" si="77"/>
        <v>0.10676676926016175</v>
      </c>
      <c r="BP141">
        <f t="shared" si="78"/>
        <v>1.6977110216446149E-2</v>
      </c>
    </row>
    <row r="142" spans="1:68" x14ac:dyDescent="0.3">
      <c r="A142" t="s">
        <v>1674</v>
      </c>
      <c r="B142">
        <v>0</v>
      </c>
      <c r="C142">
        <v>0.450215984155803</v>
      </c>
      <c r="D142">
        <v>0.12670476275957249</v>
      </c>
      <c r="E142">
        <v>0</v>
      </c>
      <c r="F142">
        <v>0.3085263400202175</v>
      </c>
      <c r="G142">
        <v>0.17642311765548649</v>
      </c>
      <c r="H142">
        <v>0</v>
      </c>
      <c r="I142">
        <v>0.130749069653085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4.6464259605114598E-2</v>
      </c>
      <c r="P142">
        <v>0</v>
      </c>
      <c r="Q142">
        <v>0</v>
      </c>
      <c r="R142">
        <v>0</v>
      </c>
      <c r="S142">
        <v>2.2091390050569398E-2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0.11761020112762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0.47875981522670502</v>
      </c>
      <c r="AK142">
        <v>0.13668163307230899</v>
      </c>
      <c r="AL142">
        <v>0</v>
      </c>
      <c r="AN142">
        <f t="shared" si="52"/>
        <v>0.14423018672884386</v>
      </c>
      <c r="AO142">
        <f t="shared" si="53"/>
        <v>0.15392463183219723</v>
      </c>
      <c r="AP142">
        <f t="shared" si="54"/>
        <v>6.6377513721592287E-3</v>
      </c>
      <c r="AQ142">
        <f t="shared" si="55"/>
        <v>7.3637966835231328E-3</v>
      </c>
      <c r="AR142">
        <f t="shared" si="56"/>
        <v>0</v>
      </c>
      <c r="AS142">
        <f t="shared" si="57"/>
        <v>1.9601700187936666E-2</v>
      </c>
      <c r="AT142">
        <f t="shared" si="58"/>
        <v>0</v>
      </c>
      <c r="AU142">
        <f t="shared" si="59"/>
        <v>0</v>
      </c>
      <c r="AV142">
        <f t="shared" si="60"/>
        <v>0.20514714943300469</v>
      </c>
      <c r="AX142">
        <f t="shared" si="61"/>
        <v>0.2125552024298544</v>
      </c>
      <c r="AY142">
        <f t="shared" si="62"/>
        <v>0.1273286678979377</v>
      </c>
      <c r="AZ142">
        <f t="shared" si="63"/>
        <v>1.7561839395411064E-2</v>
      </c>
      <c r="BA142">
        <f t="shared" si="64"/>
        <v>1.2754469992469262E-2</v>
      </c>
      <c r="BB142">
        <f t="shared" si="65"/>
        <v>0</v>
      </c>
      <c r="BC142">
        <f t="shared" si="66"/>
        <v>4.8014163551461958E-2</v>
      </c>
      <c r="BD142">
        <f t="shared" si="67"/>
        <v>0</v>
      </c>
      <c r="BE142">
        <f t="shared" si="68"/>
        <v>0</v>
      </c>
      <c r="BF142">
        <f t="shared" si="69"/>
        <v>0.2466138385550975</v>
      </c>
      <c r="BH142">
        <f t="shared" si="70"/>
        <v>0.1062776012149272</v>
      </c>
      <c r="BI142">
        <f t="shared" si="71"/>
        <v>6.3664333948968851E-2</v>
      </c>
      <c r="BJ142">
        <f t="shared" si="72"/>
        <v>6.6377513721592287E-3</v>
      </c>
      <c r="BK142">
        <f t="shared" si="73"/>
        <v>7.3637966835231328E-3</v>
      </c>
      <c r="BL142">
        <f t="shared" si="74"/>
        <v>0</v>
      </c>
      <c r="BM142">
        <f t="shared" si="75"/>
        <v>1.9601700187936669E-2</v>
      </c>
      <c r="BN142">
        <f t="shared" si="76"/>
        <v>0</v>
      </c>
      <c r="BO142">
        <f t="shared" si="77"/>
        <v>0</v>
      </c>
      <c r="BP142">
        <f t="shared" si="78"/>
        <v>0.14238256607567246</v>
      </c>
    </row>
    <row r="143" spans="1:68" x14ac:dyDescent="0.3">
      <c r="A143" t="s">
        <v>1675</v>
      </c>
      <c r="B143">
        <v>0.24780154575770699</v>
      </c>
      <c r="C143">
        <v>0.23547536861658599</v>
      </c>
      <c r="D143">
        <v>0.32594107885012552</v>
      </c>
      <c r="E143">
        <v>0</v>
      </c>
      <c r="F143">
        <v>0.27687862536500202</v>
      </c>
      <c r="G143">
        <v>0</v>
      </c>
      <c r="H143">
        <v>0</v>
      </c>
      <c r="I143">
        <v>9.8793442290343508E-2</v>
      </c>
      <c r="J143">
        <v>0</v>
      </c>
      <c r="K143">
        <v>0.28545145829815799</v>
      </c>
      <c r="L143">
        <v>0.64447763458938001</v>
      </c>
      <c r="M143">
        <v>0</v>
      </c>
      <c r="N143">
        <v>0.54834241899821845</v>
      </c>
      <c r="O143">
        <v>0</v>
      </c>
      <c r="P143">
        <v>0</v>
      </c>
      <c r="Q143">
        <v>0.111194517501087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3.9074404195405553E-2</v>
      </c>
      <c r="X143">
        <v>0</v>
      </c>
      <c r="Y143">
        <v>0.30726625452097073</v>
      </c>
      <c r="Z143">
        <v>0.51996614214820391</v>
      </c>
      <c r="AA143">
        <v>0</v>
      </c>
      <c r="AB143">
        <v>1.3903091450121299</v>
      </c>
      <c r="AC143">
        <v>0.35773260977656751</v>
      </c>
      <c r="AD143">
        <v>0</v>
      </c>
      <c r="AE143">
        <v>0.19784172975616399</v>
      </c>
      <c r="AF143">
        <v>0.54516910154851406</v>
      </c>
      <c r="AG143">
        <v>4.1233833006254501E-2</v>
      </c>
      <c r="AH143">
        <v>0</v>
      </c>
      <c r="AI143">
        <v>0</v>
      </c>
      <c r="AJ143">
        <v>0</v>
      </c>
      <c r="AK143">
        <v>0.14059266242234</v>
      </c>
      <c r="AL143">
        <v>5.8249886689595999E-2</v>
      </c>
      <c r="AN143">
        <f t="shared" si="52"/>
        <v>0.20230449830610464</v>
      </c>
      <c r="AO143">
        <f t="shared" si="53"/>
        <v>9.3918016913836389E-2</v>
      </c>
      <c r="AP143">
        <f t="shared" si="54"/>
        <v>0.21118164455510804</v>
      </c>
      <c r="AQ143">
        <f t="shared" si="55"/>
        <v>3.7064839167028997E-2</v>
      </c>
      <c r="AR143">
        <f t="shared" si="56"/>
        <v>9.7686010488513882E-3</v>
      </c>
      <c r="AS143">
        <f t="shared" si="57"/>
        <v>0.42921235857631196</v>
      </c>
      <c r="AT143">
        <f t="shared" si="58"/>
        <v>0.24767027710155934</v>
      </c>
      <c r="AU143">
        <f t="shared" si="59"/>
        <v>1.3744611002084834E-2</v>
      </c>
      <c r="AV143">
        <f t="shared" si="60"/>
        <v>6.628084970397867E-2</v>
      </c>
      <c r="AX143">
        <f t="shared" si="61"/>
        <v>0.14069281200245087</v>
      </c>
      <c r="AY143">
        <f t="shared" si="62"/>
        <v>0.13056229907529193</v>
      </c>
      <c r="AZ143">
        <f t="shared" si="63"/>
        <v>0.28440861333191175</v>
      </c>
      <c r="BA143">
        <f t="shared" si="64"/>
        <v>6.4198184611663142E-2</v>
      </c>
      <c r="BB143">
        <f t="shared" si="65"/>
        <v>1.953720209770278E-2</v>
      </c>
      <c r="BC143">
        <f t="shared" si="66"/>
        <v>0.51388130661114761</v>
      </c>
      <c r="BD143">
        <f t="shared" si="67"/>
        <v>0.27597916663892902</v>
      </c>
      <c r="BE143">
        <f t="shared" si="68"/>
        <v>2.3806364585881111E-2</v>
      </c>
      <c r="BF143">
        <f t="shared" si="69"/>
        <v>7.0639553063098437E-2</v>
      </c>
      <c r="BH143">
        <f t="shared" si="70"/>
        <v>7.0346406001225437E-2</v>
      </c>
      <c r="BI143">
        <f t="shared" si="71"/>
        <v>6.5281149537645966E-2</v>
      </c>
      <c r="BJ143">
        <f t="shared" si="72"/>
        <v>0.10749635165728109</v>
      </c>
      <c r="BK143">
        <f t="shared" si="73"/>
        <v>3.7064839167029011E-2</v>
      </c>
      <c r="BL143">
        <f t="shared" si="74"/>
        <v>9.76860104885139E-3</v>
      </c>
      <c r="BM143">
        <f t="shared" si="75"/>
        <v>0.20979116492533725</v>
      </c>
      <c r="BN143">
        <f t="shared" si="76"/>
        <v>0.15933664614971427</v>
      </c>
      <c r="BO143">
        <f t="shared" si="77"/>
        <v>1.3744611002084834E-2</v>
      </c>
      <c r="BP143">
        <f t="shared" si="78"/>
        <v>4.0783764976414741E-2</v>
      </c>
    </row>
    <row r="144" spans="1:68" x14ac:dyDescent="0.3">
      <c r="A144" t="s">
        <v>1676</v>
      </c>
      <c r="B144">
        <v>0</v>
      </c>
      <c r="C144">
        <v>0</v>
      </c>
      <c r="D144">
        <v>0</v>
      </c>
      <c r="E144">
        <v>0</v>
      </c>
      <c r="F144">
        <v>0.1095632716973685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8.5358670256843502E-2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0.16388012621668449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0.33763074478872701</v>
      </c>
      <c r="AH144">
        <v>0.43049810238276798</v>
      </c>
      <c r="AI144">
        <v>0</v>
      </c>
      <c r="AJ144">
        <v>0</v>
      </c>
      <c r="AK144">
        <v>0</v>
      </c>
      <c r="AL144">
        <v>5.8249886689595999E-2</v>
      </c>
      <c r="AN144">
        <f t="shared" si="52"/>
        <v>0</v>
      </c>
      <c r="AO144">
        <f t="shared" si="53"/>
        <v>2.7390817924342125E-2</v>
      </c>
      <c r="AP144">
        <f t="shared" si="54"/>
        <v>1.2194095750977643E-2</v>
      </c>
      <c r="AQ144">
        <f t="shared" si="55"/>
        <v>0</v>
      </c>
      <c r="AR144">
        <f t="shared" si="56"/>
        <v>0</v>
      </c>
      <c r="AS144">
        <f t="shared" si="57"/>
        <v>2.7313354369447415E-2</v>
      </c>
      <c r="AT144">
        <f t="shared" si="58"/>
        <v>0</v>
      </c>
      <c r="AU144">
        <f t="shared" si="59"/>
        <v>0.25604294905716501</v>
      </c>
      <c r="AV144">
        <f t="shared" si="60"/>
        <v>1.9416628896532E-2</v>
      </c>
      <c r="AX144">
        <f t="shared" si="61"/>
        <v>0</v>
      </c>
      <c r="AY144">
        <f t="shared" si="62"/>
        <v>5.478163584868425E-2</v>
      </c>
      <c r="AZ144">
        <f t="shared" si="63"/>
        <v>3.2262544820396248E-2</v>
      </c>
      <c r="BA144">
        <f t="shared" si="64"/>
        <v>0</v>
      </c>
      <c r="BB144">
        <f t="shared" si="65"/>
        <v>0</v>
      </c>
      <c r="BC144">
        <f t="shared" si="66"/>
        <v>6.690378136896355E-2</v>
      </c>
      <c r="BD144">
        <f t="shared" si="67"/>
        <v>0</v>
      </c>
      <c r="BE144">
        <f t="shared" si="68"/>
        <v>0.22654928900361257</v>
      </c>
      <c r="BF144">
        <f t="shared" si="69"/>
        <v>3.3630587760503455E-2</v>
      </c>
      <c r="BH144">
        <f t="shared" si="70"/>
        <v>0</v>
      </c>
      <c r="BI144">
        <f t="shared" si="71"/>
        <v>2.7390817924342125E-2</v>
      </c>
      <c r="BJ144">
        <f t="shared" si="72"/>
        <v>1.2194095750977641E-2</v>
      </c>
      <c r="BK144">
        <f t="shared" si="73"/>
        <v>0</v>
      </c>
      <c r="BL144">
        <f t="shared" si="74"/>
        <v>0</v>
      </c>
      <c r="BM144">
        <f t="shared" si="75"/>
        <v>2.7313354369447422E-2</v>
      </c>
      <c r="BN144">
        <f t="shared" si="76"/>
        <v>0</v>
      </c>
      <c r="BO144">
        <f t="shared" si="77"/>
        <v>0.13079829299095405</v>
      </c>
      <c r="BP144">
        <f t="shared" si="78"/>
        <v>1.9416628896532003E-2</v>
      </c>
    </row>
    <row r="145" spans="1:68" x14ac:dyDescent="0.3">
      <c r="A145" t="s">
        <v>1677</v>
      </c>
      <c r="B145">
        <v>0.33499532601358101</v>
      </c>
      <c r="C145">
        <v>1.37407554734934</v>
      </c>
      <c r="D145">
        <v>0.30948521515965699</v>
      </c>
      <c r="E145">
        <v>0</v>
      </c>
      <c r="F145">
        <v>0.294323696051777</v>
      </c>
      <c r="G145">
        <v>1.780929789203645E-2</v>
      </c>
      <c r="H145">
        <v>0</v>
      </c>
      <c r="I145">
        <v>0.21025950943521399</v>
      </c>
      <c r="J145">
        <v>1.2367093909025899</v>
      </c>
      <c r="K145">
        <v>0.68184983449524506</v>
      </c>
      <c r="L145">
        <v>3.1776240466837649E-2</v>
      </c>
      <c r="M145">
        <v>0</v>
      </c>
      <c r="N145">
        <v>0.39667917997518448</v>
      </c>
      <c r="O145">
        <v>0.14908123567380399</v>
      </c>
      <c r="P145">
        <v>4.711719129586505E-2</v>
      </c>
      <c r="Q145">
        <v>0.91119459594336294</v>
      </c>
      <c r="R145">
        <v>0.71450277355449998</v>
      </c>
      <c r="S145">
        <v>7.0491844495418995E-2</v>
      </c>
      <c r="T145">
        <v>2.0708147780229499E-2</v>
      </c>
      <c r="U145">
        <v>0</v>
      </c>
      <c r="V145">
        <v>0.22795076776977749</v>
      </c>
      <c r="W145">
        <v>0.2194631024948985</v>
      </c>
      <c r="X145">
        <v>0</v>
      </c>
      <c r="Y145">
        <v>0.309498031491239</v>
      </c>
      <c r="Z145">
        <v>0</v>
      </c>
      <c r="AA145">
        <v>0.420112885802359</v>
      </c>
      <c r="AB145">
        <v>0.184277415674554</v>
      </c>
      <c r="AC145">
        <v>0</v>
      </c>
      <c r="AD145">
        <v>0.71686422827150098</v>
      </c>
      <c r="AE145">
        <v>0.3848397753609365</v>
      </c>
      <c r="AF145">
        <v>0.28092136832909598</v>
      </c>
      <c r="AG145">
        <v>4.1233833006254501E-2</v>
      </c>
      <c r="AH145">
        <v>2.216878068233465</v>
      </c>
      <c r="AI145">
        <v>0.21819569713398052</v>
      </c>
      <c r="AJ145">
        <v>2.6248773476201848E-2</v>
      </c>
      <c r="AK145">
        <v>0.2662364969043145</v>
      </c>
      <c r="AL145">
        <v>0.16285731670747899</v>
      </c>
      <c r="AN145">
        <f t="shared" si="52"/>
        <v>0.50463902213064449</v>
      </c>
      <c r="AO145">
        <f t="shared" si="53"/>
        <v>0.13059812584475686</v>
      </c>
      <c r="AP145">
        <f t="shared" si="54"/>
        <v>0.36331615325850369</v>
      </c>
      <c r="AQ145">
        <f t="shared" si="55"/>
        <v>0.56539640466442731</v>
      </c>
      <c r="AR145">
        <f t="shared" si="56"/>
        <v>0.11703050451122637</v>
      </c>
      <c r="AS145">
        <f t="shared" si="57"/>
        <v>0.15231472216135869</v>
      </c>
      <c r="AT145">
        <f t="shared" si="58"/>
        <v>0.46087512398717784</v>
      </c>
      <c r="AU145">
        <f t="shared" si="59"/>
        <v>0.82543586612456676</v>
      </c>
      <c r="AV145">
        <f t="shared" si="60"/>
        <v>0.15178086236266511</v>
      </c>
      <c r="AX145">
        <f t="shared" si="61"/>
        <v>0.5992896923438783</v>
      </c>
      <c r="AY145">
        <f t="shared" si="62"/>
        <v>0.14483230367137381</v>
      </c>
      <c r="AZ145">
        <f t="shared" si="63"/>
        <v>0.45701718961974558</v>
      </c>
      <c r="BA145">
        <f t="shared" si="64"/>
        <v>0.43973834379744814</v>
      </c>
      <c r="BB145">
        <f t="shared" si="65"/>
        <v>0.12351771441564764</v>
      </c>
      <c r="BC145">
        <f t="shared" si="66"/>
        <v>0.1827804074397904</v>
      </c>
      <c r="BD145">
        <f t="shared" si="67"/>
        <v>0.22770062574403779</v>
      </c>
      <c r="BE145">
        <f t="shared" si="68"/>
        <v>1.2082683587250536</v>
      </c>
      <c r="BF145">
        <f t="shared" si="69"/>
        <v>0.12037667020520063</v>
      </c>
      <c r="BH145">
        <f t="shared" si="70"/>
        <v>0.29964484617193915</v>
      </c>
      <c r="BI145">
        <f t="shared" si="71"/>
        <v>7.2416151835686907E-2</v>
      </c>
      <c r="BJ145">
        <f t="shared" si="72"/>
        <v>0.1727362612307852</v>
      </c>
      <c r="BK145">
        <f t="shared" si="73"/>
        <v>0.25388305116445692</v>
      </c>
      <c r="BL145">
        <f t="shared" si="74"/>
        <v>6.1758857207823821E-2</v>
      </c>
      <c r="BM145">
        <f t="shared" si="75"/>
        <v>7.461978886758279E-2</v>
      </c>
      <c r="BN145">
        <f t="shared" si="76"/>
        <v>0.13146301756796647</v>
      </c>
      <c r="BO145">
        <f t="shared" si="77"/>
        <v>0.69759406216321707</v>
      </c>
      <c r="BP145">
        <f t="shared" si="78"/>
        <v>6.9499502947123384E-2</v>
      </c>
    </row>
    <row r="146" spans="1:68" x14ac:dyDescent="0.3">
      <c r="A146" t="s">
        <v>1678</v>
      </c>
      <c r="B146">
        <v>2.9996993513400501</v>
      </c>
      <c r="C146">
        <v>0.50706490055015996</v>
      </c>
      <c r="D146">
        <v>1.3913579325370922</v>
      </c>
      <c r="E146">
        <v>0.328439582525553</v>
      </c>
      <c r="F146">
        <v>1.5684295482385451</v>
      </c>
      <c r="G146">
        <v>0.71212581806732</v>
      </c>
      <c r="H146">
        <v>0.3791178265583135</v>
      </c>
      <c r="I146">
        <v>0.41871846769673599</v>
      </c>
      <c r="J146">
        <v>2.3828826668483498</v>
      </c>
      <c r="K146">
        <v>1.607665179139335</v>
      </c>
      <c r="L146">
        <v>0.37260993095377132</v>
      </c>
      <c r="M146">
        <v>0.38253051416150552</v>
      </c>
      <c r="N146">
        <v>0.82294822070921803</v>
      </c>
      <c r="O146">
        <v>0.28671478802175898</v>
      </c>
      <c r="P146">
        <v>0.61229450134354146</v>
      </c>
      <c r="Q146">
        <v>0.50140682767647049</v>
      </c>
      <c r="R146">
        <v>0.42470237955415552</v>
      </c>
      <c r="S146">
        <v>0.56724193396473932</v>
      </c>
      <c r="T146">
        <v>1.2952696792024594</v>
      </c>
      <c r="U146">
        <v>1.0485921244536871</v>
      </c>
      <c r="V146">
        <v>0.2484109003472145</v>
      </c>
      <c r="W146">
        <v>0.58159776164202603</v>
      </c>
      <c r="X146">
        <v>0.44983694051540501</v>
      </c>
      <c r="Y146">
        <v>2.55922673115517</v>
      </c>
      <c r="Z146">
        <v>1.5395168550694192</v>
      </c>
      <c r="AA146">
        <v>0.46540375494974251</v>
      </c>
      <c r="AB146">
        <v>1.4094033136324635</v>
      </c>
      <c r="AC146">
        <v>0.46824191803860249</v>
      </c>
      <c r="AD146">
        <v>0.30073959029429198</v>
      </c>
      <c r="AE146">
        <v>1.3544714362870649</v>
      </c>
      <c r="AF146">
        <v>1.019950749156965</v>
      </c>
      <c r="AG146">
        <v>1.1945200426115099</v>
      </c>
      <c r="AH146">
        <v>1.7788856958834134</v>
      </c>
      <c r="AI146">
        <v>7.7799891971087498E-2</v>
      </c>
      <c r="AJ146">
        <v>1.1546386364529351</v>
      </c>
      <c r="AK146">
        <v>0.88690002170763349</v>
      </c>
      <c r="AL146">
        <v>0.76339331604344651</v>
      </c>
      <c r="AN146">
        <f t="shared" ref="AN146:AN189" si="79">AVERAGE(B146:E146)</f>
        <v>1.3066404417382138</v>
      </c>
      <c r="AO146">
        <f t="shared" ref="AO146:AO189" si="80">AVERAGE(F146:I146)</f>
        <v>0.76959791514022868</v>
      </c>
      <c r="AP146">
        <f t="shared" ref="AP146:AP189" si="81">AVERAGE(J146:P146)</f>
        <v>0.92394940016821148</v>
      </c>
      <c r="AQ146">
        <f t="shared" ref="AQ146:AQ189" si="82">AVERAGE(Q146:S146)</f>
        <v>0.49778371373178842</v>
      </c>
      <c r="AR146">
        <f t="shared" ref="AR146:AR189" si="83">AVERAGE(T146:W146)</f>
        <v>0.79346761641134678</v>
      </c>
      <c r="AS146">
        <f t="shared" ref="AS146:AS189" si="84">AVERAGE(X146:AC146)</f>
        <v>1.1486049188934671</v>
      </c>
      <c r="AT146">
        <f t="shared" ref="AT146:AT189" si="85">AVERAGE(AD146:AF146)</f>
        <v>0.89172059191277386</v>
      </c>
      <c r="AU146">
        <f t="shared" ref="AU146:AU189" si="86">AVERAGE(AG146:AI146)</f>
        <v>1.0170685434886704</v>
      </c>
      <c r="AV146">
        <f t="shared" ref="AV146:AV189" si="87">AVERAGE(AJ146:AL146)</f>
        <v>0.93497732473467166</v>
      </c>
      <c r="AX146">
        <f t="shared" ref="AX146:AX189" si="88">STDEV(B146:E146)</f>
        <v>1.2206314611243878</v>
      </c>
      <c r="AY146">
        <f t="shared" ref="AY146:AY189" si="89">STDEV(F146:I146)</f>
        <v>0.55287916286703831</v>
      </c>
      <c r="AZ146">
        <f t="shared" ref="AZ146:AZ189" si="90">STDEV(J146:P146)</f>
        <v>0.7859666159799068</v>
      </c>
      <c r="BA146">
        <f t="shared" ref="BA146:BA189" si="91">STDEV(Q146:S146)</f>
        <v>7.1338813831490322E-2</v>
      </c>
      <c r="BB146">
        <f t="shared" ref="BB146:BB189" si="92">STDEV(T146:W146)</f>
        <v>0.46863969241193221</v>
      </c>
      <c r="BC146">
        <f t="shared" ref="BC146:BC189" si="93">STDEV(X146:AC146)</f>
        <v>0.85189391038140638</v>
      </c>
      <c r="BD146">
        <f t="shared" ref="BD146:BD189" si="94">STDEV(AD146:AF146)</f>
        <v>0.53844213313501676</v>
      </c>
      <c r="BE146">
        <f t="shared" ref="BE146:BE189" si="95">STDEV(AG146:AI146)</f>
        <v>0.86431475978009231</v>
      </c>
      <c r="BF146">
        <f t="shared" ref="BF146:BF189" si="96">STDEV(AJ146:AL146)</f>
        <v>0.20000448866299475</v>
      </c>
      <c r="BH146">
        <f t="shared" ref="BH146:BH189" si="97">AX146/SQRT(4)</f>
        <v>0.6103157305621939</v>
      </c>
      <c r="BI146">
        <f t="shared" ref="BI146:BI189" si="98">AY146/SQRT(4)</f>
        <v>0.27643958143351915</v>
      </c>
      <c r="BJ146">
        <f t="shared" ref="BJ146:BJ189" si="99">AZ146/SQRT(7)</f>
        <v>0.29706745781169114</v>
      </c>
      <c r="BK146">
        <f t="shared" ref="BK146:BK189" si="100">BA146/SQRT(3)</f>
        <v>4.1187483369279534E-2</v>
      </c>
      <c r="BL146">
        <f t="shared" ref="BL146:BL189" si="101">BB146/SQRT(4)</f>
        <v>0.2343198462059661</v>
      </c>
      <c r="BM146">
        <f t="shared" ref="BM146:BM189" si="102">BC146/SQRT(6)</f>
        <v>0.34778423256978452</v>
      </c>
      <c r="BN146">
        <f t="shared" ref="BN146:BN189" si="103">BD146/SQRT(3)</f>
        <v>0.31086971050853829</v>
      </c>
      <c r="BO146">
        <f t="shared" ref="BO146:BO189" si="104">BE146/SQRT(3)</f>
        <v>0.49901235922360304</v>
      </c>
      <c r="BP146">
        <f t="shared" ref="BP146:BP189" si="105">BF146/SQRT(3)</f>
        <v>0.11547264536871348</v>
      </c>
    </row>
    <row r="147" spans="1:68" x14ac:dyDescent="0.3">
      <c r="A147" t="s">
        <v>1679</v>
      </c>
      <c r="B147">
        <v>0</v>
      </c>
      <c r="C147">
        <v>0</v>
      </c>
      <c r="D147">
        <v>0</v>
      </c>
      <c r="E147">
        <v>0.163054645625553</v>
      </c>
      <c r="F147">
        <v>0</v>
      </c>
      <c r="G147">
        <v>0</v>
      </c>
      <c r="H147">
        <v>3.1776240466837649E-2</v>
      </c>
      <c r="I147">
        <v>0</v>
      </c>
      <c r="J147">
        <v>0</v>
      </c>
      <c r="K147">
        <v>0</v>
      </c>
      <c r="L147">
        <v>0</v>
      </c>
      <c r="M147">
        <v>2.0100512248062051E-2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1.1348805324455549E-2</v>
      </c>
      <c r="W147">
        <v>0</v>
      </c>
      <c r="X147">
        <v>0.567689135696132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1.7107352248921352E-2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N147">
        <f t="shared" si="79"/>
        <v>4.0763661406388249E-2</v>
      </c>
      <c r="AO147">
        <f t="shared" si="80"/>
        <v>7.9440601167094123E-3</v>
      </c>
      <c r="AP147">
        <f t="shared" si="81"/>
        <v>2.8715017497231501E-3</v>
      </c>
      <c r="AQ147">
        <f t="shared" si="82"/>
        <v>0</v>
      </c>
      <c r="AR147">
        <f t="shared" si="83"/>
        <v>2.8372013311138873E-3</v>
      </c>
      <c r="AS147">
        <f t="shared" si="84"/>
        <v>9.4614855949355328E-2</v>
      </c>
      <c r="AT147">
        <f t="shared" si="85"/>
        <v>5.7024507496404508E-3</v>
      </c>
      <c r="AU147">
        <f t="shared" si="86"/>
        <v>0</v>
      </c>
      <c r="AV147">
        <f t="shared" si="87"/>
        <v>0</v>
      </c>
      <c r="AX147">
        <f t="shared" si="88"/>
        <v>8.1527322812776498E-2</v>
      </c>
      <c r="AY147">
        <f t="shared" si="89"/>
        <v>1.5888120233418825E-2</v>
      </c>
      <c r="AZ147">
        <f t="shared" si="90"/>
        <v>7.5972795190542902E-3</v>
      </c>
      <c r="BA147">
        <f t="shared" si="91"/>
        <v>0</v>
      </c>
      <c r="BB147">
        <f t="shared" si="92"/>
        <v>5.6744026622277746E-3</v>
      </c>
      <c r="BC147">
        <f t="shared" si="93"/>
        <v>0.23175811916285383</v>
      </c>
      <c r="BD147">
        <f t="shared" si="94"/>
        <v>9.876934426036493E-3</v>
      </c>
      <c r="BE147">
        <f t="shared" si="95"/>
        <v>0</v>
      </c>
      <c r="BF147">
        <f t="shared" si="96"/>
        <v>0</v>
      </c>
      <c r="BH147">
        <f t="shared" si="97"/>
        <v>4.0763661406388249E-2</v>
      </c>
      <c r="BI147">
        <f t="shared" si="98"/>
        <v>7.9440601167094123E-3</v>
      </c>
      <c r="BJ147">
        <f t="shared" si="99"/>
        <v>2.8715017497231501E-3</v>
      </c>
      <c r="BK147">
        <f t="shared" si="100"/>
        <v>0</v>
      </c>
      <c r="BL147">
        <f t="shared" si="101"/>
        <v>2.8372013311138873E-3</v>
      </c>
      <c r="BM147">
        <f t="shared" si="102"/>
        <v>9.4614855949355328E-2</v>
      </c>
      <c r="BN147">
        <f t="shared" si="103"/>
        <v>5.7024507496404517E-3</v>
      </c>
      <c r="BO147">
        <f t="shared" si="104"/>
        <v>0</v>
      </c>
      <c r="BP147">
        <f t="shared" si="105"/>
        <v>0</v>
      </c>
    </row>
    <row r="148" spans="1:68" x14ac:dyDescent="0.3">
      <c r="A148" t="s">
        <v>1680</v>
      </c>
      <c r="B148">
        <v>0</v>
      </c>
      <c r="C148">
        <v>0</v>
      </c>
      <c r="D148">
        <v>0.30603341562210301</v>
      </c>
      <c r="E148">
        <v>0.1658251106763218</v>
      </c>
      <c r="F148">
        <v>8.1045751915293507E-2</v>
      </c>
      <c r="G148">
        <v>0.48693277604514251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0.101295293684175</v>
      </c>
      <c r="R148">
        <v>0</v>
      </c>
      <c r="S148">
        <v>0.31689816303031892</v>
      </c>
      <c r="T148">
        <v>2.0708147780229499E-2</v>
      </c>
      <c r="U148">
        <v>0.12793795672949601</v>
      </c>
      <c r="V148">
        <v>0.23447338623043051</v>
      </c>
      <c r="W148">
        <v>0</v>
      </c>
      <c r="X148">
        <v>0.44983694051540501</v>
      </c>
      <c r="Y148">
        <v>0</v>
      </c>
      <c r="Z148">
        <v>0.44862868963574898</v>
      </c>
      <c r="AA148">
        <v>0</v>
      </c>
      <c r="AB148">
        <v>0.19569586147858392</v>
      </c>
      <c r="AC148">
        <v>0.11761020112762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0.117286757166164</v>
      </c>
      <c r="AL148">
        <v>0</v>
      </c>
      <c r="AN148">
        <f t="shared" si="79"/>
        <v>0.11796463157460621</v>
      </c>
      <c r="AO148">
        <f t="shared" si="80"/>
        <v>0.141994631990109</v>
      </c>
      <c r="AP148">
        <f t="shared" si="81"/>
        <v>0</v>
      </c>
      <c r="AQ148">
        <f t="shared" si="82"/>
        <v>0.1393978189048313</v>
      </c>
      <c r="AR148">
        <f t="shared" si="83"/>
        <v>9.5779872685039014E-2</v>
      </c>
      <c r="AS148">
        <f t="shared" si="84"/>
        <v>0.20196194879289298</v>
      </c>
      <c r="AT148">
        <f t="shared" si="85"/>
        <v>0</v>
      </c>
      <c r="AU148">
        <f t="shared" si="86"/>
        <v>0</v>
      </c>
      <c r="AV148">
        <f t="shared" si="87"/>
        <v>3.9095585722054668E-2</v>
      </c>
      <c r="AX148">
        <f t="shared" si="88"/>
        <v>0.14775182074232329</v>
      </c>
      <c r="AY148">
        <f t="shared" si="89"/>
        <v>0.23311087507487238</v>
      </c>
      <c r="AZ148">
        <f t="shared" si="90"/>
        <v>0</v>
      </c>
      <c r="BA148">
        <f t="shared" si="91"/>
        <v>0.1618485812546428</v>
      </c>
      <c r="BB148">
        <f t="shared" si="92"/>
        <v>0.10813507133938512</v>
      </c>
      <c r="BC148">
        <f t="shared" si="93"/>
        <v>0.20543526049066396</v>
      </c>
      <c r="BD148">
        <f t="shared" si="94"/>
        <v>0</v>
      </c>
      <c r="BE148">
        <f t="shared" si="95"/>
        <v>0</v>
      </c>
      <c r="BF148">
        <f t="shared" si="96"/>
        <v>6.7715540822263068E-2</v>
      </c>
      <c r="BH148">
        <f t="shared" si="97"/>
        <v>7.3875910371161646E-2</v>
      </c>
      <c r="BI148">
        <f t="shared" si="98"/>
        <v>0.11655543753743619</v>
      </c>
      <c r="BJ148">
        <f t="shared" si="99"/>
        <v>0</v>
      </c>
      <c r="BK148">
        <f t="shared" si="100"/>
        <v>9.3443321955327049E-2</v>
      </c>
      <c r="BL148">
        <f t="shared" si="101"/>
        <v>5.4067535669692558E-2</v>
      </c>
      <c r="BM148">
        <f t="shared" si="102"/>
        <v>8.3868593896311947E-2</v>
      </c>
      <c r="BN148">
        <f t="shared" si="103"/>
        <v>0</v>
      </c>
      <c r="BO148">
        <f t="shared" si="104"/>
        <v>0</v>
      </c>
      <c r="BP148">
        <f t="shared" si="105"/>
        <v>3.9095585722054675E-2</v>
      </c>
    </row>
    <row r="149" spans="1:68" x14ac:dyDescent="0.3">
      <c r="A149" t="s">
        <v>1681</v>
      </c>
      <c r="B149">
        <v>0</v>
      </c>
      <c r="C149">
        <v>0.45691167080019651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4.2479104200490003E-2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1.17042917999507E-2</v>
      </c>
      <c r="V149">
        <v>0</v>
      </c>
      <c r="W149">
        <v>5.1544085282344998E-2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0.30073959029429198</v>
      </c>
      <c r="AE149">
        <v>0.19784172975616399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N149">
        <f t="shared" si="79"/>
        <v>0.11422791770004913</v>
      </c>
      <c r="AO149">
        <f t="shared" si="80"/>
        <v>1.0619776050122501E-2</v>
      </c>
      <c r="AP149">
        <f t="shared" si="81"/>
        <v>0</v>
      </c>
      <c r="AQ149">
        <f t="shared" si="82"/>
        <v>0</v>
      </c>
      <c r="AR149">
        <f t="shared" si="83"/>
        <v>1.5812094270573923E-2</v>
      </c>
      <c r="AS149">
        <f t="shared" si="84"/>
        <v>0</v>
      </c>
      <c r="AT149">
        <f t="shared" si="85"/>
        <v>0.16619377335015198</v>
      </c>
      <c r="AU149">
        <f t="shared" si="86"/>
        <v>0</v>
      </c>
      <c r="AV149">
        <f t="shared" si="87"/>
        <v>0</v>
      </c>
      <c r="AX149">
        <f t="shared" si="88"/>
        <v>0.22845583540009823</v>
      </c>
      <c r="AY149">
        <f t="shared" si="89"/>
        <v>2.1239552100245002E-2</v>
      </c>
      <c r="AZ149">
        <f t="shared" si="90"/>
        <v>0</v>
      </c>
      <c r="BA149">
        <f t="shared" si="91"/>
        <v>0</v>
      </c>
      <c r="BB149">
        <f t="shared" si="92"/>
        <v>2.445195202327741E-2</v>
      </c>
      <c r="BC149">
        <f t="shared" si="93"/>
        <v>0</v>
      </c>
      <c r="BD149">
        <f t="shared" si="94"/>
        <v>0.1528472117871382</v>
      </c>
      <c r="BE149">
        <f t="shared" si="95"/>
        <v>0</v>
      </c>
      <c r="BF149">
        <f t="shared" si="96"/>
        <v>0</v>
      </c>
      <c r="BH149">
        <f t="shared" si="97"/>
        <v>0.11422791770004911</v>
      </c>
      <c r="BI149">
        <f t="shared" si="98"/>
        <v>1.0619776050122501E-2</v>
      </c>
      <c r="BJ149">
        <f t="shared" si="99"/>
        <v>0</v>
      </c>
      <c r="BK149">
        <f t="shared" si="100"/>
        <v>0</v>
      </c>
      <c r="BL149">
        <f t="shared" si="101"/>
        <v>1.2225976011638705E-2</v>
      </c>
      <c r="BM149">
        <f t="shared" si="102"/>
        <v>0</v>
      </c>
      <c r="BN149">
        <f t="shared" si="103"/>
        <v>8.8246378870187978E-2</v>
      </c>
      <c r="BO149">
        <f t="shared" si="104"/>
        <v>0</v>
      </c>
      <c r="BP149">
        <f t="shared" si="105"/>
        <v>0</v>
      </c>
    </row>
    <row r="150" spans="1:68" x14ac:dyDescent="0.3">
      <c r="A150" t="s">
        <v>1682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0.16141665724676099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0.28139498946934216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N150">
        <f t="shared" si="79"/>
        <v>0</v>
      </c>
      <c r="AO150">
        <f t="shared" si="80"/>
        <v>4.0354164311690248E-2</v>
      </c>
      <c r="AP150">
        <f t="shared" si="81"/>
        <v>4.0199284209906025E-2</v>
      </c>
      <c r="AQ150">
        <f t="shared" si="82"/>
        <v>0</v>
      </c>
      <c r="AR150">
        <f t="shared" si="83"/>
        <v>0</v>
      </c>
      <c r="AS150">
        <f t="shared" si="84"/>
        <v>0</v>
      </c>
      <c r="AT150">
        <f t="shared" si="85"/>
        <v>0</v>
      </c>
      <c r="AU150">
        <f t="shared" si="86"/>
        <v>0</v>
      </c>
      <c r="AV150">
        <f t="shared" si="87"/>
        <v>0</v>
      </c>
      <c r="AX150">
        <f t="shared" si="88"/>
        <v>0</v>
      </c>
      <c r="AY150">
        <f t="shared" si="89"/>
        <v>8.0708328623380482E-2</v>
      </c>
      <c r="AZ150">
        <f t="shared" si="90"/>
        <v>0.10635730890221695</v>
      </c>
      <c r="BA150">
        <f t="shared" si="91"/>
        <v>0</v>
      </c>
      <c r="BB150">
        <f t="shared" si="92"/>
        <v>0</v>
      </c>
      <c r="BC150">
        <f t="shared" si="93"/>
        <v>0</v>
      </c>
      <c r="BD150">
        <f t="shared" si="94"/>
        <v>0</v>
      </c>
      <c r="BE150">
        <f t="shared" si="95"/>
        <v>0</v>
      </c>
      <c r="BF150">
        <f t="shared" si="96"/>
        <v>0</v>
      </c>
      <c r="BH150">
        <f t="shared" si="97"/>
        <v>0</v>
      </c>
      <c r="BI150">
        <f t="shared" si="98"/>
        <v>4.0354164311690241E-2</v>
      </c>
      <c r="BJ150">
        <f t="shared" si="99"/>
        <v>4.0199284209906018E-2</v>
      </c>
      <c r="BK150">
        <f t="shared" si="100"/>
        <v>0</v>
      </c>
      <c r="BL150">
        <f t="shared" si="101"/>
        <v>0</v>
      </c>
      <c r="BM150">
        <f t="shared" si="102"/>
        <v>0</v>
      </c>
      <c r="BN150">
        <f t="shared" si="103"/>
        <v>0</v>
      </c>
      <c r="BO150">
        <f t="shared" si="104"/>
        <v>0</v>
      </c>
      <c r="BP150">
        <f t="shared" si="105"/>
        <v>0</v>
      </c>
    </row>
    <row r="151" spans="1:68" x14ac:dyDescent="0.3">
      <c r="A151" t="s">
        <v>1683</v>
      </c>
      <c r="B151">
        <v>0</v>
      </c>
      <c r="C151">
        <v>0</v>
      </c>
      <c r="D151">
        <v>0</v>
      </c>
      <c r="E151">
        <v>0</v>
      </c>
      <c r="F151">
        <v>0.2821498050005965</v>
      </c>
      <c r="G151">
        <v>0</v>
      </c>
      <c r="H151">
        <v>0</v>
      </c>
      <c r="I151">
        <v>0</v>
      </c>
      <c r="J151">
        <v>0.37707943394327398</v>
      </c>
      <c r="K151">
        <v>0.34853696342404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0.12793795672949601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N151">
        <f t="shared" si="79"/>
        <v>0</v>
      </c>
      <c r="AO151">
        <f t="shared" si="80"/>
        <v>7.0537451250149125E-2</v>
      </c>
      <c r="AP151">
        <f t="shared" si="81"/>
        <v>0.10365948533818771</v>
      </c>
      <c r="AQ151">
        <f t="shared" si="82"/>
        <v>0</v>
      </c>
      <c r="AR151">
        <f t="shared" si="83"/>
        <v>3.1984489182374003E-2</v>
      </c>
      <c r="AS151">
        <f t="shared" si="84"/>
        <v>0</v>
      </c>
      <c r="AT151">
        <f t="shared" si="85"/>
        <v>0</v>
      </c>
      <c r="AU151">
        <f t="shared" si="86"/>
        <v>0</v>
      </c>
      <c r="AV151">
        <f t="shared" si="87"/>
        <v>0</v>
      </c>
      <c r="AX151">
        <f t="shared" si="88"/>
        <v>0</v>
      </c>
      <c r="AY151">
        <f t="shared" si="89"/>
        <v>0.14107490250029825</v>
      </c>
      <c r="AZ151">
        <f t="shared" si="90"/>
        <v>0.17722391301767793</v>
      </c>
      <c r="BA151">
        <f t="shared" si="91"/>
        <v>0</v>
      </c>
      <c r="BB151">
        <f t="shared" si="92"/>
        <v>6.3968978364748005E-2</v>
      </c>
      <c r="BC151">
        <f t="shared" si="93"/>
        <v>0</v>
      </c>
      <c r="BD151">
        <f t="shared" si="94"/>
        <v>0</v>
      </c>
      <c r="BE151">
        <f t="shared" si="95"/>
        <v>0</v>
      </c>
      <c r="BF151">
        <f t="shared" si="96"/>
        <v>0</v>
      </c>
      <c r="BH151">
        <f t="shared" si="97"/>
        <v>0</v>
      </c>
      <c r="BI151">
        <f t="shared" si="98"/>
        <v>7.0537451250149125E-2</v>
      </c>
      <c r="BJ151">
        <f t="shared" si="99"/>
        <v>6.6984342888359763E-2</v>
      </c>
      <c r="BK151">
        <f t="shared" si="100"/>
        <v>0</v>
      </c>
      <c r="BL151">
        <f t="shared" si="101"/>
        <v>3.1984489182374003E-2</v>
      </c>
      <c r="BM151">
        <f t="shared" si="102"/>
        <v>0</v>
      </c>
      <c r="BN151">
        <f t="shared" si="103"/>
        <v>0</v>
      </c>
      <c r="BO151">
        <f t="shared" si="104"/>
        <v>0</v>
      </c>
      <c r="BP151">
        <f t="shared" si="105"/>
        <v>0</v>
      </c>
    </row>
    <row r="152" spans="1:68" x14ac:dyDescent="0.3">
      <c r="A152" t="s">
        <v>1684</v>
      </c>
      <c r="B152">
        <v>0</v>
      </c>
      <c r="C152">
        <v>0</v>
      </c>
      <c r="D152">
        <v>0</v>
      </c>
      <c r="E152">
        <v>0.1603151913106525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0.107707372967158</v>
      </c>
      <c r="N152">
        <v>0</v>
      </c>
      <c r="O152">
        <v>0</v>
      </c>
      <c r="P152">
        <v>0</v>
      </c>
      <c r="Q152">
        <v>0.101295293684175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0.32504333618900949</v>
      </c>
      <c r="AI152">
        <v>0</v>
      </c>
      <c r="AJ152">
        <v>8.5973802304392995E-3</v>
      </c>
      <c r="AK152">
        <v>0</v>
      </c>
      <c r="AL152">
        <v>0.50126863657956</v>
      </c>
      <c r="AN152">
        <f t="shared" si="79"/>
        <v>4.0078797827663125E-2</v>
      </c>
      <c r="AO152">
        <f t="shared" si="80"/>
        <v>0</v>
      </c>
      <c r="AP152">
        <f t="shared" si="81"/>
        <v>1.5386767566736858E-2</v>
      </c>
      <c r="AQ152">
        <f t="shared" si="82"/>
        <v>3.3765097894725003E-2</v>
      </c>
      <c r="AR152">
        <f t="shared" si="83"/>
        <v>0</v>
      </c>
      <c r="AS152">
        <f t="shared" si="84"/>
        <v>0</v>
      </c>
      <c r="AT152">
        <f t="shared" si="85"/>
        <v>0</v>
      </c>
      <c r="AU152">
        <f t="shared" si="86"/>
        <v>0.10834777872966983</v>
      </c>
      <c r="AV152">
        <f t="shared" si="87"/>
        <v>0.16995533893666645</v>
      </c>
      <c r="AX152">
        <f t="shared" si="88"/>
        <v>8.015759565532625E-2</v>
      </c>
      <c r="AY152">
        <f t="shared" si="89"/>
        <v>0</v>
      </c>
      <c r="AZ152">
        <f t="shared" si="90"/>
        <v>4.0709560462740157E-2</v>
      </c>
      <c r="BA152">
        <f t="shared" si="91"/>
        <v>5.8482865076200638E-2</v>
      </c>
      <c r="BB152">
        <f t="shared" si="92"/>
        <v>0</v>
      </c>
      <c r="BC152">
        <f t="shared" si="93"/>
        <v>0</v>
      </c>
      <c r="BD152">
        <f t="shared" si="94"/>
        <v>0</v>
      </c>
      <c r="BE152">
        <f t="shared" si="95"/>
        <v>0.18766385764701865</v>
      </c>
      <c r="BF152">
        <f t="shared" si="96"/>
        <v>0.28695793181747581</v>
      </c>
      <c r="BH152">
        <f t="shared" si="97"/>
        <v>4.0078797827663125E-2</v>
      </c>
      <c r="BI152">
        <f t="shared" si="98"/>
        <v>0</v>
      </c>
      <c r="BJ152">
        <f t="shared" si="99"/>
        <v>1.5386767566736856E-2</v>
      </c>
      <c r="BK152">
        <f t="shared" si="100"/>
        <v>3.3765097894725003E-2</v>
      </c>
      <c r="BL152">
        <f t="shared" si="101"/>
        <v>0</v>
      </c>
      <c r="BM152">
        <f t="shared" si="102"/>
        <v>0</v>
      </c>
      <c r="BN152">
        <f t="shared" si="103"/>
        <v>0</v>
      </c>
      <c r="BO152">
        <f t="shared" si="104"/>
        <v>0.10834777872966983</v>
      </c>
      <c r="BP152">
        <f t="shared" si="105"/>
        <v>0.16567523918091795</v>
      </c>
    </row>
    <row r="153" spans="1:68" x14ac:dyDescent="0.3">
      <c r="A153" t="s">
        <v>1685</v>
      </c>
      <c r="B153">
        <v>1.0294573064560599</v>
      </c>
      <c r="C153">
        <v>0.92897567161780503</v>
      </c>
      <c r="D153">
        <v>0.39605864990921252</v>
      </c>
      <c r="E153">
        <v>0.338005100943016</v>
      </c>
      <c r="F153">
        <v>0.54795598127029854</v>
      </c>
      <c r="G153">
        <v>0</v>
      </c>
      <c r="H153">
        <v>0.39847948507542152</v>
      </c>
      <c r="I153">
        <v>0</v>
      </c>
      <c r="J153">
        <v>1.7394819694936201</v>
      </c>
      <c r="K153">
        <v>0.29222135764081802</v>
      </c>
      <c r="L153">
        <v>1.1026850208653229</v>
      </c>
      <c r="M153">
        <v>0.56565120639035948</v>
      </c>
      <c r="N153">
        <v>0</v>
      </c>
      <c r="O153">
        <v>0.1144062241305755</v>
      </c>
      <c r="P153">
        <v>6.5503489279297999E-2</v>
      </c>
      <c r="Q153">
        <v>0.39089375934071702</v>
      </c>
      <c r="R153">
        <v>1.1807847234473074</v>
      </c>
      <c r="S153">
        <v>0</v>
      </c>
      <c r="T153">
        <v>0.85445253290356449</v>
      </c>
      <c r="U153">
        <v>0</v>
      </c>
      <c r="V153">
        <v>0</v>
      </c>
      <c r="W153">
        <v>8.7839577078242498E-2</v>
      </c>
      <c r="X153">
        <v>0.117852195180726</v>
      </c>
      <c r="Y153">
        <v>0.3</v>
      </c>
      <c r="Z153">
        <v>0</v>
      </c>
      <c r="AA153">
        <v>0</v>
      </c>
      <c r="AB153">
        <v>1.1932453950329136</v>
      </c>
      <c r="AC153">
        <v>0.46553615669189202</v>
      </c>
      <c r="AD153">
        <v>0.13192038452642099</v>
      </c>
      <c r="AE153">
        <v>0.3239633716888215</v>
      </c>
      <c r="AF153">
        <v>0.13066723004888101</v>
      </c>
      <c r="AG153">
        <v>0</v>
      </c>
      <c r="AH153">
        <v>2.9736304624822449E-2</v>
      </c>
      <c r="AI153">
        <v>0.1155677914937335</v>
      </c>
      <c r="AJ153">
        <v>0</v>
      </c>
      <c r="AK153">
        <v>0.52660070883958499</v>
      </c>
      <c r="AL153">
        <v>0.42184465282046651</v>
      </c>
      <c r="AN153">
        <f t="shared" si="79"/>
        <v>0.67312418223152337</v>
      </c>
      <c r="AO153">
        <f t="shared" si="80"/>
        <v>0.23660886658643002</v>
      </c>
      <c r="AP153">
        <f t="shared" si="81"/>
        <v>0.55427846682857063</v>
      </c>
      <c r="AQ153">
        <f t="shared" si="82"/>
        <v>0.52389282759600819</v>
      </c>
      <c r="AR153">
        <f t="shared" si="83"/>
        <v>0.23557302749545175</v>
      </c>
      <c r="AS153">
        <f t="shared" si="84"/>
        <v>0.34610562448425525</v>
      </c>
      <c r="AT153">
        <f t="shared" si="85"/>
        <v>0.19551699542137449</v>
      </c>
      <c r="AU153">
        <f t="shared" si="86"/>
        <v>4.843469870618531E-2</v>
      </c>
      <c r="AV153">
        <f t="shared" si="87"/>
        <v>0.31614845388668383</v>
      </c>
      <c r="AX153">
        <f t="shared" si="88"/>
        <v>0.3566059393249531</v>
      </c>
      <c r="AY153">
        <f t="shared" si="89"/>
        <v>0.27994441974947376</v>
      </c>
      <c r="AZ153">
        <f t="shared" si="90"/>
        <v>0.64728581351739245</v>
      </c>
      <c r="BA153">
        <f t="shared" si="91"/>
        <v>0.60152282159467174</v>
      </c>
      <c r="BB153">
        <f t="shared" si="92"/>
        <v>0.41465902343697203</v>
      </c>
      <c r="BC153">
        <f t="shared" si="93"/>
        <v>0.4529267062264733</v>
      </c>
      <c r="BD153">
        <f t="shared" si="94"/>
        <v>0.11123958954084226</v>
      </c>
      <c r="BE153">
        <f t="shared" si="95"/>
        <v>6.0010008028671562E-2</v>
      </c>
      <c r="BF153">
        <f t="shared" si="96"/>
        <v>0.27875767521159966</v>
      </c>
      <c r="BH153">
        <f t="shared" si="97"/>
        <v>0.17830296966247655</v>
      </c>
      <c r="BI153">
        <f t="shared" si="98"/>
        <v>0.13997220987473688</v>
      </c>
      <c r="BJ153">
        <f t="shared" si="99"/>
        <v>0.24465104139245014</v>
      </c>
      <c r="BK153">
        <f t="shared" si="100"/>
        <v>0.34728936297138696</v>
      </c>
      <c r="BL153">
        <f t="shared" si="101"/>
        <v>0.20732951171848601</v>
      </c>
      <c r="BM153">
        <f t="shared" si="102"/>
        <v>0.18490655352238605</v>
      </c>
      <c r="BN153">
        <f t="shared" si="103"/>
        <v>6.4224206965948757E-2</v>
      </c>
      <c r="BO153">
        <f t="shared" si="104"/>
        <v>3.4646794289425131E-2</v>
      </c>
      <c r="BP153">
        <f t="shared" si="105"/>
        <v>0.16094081882209135</v>
      </c>
    </row>
    <row r="154" spans="1:68" x14ac:dyDescent="0.3">
      <c r="A154" t="s">
        <v>1686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0.17077692217518051</v>
      </c>
      <c r="I154">
        <v>0</v>
      </c>
      <c r="J154">
        <v>0</v>
      </c>
      <c r="K154">
        <v>0</v>
      </c>
      <c r="L154">
        <v>0</v>
      </c>
      <c r="M154">
        <v>2.57541280665643E-2</v>
      </c>
      <c r="N154">
        <v>0</v>
      </c>
      <c r="O154">
        <v>0</v>
      </c>
      <c r="P154">
        <v>0</v>
      </c>
      <c r="Q154">
        <v>0</v>
      </c>
      <c r="R154">
        <v>0.36822829166447801</v>
      </c>
      <c r="S154">
        <v>0</v>
      </c>
      <c r="T154">
        <v>0</v>
      </c>
      <c r="U154">
        <v>0</v>
      </c>
      <c r="V154">
        <v>0</v>
      </c>
      <c r="W154">
        <v>8.7839577078242498E-2</v>
      </c>
      <c r="X154">
        <v>0</v>
      </c>
      <c r="Y154">
        <v>0</v>
      </c>
      <c r="Z154">
        <v>0</v>
      </c>
      <c r="AA154">
        <v>0.20678740452743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N154">
        <f t="shared" si="79"/>
        <v>0</v>
      </c>
      <c r="AO154">
        <f t="shared" si="80"/>
        <v>4.2694230543795127E-2</v>
      </c>
      <c r="AP154">
        <f t="shared" si="81"/>
        <v>3.6791611523663286E-3</v>
      </c>
      <c r="AQ154">
        <f t="shared" si="82"/>
        <v>0.12274276388815934</v>
      </c>
      <c r="AR154">
        <f t="shared" si="83"/>
        <v>2.1959894269560624E-2</v>
      </c>
      <c r="AS154">
        <f t="shared" si="84"/>
        <v>3.446456742123833E-2</v>
      </c>
      <c r="AT154">
        <f t="shared" si="85"/>
        <v>0</v>
      </c>
      <c r="AU154">
        <f t="shared" si="86"/>
        <v>0</v>
      </c>
      <c r="AV154">
        <f t="shared" si="87"/>
        <v>0</v>
      </c>
      <c r="AX154">
        <f t="shared" si="88"/>
        <v>0</v>
      </c>
      <c r="AY154">
        <f t="shared" si="89"/>
        <v>8.5388461087590253E-2</v>
      </c>
      <c r="AZ154">
        <f t="shared" si="90"/>
        <v>9.7341454424911249E-3</v>
      </c>
      <c r="BA154">
        <f t="shared" si="91"/>
        <v>0.21259670331572239</v>
      </c>
      <c r="BB154">
        <f t="shared" si="92"/>
        <v>4.3919788539121249E-2</v>
      </c>
      <c r="BC154">
        <f t="shared" si="93"/>
        <v>8.4420604387782594E-2</v>
      </c>
      <c r="BD154">
        <f t="shared" si="94"/>
        <v>0</v>
      </c>
      <c r="BE154">
        <f t="shared" si="95"/>
        <v>0</v>
      </c>
      <c r="BF154">
        <f t="shared" si="96"/>
        <v>0</v>
      </c>
      <c r="BH154">
        <f t="shared" si="97"/>
        <v>0</v>
      </c>
      <c r="BI154">
        <f t="shared" si="98"/>
        <v>4.2694230543795127E-2</v>
      </c>
      <c r="BJ154">
        <f t="shared" si="99"/>
        <v>3.679161152366329E-3</v>
      </c>
      <c r="BK154">
        <f t="shared" si="100"/>
        <v>0.12274276388815933</v>
      </c>
      <c r="BL154">
        <f t="shared" si="101"/>
        <v>2.1959894269560624E-2</v>
      </c>
      <c r="BM154">
        <f t="shared" si="102"/>
        <v>3.4464567421238337E-2</v>
      </c>
      <c r="BN154">
        <f t="shared" si="103"/>
        <v>0</v>
      </c>
      <c r="BO154">
        <f t="shared" si="104"/>
        <v>0</v>
      </c>
      <c r="BP154">
        <f t="shared" si="105"/>
        <v>0</v>
      </c>
    </row>
    <row r="155" spans="1:68" x14ac:dyDescent="0.3">
      <c r="A155" t="s">
        <v>1687</v>
      </c>
      <c r="B155">
        <v>0</v>
      </c>
      <c r="C155">
        <v>0</v>
      </c>
      <c r="D155">
        <v>0</v>
      </c>
      <c r="E155">
        <v>0</v>
      </c>
      <c r="F155">
        <v>0.18476042435440851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9.2374632264626291E-2</v>
      </c>
      <c r="N155">
        <v>0.28139498946934216</v>
      </c>
      <c r="O155">
        <v>0</v>
      </c>
      <c r="P155">
        <v>0</v>
      </c>
      <c r="Q155">
        <v>6.5938553533846506E-2</v>
      </c>
      <c r="R155">
        <v>0.36822829166447801</v>
      </c>
      <c r="S155">
        <v>0</v>
      </c>
      <c r="T155">
        <v>0.55531223137922647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0.44862868963574898</v>
      </c>
      <c r="AA155">
        <v>0</v>
      </c>
      <c r="AB155">
        <v>0</v>
      </c>
      <c r="AC155">
        <v>0</v>
      </c>
      <c r="AD155">
        <v>0.13192038452642099</v>
      </c>
      <c r="AE155">
        <v>0.3848397753609365</v>
      </c>
      <c r="AF155">
        <v>0</v>
      </c>
      <c r="AG155">
        <v>0</v>
      </c>
      <c r="AH155">
        <v>0</v>
      </c>
      <c r="AI155">
        <v>0</v>
      </c>
      <c r="AJ155">
        <v>0.47875981522670502</v>
      </c>
      <c r="AK155">
        <v>0</v>
      </c>
      <c r="AL155">
        <v>0.46537192962692103</v>
      </c>
      <c r="AN155">
        <f t="shared" si="79"/>
        <v>0</v>
      </c>
      <c r="AO155">
        <f t="shared" si="80"/>
        <v>4.6190106088602127E-2</v>
      </c>
      <c r="AP155">
        <f t="shared" si="81"/>
        <v>5.3395660247709774E-2</v>
      </c>
      <c r="AQ155">
        <f t="shared" si="82"/>
        <v>0.14472228173277482</v>
      </c>
      <c r="AR155">
        <f t="shared" si="83"/>
        <v>0.13882805784480662</v>
      </c>
      <c r="AS155">
        <f t="shared" si="84"/>
        <v>7.477144827262483E-2</v>
      </c>
      <c r="AT155">
        <f t="shared" si="85"/>
        <v>0.17225338662911915</v>
      </c>
      <c r="AU155">
        <f t="shared" si="86"/>
        <v>0</v>
      </c>
      <c r="AV155">
        <f t="shared" si="87"/>
        <v>0.31471058161787535</v>
      </c>
      <c r="AX155">
        <f t="shared" si="88"/>
        <v>0</v>
      </c>
      <c r="AY155">
        <f t="shared" si="89"/>
        <v>9.2380212177204254E-2</v>
      </c>
      <c r="AZ155">
        <f t="shared" si="90"/>
        <v>0.10626894893888661</v>
      </c>
      <c r="BA155">
        <f t="shared" si="91"/>
        <v>0.19634962583928428</v>
      </c>
      <c r="BB155">
        <f t="shared" si="92"/>
        <v>0.27765611568961324</v>
      </c>
      <c r="BC155">
        <f t="shared" si="93"/>
        <v>0.18315189559683751</v>
      </c>
      <c r="BD155">
        <f t="shared" si="94"/>
        <v>0.19556450718094584</v>
      </c>
      <c r="BE155">
        <f t="shared" si="95"/>
        <v>0</v>
      </c>
      <c r="BF155">
        <f t="shared" si="96"/>
        <v>0.27262954995176925</v>
      </c>
      <c r="BH155">
        <f t="shared" si="97"/>
        <v>0</v>
      </c>
      <c r="BI155">
        <f t="shared" si="98"/>
        <v>4.6190106088602127E-2</v>
      </c>
      <c r="BJ155">
        <f t="shared" si="99"/>
        <v>4.0165887282930753E-2</v>
      </c>
      <c r="BK155">
        <f t="shared" si="100"/>
        <v>0.11336250933359308</v>
      </c>
      <c r="BL155">
        <f t="shared" si="101"/>
        <v>0.13882805784480662</v>
      </c>
      <c r="BM155">
        <f t="shared" si="102"/>
        <v>7.4771448272624844E-2</v>
      </c>
      <c r="BN155">
        <f t="shared" si="103"/>
        <v>0.11290922086485559</v>
      </c>
      <c r="BO155">
        <f t="shared" si="104"/>
        <v>0</v>
      </c>
      <c r="BP155">
        <f t="shared" si="105"/>
        <v>0.1574027440537005</v>
      </c>
    </row>
    <row r="156" spans="1:68" x14ac:dyDescent="0.3">
      <c r="A156" t="s">
        <v>1688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0.11421576545959899</v>
      </c>
      <c r="O156">
        <v>4.6464259605114598E-2</v>
      </c>
      <c r="P156">
        <v>0</v>
      </c>
      <c r="Q156">
        <v>0.111194517501087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0.21273303294427701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0.1220989270995355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0.117286757166164</v>
      </c>
      <c r="AL156">
        <v>0</v>
      </c>
      <c r="AN156">
        <f t="shared" si="79"/>
        <v>0</v>
      </c>
      <c r="AO156">
        <f t="shared" si="80"/>
        <v>0</v>
      </c>
      <c r="AP156">
        <f t="shared" si="81"/>
        <v>2.2954289294959084E-2</v>
      </c>
      <c r="AQ156">
        <f t="shared" si="82"/>
        <v>3.7064839167028997E-2</v>
      </c>
      <c r="AR156">
        <f t="shared" si="83"/>
        <v>5.3183258236069252E-2</v>
      </c>
      <c r="AS156">
        <f t="shared" si="84"/>
        <v>2.0349821183255918E-2</v>
      </c>
      <c r="AT156">
        <f t="shared" si="85"/>
        <v>0</v>
      </c>
      <c r="AU156">
        <f t="shared" si="86"/>
        <v>0</v>
      </c>
      <c r="AV156">
        <f t="shared" si="87"/>
        <v>3.9095585722054668E-2</v>
      </c>
      <c r="AX156">
        <f t="shared" si="88"/>
        <v>0</v>
      </c>
      <c r="AY156">
        <f t="shared" si="89"/>
        <v>0</v>
      </c>
      <c r="AZ156">
        <f t="shared" si="90"/>
        <v>4.3809954578301225E-2</v>
      </c>
      <c r="BA156">
        <f t="shared" si="91"/>
        <v>6.4198184611663142E-2</v>
      </c>
      <c r="BB156">
        <f t="shared" si="92"/>
        <v>0.1063665164721385</v>
      </c>
      <c r="BC156">
        <f t="shared" si="93"/>
        <v>4.9846678255857202E-2</v>
      </c>
      <c r="BD156">
        <f t="shared" si="94"/>
        <v>0</v>
      </c>
      <c r="BE156">
        <f t="shared" si="95"/>
        <v>0</v>
      </c>
      <c r="BF156">
        <f t="shared" si="96"/>
        <v>6.7715540822263068E-2</v>
      </c>
      <c r="BH156">
        <f t="shared" si="97"/>
        <v>0</v>
      </c>
      <c r="BI156">
        <f t="shared" si="98"/>
        <v>0</v>
      </c>
      <c r="BJ156">
        <f t="shared" si="99"/>
        <v>1.6558606394745802E-2</v>
      </c>
      <c r="BK156">
        <f t="shared" si="100"/>
        <v>3.7064839167029011E-2</v>
      </c>
      <c r="BL156">
        <f t="shared" si="101"/>
        <v>5.3183258236069252E-2</v>
      </c>
      <c r="BM156">
        <f t="shared" si="102"/>
        <v>2.0349821183255918E-2</v>
      </c>
      <c r="BN156">
        <f t="shared" si="103"/>
        <v>0</v>
      </c>
      <c r="BO156">
        <f t="shared" si="104"/>
        <v>0</v>
      </c>
      <c r="BP156">
        <f t="shared" si="105"/>
        <v>3.9095585722054675E-2</v>
      </c>
    </row>
    <row r="157" spans="1:68" x14ac:dyDescent="0.3">
      <c r="A157" t="s">
        <v>1689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0.34627448189002052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N157">
        <f t="shared" si="79"/>
        <v>0</v>
      </c>
      <c r="AO157">
        <f t="shared" si="80"/>
        <v>0</v>
      </c>
      <c r="AP157">
        <f t="shared" si="81"/>
        <v>0</v>
      </c>
      <c r="AQ157">
        <f t="shared" si="82"/>
        <v>0.11542482729667351</v>
      </c>
      <c r="AR157">
        <f t="shared" si="83"/>
        <v>0</v>
      </c>
      <c r="AS157">
        <f t="shared" si="84"/>
        <v>0</v>
      </c>
      <c r="AT157">
        <f t="shared" si="85"/>
        <v>0</v>
      </c>
      <c r="AU157">
        <f t="shared" si="86"/>
        <v>0</v>
      </c>
      <c r="AV157">
        <f t="shared" si="87"/>
        <v>0</v>
      </c>
      <c r="AX157">
        <f t="shared" si="88"/>
        <v>0</v>
      </c>
      <c r="AY157">
        <f t="shared" si="89"/>
        <v>0</v>
      </c>
      <c r="AZ157">
        <f t="shared" si="90"/>
        <v>0</v>
      </c>
      <c r="BA157">
        <f t="shared" si="91"/>
        <v>0.19992166533270156</v>
      </c>
      <c r="BB157">
        <f t="shared" si="92"/>
        <v>0</v>
      </c>
      <c r="BC157">
        <f t="shared" si="93"/>
        <v>0</v>
      </c>
      <c r="BD157">
        <f t="shared" si="94"/>
        <v>0</v>
      </c>
      <c r="BE157">
        <f t="shared" si="95"/>
        <v>0</v>
      </c>
      <c r="BF157">
        <f t="shared" si="96"/>
        <v>0</v>
      </c>
      <c r="BH157">
        <f t="shared" si="97"/>
        <v>0</v>
      </c>
      <c r="BI157">
        <f t="shared" si="98"/>
        <v>0</v>
      </c>
      <c r="BJ157">
        <f t="shared" si="99"/>
        <v>0</v>
      </c>
      <c r="BK157">
        <f t="shared" si="100"/>
        <v>0.11542482729667353</v>
      </c>
      <c r="BL157">
        <f t="shared" si="101"/>
        <v>0</v>
      </c>
      <c r="BM157">
        <f t="shared" si="102"/>
        <v>0</v>
      </c>
      <c r="BN157">
        <f t="shared" si="103"/>
        <v>0</v>
      </c>
      <c r="BO157">
        <f t="shared" si="104"/>
        <v>0</v>
      </c>
      <c r="BP157">
        <f t="shared" si="105"/>
        <v>0</v>
      </c>
    </row>
    <row r="158" spans="1:68" x14ac:dyDescent="0.3">
      <c r="A158" t="s">
        <v>1690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N158">
        <f t="shared" si="79"/>
        <v>0</v>
      </c>
      <c r="AO158">
        <f t="shared" si="80"/>
        <v>0</v>
      </c>
      <c r="AP158">
        <f t="shared" si="81"/>
        <v>0</v>
      </c>
      <c r="AQ158">
        <f t="shared" si="82"/>
        <v>0</v>
      </c>
      <c r="AR158">
        <f t="shared" si="83"/>
        <v>0</v>
      </c>
      <c r="AS158">
        <f t="shared" si="84"/>
        <v>0</v>
      </c>
      <c r="AT158">
        <f t="shared" si="85"/>
        <v>0</v>
      </c>
      <c r="AU158">
        <f t="shared" si="86"/>
        <v>0</v>
      </c>
      <c r="AV158">
        <f t="shared" si="87"/>
        <v>0</v>
      </c>
      <c r="AX158">
        <f t="shared" si="88"/>
        <v>0</v>
      </c>
      <c r="AY158">
        <f t="shared" si="89"/>
        <v>0</v>
      </c>
      <c r="AZ158">
        <f t="shared" si="90"/>
        <v>0</v>
      </c>
      <c r="BA158">
        <f t="shared" si="91"/>
        <v>0</v>
      </c>
      <c r="BB158">
        <f t="shared" si="92"/>
        <v>0</v>
      </c>
      <c r="BC158">
        <f t="shared" si="93"/>
        <v>0</v>
      </c>
      <c r="BD158">
        <f t="shared" si="94"/>
        <v>0</v>
      </c>
      <c r="BE158">
        <f t="shared" si="95"/>
        <v>0</v>
      </c>
      <c r="BF158">
        <f t="shared" si="96"/>
        <v>0</v>
      </c>
      <c r="BH158">
        <f t="shared" si="97"/>
        <v>0</v>
      </c>
      <c r="BI158">
        <f t="shared" si="98"/>
        <v>0</v>
      </c>
      <c r="BJ158">
        <f t="shared" si="99"/>
        <v>0</v>
      </c>
      <c r="BK158">
        <f t="shared" si="100"/>
        <v>0</v>
      </c>
      <c r="BL158">
        <f t="shared" si="101"/>
        <v>0</v>
      </c>
      <c r="BM158">
        <f t="shared" si="102"/>
        <v>0</v>
      </c>
      <c r="BN158">
        <f t="shared" si="103"/>
        <v>0</v>
      </c>
      <c r="BO158">
        <f t="shared" si="104"/>
        <v>0</v>
      </c>
      <c r="BP158">
        <f t="shared" si="105"/>
        <v>0</v>
      </c>
    </row>
    <row r="159" spans="1:68" x14ac:dyDescent="0.3">
      <c r="A159" t="s">
        <v>1691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N159">
        <f t="shared" si="79"/>
        <v>0</v>
      </c>
      <c r="AO159">
        <f t="shared" si="80"/>
        <v>0</v>
      </c>
      <c r="AP159">
        <f t="shared" si="81"/>
        <v>0</v>
      </c>
      <c r="AQ159">
        <f t="shared" si="82"/>
        <v>0</v>
      </c>
      <c r="AR159">
        <f t="shared" si="83"/>
        <v>0</v>
      </c>
      <c r="AS159">
        <f t="shared" si="84"/>
        <v>0</v>
      </c>
      <c r="AT159">
        <f t="shared" si="85"/>
        <v>0</v>
      </c>
      <c r="AU159">
        <f t="shared" si="86"/>
        <v>0</v>
      </c>
      <c r="AV159">
        <f t="shared" si="87"/>
        <v>0</v>
      </c>
      <c r="AX159">
        <f t="shared" si="88"/>
        <v>0</v>
      </c>
      <c r="AY159">
        <f t="shared" si="89"/>
        <v>0</v>
      </c>
      <c r="AZ159">
        <f t="shared" si="90"/>
        <v>0</v>
      </c>
      <c r="BA159">
        <f t="shared" si="91"/>
        <v>0</v>
      </c>
      <c r="BB159">
        <f t="shared" si="92"/>
        <v>0</v>
      </c>
      <c r="BC159">
        <f t="shared" si="93"/>
        <v>0</v>
      </c>
      <c r="BD159">
        <f t="shared" si="94"/>
        <v>0</v>
      </c>
      <c r="BE159">
        <f t="shared" si="95"/>
        <v>0</v>
      </c>
      <c r="BF159">
        <f t="shared" si="96"/>
        <v>0</v>
      </c>
      <c r="BH159">
        <f t="shared" si="97"/>
        <v>0</v>
      </c>
      <c r="BI159">
        <f t="shared" si="98"/>
        <v>0</v>
      </c>
      <c r="BJ159">
        <f t="shared" si="99"/>
        <v>0</v>
      </c>
      <c r="BK159">
        <f t="shared" si="100"/>
        <v>0</v>
      </c>
      <c r="BL159">
        <f t="shared" si="101"/>
        <v>0</v>
      </c>
      <c r="BM159">
        <f t="shared" si="102"/>
        <v>0</v>
      </c>
      <c r="BN159">
        <f t="shared" si="103"/>
        <v>0</v>
      </c>
      <c r="BO159">
        <f t="shared" si="104"/>
        <v>0</v>
      </c>
      <c r="BP159">
        <f t="shared" si="105"/>
        <v>0</v>
      </c>
    </row>
    <row r="160" spans="1:68" x14ac:dyDescent="0.3">
      <c r="A160" t="s">
        <v>1692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N160">
        <f t="shared" si="79"/>
        <v>0</v>
      </c>
      <c r="AO160">
        <f t="shared" si="80"/>
        <v>0</v>
      </c>
      <c r="AP160">
        <f t="shared" si="81"/>
        <v>0</v>
      </c>
      <c r="AQ160">
        <f t="shared" si="82"/>
        <v>0</v>
      </c>
      <c r="AR160">
        <f t="shared" si="83"/>
        <v>0</v>
      </c>
      <c r="AS160">
        <f t="shared" si="84"/>
        <v>0</v>
      </c>
      <c r="AT160">
        <f t="shared" si="85"/>
        <v>0</v>
      </c>
      <c r="AU160">
        <f t="shared" si="86"/>
        <v>0</v>
      </c>
      <c r="AV160">
        <f t="shared" si="87"/>
        <v>0</v>
      </c>
      <c r="AX160">
        <f t="shared" si="88"/>
        <v>0</v>
      </c>
      <c r="AY160">
        <f t="shared" si="89"/>
        <v>0</v>
      </c>
      <c r="AZ160">
        <f t="shared" si="90"/>
        <v>0</v>
      </c>
      <c r="BA160">
        <f t="shared" si="91"/>
        <v>0</v>
      </c>
      <c r="BB160">
        <f t="shared" si="92"/>
        <v>0</v>
      </c>
      <c r="BC160">
        <f t="shared" si="93"/>
        <v>0</v>
      </c>
      <c r="BD160">
        <f t="shared" si="94"/>
        <v>0</v>
      </c>
      <c r="BE160">
        <f t="shared" si="95"/>
        <v>0</v>
      </c>
      <c r="BF160">
        <f t="shared" si="96"/>
        <v>0</v>
      </c>
      <c r="BH160">
        <f t="shared" si="97"/>
        <v>0</v>
      </c>
      <c r="BI160">
        <f t="shared" si="98"/>
        <v>0</v>
      </c>
      <c r="BJ160">
        <f t="shared" si="99"/>
        <v>0</v>
      </c>
      <c r="BK160">
        <f t="shared" si="100"/>
        <v>0</v>
      </c>
      <c r="BL160">
        <f t="shared" si="101"/>
        <v>0</v>
      </c>
      <c r="BM160">
        <f t="shared" si="102"/>
        <v>0</v>
      </c>
      <c r="BN160">
        <f t="shared" si="103"/>
        <v>0</v>
      </c>
      <c r="BO160">
        <f t="shared" si="104"/>
        <v>0</v>
      </c>
      <c r="BP160">
        <f t="shared" si="105"/>
        <v>0</v>
      </c>
    </row>
    <row r="161" spans="1:68" x14ac:dyDescent="0.3">
      <c r="A161" t="s">
        <v>1693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0.16956239205735249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N161">
        <f t="shared" si="79"/>
        <v>0</v>
      </c>
      <c r="AO161">
        <f t="shared" si="80"/>
        <v>0</v>
      </c>
      <c r="AP161">
        <f t="shared" si="81"/>
        <v>0</v>
      </c>
      <c r="AQ161">
        <f t="shared" si="82"/>
        <v>0</v>
      </c>
      <c r="AR161">
        <f t="shared" si="83"/>
        <v>4.2390598014338123E-2</v>
      </c>
      <c r="AS161">
        <f t="shared" si="84"/>
        <v>0</v>
      </c>
      <c r="AT161">
        <f t="shared" si="85"/>
        <v>0</v>
      </c>
      <c r="AU161">
        <f t="shared" si="86"/>
        <v>0</v>
      </c>
      <c r="AV161">
        <f t="shared" si="87"/>
        <v>0</v>
      </c>
      <c r="AX161">
        <f t="shared" si="88"/>
        <v>0</v>
      </c>
      <c r="AY161">
        <f t="shared" si="89"/>
        <v>0</v>
      </c>
      <c r="AZ161">
        <f t="shared" si="90"/>
        <v>0</v>
      </c>
      <c r="BA161">
        <f t="shared" si="91"/>
        <v>0</v>
      </c>
      <c r="BB161">
        <f t="shared" si="92"/>
        <v>8.4781196028676245E-2</v>
      </c>
      <c r="BC161">
        <f t="shared" si="93"/>
        <v>0</v>
      </c>
      <c r="BD161">
        <f t="shared" si="94"/>
        <v>0</v>
      </c>
      <c r="BE161">
        <f t="shared" si="95"/>
        <v>0</v>
      </c>
      <c r="BF161">
        <f t="shared" si="96"/>
        <v>0</v>
      </c>
      <c r="BH161">
        <f t="shared" si="97"/>
        <v>0</v>
      </c>
      <c r="BI161">
        <f t="shared" si="98"/>
        <v>0</v>
      </c>
      <c r="BJ161">
        <f t="shared" si="99"/>
        <v>0</v>
      </c>
      <c r="BK161">
        <f t="shared" si="100"/>
        <v>0</v>
      </c>
      <c r="BL161">
        <f t="shared" si="101"/>
        <v>4.2390598014338123E-2</v>
      </c>
      <c r="BM161">
        <f t="shared" si="102"/>
        <v>0</v>
      </c>
      <c r="BN161">
        <f t="shared" si="103"/>
        <v>0</v>
      </c>
      <c r="BO161">
        <f t="shared" si="104"/>
        <v>0</v>
      </c>
      <c r="BP161">
        <f t="shared" si="105"/>
        <v>0</v>
      </c>
    </row>
    <row r="162" spans="1:68" x14ac:dyDescent="0.3">
      <c r="A162" t="s">
        <v>1694</v>
      </c>
      <c r="B162">
        <v>0</v>
      </c>
      <c r="C162">
        <v>0</v>
      </c>
      <c r="D162">
        <v>0</v>
      </c>
      <c r="E162">
        <v>0</v>
      </c>
      <c r="F162">
        <v>0.238463406589319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0.143629639345798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7.3664931534100503E-2</v>
      </c>
      <c r="V162">
        <v>0</v>
      </c>
      <c r="W162">
        <v>0</v>
      </c>
      <c r="X162">
        <v>0</v>
      </c>
      <c r="Y162">
        <v>0.27555026498095447</v>
      </c>
      <c r="Z162">
        <v>0</v>
      </c>
      <c r="AA162">
        <v>0</v>
      </c>
      <c r="AB162">
        <v>0.14509603632283549</v>
      </c>
      <c r="AC162">
        <v>0</v>
      </c>
      <c r="AD162">
        <v>0</v>
      </c>
      <c r="AE162">
        <v>8.2769634099574996E-2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N162">
        <f t="shared" si="79"/>
        <v>0</v>
      </c>
      <c r="AO162">
        <f t="shared" si="80"/>
        <v>5.961585164732975E-2</v>
      </c>
      <c r="AP162">
        <f t="shared" si="81"/>
        <v>2.0518519906542573E-2</v>
      </c>
      <c r="AQ162">
        <f t="shared" si="82"/>
        <v>0</v>
      </c>
      <c r="AR162">
        <f t="shared" si="83"/>
        <v>1.8416232883525126E-2</v>
      </c>
      <c r="AS162">
        <f t="shared" si="84"/>
        <v>7.0107716883964999E-2</v>
      </c>
      <c r="AT162">
        <f t="shared" si="85"/>
        <v>2.7589878033191666E-2</v>
      </c>
      <c r="AU162">
        <f t="shared" si="86"/>
        <v>0</v>
      </c>
      <c r="AV162">
        <f t="shared" si="87"/>
        <v>0</v>
      </c>
      <c r="AX162">
        <f t="shared" si="88"/>
        <v>0</v>
      </c>
      <c r="AY162">
        <f t="shared" si="89"/>
        <v>0.1192317032946595</v>
      </c>
      <c r="AZ162">
        <f t="shared" si="90"/>
        <v>5.4286900943839908E-2</v>
      </c>
      <c r="BA162">
        <f t="shared" si="91"/>
        <v>0</v>
      </c>
      <c r="BB162">
        <f t="shared" si="92"/>
        <v>3.6832465767050251E-2</v>
      </c>
      <c r="BC162">
        <f t="shared" si="93"/>
        <v>0.11618111420328063</v>
      </c>
      <c r="BD162">
        <f t="shared" si="94"/>
        <v>4.7787070528116447E-2</v>
      </c>
      <c r="BE162">
        <f t="shared" si="95"/>
        <v>0</v>
      </c>
      <c r="BF162">
        <f t="shared" si="96"/>
        <v>0</v>
      </c>
      <c r="BH162">
        <f t="shared" si="97"/>
        <v>0</v>
      </c>
      <c r="BI162">
        <f t="shared" si="98"/>
        <v>5.961585164732975E-2</v>
      </c>
      <c r="BJ162">
        <f t="shared" si="99"/>
        <v>2.0518519906542569E-2</v>
      </c>
      <c r="BK162">
        <f t="shared" si="100"/>
        <v>0</v>
      </c>
      <c r="BL162">
        <f t="shared" si="101"/>
        <v>1.8416232883525126E-2</v>
      </c>
      <c r="BM162">
        <f t="shared" si="102"/>
        <v>4.7430741257676157E-2</v>
      </c>
      <c r="BN162">
        <f t="shared" si="103"/>
        <v>2.7589878033191663E-2</v>
      </c>
      <c r="BO162">
        <f t="shared" si="104"/>
        <v>0</v>
      </c>
      <c r="BP162">
        <f t="shared" si="105"/>
        <v>0</v>
      </c>
    </row>
    <row r="163" spans="1:68" x14ac:dyDescent="0.3">
      <c r="A163" t="s">
        <v>1695</v>
      </c>
      <c r="B163">
        <v>0</v>
      </c>
      <c r="C163">
        <v>0</v>
      </c>
      <c r="D163">
        <v>0</v>
      </c>
      <c r="E163">
        <v>0</v>
      </c>
      <c r="F163">
        <v>0.15615321865754</v>
      </c>
      <c r="G163">
        <v>0.15861381976344999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7.1176491276240997E-2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3.3313104045403948E-2</v>
      </c>
      <c r="AB163">
        <v>0</v>
      </c>
      <c r="AC163">
        <v>0.11761020112762</v>
      </c>
      <c r="AD163">
        <v>0.25417486004536199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N163">
        <f t="shared" si="79"/>
        <v>0</v>
      </c>
      <c r="AO163">
        <f t="shared" si="80"/>
        <v>7.8691759605247491E-2</v>
      </c>
      <c r="AP163">
        <f t="shared" si="81"/>
        <v>1.0168070182320143E-2</v>
      </c>
      <c r="AQ163">
        <f t="shared" si="82"/>
        <v>0</v>
      </c>
      <c r="AR163">
        <f t="shared" si="83"/>
        <v>0</v>
      </c>
      <c r="AS163">
        <f t="shared" si="84"/>
        <v>2.5153884195503989E-2</v>
      </c>
      <c r="AT163">
        <f t="shared" si="85"/>
        <v>8.4724953348453994E-2</v>
      </c>
      <c r="AU163">
        <f t="shared" si="86"/>
        <v>0</v>
      </c>
      <c r="AV163">
        <f t="shared" si="87"/>
        <v>0</v>
      </c>
      <c r="AX163">
        <f t="shared" si="88"/>
        <v>0</v>
      </c>
      <c r="AY163">
        <f t="shared" si="89"/>
        <v>9.0870969691428313E-2</v>
      </c>
      <c r="AZ163">
        <f t="shared" si="90"/>
        <v>2.6902185015870286E-2</v>
      </c>
      <c r="BA163">
        <f t="shared" si="91"/>
        <v>0</v>
      </c>
      <c r="BB163">
        <f t="shared" si="92"/>
        <v>0</v>
      </c>
      <c r="BC163">
        <f t="shared" si="93"/>
        <v>4.7213589081310445E-2</v>
      </c>
      <c r="BD163">
        <f t="shared" si="94"/>
        <v>0.14674792386842522</v>
      </c>
      <c r="BE163">
        <f t="shared" si="95"/>
        <v>0</v>
      </c>
      <c r="BF163">
        <f t="shared" si="96"/>
        <v>0</v>
      </c>
      <c r="BH163">
        <f t="shared" si="97"/>
        <v>0</v>
      </c>
      <c r="BI163">
        <f t="shared" si="98"/>
        <v>4.5435484845714157E-2</v>
      </c>
      <c r="BJ163">
        <f t="shared" si="99"/>
        <v>1.0168070182320141E-2</v>
      </c>
      <c r="BK163">
        <f t="shared" si="100"/>
        <v>0</v>
      </c>
      <c r="BL163">
        <f t="shared" si="101"/>
        <v>0</v>
      </c>
      <c r="BM163">
        <f t="shared" si="102"/>
        <v>1.92748670291083E-2</v>
      </c>
      <c r="BN163">
        <f t="shared" si="103"/>
        <v>8.4724953348454021E-2</v>
      </c>
      <c r="BO163">
        <f t="shared" si="104"/>
        <v>0</v>
      </c>
      <c r="BP163">
        <f t="shared" si="105"/>
        <v>0</v>
      </c>
    </row>
    <row r="164" spans="1:68" x14ac:dyDescent="0.3">
      <c r="A164" t="s">
        <v>1696</v>
      </c>
      <c r="B164">
        <v>0.56491447938843498</v>
      </c>
      <c r="C164">
        <v>0</v>
      </c>
      <c r="D164">
        <v>0.19824963504943299</v>
      </c>
      <c r="E164">
        <v>0</v>
      </c>
      <c r="F164">
        <v>3.5111863185724748E-2</v>
      </c>
      <c r="G164">
        <v>0</v>
      </c>
      <c r="H164">
        <v>0.17077692217518051</v>
      </c>
      <c r="I164">
        <v>0.16702205232242801</v>
      </c>
      <c r="J164">
        <v>0</v>
      </c>
      <c r="K164">
        <v>0</v>
      </c>
      <c r="L164">
        <v>0</v>
      </c>
      <c r="M164">
        <v>4.0318746787034697E-2</v>
      </c>
      <c r="N164">
        <v>0.28246341451558549</v>
      </c>
      <c r="O164">
        <v>7.9182720783774002E-2</v>
      </c>
      <c r="P164">
        <v>3.429375747512145E-2</v>
      </c>
      <c r="Q164">
        <v>4.388467512663545E-2</v>
      </c>
      <c r="R164">
        <v>0</v>
      </c>
      <c r="S164">
        <v>0</v>
      </c>
      <c r="T164">
        <v>5.9827954342216501E-2</v>
      </c>
      <c r="U164">
        <v>0.47561631044135499</v>
      </c>
      <c r="V164">
        <v>0</v>
      </c>
      <c r="W164">
        <v>8.7839577078242498E-2</v>
      </c>
      <c r="X164">
        <v>0</v>
      </c>
      <c r="Y164">
        <v>0</v>
      </c>
      <c r="Z164">
        <v>0.28525109937404852</v>
      </c>
      <c r="AA164">
        <v>8.8992521048939996E-2</v>
      </c>
      <c r="AB164">
        <v>0.18491168110712</v>
      </c>
      <c r="AC164">
        <v>0.3937710128250535</v>
      </c>
      <c r="AD164">
        <v>5.7152538947890401E-2</v>
      </c>
      <c r="AE164">
        <v>0</v>
      </c>
      <c r="AF164">
        <v>0.31725034746681302</v>
      </c>
      <c r="AG164">
        <v>0</v>
      </c>
      <c r="AH164">
        <v>0.56751621484041004</v>
      </c>
      <c r="AI164">
        <v>2.03671932402258E-2</v>
      </c>
      <c r="AJ164">
        <v>0</v>
      </c>
      <c r="AK164">
        <v>0.1206428185427805</v>
      </c>
      <c r="AL164">
        <v>0</v>
      </c>
      <c r="AN164">
        <f t="shared" si="79"/>
        <v>0.19079102860946701</v>
      </c>
      <c r="AO164">
        <f t="shared" si="80"/>
        <v>9.3227709420833318E-2</v>
      </c>
      <c r="AP164">
        <f t="shared" si="81"/>
        <v>6.2322662794502222E-2</v>
      </c>
      <c r="AQ164">
        <f t="shared" si="82"/>
        <v>1.4628225042211817E-2</v>
      </c>
      <c r="AR164">
        <f t="shared" si="83"/>
        <v>0.15582096046545352</v>
      </c>
      <c r="AS164">
        <f t="shared" si="84"/>
        <v>0.158821052392527</v>
      </c>
      <c r="AT164">
        <f t="shared" si="85"/>
        <v>0.12480096213823448</v>
      </c>
      <c r="AU164">
        <f t="shared" si="86"/>
        <v>0.19596113602687862</v>
      </c>
      <c r="AV164">
        <f t="shared" si="87"/>
        <v>4.0214272847593498E-2</v>
      </c>
      <c r="AX164">
        <f t="shared" si="88"/>
        <v>0.26634965767358393</v>
      </c>
      <c r="AY164">
        <f t="shared" si="89"/>
        <v>8.8559476870209014E-2</v>
      </c>
      <c r="AZ164">
        <f t="shared" si="90"/>
        <v>0.10138075661434591</v>
      </c>
      <c r="BA164">
        <f t="shared" si="91"/>
        <v>2.533682899766225E-2</v>
      </c>
      <c r="BB164">
        <f t="shared" si="92"/>
        <v>0.21632179987108752</v>
      </c>
      <c r="BC164">
        <f t="shared" si="93"/>
        <v>0.15949359783355582</v>
      </c>
      <c r="BD164">
        <f t="shared" si="94"/>
        <v>0.16909813012584826</v>
      </c>
      <c r="BE164">
        <f t="shared" si="95"/>
        <v>0.32193724246228222</v>
      </c>
      <c r="BF164">
        <f t="shared" si="96"/>
        <v>6.9653163761469489E-2</v>
      </c>
      <c r="BH164">
        <f t="shared" si="97"/>
        <v>0.13317482883679196</v>
      </c>
      <c r="BI164">
        <f t="shared" si="98"/>
        <v>4.4279738435104507E-2</v>
      </c>
      <c r="BJ164">
        <f t="shared" si="99"/>
        <v>3.8318324247017976E-2</v>
      </c>
      <c r="BK164">
        <f t="shared" si="100"/>
        <v>1.4628225042211817E-2</v>
      </c>
      <c r="BL164">
        <f t="shared" si="101"/>
        <v>0.10816089993554376</v>
      </c>
      <c r="BM164">
        <f t="shared" si="102"/>
        <v>6.5112988655480056E-2</v>
      </c>
      <c r="BN164">
        <f t="shared" si="103"/>
        <v>9.762885094762086E-2</v>
      </c>
      <c r="BO164">
        <f t="shared" si="104"/>
        <v>0.18587055359776447</v>
      </c>
      <c r="BP164">
        <f t="shared" si="105"/>
        <v>4.0214272847593498E-2</v>
      </c>
    </row>
    <row r="165" spans="1:68" x14ac:dyDescent="0.3">
      <c r="A165" t="s">
        <v>1697</v>
      </c>
      <c r="B165">
        <v>0.58480280348033398</v>
      </c>
      <c r="C165">
        <v>0.78927957615673605</v>
      </c>
      <c r="D165">
        <v>0.31055043399101101</v>
      </c>
      <c r="E165">
        <v>0.70370704452377897</v>
      </c>
      <c r="F165">
        <v>1.5150341288734275</v>
      </c>
      <c r="G165">
        <v>1.7788228412957499</v>
      </c>
      <c r="H165">
        <v>0.2838431659528115</v>
      </c>
      <c r="I165">
        <v>0.25659027750651858</v>
      </c>
      <c r="J165">
        <v>0</v>
      </c>
      <c r="K165">
        <v>0.82126280139167807</v>
      </c>
      <c r="L165">
        <v>0.199994550581059</v>
      </c>
      <c r="M165">
        <v>0.2956989624505395</v>
      </c>
      <c r="N165">
        <v>1.9062721956879749</v>
      </c>
      <c r="O165">
        <v>0.28095531679938962</v>
      </c>
      <c r="P165">
        <v>3.429375747512145E-2</v>
      </c>
      <c r="Q165">
        <v>0.25945387416920301</v>
      </c>
      <c r="R165">
        <v>0.55135592737239747</v>
      </c>
      <c r="S165">
        <v>0.53406896509322355</v>
      </c>
      <c r="T165">
        <v>0.34657495571184249</v>
      </c>
      <c r="U165">
        <v>0.86225852991764051</v>
      </c>
      <c r="V165">
        <v>0.16649441724480901</v>
      </c>
      <c r="W165">
        <v>1.2842379674940441</v>
      </c>
      <c r="X165">
        <v>1.0496195278692799</v>
      </c>
      <c r="Y165">
        <v>0.84509022530205646</v>
      </c>
      <c r="Z165">
        <v>1.0424326767409864</v>
      </c>
      <c r="AA165">
        <v>0.99221556815955392</v>
      </c>
      <c r="AB165">
        <v>3.2300460962211499</v>
      </c>
      <c r="AC165">
        <v>0.73114849095192791</v>
      </c>
      <c r="AD165">
        <v>0.133355924211744</v>
      </c>
      <c r="AE165">
        <v>0.67018174451719403</v>
      </c>
      <c r="AF165">
        <v>1.0630316177379699</v>
      </c>
      <c r="AG165">
        <v>0</v>
      </c>
      <c r="AH165">
        <v>1.21607411880025</v>
      </c>
      <c r="AI165">
        <v>0.55674405692597406</v>
      </c>
      <c r="AJ165">
        <v>0.56903582038304956</v>
      </c>
      <c r="AK165">
        <v>0</v>
      </c>
      <c r="AL165">
        <v>1.483822885036064</v>
      </c>
      <c r="AN165">
        <f t="shared" si="79"/>
        <v>0.597084964537965</v>
      </c>
      <c r="AO165">
        <f t="shared" si="80"/>
        <v>0.95857260340712691</v>
      </c>
      <c r="AP165">
        <f t="shared" si="81"/>
        <v>0.50549679776939471</v>
      </c>
      <c r="AQ165">
        <f t="shared" si="82"/>
        <v>0.44829292221160805</v>
      </c>
      <c r="AR165">
        <f t="shared" si="83"/>
        <v>0.66489146759208406</v>
      </c>
      <c r="AS165">
        <f t="shared" si="84"/>
        <v>1.3150920975408258</v>
      </c>
      <c r="AT165">
        <f t="shared" si="85"/>
        <v>0.62218976215563604</v>
      </c>
      <c r="AU165">
        <f t="shared" si="86"/>
        <v>0.59093939190874134</v>
      </c>
      <c r="AV165">
        <f t="shared" si="87"/>
        <v>0.68428623513970444</v>
      </c>
      <c r="AX165">
        <f t="shared" si="88"/>
        <v>0.2086144173283975</v>
      </c>
      <c r="AY165">
        <f t="shared" si="89"/>
        <v>0.80218428508767448</v>
      </c>
      <c r="AZ165">
        <f t="shared" si="90"/>
        <v>0.67419147053007467</v>
      </c>
      <c r="BA165">
        <f t="shared" si="91"/>
        <v>0.163767668712056</v>
      </c>
      <c r="BB165">
        <f t="shared" si="92"/>
        <v>0.50736865813144094</v>
      </c>
      <c r="BC165">
        <f t="shared" si="93"/>
        <v>0.94636238417109253</v>
      </c>
      <c r="BD165">
        <f t="shared" si="94"/>
        <v>0.46669223966294016</v>
      </c>
      <c r="BE165">
        <f t="shared" si="95"/>
        <v>0.60875779773641403</v>
      </c>
      <c r="BF165">
        <f t="shared" si="96"/>
        <v>0.74859507219549137</v>
      </c>
      <c r="BH165">
        <f t="shared" si="97"/>
        <v>0.10430720866419875</v>
      </c>
      <c r="BI165">
        <f t="shared" si="98"/>
        <v>0.40109214254383724</v>
      </c>
      <c r="BJ165">
        <f t="shared" si="99"/>
        <v>0.25482042386621562</v>
      </c>
      <c r="BK165">
        <f t="shared" si="100"/>
        <v>9.4551307615462987E-2</v>
      </c>
      <c r="BL165">
        <f t="shared" si="101"/>
        <v>0.25368432906572047</v>
      </c>
      <c r="BM165">
        <f t="shared" si="102"/>
        <v>0.38635082549715416</v>
      </c>
      <c r="BN165">
        <f t="shared" si="103"/>
        <v>0.26944489019810786</v>
      </c>
      <c r="BO165">
        <f t="shared" si="104"/>
        <v>0.35146647839440243</v>
      </c>
      <c r="BP165">
        <f t="shared" si="105"/>
        <v>0.43220156644609431</v>
      </c>
    </row>
    <row r="166" spans="1:68" x14ac:dyDescent="0.3">
      <c r="A166" t="s">
        <v>1698</v>
      </c>
      <c r="B166">
        <v>0</v>
      </c>
      <c r="C166">
        <v>0</v>
      </c>
      <c r="D166">
        <v>0</v>
      </c>
      <c r="E166">
        <v>6.5643464424775005E-2</v>
      </c>
      <c r="F166">
        <v>0.238463406589319</v>
      </c>
      <c r="G166">
        <v>0</v>
      </c>
      <c r="H166">
        <v>0</v>
      </c>
      <c r="I166">
        <v>9.5493370262888996E-2</v>
      </c>
      <c r="J166">
        <v>0.16336404045710801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0.19980535904173649</v>
      </c>
      <c r="Q166">
        <v>0</v>
      </c>
      <c r="R166">
        <v>0</v>
      </c>
      <c r="S166">
        <v>0</v>
      </c>
      <c r="T166">
        <v>0.13109747869833349</v>
      </c>
      <c r="U166">
        <v>0</v>
      </c>
      <c r="V166">
        <v>0</v>
      </c>
      <c r="W166">
        <v>0</v>
      </c>
      <c r="X166">
        <v>0.44983694051540501</v>
      </c>
      <c r="Y166">
        <v>0</v>
      </c>
      <c r="Z166">
        <v>0</v>
      </c>
      <c r="AA166">
        <v>0</v>
      </c>
      <c r="AB166">
        <v>0</v>
      </c>
      <c r="AC166">
        <v>0.11761020112762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2.03671932402258E-2</v>
      </c>
      <c r="AJ166">
        <v>0</v>
      </c>
      <c r="AK166">
        <v>0</v>
      </c>
      <c r="AL166">
        <v>0</v>
      </c>
      <c r="AN166">
        <f t="shared" si="79"/>
        <v>1.6410866106193751E-2</v>
      </c>
      <c r="AO166">
        <f t="shared" si="80"/>
        <v>8.3489194213051995E-2</v>
      </c>
      <c r="AP166">
        <f t="shared" si="81"/>
        <v>5.188134278554922E-2</v>
      </c>
      <c r="AQ166">
        <f t="shared" si="82"/>
        <v>0</v>
      </c>
      <c r="AR166">
        <f t="shared" si="83"/>
        <v>3.2774369674583373E-2</v>
      </c>
      <c r="AS166">
        <f t="shared" si="84"/>
        <v>9.4574523607170835E-2</v>
      </c>
      <c r="AT166">
        <f t="shared" si="85"/>
        <v>0</v>
      </c>
      <c r="AU166">
        <f t="shared" si="86"/>
        <v>6.7890644134085999E-3</v>
      </c>
      <c r="AV166">
        <f t="shared" si="87"/>
        <v>0</v>
      </c>
      <c r="AX166">
        <f t="shared" si="88"/>
        <v>3.2821732212387503E-2</v>
      </c>
      <c r="AY166">
        <f t="shared" si="89"/>
        <v>0.11269723132501115</v>
      </c>
      <c r="AZ166">
        <f t="shared" si="90"/>
        <v>8.922656098536208E-2</v>
      </c>
      <c r="BA166">
        <f t="shared" si="91"/>
        <v>0</v>
      </c>
      <c r="BB166">
        <f t="shared" si="92"/>
        <v>6.5548739349166746E-2</v>
      </c>
      <c r="BC166">
        <f t="shared" si="93"/>
        <v>0.1802883187388464</v>
      </c>
      <c r="BD166">
        <f t="shared" si="94"/>
        <v>0</v>
      </c>
      <c r="BE166">
        <f t="shared" si="95"/>
        <v>1.1759004499881492E-2</v>
      </c>
      <c r="BF166">
        <f t="shared" si="96"/>
        <v>0</v>
      </c>
      <c r="BH166">
        <f t="shared" si="97"/>
        <v>1.6410866106193751E-2</v>
      </c>
      <c r="BI166">
        <f t="shared" si="98"/>
        <v>5.6348615662505576E-2</v>
      </c>
      <c r="BJ166">
        <f t="shared" si="99"/>
        <v>3.372447010125805E-2</v>
      </c>
      <c r="BK166">
        <f t="shared" si="100"/>
        <v>0</v>
      </c>
      <c r="BL166">
        <f t="shared" si="101"/>
        <v>3.2774369674583373E-2</v>
      </c>
      <c r="BM166">
        <f t="shared" si="102"/>
        <v>7.3602397915738096E-2</v>
      </c>
      <c r="BN166">
        <f t="shared" si="103"/>
        <v>0</v>
      </c>
      <c r="BO166">
        <f t="shared" si="104"/>
        <v>6.7890644134086008E-3</v>
      </c>
      <c r="BP166">
        <f t="shared" si="105"/>
        <v>0</v>
      </c>
    </row>
    <row r="167" spans="1:68" x14ac:dyDescent="0.3">
      <c r="A167" t="s">
        <v>1699</v>
      </c>
      <c r="B167">
        <v>0</v>
      </c>
      <c r="C167">
        <v>0</v>
      </c>
      <c r="D167">
        <v>4.74301536253438E-2</v>
      </c>
      <c r="E167">
        <v>0</v>
      </c>
      <c r="F167">
        <v>0.2821498050005965</v>
      </c>
      <c r="G167">
        <v>0.12035521605762201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4.4702506508206848E-2</v>
      </c>
      <c r="O167">
        <v>0</v>
      </c>
      <c r="P167">
        <v>0</v>
      </c>
      <c r="Q167">
        <v>0</v>
      </c>
      <c r="R167">
        <v>0.51340407847957503</v>
      </c>
      <c r="S167">
        <v>0.23926219211347399</v>
      </c>
      <c r="T167">
        <v>0</v>
      </c>
      <c r="U167">
        <v>0.37454103653179899</v>
      </c>
      <c r="V167">
        <v>0</v>
      </c>
      <c r="W167">
        <v>0.28040891638985949</v>
      </c>
      <c r="X167">
        <v>0.44983694051540501</v>
      </c>
      <c r="Y167">
        <v>0.4121540471512265</v>
      </c>
      <c r="Z167">
        <v>0.2583142841348155</v>
      </c>
      <c r="AA167">
        <v>0.31750847770445295</v>
      </c>
      <c r="AB167">
        <v>0</v>
      </c>
      <c r="AC167">
        <v>0</v>
      </c>
      <c r="AD167">
        <v>0</v>
      </c>
      <c r="AE167">
        <v>0</v>
      </c>
      <c r="AF167">
        <v>8.4121979424453E-2</v>
      </c>
      <c r="AG167">
        <v>0</v>
      </c>
      <c r="AH167">
        <v>0</v>
      </c>
      <c r="AI167">
        <v>0.1155677914937335</v>
      </c>
      <c r="AJ167">
        <v>0</v>
      </c>
      <c r="AK167">
        <v>0</v>
      </c>
      <c r="AL167">
        <v>0</v>
      </c>
      <c r="AN167">
        <f t="shared" si="79"/>
        <v>1.185753840633595E-2</v>
      </c>
      <c r="AO167">
        <f t="shared" si="80"/>
        <v>0.10062625526455463</v>
      </c>
      <c r="AP167">
        <f t="shared" si="81"/>
        <v>6.3860723583152642E-3</v>
      </c>
      <c r="AQ167">
        <f t="shared" si="82"/>
        <v>0.25088875686434969</v>
      </c>
      <c r="AR167">
        <f t="shared" si="83"/>
        <v>0.16373748823041462</v>
      </c>
      <c r="AS167">
        <f t="shared" si="84"/>
        <v>0.23963562491765</v>
      </c>
      <c r="AT167">
        <f t="shared" si="85"/>
        <v>2.8040659808151E-2</v>
      </c>
      <c r="AU167">
        <f t="shared" si="86"/>
        <v>3.8522597164577836E-2</v>
      </c>
      <c r="AV167">
        <f t="shared" si="87"/>
        <v>0</v>
      </c>
      <c r="AX167">
        <f t="shared" si="88"/>
        <v>2.37150768126719E-2</v>
      </c>
      <c r="AY167">
        <f t="shared" si="89"/>
        <v>0.1336554245063056</v>
      </c>
      <c r="AZ167">
        <f t="shared" si="90"/>
        <v>1.6895959314565952E-2</v>
      </c>
      <c r="BA167">
        <f t="shared" si="91"/>
        <v>0.25689943500481882</v>
      </c>
      <c r="BB167">
        <f t="shared" si="92"/>
        <v>0.19293374357468673</v>
      </c>
      <c r="BC167">
        <f t="shared" si="93"/>
        <v>0.19759085913049768</v>
      </c>
      <c r="BD167">
        <f t="shared" si="94"/>
        <v>4.8567847465472103E-2</v>
      </c>
      <c r="BE167">
        <f t="shared" si="95"/>
        <v>6.6723095528557583E-2</v>
      </c>
      <c r="BF167">
        <f t="shared" si="96"/>
        <v>0</v>
      </c>
      <c r="BH167">
        <f t="shared" si="97"/>
        <v>1.185753840633595E-2</v>
      </c>
      <c r="BI167">
        <f t="shared" si="98"/>
        <v>6.6827712253152802E-2</v>
      </c>
      <c r="BJ167">
        <f t="shared" si="99"/>
        <v>6.3860723583152633E-3</v>
      </c>
      <c r="BK167">
        <f t="shared" si="100"/>
        <v>0.14832095795469491</v>
      </c>
      <c r="BL167">
        <f t="shared" si="101"/>
        <v>9.6466871787343367E-2</v>
      </c>
      <c r="BM167">
        <f t="shared" si="102"/>
        <v>8.0666130451311657E-2</v>
      </c>
      <c r="BN167">
        <f t="shared" si="103"/>
        <v>2.8040659808151003E-2</v>
      </c>
      <c r="BO167">
        <f t="shared" si="104"/>
        <v>3.8522597164577836E-2</v>
      </c>
      <c r="BP167">
        <f t="shared" si="105"/>
        <v>0</v>
      </c>
    </row>
    <row r="168" spans="1:68" x14ac:dyDescent="0.3">
      <c r="A168" t="s">
        <v>1700</v>
      </c>
      <c r="B168">
        <v>0.47744647984538902</v>
      </c>
      <c r="C168">
        <v>0</v>
      </c>
      <c r="D168">
        <v>8.3730576587034006E-2</v>
      </c>
      <c r="E168">
        <v>0</v>
      </c>
      <c r="F168">
        <v>0</v>
      </c>
      <c r="G168">
        <v>0.26372730852697301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3.1467866492108247E-2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0.21273303294427701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N168">
        <f t="shared" si="79"/>
        <v>0.14029426410810575</v>
      </c>
      <c r="AO168">
        <f t="shared" si="80"/>
        <v>6.5931827131743254E-2</v>
      </c>
      <c r="AP168">
        <f t="shared" si="81"/>
        <v>4.495409498872607E-3</v>
      </c>
      <c r="AQ168">
        <f t="shared" si="82"/>
        <v>0</v>
      </c>
      <c r="AR168">
        <f t="shared" si="83"/>
        <v>5.3183258236069252E-2</v>
      </c>
      <c r="AS168">
        <f t="shared" si="84"/>
        <v>0</v>
      </c>
      <c r="AT168">
        <f t="shared" si="85"/>
        <v>0</v>
      </c>
      <c r="AU168">
        <f t="shared" si="86"/>
        <v>0</v>
      </c>
      <c r="AV168">
        <f t="shared" si="87"/>
        <v>0</v>
      </c>
      <c r="AX168">
        <f t="shared" si="88"/>
        <v>0.22820752865598082</v>
      </c>
      <c r="AY168">
        <f t="shared" si="89"/>
        <v>0.13186365426348651</v>
      </c>
      <c r="AZ168">
        <f t="shared" si="90"/>
        <v>1.1893735575414415E-2</v>
      </c>
      <c r="BA168">
        <f t="shared" si="91"/>
        <v>0</v>
      </c>
      <c r="BB168">
        <f t="shared" si="92"/>
        <v>0.1063665164721385</v>
      </c>
      <c r="BC168">
        <f t="shared" si="93"/>
        <v>0</v>
      </c>
      <c r="BD168">
        <f t="shared" si="94"/>
        <v>0</v>
      </c>
      <c r="BE168">
        <f t="shared" si="95"/>
        <v>0</v>
      </c>
      <c r="BF168">
        <f t="shared" si="96"/>
        <v>0</v>
      </c>
      <c r="BH168">
        <f t="shared" si="97"/>
        <v>0.11410376432799041</v>
      </c>
      <c r="BI168">
        <f t="shared" si="98"/>
        <v>6.5931827131743254E-2</v>
      </c>
      <c r="BJ168">
        <f t="shared" si="99"/>
        <v>4.495409498872607E-3</v>
      </c>
      <c r="BK168">
        <f t="shared" si="100"/>
        <v>0</v>
      </c>
      <c r="BL168">
        <f t="shared" si="101"/>
        <v>5.3183258236069252E-2</v>
      </c>
      <c r="BM168">
        <f t="shared" si="102"/>
        <v>0</v>
      </c>
      <c r="BN168">
        <f t="shared" si="103"/>
        <v>0</v>
      </c>
      <c r="BO168">
        <f t="shared" si="104"/>
        <v>0</v>
      </c>
      <c r="BP168">
        <f t="shared" si="105"/>
        <v>0</v>
      </c>
    </row>
    <row r="169" spans="1:68" x14ac:dyDescent="0.3">
      <c r="A169" t="s">
        <v>1701</v>
      </c>
      <c r="B169">
        <v>0</v>
      </c>
      <c r="C169">
        <v>0</v>
      </c>
      <c r="D169">
        <v>0</v>
      </c>
      <c r="E169">
        <v>0.23046551499256052</v>
      </c>
      <c r="F169">
        <v>0.238463406589319</v>
      </c>
      <c r="G169">
        <v>0.3710190803276745</v>
      </c>
      <c r="H169">
        <v>0</v>
      </c>
      <c r="I169">
        <v>0.19489041972697202</v>
      </c>
      <c r="J169">
        <v>0.85962995695931699</v>
      </c>
      <c r="K169">
        <v>0.45237713761187504</v>
      </c>
      <c r="L169">
        <v>1.0807036756162329</v>
      </c>
      <c r="M169">
        <v>7.1176491276240997E-2</v>
      </c>
      <c r="N169">
        <v>0.65607623472682597</v>
      </c>
      <c r="O169">
        <v>9.3137558499760006E-2</v>
      </c>
      <c r="P169">
        <v>0.19980535904173649</v>
      </c>
      <c r="Q169">
        <v>0</v>
      </c>
      <c r="R169">
        <v>0.38381120349894748</v>
      </c>
      <c r="S169">
        <v>0</v>
      </c>
      <c r="T169">
        <v>0.130860537334862</v>
      </c>
      <c r="U169">
        <v>7.3664931534100503E-2</v>
      </c>
      <c r="V169">
        <v>0.15095112496591151</v>
      </c>
      <c r="W169">
        <v>0.28604734075668703</v>
      </c>
      <c r="X169">
        <v>0</v>
      </c>
      <c r="Y169">
        <v>0.28525266025132501</v>
      </c>
      <c r="Z169">
        <v>0.257343672109758</v>
      </c>
      <c r="AA169">
        <v>7.7407969131619001E-2</v>
      </c>
      <c r="AB169">
        <v>0.53229450686955648</v>
      </c>
      <c r="AC169">
        <v>0.51336945050564498</v>
      </c>
      <c r="AD169">
        <v>0.59307467343917897</v>
      </c>
      <c r="AE169">
        <v>0.30551265540344202</v>
      </c>
      <c r="AF169">
        <v>0.23093441952311</v>
      </c>
      <c r="AG169">
        <v>0</v>
      </c>
      <c r="AH169">
        <v>0</v>
      </c>
      <c r="AI169">
        <v>0.249493157619739</v>
      </c>
      <c r="AJ169">
        <v>0.82643840169749849</v>
      </c>
      <c r="AK169">
        <v>0.3594986721818505</v>
      </c>
      <c r="AL169">
        <v>0</v>
      </c>
      <c r="AN169">
        <f t="shared" si="79"/>
        <v>5.7616378748140129E-2</v>
      </c>
      <c r="AO169">
        <f t="shared" si="80"/>
        <v>0.20109322666099139</v>
      </c>
      <c r="AP169">
        <f t="shared" si="81"/>
        <v>0.48755805910456973</v>
      </c>
      <c r="AQ169">
        <f t="shared" si="82"/>
        <v>0.1279370678329825</v>
      </c>
      <c r="AR169">
        <f t="shared" si="83"/>
        <v>0.16038098364789027</v>
      </c>
      <c r="AS169">
        <f t="shared" si="84"/>
        <v>0.2776113764779839</v>
      </c>
      <c r="AT169">
        <f t="shared" si="85"/>
        <v>0.37650724945524366</v>
      </c>
      <c r="AU169">
        <f t="shared" si="86"/>
        <v>8.316438587324633E-2</v>
      </c>
      <c r="AV169">
        <f t="shared" si="87"/>
        <v>0.39531235795978298</v>
      </c>
      <c r="AX169">
        <f t="shared" si="88"/>
        <v>0.11523275749628026</v>
      </c>
      <c r="AY169">
        <f t="shared" si="89"/>
        <v>0.15356680057336192</v>
      </c>
      <c r="AZ169">
        <f t="shared" si="90"/>
        <v>0.39404696209765416</v>
      </c>
      <c r="BA169">
        <f t="shared" si="91"/>
        <v>0.22159350165811156</v>
      </c>
      <c r="BB169">
        <f t="shared" si="92"/>
        <v>8.9948292532394405E-2</v>
      </c>
      <c r="BC169">
        <f t="shared" si="93"/>
        <v>0.2182035820496267</v>
      </c>
      <c r="BD169">
        <f t="shared" si="94"/>
        <v>0.19122386139034478</v>
      </c>
      <c r="BE169">
        <f t="shared" si="95"/>
        <v>0.14404494171272603</v>
      </c>
      <c r="BF169">
        <f t="shared" si="96"/>
        <v>0.414381554870423</v>
      </c>
      <c r="BH169">
        <f t="shared" si="97"/>
        <v>5.7616378748140129E-2</v>
      </c>
      <c r="BI169">
        <f t="shared" si="98"/>
        <v>7.6783400286680958E-2</v>
      </c>
      <c r="BJ169">
        <f t="shared" si="99"/>
        <v>0.14893575237012679</v>
      </c>
      <c r="BK169">
        <f t="shared" si="100"/>
        <v>0.1279370678329825</v>
      </c>
      <c r="BL169">
        <f t="shared" si="101"/>
        <v>4.4974146266197203E-2</v>
      </c>
      <c r="BM169">
        <f t="shared" si="102"/>
        <v>8.9081239344851376E-2</v>
      </c>
      <c r="BN169">
        <f t="shared" si="103"/>
        <v>0.11040314784919525</v>
      </c>
      <c r="BO169">
        <f t="shared" si="104"/>
        <v>8.316438587324633E-2</v>
      </c>
      <c r="BP169">
        <f t="shared" si="105"/>
        <v>0.23924330225165441</v>
      </c>
    </row>
    <row r="170" spans="1:68" x14ac:dyDescent="0.3">
      <c r="A170" t="s">
        <v>1702</v>
      </c>
      <c r="B170">
        <v>0</v>
      </c>
      <c r="C170">
        <v>0</v>
      </c>
      <c r="D170">
        <v>0</v>
      </c>
      <c r="E170">
        <v>0.103208977643568</v>
      </c>
      <c r="F170">
        <v>0</v>
      </c>
      <c r="G170">
        <v>0</v>
      </c>
      <c r="H170">
        <v>0</v>
      </c>
      <c r="I170">
        <v>0.13039540127945909</v>
      </c>
      <c r="J170">
        <v>0</v>
      </c>
      <c r="K170">
        <v>0</v>
      </c>
      <c r="L170">
        <v>0.18042816368248801</v>
      </c>
      <c r="M170">
        <v>0.12962048280597749</v>
      </c>
      <c r="N170">
        <v>0.1105523617943945</v>
      </c>
      <c r="O170">
        <v>0.1233708397376055</v>
      </c>
      <c r="P170">
        <v>0</v>
      </c>
      <c r="Q170">
        <v>0.111194517501087</v>
      </c>
      <c r="R170">
        <v>0.19864514533277899</v>
      </c>
      <c r="S170">
        <v>0</v>
      </c>
      <c r="T170">
        <v>0</v>
      </c>
      <c r="U170">
        <v>0</v>
      </c>
      <c r="V170">
        <v>0.15095112496591151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0.17862853595888001</v>
      </c>
      <c r="AC170">
        <v>0.11761020112762</v>
      </c>
      <c r="AD170">
        <v>0</v>
      </c>
      <c r="AE170">
        <v>0.1076709256472775</v>
      </c>
      <c r="AF170">
        <v>8.4121979424453E-2</v>
      </c>
      <c r="AG170">
        <v>0</v>
      </c>
      <c r="AH170">
        <v>0</v>
      </c>
      <c r="AI170">
        <v>0</v>
      </c>
      <c r="AJ170">
        <v>0</v>
      </c>
      <c r="AK170">
        <v>5.50260673879025E-2</v>
      </c>
      <c r="AL170">
        <v>0.49899910343255349</v>
      </c>
      <c r="AN170">
        <f t="shared" si="79"/>
        <v>2.5802244410891999E-2</v>
      </c>
      <c r="AO170">
        <f t="shared" si="80"/>
        <v>3.2598850319864772E-2</v>
      </c>
      <c r="AP170">
        <f t="shared" si="81"/>
        <v>7.7710264002923649E-2</v>
      </c>
      <c r="AQ170">
        <f t="shared" si="82"/>
        <v>0.10327988761128866</v>
      </c>
      <c r="AR170">
        <f t="shared" si="83"/>
        <v>3.7737781241477877E-2</v>
      </c>
      <c r="AS170">
        <f t="shared" si="84"/>
        <v>4.9373122847750001E-2</v>
      </c>
      <c r="AT170">
        <f t="shared" si="85"/>
        <v>6.3930968357243503E-2</v>
      </c>
      <c r="AU170">
        <f t="shared" si="86"/>
        <v>0</v>
      </c>
      <c r="AV170">
        <f t="shared" si="87"/>
        <v>0.18467505694015199</v>
      </c>
      <c r="AX170">
        <f t="shared" si="88"/>
        <v>5.1604488821783992E-2</v>
      </c>
      <c r="AY170">
        <f t="shared" si="89"/>
        <v>6.5197700639729544E-2</v>
      </c>
      <c r="AZ170">
        <f t="shared" si="90"/>
        <v>7.5857085681718409E-2</v>
      </c>
      <c r="BA170">
        <f t="shared" si="91"/>
        <v>9.9558799037501408E-2</v>
      </c>
      <c r="BB170">
        <f t="shared" si="92"/>
        <v>7.5475562482955755E-2</v>
      </c>
      <c r="BC170">
        <f t="shared" si="93"/>
        <v>7.888482960577152E-2</v>
      </c>
      <c r="BD170">
        <f t="shared" si="94"/>
        <v>5.6604017113386237E-2</v>
      </c>
      <c r="BE170">
        <f t="shared" si="95"/>
        <v>0</v>
      </c>
      <c r="BF170">
        <f t="shared" si="96"/>
        <v>0.27359947309079841</v>
      </c>
      <c r="BH170">
        <f t="shared" si="97"/>
        <v>2.5802244410891996E-2</v>
      </c>
      <c r="BI170">
        <f t="shared" si="98"/>
        <v>3.2598850319864772E-2</v>
      </c>
      <c r="BJ170">
        <f t="shared" si="99"/>
        <v>2.8671283413706495E-2</v>
      </c>
      <c r="BK170">
        <f t="shared" si="100"/>
        <v>5.7480299424497297E-2</v>
      </c>
      <c r="BL170">
        <f t="shared" si="101"/>
        <v>3.7737781241477877E-2</v>
      </c>
      <c r="BM170">
        <f t="shared" si="102"/>
        <v>3.2204596830089353E-2</v>
      </c>
      <c r="BN170">
        <f t="shared" si="103"/>
        <v>3.2680344517627732E-2</v>
      </c>
      <c r="BO170">
        <f t="shared" si="104"/>
        <v>0</v>
      </c>
      <c r="BP170">
        <f t="shared" si="105"/>
        <v>0.15796272943911224</v>
      </c>
    </row>
    <row r="171" spans="1:68" x14ac:dyDescent="0.3">
      <c r="A171" t="s">
        <v>1703</v>
      </c>
      <c r="B171">
        <v>0</v>
      </c>
      <c r="C171">
        <v>0.35221205897392599</v>
      </c>
      <c r="D171">
        <v>0</v>
      </c>
      <c r="E171">
        <v>0</v>
      </c>
      <c r="F171">
        <v>0.18476042435440851</v>
      </c>
      <c r="G171">
        <v>0.12035521605762201</v>
      </c>
      <c r="H171">
        <v>0</v>
      </c>
      <c r="I171">
        <v>0</v>
      </c>
      <c r="J171">
        <v>0</v>
      </c>
      <c r="K171">
        <v>0.20065332728072299</v>
      </c>
      <c r="L171">
        <v>0</v>
      </c>
      <c r="M171">
        <v>8.4063159270519494E-2</v>
      </c>
      <c r="N171">
        <v>0</v>
      </c>
      <c r="O171">
        <v>0</v>
      </c>
      <c r="P171">
        <v>0</v>
      </c>
      <c r="Q171">
        <v>0</v>
      </c>
      <c r="R171">
        <v>0.5533943498306465</v>
      </c>
      <c r="S171">
        <v>0</v>
      </c>
      <c r="T171">
        <v>5.9827954342216501E-2</v>
      </c>
      <c r="U171">
        <v>0</v>
      </c>
      <c r="V171">
        <v>0</v>
      </c>
      <c r="W171">
        <v>0</v>
      </c>
      <c r="X171">
        <v>0</v>
      </c>
      <c r="Y171">
        <v>0.136603782170272</v>
      </c>
      <c r="Z171">
        <v>0</v>
      </c>
      <c r="AA171">
        <v>0</v>
      </c>
      <c r="AB171">
        <v>0</v>
      </c>
      <c r="AC171">
        <v>0.10166084520351901</v>
      </c>
      <c r="AD171">
        <v>0</v>
      </c>
      <c r="AE171">
        <v>0</v>
      </c>
      <c r="AF171">
        <v>0.21478920947333449</v>
      </c>
      <c r="AG171">
        <v>0.26103983811381498</v>
      </c>
      <c r="AH171">
        <v>0</v>
      </c>
      <c r="AI171">
        <v>0</v>
      </c>
      <c r="AJ171">
        <v>0.47875981522670502</v>
      </c>
      <c r="AK171">
        <v>0</v>
      </c>
      <c r="AL171">
        <v>0.36610456687051451</v>
      </c>
      <c r="AN171">
        <f t="shared" si="79"/>
        <v>8.8053014743481497E-2</v>
      </c>
      <c r="AO171">
        <f t="shared" si="80"/>
        <v>7.6278910103007636E-2</v>
      </c>
      <c r="AP171">
        <f t="shared" si="81"/>
        <v>4.0673783793034643E-2</v>
      </c>
      <c r="AQ171">
        <f t="shared" si="82"/>
        <v>0.18446478327688218</v>
      </c>
      <c r="AR171">
        <f t="shared" si="83"/>
        <v>1.4956988585554125E-2</v>
      </c>
      <c r="AS171">
        <f t="shared" si="84"/>
        <v>3.9710771228965165E-2</v>
      </c>
      <c r="AT171">
        <f t="shared" si="85"/>
        <v>7.1596403157778168E-2</v>
      </c>
      <c r="AU171">
        <f t="shared" si="86"/>
        <v>8.7013279371271665E-2</v>
      </c>
      <c r="AV171">
        <f t="shared" si="87"/>
        <v>0.28162146069907318</v>
      </c>
      <c r="AX171">
        <f t="shared" si="88"/>
        <v>0.17610602948696299</v>
      </c>
      <c r="AY171">
        <f t="shared" si="89"/>
        <v>9.1920081110145352E-2</v>
      </c>
      <c r="AZ171">
        <f t="shared" si="90"/>
        <v>7.7187947762877213E-2</v>
      </c>
      <c r="BA171">
        <f t="shared" si="91"/>
        <v>0.31950237684274169</v>
      </c>
      <c r="BB171">
        <f t="shared" si="92"/>
        <v>2.991397717110825E-2</v>
      </c>
      <c r="BC171">
        <f t="shared" si="93"/>
        <v>6.250415768750385E-2</v>
      </c>
      <c r="BD171">
        <f t="shared" si="94"/>
        <v>0.12400860790845659</v>
      </c>
      <c r="BE171">
        <f t="shared" si="95"/>
        <v>0.15071142080422739</v>
      </c>
      <c r="BF171">
        <f t="shared" si="96"/>
        <v>0.25031137926642183</v>
      </c>
      <c r="BH171">
        <f t="shared" si="97"/>
        <v>8.8053014743481497E-2</v>
      </c>
      <c r="BI171">
        <f t="shared" si="98"/>
        <v>4.5960040555072676E-2</v>
      </c>
      <c r="BJ171">
        <f t="shared" si="99"/>
        <v>2.9174301998859644E-2</v>
      </c>
      <c r="BK171">
        <f t="shared" si="100"/>
        <v>0.18446478327688218</v>
      </c>
      <c r="BL171">
        <f t="shared" si="101"/>
        <v>1.4956988585554125E-2</v>
      </c>
      <c r="BM171">
        <f t="shared" si="102"/>
        <v>2.5517215522807172E-2</v>
      </c>
      <c r="BN171">
        <f t="shared" si="103"/>
        <v>7.1596403157778168E-2</v>
      </c>
      <c r="BO171">
        <f t="shared" si="104"/>
        <v>8.7013279371271651E-2</v>
      </c>
      <c r="BP171">
        <f t="shared" si="105"/>
        <v>0.14451734220069515</v>
      </c>
    </row>
    <row r="172" spans="1:68" x14ac:dyDescent="0.3">
      <c r="A172" t="s">
        <v>1704</v>
      </c>
      <c r="B172">
        <v>1.7955802650850701</v>
      </c>
      <c r="C172">
        <v>1.089244372000566</v>
      </c>
      <c r="D172">
        <v>0</v>
      </c>
      <c r="E172">
        <v>0.1677203164283235</v>
      </c>
      <c r="F172">
        <v>0.95172086841686809</v>
      </c>
      <c r="G172">
        <v>0.58108578097933905</v>
      </c>
      <c r="H172">
        <v>0</v>
      </c>
      <c r="I172">
        <v>0</v>
      </c>
      <c r="J172">
        <v>0.726529964967776</v>
      </c>
      <c r="K172">
        <v>0.51676929992311949</v>
      </c>
      <c r="L172">
        <v>0.292221319985213</v>
      </c>
      <c r="M172">
        <v>5.5551635488275998E-2</v>
      </c>
      <c r="N172">
        <v>0.34300135962473149</v>
      </c>
      <c r="O172">
        <v>0</v>
      </c>
      <c r="P172">
        <v>0.46621250443071849</v>
      </c>
      <c r="Q172">
        <v>0</v>
      </c>
      <c r="R172">
        <v>0.35532801432480848</v>
      </c>
      <c r="S172">
        <v>0.2948067729797495</v>
      </c>
      <c r="T172">
        <v>0.286747001369626</v>
      </c>
      <c r="U172">
        <v>0.55843442747181005</v>
      </c>
      <c r="V172">
        <v>7.4724703739936504E-2</v>
      </c>
      <c r="W172">
        <v>0.48329988716255601</v>
      </c>
      <c r="X172">
        <v>0</v>
      </c>
      <c r="Y172">
        <v>0.14872471508570001</v>
      </c>
      <c r="Z172">
        <v>0</v>
      </c>
      <c r="AA172">
        <v>0.13621708519855699</v>
      </c>
      <c r="AB172">
        <v>0.17862853595888001</v>
      </c>
      <c r="AC172">
        <v>0.23571663292335501</v>
      </c>
      <c r="AD172">
        <v>0.65022721238706904</v>
      </c>
      <c r="AE172">
        <v>8.2769634099574996E-2</v>
      </c>
      <c r="AF172">
        <v>0.411073828130392</v>
      </c>
      <c r="AG172">
        <v>0.26103983811381498</v>
      </c>
      <c r="AH172">
        <v>0</v>
      </c>
      <c r="AI172">
        <v>0.40808783684484901</v>
      </c>
      <c r="AJ172">
        <v>7.2055740188438494E-2</v>
      </c>
      <c r="AK172">
        <v>0</v>
      </c>
      <c r="AL172">
        <v>0.16378812899416301</v>
      </c>
      <c r="AN172">
        <f t="shared" si="79"/>
        <v>0.76313623837848987</v>
      </c>
      <c r="AO172">
        <f t="shared" si="80"/>
        <v>0.38320166234905179</v>
      </c>
      <c r="AP172">
        <f t="shared" si="81"/>
        <v>0.34289801205997633</v>
      </c>
      <c r="AQ172">
        <f t="shared" si="82"/>
        <v>0.21671159576818599</v>
      </c>
      <c r="AR172">
        <f t="shared" si="83"/>
        <v>0.35080150493598217</v>
      </c>
      <c r="AS172">
        <f t="shared" si="84"/>
        <v>0.11654782819441534</v>
      </c>
      <c r="AT172">
        <f t="shared" si="85"/>
        <v>0.38135689153901203</v>
      </c>
      <c r="AU172">
        <f t="shared" si="86"/>
        <v>0.22304255831955466</v>
      </c>
      <c r="AV172">
        <f t="shared" si="87"/>
        <v>7.8614623060867167E-2</v>
      </c>
      <c r="AX172">
        <f t="shared" si="88"/>
        <v>0.83848757127238926</v>
      </c>
      <c r="AY172">
        <f t="shared" si="89"/>
        <v>0.46763919144579091</v>
      </c>
      <c r="AZ172">
        <f t="shared" si="90"/>
        <v>0.25668602372925792</v>
      </c>
      <c r="BA172">
        <f t="shared" si="91"/>
        <v>0.19010166219363248</v>
      </c>
      <c r="BB172">
        <f t="shared" si="92"/>
        <v>0.21678609380308625</v>
      </c>
      <c r="BC172">
        <f t="shared" si="93"/>
        <v>9.6585964334203772E-2</v>
      </c>
      <c r="BD172">
        <f t="shared" si="94"/>
        <v>0.28489357316243358</v>
      </c>
      <c r="BE172">
        <f t="shared" si="95"/>
        <v>0.20668034642655195</v>
      </c>
      <c r="BF172">
        <f t="shared" si="96"/>
        <v>8.2090815614493828E-2</v>
      </c>
      <c r="BH172">
        <f t="shared" si="97"/>
        <v>0.41924378563619463</v>
      </c>
      <c r="BI172">
        <f t="shared" si="98"/>
        <v>0.23381959572289546</v>
      </c>
      <c r="BJ172">
        <f t="shared" si="99"/>
        <v>9.7018197687662955E-2</v>
      </c>
      <c r="BK172">
        <f t="shared" si="100"/>
        <v>0.10975524584088901</v>
      </c>
      <c r="BL172">
        <f t="shared" si="101"/>
        <v>0.10839304690154312</v>
      </c>
      <c r="BM172">
        <f t="shared" si="102"/>
        <v>3.9431054822242337E-2</v>
      </c>
      <c r="BN172">
        <f t="shared" si="103"/>
        <v>0.16448338115572539</v>
      </c>
      <c r="BO172">
        <f t="shared" si="104"/>
        <v>0.11932695364557488</v>
      </c>
      <c r="BP172">
        <f t="shared" si="105"/>
        <v>4.739515449302395E-2</v>
      </c>
    </row>
    <row r="173" spans="1:68" x14ac:dyDescent="0.3">
      <c r="A173" t="s">
        <v>1705</v>
      </c>
      <c r="B173">
        <v>0.56491447938843498</v>
      </c>
      <c r="C173">
        <v>0</v>
      </c>
      <c r="D173">
        <v>0</v>
      </c>
      <c r="E173">
        <v>0.103208977643568</v>
      </c>
      <c r="F173">
        <v>0</v>
      </c>
      <c r="G173">
        <v>0</v>
      </c>
      <c r="H173">
        <v>0.36748330703854898</v>
      </c>
      <c r="I173">
        <v>0</v>
      </c>
      <c r="J173">
        <v>0</v>
      </c>
      <c r="K173">
        <v>0.51676929992311949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0.37164755409693701</v>
      </c>
      <c r="T173">
        <v>0</v>
      </c>
      <c r="U173">
        <v>0</v>
      </c>
      <c r="V173">
        <v>0.23447338623043051</v>
      </c>
      <c r="W173">
        <v>0</v>
      </c>
      <c r="X173">
        <v>0.46567553240651899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0.47875981522670502</v>
      </c>
      <c r="AK173">
        <v>0.1206428185427805</v>
      </c>
      <c r="AL173">
        <v>8.5265812527111004E-2</v>
      </c>
      <c r="AN173">
        <f t="shared" si="79"/>
        <v>0.16703086425800073</v>
      </c>
      <c r="AO173">
        <f t="shared" si="80"/>
        <v>9.1870826759637245E-2</v>
      </c>
      <c r="AP173">
        <f t="shared" si="81"/>
        <v>7.3824185703302778E-2</v>
      </c>
      <c r="AQ173">
        <f t="shared" si="82"/>
        <v>0.12388251803231233</v>
      </c>
      <c r="AR173">
        <f t="shared" si="83"/>
        <v>5.8618346557607628E-2</v>
      </c>
      <c r="AS173">
        <f t="shared" si="84"/>
        <v>7.7612588734419827E-2</v>
      </c>
      <c r="AT173">
        <f t="shared" si="85"/>
        <v>0</v>
      </c>
      <c r="AU173">
        <f t="shared" si="86"/>
        <v>0</v>
      </c>
      <c r="AV173">
        <f t="shared" si="87"/>
        <v>0.22822281543219883</v>
      </c>
      <c r="AX173">
        <f t="shared" si="88"/>
        <v>0.26968081357402146</v>
      </c>
      <c r="AY173">
        <f t="shared" si="89"/>
        <v>0.18374165351927449</v>
      </c>
      <c r="AZ173">
        <f t="shared" si="90"/>
        <v>0.19532043611278915</v>
      </c>
      <c r="BA173">
        <f t="shared" si="91"/>
        <v>0.21457081540153258</v>
      </c>
      <c r="BB173">
        <f t="shared" si="92"/>
        <v>0.11723669311521526</v>
      </c>
      <c r="BC173">
        <f t="shared" si="93"/>
        <v>0.19011124001581062</v>
      </c>
      <c r="BD173">
        <f t="shared" si="94"/>
        <v>0</v>
      </c>
      <c r="BE173">
        <f t="shared" si="95"/>
        <v>0</v>
      </c>
      <c r="BF173">
        <f t="shared" si="96"/>
        <v>0.21769123624570294</v>
      </c>
      <c r="BH173">
        <f t="shared" si="97"/>
        <v>0.13484040678701073</v>
      </c>
      <c r="BI173">
        <f t="shared" si="98"/>
        <v>9.1870826759637245E-2</v>
      </c>
      <c r="BJ173">
        <f t="shared" si="99"/>
        <v>7.3824185703302778E-2</v>
      </c>
      <c r="BK173">
        <f t="shared" si="100"/>
        <v>0.12388251803231234</v>
      </c>
      <c r="BL173">
        <f t="shared" si="101"/>
        <v>5.8618346557607628E-2</v>
      </c>
      <c r="BM173">
        <f t="shared" si="102"/>
        <v>7.7612588734419841E-2</v>
      </c>
      <c r="BN173">
        <f t="shared" si="103"/>
        <v>0</v>
      </c>
      <c r="BO173">
        <f t="shared" si="104"/>
        <v>0</v>
      </c>
      <c r="BP173">
        <f t="shared" si="105"/>
        <v>0.12568409384667903</v>
      </c>
    </row>
    <row r="174" spans="1:68" x14ac:dyDescent="0.3">
      <c r="A174" t="s">
        <v>1706</v>
      </c>
      <c r="B174">
        <v>0.47744647984538902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0.1342782670664035</v>
      </c>
      <c r="L174">
        <v>0</v>
      </c>
      <c r="M174">
        <v>0</v>
      </c>
      <c r="N174">
        <v>0</v>
      </c>
      <c r="O174">
        <v>0</v>
      </c>
      <c r="P174">
        <v>4.3923652400825998E-2</v>
      </c>
      <c r="Q174">
        <v>9.3977819468309506E-2</v>
      </c>
      <c r="R174">
        <v>0</v>
      </c>
      <c r="S174">
        <v>0</v>
      </c>
      <c r="T174">
        <v>0.13109747869833349</v>
      </c>
      <c r="U174">
        <v>0</v>
      </c>
      <c r="V174">
        <v>0.23447338623043051</v>
      </c>
      <c r="W174">
        <v>0</v>
      </c>
      <c r="X174">
        <v>0</v>
      </c>
      <c r="Y174">
        <v>0</v>
      </c>
      <c r="Z174">
        <v>0</v>
      </c>
      <c r="AA174">
        <v>7.7407969131619001E-2</v>
      </c>
      <c r="AB174">
        <v>0</v>
      </c>
      <c r="AC174">
        <v>0</v>
      </c>
      <c r="AD174">
        <v>0</v>
      </c>
      <c r="AE174">
        <v>0.16695873456919499</v>
      </c>
      <c r="AF174">
        <v>0</v>
      </c>
      <c r="AG174">
        <v>0.26103983811381498</v>
      </c>
      <c r="AH174">
        <v>0</v>
      </c>
      <c r="AI174">
        <v>9.9267084065260497E-2</v>
      </c>
      <c r="AJ174">
        <v>0</v>
      </c>
      <c r="AK174">
        <v>0</v>
      </c>
      <c r="AL174">
        <v>6.4520766237756502E-2</v>
      </c>
      <c r="AN174">
        <f t="shared" si="79"/>
        <v>0.11936161996134725</v>
      </c>
      <c r="AO174">
        <f t="shared" si="80"/>
        <v>0</v>
      </c>
      <c r="AP174">
        <f t="shared" si="81"/>
        <v>2.5457417066747069E-2</v>
      </c>
      <c r="AQ174">
        <f t="shared" si="82"/>
        <v>3.1325939822769835E-2</v>
      </c>
      <c r="AR174">
        <f t="shared" si="83"/>
        <v>9.1392716232191001E-2</v>
      </c>
      <c r="AS174">
        <f t="shared" si="84"/>
        <v>1.2901328188603166E-2</v>
      </c>
      <c r="AT174">
        <f t="shared" si="85"/>
        <v>5.5652911523065E-2</v>
      </c>
      <c r="AU174">
        <f t="shared" si="86"/>
        <v>0.12010230739302515</v>
      </c>
      <c r="AV174">
        <f t="shared" si="87"/>
        <v>2.1506922079252169E-2</v>
      </c>
      <c r="AX174">
        <f t="shared" si="88"/>
        <v>0.23872323992269451</v>
      </c>
      <c r="AY174">
        <f t="shared" si="89"/>
        <v>0</v>
      </c>
      <c r="AZ174">
        <f t="shared" si="90"/>
        <v>5.070072264542988E-2</v>
      </c>
      <c r="BA174">
        <f t="shared" si="91"/>
        <v>5.4258119367882544E-2</v>
      </c>
      <c r="BB174">
        <f t="shared" si="92"/>
        <v>0.11365709165472766</v>
      </c>
      <c r="BC174">
        <f t="shared" si="93"/>
        <v>3.1601671066262937E-2</v>
      </c>
      <c r="BD174">
        <f t="shared" si="94"/>
        <v>9.6393670347084015E-2</v>
      </c>
      <c r="BE174">
        <f t="shared" si="95"/>
        <v>0.13176125822471513</v>
      </c>
      <c r="BF174">
        <f t="shared" si="96"/>
        <v>3.7251081755689634E-2</v>
      </c>
      <c r="BH174">
        <f t="shared" si="97"/>
        <v>0.11936161996134725</v>
      </c>
      <c r="BI174">
        <f t="shared" si="98"/>
        <v>0</v>
      </c>
      <c r="BJ174">
        <f t="shared" si="99"/>
        <v>1.9163071915866896E-2</v>
      </c>
      <c r="BK174">
        <f t="shared" si="100"/>
        <v>3.1325939822769835E-2</v>
      </c>
      <c r="BL174">
        <f t="shared" si="101"/>
        <v>5.6828545827363831E-2</v>
      </c>
      <c r="BM174">
        <f t="shared" si="102"/>
        <v>1.2901328188603168E-2</v>
      </c>
      <c r="BN174">
        <f t="shared" si="103"/>
        <v>5.5652911523065007E-2</v>
      </c>
      <c r="BO174">
        <f t="shared" si="104"/>
        <v>7.607239790480308E-2</v>
      </c>
      <c r="BP174">
        <f t="shared" si="105"/>
        <v>2.1506922079252169E-2</v>
      </c>
    </row>
    <row r="175" spans="1:68" x14ac:dyDescent="0.3">
      <c r="A175" t="s">
        <v>1707</v>
      </c>
      <c r="B175">
        <v>0</v>
      </c>
      <c r="C175">
        <v>0</v>
      </c>
      <c r="D175">
        <v>0</v>
      </c>
      <c r="E175">
        <v>0.103208977643568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0.29222135764081802</v>
      </c>
      <c r="L175">
        <v>0.18042816368248801</v>
      </c>
      <c r="M175">
        <v>0</v>
      </c>
      <c r="N175">
        <v>0</v>
      </c>
      <c r="O175">
        <v>0</v>
      </c>
      <c r="P175">
        <v>0</v>
      </c>
      <c r="Q175">
        <v>0.23092341059101101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6.9912794079884003E-2</v>
      </c>
      <c r="AC175">
        <v>0.1183546335846145</v>
      </c>
      <c r="AD175">
        <v>5.7152538947890401E-2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N175">
        <f t="shared" si="79"/>
        <v>2.5802244410891999E-2</v>
      </c>
      <c r="AO175">
        <f t="shared" si="80"/>
        <v>0</v>
      </c>
      <c r="AP175">
        <f t="shared" si="81"/>
        <v>6.7521360189043728E-2</v>
      </c>
      <c r="AQ175">
        <f t="shared" si="82"/>
        <v>7.6974470197003667E-2</v>
      </c>
      <c r="AR175">
        <f t="shared" si="83"/>
        <v>0</v>
      </c>
      <c r="AS175">
        <f t="shared" si="84"/>
        <v>3.1377904610749748E-2</v>
      </c>
      <c r="AT175">
        <f t="shared" si="85"/>
        <v>1.9050846315963467E-2</v>
      </c>
      <c r="AU175">
        <f t="shared" si="86"/>
        <v>0</v>
      </c>
      <c r="AV175">
        <f t="shared" si="87"/>
        <v>0</v>
      </c>
      <c r="AX175">
        <f t="shared" si="88"/>
        <v>5.1604488821783992E-2</v>
      </c>
      <c r="AY175">
        <f t="shared" si="89"/>
        <v>0</v>
      </c>
      <c r="AZ175">
        <f t="shared" si="90"/>
        <v>0.11974535867054689</v>
      </c>
      <c r="BA175">
        <f t="shared" si="91"/>
        <v>0.13332369326690668</v>
      </c>
      <c r="BB175">
        <f t="shared" si="92"/>
        <v>0</v>
      </c>
      <c r="BC175">
        <f t="shared" si="93"/>
        <v>5.0967010272207958E-2</v>
      </c>
      <c r="BD175">
        <f t="shared" si="94"/>
        <v>3.2997033746435096E-2</v>
      </c>
      <c r="BE175">
        <f t="shared" si="95"/>
        <v>0</v>
      </c>
      <c r="BF175">
        <f t="shared" si="96"/>
        <v>0</v>
      </c>
      <c r="BH175">
        <f t="shared" si="97"/>
        <v>2.5802244410891996E-2</v>
      </c>
      <c r="BI175">
        <f t="shared" si="98"/>
        <v>0</v>
      </c>
      <c r="BJ175">
        <f t="shared" si="99"/>
        <v>4.5259491385214151E-2</v>
      </c>
      <c r="BK175">
        <f t="shared" si="100"/>
        <v>7.697447019700368E-2</v>
      </c>
      <c r="BL175">
        <f t="shared" si="101"/>
        <v>0</v>
      </c>
      <c r="BM175">
        <f t="shared" si="102"/>
        <v>2.0807194813683046E-2</v>
      </c>
      <c r="BN175">
        <f t="shared" si="103"/>
        <v>1.905084631596347E-2</v>
      </c>
      <c r="BO175">
        <f t="shared" si="104"/>
        <v>0</v>
      </c>
      <c r="BP175">
        <f t="shared" si="105"/>
        <v>0</v>
      </c>
    </row>
    <row r="176" spans="1:68" x14ac:dyDescent="0.3">
      <c r="A176" t="s">
        <v>1708</v>
      </c>
      <c r="B176">
        <v>0</v>
      </c>
      <c r="C176">
        <v>0</v>
      </c>
      <c r="D176">
        <v>0</v>
      </c>
      <c r="E176">
        <v>0.103208977643568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N176">
        <f t="shared" si="79"/>
        <v>2.5802244410891999E-2</v>
      </c>
      <c r="AO176">
        <f t="shared" si="80"/>
        <v>0</v>
      </c>
      <c r="AP176">
        <f t="shared" si="81"/>
        <v>0</v>
      </c>
      <c r="AQ176">
        <f t="shared" si="82"/>
        <v>0</v>
      </c>
      <c r="AR176">
        <f t="shared" si="83"/>
        <v>0</v>
      </c>
      <c r="AS176">
        <f t="shared" si="84"/>
        <v>0</v>
      </c>
      <c r="AT176">
        <f t="shared" si="85"/>
        <v>0</v>
      </c>
      <c r="AU176">
        <f t="shared" si="86"/>
        <v>0</v>
      </c>
      <c r="AV176">
        <f t="shared" si="87"/>
        <v>0</v>
      </c>
      <c r="AX176">
        <f t="shared" si="88"/>
        <v>5.1604488821783992E-2</v>
      </c>
      <c r="AY176">
        <f t="shared" si="89"/>
        <v>0</v>
      </c>
      <c r="AZ176">
        <f t="shared" si="90"/>
        <v>0</v>
      </c>
      <c r="BA176">
        <f t="shared" si="91"/>
        <v>0</v>
      </c>
      <c r="BB176">
        <f t="shared" si="92"/>
        <v>0</v>
      </c>
      <c r="BC176">
        <f t="shared" si="93"/>
        <v>0</v>
      </c>
      <c r="BD176">
        <f t="shared" si="94"/>
        <v>0</v>
      </c>
      <c r="BE176">
        <f t="shared" si="95"/>
        <v>0</v>
      </c>
      <c r="BF176">
        <f t="shared" si="96"/>
        <v>0</v>
      </c>
      <c r="BH176">
        <f t="shared" si="97"/>
        <v>2.5802244410891996E-2</v>
      </c>
      <c r="BI176">
        <f t="shared" si="98"/>
        <v>0</v>
      </c>
      <c r="BJ176">
        <f t="shared" si="99"/>
        <v>0</v>
      </c>
      <c r="BK176">
        <f t="shared" si="100"/>
        <v>0</v>
      </c>
      <c r="BL176">
        <f t="shared" si="101"/>
        <v>0</v>
      </c>
      <c r="BM176">
        <f t="shared" si="102"/>
        <v>0</v>
      </c>
      <c r="BN176">
        <f t="shared" si="103"/>
        <v>0</v>
      </c>
      <c r="BO176">
        <f t="shared" si="104"/>
        <v>0</v>
      </c>
      <c r="BP176">
        <f t="shared" si="105"/>
        <v>0</v>
      </c>
    </row>
    <row r="177" spans="1:68" x14ac:dyDescent="0.3">
      <c r="A177" t="s">
        <v>1709</v>
      </c>
      <c r="B177">
        <v>0</v>
      </c>
      <c r="C177">
        <v>0</v>
      </c>
      <c r="D177">
        <v>0</v>
      </c>
      <c r="E177">
        <v>0.103208977643568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0.41431854592396955</v>
      </c>
      <c r="P177">
        <v>9.6298949257045494E-3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0.26564776159647452</v>
      </c>
      <c r="W177">
        <v>3.7491196591658948E-2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0.30073959029429198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N177">
        <f t="shared" si="79"/>
        <v>2.5802244410891999E-2</v>
      </c>
      <c r="AO177">
        <f t="shared" si="80"/>
        <v>0</v>
      </c>
      <c r="AP177">
        <f t="shared" si="81"/>
        <v>6.0564062978524867E-2</v>
      </c>
      <c r="AQ177">
        <f t="shared" si="82"/>
        <v>0</v>
      </c>
      <c r="AR177">
        <f t="shared" si="83"/>
        <v>7.5784739547033367E-2</v>
      </c>
      <c r="AS177">
        <f t="shared" si="84"/>
        <v>0</v>
      </c>
      <c r="AT177">
        <f t="shared" si="85"/>
        <v>0.10024653009809732</v>
      </c>
      <c r="AU177">
        <f t="shared" si="86"/>
        <v>0</v>
      </c>
      <c r="AV177">
        <f t="shared" si="87"/>
        <v>0</v>
      </c>
      <c r="AX177">
        <f t="shared" si="88"/>
        <v>5.1604488821783992E-2</v>
      </c>
      <c r="AY177">
        <f t="shared" si="89"/>
        <v>0</v>
      </c>
      <c r="AZ177">
        <f t="shared" si="90"/>
        <v>0.15603234296215934</v>
      </c>
      <c r="BA177">
        <f t="shared" si="91"/>
        <v>0</v>
      </c>
      <c r="BB177">
        <f t="shared" si="92"/>
        <v>0.12780325513622498</v>
      </c>
      <c r="BC177">
        <f t="shared" si="93"/>
        <v>0</v>
      </c>
      <c r="BD177">
        <f t="shared" si="94"/>
        <v>0.17363208341238723</v>
      </c>
      <c r="BE177">
        <f t="shared" si="95"/>
        <v>0</v>
      </c>
      <c r="BF177">
        <f t="shared" si="96"/>
        <v>0</v>
      </c>
      <c r="BH177">
        <f t="shared" si="97"/>
        <v>2.5802244410891996E-2</v>
      </c>
      <c r="BI177">
        <f t="shared" si="98"/>
        <v>0</v>
      </c>
      <c r="BJ177">
        <f t="shared" si="99"/>
        <v>5.8974682280087558E-2</v>
      </c>
      <c r="BK177">
        <f t="shared" si="100"/>
        <v>0</v>
      </c>
      <c r="BL177">
        <f t="shared" si="101"/>
        <v>6.390162756811249E-2</v>
      </c>
      <c r="BM177">
        <f t="shared" si="102"/>
        <v>0</v>
      </c>
      <c r="BN177">
        <f t="shared" si="103"/>
        <v>0.10024653009809732</v>
      </c>
      <c r="BO177">
        <f t="shared" si="104"/>
        <v>0</v>
      </c>
      <c r="BP177">
        <f t="shared" si="105"/>
        <v>0</v>
      </c>
    </row>
    <row r="178" spans="1:68" x14ac:dyDescent="0.3">
      <c r="A178" t="s">
        <v>1710</v>
      </c>
      <c r="B178">
        <v>0</v>
      </c>
      <c r="C178">
        <v>0</v>
      </c>
      <c r="D178">
        <v>0.1123007989415785</v>
      </c>
      <c r="E178">
        <v>0</v>
      </c>
      <c r="F178">
        <v>0</v>
      </c>
      <c r="G178">
        <v>0</v>
      </c>
      <c r="H178">
        <v>0</v>
      </c>
      <c r="I178">
        <v>5.6314338089853498E-2</v>
      </c>
      <c r="J178">
        <v>0.726529964967776</v>
      </c>
      <c r="K178">
        <v>0.20065332728072299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0.37454103653179899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0.14059266242234</v>
      </c>
      <c r="AL178">
        <v>0.31446592814903601</v>
      </c>
      <c r="AN178">
        <f t="shared" si="79"/>
        <v>2.8075199735394626E-2</v>
      </c>
      <c r="AO178">
        <f t="shared" si="80"/>
        <v>1.4078584522463375E-2</v>
      </c>
      <c r="AP178">
        <f t="shared" si="81"/>
        <v>0.13245475603549986</v>
      </c>
      <c r="AQ178">
        <f t="shared" si="82"/>
        <v>0</v>
      </c>
      <c r="AR178">
        <f t="shared" si="83"/>
        <v>9.3635259132949747E-2</v>
      </c>
      <c r="AS178">
        <f t="shared" si="84"/>
        <v>0</v>
      </c>
      <c r="AT178">
        <f t="shared" si="85"/>
        <v>0</v>
      </c>
      <c r="AU178">
        <f t="shared" si="86"/>
        <v>0</v>
      </c>
      <c r="AV178">
        <f t="shared" si="87"/>
        <v>0.15168619685712534</v>
      </c>
      <c r="AX178">
        <f t="shared" si="88"/>
        <v>5.6150399470789245E-2</v>
      </c>
      <c r="AY178">
        <f t="shared" si="89"/>
        <v>2.8157169044926749E-2</v>
      </c>
      <c r="AZ178">
        <f t="shared" si="90"/>
        <v>0.27242666015215183</v>
      </c>
      <c r="BA178">
        <f t="shared" si="91"/>
        <v>0</v>
      </c>
      <c r="BB178">
        <f t="shared" si="92"/>
        <v>0.18727051826589949</v>
      </c>
      <c r="BC178">
        <f t="shared" si="93"/>
        <v>0</v>
      </c>
      <c r="BD178">
        <f t="shared" si="94"/>
        <v>0</v>
      </c>
      <c r="BE178">
        <f t="shared" si="95"/>
        <v>0</v>
      </c>
      <c r="BF178">
        <f t="shared" si="96"/>
        <v>0.15752620376099494</v>
      </c>
      <c r="BH178">
        <f t="shared" si="97"/>
        <v>2.8075199735394622E-2</v>
      </c>
      <c r="BI178">
        <f t="shared" si="98"/>
        <v>1.4078584522463375E-2</v>
      </c>
      <c r="BJ178">
        <f t="shared" si="99"/>
        <v>0.1029675990380719</v>
      </c>
      <c r="BK178">
        <f t="shared" si="100"/>
        <v>0</v>
      </c>
      <c r="BL178">
        <f t="shared" si="101"/>
        <v>9.3635259132949747E-2</v>
      </c>
      <c r="BM178">
        <f t="shared" si="102"/>
        <v>0</v>
      </c>
      <c r="BN178">
        <f t="shared" si="103"/>
        <v>0</v>
      </c>
      <c r="BO178">
        <f t="shared" si="104"/>
        <v>0</v>
      </c>
      <c r="BP178">
        <f t="shared" si="105"/>
        <v>9.0947796145830276E-2</v>
      </c>
    </row>
    <row r="179" spans="1:68" x14ac:dyDescent="0.3">
      <c r="A179" t="s">
        <v>1711</v>
      </c>
      <c r="B179">
        <v>0</v>
      </c>
      <c r="C179">
        <v>0.12702999709689</v>
      </c>
      <c r="D179">
        <v>0.3</v>
      </c>
      <c r="E179">
        <v>0</v>
      </c>
      <c r="F179">
        <v>1.2325824935326799</v>
      </c>
      <c r="G179">
        <v>0.12035521605762201</v>
      </c>
      <c r="H179">
        <v>0</v>
      </c>
      <c r="I179">
        <v>0</v>
      </c>
      <c r="J179">
        <v>0</v>
      </c>
      <c r="K179">
        <v>0.20065332728072299</v>
      </c>
      <c r="L179">
        <v>0.292221319985213</v>
      </c>
      <c r="M179">
        <v>0</v>
      </c>
      <c r="N179">
        <v>0</v>
      </c>
      <c r="O179">
        <v>1.39548377159861E-2</v>
      </c>
      <c r="P179">
        <v>0.226139442597346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8.7839577078242498E-2</v>
      </c>
      <c r="X179">
        <v>0.145923013227826</v>
      </c>
      <c r="Y179">
        <v>0</v>
      </c>
      <c r="Z179">
        <v>0.80939046732082998</v>
      </c>
      <c r="AA179">
        <v>0</v>
      </c>
      <c r="AB179">
        <v>0.1149988870272355</v>
      </c>
      <c r="AC179">
        <v>0.10166084520351901</v>
      </c>
      <c r="AD179">
        <v>0</v>
      </c>
      <c r="AE179">
        <v>0</v>
      </c>
      <c r="AF179">
        <v>0</v>
      </c>
      <c r="AG179">
        <v>0</v>
      </c>
      <c r="AH179">
        <v>0.3438920212741885</v>
      </c>
      <c r="AI179">
        <v>0</v>
      </c>
      <c r="AJ179">
        <v>0.21999431817263451</v>
      </c>
      <c r="AK179">
        <v>0</v>
      </c>
      <c r="AL179">
        <v>0</v>
      </c>
      <c r="AN179">
        <f t="shared" si="79"/>
        <v>0.1067574992742225</v>
      </c>
      <c r="AO179">
        <f t="shared" si="80"/>
        <v>0.33823442739757548</v>
      </c>
      <c r="AP179">
        <f t="shared" si="81"/>
        <v>0.10470984679703829</v>
      </c>
      <c r="AQ179">
        <f t="shared" si="82"/>
        <v>0</v>
      </c>
      <c r="AR179">
        <f t="shared" si="83"/>
        <v>2.1959894269560624E-2</v>
      </c>
      <c r="AS179">
        <f t="shared" si="84"/>
        <v>0.19532886879656841</v>
      </c>
      <c r="AT179">
        <f t="shared" si="85"/>
        <v>0</v>
      </c>
      <c r="AU179">
        <f t="shared" si="86"/>
        <v>0.11463067375806284</v>
      </c>
      <c r="AV179">
        <f t="shared" si="87"/>
        <v>7.3331439390878175E-2</v>
      </c>
      <c r="AX179">
        <f t="shared" si="88"/>
        <v>0.14206567208782167</v>
      </c>
      <c r="AY179">
        <f t="shared" si="89"/>
        <v>0.5989253904251215</v>
      </c>
      <c r="AZ179">
        <f t="shared" si="90"/>
        <v>0.12925412854968335</v>
      </c>
      <c r="BA179">
        <f t="shared" si="91"/>
        <v>0</v>
      </c>
      <c r="BB179">
        <f t="shared" si="92"/>
        <v>4.3919788539121249E-2</v>
      </c>
      <c r="BC179">
        <f t="shared" si="93"/>
        <v>0.30693514752541273</v>
      </c>
      <c r="BD179">
        <f t="shared" si="94"/>
        <v>0</v>
      </c>
      <c r="BE179">
        <f t="shared" si="95"/>
        <v>0.19854615105481721</v>
      </c>
      <c r="BF179">
        <f t="shared" si="96"/>
        <v>0.12701377881715872</v>
      </c>
      <c r="BH179">
        <f t="shared" si="97"/>
        <v>7.1032836043910835E-2</v>
      </c>
      <c r="BI179">
        <f t="shared" si="98"/>
        <v>0.29946269521256075</v>
      </c>
      <c r="BJ179">
        <f t="shared" si="99"/>
        <v>4.8853468581547974E-2</v>
      </c>
      <c r="BK179">
        <f t="shared" si="100"/>
        <v>0</v>
      </c>
      <c r="BL179">
        <f t="shared" si="101"/>
        <v>2.1959894269560624E-2</v>
      </c>
      <c r="BM179">
        <f t="shared" si="102"/>
        <v>0.12530574926052335</v>
      </c>
      <c r="BN179">
        <f t="shared" si="103"/>
        <v>0</v>
      </c>
      <c r="BO179">
        <f t="shared" si="104"/>
        <v>0.11463067375806282</v>
      </c>
      <c r="BP179">
        <f t="shared" si="105"/>
        <v>7.3331439390878175E-2</v>
      </c>
    </row>
    <row r="180" spans="1:68" x14ac:dyDescent="0.3">
      <c r="A180" t="s">
        <v>1712</v>
      </c>
      <c r="B180">
        <v>0.107356323634945</v>
      </c>
      <c r="C180">
        <v>0</v>
      </c>
      <c r="D180">
        <v>0</v>
      </c>
      <c r="E180">
        <v>0.23046551499256052</v>
      </c>
      <c r="F180">
        <v>0.15615321865754</v>
      </c>
      <c r="G180">
        <v>0.112745672660428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0.76963366233076003</v>
      </c>
      <c r="O180">
        <v>0</v>
      </c>
      <c r="P180">
        <v>0</v>
      </c>
      <c r="Q180">
        <v>9.3977819468309506E-2</v>
      </c>
      <c r="R180">
        <v>0</v>
      </c>
      <c r="S180">
        <v>0</v>
      </c>
      <c r="T180">
        <v>0.31552914128043552</v>
      </c>
      <c r="U180">
        <v>0.20383556161772351</v>
      </c>
      <c r="V180">
        <v>0</v>
      </c>
      <c r="W180">
        <v>0</v>
      </c>
      <c r="X180">
        <v>0.76958945969409798</v>
      </c>
      <c r="Y180">
        <v>0.27555026498095447</v>
      </c>
      <c r="Z180">
        <v>0</v>
      </c>
      <c r="AA180">
        <v>0</v>
      </c>
      <c r="AB180">
        <v>0</v>
      </c>
      <c r="AC180">
        <v>0</v>
      </c>
      <c r="AD180">
        <v>5.7152538947890401E-2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N180">
        <f t="shared" si="79"/>
        <v>8.4455459656876383E-2</v>
      </c>
      <c r="AO180">
        <f t="shared" si="80"/>
        <v>6.7224722829492004E-2</v>
      </c>
      <c r="AP180">
        <f t="shared" si="81"/>
        <v>0.10994766604725144</v>
      </c>
      <c r="AQ180">
        <f t="shared" si="82"/>
        <v>3.1325939822769835E-2</v>
      </c>
      <c r="AR180">
        <f t="shared" si="83"/>
        <v>0.12984117572453976</v>
      </c>
      <c r="AS180">
        <f t="shared" si="84"/>
        <v>0.17418995411250873</v>
      </c>
      <c r="AT180">
        <f t="shared" si="85"/>
        <v>1.9050846315963467E-2</v>
      </c>
      <c r="AU180">
        <f t="shared" si="86"/>
        <v>0</v>
      </c>
      <c r="AV180">
        <f t="shared" si="87"/>
        <v>0</v>
      </c>
      <c r="AX180">
        <f t="shared" si="88"/>
        <v>0.10970997396435765</v>
      </c>
      <c r="AY180">
        <f t="shared" si="89"/>
        <v>7.962152339402076E-2</v>
      </c>
      <c r="AZ180">
        <f t="shared" si="90"/>
        <v>0.29089418159300728</v>
      </c>
      <c r="BA180">
        <f t="shared" si="91"/>
        <v>5.4258119367882544E-2</v>
      </c>
      <c r="BB180">
        <f t="shared" si="92"/>
        <v>0.1567084889458327</v>
      </c>
      <c r="BC180">
        <f t="shared" si="93"/>
        <v>0.31181502347418105</v>
      </c>
      <c r="BD180">
        <f t="shared" si="94"/>
        <v>3.2997033746435096E-2</v>
      </c>
      <c r="BE180">
        <f t="shared" si="95"/>
        <v>0</v>
      </c>
      <c r="BF180">
        <f t="shared" si="96"/>
        <v>0</v>
      </c>
      <c r="BH180">
        <f t="shared" si="97"/>
        <v>5.4854986982178826E-2</v>
      </c>
      <c r="BI180">
        <f t="shared" si="98"/>
        <v>3.981076169701038E-2</v>
      </c>
      <c r="BJ180">
        <f t="shared" si="99"/>
        <v>0.10994766604725144</v>
      </c>
      <c r="BK180">
        <f t="shared" si="100"/>
        <v>3.1325939822769835E-2</v>
      </c>
      <c r="BL180">
        <f t="shared" si="101"/>
        <v>7.8354244472916348E-2</v>
      </c>
      <c r="BM180">
        <f t="shared" si="102"/>
        <v>0.12729795027428376</v>
      </c>
      <c r="BN180">
        <f t="shared" si="103"/>
        <v>1.905084631596347E-2</v>
      </c>
      <c r="BO180">
        <f t="shared" si="104"/>
        <v>0</v>
      </c>
      <c r="BP180">
        <f t="shared" si="105"/>
        <v>0</v>
      </c>
    </row>
    <row r="181" spans="1:68" x14ac:dyDescent="0.3">
      <c r="A181" t="s">
        <v>1713</v>
      </c>
      <c r="B181">
        <v>0.107356323634945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4.8371263835634601E-2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3.3313104045403948E-2</v>
      </c>
      <c r="AB181">
        <v>0.37072316852577297</v>
      </c>
      <c r="AC181">
        <v>0</v>
      </c>
      <c r="AD181">
        <v>0</v>
      </c>
      <c r="AE181">
        <v>0.28061136385573898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0.14059266242234</v>
      </c>
      <c r="AL181">
        <v>0</v>
      </c>
      <c r="AN181">
        <f t="shared" si="79"/>
        <v>2.6839080908736251E-2</v>
      </c>
      <c r="AO181">
        <f t="shared" si="80"/>
        <v>1.209281595890865E-2</v>
      </c>
      <c r="AP181">
        <f t="shared" si="81"/>
        <v>0</v>
      </c>
      <c r="AQ181">
        <f t="shared" si="82"/>
        <v>0</v>
      </c>
      <c r="AR181">
        <f t="shared" si="83"/>
        <v>0</v>
      </c>
      <c r="AS181">
        <f t="shared" si="84"/>
        <v>6.7339378761862814E-2</v>
      </c>
      <c r="AT181">
        <f t="shared" si="85"/>
        <v>9.3537121285246327E-2</v>
      </c>
      <c r="AU181">
        <f t="shared" si="86"/>
        <v>0</v>
      </c>
      <c r="AV181">
        <f t="shared" si="87"/>
        <v>4.686422080744667E-2</v>
      </c>
      <c r="AX181">
        <f t="shared" si="88"/>
        <v>5.3678161817472501E-2</v>
      </c>
      <c r="AY181">
        <f t="shared" si="89"/>
        <v>2.41856319178173E-2</v>
      </c>
      <c r="AZ181">
        <f t="shared" si="90"/>
        <v>0</v>
      </c>
      <c r="BA181">
        <f t="shared" si="91"/>
        <v>0</v>
      </c>
      <c r="BB181">
        <f t="shared" si="92"/>
        <v>0</v>
      </c>
      <c r="BC181">
        <f t="shared" si="93"/>
        <v>0.14922324148116259</v>
      </c>
      <c r="BD181">
        <f t="shared" si="94"/>
        <v>0.16201104645977893</v>
      </c>
      <c r="BE181">
        <f t="shared" si="95"/>
        <v>0</v>
      </c>
      <c r="BF181">
        <f t="shared" si="96"/>
        <v>8.1171211495624188E-2</v>
      </c>
      <c r="BH181">
        <f t="shared" si="97"/>
        <v>2.6839080908736251E-2</v>
      </c>
      <c r="BI181">
        <f t="shared" si="98"/>
        <v>1.209281595890865E-2</v>
      </c>
      <c r="BJ181">
        <f t="shared" si="99"/>
        <v>0</v>
      </c>
      <c r="BK181">
        <f t="shared" si="100"/>
        <v>0</v>
      </c>
      <c r="BL181">
        <f t="shared" si="101"/>
        <v>0</v>
      </c>
      <c r="BM181">
        <f t="shared" si="102"/>
        <v>6.092013323216084E-2</v>
      </c>
      <c r="BN181">
        <f t="shared" si="103"/>
        <v>9.3537121285246341E-2</v>
      </c>
      <c r="BO181">
        <f t="shared" si="104"/>
        <v>0</v>
      </c>
      <c r="BP181">
        <f t="shared" si="105"/>
        <v>4.686422080744667E-2</v>
      </c>
    </row>
    <row r="182" spans="1:68" x14ac:dyDescent="0.3">
      <c r="A182" t="s">
        <v>1714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0.26372730852697301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7.1176491276240997E-2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0.31925024228555654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0.17862853595888001</v>
      </c>
      <c r="AC182">
        <v>0</v>
      </c>
      <c r="AD182">
        <v>0.25417486004536199</v>
      </c>
      <c r="AE182">
        <v>0</v>
      </c>
      <c r="AF182">
        <v>0.13066723004888101</v>
      </c>
      <c r="AG182">
        <v>0</v>
      </c>
      <c r="AH182">
        <v>0</v>
      </c>
      <c r="AI182">
        <v>0</v>
      </c>
      <c r="AJ182">
        <v>7.2055740188438494E-2</v>
      </c>
      <c r="AK182">
        <v>0</v>
      </c>
      <c r="AL182">
        <v>0</v>
      </c>
      <c r="AN182">
        <f t="shared" si="79"/>
        <v>0</v>
      </c>
      <c r="AO182">
        <f t="shared" si="80"/>
        <v>6.5931827131743254E-2</v>
      </c>
      <c r="AP182">
        <f t="shared" si="81"/>
        <v>1.0168070182320143E-2</v>
      </c>
      <c r="AQ182">
        <f t="shared" si="82"/>
        <v>0</v>
      </c>
      <c r="AR182">
        <f t="shared" si="83"/>
        <v>7.9812560571389135E-2</v>
      </c>
      <c r="AS182">
        <f t="shared" si="84"/>
        <v>2.9771422659813335E-2</v>
      </c>
      <c r="AT182">
        <f t="shared" si="85"/>
        <v>0.12828069669808098</v>
      </c>
      <c r="AU182">
        <f t="shared" si="86"/>
        <v>0</v>
      </c>
      <c r="AV182">
        <f t="shared" si="87"/>
        <v>2.4018580062812833E-2</v>
      </c>
      <c r="AX182">
        <f t="shared" si="88"/>
        <v>0</v>
      </c>
      <c r="AY182">
        <f t="shared" si="89"/>
        <v>0.13186365426348651</v>
      </c>
      <c r="AZ182">
        <f t="shared" si="90"/>
        <v>2.6902185015870286E-2</v>
      </c>
      <c r="BA182">
        <f t="shared" si="91"/>
        <v>0</v>
      </c>
      <c r="BB182">
        <f t="shared" si="92"/>
        <v>0.15962512114277827</v>
      </c>
      <c r="BC182">
        <f t="shared" si="93"/>
        <v>7.2924794433275444E-2</v>
      </c>
      <c r="BD182">
        <f t="shared" si="94"/>
        <v>0.12710423488556827</v>
      </c>
      <c r="BE182">
        <f t="shared" si="95"/>
        <v>0</v>
      </c>
      <c r="BF182">
        <f t="shared" si="96"/>
        <v>4.1601400994452697E-2</v>
      </c>
      <c r="BH182">
        <f t="shared" si="97"/>
        <v>0</v>
      </c>
      <c r="BI182">
        <f t="shared" si="98"/>
        <v>6.5931827131743254E-2</v>
      </c>
      <c r="BJ182">
        <f t="shared" si="99"/>
        <v>1.0168070182320141E-2</v>
      </c>
      <c r="BK182">
        <f t="shared" si="100"/>
        <v>0</v>
      </c>
      <c r="BL182">
        <f t="shared" si="101"/>
        <v>7.9812560571389135E-2</v>
      </c>
      <c r="BM182">
        <f t="shared" si="102"/>
        <v>2.9771422659813338E-2</v>
      </c>
      <c r="BN182">
        <f t="shared" si="103"/>
        <v>7.3383664226324266E-2</v>
      </c>
      <c r="BO182">
        <f t="shared" si="104"/>
        <v>0</v>
      </c>
      <c r="BP182">
        <f t="shared" si="105"/>
        <v>2.4018580062812833E-2</v>
      </c>
    </row>
    <row r="183" spans="1:68" x14ac:dyDescent="0.3">
      <c r="A183" t="s">
        <v>1715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5.6314338089853498E-2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N183">
        <f t="shared" si="79"/>
        <v>0</v>
      </c>
      <c r="AO183">
        <f t="shared" si="80"/>
        <v>1.4078584522463375E-2</v>
      </c>
      <c r="AP183">
        <f t="shared" si="81"/>
        <v>0</v>
      </c>
      <c r="AQ183">
        <f t="shared" si="82"/>
        <v>0</v>
      </c>
      <c r="AR183">
        <f t="shared" si="83"/>
        <v>0</v>
      </c>
      <c r="AS183">
        <f t="shared" si="84"/>
        <v>0</v>
      </c>
      <c r="AT183">
        <f t="shared" si="85"/>
        <v>0</v>
      </c>
      <c r="AU183">
        <f t="shared" si="86"/>
        <v>0</v>
      </c>
      <c r="AV183">
        <f t="shared" si="87"/>
        <v>0</v>
      </c>
      <c r="AX183">
        <f t="shared" si="88"/>
        <v>0</v>
      </c>
      <c r="AY183">
        <f t="shared" si="89"/>
        <v>2.8157169044926749E-2</v>
      </c>
      <c r="AZ183">
        <f t="shared" si="90"/>
        <v>0</v>
      </c>
      <c r="BA183">
        <f t="shared" si="91"/>
        <v>0</v>
      </c>
      <c r="BB183">
        <f t="shared" si="92"/>
        <v>0</v>
      </c>
      <c r="BC183">
        <f t="shared" si="93"/>
        <v>0</v>
      </c>
      <c r="BD183">
        <f t="shared" si="94"/>
        <v>0</v>
      </c>
      <c r="BE183">
        <f t="shared" si="95"/>
        <v>0</v>
      </c>
      <c r="BF183">
        <f t="shared" si="96"/>
        <v>0</v>
      </c>
      <c r="BH183">
        <f t="shared" si="97"/>
        <v>0</v>
      </c>
      <c r="BI183">
        <f t="shared" si="98"/>
        <v>1.4078584522463375E-2</v>
      </c>
      <c r="BJ183">
        <f t="shared" si="99"/>
        <v>0</v>
      </c>
      <c r="BK183">
        <f t="shared" si="100"/>
        <v>0</v>
      </c>
      <c r="BL183">
        <f t="shared" si="101"/>
        <v>0</v>
      </c>
      <c r="BM183">
        <f t="shared" si="102"/>
        <v>0</v>
      </c>
      <c r="BN183">
        <f t="shared" si="103"/>
        <v>0</v>
      </c>
      <c r="BO183">
        <f t="shared" si="104"/>
        <v>0</v>
      </c>
      <c r="BP183">
        <f t="shared" si="105"/>
        <v>0</v>
      </c>
    </row>
    <row r="184" spans="1:68" x14ac:dyDescent="0.3">
      <c r="A184" t="s">
        <v>1716</v>
      </c>
      <c r="B184">
        <v>0</v>
      </c>
      <c r="C184">
        <v>0</v>
      </c>
      <c r="D184">
        <v>0</v>
      </c>
      <c r="E184">
        <v>6.5643464424775005E-2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0.16015577997105701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9.3977819468309506E-2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0.2583142841348155</v>
      </c>
      <c r="AA184">
        <v>0.13665175826794149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9.9267084065260497E-2</v>
      </c>
      <c r="AJ184">
        <v>0</v>
      </c>
      <c r="AK184">
        <v>0</v>
      </c>
      <c r="AL184">
        <v>0</v>
      </c>
      <c r="AN184">
        <f t="shared" si="79"/>
        <v>1.6410866106193751E-2</v>
      </c>
      <c r="AO184">
        <f t="shared" si="80"/>
        <v>0</v>
      </c>
      <c r="AP184">
        <f t="shared" si="81"/>
        <v>2.2879397138722429E-2</v>
      </c>
      <c r="AQ184">
        <f t="shared" si="82"/>
        <v>3.1325939822769835E-2</v>
      </c>
      <c r="AR184">
        <f t="shared" si="83"/>
        <v>0</v>
      </c>
      <c r="AS184">
        <f t="shared" si="84"/>
        <v>6.5827673733792835E-2</v>
      </c>
      <c r="AT184">
        <f t="shared" si="85"/>
        <v>0</v>
      </c>
      <c r="AU184">
        <f t="shared" si="86"/>
        <v>3.3089028021753501E-2</v>
      </c>
      <c r="AV184">
        <f t="shared" si="87"/>
        <v>0</v>
      </c>
      <c r="AX184">
        <f t="shared" si="88"/>
        <v>3.2821732212387503E-2</v>
      </c>
      <c r="AY184">
        <f t="shared" si="89"/>
        <v>0</v>
      </c>
      <c r="AZ184">
        <f t="shared" si="90"/>
        <v>6.0533194976142318E-2</v>
      </c>
      <c r="BA184">
        <f t="shared" si="91"/>
        <v>5.4258119367882544E-2</v>
      </c>
      <c r="BB184">
        <f t="shared" si="92"/>
        <v>0</v>
      </c>
      <c r="BC184">
        <f t="shared" si="93"/>
        <v>0.10899566656577318</v>
      </c>
      <c r="BD184">
        <f t="shared" si="94"/>
        <v>0</v>
      </c>
      <c r="BE184">
        <f t="shared" si="95"/>
        <v>5.7311877706747359E-2</v>
      </c>
      <c r="BF184">
        <f t="shared" si="96"/>
        <v>0</v>
      </c>
      <c r="BH184">
        <f t="shared" si="97"/>
        <v>1.6410866106193751E-2</v>
      </c>
      <c r="BI184">
        <f t="shared" si="98"/>
        <v>0</v>
      </c>
      <c r="BJ184">
        <f t="shared" si="99"/>
        <v>2.2879397138722432E-2</v>
      </c>
      <c r="BK184">
        <f t="shared" si="100"/>
        <v>3.1325939822769835E-2</v>
      </c>
      <c r="BL184">
        <f t="shared" si="101"/>
        <v>0</v>
      </c>
      <c r="BM184">
        <f t="shared" si="102"/>
        <v>4.4497294543446135E-2</v>
      </c>
      <c r="BN184">
        <f t="shared" si="103"/>
        <v>0</v>
      </c>
      <c r="BO184">
        <f t="shared" si="104"/>
        <v>3.3089028021753501E-2</v>
      </c>
      <c r="BP184">
        <f t="shared" si="105"/>
        <v>0</v>
      </c>
    </row>
    <row r="185" spans="1:68" x14ac:dyDescent="0.3">
      <c r="A185" t="s">
        <v>1717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0.112745672660428</v>
      </c>
      <c r="H185">
        <v>0</v>
      </c>
      <c r="I185">
        <v>9.5493370262888996E-2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6.6457952408592993E-2</v>
      </c>
      <c r="V185">
        <v>0</v>
      </c>
      <c r="W185">
        <v>8.7839577078242498E-2</v>
      </c>
      <c r="X185">
        <v>0</v>
      </c>
      <c r="Y185">
        <v>0</v>
      </c>
      <c r="Z185">
        <v>0</v>
      </c>
      <c r="AA185">
        <v>0.20764921578086001</v>
      </c>
      <c r="AB185">
        <v>0</v>
      </c>
      <c r="AC185">
        <v>0</v>
      </c>
      <c r="AD185">
        <v>0</v>
      </c>
      <c r="AE185">
        <v>0</v>
      </c>
      <c r="AF185">
        <v>0.14182387547589101</v>
      </c>
      <c r="AG185">
        <v>0</v>
      </c>
      <c r="AH185">
        <v>0</v>
      </c>
      <c r="AI185">
        <v>0</v>
      </c>
      <c r="AJ185">
        <v>0</v>
      </c>
      <c r="AK185">
        <v>0.14059266242234</v>
      </c>
      <c r="AL185">
        <v>0</v>
      </c>
      <c r="AN185">
        <f t="shared" si="79"/>
        <v>0</v>
      </c>
      <c r="AO185">
        <f t="shared" si="80"/>
        <v>5.2059760730829248E-2</v>
      </c>
      <c r="AP185">
        <f t="shared" si="81"/>
        <v>0</v>
      </c>
      <c r="AQ185">
        <f t="shared" si="82"/>
        <v>0</v>
      </c>
      <c r="AR185">
        <f t="shared" si="83"/>
        <v>3.8574382371708876E-2</v>
      </c>
      <c r="AS185">
        <f t="shared" si="84"/>
        <v>3.4608202630143338E-2</v>
      </c>
      <c r="AT185">
        <f t="shared" si="85"/>
        <v>4.7274625158630339E-2</v>
      </c>
      <c r="AU185">
        <f t="shared" si="86"/>
        <v>0</v>
      </c>
      <c r="AV185">
        <f t="shared" si="87"/>
        <v>4.686422080744667E-2</v>
      </c>
      <c r="AX185">
        <f t="shared" si="88"/>
        <v>0</v>
      </c>
      <c r="AY185">
        <f t="shared" si="89"/>
        <v>6.052463883525129E-2</v>
      </c>
      <c r="AZ185">
        <f t="shared" si="90"/>
        <v>0</v>
      </c>
      <c r="BA185">
        <f t="shared" si="91"/>
        <v>0</v>
      </c>
      <c r="BB185">
        <f t="shared" si="92"/>
        <v>4.5389128060186759E-2</v>
      </c>
      <c r="BC185">
        <f t="shared" si="93"/>
        <v>8.4772437358697911E-2</v>
      </c>
      <c r="BD185">
        <f t="shared" si="94"/>
        <v>8.1882052683521639E-2</v>
      </c>
      <c r="BE185">
        <f t="shared" si="95"/>
        <v>0</v>
      </c>
      <c r="BF185">
        <f t="shared" si="96"/>
        <v>8.1171211495624188E-2</v>
      </c>
      <c r="BH185">
        <f t="shared" si="97"/>
        <v>0</v>
      </c>
      <c r="BI185">
        <f t="shared" si="98"/>
        <v>3.0262319417625645E-2</v>
      </c>
      <c r="BJ185">
        <f t="shared" si="99"/>
        <v>0</v>
      </c>
      <c r="BK185">
        <f t="shared" si="100"/>
        <v>0</v>
      </c>
      <c r="BL185">
        <f t="shared" si="101"/>
        <v>2.269456403009338E-2</v>
      </c>
      <c r="BM185">
        <f t="shared" si="102"/>
        <v>3.4608202630143338E-2</v>
      </c>
      <c r="BN185">
        <f t="shared" si="103"/>
        <v>4.7274625158630339E-2</v>
      </c>
      <c r="BO185">
        <f t="shared" si="104"/>
        <v>0</v>
      </c>
      <c r="BP185">
        <f t="shared" si="105"/>
        <v>4.686422080744667E-2</v>
      </c>
    </row>
    <row r="186" spans="1:68" x14ac:dyDescent="0.3">
      <c r="A186" t="s">
        <v>1718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N186">
        <f t="shared" si="79"/>
        <v>0</v>
      </c>
      <c r="AO186">
        <f t="shared" si="80"/>
        <v>0</v>
      </c>
      <c r="AP186">
        <f t="shared" si="81"/>
        <v>0</v>
      </c>
      <c r="AQ186">
        <f t="shared" si="82"/>
        <v>0</v>
      </c>
      <c r="AR186">
        <f t="shared" si="83"/>
        <v>0</v>
      </c>
      <c r="AS186">
        <f t="shared" si="84"/>
        <v>0</v>
      </c>
      <c r="AT186">
        <f t="shared" si="85"/>
        <v>0</v>
      </c>
      <c r="AU186">
        <f t="shared" si="86"/>
        <v>0</v>
      </c>
      <c r="AV186">
        <f t="shared" si="87"/>
        <v>0</v>
      </c>
      <c r="AX186">
        <f t="shared" si="88"/>
        <v>0</v>
      </c>
      <c r="AY186">
        <f t="shared" si="89"/>
        <v>0</v>
      </c>
      <c r="AZ186">
        <f t="shared" si="90"/>
        <v>0</v>
      </c>
      <c r="BA186">
        <f t="shared" si="91"/>
        <v>0</v>
      </c>
      <c r="BB186">
        <f t="shared" si="92"/>
        <v>0</v>
      </c>
      <c r="BC186">
        <f t="shared" si="93"/>
        <v>0</v>
      </c>
      <c r="BD186">
        <f t="shared" si="94"/>
        <v>0</v>
      </c>
      <c r="BE186">
        <f t="shared" si="95"/>
        <v>0</v>
      </c>
      <c r="BF186">
        <f t="shared" si="96"/>
        <v>0</v>
      </c>
      <c r="BH186">
        <f t="shared" si="97"/>
        <v>0</v>
      </c>
      <c r="BI186">
        <f t="shared" si="98"/>
        <v>0</v>
      </c>
      <c r="BJ186">
        <f t="shared" si="99"/>
        <v>0</v>
      </c>
      <c r="BK186">
        <f t="shared" si="100"/>
        <v>0</v>
      </c>
      <c r="BL186">
        <f t="shared" si="101"/>
        <v>0</v>
      </c>
      <c r="BM186">
        <f t="shared" si="102"/>
        <v>0</v>
      </c>
      <c r="BN186">
        <f t="shared" si="103"/>
        <v>0</v>
      </c>
      <c r="BO186">
        <f t="shared" si="104"/>
        <v>0</v>
      </c>
      <c r="BP186">
        <f t="shared" si="105"/>
        <v>0</v>
      </c>
    </row>
    <row r="187" spans="1:68" x14ac:dyDescent="0.3">
      <c r="A187" t="s">
        <v>1719</v>
      </c>
      <c r="B187">
        <v>0</v>
      </c>
      <c r="C187">
        <v>0</v>
      </c>
      <c r="D187">
        <v>4.74301536253438E-2</v>
      </c>
      <c r="E187">
        <v>0</v>
      </c>
      <c r="F187">
        <v>0</v>
      </c>
      <c r="G187">
        <v>0</v>
      </c>
      <c r="H187">
        <v>0.199994550581059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N187">
        <f t="shared" si="79"/>
        <v>1.185753840633595E-2</v>
      </c>
      <c r="AO187">
        <f t="shared" si="80"/>
        <v>4.999863764526475E-2</v>
      </c>
      <c r="AP187">
        <f t="shared" si="81"/>
        <v>0</v>
      </c>
      <c r="AQ187">
        <f t="shared" si="82"/>
        <v>0</v>
      </c>
      <c r="AR187">
        <f t="shared" si="83"/>
        <v>0</v>
      </c>
      <c r="AS187">
        <f t="shared" si="84"/>
        <v>0</v>
      </c>
      <c r="AT187">
        <f t="shared" si="85"/>
        <v>0</v>
      </c>
      <c r="AU187">
        <f t="shared" si="86"/>
        <v>0</v>
      </c>
      <c r="AV187">
        <f t="shared" si="87"/>
        <v>0</v>
      </c>
      <c r="AX187">
        <f t="shared" si="88"/>
        <v>2.37150768126719E-2</v>
      </c>
      <c r="AY187">
        <f t="shared" si="89"/>
        <v>9.99972752905295E-2</v>
      </c>
      <c r="AZ187">
        <f t="shared" si="90"/>
        <v>0</v>
      </c>
      <c r="BA187">
        <f t="shared" si="91"/>
        <v>0</v>
      </c>
      <c r="BB187">
        <f t="shared" si="92"/>
        <v>0</v>
      </c>
      <c r="BC187">
        <f t="shared" si="93"/>
        <v>0</v>
      </c>
      <c r="BD187">
        <f t="shared" si="94"/>
        <v>0</v>
      </c>
      <c r="BE187">
        <f t="shared" si="95"/>
        <v>0</v>
      </c>
      <c r="BF187">
        <f t="shared" si="96"/>
        <v>0</v>
      </c>
      <c r="BH187">
        <f t="shared" si="97"/>
        <v>1.185753840633595E-2</v>
      </c>
      <c r="BI187">
        <f t="shared" si="98"/>
        <v>4.999863764526475E-2</v>
      </c>
      <c r="BJ187">
        <f t="shared" si="99"/>
        <v>0</v>
      </c>
      <c r="BK187">
        <f t="shared" si="100"/>
        <v>0</v>
      </c>
      <c r="BL187">
        <f t="shared" si="101"/>
        <v>0</v>
      </c>
      <c r="BM187">
        <f t="shared" si="102"/>
        <v>0</v>
      </c>
      <c r="BN187">
        <f t="shared" si="103"/>
        <v>0</v>
      </c>
      <c r="BO187">
        <f t="shared" si="104"/>
        <v>0</v>
      </c>
      <c r="BP187">
        <f t="shared" si="105"/>
        <v>0</v>
      </c>
    </row>
    <row r="189" spans="1:68" x14ac:dyDescent="0.3">
      <c r="A189" t="s">
        <v>92</v>
      </c>
      <c r="B189">
        <v>156.292044237895</v>
      </c>
      <c r="C189">
        <v>185.16870401569301</v>
      </c>
      <c r="D189">
        <v>67.197960945897847</v>
      </c>
      <c r="E189">
        <v>80.422835354889799</v>
      </c>
      <c r="F189">
        <v>202.77597056834151</v>
      </c>
      <c r="G189">
        <v>167.28525381638349</v>
      </c>
      <c r="H189">
        <v>53.098146938329698</v>
      </c>
      <c r="I189">
        <v>35.614515620553249</v>
      </c>
      <c r="J189">
        <v>251.48212615140801</v>
      </c>
      <c r="K189">
        <v>146.2011913128145</v>
      </c>
      <c r="L189">
        <v>87.421797848870796</v>
      </c>
      <c r="M189">
        <v>36.905793796184099</v>
      </c>
      <c r="N189">
        <v>146.48945985195525</v>
      </c>
      <c r="O189">
        <v>44.366197886973652</v>
      </c>
      <c r="P189">
        <v>40.767039918856149</v>
      </c>
      <c r="Q189">
        <v>93.519212489370304</v>
      </c>
      <c r="R189">
        <v>181.5736929074215</v>
      </c>
      <c r="S189">
        <v>89.265766759198499</v>
      </c>
      <c r="T189">
        <v>171.18041074533801</v>
      </c>
      <c r="U189">
        <v>136.00337495840193</v>
      </c>
      <c r="V189">
        <v>62.649743647337601</v>
      </c>
      <c r="W189">
        <v>93.334012436320293</v>
      </c>
      <c r="X189">
        <v>150.366964066338</v>
      </c>
      <c r="Y189">
        <v>148.454959515355</v>
      </c>
      <c r="Z189">
        <v>164.89082805340303</v>
      </c>
      <c r="AA189">
        <v>104.2358556258981</v>
      </c>
      <c r="AB189">
        <v>207.70729494695803</v>
      </c>
      <c r="AC189">
        <v>73.888726233109452</v>
      </c>
      <c r="AD189">
        <v>82.900728598139594</v>
      </c>
      <c r="AE189">
        <v>102.1591681071893</v>
      </c>
      <c r="AF189">
        <v>84.436525291929854</v>
      </c>
      <c r="AG189">
        <v>100.194380858279</v>
      </c>
      <c r="AH189">
        <v>149.5224025072485</v>
      </c>
      <c r="AI189">
        <v>72.507321583859209</v>
      </c>
      <c r="AJ189">
        <v>179.82874784925971</v>
      </c>
      <c r="AK189">
        <v>47.881923119257152</v>
      </c>
      <c r="AL189">
        <v>92.452043811174548</v>
      </c>
      <c r="AN189">
        <f t="shared" si="79"/>
        <v>122.27038613859392</v>
      </c>
      <c r="AO189">
        <f t="shared" si="80"/>
        <v>114.69347173590199</v>
      </c>
      <c r="AP189">
        <f t="shared" si="81"/>
        <v>107.66194382386607</v>
      </c>
      <c r="AQ189">
        <f t="shared" si="82"/>
        <v>121.45289071866345</v>
      </c>
      <c r="AR189">
        <f t="shared" si="83"/>
        <v>115.79188544684946</v>
      </c>
      <c r="AS189">
        <f t="shared" si="84"/>
        <v>141.59077140684357</v>
      </c>
      <c r="AT189">
        <f t="shared" si="85"/>
        <v>89.832140665752902</v>
      </c>
      <c r="AU189">
        <f t="shared" si="86"/>
        <v>107.40803498312891</v>
      </c>
      <c r="AV189">
        <f t="shared" si="87"/>
        <v>106.72090492656382</v>
      </c>
      <c r="AX189">
        <f t="shared" si="88"/>
        <v>57.439420652818022</v>
      </c>
      <c r="AY189">
        <f t="shared" si="89"/>
        <v>82.808790757542226</v>
      </c>
      <c r="AZ189">
        <f t="shared" si="90"/>
        <v>79.135401202254215</v>
      </c>
      <c r="BA189">
        <f t="shared" si="91"/>
        <v>52.109558547446014</v>
      </c>
      <c r="BB189">
        <f t="shared" si="92"/>
        <v>47.626450417855636</v>
      </c>
      <c r="BC189">
        <f t="shared" si="93"/>
        <v>46.941202827488077</v>
      </c>
      <c r="BD189">
        <f t="shared" si="94"/>
        <v>10.703101047248341</v>
      </c>
      <c r="BE189">
        <f t="shared" si="95"/>
        <v>39.011001996664589</v>
      </c>
      <c r="BF189">
        <f t="shared" si="96"/>
        <v>67.120722859860507</v>
      </c>
      <c r="BH189">
        <f t="shared" si="97"/>
        <v>28.719710326409011</v>
      </c>
      <c r="BI189">
        <f t="shared" si="98"/>
        <v>41.404395378771113</v>
      </c>
      <c r="BJ189">
        <f t="shared" si="99"/>
        <v>29.910370211783778</v>
      </c>
      <c r="BK189">
        <f t="shared" si="100"/>
        <v>30.085467654720521</v>
      </c>
      <c r="BL189">
        <f t="shared" si="101"/>
        <v>23.813225208927818</v>
      </c>
      <c r="BM189">
        <f t="shared" si="102"/>
        <v>19.163665806639461</v>
      </c>
      <c r="BN189">
        <f t="shared" si="103"/>
        <v>6.1794382707925948</v>
      </c>
      <c r="BO189">
        <f t="shared" si="104"/>
        <v>22.52301250413133</v>
      </c>
      <c r="BP189">
        <f t="shared" si="105"/>
        <v>38.752167411342732</v>
      </c>
    </row>
    <row r="192" spans="1:68" x14ac:dyDescent="0.3">
      <c r="A192" s="22" t="s">
        <v>2061</v>
      </c>
      <c r="B192" s="14">
        <f>SUM(B187,B185,B183,B176,B170,B166,B164,B161:B162,B159,B157,B150,B144,B140,B138,B135:B136,B133,B131,B124,B118,B114,B112,B109:B110,B107,B105,B98,B92,B88,B86,B83:B84,B81,B79,B72,B66,B62,B60,B57:B58,B55,B53,B46,B40,B36,B34,B32,B30,B28,B21,B15,B11,B9,B7)</f>
        <v>20.14033788037235</v>
      </c>
      <c r="C192" s="14">
        <f t="shared" ref="C192:AL192" si="106">SUM(C187,C185,C183,C176,C170,C166,C164,C161:C162,C159,C157,C150,C144,C140,C138,C135:C136,C133,C131,C124,C118,C114,C112,C109:C110,C107,C105,C98,C92,C88,C86,C83:C84,C81,C79,C72,C66,C62,C60,C57:C58,C55,C53,C46,C40,C36,C34,C32,C30,C28,C21,C15,C11,C9,C7)</f>
        <v>29.940501833377141</v>
      </c>
      <c r="D192" s="14">
        <f t="shared" si="106"/>
        <v>22.192987565162788</v>
      </c>
      <c r="E192" s="14">
        <f t="shared" si="106"/>
        <v>12.292938917355009</v>
      </c>
      <c r="F192" s="14">
        <f t="shared" si="106"/>
        <v>36.55406855571038</v>
      </c>
      <c r="G192" s="14">
        <f t="shared" si="106"/>
        <v>29.459648036111158</v>
      </c>
      <c r="H192" s="14">
        <f t="shared" si="106"/>
        <v>19.317266923575154</v>
      </c>
      <c r="I192" s="14">
        <f t="shared" si="106"/>
        <v>10.44073412298378</v>
      </c>
      <c r="J192" s="14">
        <f t="shared" si="106"/>
        <v>44.161572234992356</v>
      </c>
      <c r="K192" s="14">
        <f t="shared" si="106"/>
        <v>32.247023455090563</v>
      </c>
      <c r="L192" s="14">
        <f t="shared" si="106"/>
        <v>17.741831926275644</v>
      </c>
      <c r="M192" s="14">
        <f t="shared" si="106"/>
        <v>11.20910188381607</v>
      </c>
      <c r="N192" s="14">
        <f t="shared" si="106"/>
        <v>31.242677623367566</v>
      </c>
      <c r="O192" s="14">
        <f t="shared" si="106"/>
        <v>12.137148715911666</v>
      </c>
      <c r="P192" s="14">
        <f t="shared" si="106"/>
        <v>10.998901771346469</v>
      </c>
      <c r="Q192" s="14">
        <f t="shared" si="106"/>
        <v>17.011467635848621</v>
      </c>
      <c r="R192" s="14">
        <f t="shared" si="106"/>
        <v>33.200594006647812</v>
      </c>
      <c r="S192" s="14">
        <f t="shared" si="106"/>
        <v>14.273622038040854</v>
      </c>
      <c r="T192" s="14">
        <f t="shared" si="106"/>
        <v>33.050423570095504</v>
      </c>
      <c r="U192" s="14">
        <f t="shared" si="106"/>
        <v>21.296181301162683</v>
      </c>
      <c r="V192" s="14">
        <f t="shared" si="106"/>
        <v>15.73043249349805</v>
      </c>
      <c r="W192" s="14">
        <f t="shared" si="106"/>
        <v>25.623136133391757</v>
      </c>
      <c r="X192" s="14">
        <f t="shared" si="106"/>
        <v>27.418359271251909</v>
      </c>
      <c r="Y192" s="14">
        <f t="shared" si="106"/>
        <v>23.231579195969946</v>
      </c>
      <c r="Z192" s="14">
        <f t="shared" si="106"/>
        <v>40.588174555731044</v>
      </c>
      <c r="AA192" s="14">
        <f t="shared" si="106"/>
        <v>22.271041959238762</v>
      </c>
      <c r="AB192" s="14">
        <f t="shared" si="106"/>
        <v>32.97109434779972</v>
      </c>
      <c r="AC192" s="14">
        <f t="shared" si="106"/>
        <v>19.477496396496193</v>
      </c>
      <c r="AD192" s="14">
        <f t="shared" si="106"/>
        <v>13.855670712175321</v>
      </c>
      <c r="AE192" s="14">
        <f t="shared" si="106"/>
        <v>15.495786953032415</v>
      </c>
      <c r="AF192" s="14">
        <f t="shared" si="106"/>
        <v>19.878453616827073</v>
      </c>
      <c r="AG192" s="14">
        <f t="shared" si="106"/>
        <v>17.29936012141766</v>
      </c>
      <c r="AH192" s="14">
        <f t="shared" si="106"/>
        <v>36.880198899729322</v>
      </c>
      <c r="AI192" s="14">
        <f t="shared" si="106"/>
        <v>15.7528590517661</v>
      </c>
      <c r="AJ192" s="14">
        <f t="shared" si="106"/>
        <v>27.589134457047358</v>
      </c>
      <c r="AK192" s="14">
        <f t="shared" si="106"/>
        <v>12.668601902032069</v>
      </c>
      <c r="AL192" s="14">
        <f t="shared" si="106"/>
        <v>26.207797382957661</v>
      </c>
      <c r="AM192" s="22" t="s">
        <v>2061</v>
      </c>
      <c r="AN192" s="39">
        <f t="shared" ref="AN192:AN207" si="107">AVERAGE(B192:E192)</f>
        <v>21.14169154906682</v>
      </c>
      <c r="AO192" s="39">
        <f t="shared" ref="AO192:AO207" si="108">AVERAGE(F192:I192)</f>
        <v>23.94292940959512</v>
      </c>
      <c r="AP192" s="39">
        <f t="shared" ref="AP192:AP207" si="109">AVERAGE(J192:P192)</f>
        <v>22.819751087257195</v>
      </c>
      <c r="AQ192" s="39">
        <f t="shared" ref="AQ192:AQ207" si="110">AVERAGE(Q192:S192)</f>
        <v>21.495227893512432</v>
      </c>
      <c r="AR192" s="39">
        <f t="shared" ref="AR192:AR207" si="111">AVERAGE(T192:W192)</f>
        <v>23.925043374536997</v>
      </c>
      <c r="AS192" s="39">
        <f t="shared" ref="AS192:AS207" si="112">AVERAGE(X192:AC192)</f>
        <v>27.659624287747931</v>
      </c>
      <c r="AT192" s="39">
        <f t="shared" ref="AT192:AT207" si="113">AVERAGE(AD192:AF192)</f>
        <v>16.409970427344934</v>
      </c>
      <c r="AU192" s="39">
        <f t="shared" ref="AU192:AU207" si="114">AVERAGE(AG192:AI192)</f>
        <v>23.310806024304359</v>
      </c>
      <c r="AV192" s="39">
        <f t="shared" ref="AV192:AV207" si="115">AVERAGE(AJ192:AL192)</f>
        <v>22.155177914012366</v>
      </c>
      <c r="AX192">
        <f t="shared" ref="AX192:AX207" si="116">STDEV(B192:E192)</f>
        <v>7.2532157934665804</v>
      </c>
      <c r="AY192">
        <f t="shared" ref="AY192:AY207" si="117">STDEV(F192:I192)</f>
        <v>11.448159181853818</v>
      </c>
      <c r="AZ192">
        <f t="shared" ref="AZ192:AZ207" si="118">STDEV(J192:P192)</f>
        <v>13.100479606592764</v>
      </c>
      <c r="BA192">
        <f t="shared" ref="BA192:BA207" si="119">STDEV(Q192:S192)</f>
        <v>10.229156686221128</v>
      </c>
      <c r="BB192">
        <f t="shared" ref="BB192:BB207" si="120">STDEV(T192:W192)</f>
        <v>7.3079556198167666</v>
      </c>
      <c r="BC192">
        <f t="shared" ref="BC192:BC207" si="121">STDEV(X192:AC192)</f>
        <v>7.8868112024254353</v>
      </c>
      <c r="BD192">
        <f t="shared" ref="BD192:BD207" si="122">STDEV(AD192:AF192)</f>
        <v>3.1137239838609605</v>
      </c>
      <c r="BE192">
        <f t="shared" ref="BE192:BE207" si="123">STDEV(AG192:AI192)</f>
        <v>11.776851601567103</v>
      </c>
      <c r="BF192">
        <f t="shared" ref="BF192:BF207" si="124">STDEV(AJ192:AL192)</f>
        <v>8.2445961909224863</v>
      </c>
      <c r="BH192">
        <f t="shared" ref="BH192:BH207" si="125">AX192/SQRT(4)</f>
        <v>3.6266078967332902</v>
      </c>
      <c r="BI192">
        <f t="shared" ref="BI192:BI207" si="126">AY192/SQRT(4)</f>
        <v>5.7240795909269089</v>
      </c>
      <c r="BJ192">
        <f t="shared" ref="BJ192:BJ207" si="127">AZ192/SQRT(7)</f>
        <v>4.9515158706739619</v>
      </c>
      <c r="BK192">
        <f t="shared" ref="BK192:BK207" si="128">BA192/SQRT(3)</f>
        <v>5.9058063663726283</v>
      </c>
      <c r="BL192">
        <f t="shared" ref="BL192:BL207" si="129">BB192/SQRT(4)</f>
        <v>3.6539778099083833</v>
      </c>
      <c r="BM192">
        <f t="shared" ref="BM192:BM207" si="130">BC192/SQRT(6)</f>
        <v>3.2197771906014281</v>
      </c>
      <c r="BN192">
        <f t="shared" ref="BN192:BN207" si="131">BD192/SQRT(3)</f>
        <v>1.7977093802643196</v>
      </c>
      <c r="BO192">
        <f t="shared" ref="BO192:BO207" si="132">BE192/SQRT(3)</f>
        <v>6.7993684423710423</v>
      </c>
      <c r="BP192">
        <f t="shared" ref="BP192:BP207" si="133">BF192/SQRT(3)</f>
        <v>4.7600198301888605</v>
      </c>
    </row>
    <row r="193" spans="1:68" x14ac:dyDescent="0.3">
      <c r="A193" s="24" t="s">
        <v>2062</v>
      </c>
      <c r="B193" s="14">
        <f>SUM(B186,B184,B182,B175,B169,B165,B163,B160,B158,B156,B149,B143,B139,B137,B134,B132,B130,B123,B117,B113,B111,B108,B106,B104,B97,B91,B87,B85,B82,B80,B78,B71,B65,B61,B59,B56,B54,B52,B45,B35,B33,B31,B29,B27,B20,B14,B10,B8)</f>
        <v>50.081654871062298</v>
      </c>
      <c r="C193" s="14">
        <f t="shared" ref="C193:AL193" si="134">SUM(C186,C184,C182,C175,C169,C165,C163,C160,C158,C156,C149,C143,C139,C137,C134,C132,C130,C123,C117,C113,C111,C108,C106,C104,C97,C91,C87,C85,C82,C80,C78,C71,C65,C61,C59,C56,C54,C52,C45,C35,C33,C31,C29,C27,C20,C14,C10,C8)</f>
        <v>70.826652746527017</v>
      </c>
      <c r="D193" s="14">
        <f t="shared" si="134"/>
        <v>28.851840288239391</v>
      </c>
      <c r="E193" s="14">
        <f t="shared" si="134"/>
        <v>24.701323212109841</v>
      </c>
      <c r="F193" s="14">
        <f t="shared" si="134"/>
        <v>77.167064450107276</v>
      </c>
      <c r="G193" s="14">
        <f t="shared" si="134"/>
        <v>63.521525778329817</v>
      </c>
      <c r="H193" s="14">
        <f t="shared" si="134"/>
        <v>21.960712105079363</v>
      </c>
      <c r="I193" s="14">
        <f t="shared" si="134"/>
        <v>15.822254480120112</v>
      </c>
      <c r="J193" s="14">
        <f t="shared" si="134"/>
        <v>80.528539994592364</v>
      </c>
      <c r="K193" s="14">
        <f t="shared" si="134"/>
        <v>57.146722608304771</v>
      </c>
      <c r="L193" s="14">
        <f t="shared" si="134"/>
        <v>28.442537075548454</v>
      </c>
      <c r="M193" s="14">
        <f t="shared" si="134"/>
        <v>16.675784793489253</v>
      </c>
      <c r="N193" s="14">
        <f t="shared" si="134"/>
        <v>51.540019297776929</v>
      </c>
      <c r="O193" s="14">
        <f t="shared" si="134"/>
        <v>17.051196219784174</v>
      </c>
      <c r="P193" s="14">
        <f t="shared" si="134"/>
        <v>15.608000275683242</v>
      </c>
      <c r="Q193" s="14">
        <f t="shared" si="134"/>
        <v>29.832706834188414</v>
      </c>
      <c r="R193" s="14">
        <f t="shared" si="134"/>
        <v>48.641158875170632</v>
      </c>
      <c r="S193" s="14">
        <f t="shared" si="134"/>
        <v>32.029400810662011</v>
      </c>
      <c r="T193" s="14">
        <f t="shared" si="134"/>
        <v>52.993860298189261</v>
      </c>
      <c r="U193" s="14">
        <f t="shared" si="134"/>
        <v>49.684949994145612</v>
      </c>
      <c r="V193" s="14">
        <f t="shared" si="134"/>
        <v>17.211114248908569</v>
      </c>
      <c r="W193" s="14">
        <f t="shared" si="134"/>
        <v>39.898865634856342</v>
      </c>
      <c r="X193" s="14">
        <f t="shared" si="134"/>
        <v>53.873730523586687</v>
      </c>
      <c r="Y193" s="14">
        <f t="shared" si="134"/>
        <v>43.71037289973534</v>
      </c>
      <c r="Z193" s="14">
        <f t="shared" si="134"/>
        <v>78.048101450759404</v>
      </c>
      <c r="AA193" s="14">
        <f t="shared" si="134"/>
        <v>42.035367855590437</v>
      </c>
      <c r="AB193" s="14">
        <f t="shared" si="134"/>
        <v>81.167314365764284</v>
      </c>
      <c r="AC193" s="14">
        <f t="shared" si="134"/>
        <v>34.573033939003928</v>
      </c>
      <c r="AD193" s="14">
        <f t="shared" si="134"/>
        <v>26.025329900857916</v>
      </c>
      <c r="AE193" s="14">
        <f t="shared" si="134"/>
        <v>31.334687820003403</v>
      </c>
      <c r="AF193" s="14">
        <f t="shared" si="134"/>
        <v>36.061670494274345</v>
      </c>
      <c r="AG193" s="14">
        <f t="shared" si="134"/>
        <v>28.564229568707468</v>
      </c>
      <c r="AH193" s="14">
        <f t="shared" si="134"/>
        <v>73.001497374352809</v>
      </c>
      <c r="AI193" s="14">
        <f t="shared" si="134"/>
        <v>19.44214886344075</v>
      </c>
      <c r="AJ193" s="14">
        <f t="shared" si="134"/>
        <v>49.548936498947576</v>
      </c>
      <c r="AK193" s="14">
        <f t="shared" si="134"/>
        <v>19.784898367578826</v>
      </c>
      <c r="AL193" s="14">
        <f t="shared" si="134"/>
        <v>26.296468961596016</v>
      </c>
      <c r="AM193" s="24" t="s">
        <v>2062</v>
      </c>
      <c r="AN193" s="39">
        <f t="shared" si="107"/>
        <v>43.615367779484643</v>
      </c>
      <c r="AO193" s="39">
        <f t="shared" si="108"/>
        <v>44.617889203409135</v>
      </c>
      <c r="AP193" s="39">
        <f t="shared" si="109"/>
        <v>38.141828609311304</v>
      </c>
      <c r="AQ193" s="39">
        <f t="shared" si="110"/>
        <v>36.83442217334035</v>
      </c>
      <c r="AR193" s="39">
        <f t="shared" si="111"/>
        <v>39.947197544024945</v>
      </c>
      <c r="AS193" s="39">
        <f t="shared" si="112"/>
        <v>55.567986839073349</v>
      </c>
      <c r="AT193" s="39">
        <f t="shared" si="113"/>
        <v>31.140562738378559</v>
      </c>
      <c r="AU193" s="39">
        <f t="shared" si="114"/>
        <v>40.335958602167004</v>
      </c>
      <c r="AV193" s="39">
        <f t="shared" si="115"/>
        <v>31.876767942707474</v>
      </c>
      <c r="AX193">
        <f t="shared" si="116"/>
        <v>21.275727360771803</v>
      </c>
      <c r="AY193">
        <f t="shared" si="117"/>
        <v>30.327833960346922</v>
      </c>
      <c r="AZ193">
        <f t="shared" si="118"/>
        <v>25.313982628236278</v>
      </c>
      <c r="BA193">
        <f t="shared" si="119"/>
        <v>10.283756111768142</v>
      </c>
      <c r="BB193">
        <f t="shared" si="120"/>
        <v>16.144875878294876</v>
      </c>
      <c r="BC193">
        <f t="shared" si="121"/>
        <v>19.637079515032454</v>
      </c>
      <c r="BD193">
        <f t="shared" si="122"/>
        <v>5.0209856141251015</v>
      </c>
      <c r="BE193">
        <f t="shared" si="123"/>
        <v>28.654513720463488</v>
      </c>
      <c r="BF193">
        <f t="shared" si="124"/>
        <v>15.647021889495077</v>
      </c>
      <c r="BH193">
        <f t="shared" si="125"/>
        <v>10.637863680385902</v>
      </c>
      <c r="BI193">
        <f t="shared" si="126"/>
        <v>15.163916980173461</v>
      </c>
      <c r="BJ193">
        <f t="shared" si="127"/>
        <v>9.567786103846057</v>
      </c>
      <c r="BK193">
        <f t="shared" si="128"/>
        <v>5.9373293594097962</v>
      </c>
      <c r="BL193">
        <f t="shared" si="129"/>
        <v>8.0724379391474379</v>
      </c>
      <c r="BM193">
        <f t="shared" si="130"/>
        <v>8.0168041417149443</v>
      </c>
      <c r="BN193">
        <f t="shared" si="131"/>
        <v>2.8988673959123661</v>
      </c>
      <c r="BO193">
        <f t="shared" si="132"/>
        <v>16.54369121000742</v>
      </c>
      <c r="BP193">
        <f t="shared" si="133"/>
        <v>9.0338122999159509</v>
      </c>
    </row>
    <row r="194" spans="1:68" x14ac:dyDescent="0.3">
      <c r="A194" s="24" t="s">
        <v>2063</v>
      </c>
      <c r="B194" s="14">
        <f>SUM(B177:B181,B171:B174,B167:B168,B151:B154,B155,B145:B148,B141:B142,B125:B129,B119:B122,B115:B116,B99:B103,B93:B96,B89:B90,B73:B77,B67:B70,B63:B64,B47:B51,B41:B44,B37:B39,B22:B26,B16:B19,B12:B13)</f>
        <v>86.070051486460741</v>
      </c>
      <c r="C194" s="14">
        <f t="shared" ref="C194:AL194" si="135">SUM(C177:C181,C171:C174,C167:C168,C151:C154,C155,C145:C148,C141:C142,C125:C129,C119:C122,C115:C116,C99:C103,C93:C96,C89:C90,C73:C77,C67:C70,C63:C64,C47:C51,C41:C44,C37:C39,C22:C26,C16:C19,C12:C13)</f>
        <v>84.401549435788581</v>
      </c>
      <c r="D194" s="14">
        <f t="shared" si="135"/>
        <v>16.153133092495626</v>
      </c>
      <c r="E194" s="14">
        <f t="shared" si="135"/>
        <v>43.42857322542492</v>
      </c>
      <c r="F194" s="14">
        <f t="shared" si="135"/>
        <v>89.054837562523474</v>
      </c>
      <c r="G194" s="14">
        <f t="shared" si="135"/>
        <v>74.304080001942467</v>
      </c>
      <c r="H194" s="14">
        <f t="shared" si="135"/>
        <v>11.820167909675176</v>
      </c>
      <c r="I194" s="14">
        <f t="shared" si="135"/>
        <v>9.3515270174493637</v>
      </c>
      <c r="J194" s="14">
        <f t="shared" si="135"/>
        <v>126.7920139218233</v>
      </c>
      <c r="K194" s="14">
        <f t="shared" si="135"/>
        <v>56.807445249419303</v>
      </c>
      <c r="L194" s="14">
        <f t="shared" si="135"/>
        <v>41.237428847046701</v>
      </c>
      <c r="M194" s="14">
        <f t="shared" si="135"/>
        <v>9.0209071188788208</v>
      </c>
      <c r="N194" s="14">
        <f t="shared" si="135"/>
        <v>63.706762930810896</v>
      </c>
      <c r="O194" s="14">
        <f t="shared" si="135"/>
        <v>15.177852951277815</v>
      </c>
      <c r="P194" s="14">
        <f t="shared" si="135"/>
        <v>14.160137871826437</v>
      </c>
      <c r="Q194" s="14">
        <f t="shared" si="135"/>
        <v>46.67503801933325</v>
      </c>
      <c r="R194" s="14">
        <f t="shared" si="135"/>
        <v>99.731940025602739</v>
      </c>
      <c r="S194" s="14">
        <f t="shared" si="135"/>
        <v>42.962743910495611</v>
      </c>
      <c r="T194" s="14">
        <f t="shared" si="135"/>
        <v>85.136126877053144</v>
      </c>
      <c r="U194" s="14">
        <f t="shared" si="135"/>
        <v>65.022243663093946</v>
      </c>
      <c r="V194" s="14">
        <f t="shared" si="135"/>
        <v>29.708196904930961</v>
      </c>
      <c r="W194" s="14">
        <f t="shared" si="135"/>
        <v>27.812010668072215</v>
      </c>
      <c r="X194" s="14">
        <f t="shared" si="135"/>
        <v>69.074874271499027</v>
      </c>
      <c r="Y194" s="14">
        <f t="shared" si="135"/>
        <v>81.513007419649469</v>
      </c>
      <c r="Z194" s="14">
        <f t="shared" si="135"/>
        <v>46.254552046912714</v>
      </c>
      <c r="AA194" s="14">
        <f t="shared" si="135"/>
        <v>39.929445811068902</v>
      </c>
      <c r="AB194" s="14">
        <f t="shared" si="135"/>
        <v>93.56888623339411</v>
      </c>
      <c r="AC194" s="14">
        <f t="shared" si="135"/>
        <v>19.838195897609332</v>
      </c>
      <c r="AD194" s="14">
        <f t="shared" si="135"/>
        <v>43.019727985106407</v>
      </c>
      <c r="AE194" s="14">
        <f t="shared" si="135"/>
        <v>55.328693334153236</v>
      </c>
      <c r="AF194" s="14">
        <f t="shared" si="135"/>
        <v>28.496401180828411</v>
      </c>
      <c r="AG194" s="14">
        <f t="shared" si="135"/>
        <v>54.330791168154114</v>
      </c>
      <c r="AH194" s="14">
        <f t="shared" si="135"/>
        <v>39.640706233166348</v>
      </c>
      <c r="AI194" s="14">
        <f t="shared" si="135"/>
        <v>37.31231366865233</v>
      </c>
      <c r="AJ194" s="14">
        <f t="shared" si="135"/>
        <v>102.69067689326451</v>
      </c>
      <c r="AK194" s="14">
        <f t="shared" si="135"/>
        <v>15.428422849646255</v>
      </c>
      <c r="AL194" s="14">
        <f t="shared" si="135"/>
        <v>39.947777466620693</v>
      </c>
      <c r="AM194" s="24" t="s">
        <v>2063</v>
      </c>
      <c r="AN194" s="39">
        <f t="shared" si="107"/>
        <v>57.513326810042464</v>
      </c>
      <c r="AO194" s="39">
        <f t="shared" si="108"/>
        <v>46.132653122897622</v>
      </c>
      <c r="AP194" s="39">
        <f t="shared" si="109"/>
        <v>46.700364127297618</v>
      </c>
      <c r="AQ194" s="39">
        <f t="shared" si="110"/>
        <v>63.123240651810534</v>
      </c>
      <c r="AR194" s="39">
        <f t="shared" si="111"/>
        <v>51.919644528287563</v>
      </c>
      <c r="AS194" s="39">
        <f t="shared" si="112"/>
        <v>58.363160280022264</v>
      </c>
      <c r="AT194" s="39">
        <f t="shared" si="113"/>
        <v>42.281607500029352</v>
      </c>
      <c r="AU194" s="39">
        <f t="shared" si="114"/>
        <v>43.761270356657597</v>
      </c>
      <c r="AV194" s="39">
        <f t="shared" si="115"/>
        <v>52.688959069843825</v>
      </c>
      <c r="AX194">
        <f t="shared" si="116"/>
        <v>33.899404852734712</v>
      </c>
      <c r="AY194">
        <f t="shared" si="117"/>
        <v>41.497554500488846</v>
      </c>
      <c r="AZ194">
        <f t="shared" si="118"/>
        <v>41.449091734735809</v>
      </c>
      <c r="BA194">
        <f t="shared" si="119"/>
        <v>31.7583521969914</v>
      </c>
      <c r="BB194">
        <f t="shared" si="120"/>
        <v>27.985348664236206</v>
      </c>
      <c r="BC194">
        <f t="shared" si="121"/>
        <v>27.787380165316907</v>
      </c>
      <c r="BD194">
        <f t="shared" si="122"/>
        <v>13.431365974397849</v>
      </c>
      <c r="BE194">
        <f t="shared" si="123"/>
        <v>9.2272114217739141</v>
      </c>
      <c r="BF194">
        <f t="shared" si="124"/>
        <v>45.004761155659686</v>
      </c>
      <c r="BH194">
        <f t="shared" si="125"/>
        <v>16.949702426367356</v>
      </c>
      <c r="BI194">
        <f t="shared" si="126"/>
        <v>20.748777250244423</v>
      </c>
      <c r="BJ194">
        <f t="shared" si="127"/>
        <v>15.666284114230535</v>
      </c>
      <c r="BK194">
        <f t="shared" si="128"/>
        <v>18.335693189951929</v>
      </c>
      <c r="BL194">
        <f t="shared" si="129"/>
        <v>13.992674332118103</v>
      </c>
      <c r="BM194">
        <f t="shared" si="130"/>
        <v>11.344150448960084</v>
      </c>
      <c r="BN194">
        <f t="shared" si="131"/>
        <v>7.7546027609029791</v>
      </c>
      <c r="BO194">
        <f t="shared" si="132"/>
        <v>5.3273329982307587</v>
      </c>
      <c r="BP194">
        <f t="shared" si="133"/>
        <v>25.983510968034935</v>
      </c>
    </row>
    <row r="195" spans="1:68" x14ac:dyDescent="0.3">
      <c r="A195" s="25" t="s">
        <v>2064</v>
      </c>
      <c r="B195">
        <f>SUM(B162,B136,B110,B84,B58,B7)</f>
        <v>0</v>
      </c>
      <c r="C195">
        <f t="shared" ref="C195:AL195" si="136">SUM(C162,C136,C110,C84,C58,C7)</f>
        <v>0</v>
      </c>
      <c r="D195">
        <f t="shared" si="136"/>
        <v>0</v>
      </c>
      <c r="E195">
        <f t="shared" si="136"/>
        <v>0</v>
      </c>
      <c r="F195">
        <f t="shared" si="136"/>
        <v>0.44589422023380976</v>
      </c>
      <c r="G195">
        <f t="shared" si="136"/>
        <v>0.2140550712184815</v>
      </c>
      <c r="H195">
        <f t="shared" si="136"/>
        <v>0</v>
      </c>
      <c r="I195">
        <f t="shared" si="136"/>
        <v>0</v>
      </c>
      <c r="J195">
        <f t="shared" si="136"/>
        <v>0</v>
      </c>
      <c r="K195">
        <f t="shared" si="136"/>
        <v>0</v>
      </c>
      <c r="L195">
        <f t="shared" si="136"/>
        <v>0</v>
      </c>
      <c r="M195">
        <f t="shared" si="136"/>
        <v>8.4063159270519494E-2</v>
      </c>
      <c r="N195">
        <f t="shared" si="136"/>
        <v>0.37345659682486748</v>
      </c>
      <c r="O195">
        <f t="shared" si="136"/>
        <v>0.16698663629599036</v>
      </c>
      <c r="P195">
        <f t="shared" si="136"/>
        <v>0</v>
      </c>
      <c r="Q195">
        <f t="shared" si="136"/>
        <v>0</v>
      </c>
      <c r="R195">
        <f t="shared" si="136"/>
        <v>2.5286595948673302E-4</v>
      </c>
      <c r="S195">
        <f t="shared" si="136"/>
        <v>0.2948067729797495</v>
      </c>
      <c r="T195">
        <f t="shared" si="136"/>
        <v>0</v>
      </c>
      <c r="U195">
        <f t="shared" si="136"/>
        <v>0.16403522804043802</v>
      </c>
      <c r="V195">
        <f t="shared" si="136"/>
        <v>0</v>
      </c>
      <c r="W195">
        <f t="shared" si="136"/>
        <v>0.19613082237225199</v>
      </c>
      <c r="X195">
        <f t="shared" si="136"/>
        <v>0</v>
      </c>
      <c r="Y195">
        <f t="shared" si="136"/>
        <v>0.27555026498095447</v>
      </c>
      <c r="Z195">
        <f t="shared" si="136"/>
        <v>0</v>
      </c>
      <c r="AA195">
        <f t="shared" si="136"/>
        <v>0.50257801798956803</v>
      </c>
      <c r="AB195">
        <f t="shared" si="136"/>
        <v>0.14509603632283549</v>
      </c>
      <c r="AC195">
        <f t="shared" si="136"/>
        <v>0.1183546335846145</v>
      </c>
      <c r="AD195">
        <f t="shared" si="136"/>
        <v>0</v>
      </c>
      <c r="AE195">
        <f t="shared" si="136"/>
        <v>8.2769634099574996E-2</v>
      </c>
      <c r="AF195">
        <f t="shared" si="136"/>
        <v>0.12681040094891199</v>
      </c>
      <c r="AG195">
        <f t="shared" si="136"/>
        <v>0.36723827049547803</v>
      </c>
      <c r="AH195">
        <f t="shared" si="136"/>
        <v>0</v>
      </c>
      <c r="AI195">
        <f t="shared" si="136"/>
        <v>0.106548596011171</v>
      </c>
      <c r="AJ195">
        <f t="shared" si="136"/>
        <v>0</v>
      </c>
      <c r="AK195">
        <f t="shared" si="136"/>
        <v>3.8864056078891249E-2</v>
      </c>
      <c r="AL195">
        <f t="shared" si="136"/>
        <v>0.28665913010673699</v>
      </c>
      <c r="AM195" s="25" t="s">
        <v>2064</v>
      </c>
      <c r="AN195" s="39">
        <f t="shared" si="107"/>
        <v>0</v>
      </c>
      <c r="AO195" s="39">
        <f t="shared" si="108"/>
        <v>0.16498732286307283</v>
      </c>
      <c r="AP195" s="39">
        <f t="shared" si="109"/>
        <v>8.921519891305392E-2</v>
      </c>
      <c r="AQ195" s="39">
        <f t="shared" si="110"/>
        <v>9.8353212979745419E-2</v>
      </c>
      <c r="AR195" s="39">
        <f t="shared" si="111"/>
        <v>9.0041512603172502E-2</v>
      </c>
      <c r="AS195" s="39">
        <f t="shared" si="112"/>
        <v>0.17359649214632875</v>
      </c>
      <c r="AT195" s="39">
        <f t="shared" si="113"/>
        <v>6.9860011682829001E-2</v>
      </c>
      <c r="AU195" s="39">
        <f t="shared" si="114"/>
        <v>0.15792895550221633</v>
      </c>
      <c r="AV195" s="39">
        <f t="shared" si="115"/>
        <v>0.10850772872854275</v>
      </c>
      <c r="AX195">
        <f t="shared" si="116"/>
        <v>0</v>
      </c>
      <c r="AY195">
        <f t="shared" si="117"/>
        <v>0.21272671226260473</v>
      </c>
      <c r="AZ195">
        <f t="shared" si="118"/>
        <v>0.14065650781266828</v>
      </c>
      <c r="BA195">
        <f t="shared" si="119"/>
        <v>0.17013382060250329</v>
      </c>
      <c r="BB195">
        <f t="shared" si="120"/>
        <v>0.10479338330770266</v>
      </c>
      <c r="BC195">
        <f t="shared" si="121"/>
        <v>0.19118516638687244</v>
      </c>
      <c r="BD195">
        <f t="shared" si="122"/>
        <v>6.4383330221519042E-2</v>
      </c>
      <c r="BE195">
        <f t="shared" si="123"/>
        <v>0.18893369957527234</v>
      </c>
      <c r="BF195">
        <f t="shared" si="124"/>
        <v>0.15550255648537312</v>
      </c>
      <c r="BH195">
        <f t="shared" si="125"/>
        <v>0</v>
      </c>
      <c r="BI195">
        <f t="shared" si="126"/>
        <v>0.10636335613130236</v>
      </c>
      <c r="BJ195">
        <f t="shared" si="127"/>
        <v>5.3163162850733414E-2</v>
      </c>
      <c r="BK195">
        <f t="shared" si="128"/>
        <v>9.8226807123114782E-2</v>
      </c>
      <c r="BL195">
        <f t="shared" si="129"/>
        <v>5.2396691653851329E-2</v>
      </c>
      <c r="BM195">
        <f t="shared" si="130"/>
        <v>7.8051017339489881E-2</v>
      </c>
      <c r="BN195">
        <f t="shared" si="131"/>
        <v>3.7171733034718588E-2</v>
      </c>
      <c r="BO195">
        <f t="shared" si="132"/>
        <v>0.10908092230877538</v>
      </c>
      <c r="BP195">
        <f t="shared" si="133"/>
        <v>8.9779442846505159E-2</v>
      </c>
    </row>
    <row r="196" spans="1:68" x14ac:dyDescent="0.3">
      <c r="A196" s="25" t="s">
        <v>2065</v>
      </c>
      <c r="B196">
        <f>SUM(B163:B176,B137:B150,B111:B124,B85:B98,B59:B72,B33:B46,B8:B21)</f>
        <v>31.554388889321231</v>
      </c>
      <c r="C196">
        <f t="shared" ref="C196:AL196" si="137">SUM(C163:C176,C137:C150,C111:C124,C85:C98,C59:C72,C33:C46,C8:C21)</f>
        <v>39.929516869913499</v>
      </c>
      <c r="D196">
        <f t="shared" si="137"/>
        <v>21.590579229114581</v>
      </c>
      <c r="E196">
        <f t="shared" si="137"/>
        <v>21.421782475994281</v>
      </c>
      <c r="F196">
        <f t="shared" si="137"/>
        <v>43.17775575771487</v>
      </c>
      <c r="G196">
        <f t="shared" si="137"/>
        <v>36.918748391423598</v>
      </c>
      <c r="H196">
        <f t="shared" si="137"/>
        <v>16.936448966158572</v>
      </c>
      <c r="I196">
        <f t="shared" si="137"/>
        <v>11.0573154248482</v>
      </c>
      <c r="J196">
        <f t="shared" si="137"/>
        <v>52.149841685610902</v>
      </c>
      <c r="K196">
        <f t="shared" si="137"/>
        <v>29.847373186244525</v>
      </c>
      <c r="L196">
        <f t="shared" si="137"/>
        <v>27.049238816234418</v>
      </c>
      <c r="M196">
        <f t="shared" si="137"/>
        <v>10.293406747040187</v>
      </c>
      <c r="N196">
        <f t="shared" si="137"/>
        <v>36.773250478303346</v>
      </c>
      <c r="O196">
        <f t="shared" si="137"/>
        <v>14.559010734103214</v>
      </c>
      <c r="P196">
        <f t="shared" si="137"/>
        <v>12.225885573914733</v>
      </c>
      <c r="Q196">
        <f t="shared" si="137"/>
        <v>19.695844704455606</v>
      </c>
      <c r="R196">
        <f t="shared" si="137"/>
        <v>37.460429124264344</v>
      </c>
      <c r="S196">
        <f t="shared" si="137"/>
        <v>22.107855540100186</v>
      </c>
      <c r="T196">
        <f t="shared" si="137"/>
        <v>31.117229810688492</v>
      </c>
      <c r="U196">
        <f t="shared" si="137"/>
        <v>34.783588445561307</v>
      </c>
      <c r="V196">
        <f t="shared" si="137"/>
        <v>17.447690099353867</v>
      </c>
      <c r="W196">
        <f t="shared" si="137"/>
        <v>25.074329800099257</v>
      </c>
      <c r="X196">
        <f t="shared" si="137"/>
        <v>40.480121953022589</v>
      </c>
      <c r="Y196">
        <f t="shared" si="137"/>
        <v>35.851014879306859</v>
      </c>
      <c r="Z196">
        <f t="shared" si="137"/>
        <v>40.615876839009601</v>
      </c>
      <c r="AA196">
        <f t="shared" si="137"/>
        <v>22.565874697429106</v>
      </c>
      <c r="AB196">
        <f t="shared" si="137"/>
        <v>49.413986608806781</v>
      </c>
      <c r="AC196">
        <f t="shared" si="137"/>
        <v>20.087621427538583</v>
      </c>
      <c r="AD196">
        <f t="shared" si="137"/>
        <v>21.358880149477315</v>
      </c>
      <c r="AE196">
        <f t="shared" si="137"/>
        <v>24.942498453905124</v>
      </c>
      <c r="AF196">
        <f t="shared" si="137"/>
        <v>25.068541098523266</v>
      </c>
      <c r="AG196">
        <f t="shared" si="137"/>
        <v>20.394189708153213</v>
      </c>
      <c r="AH196">
        <f t="shared" si="137"/>
        <v>40.651609454269945</v>
      </c>
      <c r="AI196">
        <f t="shared" si="137"/>
        <v>17.872879647074775</v>
      </c>
      <c r="AJ196">
        <f t="shared" si="137"/>
        <v>38.267182929908337</v>
      </c>
      <c r="AK196">
        <f t="shared" si="137"/>
        <v>14.98116811849572</v>
      </c>
      <c r="AL196">
        <f t="shared" si="137"/>
        <v>27.043716871597393</v>
      </c>
      <c r="AM196" s="25" t="s">
        <v>2065</v>
      </c>
      <c r="AN196" s="39">
        <f t="shared" si="107"/>
        <v>28.624066866085897</v>
      </c>
      <c r="AO196" s="39">
        <f t="shared" si="108"/>
        <v>27.022567135036308</v>
      </c>
      <c r="AP196" s="39">
        <f t="shared" si="109"/>
        <v>26.128286745921617</v>
      </c>
      <c r="AQ196" s="39">
        <f t="shared" si="110"/>
        <v>26.421376456273379</v>
      </c>
      <c r="AR196" s="39">
        <f t="shared" si="111"/>
        <v>27.10570953892573</v>
      </c>
      <c r="AS196" s="39">
        <f t="shared" si="112"/>
        <v>34.835749400852251</v>
      </c>
      <c r="AT196" s="39">
        <f t="shared" si="113"/>
        <v>23.789973233968567</v>
      </c>
      <c r="AU196" s="39">
        <f t="shared" si="114"/>
        <v>26.306226269832646</v>
      </c>
      <c r="AV196" s="39">
        <f t="shared" si="115"/>
        <v>26.764022640000487</v>
      </c>
      <c r="AX196">
        <f t="shared" si="116"/>
        <v>8.9021127777640459</v>
      </c>
      <c r="AY196">
        <f t="shared" si="117"/>
        <v>15.443915358265684</v>
      </c>
      <c r="AZ196">
        <f t="shared" si="118"/>
        <v>15.182142258661584</v>
      </c>
      <c r="BA196">
        <f t="shared" si="119"/>
        <v>9.6358685090045597</v>
      </c>
      <c r="BB196">
        <f t="shared" si="120"/>
        <v>7.5816876426950843</v>
      </c>
      <c r="BC196">
        <f t="shared" si="121"/>
        <v>11.374371918898261</v>
      </c>
      <c r="BD196">
        <f t="shared" si="122"/>
        <v>2.1063313785255824</v>
      </c>
      <c r="BE196">
        <f t="shared" si="123"/>
        <v>12.487264117382807</v>
      </c>
      <c r="BF196">
        <f t="shared" si="124"/>
        <v>11.645526741917823</v>
      </c>
      <c r="BH196">
        <f t="shared" si="125"/>
        <v>4.4510563888820229</v>
      </c>
      <c r="BI196">
        <f t="shared" si="126"/>
        <v>7.7219576791328421</v>
      </c>
      <c r="BJ196">
        <f t="shared" si="127"/>
        <v>5.7383103979461438</v>
      </c>
      <c r="BK196">
        <f t="shared" si="128"/>
        <v>5.5632712775496209</v>
      </c>
      <c r="BL196">
        <f t="shared" si="129"/>
        <v>3.7908438213475422</v>
      </c>
      <c r="BM196">
        <f t="shared" si="130"/>
        <v>4.6435678909903846</v>
      </c>
      <c r="BN196">
        <f t="shared" si="131"/>
        <v>1.2160909883943005</v>
      </c>
      <c r="BO196">
        <f t="shared" si="132"/>
        <v>7.2095252996129187</v>
      </c>
      <c r="BP196">
        <f t="shared" si="133"/>
        <v>6.7235479993012408</v>
      </c>
    </row>
    <row r="197" spans="1:68" x14ac:dyDescent="0.3">
      <c r="A197" s="25" t="s">
        <v>2066</v>
      </c>
      <c r="B197">
        <f>SUM(B177:B187,B151:B161,B125:B135,B99:B109,B73:B83,B47:B57,B22:B32)</f>
        <v>124.73765534857418</v>
      </c>
      <c r="C197">
        <f t="shared" ref="C197:AL197" si="138">SUM(C177:C187,C151:C161,C125:C135,C99:C109,C73:C83,C47:C57,C22:C32)</f>
        <v>145.23918714577925</v>
      </c>
      <c r="D197">
        <f t="shared" si="138"/>
        <v>45.607381716783223</v>
      </c>
      <c r="E197">
        <f t="shared" si="138"/>
        <v>59.001052878895507</v>
      </c>
      <c r="F197">
        <f t="shared" si="138"/>
        <v>159.15232059039241</v>
      </c>
      <c r="G197">
        <f t="shared" si="138"/>
        <v>130.15245035374139</v>
      </c>
      <c r="H197">
        <f t="shared" si="138"/>
        <v>36.161697972171126</v>
      </c>
      <c r="I197">
        <f t="shared" si="138"/>
        <v>24.557200195705057</v>
      </c>
      <c r="J197">
        <f t="shared" si="138"/>
        <v>199.33228446579716</v>
      </c>
      <c r="K197">
        <f t="shared" si="138"/>
        <v>116.35381812657009</v>
      </c>
      <c r="L197">
        <f t="shared" si="138"/>
        <v>60.372559032636367</v>
      </c>
      <c r="M197">
        <f t="shared" si="138"/>
        <v>26.528323889873434</v>
      </c>
      <c r="N197">
        <f t="shared" si="138"/>
        <v>109.34275277682717</v>
      </c>
      <c r="O197">
        <f t="shared" si="138"/>
        <v>29.640200516574449</v>
      </c>
      <c r="P197">
        <f t="shared" si="138"/>
        <v>28.541154344941418</v>
      </c>
      <c r="Q197">
        <f t="shared" si="138"/>
        <v>73.82336778491468</v>
      </c>
      <c r="R197">
        <f t="shared" si="138"/>
        <v>144.11301091719733</v>
      </c>
      <c r="S197">
        <f t="shared" si="138"/>
        <v>66.86310444611857</v>
      </c>
      <c r="T197">
        <f t="shared" si="138"/>
        <v>140.06318093464941</v>
      </c>
      <c r="U197">
        <f t="shared" si="138"/>
        <v>101.05575128480048</v>
      </c>
      <c r="V197">
        <f t="shared" si="138"/>
        <v>45.202053547983724</v>
      </c>
      <c r="W197">
        <f t="shared" si="138"/>
        <v>68.06355181384879</v>
      </c>
      <c r="X197">
        <f t="shared" si="138"/>
        <v>109.88684211331503</v>
      </c>
      <c r="Y197">
        <f t="shared" si="138"/>
        <v>112.32839437106693</v>
      </c>
      <c r="Z197">
        <f t="shared" si="138"/>
        <v>124.27495121439357</v>
      </c>
      <c r="AA197">
        <f t="shared" si="138"/>
        <v>81.167402910479439</v>
      </c>
      <c r="AB197">
        <f t="shared" si="138"/>
        <v>158.14821230182852</v>
      </c>
      <c r="AC197">
        <f t="shared" si="138"/>
        <v>53.682750171986257</v>
      </c>
      <c r="AD197">
        <f t="shared" si="138"/>
        <v>61.541848448662321</v>
      </c>
      <c r="AE197">
        <f t="shared" si="138"/>
        <v>77.133900019184352</v>
      </c>
      <c r="AF197">
        <f t="shared" si="138"/>
        <v>59.241173792457666</v>
      </c>
      <c r="AG197">
        <f t="shared" si="138"/>
        <v>79.432952879630534</v>
      </c>
      <c r="AH197">
        <f t="shared" si="138"/>
        <v>108.87079305297851</v>
      </c>
      <c r="AI197">
        <f t="shared" si="138"/>
        <v>54.52789334077324</v>
      </c>
      <c r="AJ197">
        <f t="shared" si="138"/>
        <v>141.5615649193511</v>
      </c>
      <c r="AK197">
        <f t="shared" si="138"/>
        <v>32.861890944682543</v>
      </c>
      <c r="AL197">
        <f t="shared" si="138"/>
        <v>65.121667809470239</v>
      </c>
      <c r="AM197" s="25" t="s">
        <v>2066</v>
      </c>
      <c r="AN197" s="39">
        <f t="shared" si="107"/>
        <v>93.646319272508038</v>
      </c>
      <c r="AO197" s="39">
        <f t="shared" si="108"/>
        <v>87.505917278002485</v>
      </c>
      <c r="AP197" s="39">
        <f t="shared" si="109"/>
        <v>81.444441879031459</v>
      </c>
      <c r="AQ197" s="39">
        <f t="shared" si="110"/>
        <v>94.933161049410202</v>
      </c>
      <c r="AR197" s="39">
        <f t="shared" si="111"/>
        <v>88.596134395320604</v>
      </c>
      <c r="AS197" s="39">
        <f t="shared" si="112"/>
        <v>106.58142551384496</v>
      </c>
      <c r="AT197" s="39">
        <f t="shared" si="113"/>
        <v>65.972307420101444</v>
      </c>
      <c r="AU197" s="39">
        <f t="shared" si="114"/>
        <v>80.943879757794093</v>
      </c>
      <c r="AV197" s="39">
        <f t="shared" si="115"/>
        <v>79.848374557834632</v>
      </c>
      <c r="AX197">
        <f t="shared" si="116"/>
        <v>48.773384816417121</v>
      </c>
      <c r="AY197">
        <f t="shared" si="117"/>
        <v>67.207895690447373</v>
      </c>
      <c r="AZ197">
        <f t="shared" si="118"/>
        <v>64.338642156755157</v>
      </c>
      <c r="BA197">
        <f t="shared" si="119"/>
        <v>42.732944448047448</v>
      </c>
      <c r="BB197">
        <f t="shared" si="120"/>
        <v>41.266338713953495</v>
      </c>
      <c r="BC197">
        <f t="shared" si="121"/>
        <v>35.945208802017</v>
      </c>
      <c r="BD197">
        <f t="shared" si="122"/>
        <v>9.7344305421196609</v>
      </c>
      <c r="BE197">
        <f t="shared" si="123"/>
        <v>27.202938486605952</v>
      </c>
      <c r="BF197">
        <f t="shared" si="124"/>
        <v>55.826173962479714</v>
      </c>
      <c r="BH197">
        <f t="shared" si="125"/>
        <v>24.38669240820856</v>
      </c>
      <c r="BI197">
        <f t="shared" si="126"/>
        <v>33.603947845223686</v>
      </c>
      <c r="BJ197">
        <f t="shared" si="127"/>
        <v>24.317720976907211</v>
      </c>
      <c r="BK197">
        <f t="shared" si="128"/>
        <v>24.67187698034552</v>
      </c>
      <c r="BL197">
        <f t="shared" si="129"/>
        <v>20.633169356976747</v>
      </c>
      <c r="BM197">
        <f t="shared" si="130"/>
        <v>14.674570043790043</v>
      </c>
      <c r="BN197">
        <f t="shared" si="131"/>
        <v>5.6201760939005014</v>
      </c>
      <c r="BO197">
        <f t="shared" si="132"/>
        <v>15.705623857990778</v>
      </c>
      <c r="BP197">
        <f t="shared" si="133"/>
        <v>32.231256565064541</v>
      </c>
    </row>
    <row r="198" spans="1:68" x14ac:dyDescent="0.3">
      <c r="A198" s="27" t="s">
        <v>2111</v>
      </c>
      <c r="B198" s="28">
        <f>SUM(B7:B32)</f>
        <v>6.2534411722919323</v>
      </c>
      <c r="C198" s="28">
        <f t="shared" ref="C198:AL198" si="139">SUM(C7:C32)</f>
        <v>6.8518592716245479</v>
      </c>
      <c r="D198" s="28">
        <f t="shared" si="139"/>
        <v>3.3013466830710327</v>
      </c>
      <c r="E198" s="28">
        <f t="shared" si="139"/>
        <v>4.4064738833369965</v>
      </c>
      <c r="F198" s="28">
        <f t="shared" si="139"/>
        <v>7.6875311611836947</v>
      </c>
      <c r="G198" s="28">
        <f t="shared" si="139"/>
        <v>7.3075146057924547</v>
      </c>
      <c r="H198" s="28">
        <f t="shared" si="139"/>
        <v>2.9221384228344212</v>
      </c>
      <c r="I198" s="28">
        <f t="shared" si="139"/>
        <v>1.7882240621490839</v>
      </c>
      <c r="J198" s="28">
        <f t="shared" si="139"/>
        <v>13.938515435644513</v>
      </c>
      <c r="K198" s="28">
        <f t="shared" si="139"/>
        <v>7.5462542349118253</v>
      </c>
      <c r="L198" s="28">
        <f t="shared" si="139"/>
        <v>4.3893078104357448</v>
      </c>
      <c r="M198" s="28">
        <f t="shared" si="139"/>
        <v>1.7732297481656782</v>
      </c>
      <c r="N198" s="28">
        <f t="shared" si="139"/>
        <v>7.7259103453669784</v>
      </c>
      <c r="O198" s="28">
        <f t="shared" si="139"/>
        <v>2.0073759644223128</v>
      </c>
      <c r="P198" s="28">
        <f t="shared" si="139"/>
        <v>1.7757945012661103</v>
      </c>
      <c r="Q198" s="28">
        <f t="shared" si="139"/>
        <v>3.0741744324040856</v>
      </c>
      <c r="R198" s="28">
        <f t="shared" si="139"/>
        <v>8.4757731873525621</v>
      </c>
      <c r="S198" s="28">
        <f t="shared" si="139"/>
        <v>3.2837927282112847</v>
      </c>
      <c r="T198" s="28">
        <f t="shared" si="139"/>
        <v>8.8772271196570074</v>
      </c>
      <c r="U198" s="28">
        <f t="shared" si="139"/>
        <v>6.3276270208214687</v>
      </c>
      <c r="V198" s="28">
        <f t="shared" si="139"/>
        <v>2.0482312417900137</v>
      </c>
      <c r="W198" s="28">
        <f t="shared" si="139"/>
        <v>3.7519700216402665</v>
      </c>
      <c r="X198" s="28">
        <f t="shared" si="139"/>
        <v>6.9124486935100151</v>
      </c>
      <c r="Y198" s="28">
        <f t="shared" si="139"/>
        <v>7.143646961519261</v>
      </c>
      <c r="Z198" s="28">
        <f t="shared" si="139"/>
        <v>9.9737847965585793</v>
      </c>
      <c r="AA198" s="28">
        <f t="shared" si="139"/>
        <v>3.9607336733125544</v>
      </c>
      <c r="AB198" s="28">
        <f t="shared" si="139"/>
        <v>8.6690303148571104</v>
      </c>
      <c r="AC198" s="28">
        <f t="shared" si="139"/>
        <v>4.0181384477024116</v>
      </c>
      <c r="AD198" s="28">
        <f t="shared" si="139"/>
        <v>2.9451617470493074</v>
      </c>
      <c r="AE198" s="28">
        <f t="shared" si="139"/>
        <v>3.6822794364922609</v>
      </c>
      <c r="AF198" s="28">
        <f t="shared" si="139"/>
        <v>3.9480517596142515</v>
      </c>
      <c r="AG198" s="28">
        <f t="shared" si="139"/>
        <v>3.85031450049568</v>
      </c>
      <c r="AH198" s="28">
        <f t="shared" si="139"/>
        <v>8.9359254563622681</v>
      </c>
      <c r="AI198" s="28">
        <f t="shared" si="139"/>
        <v>2.6396467122299487</v>
      </c>
      <c r="AJ198" s="28">
        <f t="shared" si="139"/>
        <v>3.6013804630601065</v>
      </c>
      <c r="AK198" s="28">
        <f t="shared" si="139"/>
        <v>2.6778949476179914</v>
      </c>
      <c r="AL198" s="28">
        <f t="shared" si="139"/>
        <v>2.7844676461469211</v>
      </c>
      <c r="AM198" s="27" t="s">
        <v>2111</v>
      </c>
      <c r="AN198" s="39">
        <f t="shared" si="107"/>
        <v>5.203280252581127</v>
      </c>
      <c r="AO198" s="39">
        <f t="shared" si="108"/>
        <v>4.9263520629899133</v>
      </c>
      <c r="AP198" s="39">
        <f t="shared" si="109"/>
        <v>5.593769720030453</v>
      </c>
      <c r="AQ198" s="39">
        <f t="shared" si="110"/>
        <v>4.9445801159893108</v>
      </c>
      <c r="AR198" s="39">
        <f t="shared" si="111"/>
        <v>5.251263850977189</v>
      </c>
      <c r="AS198" s="39">
        <f t="shared" si="112"/>
        <v>6.7796304812433226</v>
      </c>
      <c r="AT198" s="39">
        <f t="shared" si="113"/>
        <v>3.5251643143852736</v>
      </c>
      <c r="AU198" s="39">
        <f t="shared" si="114"/>
        <v>5.1419622230292985</v>
      </c>
      <c r="AV198" s="39">
        <f t="shared" si="115"/>
        <v>3.0212476856083392</v>
      </c>
      <c r="AX198">
        <f t="shared" si="116"/>
        <v>1.6404168608634659</v>
      </c>
      <c r="AY198">
        <f t="shared" si="117"/>
        <v>3.0088073347310829</v>
      </c>
      <c r="AZ198">
        <f t="shared" si="118"/>
        <v>4.4996186800469706</v>
      </c>
      <c r="BA198">
        <f t="shared" si="119"/>
        <v>3.0598984195422494</v>
      </c>
      <c r="BB198">
        <f t="shared" si="120"/>
        <v>2.9896191051379004</v>
      </c>
      <c r="BC198">
        <f t="shared" si="121"/>
        <v>2.4287700451793013</v>
      </c>
      <c r="BD198">
        <f t="shared" si="122"/>
        <v>0.5195776799686912</v>
      </c>
      <c r="BE198">
        <f t="shared" si="123"/>
        <v>3.3409649631951885</v>
      </c>
      <c r="BF198">
        <f t="shared" si="124"/>
        <v>0.50522763644060631</v>
      </c>
      <c r="BH198">
        <f t="shared" si="125"/>
        <v>0.82020843043173297</v>
      </c>
      <c r="BI198">
        <f t="shared" si="126"/>
        <v>1.5044036673655414</v>
      </c>
      <c r="BJ198">
        <f t="shared" si="127"/>
        <v>1.7006960031464278</v>
      </c>
      <c r="BK198">
        <f t="shared" si="128"/>
        <v>1.7666331762156282</v>
      </c>
      <c r="BL198">
        <f t="shared" si="129"/>
        <v>1.4948095525689502</v>
      </c>
      <c r="BM198">
        <f t="shared" si="130"/>
        <v>0.99154121887428914</v>
      </c>
      <c r="BN198">
        <f t="shared" si="131"/>
        <v>0.2999783133948451</v>
      </c>
      <c r="BO198">
        <f t="shared" si="132"/>
        <v>1.9289070208538504</v>
      </c>
      <c r="BP198">
        <f t="shared" si="133"/>
        <v>0.29169331190102243</v>
      </c>
    </row>
    <row r="199" spans="1:68" x14ac:dyDescent="0.3">
      <c r="A199" s="27" t="s">
        <v>2112</v>
      </c>
      <c r="B199" s="28">
        <f>SUM(B33:B57)</f>
        <v>136.19900235781995</v>
      </c>
      <c r="C199" s="28">
        <f t="shared" ref="C199:AL199" si="140">SUM(C33:C57)</f>
        <v>167.09883395592715</v>
      </c>
      <c r="D199" s="28">
        <f t="shared" si="140"/>
        <v>52.805699485201458</v>
      </c>
      <c r="E199" s="28">
        <f t="shared" si="140"/>
        <v>68.93450314794886</v>
      </c>
      <c r="F199" s="28">
        <f t="shared" si="140"/>
        <v>179.8868827998927</v>
      </c>
      <c r="G199" s="28">
        <f t="shared" si="140"/>
        <v>148.4285523118142</v>
      </c>
      <c r="H199" s="28">
        <f t="shared" si="140"/>
        <v>46.874516098650723</v>
      </c>
      <c r="I199" s="28">
        <f t="shared" si="140"/>
        <v>29.77022607735627</v>
      </c>
      <c r="J199" s="28">
        <f t="shared" si="140"/>
        <v>217.62377253348507</v>
      </c>
      <c r="K199" s="28">
        <f t="shared" si="140"/>
        <v>125.1322181518949</v>
      </c>
      <c r="L199" s="28">
        <f t="shared" si="140"/>
        <v>75.923405725805125</v>
      </c>
      <c r="M199" s="28">
        <f t="shared" si="140"/>
        <v>29.757537060208431</v>
      </c>
      <c r="N199" s="28">
        <f t="shared" si="140"/>
        <v>124.11698677428686</v>
      </c>
      <c r="O199" s="28">
        <f t="shared" si="140"/>
        <v>38.687833192380765</v>
      </c>
      <c r="P199" s="28">
        <f t="shared" si="140"/>
        <v>35.56848002284859</v>
      </c>
      <c r="Q199" s="28">
        <f t="shared" si="140"/>
        <v>85.062522642492979</v>
      </c>
      <c r="R199" s="28">
        <f t="shared" si="140"/>
        <v>157.64471809959275</v>
      </c>
      <c r="S199" s="28">
        <f t="shared" si="140"/>
        <v>79.005841536408525</v>
      </c>
      <c r="T199" s="28">
        <f t="shared" si="140"/>
        <v>149.6617767374953</v>
      </c>
      <c r="U199" s="28">
        <f t="shared" si="140"/>
        <v>120.45272224786068</v>
      </c>
      <c r="V199" s="28">
        <f t="shared" si="140"/>
        <v>56.398753476314369</v>
      </c>
      <c r="W199" s="28">
        <f t="shared" si="140"/>
        <v>80.764637072010231</v>
      </c>
      <c r="X199" s="28">
        <f t="shared" si="140"/>
        <v>128.90306169209262</v>
      </c>
      <c r="Y199" s="28">
        <f t="shared" si="140"/>
        <v>129.16460716199018</v>
      </c>
      <c r="Z199" s="28">
        <f t="shared" si="140"/>
        <v>139.46101095720965</v>
      </c>
      <c r="AA199" s="28">
        <f t="shared" si="140"/>
        <v>92.228778497531593</v>
      </c>
      <c r="AB199" s="28">
        <f t="shared" si="140"/>
        <v>181.87324436633259</v>
      </c>
      <c r="AC199" s="28">
        <f t="shared" si="140"/>
        <v>62.184720433779681</v>
      </c>
      <c r="AD199" s="28">
        <f t="shared" si="140"/>
        <v>72.030796872390781</v>
      </c>
      <c r="AE199" s="28">
        <f t="shared" si="140"/>
        <v>89.349054877071424</v>
      </c>
      <c r="AF199" s="28">
        <f t="shared" si="140"/>
        <v>71.553844868897926</v>
      </c>
      <c r="AG199" s="28">
        <f t="shared" si="140"/>
        <v>90.330563114312426</v>
      </c>
      <c r="AH199" s="28">
        <f t="shared" si="140"/>
        <v>125.69447397831803</v>
      </c>
      <c r="AI199" s="28">
        <f t="shared" si="140"/>
        <v>64.663692459046189</v>
      </c>
      <c r="AJ199" s="28">
        <f t="shared" si="140"/>
        <v>164.23847817464349</v>
      </c>
      <c r="AK199" s="28">
        <f t="shared" si="140"/>
        <v>37.717522593726919</v>
      </c>
      <c r="AL199" s="28">
        <f t="shared" si="140"/>
        <v>78.984353425309209</v>
      </c>
      <c r="AM199" s="27" t="s">
        <v>2112</v>
      </c>
      <c r="AN199" s="39">
        <f t="shared" si="107"/>
        <v>106.25950973672435</v>
      </c>
      <c r="AO199" s="39">
        <f t="shared" si="108"/>
        <v>101.24004432192847</v>
      </c>
      <c r="AP199" s="39">
        <f t="shared" si="109"/>
        <v>92.401461922987096</v>
      </c>
      <c r="AQ199" s="39">
        <f t="shared" si="110"/>
        <v>107.23769409283142</v>
      </c>
      <c r="AR199" s="39">
        <f t="shared" si="111"/>
        <v>101.81947238342013</v>
      </c>
      <c r="AS199" s="39">
        <f t="shared" si="112"/>
        <v>122.30257051815607</v>
      </c>
      <c r="AT199" s="39">
        <f t="shared" si="113"/>
        <v>77.644565539453382</v>
      </c>
      <c r="AU199" s="39">
        <f t="shared" si="114"/>
        <v>93.562909850558867</v>
      </c>
      <c r="AV199" s="39">
        <f t="shared" si="115"/>
        <v>93.646784731226546</v>
      </c>
      <c r="AX199">
        <f t="shared" si="116"/>
        <v>54.308570646862783</v>
      </c>
      <c r="AY199">
        <f t="shared" si="117"/>
        <v>74.107188287863835</v>
      </c>
      <c r="AZ199">
        <f t="shared" si="118"/>
        <v>68.396799871367634</v>
      </c>
      <c r="BA199">
        <f t="shared" si="119"/>
        <v>43.758677978417687</v>
      </c>
      <c r="BB199">
        <f t="shared" si="120"/>
        <v>41.402221689371331</v>
      </c>
      <c r="BC199">
        <f t="shared" si="121"/>
        <v>41.11525302593239</v>
      </c>
      <c r="BD199">
        <f t="shared" si="122"/>
        <v>10.139189996948481</v>
      </c>
      <c r="BE199">
        <f t="shared" si="123"/>
        <v>30.643516806671673</v>
      </c>
      <c r="BF199">
        <f t="shared" si="124"/>
        <v>64.522307918483705</v>
      </c>
      <c r="BH199">
        <f t="shared" si="125"/>
        <v>27.154285323431392</v>
      </c>
      <c r="BI199">
        <f t="shared" si="126"/>
        <v>37.053594143931917</v>
      </c>
      <c r="BJ199">
        <f t="shared" si="127"/>
        <v>25.851560418899048</v>
      </c>
      <c r="BK199">
        <f t="shared" si="128"/>
        <v>25.264084510221601</v>
      </c>
      <c r="BL199">
        <f t="shared" si="129"/>
        <v>20.701110844685665</v>
      </c>
      <c r="BM199">
        <f t="shared" si="130"/>
        <v>16.785231759826072</v>
      </c>
      <c r="BN199">
        <f t="shared" si="131"/>
        <v>5.8538640741029671</v>
      </c>
      <c r="BO199">
        <f t="shared" si="132"/>
        <v>17.692042677248715</v>
      </c>
      <c r="BP199">
        <f t="shared" si="133"/>
        <v>37.25197184547249</v>
      </c>
    </row>
    <row r="200" spans="1:68" x14ac:dyDescent="0.3">
      <c r="A200" s="27" t="s">
        <v>2113</v>
      </c>
      <c r="B200" s="28">
        <f>SUM(B58:B83)</f>
        <v>4.2128342178995917</v>
      </c>
      <c r="C200" s="28">
        <f t="shared" ref="C200:AL200" si="141">SUM(C58:C83)</f>
        <v>3.1253900422945455</v>
      </c>
      <c r="D200" s="28">
        <f t="shared" si="141"/>
        <v>5.5515445645651926</v>
      </c>
      <c r="E200" s="28">
        <f t="shared" si="141"/>
        <v>3.2599808115121043</v>
      </c>
      <c r="F200" s="28">
        <f t="shared" si="141"/>
        <v>4.4506540770482239</v>
      </c>
      <c r="G200" s="28">
        <f t="shared" si="141"/>
        <v>4.399998113011387</v>
      </c>
      <c r="H200" s="28">
        <f t="shared" si="141"/>
        <v>0.97641068232767203</v>
      </c>
      <c r="I200" s="28">
        <f t="shared" si="141"/>
        <v>1.4181169338272319</v>
      </c>
      <c r="J200" s="28">
        <f t="shared" si="141"/>
        <v>7.6098455420078368</v>
      </c>
      <c r="K200" s="28">
        <f t="shared" si="141"/>
        <v>4.9693804356341236</v>
      </c>
      <c r="L200" s="28">
        <f t="shared" si="141"/>
        <v>2.3963741203382791</v>
      </c>
      <c r="M200" s="28">
        <f t="shared" si="141"/>
        <v>2.294813294381798</v>
      </c>
      <c r="N200" s="28">
        <f t="shared" si="141"/>
        <v>5.9572408766968623</v>
      </c>
      <c r="O200" s="28">
        <f t="shared" si="141"/>
        <v>1.2712061372548273</v>
      </c>
      <c r="P200" s="28">
        <f t="shared" si="141"/>
        <v>1.2184678399333899</v>
      </c>
      <c r="Q200" s="28">
        <f t="shared" si="141"/>
        <v>1.8243114997686793</v>
      </c>
      <c r="R200" s="28">
        <f t="shared" si="141"/>
        <v>7.0442910901590059</v>
      </c>
      <c r="S200" s="28">
        <f t="shared" si="141"/>
        <v>4.194325061279077</v>
      </c>
      <c r="T200" s="28">
        <f t="shared" si="141"/>
        <v>6.6969073838187141</v>
      </c>
      <c r="U200" s="28">
        <f t="shared" si="141"/>
        <v>2.868261160982803</v>
      </c>
      <c r="V200" s="28">
        <f t="shared" si="141"/>
        <v>2.1663424687800634</v>
      </c>
      <c r="W200" s="28">
        <f t="shared" si="141"/>
        <v>3.2198461344133538</v>
      </c>
      <c r="X200" s="28">
        <f t="shared" si="141"/>
        <v>8.2409276480655116</v>
      </c>
      <c r="Y200" s="28">
        <f t="shared" si="141"/>
        <v>4.1251171685239427</v>
      </c>
      <c r="Z200" s="28">
        <f t="shared" si="141"/>
        <v>6.9465696765656331</v>
      </c>
      <c r="AA200" s="28">
        <f t="shared" si="141"/>
        <v>3.4098148484848183</v>
      </c>
      <c r="AB200" s="28">
        <f t="shared" si="141"/>
        <v>5.3158705519847933</v>
      </c>
      <c r="AC200" s="28">
        <f t="shared" si="141"/>
        <v>2.1922176776606608</v>
      </c>
      <c r="AD200" s="28">
        <f t="shared" si="141"/>
        <v>3.409625788803174</v>
      </c>
      <c r="AE200" s="28">
        <f t="shared" si="141"/>
        <v>3.3265598757191706</v>
      </c>
      <c r="AF200" s="28">
        <f t="shared" si="141"/>
        <v>2.9609562213905982</v>
      </c>
      <c r="AG200" s="28">
        <f t="shared" si="141"/>
        <v>1.6025438940380339</v>
      </c>
      <c r="AH200" s="28">
        <f t="shared" si="141"/>
        <v>4.4572978968554047</v>
      </c>
      <c r="AI200" s="28">
        <f t="shared" si="141"/>
        <v>2.0251983373407039</v>
      </c>
      <c r="AJ200" s="28">
        <f t="shared" si="141"/>
        <v>5.1572917655908999</v>
      </c>
      <c r="AK200" s="28">
        <f t="shared" si="141"/>
        <v>3.5322195433844299</v>
      </c>
      <c r="AL200" s="28">
        <f t="shared" si="141"/>
        <v>3.7411285356638753</v>
      </c>
      <c r="AM200" s="27" t="s">
        <v>2113</v>
      </c>
      <c r="AN200" s="39">
        <f t="shared" si="107"/>
        <v>4.0374374090678584</v>
      </c>
      <c r="AO200" s="39">
        <f t="shared" si="108"/>
        <v>2.8112949515536285</v>
      </c>
      <c r="AP200" s="39">
        <f t="shared" si="109"/>
        <v>3.6739040351781589</v>
      </c>
      <c r="AQ200" s="39">
        <f t="shared" si="110"/>
        <v>4.3543092170689208</v>
      </c>
      <c r="AR200" s="39">
        <f t="shared" si="111"/>
        <v>3.7378392869987338</v>
      </c>
      <c r="AS200" s="39">
        <f t="shared" si="112"/>
        <v>5.0384195952142266</v>
      </c>
      <c r="AT200" s="39">
        <f t="shared" si="113"/>
        <v>3.2323806286376477</v>
      </c>
      <c r="AU200" s="39">
        <f t="shared" si="114"/>
        <v>2.6950133760780477</v>
      </c>
      <c r="AV200" s="39">
        <f t="shared" si="115"/>
        <v>4.1435466148797353</v>
      </c>
      <c r="AX200">
        <f t="shared" si="116"/>
        <v>1.1194572612353562</v>
      </c>
      <c r="AY200">
        <f t="shared" si="117"/>
        <v>1.8725402842215175</v>
      </c>
      <c r="AZ200">
        <f t="shared" si="118"/>
        <v>2.5073099739702442</v>
      </c>
      <c r="BA200">
        <f t="shared" si="119"/>
        <v>2.6136646549625935</v>
      </c>
      <c r="BB200">
        <f t="shared" si="120"/>
        <v>2.0207399036540989</v>
      </c>
      <c r="BC200">
        <f t="shared" si="121"/>
        <v>2.2610357668159571</v>
      </c>
      <c r="BD200">
        <f t="shared" si="122"/>
        <v>0.23870147279851225</v>
      </c>
      <c r="BE200">
        <f t="shared" si="123"/>
        <v>1.5407447042711138</v>
      </c>
      <c r="BF200">
        <f t="shared" si="124"/>
        <v>0.88412112558551637</v>
      </c>
      <c r="BH200">
        <f t="shared" si="125"/>
        <v>0.55972863061767808</v>
      </c>
      <c r="BI200">
        <f t="shared" si="126"/>
        <v>0.93627014211075876</v>
      </c>
      <c r="BJ200">
        <f t="shared" si="127"/>
        <v>0.94767409298244254</v>
      </c>
      <c r="BK200">
        <f t="shared" si="128"/>
        <v>1.5089999921140638</v>
      </c>
      <c r="BL200">
        <f t="shared" si="129"/>
        <v>1.0103699518270495</v>
      </c>
      <c r="BM200">
        <f t="shared" si="130"/>
        <v>0.92306398648026422</v>
      </c>
      <c r="BN200">
        <f t="shared" si="131"/>
        <v>0.13781435957618118</v>
      </c>
      <c r="BO200">
        <f t="shared" si="132"/>
        <v>0.88954936976341792</v>
      </c>
      <c r="BP200">
        <f t="shared" si="133"/>
        <v>0.51044756985303286</v>
      </c>
    </row>
    <row r="201" spans="1:68" x14ac:dyDescent="0.3">
      <c r="A201" s="27" t="s">
        <v>2114</v>
      </c>
      <c r="B201" s="28">
        <f>SUM(B84:B109)</f>
        <v>0</v>
      </c>
      <c r="C201" s="28">
        <f t="shared" ref="C201:AL201" si="142">SUM(C84:C109)</f>
        <v>0</v>
      </c>
      <c r="D201" s="28">
        <f t="shared" si="142"/>
        <v>0.52465156782564004</v>
      </c>
      <c r="E201" s="28">
        <f t="shared" si="142"/>
        <v>0.1677203164283235</v>
      </c>
      <c r="F201" s="28">
        <f t="shared" si="142"/>
        <v>0</v>
      </c>
      <c r="G201" s="28">
        <f t="shared" si="142"/>
        <v>0.3710190803276745</v>
      </c>
      <c r="H201" s="28">
        <f t="shared" si="142"/>
        <v>0</v>
      </c>
      <c r="I201" s="28">
        <f t="shared" si="142"/>
        <v>9.325679141712781E-2</v>
      </c>
      <c r="J201" s="28">
        <f t="shared" si="142"/>
        <v>0</v>
      </c>
      <c r="K201" s="28">
        <f t="shared" si="142"/>
        <v>0</v>
      </c>
      <c r="L201" s="28">
        <f t="shared" si="142"/>
        <v>0</v>
      </c>
      <c r="M201" s="28">
        <f t="shared" si="142"/>
        <v>0</v>
      </c>
      <c r="N201" s="28">
        <f t="shared" si="142"/>
        <v>0.1776018456573116</v>
      </c>
      <c r="O201" s="28">
        <f t="shared" si="142"/>
        <v>0</v>
      </c>
      <c r="P201" s="28">
        <f t="shared" si="142"/>
        <v>0.111898937002615</v>
      </c>
      <c r="Q201" s="28">
        <f t="shared" si="142"/>
        <v>0</v>
      </c>
      <c r="R201" s="28">
        <f t="shared" si="142"/>
        <v>0</v>
      </c>
      <c r="S201" s="28">
        <f t="shared" si="142"/>
        <v>0</v>
      </c>
      <c r="T201" s="28">
        <f t="shared" si="142"/>
        <v>0</v>
      </c>
      <c r="U201" s="28">
        <f t="shared" si="142"/>
        <v>0.37454103653179899</v>
      </c>
      <c r="V201" s="28">
        <f t="shared" si="142"/>
        <v>0</v>
      </c>
      <c r="W201" s="28">
        <f t="shared" si="142"/>
        <v>0</v>
      </c>
      <c r="X201" s="28">
        <f t="shared" si="142"/>
        <v>0</v>
      </c>
      <c r="Y201" s="28">
        <f t="shared" si="142"/>
        <v>0.3</v>
      </c>
      <c r="Z201" s="28">
        <f t="shared" si="142"/>
        <v>0</v>
      </c>
      <c r="AA201" s="28">
        <f t="shared" si="142"/>
        <v>0.19024680899651447</v>
      </c>
      <c r="AB201" s="28">
        <f t="shared" si="142"/>
        <v>7.2947661058796007E-2</v>
      </c>
      <c r="AC201" s="28">
        <f t="shared" si="142"/>
        <v>4.8739615944436501E-2</v>
      </c>
      <c r="AD201" s="28">
        <f t="shared" si="142"/>
        <v>0</v>
      </c>
      <c r="AE201" s="28">
        <f t="shared" si="142"/>
        <v>0.16695873456919499</v>
      </c>
      <c r="AF201" s="28">
        <f t="shared" si="142"/>
        <v>0</v>
      </c>
      <c r="AG201" s="28">
        <f t="shared" si="142"/>
        <v>0</v>
      </c>
      <c r="AH201" s="28">
        <f t="shared" si="142"/>
        <v>0</v>
      </c>
      <c r="AI201" s="28">
        <f t="shared" si="142"/>
        <v>0</v>
      </c>
      <c r="AJ201" s="28">
        <f t="shared" si="142"/>
        <v>3.342070300045525E-2</v>
      </c>
      <c r="AK201" s="28">
        <f t="shared" si="142"/>
        <v>0</v>
      </c>
      <c r="AL201" s="28">
        <f t="shared" si="142"/>
        <v>0</v>
      </c>
      <c r="AM201" s="27" t="s">
        <v>2114</v>
      </c>
      <c r="AN201" s="39">
        <f t="shared" si="107"/>
        <v>0.17309297106349089</v>
      </c>
      <c r="AO201" s="39">
        <f t="shared" si="108"/>
        <v>0.11606896793620058</v>
      </c>
      <c r="AP201" s="39">
        <f t="shared" si="109"/>
        <v>4.1357254665703801E-2</v>
      </c>
      <c r="AQ201" s="39">
        <f t="shared" si="110"/>
        <v>0</v>
      </c>
      <c r="AR201" s="39">
        <f t="shared" si="111"/>
        <v>9.3635259132949747E-2</v>
      </c>
      <c r="AS201" s="39">
        <f t="shared" si="112"/>
        <v>0.10198901433329116</v>
      </c>
      <c r="AT201" s="39">
        <f t="shared" si="113"/>
        <v>5.5652911523065E-2</v>
      </c>
      <c r="AU201" s="39">
        <f t="shared" si="114"/>
        <v>0</v>
      </c>
      <c r="AV201" s="39">
        <f t="shared" si="115"/>
        <v>1.1140234333485084E-2</v>
      </c>
      <c r="AX201">
        <f t="shared" si="116"/>
        <v>0.24734905541115584</v>
      </c>
      <c r="AY201">
        <f t="shared" si="117"/>
        <v>0.17556002377298391</v>
      </c>
      <c r="AZ201">
        <f t="shared" si="118"/>
        <v>7.3133246075014313E-2</v>
      </c>
      <c r="BA201">
        <f t="shared" si="119"/>
        <v>0</v>
      </c>
      <c r="BB201">
        <f t="shared" si="120"/>
        <v>0.18727051826589949</v>
      </c>
      <c r="BC201">
        <f t="shared" si="121"/>
        <v>0.11956605327739039</v>
      </c>
      <c r="BD201">
        <f t="shared" si="122"/>
        <v>9.6393670347084015E-2</v>
      </c>
      <c r="BE201">
        <f t="shared" si="123"/>
        <v>0</v>
      </c>
      <c r="BF201">
        <f t="shared" si="124"/>
        <v>1.9295451873819373E-2</v>
      </c>
      <c r="BH201">
        <f t="shared" si="125"/>
        <v>0.12367452770557792</v>
      </c>
      <c r="BI201">
        <f t="shared" si="126"/>
        <v>8.7780011886491954E-2</v>
      </c>
      <c r="BJ201">
        <f t="shared" si="127"/>
        <v>2.7641768812196918E-2</v>
      </c>
      <c r="BK201">
        <f t="shared" si="128"/>
        <v>0</v>
      </c>
      <c r="BL201">
        <f t="shared" si="129"/>
        <v>9.3635259132949747E-2</v>
      </c>
      <c r="BM201">
        <f t="shared" si="130"/>
        <v>4.8812636848005797E-2</v>
      </c>
      <c r="BN201">
        <f t="shared" si="131"/>
        <v>5.5652911523065007E-2</v>
      </c>
      <c r="BO201">
        <f t="shared" si="132"/>
        <v>0</v>
      </c>
      <c r="BP201">
        <f t="shared" si="133"/>
        <v>1.1140234333485084E-2</v>
      </c>
    </row>
    <row r="202" spans="1:68" x14ac:dyDescent="0.3">
      <c r="A202" s="27" t="s">
        <v>2115</v>
      </c>
      <c r="B202" s="28">
        <f>SUM(B110:B135)</f>
        <v>0</v>
      </c>
      <c r="C202" s="28">
        <f t="shared" ref="C202:AL202" si="143">SUM(C110:C135)</f>
        <v>0.39624825611049003</v>
      </c>
      <c r="D202" s="28">
        <f t="shared" si="143"/>
        <v>0</v>
      </c>
      <c r="E202" s="28">
        <f t="shared" si="143"/>
        <v>0.19312722836714022</v>
      </c>
      <c r="F202" s="28">
        <f t="shared" si="143"/>
        <v>0.25164526880353499</v>
      </c>
      <c r="G202" s="28">
        <f t="shared" si="143"/>
        <v>0.42679602170792352</v>
      </c>
      <c r="H202" s="28">
        <f t="shared" si="143"/>
        <v>0</v>
      </c>
      <c r="I202" s="28">
        <f t="shared" si="143"/>
        <v>0</v>
      </c>
      <c r="J202" s="28">
        <f t="shared" si="143"/>
        <v>2.3583032822371681</v>
      </c>
      <c r="K202" s="28">
        <f t="shared" si="143"/>
        <v>0.55603849646978998</v>
      </c>
      <c r="L202" s="28">
        <f t="shared" si="143"/>
        <v>0</v>
      </c>
      <c r="M202" s="28">
        <f t="shared" si="143"/>
        <v>0.1085953572233235</v>
      </c>
      <c r="N202" s="28">
        <f t="shared" si="143"/>
        <v>0.1137297332890025</v>
      </c>
      <c r="O202" s="28">
        <f t="shared" si="143"/>
        <v>3.7522905476085097E-2</v>
      </c>
      <c r="P202" s="28">
        <f t="shared" si="143"/>
        <v>0.1165921549919765</v>
      </c>
      <c r="Q202" s="28">
        <f t="shared" si="143"/>
        <v>2.6359146364251899E-2</v>
      </c>
      <c r="R202" s="28">
        <f t="shared" si="143"/>
        <v>1.2411672924913422</v>
      </c>
      <c r="S202" s="28">
        <f t="shared" si="143"/>
        <v>0</v>
      </c>
      <c r="T202" s="28">
        <f t="shared" si="143"/>
        <v>0.27119533160109599</v>
      </c>
      <c r="U202" s="28">
        <f t="shared" si="143"/>
        <v>0.30869593398067702</v>
      </c>
      <c r="V202" s="28">
        <f t="shared" si="143"/>
        <v>3.6516695807356551E-2</v>
      </c>
      <c r="W202" s="28">
        <f t="shared" si="143"/>
        <v>0.2173043485820042</v>
      </c>
      <c r="X202" s="28">
        <f t="shared" si="143"/>
        <v>0</v>
      </c>
      <c r="Y202" s="28">
        <f t="shared" si="143"/>
        <v>0</v>
      </c>
      <c r="Z202" s="28">
        <f t="shared" si="143"/>
        <v>0</v>
      </c>
      <c r="AA202" s="28">
        <f t="shared" si="143"/>
        <v>8.8992521048939996E-2</v>
      </c>
      <c r="AB202" s="28">
        <f t="shared" si="143"/>
        <v>2.7819463927191399E-2</v>
      </c>
      <c r="AC202" s="28">
        <f t="shared" si="143"/>
        <v>5.6085591461037997E-2</v>
      </c>
      <c r="AD202" s="28">
        <f t="shared" si="143"/>
        <v>0.27501568442247598</v>
      </c>
      <c r="AE202" s="28">
        <f t="shared" si="143"/>
        <v>0.36480046432535895</v>
      </c>
      <c r="AF202" s="28">
        <f t="shared" si="143"/>
        <v>0</v>
      </c>
      <c r="AG202" s="28">
        <f t="shared" si="143"/>
        <v>0.73447654099095605</v>
      </c>
      <c r="AH202" s="28">
        <f t="shared" si="143"/>
        <v>0.28343508011498098</v>
      </c>
      <c r="AI202" s="28">
        <f t="shared" si="143"/>
        <v>0.58155408371330453</v>
      </c>
      <c r="AJ202" s="28">
        <f t="shared" si="143"/>
        <v>0.50697850359928498</v>
      </c>
      <c r="AK202" s="28">
        <f t="shared" si="143"/>
        <v>1.878881512693005E-2</v>
      </c>
      <c r="AL202" s="28">
        <f t="shared" si="143"/>
        <v>0.53959326391286755</v>
      </c>
      <c r="AM202" s="27" t="s">
        <v>2115</v>
      </c>
      <c r="AN202" s="39">
        <f t="shared" si="107"/>
        <v>0.14734387111940755</v>
      </c>
      <c r="AO202" s="39">
        <f t="shared" si="108"/>
        <v>0.16961032262786463</v>
      </c>
      <c r="AP202" s="39">
        <f t="shared" si="109"/>
        <v>0.47011170424104937</v>
      </c>
      <c r="AQ202" s="39">
        <f t="shared" si="110"/>
        <v>0.42250881295186465</v>
      </c>
      <c r="AR202" s="39">
        <f t="shared" si="111"/>
        <v>0.20842807749278341</v>
      </c>
      <c r="AS202" s="39">
        <f t="shared" si="112"/>
        <v>2.8816262739528229E-2</v>
      </c>
      <c r="AT202" s="39">
        <f t="shared" si="113"/>
        <v>0.21327204958261162</v>
      </c>
      <c r="AU202" s="39">
        <f t="shared" si="114"/>
        <v>0.53315523493974715</v>
      </c>
      <c r="AV202" s="39">
        <f t="shared" si="115"/>
        <v>0.35512019421302754</v>
      </c>
      <c r="AX202">
        <f t="shared" si="116"/>
        <v>0.18927047787189605</v>
      </c>
      <c r="AY202">
        <f t="shared" si="117"/>
        <v>0.2084942359628521</v>
      </c>
      <c r="AZ202">
        <f t="shared" si="118"/>
        <v>0.85278633336077669</v>
      </c>
      <c r="BA202">
        <f t="shared" si="119"/>
        <v>0.70910153062920389</v>
      </c>
      <c r="BB202">
        <f t="shared" si="120"/>
        <v>0.12058977647989928</v>
      </c>
      <c r="BC202">
        <f t="shared" si="121"/>
        <v>3.7032210184474952E-2</v>
      </c>
      <c r="BD202">
        <f t="shared" si="122"/>
        <v>0.19007643732306292</v>
      </c>
      <c r="BE202">
        <f t="shared" si="123"/>
        <v>0.2293827288163556</v>
      </c>
      <c r="BF202">
        <f t="shared" si="124"/>
        <v>0.29172766078321272</v>
      </c>
      <c r="BH202">
        <f t="shared" si="125"/>
        <v>9.4635238935948024E-2</v>
      </c>
      <c r="BI202">
        <f t="shared" si="126"/>
        <v>0.10424711798142605</v>
      </c>
      <c r="BJ202">
        <f t="shared" si="127"/>
        <v>0.32232293707817711</v>
      </c>
      <c r="BK202">
        <f t="shared" si="128"/>
        <v>0.40939995959154657</v>
      </c>
      <c r="BL202">
        <f t="shared" si="129"/>
        <v>6.0294888239949641E-2</v>
      </c>
      <c r="BM202">
        <f t="shared" si="130"/>
        <v>1.5118336499910357E-2</v>
      </c>
      <c r="BN202">
        <f t="shared" si="131"/>
        <v>0.10974068225507541</v>
      </c>
      <c r="BO202">
        <f t="shared" si="132"/>
        <v>0.13243418022957384</v>
      </c>
      <c r="BP202">
        <f t="shared" si="133"/>
        <v>0.16842904348324769</v>
      </c>
    </row>
    <row r="203" spans="1:68" x14ac:dyDescent="0.3">
      <c r="A203" s="27" t="s">
        <v>2116</v>
      </c>
      <c r="B203" s="28">
        <f>SUM(B136:B161)</f>
        <v>4.9469488555809793</v>
      </c>
      <c r="C203" s="28">
        <f t="shared" ref="C203:AL203" si="144">SUM(C136:C161)</f>
        <v>5.3386064855078921</v>
      </c>
      <c r="D203" s="28">
        <f t="shared" si="144"/>
        <v>3.9150268934147405</v>
      </c>
      <c r="E203" s="28">
        <f t="shared" si="144"/>
        <v>1.4813397592917488</v>
      </c>
      <c r="F203" s="28">
        <f t="shared" si="144"/>
        <v>5.2702010209662156</v>
      </c>
      <c r="G203" s="28">
        <f t="shared" si="144"/>
        <v>2.3478205508159355</v>
      </c>
      <c r="H203" s="28">
        <f t="shared" si="144"/>
        <v>1.3029837887692752</v>
      </c>
      <c r="I203" s="28">
        <f t="shared" si="144"/>
        <v>1.4438069244270453</v>
      </c>
      <c r="J203" s="28">
        <f t="shared" si="144"/>
        <v>7.4756354306814545</v>
      </c>
      <c r="K203" s="28">
        <f t="shared" si="144"/>
        <v>4.5015060685337476</v>
      </c>
      <c r="L203" s="28">
        <f t="shared" si="144"/>
        <v>2.4867129987589731</v>
      </c>
      <c r="M203" s="28">
        <f t="shared" si="144"/>
        <v>2.1213680090817277</v>
      </c>
      <c r="N203" s="28">
        <f t="shared" si="144"/>
        <v>4.2852885414699067</v>
      </c>
      <c r="O203" s="28">
        <f t="shared" si="144"/>
        <v>1.213710228633379</v>
      </c>
      <c r="P203" s="28">
        <f t="shared" si="144"/>
        <v>0.76170273542515621</v>
      </c>
      <c r="Q203" s="28">
        <f t="shared" si="144"/>
        <v>2.6044548325474213</v>
      </c>
      <c r="R203" s="28">
        <f t="shared" si="144"/>
        <v>4.6118045189863626</v>
      </c>
      <c r="S203" s="28">
        <f t="shared" si="144"/>
        <v>1.3420219490162151</v>
      </c>
      <c r="T203" s="28">
        <f t="shared" si="144"/>
        <v>4.2117416709879221</v>
      </c>
      <c r="U203" s="28">
        <f t="shared" si="144"/>
        <v>2.2892625979503056</v>
      </c>
      <c r="V203" s="28">
        <f t="shared" si="144"/>
        <v>0.72218385967187804</v>
      </c>
      <c r="W203" s="28">
        <f t="shared" si="144"/>
        <v>2.532517787100657</v>
      </c>
      <c r="X203" s="28">
        <f t="shared" si="144"/>
        <v>2.9800446184409539</v>
      </c>
      <c r="Y203" s="28">
        <f t="shared" si="144"/>
        <v>5.3426622633988829</v>
      </c>
      <c r="Z203" s="28">
        <f t="shared" si="144"/>
        <v>5.5984161392540521</v>
      </c>
      <c r="AA203" s="28">
        <f t="shared" si="144"/>
        <v>2.2566125040093135</v>
      </c>
      <c r="AB203" s="28">
        <f t="shared" si="144"/>
        <v>6.5645138107674565</v>
      </c>
      <c r="AC203" s="28">
        <f t="shared" si="144"/>
        <v>2.8403119519807283</v>
      </c>
      <c r="AD203" s="28">
        <f t="shared" si="144"/>
        <v>1.8829237682072189</v>
      </c>
      <c r="AE203" s="28">
        <f t="shared" si="144"/>
        <v>3.5730400268196405</v>
      </c>
      <c r="AF203" s="28">
        <f t="shared" si="144"/>
        <v>3.2958579553217873</v>
      </c>
      <c r="AG203" s="28">
        <f t="shared" si="144"/>
        <v>2.893363294100685</v>
      </c>
      <c r="AH203" s="28">
        <f t="shared" si="144"/>
        <v>8.0237877406829465</v>
      </c>
      <c r="AI203" s="28">
        <f t="shared" si="144"/>
        <v>1.0280685940337615</v>
      </c>
      <c r="AJ203" s="28">
        <f t="shared" si="144"/>
        <v>3.5740985882817098</v>
      </c>
      <c r="AK203" s="28">
        <f t="shared" si="144"/>
        <v>2.8579088554785446</v>
      </c>
      <c r="AL203" s="28">
        <f t="shared" si="144"/>
        <v>3.4255337488943027</v>
      </c>
      <c r="AM203" s="27" t="s">
        <v>2116</v>
      </c>
      <c r="AN203" s="39">
        <f t="shared" si="107"/>
        <v>3.9204804984488399</v>
      </c>
      <c r="AO203" s="39">
        <f t="shared" si="108"/>
        <v>2.5912030712446179</v>
      </c>
      <c r="AP203" s="39">
        <f t="shared" si="109"/>
        <v>3.2637034303691919</v>
      </c>
      <c r="AQ203" s="39">
        <f t="shared" si="110"/>
        <v>2.8527604335166665</v>
      </c>
      <c r="AR203" s="39">
        <f t="shared" si="111"/>
        <v>2.4389264789276908</v>
      </c>
      <c r="AS203" s="39">
        <f t="shared" si="112"/>
        <v>4.2637602146418976</v>
      </c>
      <c r="AT203" s="39">
        <f t="shared" si="113"/>
        <v>2.9172739167828823</v>
      </c>
      <c r="AU203" s="39">
        <f t="shared" si="114"/>
        <v>3.981739876272465</v>
      </c>
      <c r="AV203" s="39">
        <f t="shared" si="115"/>
        <v>3.2858470642181854</v>
      </c>
      <c r="AX203">
        <f t="shared" si="116"/>
        <v>1.7334124235727857</v>
      </c>
      <c r="AY203">
        <f t="shared" si="117"/>
        <v>1.8450195936932337</v>
      </c>
      <c r="AZ203">
        <f t="shared" si="118"/>
        <v>2.3340696446239408</v>
      </c>
      <c r="BA203">
        <f t="shared" si="119"/>
        <v>1.6489727915659085</v>
      </c>
      <c r="BB203">
        <f t="shared" si="120"/>
        <v>1.4284300865173161</v>
      </c>
      <c r="BC203">
        <f t="shared" si="121"/>
        <v>1.7855853829318442</v>
      </c>
      <c r="BD203">
        <f t="shared" si="122"/>
        <v>0.90643127019307623</v>
      </c>
      <c r="BE203">
        <f t="shared" si="123"/>
        <v>3.6226294708627655</v>
      </c>
      <c r="BF203">
        <f t="shared" si="124"/>
        <v>0.37797646851361133</v>
      </c>
      <c r="BH203">
        <f t="shared" si="125"/>
        <v>0.86670621178639284</v>
      </c>
      <c r="BI203">
        <f t="shared" si="126"/>
        <v>0.92250979684661683</v>
      </c>
      <c r="BJ203">
        <f t="shared" si="127"/>
        <v>0.88219540319712209</v>
      </c>
      <c r="BK203">
        <f t="shared" si="128"/>
        <v>0.952034885096946</v>
      </c>
      <c r="BL203">
        <f t="shared" si="129"/>
        <v>0.71421504325865803</v>
      </c>
      <c r="BM203">
        <f t="shared" si="130"/>
        <v>0.72896218005918767</v>
      </c>
      <c r="BN203">
        <f t="shared" si="131"/>
        <v>0.52332833784786703</v>
      </c>
      <c r="BO203">
        <f t="shared" si="132"/>
        <v>2.0915261001768894</v>
      </c>
      <c r="BP203">
        <f t="shared" si="133"/>
        <v>0.21822481584367762</v>
      </c>
    </row>
    <row r="204" spans="1:68" x14ac:dyDescent="0.3">
      <c r="A204" s="27" t="s">
        <v>2117</v>
      </c>
      <c r="B204" s="28">
        <f>SUM(B162:B187)</f>
        <v>4.6798176343029416</v>
      </c>
      <c r="C204" s="28">
        <f t="shared" ref="C204:AL204" si="145">SUM(C162:C187)</f>
        <v>2.3577660042281181</v>
      </c>
      <c r="D204" s="28">
        <f t="shared" si="145"/>
        <v>1.099691751819744</v>
      </c>
      <c r="E204" s="28">
        <f t="shared" si="145"/>
        <v>1.9796902080046137</v>
      </c>
      <c r="F204" s="28">
        <f t="shared" si="145"/>
        <v>5.2290562404467416</v>
      </c>
      <c r="G204" s="28">
        <f t="shared" si="145"/>
        <v>4.0035531329138818</v>
      </c>
      <c r="H204" s="28">
        <f t="shared" si="145"/>
        <v>1.0220979457476</v>
      </c>
      <c r="I204" s="28">
        <f t="shared" si="145"/>
        <v>1.1008848313764974</v>
      </c>
      <c r="J204" s="28">
        <f t="shared" si="145"/>
        <v>2.4760539273519773</v>
      </c>
      <c r="K204" s="28">
        <f t="shared" si="145"/>
        <v>3.4957939253702395</v>
      </c>
      <c r="L204" s="28">
        <f t="shared" si="145"/>
        <v>2.2259971935326939</v>
      </c>
      <c r="M204" s="28">
        <f t="shared" si="145"/>
        <v>0.8502503271231785</v>
      </c>
      <c r="N204" s="28">
        <f t="shared" si="145"/>
        <v>4.1127017351884794</v>
      </c>
      <c r="O204" s="28">
        <f t="shared" si="145"/>
        <v>1.148549458806283</v>
      </c>
      <c r="P204" s="28">
        <f t="shared" si="145"/>
        <v>1.2141037273883108</v>
      </c>
      <c r="Q204" s="28">
        <f t="shared" si="145"/>
        <v>0.92738993579286499</v>
      </c>
      <c r="R204" s="28">
        <f t="shared" si="145"/>
        <v>2.5559387188391542</v>
      </c>
      <c r="S204" s="28">
        <f t="shared" si="145"/>
        <v>1.4397854842833842</v>
      </c>
      <c r="T204" s="28">
        <f t="shared" si="145"/>
        <v>1.461562501777866</v>
      </c>
      <c r="U204" s="28">
        <f t="shared" si="145"/>
        <v>3.3822649602744783</v>
      </c>
      <c r="V204" s="28">
        <f t="shared" si="145"/>
        <v>1.277715904973904</v>
      </c>
      <c r="W204" s="28">
        <f t="shared" si="145"/>
        <v>2.8477370725738096</v>
      </c>
      <c r="X204" s="28">
        <f t="shared" si="145"/>
        <v>3.3304814142285331</v>
      </c>
      <c r="Y204" s="28">
        <f t="shared" si="145"/>
        <v>2.3789259599224888</v>
      </c>
      <c r="Z204" s="28">
        <f t="shared" si="145"/>
        <v>2.9110464838152539</v>
      </c>
      <c r="AA204" s="28">
        <f t="shared" si="145"/>
        <v>2.1006767725143511</v>
      </c>
      <c r="AB204" s="28">
        <f t="shared" si="145"/>
        <v>5.1838687780301935</v>
      </c>
      <c r="AC204" s="28">
        <f t="shared" si="145"/>
        <v>2.5485125145804943</v>
      </c>
      <c r="AD204" s="28">
        <f t="shared" si="145"/>
        <v>2.3572047372666787</v>
      </c>
      <c r="AE204" s="28">
        <f t="shared" si="145"/>
        <v>1.6964746921919973</v>
      </c>
      <c r="AF204" s="28">
        <f t="shared" si="145"/>
        <v>2.6778144867052975</v>
      </c>
      <c r="AG204" s="28">
        <f t="shared" si="145"/>
        <v>0.78311951434144489</v>
      </c>
      <c r="AH204" s="28">
        <f t="shared" si="145"/>
        <v>2.1274823549148483</v>
      </c>
      <c r="AI204" s="28">
        <f t="shared" si="145"/>
        <v>1.5691613974952683</v>
      </c>
      <c r="AJ204" s="28">
        <f t="shared" si="145"/>
        <v>2.7170996510834695</v>
      </c>
      <c r="AK204" s="28">
        <f t="shared" si="145"/>
        <v>1.077588363922334</v>
      </c>
      <c r="AL204" s="28">
        <f t="shared" si="145"/>
        <v>2.9769671912471991</v>
      </c>
      <c r="AM204" s="27" t="s">
        <v>2117</v>
      </c>
      <c r="AN204" s="39">
        <f t="shared" si="107"/>
        <v>2.5292413995888543</v>
      </c>
      <c r="AO204" s="39">
        <f t="shared" si="108"/>
        <v>2.8388980376211803</v>
      </c>
      <c r="AP204" s="39">
        <f t="shared" si="109"/>
        <v>2.217635756394452</v>
      </c>
      <c r="AQ204" s="39">
        <f t="shared" si="110"/>
        <v>1.6410380463051346</v>
      </c>
      <c r="AR204" s="39">
        <f t="shared" si="111"/>
        <v>2.2423201099000147</v>
      </c>
      <c r="AS204" s="39">
        <f t="shared" si="112"/>
        <v>3.0755853205152186</v>
      </c>
      <c r="AT204" s="39">
        <f t="shared" si="113"/>
        <v>2.243831305387991</v>
      </c>
      <c r="AU204" s="39">
        <f t="shared" si="114"/>
        <v>1.4932544222505204</v>
      </c>
      <c r="AV204" s="39">
        <f t="shared" si="115"/>
        <v>2.2572184020843342</v>
      </c>
      <c r="AX204">
        <f t="shared" si="116"/>
        <v>1.527525303679079</v>
      </c>
      <c r="AY204">
        <f t="shared" si="117"/>
        <v>2.1127178549945516</v>
      </c>
      <c r="AZ204">
        <f t="shared" si="118"/>
        <v>1.2457647042900664</v>
      </c>
      <c r="BA204">
        <f t="shared" si="119"/>
        <v>0.83271827767896789</v>
      </c>
      <c r="BB204">
        <f t="shared" si="120"/>
        <v>1.0337710377367848</v>
      </c>
      <c r="BC204">
        <f t="shared" si="121"/>
        <v>1.118077892548345</v>
      </c>
      <c r="BD204">
        <f t="shared" si="122"/>
        <v>0.50039694180301963</v>
      </c>
      <c r="BE204">
        <f t="shared" si="123"/>
        <v>0.67538823164662287</v>
      </c>
      <c r="BF204">
        <f t="shared" si="124"/>
        <v>1.029819428253443</v>
      </c>
      <c r="BH204">
        <f t="shared" si="125"/>
        <v>0.76376265183953951</v>
      </c>
      <c r="BI204">
        <f t="shared" si="126"/>
        <v>1.0563589274972758</v>
      </c>
      <c r="BJ204">
        <f t="shared" si="127"/>
        <v>0.47085479995049068</v>
      </c>
      <c r="BK204">
        <f t="shared" si="128"/>
        <v>0.48077012177707368</v>
      </c>
      <c r="BL204">
        <f t="shared" si="129"/>
        <v>0.5168855188683924</v>
      </c>
      <c r="BM204">
        <f t="shared" si="130"/>
        <v>0.45645338823830062</v>
      </c>
      <c r="BN204">
        <f t="shared" si="131"/>
        <v>0.28890430905163889</v>
      </c>
      <c r="BO204">
        <f t="shared" si="132"/>
        <v>0.38993557734868306</v>
      </c>
      <c r="BP204">
        <f t="shared" si="133"/>
        <v>0.59456652411883182</v>
      </c>
    </row>
    <row r="205" spans="1:68" x14ac:dyDescent="0.3">
      <c r="A205" s="27" t="s">
        <v>2078</v>
      </c>
      <c r="B205" s="28">
        <f>SUM(B13,B38,B58:B68,B69:B83,B90,B116,B142,B168)</f>
        <v>4.6902806977449805</v>
      </c>
      <c r="C205" s="28">
        <f t="shared" ref="C205:AL205" si="146">SUM(C13,C38,C58:C68,C69:C83,C90,C116,C142,C168)</f>
        <v>4.5358630790829402</v>
      </c>
      <c r="D205" s="28">
        <f t="shared" si="146"/>
        <v>6.1886846666713708</v>
      </c>
      <c r="E205" s="28">
        <f t="shared" si="146"/>
        <v>3.5310291245307095</v>
      </c>
      <c r="F205" s="28">
        <f t="shared" si="146"/>
        <v>5.7967630842210491</v>
      </c>
      <c r="G205" s="28">
        <f t="shared" si="146"/>
        <v>5.7071723596481094</v>
      </c>
      <c r="H205" s="28">
        <f t="shared" si="146"/>
        <v>1.2281975472687916</v>
      </c>
      <c r="I205" s="28">
        <f t="shared" si="146"/>
        <v>2.0205319386077112</v>
      </c>
      <c r="J205" s="28">
        <f t="shared" si="146"/>
        <v>8.469475498967153</v>
      </c>
      <c r="K205" s="28">
        <f t="shared" si="146"/>
        <v>6.0538849548868994</v>
      </c>
      <c r="L205" s="28">
        <f t="shared" si="146"/>
        <v>3.1146146451780292</v>
      </c>
      <c r="M205" s="28">
        <f t="shared" si="146"/>
        <v>2.4313980081713629</v>
      </c>
      <c r="N205" s="28">
        <f t="shared" si="146"/>
        <v>7.9503716430485714</v>
      </c>
      <c r="O205" s="28">
        <f t="shared" si="146"/>
        <v>1.3797656848462614</v>
      </c>
      <c r="P205" s="28">
        <f t="shared" si="146"/>
        <v>1.9356398533457184</v>
      </c>
      <c r="Q205" s="28">
        <f t="shared" si="146"/>
        <v>2.9566628646686817</v>
      </c>
      <c r="R205" s="28">
        <f t="shared" si="146"/>
        <v>8.5015301705877455</v>
      </c>
      <c r="S205" s="28">
        <f t="shared" si="146"/>
        <v>5.4824581201804756</v>
      </c>
      <c r="T205" s="28">
        <f t="shared" si="146"/>
        <v>7.426432962286122</v>
      </c>
      <c r="U205" s="28">
        <f t="shared" si="146"/>
        <v>3.1625757046152168</v>
      </c>
      <c r="V205" s="28">
        <f t="shared" si="146"/>
        <v>2.3412010299161228</v>
      </c>
      <c r="W205" s="28">
        <f t="shared" si="146"/>
        <v>4.2360542325521813</v>
      </c>
      <c r="X205" s="28">
        <f t="shared" si="146"/>
        <v>9.2905471759347904</v>
      </c>
      <c r="Y205" s="28">
        <f t="shared" si="146"/>
        <v>4.4251171685239417</v>
      </c>
      <c r="Z205" s="28">
        <f t="shared" si="146"/>
        <v>8.5280271756609451</v>
      </c>
      <c r="AA205" s="28">
        <f t="shared" si="146"/>
        <v>4.3076490608482914</v>
      </c>
      <c r="AB205" s="28">
        <f t="shared" si="146"/>
        <v>7.6153943634011476</v>
      </c>
      <c r="AC205" s="28">
        <f t="shared" si="146"/>
        <v>2.4563656841250872</v>
      </c>
      <c r="AD205" s="28">
        <f t="shared" si="146"/>
        <v>5.6887019689590197</v>
      </c>
      <c r="AE205" s="28">
        <f t="shared" si="146"/>
        <v>4.0648620709873953</v>
      </c>
      <c r="AF205" s="28">
        <f t="shared" si="146"/>
        <v>3.2759731634578668</v>
      </c>
      <c r="AG205" s="28">
        <f t="shared" si="146"/>
        <v>1.6025438940380339</v>
      </c>
      <c r="AH205" s="28">
        <f t="shared" si="146"/>
        <v>5.5631691729273385</v>
      </c>
      <c r="AI205" s="28">
        <f t="shared" si="146"/>
        <v>2.5681051070194791</v>
      </c>
      <c r="AJ205" s="28">
        <f t="shared" si="146"/>
        <v>5.9761521239606523</v>
      </c>
      <c r="AK205" s="28">
        <f t="shared" si="146"/>
        <v>4.3706363759903004</v>
      </c>
      <c r="AL205" s="28">
        <f t="shared" si="146"/>
        <v>5.2708530135606102</v>
      </c>
      <c r="AM205" s="27" t="s">
        <v>2078</v>
      </c>
      <c r="AN205" s="39">
        <f t="shared" si="107"/>
        <v>4.7364643920075</v>
      </c>
      <c r="AO205" s="39">
        <f t="shared" si="108"/>
        <v>3.6881662324364153</v>
      </c>
      <c r="AP205" s="39">
        <f t="shared" si="109"/>
        <v>4.4764500412062853</v>
      </c>
      <c r="AQ205" s="39">
        <f t="shared" si="110"/>
        <v>5.6468837184789678</v>
      </c>
      <c r="AR205" s="39">
        <f t="shared" si="111"/>
        <v>4.2915659823424104</v>
      </c>
      <c r="AS205" s="39">
        <f t="shared" si="112"/>
        <v>6.103850104749033</v>
      </c>
      <c r="AT205" s="39">
        <f t="shared" si="113"/>
        <v>4.3431790678014268</v>
      </c>
      <c r="AU205" s="39">
        <f t="shared" si="114"/>
        <v>3.2446060579949503</v>
      </c>
      <c r="AV205" s="39">
        <f t="shared" si="115"/>
        <v>5.2058805045038552</v>
      </c>
      <c r="AX205">
        <f t="shared" si="116"/>
        <v>1.0961130918818609</v>
      </c>
      <c r="AY205">
        <f t="shared" si="117"/>
        <v>2.4052038371714866</v>
      </c>
      <c r="AZ205">
        <f t="shared" si="118"/>
        <v>2.9603684564123678</v>
      </c>
      <c r="BA205">
        <f t="shared" si="119"/>
        <v>2.776088109749832</v>
      </c>
      <c r="BB205">
        <f t="shared" si="120"/>
        <v>2.2292760432601959</v>
      </c>
      <c r="BC205">
        <f t="shared" si="121"/>
        <v>2.7446334473103899</v>
      </c>
      <c r="BD205">
        <f t="shared" si="122"/>
        <v>1.2302074358661816</v>
      </c>
      <c r="BE205">
        <f t="shared" si="123"/>
        <v>2.0651581785537121</v>
      </c>
      <c r="BF205">
        <f t="shared" si="124"/>
        <v>0.80472745351767361</v>
      </c>
      <c r="BH205">
        <f t="shared" si="125"/>
        <v>0.54805654594093045</v>
      </c>
      <c r="BI205">
        <f t="shared" si="126"/>
        <v>1.2026019185857433</v>
      </c>
      <c r="BJ205">
        <f t="shared" si="127"/>
        <v>1.1189141035410399</v>
      </c>
      <c r="BK205">
        <f t="shared" si="128"/>
        <v>1.6027752174581849</v>
      </c>
      <c r="BL205">
        <f t="shared" si="129"/>
        <v>1.114638021630098</v>
      </c>
      <c r="BM205">
        <f t="shared" si="130"/>
        <v>1.1204919128144057</v>
      </c>
      <c r="BN205">
        <f t="shared" si="131"/>
        <v>0.7102605942564193</v>
      </c>
      <c r="BO205">
        <f t="shared" si="132"/>
        <v>1.1923196303071431</v>
      </c>
      <c r="BP205">
        <f t="shared" si="133"/>
        <v>0.46460961191271094</v>
      </c>
    </row>
    <row r="206" spans="1:68" x14ac:dyDescent="0.3">
      <c r="A206" s="27" t="s">
        <v>2079</v>
      </c>
      <c r="B206" s="28">
        <f>SUM(B172,B146,B120,B94,B68,B42,B17)</f>
        <v>5.9729792015442396</v>
      </c>
      <c r="C206" s="28">
        <f t="shared" ref="C206:AL206" si="147">SUM(C172,C146,C120,C94,C68,C42,C17)</f>
        <v>2.5736040428575451</v>
      </c>
      <c r="D206" s="28">
        <f t="shared" si="147"/>
        <v>2.4008805807874145</v>
      </c>
      <c r="E206" s="28">
        <f t="shared" si="147"/>
        <v>1.2957605250973536</v>
      </c>
      <c r="F206" s="28">
        <f t="shared" si="147"/>
        <v>3.6746888984140016</v>
      </c>
      <c r="G206" s="28">
        <f t="shared" si="147"/>
        <v>2.8053268460877416</v>
      </c>
      <c r="H206" s="28">
        <f t="shared" si="147"/>
        <v>1.4920816332703839</v>
      </c>
      <c r="I206" s="28">
        <f t="shared" si="147"/>
        <v>0.73480354137838755</v>
      </c>
      <c r="J206" s="28">
        <f t="shared" si="147"/>
        <v>6.0163487273085856</v>
      </c>
      <c r="K206" s="28">
        <f t="shared" si="147"/>
        <v>2.8891164730790768</v>
      </c>
      <c r="L206" s="28">
        <f t="shared" si="147"/>
        <v>1.5994331995679802</v>
      </c>
      <c r="M206" s="28">
        <f t="shared" si="147"/>
        <v>0.56760100843983263</v>
      </c>
      <c r="N206" s="28">
        <f t="shared" si="147"/>
        <v>2.3138686051716726</v>
      </c>
      <c r="O206" s="28">
        <f t="shared" si="147"/>
        <v>0.76767164423436651</v>
      </c>
      <c r="P206" s="28">
        <f t="shared" si="147"/>
        <v>1.6601704275226346</v>
      </c>
      <c r="Q206" s="28">
        <f t="shared" si="147"/>
        <v>1.5932157020513924</v>
      </c>
      <c r="R206" s="28">
        <f t="shared" si="147"/>
        <v>2.9487673872011517</v>
      </c>
      <c r="S206" s="28">
        <f t="shared" si="147"/>
        <v>1.4419310606254574</v>
      </c>
      <c r="T206" s="28">
        <f t="shared" si="147"/>
        <v>3.9054226609976235</v>
      </c>
      <c r="U206" s="28">
        <f t="shared" si="147"/>
        <v>2.8901559310756486</v>
      </c>
      <c r="V206" s="28">
        <f t="shared" si="147"/>
        <v>0.94861617563897904</v>
      </c>
      <c r="W206" s="28">
        <f t="shared" si="147"/>
        <v>1.9576674023337923</v>
      </c>
      <c r="X206" s="28">
        <f t="shared" si="147"/>
        <v>2.2918372206122948</v>
      </c>
      <c r="Y206" s="28">
        <f t="shared" si="147"/>
        <v>4.4660354672345886</v>
      </c>
      <c r="Z206" s="28">
        <f t="shared" si="147"/>
        <v>2.5495979947149658</v>
      </c>
      <c r="AA206" s="28">
        <f t="shared" si="147"/>
        <v>1.329083497714763</v>
      </c>
      <c r="AB206" s="28">
        <f t="shared" si="147"/>
        <v>2.9223126613145367</v>
      </c>
      <c r="AC206" s="28">
        <f t="shared" si="147"/>
        <v>0.85994126315226382</v>
      </c>
      <c r="AD206" s="28">
        <f t="shared" si="147"/>
        <v>1.9824379543639461</v>
      </c>
      <c r="AE206" s="28">
        <f t="shared" si="147"/>
        <v>2.3903988237921747</v>
      </c>
      <c r="AF206" s="28">
        <f t="shared" si="147"/>
        <v>1.6995519381172755</v>
      </c>
      <c r="AG206" s="28">
        <f t="shared" si="147"/>
        <v>2.2211050886379882</v>
      </c>
      <c r="AH206" s="28">
        <f t="shared" si="147"/>
        <v>2.8457326072693512</v>
      </c>
      <c r="AI206" s="28">
        <f t="shared" si="147"/>
        <v>1.1024560456511736</v>
      </c>
      <c r="AJ206" s="28">
        <f t="shared" si="147"/>
        <v>2.5836755549380266</v>
      </c>
      <c r="AK206" s="28">
        <f t="shared" si="147"/>
        <v>1.5375919525516029</v>
      </c>
      <c r="AL206" s="28">
        <f t="shared" si="147"/>
        <v>2.3567134678514012</v>
      </c>
      <c r="AM206" s="27" t="s">
        <v>2079</v>
      </c>
      <c r="AN206" s="39">
        <f t="shared" si="107"/>
        <v>3.0608060875716383</v>
      </c>
      <c r="AO206" s="39">
        <f t="shared" si="108"/>
        <v>2.1767252297876287</v>
      </c>
      <c r="AP206" s="39">
        <f t="shared" si="109"/>
        <v>2.2591728693320214</v>
      </c>
      <c r="AQ206" s="39">
        <f t="shared" si="110"/>
        <v>1.9946380499593339</v>
      </c>
      <c r="AR206" s="39">
        <f t="shared" si="111"/>
        <v>2.4254655425115108</v>
      </c>
      <c r="AS206" s="39">
        <f t="shared" si="112"/>
        <v>2.4031346841239021</v>
      </c>
      <c r="AT206" s="39">
        <f t="shared" si="113"/>
        <v>2.0241295720911321</v>
      </c>
      <c r="AU206" s="39">
        <f t="shared" si="114"/>
        <v>2.056431247186171</v>
      </c>
      <c r="AV206" s="39">
        <f t="shared" si="115"/>
        <v>2.1593269917803437</v>
      </c>
      <c r="AX206">
        <f t="shared" si="116"/>
        <v>2.0222928892911836</v>
      </c>
      <c r="AY206">
        <f t="shared" si="117"/>
        <v>1.3149030578077765</v>
      </c>
      <c r="AZ206">
        <f t="shared" si="118"/>
        <v>1.8437390730689462</v>
      </c>
      <c r="BA206">
        <f t="shared" si="119"/>
        <v>0.82975529815842464</v>
      </c>
      <c r="BB206">
        <f t="shared" si="120"/>
        <v>1.2657184234216734</v>
      </c>
      <c r="BC206">
        <f t="shared" si="121"/>
        <v>1.27231882209208</v>
      </c>
      <c r="BD206">
        <f t="shared" si="122"/>
        <v>0.34730533843177347</v>
      </c>
      <c r="BE206">
        <f t="shared" si="123"/>
        <v>0.8832278291107547</v>
      </c>
      <c r="BF206">
        <f t="shared" si="124"/>
        <v>0.55026701836222391</v>
      </c>
      <c r="BH206">
        <f t="shared" si="125"/>
        <v>1.0111464446455918</v>
      </c>
      <c r="BI206">
        <f t="shared" si="126"/>
        <v>0.65745152890388825</v>
      </c>
      <c r="BJ206">
        <f t="shared" si="127"/>
        <v>0.69686786711902537</v>
      </c>
      <c r="BK206">
        <f t="shared" si="128"/>
        <v>0.47905944475328466</v>
      </c>
      <c r="BL206">
        <f t="shared" si="129"/>
        <v>0.6328592117108367</v>
      </c>
      <c r="BM206">
        <f t="shared" si="130"/>
        <v>0.51942198404408757</v>
      </c>
      <c r="BN206">
        <f t="shared" si="131"/>
        <v>0.20051683063457851</v>
      </c>
      <c r="BO206">
        <f t="shared" si="132"/>
        <v>0.50993182489286304</v>
      </c>
      <c r="BP206">
        <f t="shared" si="133"/>
        <v>0.31769681117760273</v>
      </c>
    </row>
    <row r="207" spans="1:68" x14ac:dyDescent="0.3">
      <c r="A207" s="27" t="s">
        <v>2080</v>
      </c>
      <c r="B207" s="28">
        <f>SUM(B177,B151,B125,B99,B73,B47,B22)</f>
        <v>0</v>
      </c>
      <c r="C207" s="28">
        <f t="shared" ref="C207:AL207" si="148">SUM(C177,C151,C125,C99,C73,C47,C22)</f>
        <v>0.47875968746200248</v>
      </c>
      <c r="D207" s="28">
        <f t="shared" si="148"/>
        <v>0.16001513146205948</v>
      </c>
      <c r="E207" s="28">
        <f t="shared" si="148"/>
        <v>0.103208977643568</v>
      </c>
      <c r="F207" s="28">
        <f t="shared" si="148"/>
        <v>0.9644447297852865</v>
      </c>
      <c r="G207" s="28">
        <f t="shared" si="148"/>
        <v>0</v>
      </c>
      <c r="H207" s="28">
        <f t="shared" si="148"/>
        <v>0</v>
      </c>
      <c r="I207" s="28">
        <f t="shared" si="148"/>
        <v>5.6314338089853498E-2</v>
      </c>
      <c r="J207" s="28">
        <f t="shared" si="148"/>
        <v>0.37707943394327398</v>
      </c>
      <c r="K207" s="28">
        <f t="shared" si="148"/>
        <v>0.34853696342404</v>
      </c>
      <c r="L207" s="28">
        <f t="shared" si="148"/>
        <v>0.36748330703854898</v>
      </c>
      <c r="M207" s="28">
        <f t="shared" si="148"/>
        <v>0.107707372967158</v>
      </c>
      <c r="N207" s="28">
        <f t="shared" si="148"/>
        <v>0.14948715475041455</v>
      </c>
      <c r="O207" s="28">
        <f t="shared" si="148"/>
        <v>0.50295869379587954</v>
      </c>
      <c r="P207" s="28">
        <f t="shared" si="148"/>
        <v>0.23576933752305054</v>
      </c>
      <c r="Q207" s="28">
        <f t="shared" si="148"/>
        <v>0.35326690264734995</v>
      </c>
      <c r="R207" s="28">
        <f t="shared" si="148"/>
        <v>0.96967515872553556</v>
      </c>
      <c r="S207" s="28">
        <f t="shared" si="148"/>
        <v>0</v>
      </c>
      <c r="T207" s="28">
        <f t="shared" si="148"/>
        <v>0.58691729243350099</v>
      </c>
      <c r="U207" s="28">
        <f t="shared" si="148"/>
        <v>0.192145992808471</v>
      </c>
      <c r="V207" s="28">
        <f t="shared" si="148"/>
        <v>0.43554597077678853</v>
      </c>
      <c r="W207" s="28">
        <f t="shared" si="148"/>
        <v>0.32882641703931742</v>
      </c>
      <c r="X207" s="28">
        <f t="shared" si="148"/>
        <v>0</v>
      </c>
      <c r="Y207" s="28">
        <f t="shared" si="148"/>
        <v>0</v>
      </c>
      <c r="Z207" s="28">
        <f t="shared" si="148"/>
        <v>0.47464386961225402</v>
      </c>
      <c r="AA207" s="28">
        <f t="shared" si="148"/>
        <v>1.613879758542057E-2</v>
      </c>
      <c r="AB207" s="28">
        <f t="shared" si="148"/>
        <v>0.19447147060265099</v>
      </c>
      <c r="AC207" s="28">
        <f t="shared" si="148"/>
        <v>0</v>
      </c>
      <c r="AD207" s="28">
        <f t="shared" si="148"/>
        <v>0.60060907436000499</v>
      </c>
      <c r="AE207" s="28">
        <f t="shared" si="148"/>
        <v>0.28850661595510352</v>
      </c>
      <c r="AF207" s="28">
        <f t="shared" si="148"/>
        <v>0.18391721031034147</v>
      </c>
      <c r="AG207" s="28">
        <f t="shared" si="148"/>
        <v>0</v>
      </c>
      <c r="AH207" s="28">
        <f t="shared" si="148"/>
        <v>0.55994547715488896</v>
      </c>
      <c r="AI207" s="28">
        <f t="shared" si="148"/>
        <v>1.380318775321555E-2</v>
      </c>
      <c r="AJ207" s="28">
        <f t="shared" si="148"/>
        <v>0.25691854793948099</v>
      </c>
      <c r="AK207" s="28">
        <f t="shared" si="148"/>
        <v>0.1457984340924823</v>
      </c>
      <c r="AL207" s="28">
        <f t="shared" si="148"/>
        <v>0.94546320851174248</v>
      </c>
      <c r="AM207" s="27" t="s">
        <v>2080</v>
      </c>
      <c r="AN207" s="39">
        <f t="shared" si="107"/>
        <v>0.18549594914190748</v>
      </c>
      <c r="AO207" s="39">
        <f t="shared" si="108"/>
        <v>0.25518976696878498</v>
      </c>
      <c r="AP207" s="39">
        <f t="shared" si="109"/>
        <v>0.298431751920338</v>
      </c>
      <c r="AQ207" s="39">
        <f t="shared" si="110"/>
        <v>0.44098068712429517</v>
      </c>
      <c r="AR207" s="39">
        <f t="shared" si="111"/>
        <v>0.38585891826451946</v>
      </c>
      <c r="AS207" s="39">
        <f t="shared" si="112"/>
        <v>0.11420902296672093</v>
      </c>
      <c r="AT207" s="39">
        <f t="shared" si="113"/>
        <v>0.35767763354181664</v>
      </c>
      <c r="AU207" s="39">
        <f t="shared" si="114"/>
        <v>0.19124955496936816</v>
      </c>
      <c r="AV207" s="39">
        <f t="shared" si="115"/>
        <v>0.44939339684790197</v>
      </c>
      <c r="AX207">
        <f t="shared" si="116"/>
        <v>0.20642414677029794</v>
      </c>
      <c r="AY207">
        <f t="shared" si="117"/>
        <v>0.47358127525722604</v>
      </c>
      <c r="AZ207">
        <f t="shared" si="118"/>
        <v>0.14010843256557889</v>
      </c>
      <c r="BA207">
        <f t="shared" si="119"/>
        <v>0.4907522382555165</v>
      </c>
      <c r="BB207">
        <f t="shared" si="120"/>
        <v>0.16700366931654972</v>
      </c>
      <c r="BC207">
        <f t="shared" si="121"/>
        <v>0.19240800974194258</v>
      </c>
      <c r="BD207">
        <f t="shared" si="122"/>
        <v>0.2167867607737656</v>
      </c>
      <c r="BE207">
        <f t="shared" si="123"/>
        <v>0.31937461432495123</v>
      </c>
      <c r="BF207">
        <f t="shared" si="124"/>
        <v>0.43318686898207237</v>
      </c>
      <c r="BH207">
        <f t="shared" si="125"/>
        <v>0.10321207338514897</v>
      </c>
      <c r="BI207">
        <f t="shared" si="126"/>
        <v>0.23679063762861302</v>
      </c>
      <c r="BJ207">
        <f t="shared" si="127"/>
        <v>5.2956009878797873E-2</v>
      </c>
      <c r="BK207">
        <f t="shared" si="128"/>
        <v>0.28333593686223385</v>
      </c>
      <c r="BL207">
        <f t="shared" si="129"/>
        <v>8.3501834658274862E-2</v>
      </c>
      <c r="BM207">
        <f t="shared" si="130"/>
        <v>7.8550241048702368E-2</v>
      </c>
      <c r="BN207">
        <f t="shared" si="131"/>
        <v>0.12516189468948058</v>
      </c>
      <c r="BO207">
        <f t="shared" si="132"/>
        <v>0.18439101955284351</v>
      </c>
      <c r="BP207">
        <f t="shared" si="133"/>
        <v>0.25010055541621062</v>
      </c>
    </row>
    <row r="209" spans="1:68" x14ac:dyDescent="0.3">
      <c r="A209" t="s">
        <v>92</v>
      </c>
      <c r="B209">
        <f t="shared" ref="B209:AL209" si="149">SUM(B7:B187)</f>
        <v>156.29204423789542</v>
      </c>
      <c r="C209">
        <f t="shared" si="149"/>
        <v>185.1687040156927</v>
      </c>
      <c r="D209">
        <f t="shared" si="149"/>
        <v>67.19796094589779</v>
      </c>
      <c r="E209">
        <f t="shared" si="149"/>
        <v>80.422835354889813</v>
      </c>
      <c r="F209">
        <f t="shared" si="149"/>
        <v>202.77597056834111</v>
      </c>
      <c r="G209">
        <f t="shared" si="149"/>
        <v>167.28525381638343</v>
      </c>
      <c r="H209">
        <f t="shared" si="149"/>
        <v>53.098146938329684</v>
      </c>
      <c r="I209">
        <f t="shared" si="149"/>
        <v>35.614515620553256</v>
      </c>
      <c r="J209">
        <f t="shared" si="149"/>
        <v>251.48212615140798</v>
      </c>
      <c r="K209">
        <f t="shared" si="149"/>
        <v>146.20119131281453</v>
      </c>
      <c r="L209">
        <f t="shared" si="149"/>
        <v>87.421797848870824</v>
      </c>
      <c r="M209">
        <f t="shared" si="149"/>
        <v>36.905793796184149</v>
      </c>
      <c r="N209">
        <f t="shared" si="149"/>
        <v>146.48945985195542</v>
      </c>
      <c r="O209">
        <f t="shared" si="149"/>
        <v>44.366197886973659</v>
      </c>
      <c r="P209">
        <f t="shared" si="149"/>
        <v>40.767039918856156</v>
      </c>
      <c r="Q209">
        <f t="shared" si="149"/>
        <v>93.519212489370275</v>
      </c>
      <c r="R209">
        <f t="shared" si="149"/>
        <v>181.57369290742119</v>
      </c>
      <c r="S209">
        <f t="shared" si="149"/>
        <v>89.265766759198499</v>
      </c>
      <c r="T209">
        <f t="shared" si="149"/>
        <v>171.18041074533787</v>
      </c>
      <c r="U209">
        <f t="shared" si="149"/>
        <v>136.00337495840225</v>
      </c>
      <c r="V209">
        <f t="shared" si="149"/>
        <v>62.649743647337601</v>
      </c>
      <c r="W209">
        <f t="shared" si="149"/>
        <v>93.334012436320279</v>
      </c>
      <c r="X209">
        <f t="shared" si="149"/>
        <v>150.36696406633766</v>
      </c>
      <c r="Y209">
        <f t="shared" si="149"/>
        <v>148.45495951535483</v>
      </c>
      <c r="Z209">
        <f t="shared" si="149"/>
        <v>164.89082805340317</v>
      </c>
      <c r="AA209">
        <f t="shared" si="149"/>
        <v>104.23585562589808</v>
      </c>
      <c r="AB209">
        <f t="shared" si="149"/>
        <v>207.70729494695826</v>
      </c>
      <c r="AC209">
        <f t="shared" si="149"/>
        <v>73.888726233109466</v>
      </c>
      <c r="AD209">
        <f t="shared" si="149"/>
        <v>82.900728598139679</v>
      </c>
      <c r="AE209">
        <f t="shared" si="149"/>
        <v>102.15916810718906</v>
      </c>
      <c r="AF209">
        <f t="shared" si="149"/>
        <v>84.436525291929868</v>
      </c>
      <c r="AG209">
        <f t="shared" si="149"/>
        <v>100.19438085827926</v>
      </c>
      <c r="AH209">
        <f t="shared" si="149"/>
        <v>149.52240250724839</v>
      </c>
      <c r="AI209">
        <f t="shared" si="149"/>
        <v>72.50732158385911</v>
      </c>
      <c r="AJ209">
        <f t="shared" si="149"/>
        <v>179.82874784925934</v>
      </c>
      <c r="AK209">
        <f t="shared" si="149"/>
        <v>47.881923119257166</v>
      </c>
      <c r="AL209">
        <f t="shared" si="149"/>
        <v>92.452043811174406</v>
      </c>
      <c r="AM209" t="s">
        <v>92</v>
      </c>
      <c r="AN209">
        <f t="shared" ref="AN209:AN210" si="150">AVERAGE(B209:E209)</f>
        <v>122.27038613859392</v>
      </c>
      <c r="AO209">
        <f t="shared" ref="AO209:AO210" si="151">AVERAGE(F209:I209)</f>
        <v>114.69347173590188</v>
      </c>
      <c r="AP209">
        <f t="shared" ref="AP209:AP210" si="152">AVERAGE(J209:P209)</f>
        <v>107.6619438238661</v>
      </c>
      <c r="AQ209">
        <f t="shared" ref="AQ209:AQ210" si="153">AVERAGE(Q209:S209)</f>
        <v>121.45289071866334</v>
      </c>
      <c r="AR209">
        <f t="shared" ref="AR209:AR210" si="154">AVERAGE(T209:W209)</f>
        <v>115.79188544684949</v>
      </c>
      <c r="AS209">
        <f t="shared" ref="AS209:AS210" si="155">AVERAGE(X209:AC209)</f>
        <v>141.59077140684357</v>
      </c>
      <c r="AT209">
        <f t="shared" ref="AT209:AT210" si="156">AVERAGE(AD209:AF209)</f>
        <v>89.832140665752874</v>
      </c>
      <c r="AU209">
        <f>AVERAGE(AG209:AI209)</f>
        <v>107.40803498312891</v>
      </c>
      <c r="AV209">
        <f t="shared" ref="AV209:AV210" si="157">AVERAGE(AJ209:AL209)</f>
        <v>106.72090492656365</v>
      </c>
      <c r="AX209">
        <f t="shared" ref="AX209:AX210" si="158">STDEV(B209:E209)</f>
        <v>57.439420652818065</v>
      </c>
      <c r="AY209">
        <f t="shared" ref="AY209:AY210" si="159">STDEV(F209:I209)</f>
        <v>82.808790757542056</v>
      </c>
      <c r="AZ209">
        <f t="shared" ref="AZ209:AZ210" si="160">STDEV(J209:P209)</f>
        <v>79.135401202254229</v>
      </c>
      <c r="BA209">
        <f t="shared" ref="BA209:BA210" si="161">STDEV(Q209:S209)</f>
        <v>52.109558547445872</v>
      </c>
      <c r="BB209">
        <f t="shared" ref="BB209:BB210" si="162">STDEV(T209:W209)</f>
        <v>47.626450417855636</v>
      </c>
      <c r="BC209">
        <f t="shared" ref="BC209:BC210" si="163">STDEV(X209:AC209)</f>
        <v>46.941202827488013</v>
      </c>
      <c r="BD209">
        <f t="shared" ref="BD209:BD210" si="164">STDEV(AD209:AF209)</f>
        <v>10.70310104724817</v>
      </c>
      <c r="BE209">
        <f t="shared" ref="BE209:BE210" si="165">STDEV(AG209:AI209)</f>
        <v>39.011001996664589</v>
      </c>
      <c r="BF209">
        <f t="shared" ref="BF209:BF210" si="166">STDEV(AJ209:AL209)</f>
        <v>67.120722859860322</v>
      </c>
      <c r="BH209">
        <f t="shared" ref="BH209:BH210" si="167">AX209/SQRT(4)</f>
        <v>28.719710326409032</v>
      </c>
      <c r="BI209">
        <f t="shared" ref="BI209:BI210" si="168">AY209/SQRT(4)</f>
        <v>41.404395378771028</v>
      </c>
      <c r="BJ209">
        <f t="shared" ref="BJ209:BJ210" si="169">AZ209/SQRT(7)</f>
        <v>29.910370211783786</v>
      </c>
      <c r="BK209">
        <f t="shared" ref="BK209:BK210" si="170">BA209/SQRT(3)</f>
        <v>30.085467654720439</v>
      </c>
      <c r="BL209">
        <f t="shared" ref="BL209:BL210" si="171">BB209/SQRT(4)</f>
        <v>23.813225208927818</v>
      </c>
      <c r="BM209">
        <f t="shared" ref="BM209:BM210" si="172">BC209/SQRT(6)</f>
        <v>19.163665806639436</v>
      </c>
      <c r="BN209">
        <f t="shared" ref="BN209:BN210" si="173">BD209/SQRT(3)</f>
        <v>6.1794382707924971</v>
      </c>
      <c r="BO209">
        <f t="shared" ref="BO209:BO210" si="174">BE209/SQRT(3)</f>
        <v>22.52301250413133</v>
      </c>
      <c r="BP209">
        <f t="shared" ref="BP209:BP210" si="175">BF209/SQRT(3)</f>
        <v>38.752167411342626</v>
      </c>
    </row>
    <row r="210" spans="1:68" x14ac:dyDescent="0.3">
      <c r="A210" s="16" t="s">
        <v>2068</v>
      </c>
      <c r="B210" s="16">
        <f t="shared" ref="B210:AL210" si="176">COUNTIF(B7:B187, "&gt;0")</f>
        <v>46</v>
      </c>
      <c r="C210" s="16">
        <f t="shared" si="176"/>
        <v>54</v>
      </c>
      <c r="D210" s="16">
        <f t="shared" si="176"/>
        <v>62</v>
      </c>
      <c r="E210" s="16">
        <f t="shared" si="176"/>
        <v>61</v>
      </c>
      <c r="F210" s="16">
        <f t="shared" si="176"/>
        <v>69</v>
      </c>
      <c r="G210" s="16">
        <f t="shared" si="176"/>
        <v>59</v>
      </c>
      <c r="H210" s="16">
        <f t="shared" si="176"/>
        <v>44</v>
      </c>
      <c r="I210" s="16">
        <f t="shared" si="176"/>
        <v>57</v>
      </c>
      <c r="J210" s="16">
        <f t="shared" si="176"/>
        <v>41</v>
      </c>
      <c r="K210" s="16">
        <f t="shared" si="176"/>
        <v>58</v>
      </c>
      <c r="L210" s="16">
        <f t="shared" si="176"/>
        <v>41</v>
      </c>
      <c r="M210" s="16">
        <f t="shared" si="176"/>
        <v>69</v>
      </c>
      <c r="N210" s="16">
        <f t="shared" si="176"/>
        <v>68</v>
      </c>
      <c r="O210" s="16">
        <f t="shared" si="176"/>
        <v>56</v>
      </c>
      <c r="P210" s="16">
        <f t="shared" si="176"/>
        <v>52</v>
      </c>
      <c r="Q210" s="16">
        <f t="shared" si="176"/>
        <v>66</v>
      </c>
      <c r="R210" s="16">
        <f t="shared" si="176"/>
        <v>60</v>
      </c>
      <c r="S210" s="16">
        <f t="shared" si="176"/>
        <v>44</v>
      </c>
      <c r="T210" s="16">
        <f t="shared" si="176"/>
        <v>57</v>
      </c>
      <c r="U210" s="16">
        <f t="shared" si="176"/>
        <v>58</v>
      </c>
      <c r="V210" s="16">
        <f t="shared" si="176"/>
        <v>46</v>
      </c>
      <c r="W210" s="16">
        <f t="shared" si="176"/>
        <v>63</v>
      </c>
      <c r="X210" s="16">
        <f t="shared" si="176"/>
        <v>46</v>
      </c>
      <c r="Y210" s="16">
        <f t="shared" si="176"/>
        <v>58</v>
      </c>
      <c r="Z210" s="16">
        <f t="shared" si="176"/>
        <v>51</v>
      </c>
      <c r="AA210" s="16">
        <f t="shared" si="176"/>
        <v>69</v>
      </c>
      <c r="AB210" s="16">
        <f t="shared" si="176"/>
        <v>66</v>
      </c>
      <c r="AC210" s="16">
        <f t="shared" si="176"/>
        <v>59</v>
      </c>
      <c r="AD210" s="16">
        <f t="shared" si="176"/>
        <v>49</v>
      </c>
      <c r="AE210" s="16">
        <f t="shared" si="176"/>
        <v>58</v>
      </c>
      <c r="AF210" s="16">
        <f t="shared" si="176"/>
        <v>65</v>
      </c>
      <c r="AG210" s="16">
        <f t="shared" si="176"/>
        <v>39</v>
      </c>
      <c r="AH210" s="16">
        <f t="shared" si="176"/>
        <v>54</v>
      </c>
      <c r="AI210" s="16">
        <f t="shared" si="176"/>
        <v>56</v>
      </c>
      <c r="AJ210" s="16">
        <f t="shared" si="176"/>
        <v>57</v>
      </c>
      <c r="AK210" s="16">
        <f t="shared" si="176"/>
        <v>63</v>
      </c>
      <c r="AL210" s="16">
        <f t="shared" si="176"/>
        <v>56</v>
      </c>
      <c r="AM210" s="16" t="s">
        <v>2068</v>
      </c>
      <c r="AN210" s="16">
        <f t="shared" si="150"/>
        <v>55.75</v>
      </c>
      <c r="AO210" s="16">
        <f t="shared" si="151"/>
        <v>57.25</v>
      </c>
      <c r="AP210" s="16">
        <f t="shared" si="152"/>
        <v>55</v>
      </c>
      <c r="AQ210" s="16">
        <f t="shared" si="153"/>
        <v>56.666666666666664</v>
      </c>
      <c r="AR210" s="16">
        <f t="shared" si="154"/>
        <v>56</v>
      </c>
      <c r="AS210" s="16">
        <f t="shared" si="155"/>
        <v>58.166666666666664</v>
      </c>
      <c r="AT210" s="16">
        <f t="shared" si="156"/>
        <v>57.333333333333336</v>
      </c>
      <c r="AU210" s="16">
        <f t="shared" ref="AU210" si="177">AVERAGE(AG210:AI210)</f>
        <v>49.666666666666664</v>
      </c>
      <c r="AV210" s="16">
        <f t="shared" si="157"/>
        <v>58.666666666666664</v>
      </c>
      <c r="AX210">
        <f t="shared" si="158"/>
        <v>7.4105780251385696</v>
      </c>
      <c r="AY210">
        <f t="shared" si="159"/>
        <v>10.275375094532235</v>
      </c>
      <c r="AZ210">
        <f t="shared" si="160"/>
        <v>11.372481406154654</v>
      </c>
      <c r="BA210">
        <f t="shared" si="161"/>
        <v>11.372481406154641</v>
      </c>
      <c r="BB210">
        <f t="shared" si="162"/>
        <v>7.1647284200682257</v>
      </c>
      <c r="BC210">
        <f t="shared" si="163"/>
        <v>8.7044050150866958</v>
      </c>
      <c r="BD210">
        <f t="shared" si="164"/>
        <v>8.0208062770106245</v>
      </c>
      <c r="BE210">
        <f t="shared" si="165"/>
        <v>9.2915732431775773</v>
      </c>
      <c r="BF210">
        <f t="shared" si="166"/>
        <v>3.7859388972001828</v>
      </c>
      <c r="BH210">
        <f t="shared" si="167"/>
        <v>3.7052890125692848</v>
      </c>
      <c r="BI210">
        <f t="shared" si="168"/>
        <v>5.1376875472661174</v>
      </c>
      <c r="BJ210">
        <f t="shared" si="169"/>
        <v>4.2983939414844787</v>
      </c>
      <c r="BK210">
        <f t="shared" si="170"/>
        <v>6.5659052011973964</v>
      </c>
      <c r="BL210">
        <f t="shared" si="171"/>
        <v>3.5823642100341129</v>
      </c>
      <c r="BM210">
        <f t="shared" si="172"/>
        <v>3.5535584669142195</v>
      </c>
      <c r="BN210">
        <f t="shared" si="173"/>
        <v>4.6308146631499243</v>
      </c>
      <c r="BO210">
        <f t="shared" si="174"/>
        <v>5.3644923131436988</v>
      </c>
      <c r="BP210">
        <f t="shared" si="175"/>
        <v>2.1858128414340006</v>
      </c>
    </row>
  </sheetData>
  <mergeCells count="15">
    <mergeCell ref="BH4:BJ4"/>
    <mergeCell ref="BK4:BM4"/>
    <mergeCell ref="BN4:BP4"/>
    <mergeCell ref="AN4:AP4"/>
    <mergeCell ref="AQ4:AS4"/>
    <mergeCell ref="AT4:AV4"/>
    <mergeCell ref="AX4:AZ4"/>
    <mergeCell ref="BA4:BC4"/>
    <mergeCell ref="BD4:BF4"/>
    <mergeCell ref="BH3:BP3"/>
    <mergeCell ref="B3:P3"/>
    <mergeCell ref="Q3:AC3"/>
    <mergeCell ref="AD3:AL3"/>
    <mergeCell ref="AN3:AV3"/>
    <mergeCell ref="AX3:BF3"/>
  </mergeCells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P132"/>
  <sheetViews>
    <sheetView topLeftCell="AA1" zoomScale="55" zoomScaleNormal="55" workbookViewId="0">
      <selection activeCell="AL131" activeCellId="1" sqref="B124:AL129 B131:AL131"/>
    </sheetView>
  </sheetViews>
  <sheetFormatPr defaultRowHeight="14.4" x14ac:dyDescent="0.3"/>
  <sheetData>
    <row r="1" spans="1:68" x14ac:dyDescent="0.3">
      <c r="A1" t="s">
        <v>1720</v>
      </c>
    </row>
    <row r="2" spans="1:68" x14ac:dyDescent="0.3">
      <c r="A2" t="s">
        <v>1</v>
      </c>
      <c r="B2" t="s">
        <v>2057</v>
      </c>
      <c r="F2" t="s">
        <v>2057</v>
      </c>
      <c r="K2" t="s">
        <v>2058</v>
      </c>
      <c r="Q2" t="s">
        <v>2059</v>
      </c>
      <c r="T2" t="s">
        <v>2057</v>
      </c>
      <c r="X2" t="s">
        <v>2060</v>
      </c>
      <c r="AD2" t="s">
        <v>2059</v>
      </c>
      <c r="AG2" t="s">
        <v>2059</v>
      </c>
      <c r="AJ2" t="s">
        <v>2059</v>
      </c>
    </row>
    <row r="3" spans="1:68" x14ac:dyDescent="0.3">
      <c r="A3" t="s">
        <v>1</v>
      </c>
      <c r="B3" s="41" t="s">
        <v>2048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0" t="s">
        <v>2049</v>
      </c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6" t="s">
        <v>2050</v>
      </c>
      <c r="AE3" s="46"/>
      <c r="AF3" s="46"/>
      <c r="AG3" s="46"/>
      <c r="AH3" s="46"/>
      <c r="AI3" s="46"/>
      <c r="AJ3" s="46"/>
      <c r="AK3" s="46"/>
      <c r="AL3" s="46"/>
      <c r="AN3" s="45" t="s">
        <v>2054</v>
      </c>
      <c r="AO3" s="45"/>
      <c r="AP3" s="45"/>
      <c r="AQ3" s="45"/>
      <c r="AR3" s="45"/>
      <c r="AS3" s="45"/>
      <c r="AT3" s="45"/>
      <c r="AU3" s="45"/>
      <c r="AV3" s="45"/>
      <c r="AX3" s="45" t="s">
        <v>2055</v>
      </c>
      <c r="AY3" s="45"/>
      <c r="AZ3" s="45"/>
      <c r="BA3" s="45"/>
      <c r="BB3" s="45"/>
      <c r="BC3" s="45"/>
      <c r="BD3" s="45"/>
      <c r="BE3" s="45"/>
      <c r="BF3" s="45"/>
      <c r="BH3" s="45" t="s">
        <v>2056</v>
      </c>
      <c r="BI3" s="45"/>
      <c r="BJ3" s="45"/>
      <c r="BK3" s="45"/>
      <c r="BL3" s="45"/>
      <c r="BM3" s="45"/>
      <c r="BN3" s="45"/>
      <c r="BO3" s="45"/>
      <c r="BP3" s="45"/>
    </row>
    <row r="4" spans="1:68" x14ac:dyDescent="0.3">
      <c r="A4" t="s">
        <v>2</v>
      </c>
      <c r="B4" s="2" t="s">
        <v>2048</v>
      </c>
      <c r="C4" s="2" t="s">
        <v>2048</v>
      </c>
      <c r="D4" s="2" t="s">
        <v>2048</v>
      </c>
      <c r="E4" s="2" t="s">
        <v>2048</v>
      </c>
      <c r="F4" s="5" t="s">
        <v>2048</v>
      </c>
      <c r="G4" s="5" t="s">
        <v>2048</v>
      </c>
      <c r="H4" s="5" t="s">
        <v>2048</v>
      </c>
      <c r="I4" s="5" t="s">
        <v>2048</v>
      </c>
      <c r="J4" s="1" t="s">
        <v>2048</v>
      </c>
      <c r="K4" s="1" t="s">
        <v>2048</v>
      </c>
      <c r="L4" s="1" t="s">
        <v>2048</v>
      </c>
      <c r="M4" s="1" t="s">
        <v>2048</v>
      </c>
      <c r="N4" s="1" t="s">
        <v>2048</v>
      </c>
      <c r="O4" s="1" t="s">
        <v>2048</v>
      </c>
      <c r="P4" s="1" t="s">
        <v>2048</v>
      </c>
      <c r="Q4" s="3" t="s">
        <v>2049</v>
      </c>
      <c r="R4" s="3" t="s">
        <v>2049</v>
      </c>
      <c r="S4" s="3" t="s">
        <v>2049</v>
      </c>
      <c r="T4" s="6" t="s">
        <v>2049</v>
      </c>
      <c r="U4" s="6" t="s">
        <v>2049</v>
      </c>
      <c r="V4" s="6" t="s">
        <v>2049</v>
      </c>
      <c r="W4" s="6" t="s">
        <v>2049</v>
      </c>
      <c r="X4" s="8" t="s">
        <v>2049</v>
      </c>
      <c r="Y4" s="8" t="s">
        <v>2049</v>
      </c>
      <c r="Z4" s="8" t="s">
        <v>2049</v>
      </c>
      <c r="AA4" s="8" t="s">
        <v>2049</v>
      </c>
      <c r="AB4" s="8" t="s">
        <v>2049</v>
      </c>
      <c r="AC4" s="8" t="s">
        <v>2049</v>
      </c>
      <c r="AD4" s="4" t="s">
        <v>2050</v>
      </c>
      <c r="AE4" s="4" t="s">
        <v>2050</v>
      </c>
      <c r="AF4" s="4" t="s">
        <v>2050</v>
      </c>
      <c r="AG4" s="7" t="s">
        <v>2050</v>
      </c>
      <c r="AH4" s="7" t="s">
        <v>2050</v>
      </c>
      <c r="AI4" s="7" t="s">
        <v>2050</v>
      </c>
      <c r="AJ4" s="9" t="s">
        <v>2050</v>
      </c>
      <c r="AK4" s="9" t="s">
        <v>2050</v>
      </c>
      <c r="AL4" s="9" t="s">
        <v>2050</v>
      </c>
      <c r="AN4" s="44" t="s">
        <v>2048</v>
      </c>
      <c r="AO4" s="44"/>
      <c r="AP4" s="44"/>
      <c r="AQ4" s="43" t="s">
        <v>2049</v>
      </c>
      <c r="AR4" s="43"/>
      <c r="AS4" s="43"/>
      <c r="AT4" s="42" t="s">
        <v>2050</v>
      </c>
      <c r="AU4" s="42"/>
      <c r="AV4" s="42"/>
      <c r="AX4" s="44" t="s">
        <v>2048</v>
      </c>
      <c r="AY4" s="44"/>
      <c r="AZ4" s="44"/>
      <c r="BA4" s="43" t="s">
        <v>2049</v>
      </c>
      <c r="BB4" s="43"/>
      <c r="BC4" s="43"/>
      <c r="BD4" s="42" t="s">
        <v>2050</v>
      </c>
      <c r="BE4" s="42"/>
      <c r="BF4" s="42"/>
      <c r="BH4" s="44" t="s">
        <v>2048</v>
      </c>
      <c r="BI4" s="44"/>
      <c r="BJ4" s="44"/>
      <c r="BK4" s="43" t="s">
        <v>2049</v>
      </c>
      <c r="BL4" s="43"/>
      <c r="BM4" s="43"/>
      <c r="BN4" s="42" t="s">
        <v>2050</v>
      </c>
      <c r="BO4" s="42"/>
      <c r="BP4" s="42"/>
    </row>
    <row r="5" spans="1:68" x14ac:dyDescent="0.3">
      <c r="A5" t="s">
        <v>1</v>
      </c>
      <c r="B5" s="2" t="s">
        <v>2052</v>
      </c>
      <c r="C5" s="2" t="s">
        <v>2052</v>
      </c>
      <c r="D5" s="2" t="s">
        <v>2052</v>
      </c>
      <c r="E5" s="2" t="s">
        <v>2052</v>
      </c>
      <c r="F5" s="5" t="s">
        <v>2053</v>
      </c>
      <c r="G5" s="5" t="s">
        <v>2053</v>
      </c>
      <c r="H5" s="5" t="s">
        <v>2053</v>
      </c>
      <c r="I5" s="5" t="s">
        <v>2053</v>
      </c>
      <c r="J5" s="1" t="s">
        <v>2051</v>
      </c>
      <c r="K5" s="1" t="s">
        <v>2051</v>
      </c>
      <c r="L5" s="1" t="s">
        <v>2051</v>
      </c>
      <c r="M5" s="1" t="s">
        <v>2051</v>
      </c>
      <c r="N5" s="1" t="s">
        <v>2051</v>
      </c>
      <c r="O5" s="1" t="s">
        <v>2051</v>
      </c>
      <c r="P5" s="1" t="s">
        <v>2051</v>
      </c>
      <c r="Q5" s="3" t="s">
        <v>2052</v>
      </c>
      <c r="R5" s="3" t="s">
        <v>2052</v>
      </c>
      <c r="S5" s="3" t="s">
        <v>2052</v>
      </c>
      <c r="T5" s="6" t="s">
        <v>2053</v>
      </c>
      <c r="U5" s="6" t="s">
        <v>2053</v>
      </c>
      <c r="V5" s="6" t="s">
        <v>2053</v>
      </c>
      <c r="W5" s="6" t="s">
        <v>2053</v>
      </c>
      <c r="X5" s="8" t="s">
        <v>2051</v>
      </c>
      <c r="Y5" s="8" t="s">
        <v>2051</v>
      </c>
      <c r="Z5" s="8" t="s">
        <v>2051</v>
      </c>
      <c r="AA5" s="8" t="s">
        <v>2051</v>
      </c>
      <c r="AB5" s="8" t="s">
        <v>2051</v>
      </c>
      <c r="AC5" s="8" t="s">
        <v>2051</v>
      </c>
      <c r="AD5" s="4" t="s">
        <v>2052</v>
      </c>
      <c r="AE5" s="4" t="s">
        <v>2052</v>
      </c>
      <c r="AF5" s="4" t="s">
        <v>2052</v>
      </c>
      <c r="AG5" s="7" t="s">
        <v>2053</v>
      </c>
      <c r="AH5" s="7" t="s">
        <v>2053</v>
      </c>
      <c r="AI5" s="7" t="s">
        <v>2053</v>
      </c>
      <c r="AJ5" s="9" t="s">
        <v>2051</v>
      </c>
      <c r="AK5" s="9" t="s">
        <v>2051</v>
      </c>
      <c r="AL5" s="9" t="s">
        <v>2051</v>
      </c>
      <c r="AN5" s="12" t="s">
        <v>2052</v>
      </c>
      <c r="AO5" s="5" t="s">
        <v>2053</v>
      </c>
      <c r="AP5" s="1" t="s">
        <v>2051</v>
      </c>
      <c r="AQ5" s="11" t="s">
        <v>2052</v>
      </c>
      <c r="AR5" s="6" t="s">
        <v>2053</v>
      </c>
      <c r="AS5" s="8" t="s">
        <v>2051</v>
      </c>
      <c r="AT5" s="10" t="s">
        <v>2052</v>
      </c>
      <c r="AU5" s="7" t="s">
        <v>2053</v>
      </c>
      <c r="AV5" s="9" t="s">
        <v>2051</v>
      </c>
      <c r="AX5" s="12" t="s">
        <v>2052</v>
      </c>
      <c r="AY5" s="5" t="s">
        <v>2053</v>
      </c>
      <c r="AZ5" s="1" t="s">
        <v>2051</v>
      </c>
      <c r="BA5" s="11" t="s">
        <v>2052</v>
      </c>
      <c r="BB5" s="6" t="s">
        <v>2053</v>
      </c>
      <c r="BC5" s="8" t="s">
        <v>2051</v>
      </c>
      <c r="BD5" s="10" t="s">
        <v>2052</v>
      </c>
      <c r="BE5" s="7" t="s">
        <v>2053</v>
      </c>
      <c r="BF5" s="9" t="s">
        <v>2051</v>
      </c>
      <c r="BH5" s="12" t="s">
        <v>2052</v>
      </c>
      <c r="BI5" s="5" t="s">
        <v>2053</v>
      </c>
      <c r="BJ5" s="1" t="s">
        <v>2051</v>
      </c>
      <c r="BK5" s="11" t="s">
        <v>2052</v>
      </c>
      <c r="BL5" s="6" t="s">
        <v>2053</v>
      </c>
      <c r="BM5" s="8" t="s">
        <v>2051</v>
      </c>
      <c r="BN5" s="10" t="s">
        <v>2052</v>
      </c>
      <c r="BO5" s="7" t="s">
        <v>2053</v>
      </c>
      <c r="BP5" s="9" t="s">
        <v>2051</v>
      </c>
    </row>
    <row r="6" spans="1:68" x14ac:dyDescent="0.3">
      <c r="A6" t="s">
        <v>174</v>
      </c>
      <c r="B6" t="e">
        <v>#N/A</v>
      </c>
      <c r="C6" t="e">
        <v>#N/A</v>
      </c>
      <c r="D6" t="e">
        <v>#N/A</v>
      </c>
      <c r="E6" t="e">
        <v>#N/A</v>
      </c>
      <c r="F6" t="e">
        <v>#N/A</v>
      </c>
      <c r="G6" t="e">
        <v>#N/A</v>
      </c>
      <c r="H6" t="e">
        <v>#N/A</v>
      </c>
      <c r="I6" t="e">
        <v>#N/A</v>
      </c>
      <c r="J6" t="e">
        <v>#N/A</v>
      </c>
      <c r="K6" t="e">
        <v>#N/A</v>
      </c>
      <c r="L6" t="e">
        <v>#N/A</v>
      </c>
      <c r="M6" t="e">
        <v>#N/A</v>
      </c>
      <c r="N6" t="e">
        <v>#N/A</v>
      </c>
      <c r="O6" t="e">
        <v>#N/A</v>
      </c>
      <c r="P6" t="e">
        <v>#N/A</v>
      </c>
      <c r="Q6" t="e">
        <v>#N/A</v>
      </c>
      <c r="R6" t="e">
        <v>#N/A</v>
      </c>
      <c r="S6" t="e">
        <v>#N/A</v>
      </c>
      <c r="T6" t="e">
        <v>#N/A</v>
      </c>
      <c r="U6" t="e">
        <v>#N/A</v>
      </c>
      <c r="V6" t="e">
        <v>#N/A</v>
      </c>
      <c r="W6" t="e">
        <v>#N/A</v>
      </c>
      <c r="X6" t="e">
        <v>#N/A</v>
      </c>
      <c r="Y6" t="e">
        <v>#N/A</v>
      </c>
      <c r="Z6" t="e">
        <v>#N/A</v>
      </c>
      <c r="AA6" t="e">
        <v>#N/A</v>
      </c>
      <c r="AB6" t="e">
        <v>#N/A</v>
      </c>
      <c r="AC6" t="e">
        <v>#N/A</v>
      </c>
      <c r="AD6" t="e">
        <v>#N/A</v>
      </c>
      <c r="AE6" t="e">
        <v>#N/A</v>
      </c>
      <c r="AF6" t="e">
        <v>#N/A</v>
      </c>
      <c r="AG6" t="e">
        <v>#N/A</v>
      </c>
      <c r="AH6" t="e">
        <v>#N/A</v>
      </c>
      <c r="AI6" t="e">
        <v>#N/A</v>
      </c>
      <c r="AJ6" t="e">
        <v>#N/A</v>
      </c>
      <c r="AK6" t="e">
        <v>#N/A</v>
      </c>
      <c r="AL6" t="e">
        <v>#N/A</v>
      </c>
      <c r="AN6" t="e">
        <f>AVERAGE(B6:E6)</f>
        <v>#N/A</v>
      </c>
      <c r="AO6" t="e">
        <f>AVERAGE(F6:I6)</f>
        <v>#N/A</v>
      </c>
      <c r="AP6" t="e">
        <f>AVERAGE(J6:P6)</f>
        <v>#N/A</v>
      </c>
      <c r="AQ6" t="e">
        <f>AVERAGE(Q6:S6)</f>
        <v>#N/A</v>
      </c>
      <c r="AR6" t="e">
        <f>AVERAGE(T6:W6)</f>
        <v>#N/A</v>
      </c>
      <c r="AS6" t="e">
        <f>AVERAGE(X6:AC6)</f>
        <v>#N/A</v>
      </c>
      <c r="AT6" t="e">
        <f>AVERAGE(AD6:AF6)</f>
        <v>#N/A</v>
      </c>
      <c r="AU6" t="e">
        <f>AVERAGE(AG6:AI6)</f>
        <v>#N/A</v>
      </c>
      <c r="AV6" t="e">
        <f>AVERAGE(AJ6:AL6)</f>
        <v>#N/A</v>
      </c>
      <c r="AX6" t="e">
        <f>STDEV(B6:E6)</f>
        <v>#N/A</v>
      </c>
      <c r="AY6" t="e">
        <f>STDEV(F6:I6)</f>
        <v>#N/A</v>
      </c>
      <c r="AZ6" t="e">
        <f>STDEV(J6:P6)</f>
        <v>#N/A</v>
      </c>
      <c r="BA6" t="e">
        <f>STDEV(Q6:S6)</f>
        <v>#N/A</v>
      </c>
      <c r="BB6" t="e">
        <f>STDEV(T6:W6)</f>
        <v>#N/A</v>
      </c>
      <c r="BC6" t="e">
        <f>STDEV(X6:AC6)</f>
        <v>#N/A</v>
      </c>
      <c r="BD6" t="e">
        <f>STDEV(AD6:AF6)</f>
        <v>#N/A</v>
      </c>
      <c r="BE6" t="e">
        <f>STDEV(AG6:AI6)</f>
        <v>#N/A</v>
      </c>
      <c r="BF6" t="e">
        <f>STDEV(AJ6:AL6)</f>
        <v>#N/A</v>
      </c>
      <c r="BH6" t="e">
        <f>AX6/SQRT(4)</f>
        <v>#N/A</v>
      </c>
      <c r="BI6" t="e">
        <f t="shared" ref="BI6:BL17" si="0">AY6/SQRT(4)</f>
        <v>#N/A</v>
      </c>
      <c r="BJ6" t="e">
        <f>AZ6/SQRT(7)</f>
        <v>#N/A</v>
      </c>
      <c r="BK6" t="e">
        <f>BA6/SQRT(3)</f>
        <v>#N/A</v>
      </c>
      <c r="BL6" t="e">
        <f t="shared" si="0"/>
        <v>#N/A</v>
      </c>
      <c r="BM6" t="e">
        <f>BC6/SQRT(6)</f>
        <v>#N/A</v>
      </c>
      <c r="BN6" t="e">
        <f>BD6/SQRT(3)</f>
        <v>#N/A</v>
      </c>
      <c r="BO6" t="e">
        <f t="shared" ref="BO6:BP17" si="1">BE6/SQRT(3)</f>
        <v>#N/A</v>
      </c>
      <c r="BP6" t="e">
        <f t="shared" si="1"/>
        <v>#N/A</v>
      </c>
    </row>
    <row r="7" spans="1:68" x14ac:dyDescent="0.3">
      <c r="A7" t="s">
        <v>1721</v>
      </c>
      <c r="B7">
        <v>2.6420253540744903E-3</v>
      </c>
      <c r="C7">
        <v>6.8823559845695046E-3</v>
      </c>
      <c r="D7">
        <v>8.2184256256110158E-3</v>
      </c>
      <c r="E7">
        <v>1.0941978871980514E-2</v>
      </c>
      <c r="F7">
        <v>2.8524937050754947E-3</v>
      </c>
      <c r="G7">
        <v>6.4418716799229097E-3</v>
      </c>
      <c r="H7">
        <v>1.2796326605905401E-2</v>
      </c>
      <c r="I7">
        <v>1.0704269973332365E-2</v>
      </c>
      <c r="J7">
        <v>3.3070185008997064E-3</v>
      </c>
      <c r="K7">
        <v>1.18312192067732E-2</v>
      </c>
      <c r="L7">
        <v>1.019055761052339E-2</v>
      </c>
      <c r="M7">
        <v>8.3673140546622806E-3</v>
      </c>
      <c r="N7">
        <v>1.052357190834621E-2</v>
      </c>
      <c r="O7">
        <v>8.4029475902475739E-3</v>
      </c>
      <c r="P7">
        <v>1.0160719405071746E-2</v>
      </c>
      <c r="Q7">
        <v>1.1406701586645356E-3</v>
      </c>
      <c r="R7">
        <v>6.8893528010507549E-3</v>
      </c>
      <c r="S7">
        <v>1.5118575962001425E-2</v>
      </c>
      <c r="T7">
        <v>4.4449060321217551E-3</v>
      </c>
      <c r="U7">
        <v>8.888392831104765E-3</v>
      </c>
      <c r="V7">
        <v>4.8128210901384697E-3</v>
      </c>
      <c r="W7">
        <v>1.1926570233228045E-2</v>
      </c>
      <c r="X7">
        <v>5.6625800096180585E-3</v>
      </c>
      <c r="Y7">
        <v>7.2998602356816253E-3</v>
      </c>
      <c r="Z7">
        <v>8.8197790752549549E-3</v>
      </c>
      <c r="AA7">
        <v>9.7992377868519956E-3</v>
      </c>
      <c r="AB7">
        <v>1.4442528716658449E-2</v>
      </c>
      <c r="AC7">
        <v>8.6948305399301307E-3</v>
      </c>
      <c r="AD7">
        <v>6.6936537237144199E-3</v>
      </c>
      <c r="AE7">
        <v>6.4374227558751645E-3</v>
      </c>
      <c r="AF7">
        <v>9.3205250964342352E-3</v>
      </c>
      <c r="AG7">
        <v>6.8257620384215203E-3</v>
      </c>
      <c r="AH7">
        <v>8.7936399186400414E-3</v>
      </c>
      <c r="AI7">
        <v>1.5731912900908501E-2</v>
      </c>
      <c r="AJ7">
        <v>6.7419019072098001E-3</v>
      </c>
      <c r="AK7">
        <v>8.0016158215692156E-3</v>
      </c>
      <c r="AL7">
        <v>1.3783774253193031E-2</v>
      </c>
      <c r="AN7">
        <f t="shared" ref="AN7:AN17" si="2">AVERAGE(B7:E7)</f>
        <v>7.1711964590588807E-3</v>
      </c>
      <c r="AO7">
        <f t="shared" ref="AO7:AO17" si="3">AVERAGE(F7:I7)</f>
        <v>8.1987404910590436E-3</v>
      </c>
      <c r="AP7">
        <f t="shared" ref="AP7:AP17" si="4">AVERAGE(J7:P7)</f>
        <v>8.9690497537891593E-3</v>
      </c>
      <c r="AQ7">
        <f t="shared" ref="AQ7:AQ17" si="5">AVERAGE(Q7:S7)</f>
        <v>7.7161996405722385E-3</v>
      </c>
      <c r="AR7">
        <f t="shared" ref="AR7:AR17" si="6">AVERAGE(T7:W7)</f>
        <v>7.5181725466482588E-3</v>
      </c>
      <c r="AS7">
        <f t="shared" ref="AS7:AS17" si="7">AVERAGE(X7:AC7)</f>
        <v>9.119802727332536E-3</v>
      </c>
      <c r="AT7">
        <f t="shared" ref="AT7:AT17" si="8">AVERAGE(AD7:AF7)</f>
        <v>7.4838671920079399E-3</v>
      </c>
      <c r="AU7">
        <f t="shared" ref="AU7:AU17" si="9">AVERAGE(AG7:AI7)</f>
        <v>1.0450438285990021E-2</v>
      </c>
      <c r="AV7">
        <f t="shared" ref="AV7:AV17" si="10">AVERAGE(AJ7:AL7)</f>
        <v>9.5090973273240162E-3</v>
      </c>
      <c r="AX7">
        <f t="shared" ref="AX7:AX17" si="11">STDEV(B7:E7)</f>
        <v>3.4598799907321139E-3</v>
      </c>
      <c r="AY7">
        <f t="shared" ref="AY7:AY17" si="12">STDEV(F7:I7)</f>
        <v>4.4378830834137985E-3</v>
      </c>
      <c r="AZ7">
        <f t="shared" ref="AZ7:AZ17" si="13">STDEV(J7:P7)</f>
        <v>2.7767446926308674E-3</v>
      </c>
      <c r="BA7">
        <f t="shared" ref="BA7:BA17" si="14">STDEV(Q7:S7)</f>
        <v>7.0255405082996812E-3</v>
      </c>
      <c r="BB7">
        <f t="shared" ref="BB7:BB17" si="15">STDEV(T7:W7)</f>
        <v>3.5625537359001156E-3</v>
      </c>
      <c r="BC7">
        <f t="shared" ref="BC7:BC17" si="16">STDEV(X7:AC7)</f>
        <v>2.9775237732793634E-3</v>
      </c>
      <c r="BD7">
        <f t="shared" ref="BD7:BD17" si="17">STDEV(AD7:AF7)</f>
        <v>1.5957436418919718E-3</v>
      </c>
      <c r="BE7">
        <f t="shared" ref="BE7:BE17" si="18">STDEV(AG7:AI7)</f>
        <v>4.6785271634227545E-3</v>
      </c>
      <c r="BF7">
        <f t="shared" ref="BF7:BF17" si="19">STDEV(AJ7:AL7)</f>
        <v>3.7551786777629379E-3</v>
      </c>
      <c r="BH7">
        <f t="shared" ref="BH7:BH17" si="20">AX7/SQRT(4)</f>
        <v>1.7299399953660569E-3</v>
      </c>
      <c r="BI7">
        <f t="shared" si="0"/>
        <v>2.2189415417068993E-3</v>
      </c>
      <c r="BJ7">
        <f t="shared" ref="BJ7:BJ17" si="21">AZ7/SQRT(7)</f>
        <v>1.0495108444313944E-3</v>
      </c>
      <c r="BK7">
        <f t="shared" ref="BK7:BK17" si="22">BA7/SQRT(3)</f>
        <v>4.0561977036694414E-3</v>
      </c>
      <c r="BL7">
        <f t="shared" si="0"/>
        <v>1.7812768679500578E-3</v>
      </c>
      <c r="BM7">
        <f t="shared" ref="BM7:BM17" si="23">BC7/SQRT(6)</f>
        <v>1.215568990256811E-3</v>
      </c>
      <c r="BN7">
        <f t="shared" ref="BN7:BN17" si="24">BD7/SQRT(3)</f>
        <v>9.2130302120396377E-4</v>
      </c>
      <c r="BO7">
        <f t="shared" si="1"/>
        <v>2.7011489172131036E-3</v>
      </c>
      <c r="BP7">
        <f t="shared" si="1"/>
        <v>2.1680534204615754E-3</v>
      </c>
    </row>
    <row r="8" spans="1:68" x14ac:dyDescent="0.3">
      <c r="A8" t="s">
        <v>1722</v>
      </c>
      <c r="B8">
        <v>0</v>
      </c>
      <c r="C8">
        <v>0</v>
      </c>
      <c r="D8">
        <v>9.6166089975558799E-4</v>
      </c>
      <c r="E8">
        <v>0</v>
      </c>
      <c r="F8">
        <v>0</v>
      </c>
      <c r="G8">
        <v>0</v>
      </c>
      <c r="H8">
        <v>3.6105245180261599E-4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4.2204014033564598E-4</v>
      </c>
      <c r="Z8">
        <v>0</v>
      </c>
      <c r="AA8">
        <v>0</v>
      </c>
      <c r="AB8">
        <v>0</v>
      </c>
      <c r="AC8">
        <v>6.4576638375359497E-4</v>
      </c>
      <c r="AD8">
        <v>0</v>
      </c>
      <c r="AE8">
        <v>9.5021026485012496E-4</v>
      </c>
      <c r="AF8">
        <v>0</v>
      </c>
      <c r="AG8">
        <v>0</v>
      </c>
      <c r="AH8">
        <v>0</v>
      </c>
      <c r="AI8">
        <v>0</v>
      </c>
      <c r="AJ8">
        <v>4.12235398981617E-4</v>
      </c>
      <c r="AK8">
        <v>0</v>
      </c>
      <c r="AL8">
        <v>5.2021883873334647E-4</v>
      </c>
      <c r="AN8">
        <f t="shared" si="2"/>
        <v>2.40415224938897E-4</v>
      </c>
      <c r="AO8">
        <f t="shared" si="3"/>
        <v>9.0263112950653997E-5</v>
      </c>
      <c r="AP8">
        <f t="shared" si="4"/>
        <v>0</v>
      </c>
      <c r="AQ8">
        <f t="shared" si="5"/>
        <v>0</v>
      </c>
      <c r="AR8">
        <f t="shared" si="6"/>
        <v>0</v>
      </c>
      <c r="AS8">
        <f t="shared" si="7"/>
        <v>1.7796775401487347E-4</v>
      </c>
      <c r="AT8">
        <f t="shared" si="8"/>
        <v>3.1673675495004163E-4</v>
      </c>
      <c r="AU8">
        <f t="shared" si="9"/>
        <v>0</v>
      </c>
      <c r="AV8">
        <f t="shared" si="10"/>
        <v>3.1081807923832118E-4</v>
      </c>
      <c r="AX8">
        <f t="shared" si="11"/>
        <v>4.8083044987779394E-4</v>
      </c>
      <c r="AY8">
        <f t="shared" si="12"/>
        <v>1.8052622590130802E-4</v>
      </c>
      <c r="AZ8">
        <f t="shared" si="13"/>
        <v>0</v>
      </c>
      <c r="BA8">
        <f t="shared" si="14"/>
        <v>0</v>
      </c>
      <c r="BB8">
        <f t="shared" si="15"/>
        <v>0</v>
      </c>
      <c r="BC8">
        <f t="shared" si="16"/>
        <v>2.8463906043483769E-4</v>
      </c>
      <c r="BD8">
        <f t="shared" si="17"/>
        <v>5.4860415219796523E-4</v>
      </c>
      <c r="BE8">
        <f t="shared" si="18"/>
        <v>0</v>
      </c>
      <c r="BF8">
        <f t="shared" si="19"/>
        <v>2.745378199833373E-4</v>
      </c>
      <c r="BH8">
        <f t="shared" si="20"/>
        <v>2.4041522493889697E-4</v>
      </c>
      <c r="BI8">
        <f t="shared" si="0"/>
        <v>9.0263112950654011E-5</v>
      </c>
      <c r="BJ8">
        <f t="shared" si="21"/>
        <v>0</v>
      </c>
      <c r="BK8">
        <f t="shared" si="22"/>
        <v>0</v>
      </c>
      <c r="BL8">
        <f t="shared" si="0"/>
        <v>0</v>
      </c>
      <c r="BM8">
        <f t="shared" si="23"/>
        <v>1.1620340982176268E-4</v>
      </c>
      <c r="BN8">
        <f t="shared" si="24"/>
        <v>3.1673675495004169E-4</v>
      </c>
      <c r="BO8">
        <f t="shared" si="1"/>
        <v>0</v>
      </c>
      <c r="BP8">
        <f t="shared" si="1"/>
        <v>1.5850448427011282E-4</v>
      </c>
    </row>
    <row r="9" spans="1:68" x14ac:dyDescent="0.3">
      <c r="A9" t="s">
        <v>1723</v>
      </c>
      <c r="B9">
        <v>0</v>
      </c>
      <c r="C9">
        <v>0</v>
      </c>
      <c r="D9">
        <v>0</v>
      </c>
      <c r="E9">
        <v>8.31078020119925E-4</v>
      </c>
      <c r="F9">
        <v>0</v>
      </c>
      <c r="G9">
        <v>0</v>
      </c>
      <c r="H9">
        <v>0</v>
      </c>
      <c r="I9">
        <v>3.821540160563205E-4</v>
      </c>
      <c r="J9">
        <v>0</v>
      </c>
      <c r="K9">
        <v>0</v>
      </c>
      <c r="L9">
        <v>0</v>
      </c>
      <c r="M9">
        <v>0</v>
      </c>
      <c r="N9">
        <v>0</v>
      </c>
      <c r="O9">
        <v>6.3931311160213495E-4</v>
      </c>
      <c r="P9">
        <v>6.7511400120374998E-4</v>
      </c>
      <c r="Q9">
        <v>0</v>
      </c>
      <c r="R9">
        <v>0</v>
      </c>
      <c r="S9">
        <v>0</v>
      </c>
      <c r="T9">
        <v>0</v>
      </c>
      <c r="U9">
        <v>0</v>
      </c>
      <c r="V9">
        <v>2.0652489610112901E-4</v>
      </c>
      <c r="W9">
        <v>5.8255005819301002E-4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1.5644398493940351E-5</v>
      </c>
      <c r="AJ9">
        <v>0</v>
      </c>
      <c r="AK9">
        <v>5.2543007680908005E-4</v>
      </c>
      <c r="AL9">
        <v>0</v>
      </c>
      <c r="AN9">
        <f t="shared" si="2"/>
        <v>2.0776950502998125E-4</v>
      </c>
      <c r="AO9">
        <f t="shared" si="3"/>
        <v>9.5538504014080125E-5</v>
      </c>
      <c r="AP9">
        <f t="shared" si="4"/>
        <v>1.8777530182941213E-4</v>
      </c>
      <c r="AQ9">
        <f t="shared" si="5"/>
        <v>0</v>
      </c>
      <c r="AR9">
        <f t="shared" si="6"/>
        <v>1.9726873857353475E-4</v>
      </c>
      <c r="AS9">
        <f t="shared" si="7"/>
        <v>0</v>
      </c>
      <c r="AT9">
        <f t="shared" si="8"/>
        <v>0</v>
      </c>
      <c r="AU9">
        <f t="shared" si="9"/>
        <v>5.2147994979801169E-6</v>
      </c>
      <c r="AV9">
        <f t="shared" si="10"/>
        <v>1.7514335893636002E-4</v>
      </c>
      <c r="AX9">
        <f t="shared" si="11"/>
        <v>4.155390100599625E-4</v>
      </c>
      <c r="AY9">
        <f t="shared" si="12"/>
        <v>1.9107700802816025E-4</v>
      </c>
      <c r="AZ9">
        <f t="shared" si="13"/>
        <v>3.2085386638568369E-4</v>
      </c>
      <c r="BA9">
        <f t="shared" si="14"/>
        <v>0</v>
      </c>
      <c r="BB9">
        <f t="shared" si="15"/>
        <v>2.7468605239235516E-4</v>
      </c>
      <c r="BC9">
        <f t="shared" si="16"/>
        <v>0</v>
      </c>
      <c r="BD9">
        <f t="shared" si="17"/>
        <v>0</v>
      </c>
      <c r="BE9">
        <f t="shared" si="18"/>
        <v>9.0322976817862383E-6</v>
      </c>
      <c r="BF9">
        <f t="shared" si="19"/>
        <v>3.033571962860481E-4</v>
      </c>
      <c r="BH9">
        <f t="shared" si="20"/>
        <v>2.0776950502998125E-4</v>
      </c>
      <c r="BI9">
        <f t="shared" si="0"/>
        <v>9.5538504014080125E-5</v>
      </c>
      <c r="BJ9">
        <f t="shared" si="21"/>
        <v>1.2127136252143794E-4</v>
      </c>
      <c r="BK9">
        <f t="shared" si="22"/>
        <v>0</v>
      </c>
      <c r="BL9">
        <f t="shared" si="0"/>
        <v>1.3734302619617758E-4</v>
      </c>
      <c r="BM9">
        <f t="shared" si="23"/>
        <v>0</v>
      </c>
      <c r="BN9">
        <f t="shared" si="24"/>
        <v>0</v>
      </c>
      <c r="BO9">
        <f t="shared" si="1"/>
        <v>5.2147994979801177E-6</v>
      </c>
      <c r="BP9">
        <f t="shared" si="1"/>
        <v>1.7514335893636002E-4</v>
      </c>
    </row>
    <row r="10" spans="1:68" x14ac:dyDescent="0.3">
      <c r="A10" t="s">
        <v>1724</v>
      </c>
      <c r="B10">
        <v>8.5113783114536159E-4</v>
      </c>
      <c r="C10">
        <v>0</v>
      </c>
      <c r="D10">
        <v>1.1491825892472201E-4</v>
      </c>
      <c r="E10">
        <v>5.93756474565935E-5</v>
      </c>
      <c r="F10">
        <v>5.3553800036798549E-4</v>
      </c>
      <c r="G10">
        <v>0</v>
      </c>
      <c r="H10">
        <v>3.2271048214275202E-4</v>
      </c>
      <c r="I10">
        <v>3.1080583239973198E-4</v>
      </c>
      <c r="J10">
        <v>0</v>
      </c>
      <c r="K10">
        <v>1.2913602087694289E-3</v>
      </c>
      <c r="L10">
        <v>3.8841117474329049E-4</v>
      </c>
      <c r="M10">
        <v>2.063475132888615E-3</v>
      </c>
      <c r="N10">
        <v>2.7040574749552298E-3</v>
      </c>
      <c r="O10">
        <v>0</v>
      </c>
      <c r="P10">
        <v>6.9703747085070496E-4</v>
      </c>
      <c r="Q10">
        <v>6.1623443356486002E-4</v>
      </c>
      <c r="R10">
        <v>9.0575769236148497E-4</v>
      </c>
      <c r="S10">
        <v>3.02085114212255E-4</v>
      </c>
      <c r="T10">
        <v>0</v>
      </c>
      <c r="U10">
        <v>0</v>
      </c>
      <c r="V10">
        <v>7.6536614275298501E-5</v>
      </c>
      <c r="W10">
        <v>2.0202413671592751E-3</v>
      </c>
      <c r="X10">
        <v>0</v>
      </c>
      <c r="Y10">
        <v>0</v>
      </c>
      <c r="Z10">
        <v>0</v>
      </c>
      <c r="AA10">
        <v>1.6713326660619901E-3</v>
      </c>
      <c r="AB10">
        <v>3.2756501121388603E-5</v>
      </c>
      <c r="AC10">
        <v>3.4331651941662248E-4</v>
      </c>
      <c r="AD10">
        <v>0</v>
      </c>
      <c r="AE10">
        <v>0</v>
      </c>
      <c r="AF10">
        <v>7.7145818109946001E-4</v>
      </c>
      <c r="AG10">
        <v>0</v>
      </c>
      <c r="AH10">
        <v>1.0702099557995249E-3</v>
      </c>
      <c r="AI10">
        <v>1.1784190778375806E-3</v>
      </c>
      <c r="AJ10">
        <v>7.7286454430398497E-4</v>
      </c>
      <c r="AK10">
        <v>7.735859725715562E-4</v>
      </c>
      <c r="AL10">
        <v>9.3755438759971106E-4</v>
      </c>
      <c r="AN10">
        <f t="shared" si="2"/>
        <v>2.5635793438166929E-4</v>
      </c>
      <c r="AO10">
        <f t="shared" si="3"/>
        <v>2.9226357872761739E-4</v>
      </c>
      <c r="AP10">
        <f t="shared" si="4"/>
        <v>1.0206202088867528E-3</v>
      </c>
      <c r="AQ10">
        <f t="shared" si="5"/>
        <v>6.0802574671286666E-4</v>
      </c>
      <c r="AR10">
        <f t="shared" si="6"/>
        <v>5.2419449535864339E-4</v>
      </c>
      <c r="AS10">
        <f t="shared" si="7"/>
        <v>3.412342811000002E-4</v>
      </c>
      <c r="AT10">
        <f t="shared" si="8"/>
        <v>2.5715272703315332E-4</v>
      </c>
      <c r="AU10">
        <f t="shared" si="9"/>
        <v>7.4954301121236847E-4</v>
      </c>
      <c r="AV10">
        <f t="shared" si="10"/>
        <v>8.2800163482508408E-4</v>
      </c>
      <c r="AX10">
        <f t="shared" si="11"/>
        <v>3.9928674711718317E-4</v>
      </c>
      <c r="AY10">
        <f t="shared" si="12"/>
        <v>2.2050795357835462E-4</v>
      </c>
      <c r="AZ10">
        <f t="shared" si="13"/>
        <v>1.0474200718609433E-3</v>
      </c>
      <c r="BA10">
        <f t="shared" si="14"/>
        <v>3.0191999322206221E-4</v>
      </c>
      <c r="BB10">
        <f t="shared" si="15"/>
        <v>9.9801696028492624E-4</v>
      </c>
      <c r="BC10">
        <f t="shared" si="16"/>
        <v>6.6537915415632541E-4</v>
      </c>
      <c r="BD10">
        <f t="shared" si="17"/>
        <v>4.4540158852631232E-4</v>
      </c>
      <c r="BE10">
        <f t="shared" si="18"/>
        <v>6.5137419949368603E-4</v>
      </c>
      <c r="BF10">
        <f t="shared" si="19"/>
        <v>9.4876152667887085E-5</v>
      </c>
      <c r="BH10">
        <f t="shared" si="20"/>
        <v>1.9964337355859158E-4</v>
      </c>
      <c r="BI10">
        <f t="shared" si="0"/>
        <v>1.1025397678917731E-4</v>
      </c>
      <c r="BJ10">
        <f t="shared" si="21"/>
        <v>3.9588757548020834E-4</v>
      </c>
      <c r="BK10">
        <f t="shared" si="22"/>
        <v>1.743135893604876E-4</v>
      </c>
      <c r="BL10">
        <f t="shared" si="0"/>
        <v>4.9900848014246312E-4</v>
      </c>
      <c r="BM10">
        <f t="shared" si="23"/>
        <v>2.7163990219461107E-4</v>
      </c>
      <c r="BN10">
        <f t="shared" si="24"/>
        <v>2.5715272703315337E-4</v>
      </c>
      <c r="BO10">
        <f t="shared" si="1"/>
        <v>3.7607106942085666E-4</v>
      </c>
      <c r="BP10">
        <f t="shared" si="1"/>
        <v>5.477677228248064E-5</v>
      </c>
    </row>
    <row r="11" spans="1:68" x14ac:dyDescent="0.3">
      <c r="A11" t="s">
        <v>1725</v>
      </c>
      <c r="B11">
        <v>1.7810933998790501E-3</v>
      </c>
      <c r="C11">
        <v>1.3543496139869157E-3</v>
      </c>
      <c r="D11">
        <v>1.1906947800011899E-3</v>
      </c>
      <c r="E11">
        <v>1.9280066462233651E-3</v>
      </c>
      <c r="F11">
        <v>4.3315724543067149E-4</v>
      </c>
      <c r="G11">
        <v>0</v>
      </c>
      <c r="H11">
        <v>2.3305492073602049E-3</v>
      </c>
      <c r="I11">
        <v>9.0164060804073451E-4</v>
      </c>
      <c r="J11">
        <v>7.4082523527948E-4</v>
      </c>
      <c r="K11">
        <v>2.457799842720175E-3</v>
      </c>
      <c r="L11">
        <v>8.6557556125678502E-4</v>
      </c>
      <c r="M11">
        <v>0</v>
      </c>
      <c r="N11">
        <v>6.5918394160207499E-4</v>
      </c>
      <c r="O11">
        <v>9.0016789931588099E-4</v>
      </c>
      <c r="P11">
        <v>1.059944412310037E-3</v>
      </c>
      <c r="Q11">
        <v>0</v>
      </c>
      <c r="R11">
        <v>2.4117199631280249E-3</v>
      </c>
      <c r="S11">
        <v>3.7960657612554991E-3</v>
      </c>
      <c r="T11">
        <v>1.1664738229878451E-3</v>
      </c>
      <c r="U11">
        <v>7.7291943038840499E-4</v>
      </c>
      <c r="V11">
        <v>7.4237592586912505E-4</v>
      </c>
      <c r="W11">
        <v>1.1449004408240352E-3</v>
      </c>
      <c r="X11">
        <v>7.2417387688382005E-4</v>
      </c>
      <c r="Y11">
        <v>1.248386714916965E-4</v>
      </c>
      <c r="Z11">
        <v>1.9848809046418299E-4</v>
      </c>
      <c r="AA11">
        <v>1.378989744694265E-3</v>
      </c>
      <c r="AB11">
        <v>1.44964190178778E-4</v>
      </c>
      <c r="AC11">
        <v>1.2915327675071949E-3</v>
      </c>
      <c r="AD11">
        <v>1.6697814124050231E-3</v>
      </c>
      <c r="AE11">
        <v>0</v>
      </c>
      <c r="AF11">
        <v>4.1234369506779951E-4</v>
      </c>
      <c r="AG11">
        <v>1.0403186222518201E-3</v>
      </c>
      <c r="AH11">
        <v>2.0956636714269451E-3</v>
      </c>
      <c r="AI11">
        <v>1.0654337541149E-3</v>
      </c>
      <c r="AJ11">
        <v>9.541122003744486E-4</v>
      </c>
      <c r="AK11">
        <v>0</v>
      </c>
      <c r="AL11">
        <v>6.0066339427900504E-4</v>
      </c>
      <c r="AN11">
        <f t="shared" si="2"/>
        <v>1.56353611002263E-3</v>
      </c>
      <c r="AO11">
        <f t="shared" si="3"/>
        <v>9.163367652079027E-4</v>
      </c>
      <c r="AP11">
        <f t="shared" si="4"/>
        <v>9.5478527035491889E-4</v>
      </c>
      <c r="AQ11">
        <f t="shared" si="5"/>
        <v>2.0692619081278413E-3</v>
      </c>
      <c r="AR11">
        <f t="shared" si="6"/>
        <v>9.5666740501735258E-4</v>
      </c>
      <c r="AS11">
        <f t="shared" si="7"/>
        <v>6.4383122353665629E-4</v>
      </c>
      <c r="AT11">
        <f t="shared" si="8"/>
        <v>6.940417024909408E-4</v>
      </c>
      <c r="AU11">
        <f t="shared" si="9"/>
        <v>1.4004720159312217E-3</v>
      </c>
      <c r="AV11">
        <f t="shared" si="10"/>
        <v>5.1825853155115125E-4</v>
      </c>
      <c r="AX11">
        <f t="shared" si="11"/>
        <v>3.4782159872745976E-4</v>
      </c>
      <c r="AY11">
        <f t="shared" si="12"/>
        <v>1.0121508985287554E-3</v>
      </c>
      <c r="AZ11">
        <f t="shared" si="13"/>
        <v>7.4451624494838772E-4</v>
      </c>
      <c r="BA11">
        <f t="shared" si="14"/>
        <v>1.9210640165075071E-3</v>
      </c>
      <c r="BB11">
        <f t="shared" si="15"/>
        <v>2.3031468690061464E-4</v>
      </c>
      <c r="BC11">
        <f t="shared" si="16"/>
        <v>5.8016935035618033E-4</v>
      </c>
      <c r="BD11">
        <f t="shared" si="17"/>
        <v>8.6980332078174692E-4</v>
      </c>
      <c r="BE11">
        <f t="shared" si="18"/>
        <v>6.0218458205544276E-4</v>
      </c>
      <c r="BF11">
        <f t="shared" si="19"/>
        <v>4.8236443046387688E-4</v>
      </c>
      <c r="BH11">
        <f t="shared" si="20"/>
        <v>1.7391079936372988E-4</v>
      </c>
      <c r="BI11">
        <f t="shared" si="0"/>
        <v>5.0607544926437769E-4</v>
      </c>
      <c r="BJ11">
        <f t="shared" si="21"/>
        <v>2.8140069016872611E-4</v>
      </c>
      <c r="BK11">
        <f t="shared" si="22"/>
        <v>1.1091268270611129E-3</v>
      </c>
      <c r="BL11">
        <f t="shared" si="0"/>
        <v>1.1515734345030732E-4</v>
      </c>
      <c r="BM11">
        <f t="shared" si="23"/>
        <v>2.3685314546244063E-4</v>
      </c>
      <c r="BN11">
        <f t="shared" si="24"/>
        <v>5.0218118139537201E-4</v>
      </c>
      <c r="BO11">
        <f t="shared" si="1"/>
        <v>3.4767143055155217E-4</v>
      </c>
      <c r="BP11">
        <f t="shared" si="1"/>
        <v>2.7849323377581987E-4</v>
      </c>
    </row>
    <row r="12" spans="1:68" x14ac:dyDescent="0.3">
      <c r="A12" t="s">
        <v>1726</v>
      </c>
      <c r="B12">
        <v>0.2833603562868785</v>
      </c>
      <c r="C12">
        <v>0.44286150246440248</v>
      </c>
      <c r="D12">
        <v>0.28478781659673302</v>
      </c>
      <c r="E12">
        <v>0.36952249925930203</v>
      </c>
      <c r="F12">
        <v>0.26894525473133951</v>
      </c>
      <c r="G12">
        <v>0.30139725517689053</v>
      </c>
      <c r="H12">
        <v>0.24672538951492498</v>
      </c>
      <c r="I12">
        <v>0.25139016298831451</v>
      </c>
      <c r="J12">
        <v>0.24849106188373549</v>
      </c>
      <c r="K12">
        <v>0.22323131350568098</v>
      </c>
      <c r="L12">
        <v>0.28142712209131898</v>
      </c>
      <c r="M12">
        <v>0.302851602714868</v>
      </c>
      <c r="N12">
        <v>0.27820698379340603</v>
      </c>
      <c r="O12">
        <v>0.29268077150606353</v>
      </c>
      <c r="P12">
        <v>0.2606987417246675</v>
      </c>
      <c r="Q12">
        <v>0.28296402578477997</v>
      </c>
      <c r="R12">
        <v>0.35645271518468602</v>
      </c>
      <c r="S12">
        <v>0.35915493782897351</v>
      </c>
      <c r="T12">
        <v>0.29231830432837502</v>
      </c>
      <c r="U12">
        <v>0.32750123099978951</v>
      </c>
      <c r="V12">
        <v>0.31612502496755601</v>
      </c>
      <c r="W12">
        <v>0.25049902962049997</v>
      </c>
      <c r="X12">
        <v>0.279961023525788</v>
      </c>
      <c r="Y12">
        <v>0.37315507161587746</v>
      </c>
      <c r="Z12">
        <v>0.33751265454900803</v>
      </c>
      <c r="AA12">
        <v>0.291178949223584</v>
      </c>
      <c r="AB12">
        <v>0.32475375919062999</v>
      </c>
      <c r="AC12">
        <v>0.29518622246153947</v>
      </c>
      <c r="AD12">
        <v>0.27030087832232302</v>
      </c>
      <c r="AE12">
        <v>0.376772737536341</v>
      </c>
      <c r="AF12">
        <v>0.23226947254826</v>
      </c>
      <c r="AG12">
        <v>0.31786662476410399</v>
      </c>
      <c r="AH12">
        <v>0.29124244183606951</v>
      </c>
      <c r="AI12">
        <v>0.33959121442297902</v>
      </c>
      <c r="AJ12">
        <v>0.35748381730409751</v>
      </c>
      <c r="AK12">
        <v>0.3142430585752275</v>
      </c>
      <c r="AL12">
        <v>0.25737888526671249</v>
      </c>
      <c r="AN12">
        <f t="shared" si="2"/>
        <v>0.34513304365182901</v>
      </c>
      <c r="AO12">
        <f t="shared" si="3"/>
        <v>0.26711451560286736</v>
      </c>
      <c r="AP12">
        <f t="shared" si="4"/>
        <v>0.26965537103139153</v>
      </c>
      <c r="AQ12">
        <f t="shared" si="5"/>
        <v>0.3328572262661465</v>
      </c>
      <c r="AR12">
        <f t="shared" si="6"/>
        <v>0.29661089747905511</v>
      </c>
      <c r="AS12">
        <f t="shared" si="7"/>
        <v>0.3169579467610712</v>
      </c>
      <c r="AT12">
        <f t="shared" si="8"/>
        <v>0.29311436280230801</v>
      </c>
      <c r="AU12">
        <f t="shared" si="9"/>
        <v>0.3162334270077175</v>
      </c>
      <c r="AV12">
        <f t="shared" si="10"/>
        <v>0.3097019203820125</v>
      </c>
      <c r="AX12">
        <f t="shared" si="11"/>
        <v>7.6600932412359768E-2</v>
      </c>
      <c r="AY12">
        <f t="shared" si="12"/>
        <v>2.4776531679754403E-2</v>
      </c>
      <c r="AZ12">
        <f t="shared" si="13"/>
        <v>2.7468786456135177E-2</v>
      </c>
      <c r="BA12">
        <f t="shared" si="14"/>
        <v>4.322989813208198E-2</v>
      </c>
      <c r="BB12">
        <f t="shared" si="15"/>
        <v>3.4057522859723612E-2</v>
      </c>
      <c r="BC12">
        <f t="shared" si="16"/>
        <v>3.5067718966368552E-2</v>
      </c>
      <c r="BD12">
        <f t="shared" si="17"/>
        <v>7.4904203511169887E-2</v>
      </c>
      <c r="BE12">
        <f t="shared" si="18"/>
        <v>2.4215727406971949E-2</v>
      </c>
      <c r="BF12">
        <f t="shared" si="19"/>
        <v>5.0206730690414182E-2</v>
      </c>
      <c r="BH12">
        <f t="shared" si="20"/>
        <v>3.8300466206179884E-2</v>
      </c>
      <c r="BI12">
        <f t="shared" si="0"/>
        <v>1.2388265839877202E-2</v>
      </c>
      <c r="BJ12">
        <f t="shared" si="21"/>
        <v>1.038222539709613E-2</v>
      </c>
      <c r="BK12">
        <f t="shared" si="22"/>
        <v>2.4958793323597631E-2</v>
      </c>
      <c r="BL12">
        <f t="shared" si="0"/>
        <v>1.7028761429861806E-2</v>
      </c>
      <c r="BM12">
        <f t="shared" si="23"/>
        <v>1.4316336318487149E-2</v>
      </c>
      <c r="BN12">
        <f t="shared" si="24"/>
        <v>4.3245962060608448E-2</v>
      </c>
      <c r="BO12">
        <f t="shared" si="1"/>
        <v>1.3980956737037854E-2</v>
      </c>
      <c r="BP12">
        <f t="shared" si="1"/>
        <v>2.8986869479241676E-2</v>
      </c>
    </row>
    <row r="13" spans="1:68" x14ac:dyDescent="0.3">
      <c r="A13" t="s">
        <v>1727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1.1863209070232701E-3</v>
      </c>
      <c r="J13">
        <v>0</v>
      </c>
      <c r="K13">
        <v>9.5897158819835502E-4</v>
      </c>
      <c r="L13">
        <v>9.8943675124732E-4</v>
      </c>
      <c r="M13">
        <v>0</v>
      </c>
      <c r="N13">
        <v>2.1013087457398163E-3</v>
      </c>
      <c r="O13">
        <v>0</v>
      </c>
      <c r="P13">
        <v>1.4264826665285899E-4</v>
      </c>
      <c r="Q13">
        <v>8.1953795511613501E-4</v>
      </c>
      <c r="R13">
        <v>0</v>
      </c>
      <c r="S13">
        <v>1.086624831009465E-3</v>
      </c>
      <c r="T13">
        <v>0</v>
      </c>
      <c r="U13">
        <v>6.4349176146521504E-4</v>
      </c>
      <c r="V13">
        <v>7.6416812954769502E-4</v>
      </c>
      <c r="W13">
        <v>4.986162338568435E-5</v>
      </c>
      <c r="X13">
        <v>0</v>
      </c>
      <c r="Y13">
        <v>0</v>
      </c>
      <c r="Z13">
        <v>0</v>
      </c>
      <c r="AA13">
        <v>0</v>
      </c>
      <c r="AB13">
        <v>5.6175434111790999E-4</v>
      </c>
      <c r="AC13">
        <v>0</v>
      </c>
      <c r="AD13">
        <v>0</v>
      </c>
      <c r="AE13">
        <v>5.6227034137371502E-4</v>
      </c>
      <c r="AF13">
        <v>0</v>
      </c>
      <c r="AG13">
        <v>0</v>
      </c>
      <c r="AH13">
        <v>0</v>
      </c>
      <c r="AI13">
        <v>3.1525200842810752E-4</v>
      </c>
      <c r="AJ13">
        <v>0</v>
      </c>
      <c r="AK13">
        <v>7.4294757845437499E-4</v>
      </c>
      <c r="AL13">
        <v>0</v>
      </c>
      <c r="AN13">
        <f t="shared" si="2"/>
        <v>0</v>
      </c>
      <c r="AO13">
        <f t="shared" si="3"/>
        <v>2.9658022675581753E-4</v>
      </c>
      <c r="AP13">
        <f t="shared" si="4"/>
        <v>5.9890933597690733E-4</v>
      </c>
      <c r="AQ13">
        <f t="shared" si="5"/>
        <v>6.3538759537520005E-4</v>
      </c>
      <c r="AR13">
        <f t="shared" si="6"/>
        <v>3.6438037859964863E-4</v>
      </c>
      <c r="AS13">
        <f t="shared" si="7"/>
        <v>9.362572351965166E-5</v>
      </c>
      <c r="AT13">
        <f t="shared" si="8"/>
        <v>1.8742344712457167E-4</v>
      </c>
      <c r="AU13">
        <f t="shared" si="9"/>
        <v>1.0508400280936918E-4</v>
      </c>
      <c r="AV13">
        <f t="shared" si="10"/>
        <v>2.4764919281812498E-4</v>
      </c>
      <c r="AX13">
        <f t="shared" si="11"/>
        <v>0</v>
      </c>
      <c r="AY13">
        <f t="shared" si="12"/>
        <v>5.9316045351163506E-4</v>
      </c>
      <c r="AZ13">
        <f t="shared" si="13"/>
        <v>7.9829107218170865E-4</v>
      </c>
      <c r="BA13">
        <f t="shared" si="14"/>
        <v>5.662348426987904E-4</v>
      </c>
      <c r="BB13">
        <f t="shared" si="15"/>
        <v>3.9557069218324338E-4</v>
      </c>
      <c r="BC13">
        <f t="shared" si="16"/>
        <v>2.293352494220405E-4</v>
      </c>
      <c r="BD13">
        <f t="shared" si="17"/>
        <v>3.2462693294945711E-4</v>
      </c>
      <c r="BE13">
        <f t="shared" si="18"/>
        <v>1.8201083192853805E-4</v>
      </c>
      <c r="BF13">
        <f t="shared" si="19"/>
        <v>4.2894098441441402E-4</v>
      </c>
      <c r="BH13">
        <f t="shared" si="20"/>
        <v>0</v>
      </c>
      <c r="BI13">
        <f t="shared" si="0"/>
        <v>2.9658022675581753E-4</v>
      </c>
      <c r="BJ13">
        <f t="shared" si="21"/>
        <v>3.017256644051305E-4</v>
      </c>
      <c r="BK13">
        <f t="shared" si="22"/>
        <v>3.2691583885669206E-4</v>
      </c>
      <c r="BL13">
        <f t="shared" si="0"/>
        <v>1.9778534609162169E-4</v>
      </c>
      <c r="BM13">
        <f t="shared" si="23"/>
        <v>9.3625723519651674E-5</v>
      </c>
      <c r="BN13">
        <f t="shared" si="24"/>
        <v>1.8742344712457167E-4</v>
      </c>
      <c r="BO13">
        <f t="shared" si="1"/>
        <v>1.0508400280936918E-4</v>
      </c>
      <c r="BP13">
        <f t="shared" si="1"/>
        <v>2.4764919281812503E-4</v>
      </c>
    </row>
    <row r="14" spans="1:68" x14ac:dyDescent="0.3">
      <c r="A14" t="s">
        <v>1728</v>
      </c>
      <c r="B14">
        <v>5.46822497557525E-4</v>
      </c>
      <c r="C14">
        <v>0</v>
      </c>
      <c r="D14">
        <v>6.5234780946124495E-4</v>
      </c>
      <c r="E14">
        <v>9.2598117606810691E-4</v>
      </c>
      <c r="F14">
        <v>0</v>
      </c>
      <c r="G14">
        <v>1.705253726335265E-4</v>
      </c>
      <c r="H14">
        <v>1.614028759935575E-3</v>
      </c>
      <c r="I14">
        <v>2.4425097678130153E-3</v>
      </c>
      <c r="J14">
        <v>0</v>
      </c>
      <c r="K14">
        <v>4.1718516139099398E-4</v>
      </c>
      <c r="L14">
        <v>1.3165542683595665E-3</v>
      </c>
      <c r="M14">
        <v>2.1307576414352799E-3</v>
      </c>
      <c r="N14">
        <v>6.1080272104455503E-4</v>
      </c>
      <c r="O14">
        <v>1.0371312432268501E-3</v>
      </c>
      <c r="P14">
        <v>8.1220316301759948E-4</v>
      </c>
      <c r="Q14">
        <v>0</v>
      </c>
      <c r="R14">
        <v>0</v>
      </c>
      <c r="S14">
        <v>2.2489327030362299E-3</v>
      </c>
      <c r="T14">
        <v>0</v>
      </c>
      <c r="U14">
        <v>1.0552717509705115E-3</v>
      </c>
      <c r="V14">
        <v>1.424211488487035E-3</v>
      </c>
      <c r="W14">
        <v>2.2123524414083152E-3</v>
      </c>
      <c r="X14">
        <v>1.59550797569045E-5</v>
      </c>
      <c r="Y14">
        <v>0</v>
      </c>
      <c r="Z14">
        <v>6.0067520531588501E-4</v>
      </c>
      <c r="AA14">
        <v>2.2149655363720251E-3</v>
      </c>
      <c r="AB14">
        <v>2.6591217057126584E-3</v>
      </c>
      <c r="AC14">
        <v>6.1472660984365996E-4</v>
      </c>
      <c r="AD14">
        <v>7.9904122673799503E-4</v>
      </c>
      <c r="AE14">
        <v>0</v>
      </c>
      <c r="AF14">
        <v>1.9566809707562099E-3</v>
      </c>
      <c r="AG14">
        <v>0</v>
      </c>
      <c r="AH14">
        <v>1.567993864128785E-3</v>
      </c>
      <c r="AI14">
        <v>0</v>
      </c>
      <c r="AJ14">
        <v>0</v>
      </c>
      <c r="AK14">
        <v>2.26956230612212E-3</v>
      </c>
      <c r="AL14">
        <v>1.788576459216065E-3</v>
      </c>
      <c r="AN14">
        <f t="shared" si="2"/>
        <v>5.3128787077171924E-4</v>
      </c>
      <c r="AO14">
        <f t="shared" si="3"/>
        <v>1.0567659750955292E-3</v>
      </c>
      <c r="AP14">
        <f t="shared" si="4"/>
        <v>9.035191712106922E-4</v>
      </c>
      <c r="AQ14">
        <f t="shared" si="5"/>
        <v>7.4964423434540999E-4</v>
      </c>
      <c r="AR14">
        <f t="shared" si="6"/>
        <v>1.1729589202164655E-3</v>
      </c>
      <c r="AS14">
        <f t="shared" si="7"/>
        <v>1.0175740228335222E-3</v>
      </c>
      <c r="AT14">
        <f t="shared" si="8"/>
        <v>9.1857406583140165E-4</v>
      </c>
      <c r="AU14">
        <f t="shared" si="9"/>
        <v>5.2266462137626169E-4</v>
      </c>
      <c r="AV14">
        <f t="shared" si="10"/>
        <v>1.3527129217793948E-3</v>
      </c>
      <c r="AX14">
        <f t="shared" si="11"/>
        <v>3.8856421187916101E-4</v>
      </c>
      <c r="AY14">
        <f t="shared" si="12"/>
        <v>1.1737410847364003E-3</v>
      </c>
      <c r="AZ14">
        <f t="shared" si="13"/>
        <v>6.8816829766503646E-4</v>
      </c>
      <c r="BA14">
        <f t="shared" si="14"/>
        <v>1.29842190148732E-3</v>
      </c>
      <c r="BB14">
        <f t="shared" si="15"/>
        <v>9.1890326717572251E-4</v>
      </c>
      <c r="BC14">
        <f t="shared" si="16"/>
        <v>1.1404572147288678E-3</v>
      </c>
      <c r="BD14">
        <f t="shared" si="17"/>
        <v>9.8380190081446975E-4</v>
      </c>
      <c r="BE14">
        <f t="shared" si="18"/>
        <v>9.0528167954243542E-4</v>
      </c>
      <c r="BF14">
        <f t="shared" si="19"/>
        <v>1.1959143082983391E-3</v>
      </c>
      <c r="BH14">
        <f t="shared" si="20"/>
        <v>1.9428210593958051E-4</v>
      </c>
      <c r="BI14">
        <f t="shared" si="0"/>
        <v>5.8687054236820013E-4</v>
      </c>
      <c r="BJ14">
        <f t="shared" si="21"/>
        <v>2.6010316796862249E-4</v>
      </c>
      <c r="BK14">
        <f t="shared" si="22"/>
        <v>7.4964423434540999E-4</v>
      </c>
      <c r="BL14">
        <f t="shared" si="0"/>
        <v>4.5945163358786126E-4</v>
      </c>
      <c r="BM14">
        <f t="shared" si="23"/>
        <v>4.6558970826023906E-4</v>
      </c>
      <c r="BN14">
        <f t="shared" si="24"/>
        <v>5.6799829226449961E-4</v>
      </c>
      <c r="BO14">
        <f t="shared" si="1"/>
        <v>5.2266462137626169E-4</v>
      </c>
      <c r="BP14">
        <f t="shared" si="1"/>
        <v>6.9046144782377119E-4</v>
      </c>
    </row>
    <row r="15" spans="1:68" x14ac:dyDescent="0.3">
      <c r="A15" t="s">
        <v>1729</v>
      </c>
      <c r="B15">
        <v>7.7013472591139758E-3</v>
      </c>
      <c r="C15">
        <v>8.3451098890099662E-3</v>
      </c>
      <c r="D15">
        <v>5.6664467593463795E-3</v>
      </c>
      <c r="E15">
        <v>1.38867588873583E-2</v>
      </c>
      <c r="F15">
        <v>4.0566675439391454E-3</v>
      </c>
      <c r="G15">
        <v>2.8637925371863202E-3</v>
      </c>
      <c r="H15">
        <v>3.2745818632238751E-3</v>
      </c>
      <c r="I15">
        <v>6.044941121231915E-3</v>
      </c>
      <c r="J15">
        <v>1.73518719216238E-3</v>
      </c>
      <c r="K15">
        <v>7.0408370954232495E-4</v>
      </c>
      <c r="L15">
        <v>6.2938230312709793E-3</v>
      </c>
      <c r="M15">
        <v>7.9894426249120243E-3</v>
      </c>
      <c r="N15">
        <v>9.343992139606766E-3</v>
      </c>
      <c r="O15">
        <v>7.5731427440764E-3</v>
      </c>
      <c r="P15">
        <v>4.4928854462852746E-3</v>
      </c>
      <c r="Q15">
        <v>3.471144880858295E-3</v>
      </c>
      <c r="R15">
        <v>9.1682278315954151E-3</v>
      </c>
      <c r="S15">
        <v>6.4161253344645446E-3</v>
      </c>
      <c r="T15">
        <v>4.5947268163810846E-3</v>
      </c>
      <c r="U15">
        <v>6.3459480729138457E-3</v>
      </c>
      <c r="V15">
        <v>7.2542872677612055E-3</v>
      </c>
      <c r="W15">
        <v>7.8418633747102499E-3</v>
      </c>
      <c r="X15">
        <v>5.6459450985372247E-3</v>
      </c>
      <c r="Y15">
        <v>4.6456372908467505E-3</v>
      </c>
      <c r="Z15">
        <v>1.14796075003822E-2</v>
      </c>
      <c r="AA15">
        <v>6.88470077306471E-3</v>
      </c>
      <c r="AB15">
        <v>1.0592442060440596E-2</v>
      </c>
      <c r="AC15">
        <v>1.3652303246043499E-2</v>
      </c>
      <c r="AD15">
        <v>4.4672565019848202E-3</v>
      </c>
      <c r="AE15">
        <v>3.9945153952761154E-3</v>
      </c>
      <c r="AF15">
        <v>1.0170544115564891E-2</v>
      </c>
      <c r="AG15">
        <v>5.3774949205201896E-3</v>
      </c>
      <c r="AH15">
        <v>1.95122735720998E-3</v>
      </c>
      <c r="AI15">
        <v>6.3477085284102449E-3</v>
      </c>
      <c r="AJ15">
        <v>3.8353157596941502E-3</v>
      </c>
      <c r="AK15">
        <v>1.1811147888107601E-2</v>
      </c>
      <c r="AL15">
        <v>7.1658987311636248E-3</v>
      </c>
      <c r="AN15">
        <f t="shared" si="2"/>
        <v>8.8999156987071559E-3</v>
      </c>
      <c r="AO15">
        <f t="shared" si="3"/>
        <v>4.0599957663953138E-3</v>
      </c>
      <c r="AP15">
        <f t="shared" si="4"/>
        <v>5.4475081268365927E-3</v>
      </c>
      <c r="AQ15">
        <f t="shared" si="5"/>
        <v>6.3518326823060849E-3</v>
      </c>
      <c r="AR15">
        <f t="shared" si="6"/>
        <v>6.509206382941596E-3</v>
      </c>
      <c r="AS15">
        <f t="shared" si="7"/>
        <v>8.8167726615524956E-3</v>
      </c>
      <c r="AT15">
        <f t="shared" si="8"/>
        <v>6.2107720042752753E-3</v>
      </c>
      <c r="AU15">
        <f t="shared" si="9"/>
        <v>4.5588102687134716E-3</v>
      </c>
      <c r="AV15">
        <f t="shared" si="10"/>
        <v>7.6041207929884586E-3</v>
      </c>
      <c r="AX15">
        <f t="shared" si="11"/>
        <v>3.5151245668240457E-3</v>
      </c>
      <c r="AY15">
        <f t="shared" si="12"/>
        <v>1.4127746109007311E-3</v>
      </c>
      <c r="AZ15">
        <f t="shared" si="13"/>
        <v>3.2678049840982044E-3</v>
      </c>
      <c r="BA15">
        <f t="shared" si="14"/>
        <v>2.8490855894016363E-3</v>
      </c>
      <c r="BB15">
        <f t="shared" si="15"/>
        <v>1.4169221890191301E-3</v>
      </c>
      <c r="BC15">
        <f t="shared" si="16"/>
        <v>3.6003185060212522E-3</v>
      </c>
      <c r="BD15">
        <f t="shared" si="17"/>
        <v>3.4373998048675262E-3</v>
      </c>
      <c r="BE15">
        <f t="shared" si="18"/>
        <v>2.3097500062793657E-3</v>
      </c>
      <c r="BF15">
        <f t="shared" si="19"/>
        <v>4.0059335324940885E-3</v>
      </c>
      <c r="BH15">
        <f t="shared" si="20"/>
        <v>1.7575622834120229E-3</v>
      </c>
      <c r="BI15">
        <f t="shared" si="0"/>
        <v>7.0638730545036557E-4</v>
      </c>
      <c r="BJ15">
        <f t="shared" si="21"/>
        <v>1.2351141887116039E-3</v>
      </c>
      <c r="BK15">
        <f t="shared" si="22"/>
        <v>1.6449203319853184E-3</v>
      </c>
      <c r="BL15">
        <f t="shared" si="0"/>
        <v>7.0846109450956507E-4</v>
      </c>
      <c r="BM15">
        <f t="shared" si="23"/>
        <v>1.4698238752085856E-3</v>
      </c>
      <c r="BN15">
        <f t="shared" si="24"/>
        <v>1.9845837026526334E-3</v>
      </c>
      <c r="BO15">
        <f t="shared" si="1"/>
        <v>1.3335347878861317E-3</v>
      </c>
      <c r="BP15">
        <f t="shared" si="1"/>
        <v>2.3128268033412104E-3</v>
      </c>
    </row>
    <row r="16" spans="1:68" x14ac:dyDescent="0.3">
      <c r="A16" t="s">
        <v>1730</v>
      </c>
      <c r="B16">
        <v>6.8302938883381247E-3</v>
      </c>
      <c r="C16">
        <v>1.6155450570146099E-2</v>
      </c>
      <c r="D16">
        <v>2.6087383810784397E-2</v>
      </c>
      <c r="E16">
        <v>3.6299483792849002E-2</v>
      </c>
      <c r="F16">
        <v>2.4636055489831547E-3</v>
      </c>
      <c r="G16">
        <v>1.097957801331342E-2</v>
      </c>
      <c r="H16">
        <v>1.9106481036890902E-2</v>
      </c>
      <c r="I16">
        <v>3.96334556533081E-2</v>
      </c>
      <c r="J16">
        <v>4.5895411188165754E-3</v>
      </c>
      <c r="K16">
        <v>3.1067643328154898E-2</v>
      </c>
      <c r="L16">
        <v>3.06784828901734E-2</v>
      </c>
      <c r="M16">
        <v>3.54653101582608E-2</v>
      </c>
      <c r="N16">
        <v>3.8477012909740954E-2</v>
      </c>
      <c r="O16">
        <v>3.8254502076756097E-2</v>
      </c>
      <c r="P16">
        <v>2.8145137833851398E-2</v>
      </c>
      <c r="Q16">
        <v>2.9941614682727448E-3</v>
      </c>
      <c r="R16">
        <v>3.7227626412348752E-3</v>
      </c>
      <c r="S16">
        <v>5.9580576051994544E-2</v>
      </c>
      <c r="T16">
        <v>6.9782255041214158E-3</v>
      </c>
      <c r="U16">
        <v>2.0112023433284401E-2</v>
      </c>
      <c r="V16">
        <v>2.0217485292682899E-2</v>
      </c>
      <c r="W16">
        <v>2.721635281372935E-2</v>
      </c>
      <c r="X16">
        <v>4.2405587822736202E-3</v>
      </c>
      <c r="Y16">
        <v>9.7195730119301743E-3</v>
      </c>
      <c r="Z16">
        <v>2.3288569154202403E-2</v>
      </c>
      <c r="AA16">
        <v>2.9010302595917699E-2</v>
      </c>
      <c r="AB16">
        <v>3.2877063713129401E-2</v>
      </c>
      <c r="AC16">
        <v>2.231937884159485E-2</v>
      </c>
      <c r="AD16">
        <v>7.1047111284129501E-3</v>
      </c>
      <c r="AE16">
        <v>5.6033569996763949E-3</v>
      </c>
      <c r="AF16">
        <v>2.7645531868198001E-2</v>
      </c>
      <c r="AG16">
        <v>1.0620623118636265E-2</v>
      </c>
      <c r="AH16">
        <v>3.7349935441279451E-2</v>
      </c>
      <c r="AI16">
        <v>1.6319224766182399E-2</v>
      </c>
      <c r="AJ16">
        <v>2.1475178796553779E-3</v>
      </c>
      <c r="AK16">
        <v>3.5620928459020956E-2</v>
      </c>
      <c r="AL16">
        <v>2.7430712060593901E-2</v>
      </c>
      <c r="AN16">
        <f t="shared" si="2"/>
        <v>2.1343153015529408E-2</v>
      </c>
      <c r="AO16">
        <f t="shared" si="3"/>
        <v>1.8045780063123892E-2</v>
      </c>
      <c r="AP16">
        <f t="shared" si="4"/>
        <v>2.9525375759393447E-2</v>
      </c>
      <c r="AQ16">
        <f t="shared" si="5"/>
        <v>2.2099166720500722E-2</v>
      </c>
      <c r="AR16">
        <f t="shared" si="6"/>
        <v>1.8631021760954516E-2</v>
      </c>
      <c r="AS16">
        <f t="shared" si="7"/>
        <v>2.024257434984136E-2</v>
      </c>
      <c r="AT16">
        <f t="shared" si="8"/>
        <v>1.345119999876245E-2</v>
      </c>
      <c r="AU16">
        <f t="shared" si="9"/>
        <v>2.1429927775366037E-2</v>
      </c>
      <c r="AV16">
        <f t="shared" si="10"/>
        <v>2.1733052799756746E-2</v>
      </c>
      <c r="AX16">
        <f t="shared" si="11"/>
        <v>1.269822681672233E-2</v>
      </c>
      <c r="AY16">
        <f t="shared" si="12"/>
        <v>1.5915277753788114E-2</v>
      </c>
      <c r="AZ16">
        <f t="shared" si="13"/>
        <v>1.1683474268247507E-2</v>
      </c>
      <c r="BA16">
        <f t="shared" si="14"/>
        <v>3.2461896879627264E-2</v>
      </c>
      <c r="BB16">
        <f t="shared" si="15"/>
        <v>8.4499665163035136E-3</v>
      </c>
      <c r="BC16">
        <f t="shared" si="16"/>
        <v>1.1107588763504043E-2</v>
      </c>
      <c r="BD16">
        <f t="shared" si="17"/>
        <v>1.2315551508955002E-2</v>
      </c>
      <c r="BE16">
        <f t="shared" si="18"/>
        <v>1.4078476417795019E-2</v>
      </c>
      <c r="BF16">
        <f t="shared" si="19"/>
        <v>1.744891958670073E-2</v>
      </c>
      <c r="BH16">
        <f t="shared" si="20"/>
        <v>6.3491134083611652E-3</v>
      </c>
      <c r="BI16">
        <f t="shared" si="0"/>
        <v>7.9576388768940569E-3</v>
      </c>
      <c r="BJ16">
        <f t="shared" si="21"/>
        <v>4.4159381947150352E-3</v>
      </c>
      <c r="BK16">
        <f t="shared" si="22"/>
        <v>1.8741884901858675E-2</v>
      </c>
      <c r="BL16">
        <f t="shared" si="0"/>
        <v>4.2249832581517568E-3</v>
      </c>
      <c r="BM16">
        <f t="shared" si="23"/>
        <v>4.5346541238761402E-3</v>
      </c>
      <c r="BN16">
        <f t="shared" si="24"/>
        <v>7.1103869789138725E-3</v>
      </c>
      <c r="BO16">
        <f t="shared" si="1"/>
        <v>8.1282121495937533E-3</v>
      </c>
      <c r="BP16">
        <f t="shared" si="1"/>
        <v>1.00741384204498E-2</v>
      </c>
    </row>
    <row r="17" spans="1:68" x14ac:dyDescent="0.3">
      <c r="A17" t="s">
        <v>1731</v>
      </c>
      <c r="B17">
        <v>5.85596002285909E-2</v>
      </c>
      <c r="C17">
        <v>0.15198624034041899</v>
      </c>
      <c r="D17">
        <v>0.46663577942566403</v>
      </c>
      <c r="E17">
        <v>0.49936621575545204</v>
      </c>
      <c r="F17">
        <v>5.40013242343571E-2</v>
      </c>
      <c r="G17">
        <v>6.6066940893519555E-2</v>
      </c>
      <c r="H17">
        <v>0.53857156632191405</v>
      </c>
      <c r="I17">
        <v>0.48255399377081798</v>
      </c>
      <c r="J17">
        <v>5.613221390795825E-2</v>
      </c>
      <c r="K17">
        <v>0.4525286164269815</v>
      </c>
      <c r="L17">
        <v>0.52676127678693607</v>
      </c>
      <c r="M17">
        <v>0.49342758505603601</v>
      </c>
      <c r="N17">
        <v>0.51866037582404301</v>
      </c>
      <c r="O17">
        <v>0.44853417317160904</v>
      </c>
      <c r="P17">
        <v>0.33122654793218254</v>
      </c>
      <c r="Q17">
        <v>6.1154582890708756E-2</v>
      </c>
      <c r="R17">
        <v>3.7324540946356802E-2</v>
      </c>
      <c r="S17">
        <v>0.56439383644903252</v>
      </c>
      <c r="T17">
        <v>3.7898421989433245E-2</v>
      </c>
      <c r="U17">
        <v>0.27873003927795403</v>
      </c>
      <c r="V17">
        <v>0.34353231833384701</v>
      </c>
      <c r="W17">
        <v>0.44711499600633947</v>
      </c>
      <c r="X17">
        <v>5.1147630510086001E-2</v>
      </c>
      <c r="Y17">
        <v>6.8360978735109657E-2</v>
      </c>
      <c r="Z17">
        <v>0.49535151351213902</v>
      </c>
      <c r="AA17">
        <v>0.43123972005646849</v>
      </c>
      <c r="AB17">
        <v>0.4254144279916135</v>
      </c>
      <c r="AC17">
        <v>0.43078729183673248</v>
      </c>
      <c r="AD17">
        <v>7.63815061611893E-2</v>
      </c>
      <c r="AE17">
        <v>6.8355220652304552E-2</v>
      </c>
      <c r="AF17">
        <v>0.42910991038319202</v>
      </c>
      <c r="AG17">
        <v>5.5360301507453448E-2</v>
      </c>
      <c r="AH17">
        <v>0.51730145324682553</v>
      </c>
      <c r="AI17">
        <v>0.1753181791761585</v>
      </c>
      <c r="AJ17">
        <v>6.1077707455531705E-2</v>
      </c>
      <c r="AK17">
        <v>0.53225793986543257</v>
      </c>
      <c r="AL17">
        <v>0.48790985360025496</v>
      </c>
      <c r="AN17">
        <f t="shared" si="2"/>
        <v>0.29413695893753145</v>
      </c>
      <c r="AO17">
        <f t="shared" si="3"/>
        <v>0.28529845630515216</v>
      </c>
      <c r="AP17">
        <f t="shared" si="4"/>
        <v>0.40389582701510662</v>
      </c>
      <c r="AQ17">
        <f t="shared" si="5"/>
        <v>0.22095765342869936</v>
      </c>
      <c r="AR17">
        <f t="shared" si="6"/>
        <v>0.27681894390189343</v>
      </c>
      <c r="AS17">
        <f t="shared" si="7"/>
        <v>0.31705026044035817</v>
      </c>
      <c r="AT17">
        <f t="shared" si="8"/>
        <v>0.19128221239889531</v>
      </c>
      <c r="AU17">
        <f t="shared" si="9"/>
        <v>0.24932664464347912</v>
      </c>
      <c r="AV17">
        <f t="shared" si="10"/>
        <v>0.36041516697373971</v>
      </c>
      <c r="AX17">
        <f t="shared" si="11"/>
        <v>0.22179450673824891</v>
      </c>
      <c r="AY17">
        <f t="shared" si="12"/>
        <v>0.26116267980723384</v>
      </c>
      <c r="AZ17">
        <f t="shared" si="13"/>
        <v>0.16676372556513902</v>
      </c>
      <c r="BA17">
        <f t="shared" si="14"/>
        <v>0.2976630252155098</v>
      </c>
      <c r="BB17">
        <f t="shared" si="15"/>
        <v>0.17372208434442737</v>
      </c>
      <c r="BC17">
        <f t="shared" si="16"/>
        <v>0.20102738226084063</v>
      </c>
      <c r="BD17">
        <f t="shared" si="17"/>
        <v>0.20600392171303417</v>
      </c>
      <c r="BE17">
        <f t="shared" si="18"/>
        <v>0.23969844938629689</v>
      </c>
      <c r="BF17">
        <f t="shared" si="19"/>
        <v>0.26018046466242828</v>
      </c>
      <c r="BH17">
        <f t="shared" si="20"/>
        <v>0.11089725336912445</v>
      </c>
      <c r="BI17">
        <f t="shared" si="0"/>
        <v>0.13058133990361692</v>
      </c>
      <c r="BJ17">
        <f t="shared" si="21"/>
        <v>6.3030763650283164E-2</v>
      </c>
      <c r="BK17">
        <f t="shared" si="22"/>
        <v>0.17185582773597297</v>
      </c>
      <c r="BL17">
        <f t="shared" si="0"/>
        <v>8.6861042172213687E-2</v>
      </c>
      <c r="BM17">
        <f t="shared" si="23"/>
        <v>8.2069085144413703E-2</v>
      </c>
      <c r="BN17">
        <f t="shared" si="24"/>
        <v>0.11893641965513888</v>
      </c>
      <c r="BO17">
        <f t="shared" si="1"/>
        <v>0.1383899642775144</v>
      </c>
      <c r="BP17">
        <f t="shared" si="1"/>
        <v>0.1502152613107349</v>
      </c>
    </row>
    <row r="18" spans="1:68" x14ac:dyDescent="0.3">
      <c r="A18" t="s">
        <v>1732</v>
      </c>
      <c r="B18">
        <v>4.8944931864479098E-3</v>
      </c>
      <c r="C18">
        <v>9.1965702827979494E-3</v>
      </c>
      <c r="D18">
        <v>2.60576394779933E-3</v>
      </c>
      <c r="E18">
        <v>2.3256148044898651E-3</v>
      </c>
      <c r="F18">
        <v>2.0507906613388451E-3</v>
      </c>
      <c r="G18">
        <v>2.0809486142869702E-3</v>
      </c>
      <c r="H18">
        <v>1.7714008189631402E-3</v>
      </c>
      <c r="I18">
        <v>5.1152989053004552E-3</v>
      </c>
      <c r="J18">
        <v>5.2665744070935199E-3</v>
      </c>
      <c r="K18">
        <v>2.0064743653118102E-3</v>
      </c>
      <c r="L18">
        <v>6.2299106637749646E-3</v>
      </c>
      <c r="M18">
        <v>3.1247959660684801E-3</v>
      </c>
      <c r="N18">
        <v>2.9414087173039948E-3</v>
      </c>
      <c r="O18">
        <v>4.1080447047756249E-3</v>
      </c>
      <c r="P18">
        <v>4.0911287464172295E-3</v>
      </c>
      <c r="Q18">
        <v>4.1385217590940299E-3</v>
      </c>
      <c r="R18">
        <v>8.4352899825007009E-3</v>
      </c>
      <c r="S18">
        <v>5.2263983209196053E-3</v>
      </c>
      <c r="T18">
        <v>2.3167406613485752E-3</v>
      </c>
      <c r="U18">
        <v>6.9682993879716295E-3</v>
      </c>
      <c r="V18">
        <v>2.4280818201868498E-3</v>
      </c>
      <c r="W18">
        <v>3.2918192676618246E-3</v>
      </c>
      <c r="X18">
        <v>1.9597184124494548E-3</v>
      </c>
      <c r="Y18">
        <v>3.9299497637362846E-3</v>
      </c>
      <c r="Z18">
        <v>2.7253936927141252E-3</v>
      </c>
      <c r="AA18">
        <v>2.2138419744976334E-3</v>
      </c>
      <c r="AB18">
        <v>5.9743738256831606E-3</v>
      </c>
      <c r="AC18">
        <v>2.1233673265740752E-3</v>
      </c>
      <c r="AD18">
        <v>2.8906067218398899E-3</v>
      </c>
      <c r="AE18">
        <v>1.6268891013951751E-3</v>
      </c>
      <c r="AF18">
        <v>1.2891312567781951E-3</v>
      </c>
      <c r="AG18">
        <v>4.7998722736544656E-3</v>
      </c>
      <c r="AH18">
        <v>2.4955298001750051E-3</v>
      </c>
      <c r="AI18">
        <v>4.3379041079349302E-3</v>
      </c>
      <c r="AJ18">
        <v>2.4868950309394401E-3</v>
      </c>
      <c r="AK18">
        <v>2.7593153728183648E-3</v>
      </c>
      <c r="AL18">
        <v>2.8670111656352547E-3</v>
      </c>
      <c r="AN18">
        <f t="shared" ref="AN18:AN81" si="25">AVERAGE(B18:E18)</f>
        <v>4.7556105553837628E-3</v>
      </c>
      <c r="AO18">
        <f t="shared" ref="AO18:AO81" si="26">AVERAGE(F18:I18)</f>
        <v>2.7546097499723528E-3</v>
      </c>
      <c r="AP18">
        <f t="shared" ref="AP18:AP81" si="27">AVERAGE(J18:P18)</f>
        <v>3.9669053672493747E-3</v>
      </c>
      <c r="AQ18">
        <f t="shared" ref="AQ18:AQ81" si="28">AVERAGE(Q18:S18)</f>
        <v>5.9334033541714459E-3</v>
      </c>
      <c r="AR18">
        <f t="shared" ref="AR18:AR81" si="29">AVERAGE(T18:W18)</f>
        <v>3.7512352842922199E-3</v>
      </c>
      <c r="AS18">
        <f t="shared" ref="AS18:AS81" si="30">AVERAGE(X18:AC18)</f>
        <v>3.1544408326091219E-3</v>
      </c>
      <c r="AT18">
        <f t="shared" ref="AT18:AT81" si="31">AVERAGE(AD18:AF18)</f>
        <v>1.9355423600044199E-3</v>
      </c>
      <c r="AU18">
        <f t="shared" ref="AU18:AU81" si="32">AVERAGE(AG18:AI18)</f>
        <v>3.8777687272548004E-3</v>
      </c>
      <c r="AV18">
        <f t="shared" ref="AV18:AV81" si="33">AVERAGE(AJ18:AL18)</f>
        <v>2.7044071897976865E-3</v>
      </c>
      <c r="AX18">
        <f t="shared" ref="AX18:AX81" si="34">STDEV(B18:E18)</f>
        <v>3.1763779934190616E-3</v>
      </c>
      <c r="AY18">
        <f t="shared" ref="AY18:AY81" si="35">STDEV(F18:I18)</f>
        <v>1.5799508141455764E-3</v>
      </c>
      <c r="AZ18">
        <f t="shared" ref="AZ18:AZ81" si="36">STDEV(J18:P18)</f>
        <v>1.4404724735149615E-3</v>
      </c>
      <c r="BA18">
        <f t="shared" ref="BA18:BA81" si="37">STDEV(Q18:S18)</f>
        <v>2.23393070152185E-3</v>
      </c>
      <c r="BB18">
        <f t="shared" ref="BB18:BB81" si="38">STDEV(T18:W18)</f>
        <v>2.1885363782177501E-3</v>
      </c>
      <c r="BC18">
        <f t="shared" ref="BC18:BC81" si="39">STDEV(X18:AC18)</f>
        <v>1.5564522532925827E-3</v>
      </c>
      <c r="BD18">
        <f t="shared" ref="BD18:BD81" si="40">STDEV(AD18:AF18)</f>
        <v>8.4417476972261025E-4</v>
      </c>
      <c r="BE18">
        <f t="shared" ref="BE18:BE81" si="41">STDEV(AG18:AI18)</f>
        <v>1.219135753386634E-3</v>
      </c>
      <c r="BF18">
        <f t="shared" ref="BF18:BF81" si="42">STDEV(AJ18:AL18)</f>
        <v>1.9591643725322256E-4</v>
      </c>
      <c r="BH18">
        <f t="shared" ref="BH18:BH81" si="43">AX18/SQRT(4)</f>
        <v>1.5881889967095308E-3</v>
      </c>
      <c r="BI18">
        <f t="shared" ref="BI18:BI81" si="44">AY18/SQRT(4)</f>
        <v>7.8997540707278818E-4</v>
      </c>
      <c r="BJ18">
        <f t="shared" ref="BJ18:BJ81" si="45">AZ18/SQRT(7)</f>
        <v>5.4444741933638049E-4</v>
      </c>
      <c r="BK18">
        <f t="shared" ref="BK18:BK81" si="46">BA18/SQRT(3)</f>
        <v>1.2897604918746097E-3</v>
      </c>
      <c r="BL18">
        <f t="shared" ref="BL18:BL81" si="47">BB18/SQRT(4)</f>
        <v>1.0942681891088751E-3</v>
      </c>
      <c r="BM18">
        <f t="shared" ref="BM18:BM81" si="48">BC18/SQRT(6)</f>
        <v>6.3541897159532449E-4</v>
      </c>
      <c r="BN18">
        <f t="shared" ref="BN18:BN81" si="49">BD18/SQRT(3)</f>
        <v>4.873845305424394E-4</v>
      </c>
      <c r="BO18">
        <f t="shared" ref="BO18:BO81" si="50">BE18/SQRT(3)</f>
        <v>7.0386835539647035E-4</v>
      </c>
      <c r="BP18">
        <f t="shared" ref="BP18:BP81" si="51">BF18/SQRT(3)</f>
        <v>1.1311240778682048E-4</v>
      </c>
    </row>
    <row r="19" spans="1:68" x14ac:dyDescent="0.3">
      <c r="A19" t="s">
        <v>1733</v>
      </c>
      <c r="B19">
        <v>5.6751859161262644E-3</v>
      </c>
      <c r="C19">
        <v>1.02449794446539E-2</v>
      </c>
      <c r="D19">
        <v>2.3805384469892048E-2</v>
      </c>
      <c r="E19">
        <v>1.8777968642273352E-2</v>
      </c>
      <c r="F19">
        <v>3.5956456013588492E-3</v>
      </c>
      <c r="G19">
        <v>3.3672284315510951E-3</v>
      </c>
      <c r="H19">
        <v>1.49200255257942E-2</v>
      </c>
      <c r="I19">
        <v>1.9723487799072251E-2</v>
      </c>
      <c r="J19">
        <v>1.93159716686179E-3</v>
      </c>
      <c r="K19">
        <v>8.9748414196527612E-3</v>
      </c>
      <c r="L19">
        <v>1.9313820875717719E-2</v>
      </c>
      <c r="M19">
        <v>1.6552351113778098E-2</v>
      </c>
      <c r="N19">
        <v>1.48656691778505E-2</v>
      </c>
      <c r="O19">
        <v>1.7592242955694601E-2</v>
      </c>
      <c r="P19">
        <v>1.3678954440542975E-2</v>
      </c>
      <c r="Q19">
        <v>2.7175654698554349E-3</v>
      </c>
      <c r="R19">
        <v>1.3494658733814949E-3</v>
      </c>
      <c r="S19">
        <v>2.401395283828155E-2</v>
      </c>
      <c r="T19">
        <v>1.3007332478682172E-3</v>
      </c>
      <c r="U19">
        <v>1.388433271413215E-2</v>
      </c>
      <c r="V19">
        <v>1.477346568044385E-2</v>
      </c>
      <c r="W19">
        <v>1.5978606399993149E-2</v>
      </c>
      <c r="X19">
        <v>1.86270442275878E-3</v>
      </c>
      <c r="Y19">
        <v>7.4235056917462648E-3</v>
      </c>
      <c r="Z19">
        <v>2.2363336491831601E-2</v>
      </c>
      <c r="AA19">
        <v>2.0315993057979299E-2</v>
      </c>
      <c r="AB19">
        <v>2.1357186461162799E-2</v>
      </c>
      <c r="AC19">
        <v>2.1156329354741051E-2</v>
      </c>
      <c r="AD19">
        <v>5.50313874304411E-3</v>
      </c>
      <c r="AE19">
        <v>4.7291927522864598E-3</v>
      </c>
      <c r="AF19">
        <v>2.1946723615728799E-2</v>
      </c>
      <c r="AG19">
        <v>2.5709948895696957E-3</v>
      </c>
      <c r="AH19">
        <v>2.1788170017267201E-2</v>
      </c>
      <c r="AI19">
        <v>9.8497909765129302E-3</v>
      </c>
      <c r="AJ19">
        <v>5.5203032307610655E-3</v>
      </c>
      <c r="AK19">
        <v>1.6069966269507449E-2</v>
      </c>
      <c r="AL19">
        <v>1.9018646312095752E-2</v>
      </c>
      <c r="AN19">
        <f t="shared" si="25"/>
        <v>1.4625879618236391E-2</v>
      </c>
      <c r="AO19">
        <f t="shared" si="26"/>
        <v>1.0401596839444098E-2</v>
      </c>
      <c r="AP19">
        <f t="shared" si="27"/>
        <v>1.3272782450014063E-2</v>
      </c>
      <c r="AQ19">
        <f t="shared" si="28"/>
        <v>9.3603280605061602E-3</v>
      </c>
      <c r="AR19">
        <f t="shared" si="29"/>
        <v>1.1484284510609342E-2</v>
      </c>
      <c r="AS19">
        <f t="shared" si="30"/>
        <v>1.5746509246703299E-2</v>
      </c>
      <c r="AT19">
        <f t="shared" si="31"/>
        <v>1.0726351703686457E-2</v>
      </c>
      <c r="AU19">
        <f t="shared" si="32"/>
        <v>1.1402985294449941E-2</v>
      </c>
      <c r="AV19">
        <f t="shared" si="33"/>
        <v>1.353630527078809E-2</v>
      </c>
      <c r="AX19">
        <f t="shared" si="34"/>
        <v>8.1814904238161658E-3</v>
      </c>
      <c r="AY19">
        <f t="shared" si="35"/>
        <v>8.2283485586919954E-3</v>
      </c>
      <c r="AZ19">
        <f t="shared" si="36"/>
        <v>5.9958944214932898E-3</v>
      </c>
      <c r="BA19">
        <f t="shared" si="37"/>
        <v>1.2708834072106797E-2</v>
      </c>
      <c r="BB19">
        <f t="shared" si="38"/>
        <v>6.8430643650706103E-3</v>
      </c>
      <c r="BC19">
        <f t="shared" si="39"/>
        <v>8.8027366433942912E-3</v>
      </c>
      <c r="BD19">
        <f t="shared" si="40"/>
        <v>9.7248294320550436E-3</v>
      </c>
      <c r="BE19">
        <f t="shared" si="41"/>
        <v>9.7022814025415089E-3</v>
      </c>
      <c r="BF19">
        <f t="shared" si="42"/>
        <v>7.0968933363604698E-3</v>
      </c>
      <c r="BH19">
        <f t="shared" si="43"/>
        <v>4.0907452119080829E-3</v>
      </c>
      <c r="BI19">
        <f t="shared" si="44"/>
        <v>4.1141742793459977E-3</v>
      </c>
      <c r="BJ19">
        <f t="shared" si="45"/>
        <v>2.2662350752386765E-3</v>
      </c>
      <c r="BK19">
        <f t="shared" si="46"/>
        <v>7.3374487726171472E-3</v>
      </c>
      <c r="BL19">
        <f t="shared" si="47"/>
        <v>3.4215321825353051E-3</v>
      </c>
      <c r="BM19">
        <f t="shared" si="48"/>
        <v>3.5937021860693234E-3</v>
      </c>
      <c r="BN19">
        <f t="shared" si="49"/>
        <v>5.6146328904201756E-3</v>
      </c>
      <c r="BO19">
        <f t="shared" si="50"/>
        <v>5.60161477951084E-3</v>
      </c>
      <c r="BP19">
        <f t="shared" si="51"/>
        <v>4.0973932781577784E-3</v>
      </c>
    </row>
    <row r="20" spans="1:68" x14ac:dyDescent="0.3">
      <c r="A20" t="s">
        <v>1734</v>
      </c>
      <c r="B20">
        <v>4.6256337306406848E-3</v>
      </c>
      <c r="C20">
        <v>7.7749927889389598E-3</v>
      </c>
      <c r="D20">
        <v>8.3566502827840793E-3</v>
      </c>
      <c r="E20">
        <v>8.1819308740046347E-3</v>
      </c>
      <c r="F20">
        <v>1.54943700134018E-3</v>
      </c>
      <c r="G20">
        <v>3.3081263341152001E-3</v>
      </c>
      <c r="H20">
        <v>8.8166160071031351E-3</v>
      </c>
      <c r="I20">
        <v>1.2313703782354069E-2</v>
      </c>
      <c r="J20">
        <v>3.712011473098215E-3</v>
      </c>
      <c r="K20">
        <v>6.5283991386238249E-3</v>
      </c>
      <c r="L20">
        <v>4.6845051542190597E-3</v>
      </c>
      <c r="M20">
        <v>8.016426007397711E-3</v>
      </c>
      <c r="N20">
        <v>9.0022681707903549E-3</v>
      </c>
      <c r="O20">
        <v>1.5186470232909101E-2</v>
      </c>
      <c r="P20">
        <v>1.085784756106215E-2</v>
      </c>
      <c r="Q20">
        <v>2.14577681777684E-3</v>
      </c>
      <c r="R20">
        <v>5.15834550737569E-3</v>
      </c>
      <c r="S20">
        <v>7.1634845375264751E-3</v>
      </c>
      <c r="T20">
        <v>4.6491652182621551E-3</v>
      </c>
      <c r="U20">
        <v>2.674001227103805E-3</v>
      </c>
      <c r="V20">
        <v>1.1128886261917634E-2</v>
      </c>
      <c r="W20">
        <v>9.0018721183570197E-3</v>
      </c>
      <c r="X20">
        <v>5.11635399823416E-3</v>
      </c>
      <c r="Y20">
        <v>4.9386798404750902E-3</v>
      </c>
      <c r="Z20">
        <v>6.9893232291516998E-3</v>
      </c>
      <c r="AA20">
        <v>1.0596335708963759E-2</v>
      </c>
      <c r="AB20">
        <v>5.2598484969563503E-3</v>
      </c>
      <c r="AC20">
        <v>8.097406337708439E-3</v>
      </c>
      <c r="AD20">
        <v>3.1573562220201853E-3</v>
      </c>
      <c r="AE20">
        <v>5.4103731758287097E-3</v>
      </c>
      <c r="AF20">
        <v>7.1444009138246552E-3</v>
      </c>
      <c r="AG20">
        <v>4.3040036929191498E-3</v>
      </c>
      <c r="AH20">
        <v>1.6432734815351652E-2</v>
      </c>
      <c r="AI20">
        <v>1.1449325371246599E-2</v>
      </c>
      <c r="AJ20">
        <v>5.8806134062204998E-3</v>
      </c>
      <c r="AK20">
        <v>9.98007485883237E-3</v>
      </c>
      <c r="AL20">
        <v>9.2514316676746752E-3</v>
      </c>
      <c r="AN20">
        <f t="shared" si="25"/>
        <v>7.2348019190920897E-3</v>
      </c>
      <c r="AO20">
        <f t="shared" si="26"/>
        <v>6.4969707812281459E-3</v>
      </c>
      <c r="AP20">
        <f t="shared" si="27"/>
        <v>8.283989676871488E-3</v>
      </c>
      <c r="AQ20">
        <f t="shared" si="28"/>
        <v>4.8225356208930021E-3</v>
      </c>
      <c r="AR20">
        <f t="shared" si="29"/>
        <v>6.863481206410154E-3</v>
      </c>
      <c r="AS20">
        <f t="shared" si="30"/>
        <v>6.8329912685815833E-3</v>
      </c>
      <c r="AT20">
        <f t="shared" si="31"/>
        <v>5.2373767705578512E-3</v>
      </c>
      <c r="AU20">
        <f t="shared" si="32"/>
        <v>1.0728687959839134E-2</v>
      </c>
      <c r="AV20">
        <f t="shared" si="33"/>
        <v>8.3707066442425138E-3</v>
      </c>
      <c r="AX20">
        <f t="shared" si="34"/>
        <v>1.7564321620684006E-3</v>
      </c>
      <c r="AY20">
        <f t="shared" si="35"/>
        <v>4.9619201992551105E-3</v>
      </c>
      <c r="AZ20">
        <f t="shared" si="36"/>
        <v>3.9114760259419826E-3</v>
      </c>
      <c r="BA20">
        <f t="shared" si="37"/>
        <v>2.5256531630656271E-3</v>
      </c>
      <c r="BB20">
        <f t="shared" si="38"/>
        <v>3.882496352100551E-3</v>
      </c>
      <c r="BC20">
        <f t="shared" si="39"/>
        <v>2.2269254145751553E-3</v>
      </c>
      <c r="BD20">
        <f t="shared" si="40"/>
        <v>1.999144107059076E-3</v>
      </c>
      <c r="BE20">
        <f t="shared" si="41"/>
        <v>6.0963938823788014E-3</v>
      </c>
      <c r="BF20">
        <f t="shared" si="42"/>
        <v>2.1870421750705541E-3</v>
      </c>
      <c r="BH20">
        <f t="shared" si="43"/>
        <v>8.7821608103420031E-4</v>
      </c>
      <c r="BI20">
        <f t="shared" si="44"/>
        <v>2.4809600996275553E-3</v>
      </c>
      <c r="BJ20">
        <f t="shared" si="45"/>
        <v>1.4783989748333877E-3</v>
      </c>
      <c r="BK20">
        <f t="shared" si="46"/>
        <v>1.4581865335755696E-3</v>
      </c>
      <c r="BL20">
        <f t="shared" si="47"/>
        <v>1.9412481760502755E-3</v>
      </c>
      <c r="BM20">
        <f t="shared" si="48"/>
        <v>9.0913849349083661E-4</v>
      </c>
      <c r="BN20">
        <f t="shared" si="49"/>
        <v>1.1542063883594115E-3</v>
      </c>
      <c r="BO20">
        <f t="shared" si="50"/>
        <v>3.519754649077389E-3</v>
      </c>
      <c r="BP20">
        <f t="shared" si="51"/>
        <v>1.2626893885060492E-3</v>
      </c>
    </row>
    <row r="21" spans="1:68" x14ac:dyDescent="0.3">
      <c r="A21" t="s">
        <v>1735</v>
      </c>
      <c r="B21">
        <v>2.536552361256795E-3</v>
      </c>
      <c r="C21">
        <v>9.1059216783172907E-3</v>
      </c>
      <c r="D21">
        <v>6.4635396509827147E-3</v>
      </c>
      <c r="E21">
        <v>8.2893830861137541E-3</v>
      </c>
      <c r="F21">
        <v>5.5720195623535796E-3</v>
      </c>
      <c r="G21">
        <v>1.8948353949678699E-3</v>
      </c>
      <c r="H21">
        <v>1.4143428346229E-2</v>
      </c>
      <c r="I21">
        <v>4.1375532299201302E-3</v>
      </c>
      <c r="J21">
        <v>9.8740625856504859E-3</v>
      </c>
      <c r="K21">
        <v>1.3173010862105407E-2</v>
      </c>
      <c r="L21">
        <v>6.512329593288165E-3</v>
      </c>
      <c r="M21">
        <v>3.3724048870613049E-3</v>
      </c>
      <c r="N21">
        <v>1.1819291539895499E-2</v>
      </c>
      <c r="O21">
        <v>1.0917361555915665E-2</v>
      </c>
      <c r="P21">
        <v>1.3622914348199655E-2</v>
      </c>
      <c r="Q21">
        <v>2.2889963192913349E-3</v>
      </c>
      <c r="R21">
        <v>6.8917903440299192E-3</v>
      </c>
      <c r="S21">
        <v>1.37003611980385E-2</v>
      </c>
      <c r="T21">
        <v>5.6898070544474655E-3</v>
      </c>
      <c r="U21">
        <v>7.60739937607347E-3</v>
      </c>
      <c r="V21">
        <v>8.6744774015850706E-3</v>
      </c>
      <c r="W21">
        <v>5.624233429638725E-3</v>
      </c>
      <c r="X21">
        <v>9.2119972526084996E-3</v>
      </c>
      <c r="Y21">
        <v>9.0172691108377848E-3</v>
      </c>
      <c r="Z21">
        <v>9.6942517525120345E-3</v>
      </c>
      <c r="AA21">
        <v>5.9760433575226845E-3</v>
      </c>
      <c r="AB21">
        <v>9.6358746548200758E-3</v>
      </c>
      <c r="AC21">
        <v>7.4321521940561956E-3</v>
      </c>
      <c r="AD21">
        <v>6.1357260215133998E-3</v>
      </c>
      <c r="AE21">
        <v>4.3912446550836044E-3</v>
      </c>
      <c r="AF21">
        <v>9.55124763491144E-3</v>
      </c>
      <c r="AG21">
        <v>1.539290877161E-2</v>
      </c>
      <c r="AH21">
        <v>6.4756066050275351E-3</v>
      </c>
      <c r="AI21">
        <v>2.07629018939013E-2</v>
      </c>
      <c r="AJ21">
        <v>5.2733826074509802E-3</v>
      </c>
      <c r="AK21">
        <v>4.9647449750709399E-3</v>
      </c>
      <c r="AL21">
        <v>5.46172534543749E-3</v>
      </c>
      <c r="AN21">
        <f t="shared" si="25"/>
        <v>6.5988491941676389E-3</v>
      </c>
      <c r="AO21">
        <f t="shared" si="26"/>
        <v>6.436959133367645E-3</v>
      </c>
      <c r="AP21">
        <f t="shared" si="27"/>
        <v>9.8987679103023102E-3</v>
      </c>
      <c r="AQ21">
        <f t="shared" si="28"/>
        <v>7.6270492871199176E-3</v>
      </c>
      <c r="AR21">
        <f t="shared" si="29"/>
        <v>6.8989793154361836E-3</v>
      </c>
      <c r="AS21">
        <f t="shared" si="30"/>
        <v>8.4945980537262118E-3</v>
      </c>
      <c r="AT21">
        <f t="shared" si="31"/>
        <v>6.6927394371694817E-3</v>
      </c>
      <c r="AU21">
        <f t="shared" si="32"/>
        <v>1.4210472423512943E-2</v>
      </c>
      <c r="AV21">
        <f t="shared" si="33"/>
        <v>5.2332843093198037E-3</v>
      </c>
      <c r="AX21">
        <f t="shared" si="34"/>
        <v>2.924829425895531E-3</v>
      </c>
      <c r="AY21">
        <f t="shared" si="35"/>
        <v>5.3558673046180524E-3</v>
      </c>
      <c r="AZ21">
        <f t="shared" si="36"/>
        <v>3.7277756272827739E-3</v>
      </c>
      <c r="BA21">
        <f t="shared" si="37"/>
        <v>5.7411032375338329E-3</v>
      </c>
      <c r="BB21">
        <f t="shared" si="38"/>
        <v>1.4990360309583193E-3</v>
      </c>
      <c r="BC21">
        <f t="shared" si="39"/>
        <v>1.4833365689696149E-3</v>
      </c>
      <c r="BD21">
        <f t="shared" si="40"/>
        <v>2.624710583449852E-3</v>
      </c>
      <c r="BE21">
        <f t="shared" si="41"/>
        <v>7.2166694850079229E-3</v>
      </c>
      <c r="BF21">
        <f t="shared" si="42"/>
        <v>2.5090491678558412E-4</v>
      </c>
      <c r="BH21">
        <f t="shared" si="43"/>
        <v>1.4624147129477655E-3</v>
      </c>
      <c r="BI21">
        <f t="shared" si="44"/>
        <v>2.6779336523090262E-3</v>
      </c>
      <c r="BJ21">
        <f t="shared" si="45"/>
        <v>1.4089667504625751E-3</v>
      </c>
      <c r="BK21">
        <f t="shared" si="46"/>
        <v>3.3146274996355904E-3</v>
      </c>
      <c r="BL21">
        <f t="shared" si="47"/>
        <v>7.4951801547915964E-4</v>
      </c>
      <c r="BM21">
        <f t="shared" si="48"/>
        <v>6.055696184643774E-4</v>
      </c>
      <c r="BN21">
        <f t="shared" si="49"/>
        <v>1.5153773618996318E-3</v>
      </c>
      <c r="BO21">
        <f t="shared" si="50"/>
        <v>4.1665460698218828E-3</v>
      </c>
      <c r="BP21">
        <f t="shared" si="51"/>
        <v>1.4486002124715764E-4</v>
      </c>
    </row>
    <row r="22" spans="1:68" x14ac:dyDescent="0.3">
      <c r="A22" t="s">
        <v>1736</v>
      </c>
      <c r="B22">
        <v>9.2349528564209457E-3</v>
      </c>
      <c r="C22">
        <v>9.6409598150734195E-3</v>
      </c>
      <c r="D22">
        <v>1.396380456529505E-2</v>
      </c>
      <c r="E22">
        <v>1.886093009243155E-2</v>
      </c>
      <c r="F22">
        <v>9.5121915519082306E-3</v>
      </c>
      <c r="G22">
        <v>2.6894529781173503E-3</v>
      </c>
      <c r="H22">
        <v>1.4021324734283198E-2</v>
      </c>
      <c r="I22">
        <v>7.3817023828178551E-3</v>
      </c>
      <c r="J22">
        <v>6.3960481918582651E-3</v>
      </c>
      <c r="K22">
        <v>1.4564033196419149E-2</v>
      </c>
      <c r="L22">
        <v>1.5803113225623749E-2</v>
      </c>
      <c r="M22">
        <v>8.0924895218439652E-3</v>
      </c>
      <c r="N22">
        <v>8.2671352224904359E-3</v>
      </c>
      <c r="O22">
        <v>1.094533084420995E-2</v>
      </c>
      <c r="P22">
        <v>1.527377000908715E-2</v>
      </c>
      <c r="Q22">
        <v>5.4390881150438684E-3</v>
      </c>
      <c r="R22">
        <v>5.0611963885252549E-3</v>
      </c>
      <c r="S22">
        <v>1.9198801630702551E-2</v>
      </c>
      <c r="T22">
        <v>8.7103923791018046E-3</v>
      </c>
      <c r="U22">
        <v>7.6436412200864097E-3</v>
      </c>
      <c r="V22">
        <v>8.6507782531925342E-3</v>
      </c>
      <c r="W22">
        <v>1.46514235572371E-2</v>
      </c>
      <c r="X22">
        <v>1.3796965099796249E-2</v>
      </c>
      <c r="Y22">
        <v>1.42770253281437E-2</v>
      </c>
      <c r="Z22">
        <v>2.0662091928077751E-2</v>
      </c>
      <c r="AA22">
        <v>1.3836919028398849E-2</v>
      </c>
      <c r="AB22">
        <v>8.1281553508594402E-3</v>
      </c>
      <c r="AC22">
        <v>1.45271833505645E-2</v>
      </c>
      <c r="AD22">
        <v>8.5382238468071896E-3</v>
      </c>
      <c r="AE22">
        <v>1.38972405403561E-2</v>
      </c>
      <c r="AF22">
        <v>1.0377454767976451E-2</v>
      </c>
      <c r="AG22">
        <v>1.8407624344977752E-2</v>
      </c>
      <c r="AH22">
        <v>2.0720517027509499E-2</v>
      </c>
      <c r="AI22">
        <v>3.3408554632590751E-2</v>
      </c>
      <c r="AJ22">
        <v>5.0211037297104898E-3</v>
      </c>
      <c r="AK22">
        <v>1.6356092495340351E-2</v>
      </c>
      <c r="AL22">
        <v>1.2347726115892729E-2</v>
      </c>
      <c r="AN22">
        <f t="shared" si="25"/>
        <v>1.292516183230524E-2</v>
      </c>
      <c r="AO22">
        <f t="shared" si="26"/>
        <v>8.4011679117816582E-3</v>
      </c>
      <c r="AP22">
        <f t="shared" si="27"/>
        <v>1.1334560030218955E-2</v>
      </c>
      <c r="AQ22">
        <f t="shared" si="28"/>
        <v>9.8996953780905571E-3</v>
      </c>
      <c r="AR22">
        <f t="shared" si="29"/>
        <v>9.9140588524044629E-3</v>
      </c>
      <c r="AS22">
        <f t="shared" si="30"/>
        <v>1.4204723347640081E-2</v>
      </c>
      <c r="AT22">
        <f t="shared" si="31"/>
        <v>1.0937639718379915E-2</v>
      </c>
      <c r="AU22">
        <f t="shared" si="32"/>
        <v>2.4178898668359334E-2</v>
      </c>
      <c r="AV22">
        <f t="shared" si="33"/>
        <v>1.1241640780314524E-2</v>
      </c>
      <c r="AX22">
        <f t="shared" si="34"/>
        <v>4.4987312559728876E-3</v>
      </c>
      <c r="AY22">
        <f t="shared" si="35"/>
        <v>4.7075660266787589E-3</v>
      </c>
      <c r="AZ22">
        <f t="shared" si="36"/>
        <v>3.8810512862324066E-3</v>
      </c>
      <c r="BA22">
        <f t="shared" si="37"/>
        <v>8.055478468860084E-3</v>
      </c>
      <c r="BB22">
        <f t="shared" si="38"/>
        <v>3.1959407286448432E-3</v>
      </c>
      <c r="BC22">
        <f t="shared" si="39"/>
        <v>3.9757525687328802E-3</v>
      </c>
      <c r="BD22">
        <f t="shared" si="40"/>
        <v>2.7230718617818135E-3</v>
      </c>
      <c r="BE22">
        <f t="shared" si="41"/>
        <v>8.0763407588945665E-3</v>
      </c>
      <c r="BF22">
        <f t="shared" si="42"/>
        <v>5.7478744903159346E-3</v>
      </c>
      <c r="BH22">
        <f t="shared" si="43"/>
        <v>2.2493656279864438E-3</v>
      </c>
      <c r="BI22">
        <f t="shared" si="44"/>
        <v>2.3537830133393794E-3</v>
      </c>
      <c r="BJ22">
        <f t="shared" si="45"/>
        <v>1.466899504122615E-3</v>
      </c>
      <c r="BK22">
        <f t="shared" si="46"/>
        <v>4.6508326624476043E-3</v>
      </c>
      <c r="BL22">
        <f t="shared" si="47"/>
        <v>1.5979703643224216E-3</v>
      </c>
      <c r="BM22">
        <f t="shared" si="48"/>
        <v>1.6230941894925105E-3</v>
      </c>
      <c r="BN22">
        <f t="shared" si="49"/>
        <v>1.5721662724224256E-3</v>
      </c>
      <c r="BO22">
        <f t="shared" si="50"/>
        <v>4.6628775112149247E-3</v>
      </c>
      <c r="BP22">
        <f t="shared" si="51"/>
        <v>3.3185368842520882E-3</v>
      </c>
    </row>
    <row r="23" spans="1:68" x14ac:dyDescent="0.3">
      <c r="A23" t="s">
        <v>1737</v>
      </c>
      <c r="B23">
        <v>0</v>
      </c>
      <c r="C23">
        <v>0</v>
      </c>
      <c r="D23">
        <v>1.06890993411339E-3</v>
      </c>
      <c r="E23">
        <v>6.8646800053775005E-4</v>
      </c>
      <c r="F23">
        <v>5.3831418994689504E-4</v>
      </c>
      <c r="G23">
        <v>1.9168332514586851E-4</v>
      </c>
      <c r="H23">
        <v>6.7040244062221499E-4</v>
      </c>
      <c r="I23">
        <v>9.3875594212767957E-4</v>
      </c>
      <c r="J23">
        <v>0</v>
      </c>
      <c r="K23">
        <v>0</v>
      </c>
      <c r="L23">
        <v>9.0629274106768004E-4</v>
      </c>
      <c r="M23">
        <v>0</v>
      </c>
      <c r="N23">
        <v>0</v>
      </c>
      <c r="O23">
        <v>6.0516259301136995E-4</v>
      </c>
      <c r="P23">
        <v>7.9359090112251498E-4</v>
      </c>
      <c r="Q23">
        <v>0</v>
      </c>
      <c r="R23">
        <v>0</v>
      </c>
      <c r="S23">
        <v>9.6382830130124005E-4</v>
      </c>
      <c r="T23">
        <v>0</v>
      </c>
      <c r="U23">
        <v>0</v>
      </c>
      <c r="V23">
        <v>6.7328943826103498E-4</v>
      </c>
      <c r="W23">
        <v>1.5627531471964352E-3</v>
      </c>
      <c r="X23">
        <v>0</v>
      </c>
      <c r="Y23">
        <v>0</v>
      </c>
      <c r="Z23">
        <v>0</v>
      </c>
      <c r="AA23">
        <v>1.91282045182729E-3</v>
      </c>
      <c r="AB23">
        <v>3.2756501121388603E-5</v>
      </c>
      <c r="AC23">
        <v>5.5006425176602498E-4</v>
      </c>
      <c r="AD23">
        <v>1.876502677427965E-3</v>
      </c>
      <c r="AE23">
        <v>0</v>
      </c>
      <c r="AF23">
        <v>3.0562413086513397E-5</v>
      </c>
      <c r="AG23">
        <v>0</v>
      </c>
      <c r="AH23">
        <v>1.6380353395828451E-3</v>
      </c>
      <c r="AI23">
        <v>0</v>
      </c>
      <c r="AJ23">
        <v>0</v>
      </c>
      <c r="AK23">
        <v>0</v>
      </c>
      <c r="AL23">
        <v>5.6857744759521004E-4</v>
      </c>
      <c r="AN23">
        <f t="shared" si="25"/>
        <v>4.3884448366278504E-4</v>
      </c>
      <c r="AO23">
        <f t="shared" si="26"/>
        <v>5.8478897446066454E-4</v>
      </c>
      <c r="AP23">
        <f t="shared" si="27"/>
        <v>3.2929231931450931E-4</v>
      </c>
      <c r="AQ23">
        <f t="shared" si="28"/>
        <v>3.2127610043374667E-4</v>
      </c>
      <c r="AR23">
        <f t="shared" si="29"/>
        <v>5.590106463643676E-4</v>
      </c>
      <c r="AS23">
        <f t="shared" si="30"/>
        <v>4.1594020078578389E-4</v>
      </c>
      <c r="AT23">
        <f t="shared" si="31"/>
        <v>6.356883635048261E-4</v>
      </c>
      <c r="AU23">
        <f t="shared" si="32"/>
        <v>5.4601177986094839E-4</v>
      </c>
      <c r="AV23">
        <f t="shared" si="33"/>
        <v>1.8952581586507001E-4</v>
      </c>
      <c r="AX23">
        <f t="shared" si="34"/>
        <v>5.3024171835228844E-4</v>
      </c>
      <c r="AY23">
        <f t="shared" si="35"/>
        <v>3.1054480992087939E-4</v>
      </c>
      <c r="AZ23">
        <f t="shared" si="36"/>
        <v>4.1998825259760894E-4</v>
      </c>
      <c r="BA23">
        <f t="shared" si="37"/>
        <v>5.5646652920885071E-4</v>
      </c>
      <c r="BB23">
        <f t="shared" si="38"/>
        <v>7.4061786272260348E-4</v>
      </c>
      <c r="BC23">
        <f t="shared" si="39"/>
        <v>7.6478601537777614E-4</v>
      </c>
      <c r="BD23">
        <f t="shared" si="40"/>
        <v>1.0746853662820714E-3</v>
      </c>
      <c r="BE23">
        <f t="shared" si="41"/>
        <v>9.4572014425027562E-4</v>
      </c>
      <c r="BF23">
        <f t="shared" si="42"/>
        <v>3.2826834242424488E-4</v>
      </c>
      <c r="BH23">
        <f t="shared" si="43"/>
        <v>2.6512085917614422E-4</v>
      </c>
      <c r="BI23">
        <f t="shared" si="44"/>
        <v>1.5527240496043969E-4</v>
      </c>
      <c r="BJ23">
        <f t="shared" si="45"/>
        <v>1.5874063856312148E-4</v>
      </c>
      <c r="BK23">
        <f t="shared" si="46"/>
        <v>3.2127610043374672E-4</v>
      </c>
      <c r="BL23">
        <f t="shared" si="47"/>
        <v>3.7030893136130174E-4</v>
      </c>
      <c r="BM23">
        <f t="shared" si="48"/>
        <v>3.1222258334864681E-4</v>
      </c>
      <c r="BN23">
        <f t="shared" si="49"/>
        <v>6.2046988551710551E-4</v>
      </c>
      <c r="BO23">
        <f t="shared" si="50"/>
        <v>5.4601177986094839E-4</v>
      </c>
      <c r="BP23">
        <f t="shared" si="51"/>
        <v>1.8952581586507004E-4</v>
      </c>
    </row>
    <row r="24" spans="1:68" x14ac:dyDescent="0.3">
      <c r="A24" t="s">
        <v>1738</v>
      </c>
      <c r="B24">
        <v>0</v>
      </c>
      <c r="C24">
        <v>0</v>
      </c>
      <c r="D24">
        <v>7.1065772530809501E-4</v>
      </c>
      <c r="E24">
        <v>3.5246698058635333E-3</v>
      </c>
      <c r="F24">
        <v>0</v>
      </c>
      <c r="G24">
        <v>0</v>
      </c>
      <c r="H24">
        <v>2.062510456166595E-3</v>
      </c>
      <c r="I24">
        <v>2.3183125757100902E-3</v>
      </c>
      <c r="J24">
        <v>7.4082523527948E-4</v>
      </c>
      <c r="K24">
        <v>3.4506549725861951E-4</v>
      </c>
      <c r="L24">
        <v>1.8008533694797001E-3</v>
      </c>
      <c r="M24">
        <v>2.89919022469307E-3</v>
      </c>
      <c r="N24">
        <v>1.5212013241966006E-3</v>
      </c>
      <c r="O24">
        <v>1.7870784032094501E-3</v>
      </c>
      <c r="P24">
        <v>1.1485405155625679E-3</v>
      </c>
      <c r="Q24">
        <v>4.8167057672764352E-4</v>
      </c>
      <c r="R24">
        <v>4.9062896299059255E-4</v>
      </c>
      <c r="S24">
        <v>2.8235357623790452E-3</v>
      </c>
      <c r="T24">
        <v>3.7341793767842749E-4</v>
      </c>
      <c r="U24">
        <v>0</v>
      </c>
      <c r="V24">
        <v>5.7281083876304399E-3</v>
      </c>
      <c r="W24">
        <v>2.8833754034747602E-3</v>
      </c>
      <c r="X24">
        <v>0</v>
      </c>
      <c r="Y24">
        <v>1.2342649398204601E-3</v>
      </c>
      <c r="Z24">
        <v>6.2100464259280002E-4</v>
      </c>
      <c r="AA24">
        <v>2.5366326644623793E-3</v>
      </c>
      <c r="AB24">
        <v>4.4048394959620915E-3</v>
      </c>
      <c r="AC24">
        <v>3.3929112306004998E-3</v>
      </c>
      <c r="AD24">
        <v>1.6832876343131399E-4</v>
      </c>
      <c r="AE24">
        <v>3.3966716116585148E-4</v>
      </c>
      <c r="AF24">
        <v>2.3584285693627649E-3</v>
      </c>
      <c r="AG24">
        <v>1.24629744697172E-3</v>
      </c>
      <c r="AH24">
        <v>4.5739341038512752E-4</v>
      </c>
      <c r="AI24">
        <v>1.19258286688386E-3</v>
      </c>
      <c r="AJ24">
        <v>0</v>
      </c>
      <c r="AK24">
        <v>3.4575515550253049E-3</v>
      </c>
      <c r="AL24">
        <v>5.7670831679997002E-3</v>
      </c>
      <c r="AN24">
        <f t="shared" si="25"/>
        <v>1.058831882792907E-3</v>
      </c>
      <c r="AO24">
        <f t="shared" si="26"/>
        <v>1.0952057579691713E-3</v>
      </c>
      <c r="AP24">
        <f t="shared" si="27"/>
        <v>1.4632506528113557E-3</v>
      </c>
      <c r="AQ24">
        <f t="shared" si="28"/>
        <v>1.2652784340324271E-3</v>
      </c>
      <c r="AR24">
        <f t="shared" si="29"/>
        <v>2.2462254321959068E-3</v>
      </c>
      <c r="AS24">
        <f t="shared" si="30"/>
        <v>2.0316088289063718E-3</v>
      </c>
      <c r="AT24">
        <f t="shared" si="31"/>
        <v>9.5547483131997683E-4</v>
      </c>
      <c r="AU24">
        <f t="shared" si="32"/>
        <v>9.6542457474690262E-4</v>
      </c>
      <c r="AV24">
        <f t="shared" si="33"/>
        <v>3.0748782410083349E-3</v>
      </c>
      <c r="AX24">
        <f t="shared" si="34"/>
        <v>1.6776801263283241E-3</v>
      </c>
      <c r="AY24">
        <f t="shared" si="35"/>
        <v>1.268939185742272E-3</v>
      </c>
      <c r="AZ24">
        <f t="shared" si="36"/>
        <v>8.322058776850565E-4</v>
      </c>
      <c r="BA24">
        <f t="shared" si="37"/>
        <v>1.3494978655709553E-3</v>
      </c>
      <c r="BB24">
        <f t="shared" si="38"/>
        <v>2.6509372936762503E-3</v>
      </c>
      <c r="BC24">
        <f t="shared" si="39"/>
        <v>1.7025517897550119E-3</v>
      </c>
      <c r="BD24">
        <f t="shared" si="40"/>
        <v>1.2180101005126083E-3</v>
      </c>
      <c r="BE24">
        <f t="shared" si="41"/>
        <v>4.4078686686491625E-4</v>
      </c>
      <c r="BF24">
        <f t="shared" si="42"/>
        <v>2.9025232497952385E-3</v>
      </c>
      <c r="BH24">
        <f t="shared" si="43"/>
        <v>8.3884006316416204E-4</v>
      </c>
      <c r="BI24">
        <f t="shared" si="44"/>
        <v>6.34469592871136E-4</v>
      </c>
      <c r="BJ24">
        <f t="shared" si="45"/>
        <v>3.1454425599441375E-4</v>
      </c>
      <c r="BK24">
        <f t="shared" si="46"/>
        <v>7.7913295595821643E-4</v>
      </c>
      <c r="BL24">
        <f t="shared" si="47"/>
        <v>1.3254686468381252E-3</v>
      </c>
      <c r="BM24">
        <f t="shared" si="48"/>
        <v>6.9506385759367402E-4</v>
      </c>
      <c r="BN24">
        <f t="shared" si="49"/>
        <v>7.0321845940663754E-4</v>
      </c>
      <c r="BO24">
        <f t="shared" si="50"/>
        <v>2.5448841623971114E-4</v>
      </c>
      <c r="BP24">
        <f t="shared" si="51"/>
        <v>1.6757725795984283E-3</v>
      </c>
    </row>
    <row r="25" spans="1:68" x14ac:dyDescent="0.3">
      <c r="A25" t="s">
        <v>1739</v>
      </c>
      <c r="B25">
        <v>3.6150805715498202E-3</v>
      </c>
      <c r="C25">
        <v>4.5265928468208603E-3</v>
      </c>
      <c r="D25">
        <v>1.242262454765865E-3</v>
      </c>
      <c r="E25">
        <v>5.5056491439893895E-3</v>
      </c>
      <c r="F25">
        <v>9.8844227372788993E-4</v>
      </c>
      <c r="G25">
        <v>0</v>
      </c>
      <c r="H25">
        <v>3.530180105457375E-3</v>
      </c>
      <c r="I25">
        <v>5.0294589706168296E-3</v>
      </c>
      <c r="J25">
        <v>3.2605743990386203E-3</v>
      </c>
      <c r="K25">
        <v>9.5123408966129501E-4</v>
      </c>
      <c r="L25">
        <v>1.3790322201601849E-3</v>
      </c>
      <c r="M25">
        <v>3.1891384009379901E-3</v>
      </c>
      <c r="N25">
        <v>2.3072728629796148E-3</v>
      </c>
      <c r="O25">
        <v>3.25125952707319E-3</v>
      </c>
      <c r="P25">
        <v>2.4599983881293279E-3</v>
      </c>
      <c r="Q25">
        <v>1.47011580410762E-3</v>
      </c>
      <c r="R25">
        <v>4.8020632448267653E-3</v>
      </c>
      <c r="S25">
        <v>0</v>
      </c>
      <c r="T25">
        <v>2.6565646304351348E-3</v>
      </c>
      <c r="U25">
        <v>3.7808061733306348E-3</v>
      </c>
      <c r="V25">
        <v>1.80051855218939E-3</v>
      </c>
      <c r="W25">
        <v>3.00655201767053E-3</v>
      </c>
      <c r="X25">
        <v>3.4216896795038801E-3</v>
      </c>
      <c r="Y25">
        <v>2.67504496322135E-3</v>
      </c>
      <c r="Z25">
        <v>7.5319719638640798E-3</v>
      </c>
      <c r="AA25">
        <v>4.9306001086340803E-3</v>
      </c>
      <c r="AB25">
        <v>2.5801525169448303E-3</v>
      </c>
      <c r="AC25">
        <v>1.380613026195885E-3</v>
      </c>
      <c r="AD25">
        <v>3.0969588427680198E-3</v>
      </c>
      <c r="AE25">
        <v>1.2099029803286205E-3</v>
      </c>
      <c r="AF25">
        <v>1.43363615020592E-3</v>
      </c>
      <c r="AG25">
        <v>4.9423093691274653E-3</v>
      </c>
      <c r="AH25">
        <v>3.8492763652181296E-3</v>
      </c>
      <c r="AI25">
        <v>4.0163713557860451E-3</v>
      </c>
      <c r="AJ25">
        <v>1.7218810658652035E-3</v>
      </c>
      <c r="AK25">
        <v>6.9878225893145896E-3</v>
      </c>
      <c r="AL25">
        <v>4.2500306215389099E-3</v>
      </c>
      <c r="AN25">
        <f t="shared" si="25"/>
        <v>3.7223962542814837E-3</v>
      </c>
      <c r="AO25">
        <f t="shared" si="26"/>
        <v>2.3870203374505234E-3</v>
      </c>
      <c r="AP25">
        <f t="shared" si="27"/>
        <v>2.3997871268543179E-3</v>
      </c>
      <c r="AQ25">
        <f t="shared" si="28"/>
        <v>2.0907263496447951E-3</v>
      </c>
      <c r="AR25">
        <f t="shared" si="29"/>
        <v>2.8111103434064226E-3</v>
      </c>
      <c r="AS25">
        <f t="shared" si="30"/>
        <v>3.7533453763940179E-3</v>
      </c>
      <c r="AT25">
        <f t="shared" si="31"/>
        <v>1.9134993244341867E-3</v>
      </c>
      <c r="AU25">
        <f t="shared" si="32"/>
        <v>4.2693190300438803E-3</v>
      </c>
      <c r="AV25">
        <f t="shared" si="33"/>
        <v>4.3199114255729016E-3</v>
      </c>
      <c r="AX25">
        <f t="shared" si="34"/>
        <v>1.8247651307646401E-3</v>
      </c>
      <c r="AY25">
        <f t="shared" si="35"/>
        <v>2.3052970073989647E-3</v>
      </c>
      <c r="AZ25">
        <f t="shared" si="36"/>
        <v>9.3465378405521379E-4</v>
      </c>
      <c r="BA25">
        <f t="shared" si="37"/>
        <v>2.4604513689063237E-3</v>
      </c>
      <c r="BB25">
        <f t="shared" si="38"/>
        <v>8.2131755865897532E-4</v>
      </c>
      <c r="BC25">
        <f t="shared" si="39"/>
        <v>2.1882831245332302E-3</v>
      </c>
      <c r="BD25">
        <f t="shared" si="40"/>
        <v>1.0309929468609604E-3</v>
      </c>
      <c r="BE25">
        <f t="shared" si="41"/>
        <v>5.8878449482225865E-4</v>
      </c>
      <c r="BF25">
        <f t="shared" si="42"/>
        <v>2.633666176108209E-3</v>
      </c>
      <c r="BH25">
        <f t="shared" si="43"/>
        <v>9.1238256538232006E-4</v>
      </c>
      <c r="BI25">
        <f t="shared" si="44"/>
        <v>1.1526485036994823E-3</v>
      </c>
      <c r="BJ25">
        <f t="shared" si="45"/>
        <v>3.5326592493650891E-4</v>
      </c>
      <c r="BK25">
        <f t="shared" si="46"/>
        <v>1.4205422601660492E-3</v>
      </c>
      <c r="BL25">
        <f t="shared" si="47"/>
        <v>4.1065877932948766E-4</v>
      </c>
      <c r="BM25">
        <f t="shared" si="48"/>
        <v>8.9336284464161194E-4</v>
      </c>
      <c r="BN25">
        <f t="shared" si="49"/>
        <v>5.9524405540278109E-4</v>
      </c>
      <c r="BO25">
        <f t="shared" si="50"/>
        <v>3.3993488658030886E-4</v>
      </c>
      <c r="BP25">
        <f t="shared" si="51"/>
        <v>1.520547875731687E-3</v>
      </c>
    </row>
    <row r="26" spans="1:68" x14ac:dyDescent="0.3">
      <c r="A26" t="s">
        <v>1740</v>
      </c>
      <c r="B26">
        <v>2.7043021287754998E-3</v>
      </c>
      <c r="C26">
        <v>6.9115416223126808E-3</v>
      </c>
      <c r="D26">
        <v>1.0602209539282741E-2</v>
      </c>
      <c r="E26">
        <v>8.6706534238448502E-3</v>
      </c>
      <c r="F26">
        <v>2.8410826617475101E-3</v>
      </c>
      <c r="G26">
        <v>8.0531233838478204E-3</v>
      </c>
      <c r="H26">
        <v>1.374461301540935E-2</v>
      </c>
      <c r="I26">
        <v>4.9665923251046955E-3</v>
      </c>
      <c r="J26">
        <v>9.5607944406473459E-3</v>
      </c>
      <c r="K26">
        <v>9.5317666661010152E-3</v>
      </c>
      <c r="L26">
        <v>9.3324559926870956E-3</v>
      </c>
      <c r="M26">
        <v>6.7690278130438045E-3</v>
      </c>
      <c r="N26">
        <v>6.6220185583396197E-3</v>
      </c>
      <c r="O26">
        <v>5.6739848746983996E-3</v>
      </c>
      <c r="P26">
        <v>1.0309201921393701E-2</v>
      </c>
      <c r="Q26">
        <v>4.2401512684299598E-3</v>
      </c>
      <c r="R26">
        <v>4.3910681246986548E-3</v>
      </c>
      <c r="S26">
        <v>1.7236956936922898E-2</v>
      </c>
      <c r="T26">
        <v>4.8800953817139045E-3</v>
      </c>
      <c r="U26">
        <v>6.7758496808547255E-3</v>
      </c>
      <c r="V26">
        <v>7.3577491136158505E-3</v>
      </c>
      <c r="W26">
        <v>4.8417768663343297E-3</v>
      </c>
      <c r="X26">
        <v>5.4399076693881949E-3</v>
      </c>
      <c r="Y26">
        <v>8.2600807086355803E-3</v>
      </c>
      <c r="Z26">
        <v>2.2870462415839149E-2</v>
      </c>
      <c r="AA26">
        <v>8.637457597540265E-3</v>
      </c>
      <c r="AB26">
        <v>5.1629607294547547E-3</v>
      </c>
      <c r="AC26">
        <v>7.063595768058855E-3</v>
      </c>
      <c r="AD26">
        <v>4.3903099112571299E-3</v>
      </c>
      <c r="AE26">
        <v>9.5777570438857484E-3</v>
      </c>
      <c r="AF26">
        <v>1.143334170401567E-2</v>
      </c>
      <c r="AG26">
        <v>9.1521463875853092E-3</v>
      </c>
      <c r="AH26">
        <v>1.4318746758058051E-2</v>
      </c>
      <c r="AI26">
        <v>1.743882822043185E-2</v>
      </c>
      <c r="AJ26">
        <v>9.1662278569319341E-3</v>
      </c>
      <c r="AK26">
        <v>4.4858547165054349E-3</v>
      </c>
      <c r="AL26">
        <v>1.1146417413189899E-2</v>
      </c>
      <c r="AN26">
        <f t="shared" si="25"/>
        <v>7.2221766785539425E-3</v>
      </c>
      <c r="AO26">
        <f t="shared" si="26"/>
        <v>7.4013528465273438E-3</v>
      </c>
      <c r="AP26">
        <f t="shared" si="27"/>
        <v>8.257035752415853E-3</v>
      </c>
      <c r="AQ26">
        <f t="shared" si="28"/>
        <v>8.6227254433505051E-3</v>
      </c>
      <c r="AR26">
        <f t="shared" si="29"/>
        <v>5.9638677606297028E-3</v>
      </c>
      <c r="AS26">
        <f t="shared" si="30"/>
        <v>9.5724108148194671E-3</v>
      </c>
      <c r="AT26">
        <f t="shared" si="31"/>
        <v>8.4671362197195153E-3</v>
      </c>
      <c r="AU26">
        <f t="shared" si="32"/>
        <v>1.3636573788691736E-2</v>
      </c>
      <c r="AV26">
        <f t="shared" si="33"/>
        <v>8.2661666622090898E-3</v>
      </c>
      <c r="AX26">
        <f t="shared" si="34"/>
        <v>3.368005918787202E-3</v>
      </c>
      <c r="AY26">
        <f t="shared" si="35"/>
        <v>4.7394049330520462E-3</v>
      </c>
      <c r="AZ26">
        <f t="shared" si="36"/>
        <v>1.837218957517134E-3</v>
      </c>
      <c r="BA26">
        <f t="shared" si="37"/>
        <v>7.4605249240933015E-3</v>
      </c>
      <c r="BB26">
        <f t="shared" si="38"/>
        <v>1.2956170228037047E-3</v>
      </c>
      <c r="BC26">
        <f t="shared" si="39"/>
        <v>6.6670759625289122E-3</v>
      </c>
      <c r="BD26">
        <f t="shared" si="40"/>
        <v>3.6505045089351229E-3</v>
      </c>
      <c r="BE26">
        <f t="shared" si="41"/>
        <v>4.1852471754733663E-3</v>
      </c>
      <c r="BF26">
        <f t="shared" si="42"/>
        <v>3.4202860223672212E-3</v>
      </c>
      <c r="BH26">
        <f t="shared" si="43"/>
        <v>1.684002959393601E-3</v>
      </c>
      <c r="BI26">
        <f t="shared" si="44"/>
        <v>2.3697024665260231E-3</v>
      </c>
      <c r="BJ26">
        <f t="shared" si="45"/>
        <v>6.9440349508052531E-4</v>
      </c>
      <c r="BK26">
        <f t="shared" si="46"/>
        <v>4.3073360732211801E-3</v>
      </c>
      <c r="BL26">
        <f t="shared" si="47"/>
        <v>6.4780851140185233E-4</v>
      </c>
      <c r="BM26">
        <f t="shared" si="48"/>
        <v>2.7218223640951425E-3</v>
      </c>
      <c r="BN26">
        <f t="shared" si="49"/>
        <v>2.107619760911636E-3</v>
      </c>
      <c r="BO26">
        <f t="shared" si="50"/>
        <v>2.4163535833846691E-3</v>
      </c>
      <c r="BP26">
        <f t="shared" si="51"/>
        <v>1.9747030557192295E-3</v>
      </c>
    </row>
    <row r="27" spans="1:68" x14ac:dyDescent="0.3">
      <c r="A27" t="s">
        <v>1741</v>
      </c>
      <c r="B27">
        <v>1.21384059902175E-2</v>
      </c>
      <c r="C27">
        <v>3.41101498830833E-2</v>
      </c>
      <c r="D27">
        <v>1.3609063465935135E-2</v>
      </c>
      <c r="E27">
        <v>2.7092598776092651E-2</v>
      </c>
      <c r="F27">
        <v>7.7920413262176393E-3</v>
      </c>
      <c r="G27">
        <v>6.6141160415061247E-3</v>
      </c>
      <c r="H27">
        <v>2.9504933238086603E-2</v>
      </c>
      <c r="I27">
        <v>1.54265637536419E-2</v>
      </c>
      <c r="J27">
        <v>1.3472563773574359E-2</v>
      </c>
      <c r="K27">
        <v>2.04175252226323E-2</v>
      </c>
      <c r="L27">
        <v>2.1681210814948448E-2</v>
      </c>
      <c r="M27">
        <v>1.2184943636271199E-2</v>
      </c>
      <c r="N27">
        <v>2.04979558483839E-2</v>
      </c>
      <c r="O27">
        <v>1.759875479663485E-2</v>
      </c>
      <c r="P27">
        <v>2.7040265872681553E-2</v>
      </c>
      <c r="Q27">
        <v>1.0288782771659415E-2</v>
      </c>
      <c r="R27">
        <v>1.438284375743445E-2</v>
      </c>
      <c r="S27">
        <v>3.7162890671653251E-2</v>
      </c>
      <c r="T27">
        <v>1.5736432306549499E-2</v>
      </c>
      <c r="U27">
        <v>1.8417862880243701E-2</v>
      </c>
      <c r="V27">
        <v>2.7082704469250853E-2</v>
      </c>
      <c r="W27">
        <v>1.48765576501225E-2</v>
      </c>
      <c r="X27">
        <v>1.3752207162038234E-2</v>
      </c>
      <c r="Y27">
        <v>2.174151158081845E-2</v>
      </c>
      <c r="Z27">
        <v>2.52964159848688E-2</v>
      </c>
      <c r="AA27">
        <v>2.0896398630496849E-2</v>
      </c>
      <c r="AB27">
        <v>1.9598886865146999E-2</v>
      </c>
      <c r="AC27">
        <v>1.114723349539354E-2</v>
      </c>
      <c r="AD27">
        <v>1.4797738862556701E-2</v>
      </c>
      <c r="AE27">
        <v>8.6115181982405892E-3</v>
      </c>
      <c r="AF27">
        <v>2.0350420944423998E-2</v>
      </c>
      <c r="AG27">
        <v>2.1766206734553699E-2</v>
      </c>
      <c r="AH27">
        <v>2.6483487525613698E-2</v>
      </c>
      <c r="AI27">
        <v>4.5218187479846697E-2</v>
      </c>
      <c r="AJ27">
        <v>1.30772454442049E-2</v>
      </c>
      <c r="AK27">
        <v>1.26340316701751E-2</v>
      </c>
      <c r="AL27">
        <v>1.88918997899774E-2</v>
      </c>
      <c r="AN27">
        <f t="shared" si="25"/>
        <v>2.1737554528832147E-2</v>
      </c>
      <c r="AO27">
        <f t="shared" si="26"/>
        <v>1.4834413589863066E-2</v>
      </c>
      <c r="AP27">
        <f t="shared" si="27"/>
        <v>1.8984745709303804E-2</v>
      </c>
      <c r="AQ27">
        <f t="shared" si="28"/>
        <v>2.0611505733582374E-2</v>
      </c>
      <c r="AR27">
        <f t="shared" si="29"/>
        <v>1.9028389326541637E-2</v>
      </c>
      <c r="AS27">
        <f t="shared" si="30"/>
        <v>1.8738775619793813E-2</v>
      </c>
      <c r="AT27">
        <f t="shared" si="31"/>
        <v>1.4586559335073765E-2</v>
      </c>
      <c r="AU27">
        <f t="shared" si="32"/>
        <v>3.1155960580004697E-2</v>
      </c>
      <c r="AV27">
        <f t="shared" si="33"/>
        <v>1.48677256347858E-2</v>
      </c>
      <c r="AX27">
        <f t="shared" si="34"/>
        <v>1.0645400169652913E-2</v>
      </c>
      <c r="AY27">
        <f t="shared" si="35"/>
        <v>1.0531588791957619E-2</v>
      </c>
      <c r="AZ27">
        <f t="shared" si="36"/>
        <v>5.0834276487814545E-3</v>
      </c>
      <c r="BA27">
        <f t="shared" si="37"/>
        <v>1.4479350515992105E-2</v>
      </c>
      <c r="BB27">
        <f t="shared" si="38"/>
        <v>5.5773178216324574E-3</v>
      </c>
      <c r="BC27">
        <f t="shared" si="39"/>
        <v>5.2898312946712414E-3</v>
      </c>
      <c r="BD27">
        <f t="shared" si="40"/>
        <v>5.8722999766453506E-3</v>
      </c>
      <c r="BE27">
        <f t="shared" si="41"/>
        <v>1.2404549711795509E-2</v>
      </c>
      <c r="BF27">
        <f t="shared" si="42"/>
        <v>3.4920757202352376E-3</v>
      </c>
      <c r="BH27">
        <f t="shared" si="43"/>
        <v>5.3227000848264563E-3</v>
      </c>
      <c r="BI27">
        <f t="shared" si="44"/>
        <v>5.2657943959788095E-3</v>
      </c>
      <c r="BJ27">
        <f t="shared" si="45"/>
        <v>1.9213550523522174E-3</v>
      </c>
      <c r="BK27">
        <f t="shared" si="46"/>
        <v>8.3596569180989892E-3</v>
      </c>
      <c r="BL27">
        <f t="shared" si="47"/>
        <v>2.7886589108162287E-3</v>
      </c>
      <c r="BM27">
        <f t="shared" si="48"/>
        <v>2.1595645828917779E-3</v>
      </c>
      <c r="BN27">
        <f t="shared" si="49"/>
        <v>3.3903739722784265E-3</v>
      </c>
      <c r="BO27">
        <f t="shared" si="50"/>
        <v>7.1617701152812321E-3</v>
      </c>
      <c r="BP27">
        <f t="shared" si="51"/>
        <v>2.0161508571083708E-3</v>
      </c>
    </row>
    <row r="28" spans="1:68" x14ac:dyDescent="0.3">
      <c r="A28" t="s">
        <v>1742</v>
      </c>
      <c r="B28">
        <v>1.4425232430082879E-2</v>
      </c>
      <c r="C28">
        <v>1.4771450049672799E-2</v>
      </c>
      <c r="D28">
        <v>2.1277383874739698E-2</v>
      </c>
      <c r="E28">
        <v>2.4216025293681248E-2</v>
      </c>
      <c r="F28">
        <v>1.2700046974882851E-2</v>
      </c>
      <c r="G28">
        <v>1.6917100446580999E-2</v>
      </c>
      <c r="H28">
        <v>3.0087861543363147E-2</v>
      </c>
      <c r="I28">
        <v>1.373788666307835E-2</v>
      </c>
      <c r="J28">
        <v>2.243930576823875E-2</v>
      </c>
      <c r="K28">
        <v>1.548883805998263E-2</v>
      </c>
      <c r="L28">
        <v>2.610736443743215E-2</v>
      </c>
      <c r="M28">
        <v>1.6712969044615351E-2</v>
      </c>
      <c r="N28">
        <v>1.7086102881764799E-2</v>
      </c>
      <c r="O28">
        <v>2.4955552721150152E-2</v>
      </c>
      <c r="P28">
        <v>4.3045874373044302E-2</v>
      </c>
      <c r="Q28">
        <v>1.1063271286722701E-2</v>
      </c>
      <c r="R28">
        <v>1.7876554727265952E-2</v>
      </c>
      <c r="S28">
        <v>4.5270974763808002E-2</v>
      </c>
      <c r="T28">
        <v>1.7923978922188451E-2</v>
      </c>
      <c r="U28">
        <v>1.8496821072182951E-2</v>
      </c>
      <c r="V28">
        <v>2.7218332195376099E-2</v>
      </c>
      <c r="W28">
        <v>2.0301563341179649E-2</v>
      </c>
      <c r="X28">
        <v>2.41545286791379E-2</v>
      </c>
      <c r="Y28">
        <v>1.27964913093957E-2</v>
      </c>
      <c r="Z28">
        <v>4.1656194798920798E-2</v>
      </c>
      <c r="AA28">
        <v>1.99435623733655E-2</v>
      </c>
      <c r="AB28">
        <v>1.5694677479191056E-2</v>
      </c>
      <c r="AC28">
        <v>1.50400492999152E-2</v>
      </c>
      <c r="AD28">
        <v>1.3615540602546251E-2</v>
      </c>
      <c r="AE28">
        <v>1.29875181672056E-2</v>
      </c>
      <c r="AF28">
        <v>3.206260969731025E-2</v>
      </c>
      <c r="AG28">
        <v>1.7450178409259349E-2</v>
      </c>
      <c r="AH28">
        <v>3.0744610313578953E-2</v>
      </c>
      <c r="AI28">
        <v>5.0475072603748547E-2</v>
      </c>
      <c r="AJ28">
        <v>1.2624186437525805E-2</v>
      </c>
      <c r="AK28">
        <v>1.8307925576865752E-2</v>
      </c>
      <c r="AL28">
        <v>2.5709666045978699E-2</v>
      </c>
      <c r="AN28">
        <f t="shared" si="25"/>
        <v>1.8672522912044156E-2</v>
      </c>
      <c r="AO28">
        <f t="shared" si="26"/>
        <v>1.8360723906976337E-2</v>
      </c>
      <c r="AP28">
        <f t="shared" si="27"/>
        <v>2.3690858183746877E-2</v>
      </c>
      <c r="AQ28">
        <f t="shared" si="28"/>
        <v>2.4736933592598886E-2</v>
      </c>
      <c r="AR28">
        <f t="shared" si="29"/>
        <v>2.0985173882731786E-2</v>
      </c>
      <c r="AS28">
        <f t="shared" si="30"/>
        <v>2.1547583989987695E-2</v>
      </c>
      <c r="AT28">
        <f t="shared" si="31"/>
        <v>1.9555222822354033E-2</v>
      </c>
      <c r="AU28">
        <f t="shared" si="32"/>
        <v>3.2889953775528953E-2</v>
      </c>
      <c r="AV28">
        <f t="shared" si="33"/>
        <v>1.8880592686790085E-2</v>
      </c>
      <c r="AX28">
        <f t="shared" si="34"/>
        <v>4.857076116549972E-3</v>
      </c>
      <c r="AY28">
        <f t="shared" si="35"/>
        <v>8.0212985929392893E-3</v>
      </c>
      <c r="AZ28">
        <f t="shared" si="36"/>
        <v>9.5149781347749329E-3</v>
      </c>
      <c r="BA28">
        <f t="shared" si="37"/>
        <v>1.8106361946177332E-2</v>
      </c>
      <c r="BB28">
        <f t="shared" si="38"/>
        <v>4.277164178098627E-3</v>
      </c>
      <c r="BC28">
        <f t="shared" si="39"/>
        <v>1.0648111758381896E-2</v>
      </c>
      <c r="BD28">
        <f t="shared" si="40"/>
        <v>1.0836265402558812E-2</v>
      </c>
      <c r="BE28">
        <f t="shared" si="41"/>
        <v>1.6616641750564404E-2</v>
      </c>
      <c r="BF28">
        <f t="shared" si="42"/>
        <v>6.5615093431238029E-3</v>
      </c>
      <c r="BH28">
        <f t="shared" si="43"/>
        <v>2.428538058274986E-3</v>
      </c>
      <c r="BI28">
        <f t="shared" si="44"/>
        <v>4.0106492964696447E-3</v>
      </c>
      <c r="BJ28">
        <f t="shared" si="45"/>
        <v>3.5963236964045272E-3</v>
      </c>
      <c r="BK28">
        <f t="shared" si="46"/>
        <v>1.0453712943670279E-2</v>
      </c>
      <c r="BL28">
        <f t="shared" si="47"/>
        <v>2.1385820890493135E-3</v>
      </c>
      <c r="BM28">
        <f t="shared" si="48"/>
        <v>4.3470734220275673E-3</v>
      </c>
      <c r="BN28">
        <f t="shared" si="49"/>
        <v>6.2563207471775586E-3</v>
      </c>
      <c r="BO28">
        <f t="shared" si="50"/>
        <v>9.5936225877159328E-3</v>
      </c>
      <c r="BP28">
        <f t="shared" si="51"/>
        <v>3.7882891855427724E-3</v>
      </c>
    </row>
    <row r="29" spans="1:68" x14ac:dyDescent="0.3">
      <c r="A29" t="s">
        <v>1743</v>
      </c>
      <c r="B29">
        <v>0</v>
      </c>
      <c r="C29">
        <v>0</v>
      </c>
      <c r="D29">
        <v>1.1508783548661581E-3</v>
      </c>
      <c r="E29">
        <v>2.1003199729478501E-3</v>
      </c>
      <c r="F29">
        <v>9.1412019262911495E-4</v>
      </c>
      <c r="G29">
        <v>8.6915381635646995E-4</v>
      </c>
      <c r="H29">
        <v>4.0553521701543448E-4</v>
      </c>
      <c r="I29">
        <v>4.5753443203263298E-4</v>
      </c>
      <c r="J29">
        <v>7.3066300153217499E-4</v>
      </c>
      <c r="K29">
        <v>4.1718516139099398E-4</v>
      </c>
      <c r="L29">
        <v>1.010885512163405E-3</v>
      </c>
      <c r="M29">
        <v>8.3045645951956002E-4</v>
      </c>
      <c r="N29">
        <v>3.8666457239918319E-3</v>
      </c>
      <c r="O29">
        <v>1.3482519007326456E-3</v>
      </c>
      <c r="P29">
        <v>1.6990124717723499E-3</v>
      </c>
      <c r="Q29">
        <v>3.045036708880075E-4</v>
      </c>
      <c r="R29">
        <v>4.2828872536891047E-4</v>
      </c>
      <c r="S29">
        <v>1.3662522779389851E-3</v>
      </c>
      <c r="T29">
        <v>8.0862465875132495E-4</v>
      </c>
      <c r="U29">
        <v>3.1436621645149649E-4</v>
      </c>
      <c r="V29">
        <v>7.4237592586912505E-4</v>
      </c>
      <c r="W29">
        <v>1.57790479584197E-3</v>
      </c>
      <c r="X29">
        <v>4.3431408541717452E-4</v>
      </c>
      <c r="Y29">
        <v>3.7994093480802E-4</v>
      </c>
      <c r="Z29">
        <v>3.0922473875762651E-3</v>
      </c>
      <c r="AA29">
        <v>1.8878644300505501E-4</v>
      </c>
      <c r="AB29">
        <v>1.67960337319436E-3</v>
      </c>
      <c r="AC29">
        <v>7.6996536148485502E-4</v>
      </c>
      <c r="AD29">
        <v>1.6832876343131399E-4</v>
      </c>
      <c r="AE29">
        <v>6.5477623914993199E-4</v>
      </c>
      <c r="AF29">
        <v>7.2384423707081834E-4</v>
      </c>
      <c r="AG29">
        <v>0</v>
      </c>
      <c r="AH29">
        <v>1.72475993124901E-3</v>
      </c>
      <c r="AI29">
        <v>1.68078961566121E-3</v>
      </c>
      <c r="AJ29">
        <v>8.1455420319238804E-4</v>
      </c>
      <c r="AK29">
        <v>1.3530389595854491E-3</v>
      </c>
      <c r="AL29">
        <v>6.0066339427900504E-4</v>
      </c>
      <c r="AN29">
        <f t="shared" si="25"/>
        <v>8.12799581953502E-4</v>
      </c>
      <c r="AO29">
        <f t="shared" si="26"/>
        <v>6.6158591450841313E-4</v>
      </c>
      <c r="AP29">
        <f t="shared" si="27"/>
        <v>1.4147286044432802E-3</v>
      </c>
      <c r="AQ29">
        <f t="shared" si="28"/>
        <v>6.9968155806530107E-4</v>
      </c>
      <c r="AR29">
        <f t="shared" si="29"/>
        <v>8.6081789922847905E-4</v>
      </c>
      <c r="AS29">
        <f t="shared" si="30"/>
        <v>1.0908095975809549E-3</v>
      </c>
      <c r="AT29">
        <f t="shared" si="31"/>
        <v>5.156497465506881E-4</v>
      </c>
      <c r="AU29">
        <f t="shared" si="32"/>
        <v>1.1351831823034066E-3</v>
      </c>
      <c r="AV29">
        <f t="shared" si="33"/>
        <v>9.227521856856139E-4</v>
      </c>
      <c r="AX29">
        <f t="shared" si="34"/>
        <v>1.0154296848736734E-3</v>
      </c>
      <c r="AY29">
        <f t="shared" si="35"/>
        <v>2.6711855213915352E-4</v>
      </c>
      <c r="AZ29">
        <f t="shared" si="36"/>
        <v>1.159355847218169E-3</v>
      </c>
      <c r="BA29">
        <f t="shared" si="37"/>
        <v>5.8057564397148199E-4</v>
      </c>
      <c r="BB29">
        <f t="shared" si="38"/>
        <v>5.258566643453732E-4</v>
      </c>
      <c r="BC29">
        <f t="shared" si="39"/>
        <v>1.1140322029325105E-3</v>
      </c>
      <c r="BD29">
        <f t="shared" si="40"/>
        <v>3.0276475367924902E-4</v>
      </c>
      <c r="BE29">
        <f t="shared" si="41"/>
        <v>9.8334327180369199E-4</v>
      </c>
      <c r="BF29">
        <f t="shared" si="42"/>
        <v>3.8768202225438711E-4</v>
      </c>
      <c r="BH29">
        <f t="shared" si="43"/>
        <v>5.0771484243683669E-4</v>
      </c>
      <c r="BI29">
        <f t="shared" si="44"/>
        <v>1.3355927606957676E-4</v>
      </c>
      <c r="BJ29">
        <f t="shared" si="45"/>
        <v>4.3819532182398142E-4</v>
      </c>
      <c r="BK29">
        <f t="shared" si="46"/>
        <v>3.3519550433187546E-4</v>
      </c>
      <c r="BL29">
        <f t="shared" si="47"/>
        <v>2.629283321726866E-4</v>
      </c>
      <c r="BM29">
        <f t="shared" si="48"/>
        <v>4.5480174236888876E-4</v>
      </c>
      <c r="BN29">
        <f t="shared" si="49"/>
        <v>1.7480131203784517E-4</v>
      </c>
      <c r="BO29">
        <f t="shared" si="50"/>
        <v>5.6773350268166892E-4</v>
      </c>
      <c r="BP29">
        <f t="shared" si="51"/>
        <v>2.238283199085489E-4</v>
      </c>
    </row>
    <row r="30" spans="1:68" x14ac:dyDescent="0.3">
      <c r="A30" t="s">
        <v>1744</v>
      </c>
      <c r="B30">
        <v>0</v>
      </c>
      <c r="C30">
        <v>1.335197753805345E-3</v>
      </c>
      <c r="D30">
        <v>7.7247537688783447E-3</v>
      </c>
      <c r="E30">
        <v>1.0939735696904099E-2</v>
      </c>
      <c r="F30">
        <v>2.4280147687287647E-3</v>
      </c>
      <c r="G30">
        <v>2.9089664292612202E-4</v>
      </c>
      <c r="H30">
        <v>1.1544455292671594E-2</v>
      </c>
      <c r="I30">
        <v>5.9682485785410898E-3</v>
      </c>
      <c r="J30">
        <v>7.9756802213949498E-5</v>
      </c>
      <c r="K30">
        <v>8.5645439454985241E-3</v>
      </c>
      <c r="L30">
        <v>1.0091450866056926E-2</v>
      </c>
      <c r="M30">
        <v>5.6444898651274002E-3</v>
      </c>
      <c r="N30">
        <v>7.8378082960859092E-3</v>
      </c>
      <c r="O30">
        <v>4.3795489795956247E-3</v>
      </c>
      <c r="P30">
        <v>3.8561358563629503E-3</v>
      </c>
      <c r="Q30">
        <v>0</v>
      </c>
      <c r="R30">
        <v>9.1616434048477998E-5</v>
      </c>
      <c r="S30">
        <v>5.7884753650491354E-3</v>
      </c>
      <c r="T30">
        <v>1.6470725863343698E-3</v>
      </c>
      <c r="U30">
        <v>4.0838096593142747E-4</v>
      </c>
      <c r="V30">
        <v>5.4518329498223252E-3</v>
      </c>
      <c r="W30">
        <v>6.1619383901179202E-3</v>
      </c>
      <c r="X30">
        <v>2.4048077081460875E-3</v>
      </c>
      <c r="Y30">
        <v>1.3948470736670649E-3</v>
      </c>
      <c r="Z30">
        <v>4.2643767985123702E-3</v>
      </c>
      <c r="AA30">
        <v>5.8865872032068502E-3</v>
      </c>
      <c r="AB30">
        <v>2.7822076683057051E-3</v>
      </c>
      <c r="AC30">
        <v>7.7407800190651202E-3</v>
      </c>
      <c r="AD30">
        <v>1.40173646515405E-3</v>
      </c>
      <c r="AE30">
        <v>1.6718117101290799E-3</v>
      </c>
      <c r="AF30">
        <v>8.013726611275751E-3</v>
      </c>
      <c r="AG30">
        <v>0</v>
      </c>
      <c r="AH30">
        <v>5.6798887687639753E-3</v>
      </c>
      <c r="AI30">
        <v>1.0466406643543404E-3</v>
      </c>
      <c r="AJ30">
        <v>1.1292958905814016E-3</v>
      </c>
      <c r="AK30">
        <v>7.7609219187980997E-3</v>
      </c>
      <c r="AL30">
        <v>4.5568085156632455E-3</v>
      </c>
      <c r="AN30">
        <f t="shared" si="25"/>
        <v>4.9999218048969469E-3</v>
      </c>
      <c r="AO30">
        <f t="shared" si="26"/>
        <v>5.0579038207168928E-3</v>
      </c>
      <c r="AP30">
        <f t="shared" si="27"/>
        <v>5.7791049444201829E-3</v>
      </c>
      <c r="AQ30">
        <f t="shared" si="28"/>
        <v>1.9600305996992046E-3</v>
      </c>
      <c r="AR30">
        <f t="shared" si="29"/>
        <v>3.4173062230515106E-3</v>
      </c>
      <c r="AS30">
        <f t="shared" si="30"/>
        <v>4.0789344118171995E-3</v>
      </c>
      <c r="AT30">
        <f t="shared" si="31"/>
        <v>3.6957582621862939E-3</v>
      </c>
      <c r="AU30">
        <f t="shared" si="32"/>
        <v>2.2421764777061054E-3</v>
      </c>
      <c r="AV30">
        <f t="shared" si="33"/>
        <v>4.482342108347582E-3</v>
      </c>
      <c r="AX30">
        <f t="shared" si="34"/>
        <v>5.2004973713850712E-3</v>
      </c>
      <c r="AY30">
        <f t="shared" si="35"/>
        <v>4.9174773829438008E-3</v>
      </c>
      <c r="AZ30">
        <f t="shared" si="36"/>
        <v>3.3850286740461405E-3</v>
      </c>
      <c r="BA30">
        <f t="shared" si="37"/>
        <v>3.3158468577044395E-3</v>
      </c>
      <c r="BB30">
        <f t="shared" si="38"/>
        <v>2.8201455675159969E-3</v>
      </c>
      <c r="BC30">
        <f t="shared" si="39"/>
        <v>2.3832597865286703E-3</v>
      </c>
      <c r="BD30">
        <f t="shared" si="40"/>
        <v>3.7419076895737046E-3</v>
      </c>
      <c r="BE30">
        <f t="shared" si="41"/>
        <v>3.0227906836461215E-3</v>
      </c>
      <c r="BF30">
        <f t="shared" si="42"/>
        <v>3.3164400912566124E-3</v>
      </c>
      <c r="BH30">
        <f t="shared" si="43"/>
        <v>2.6002486856925356E-3</v>
      </c>
      <c r="BI30">
        <f t="shared" si="44"/>
        <v>2.4587386914719004E-3</v>
      </c>
      <c r="BJ30">
        <f t="shared" si="45"/>
        <v>1.2794205789069726E-3</v>
      </c>
      <c r="BK30">
        <f t="shared" si="46"/>
        <v>1.914405075887233E-3</v>
      </c>
      <c r="BL30">
        <f t="shared" si="47"/>
        <v>1.4100727837579985E-3</v>
      </c>
      <c r="BM30">
        <f t="shared" si="48"/>
        <v>9.729617335816009E-4</v>
      </c>
      <c r="BN30">
        <f t="shared" si="49"/>
        <v>2.160391411858109E-3</v>
      </c>
      <c r="BO30">
        <f t="shared" si="50"/>
        <v>1.7452090149069812E-3</v>
      </c>
      <c r="BP30">
        <f t="shared" si="51"/>
        <v>1.9147475794382724E-3</v>
      </c>
    </row>
    <row r="31" spans="1:68" x14ac:dyDescent="0.3">
      <c r="A31" t="s">
        <v>1745</v>
      </c>
      <c r="B31">
        <v>9.6826491545463998E-4</v>
      </c>
      <c r="C31">
        <v>2.7300275590633151E-3</v>
      </c>
      <c r="D31">
        <v>4.173725721960554E-4</v>
      </c>
      <c r="E31">
        <v>4.0118360029951054E-3</v>
      </c>
      <c r="F31">
        <v>0</v>
      </c>
      <c r="G31">
        <v>0</v>
      </c>
      <c r="H31">
        <v>8.2422108874942706E-4</v>
      </c>
      <c r="I31">
        <v>1.4749218528148601E-3</v>
      </c>
      <c r="J31">
        <v>9.4876545655332505E-4</v>
      </c>
      <c r="K31">
        <v>7.8316075901164995E-4</v>
      </c>
      <c r="L31">
        <v>2.9341171782781249E-3</v>
      </c>
      <c r="M31">
        <v>1.489598710854065E-3</v>
      </c>
      <c r="N31">
        <v>3.5993834318296452E-3</v>
      </c>
      <c r="O31">
        <v>5.7670203879252996E-4</v>
      </c>
      <c r="P31">
        <v>1.0409529122003417E-3</v>
      </c>
      <c r="Q31">
        <v>1.8096130233534325E-3</v>
      </c>
      <c r="R31">
        <v>1.8933838275891749E-3</v>
      </c>
      <c r="S31">
        <v>1.940034297127385E-3</v>
      </c>
      <c r="T31">
        <v>1.072943348842466E-3</v>
      </c>
      <c r="U31">
        <v>1.5697718820583851E-3</v>
      </c>
      <c r="V31">
        <v>0</v>
      </c>
      <c r="W31">
        <v>1.9366611528680005E-3</v>
      </c>
      <c r="X31">
        <v>4.7569432565632502E-4</v>
      </c>
      <c r="Y31">
        <v>0</v>
      </c>
      <c r="Z31">
        <v>4.3572503477668752E-3</v>
      </c>
      <c r="AA31">
        <v>0</v>
      </c>
      <c r="AB31">
        <v>2.020966929434511E-3</v>
      </c>
      <c r="AC31">
        <v>8.85374336464818E-4</v>
      </c>
      <c r="AD31">
        <v>2.6261572598350901E-3</v>
      </c>
      <c r="AE31">
        <v>2.2405452577069251E-4</v>
      </c>
      <c r="AF31">
        <v>2.9740368753119204E-3</v>
      </c>
      <c r="AG31">
        <v>8.719070303034015E-4</v>
      </c>
      <c r="AH31">
        <v>1.560283389455205E-3</v>
      </c>
      <c r="AI31">
        <v>1.5278182154829735E-3</v>
      </c>
      <c r="AJ31">
        <v>1.46727283264446E-3</v>
      </c>
      <c r="AK31">
        <v>1.3562749992417794E-3</v>
      </c>
      <c r="AL31">
        <v>2.152379847864865E-3</v>
      </c>
      <c r="AN31">
        <f t="shared" si="25"/>
        <v>2.031875262427279E-3</v>
      </c>
      <c r="AO31">
        <f t="shared" si="26"/>
        <v>5.7478573539107179E-4</v>
      </c>
      <c r="AP31">
        <f t="shared" si="27"/>
        <v>1.62466864107424E-3</v>
      </c>
      <c r="AQ31">
        <f t="shared" si="28"/>
        <v>1.8810103826899973E-3</v>
      </c>
      <c r="AR31">
        <f t="shared" si="29"/>
        <v>1.1448440959422128E-3</v>
      </c>
      <c r="AS31">
        <f t="shared" si="30"/>
        <v>1.2898809898870883E-3</v>
      </c>
      <c r="AT31">
        <f t="shared" si="31"/>
        <v>1.941416220305901E-3</v>
      </c>
      <c r="AU31">
        <f t="shared" si="32"/>
        <v>1.3200028784138599E-3</v>
      </c>
      <c r="AV31">
        <f t="shared" si="33"/>
        <v>1.6586425599170347E-3</v>
      </c>
      <c r="AX31">
        <f t="shared" si="34"/>
        <v>1.6477810403124143E-3</v>
      </c>
      <c r="AY31">
        <f t="shared" si="35"/>
        <v>7.1489400347508165E-4</v>
      </c>
      <c r="AZ31">
        <f t="shared" si="36"/>
        <v>1.1716325180785769E-3</v>
      </c>
      <c r="BA31">
        <f t="shared" si="37"/>
        <v>6.6085200818411679E-5</v>
      </c>
      <c r="BB31">
        <f t="shared" si="38"/>
        <v>8.4130367020465171E-4</v>
      </c>
      <c r="BC31">
        <f t="shared" si="39"/>
        <v>1.6791279237557859E-3</v>
      </c>
      <c r="BD31">
        <f t="shared" si="40"/>
        <v>1.4974155899778489E-3</v>
      </c>
      <c r="BE31">
        <f t="shared" si="41"/>
        <v>3.8840174265911207E-4</v>
      </c>
      <c r="BF31">
        <f t="shared" si="42"/>
        <v>4.3117573202533239E-4</v>
      </c>
      <c r="BH31">
        <f t="shared" si="43"/>
        <v>8.2389052015620714E-4</v>
      </c>
      <c r="BI31">
        <f t="shared" si="44"/>
        <v>3.5744700173754082E-4</v>
      </c>
      <c r="BJ31">
        <f t="shared" si="45"/>
        <v>4.4283546725604319E-4</v>
      </c>
      <c r="BK31">
        <f t="shared" si="46"/>
        <v>3.8154308481960463E-5</v>
      </c>
      <c r="BL31">
        <f t="shared" si="47"/>
        <v>4.2065183510232585E-4</v>
      </c>
      <c r="BM31">
        <f t="shared" si="48"/>
        <v>6.855011043434354E-4</v>
      </c>
      <c r="BN31">
        <f t="shared" si="49"/>
        <v>8.6453329396245335E-4</v>
      </c>
      <c r="BO31">
        <f t="shared" si="50"/>
        <v>2.2424385067795812E-4</v>
      </c>
      <c r="BP31">
        <f t="shared" si="51"/>
        <v>2.4893942495285963E-4</v>
      </c>
    </row>
    <row r="32" spans="1:68" x14ac:dyDescent="0.3">
      <c r="A32" t="s">
        <v>1746</v>
      </c>
      <c r="B32">
        <v>3.8535665407045199E-3</v>
      </c>
      <c r="C32">
        <v>3.8034887349194311E-3</v>
      </c>
      <c r="D32">
        <v>1.0704816305567373E-3</v>
      </c>
      <c r="E32">
        <v>2.7013308861311251E-3</v>
      </c>
      <c r="F32">
        <v>3.1314734854690101E-3</v>
      </c>
      <c r="G32">
        <v>5.8307610925666447E-3</v>
      </c>
      <c r="H32">
        <v>4.4486650683535798E-3</v>
      </c>
      <c r="I32">
        <v>4.4678963761338748E-3</v>
      </c>
      <c r="J32">
        <v>3.2770351454082052E-3</v>
      </c>
      <c r="K32">
        <v>2.4269188303439951E-3</v>
      </c>
      <c r="L32">
        <v>5.9476938953026354E-3</v>
      </c>
      <c r="M32">
        <v>5.270939816487635E-3</v>
      </c>
      <c r="N32">
        <v>3.0512417458148202E-3</v>
      </c>
      <c r="O32">
        <v>5.284672180426375E-3</v>
      </c>
      <c r="P32">
        <v>5.9572748989377648E-3</v>
      </c>
      <c r="Q32">
        <v>3.8377660945829147E-3</v>
      </c>
      <c r="R32">
        <v>3.2951571726287051E-3</v>
      </c>
      <c r="S32">
        <v>4.8916806815306902E-3</v>
      </c>
      <c r="T32">
        <v>3.2930388871384299E-3</v>
      </c>
      <c r="U32">
        <v>3.8383362396899301E-3</v>
      </c>
      <c r="V32">
        <v>3.2046036837701949E-3</v>
      </c>
      <c r="W32">
        <v>2.9213353757413102E-3</v>
      </c>
      <c r="X32">
        <v>4.8876921749115999E-3</v>
      </c>
      <c r="Y32">
        <v>4.5377492897521552E-3</v>
      </c>
      <c r="Z32">
        <v>4.1436754469504795E-3</v>
      </c>
      <c r="AA32">
        <v>2.0701131081371595E-3</v>
      </c>
      <c r="AB32">
        <v>2.5539632659745098E-4</v>
      </c>
      <c r="AC32">
        <v>2.1326375230927E-3</v>
      </c>
      <c r="AD32">
        <v>2.75507342338757E-3</v>
      </c>
      <c r="AE32">
        <v>4.384281799397205E-3</v>
      </c>
      <c r="AF32">
        <v>3.79530212632307E-3</v>
      </c>
      <c r="AG32">
        <v>5.1136117043072997E-3</v>
      </c>
      <c r="AH32">
        <v>3.1178914296787199E-3</v>
      </c>
      <c r="AI32">
        <v>5.24407910559525E-3</v>
      </c>
      <c r="AJ32">
        <v>2.0619715423045451E-3</v>
      </c>
      <c r="AK32">
        <v>5.1950100472119252E-3</v>
      </c>
      <c r="AL32">
        <v>3.414128339154175E-3</v>
      </c>
      <c r="AN32">
        <f t="shared" si="25"/>
        <v>2.8572169480779535E-3</v>
      </c>
      <c r="AO32">
        <f t="shared" si="26"/>
        <v>4.4696990056307777E-3</v>
      </c>
      <c r="AP32">
        <f t="shared" si="27"/>
        <v>4.45939664467449E-3</v>
      </c>
      <c r="AQ32">
        <f t="shared" si="28"/>
        <v>4.0082013162474365E-3</v>
      </c>
      <c r="AR32">
        <f t="shared" si="29"/>
        <v>3.3143285465849662E-3</v>
      </c>
      <c r="AS32">
        <f t="shared" si="30"/>
        <v>3.004543978240258E-3</v>
      </c>
      <c r="AT32">
        <f t="shared" si="31"/>
        <v>3.6448857830359486E-3</v>
      </c>
      <c r="AU32">
        <f t="shared" si="32"/>
        <v>4.4918607465270896E-3</v>
      </c>
      <c r="AV32">
        <f t="shared" si="33"/>
        <v>3.557036642890215E-3</v>
      </c>
      <c r="AX32">
        <f t="shared" si="34"/>
        <v>1.3044623879190256E-3</v>
      </c>
      <c r="AY32">
        <f t="shared" si="35"/>
        <v>1.1020863885220819E-3</v>
      </c>
      <c r="AZ32">
        <f t="shared" si="36"/>
        <v>1.4894179512102796E-3</v>
      </c>
      <c r="BA32">
        <f t="shared" si="37"/>
        <v>8.1179304764641383E-4</v>
      </c>
      <c r="BB32">
        <f t="shared" si="38"/>
        <v>3.8363198071502807E-4</v>
      </c>
      <c r="BC32">
        <f t="shared" si="39"/>
        <v>1.8102917383086893E-3</v>
      </c>
      <c r="BD32">
        <f t="shared" si="40"/>
        <v>8.2495381104695184E-4</v>
      </c>
      <c r="BE32">
        <f t="shared" si="41"/>
        <v>1.1916791507911389E-3</v>
      </c>
      <c r="BF32">
        <f t="shared" si="42"/>
        <v>1.5714005395715003E-3</v>
      </c>
      <c r="BH32">
        <f t="shared" si="43"/>
        <v>6.5223119395951281E-4</v>
      </c>
      <c r="BI32">
        <f t="shared" si="44"/>
        <v>5.5104319426104093E-4</v>
      </c>
      <c r="BJ32">
        <f t="shared" si="45"/>
        <v>5.629470710196762E-4</v>
      </c>
      <c r="BK32">
        <f t="shared" si="46"/>
        <v>4.6868893458492376E-4</v>
      </c>
      <c r="BL32">
        <f t="shared" si="47"/>
        <v>1.9181599035751403E-4</v>
      </c>
      <c r="BM32">
        <f t="shared" si="48"/>
        <v>7.3904850740537733E-4</v>
      </c>
      <c r="BN32">
        <f t="shared" si="49"/>
        <v>4.7628730487696535E-4</v>
      </c>
      <c r="BO32">
        <f t="shared" si="50"/>
        <v>6.8801627849692871E-4</v>
      </c>
      <c r="BP32">
        <f t="shared" si="51"/>
        <v>9.0724852452632888E-4</v>
      </c>
    </row>
    <row r="33" spans="1:68" x14ac:dyDescent="0.3">
      <c r="A33" t="s">
        <v>1747</v>
      </c>
      <c r="B33">
        <v>2.0227237177679047E-3</v>
      </c>
      <c r="C33">
        <v>1.0961065433458915E-2</v>
      </c>
      <c r="D33">
        <v>6.0763843781582302E-3</v>
      </c>
      <c r="E33">
        <v>4.885844306739778E-3</v>
      </c>
      <c r="F33">
        <v>2.5683645405583447E-3</v>
      </c>
      <c r="G33">
        <v>9.3132767110393655E-4</v>
      </c>
      <c r="H33">
        <v>9.0737484615291755E-3</v>
      </c>
      <c r="I33">
        <v>6.347189699575085E-3</v>
      </c>
      <c r="J33">
        <v>5.0900236756509249E-3</v>
      </c>
      <c r="K33">
        <v>8.1533926772394943E-3</v>
      </c>
      <c r="L33">
        <v>7.747684245715235E-3</v>
      </c>
      <c r="M33">
        <v>4.6911692445129683E-3</v>
      </c>
      <c r="N33">
        <v>6.6603078227520755E-3</v>
      </c>
      <c r="O33">
        <v>4.5467744765643149E-3</v>
      </c>
      <c r="P33">
        <v>8.0407086561652304E-3</v>
      </c>
      <c r="Q33">
        <v>3.87068429215962E-3</v>
      </c>
      <c r="R33">
        <v>5.7651734226598448E-3</v>
      </c>
      <c r="S33">
        <v>1.050725476250099E-2</v>
      </c>
      <c r="T33">
        <v>9.8920407239406743E-3</v>
      </c>
      <c r="U33">
        <v>5.8770837645320149E-3</v>
      </c>
      <c r="V33">
        <v>1.205263817146855E-3</v>
      </c>
      <c r="W33">
        <v>3.8086108619465099E-3</v>
      </c>
      <c r="X33">
        <v>5.6145948456526899E-3</v>
      </c>
      <c r="Y33">
        <v>6.1815459756424402E-3</v>
      </c>
      <c r="Z33">
        <v>6.8309217224532155E-3</v>
      </c>
      <c r="AA33">
        <v>3.4355542098158352E-3</v>
      </c>
      <c r="AB33">
        <v>3.0727196832735851E-3</v>
      </c>
      <c r="AC33">
        <v>6.0006376511751352E-3</v>
      </c>
      <c r="AD33">
        <v>3.7040907479368051E-3</v>
      </c>
      <c r="AE33">
        <v>7.377638255862985E-3</v>
      </c>
      <c r="AF33">
        <v>7.6550135773445702E-3</v>
      </c>
      <c r="AG33">
        <v>1.442138976540721E-2</v>
      </c>
      <c r="AH33">
        <v>4.3367646049575102E-3</v>
      </c>
      <c r="AI33">
        <v>7.3187181833644505E-3</v>
      </c>
      <c r="AJ33">
        <v>4.9242198638814755E-3</v>
      </c>
      <c r="AK33">
        <v>3.5645834597852451E-3</v>
      </c>
      <c r="AL33">
        <v>7.4284655603372449E-3</v>
      </c>
      <c r="AN33">
        <f t="shared" si="25"/>
        <v>5.9865044590312073E-3</v>
      </c>
      <c r="AO33">
        <f t="shared" si="26"/>
        <v>4.7301575931916352E-3</v>
      </c>
      <c r="AP33">
        <f t="shared" si="27"/>
        <v>6.4185801140857479E-3</v>
      </c>
      <c r="AQ33">
        <f t="shared" si="28"/>
        <v>6.7143708257734851E-3</v>
      </c>
      <c r="AR33">
        <f t="shared" si="29"/>
        <v>5.1957497918915137E-3</v>
      </c>
      <c r="AS33">
        <f t="shared" si="30"/>
        <v>5.1893290146688168E-3</v>
      </c>
      <c r="AT33">
        <f t="shared" si="31"/>
        <v>6.2455808603814542E-3</v>
      </c>
      <c r="AU33">
        <f t="shared" si="32"/>
        <v>8.692290851243057E-3</v>
      </c>
      <c r="AV33">
        <f t="shared" si="33"/>
        <v>5.3057562946679888E-3</v>
      </c>
      <c r="AX33">
        <f t="shared" si="34"/>
        <v>3.7272575183287015E-3</v>
      </c>
      <c r="AY33">
        <f t="shared" si="35"/>
        <v>3.6781350547953214E-3</v>
      </c>
      <c r="AZ33">
        <f t="shared" si="36"/>
        <v>1.618563796561551E-3</v>
      </c>
      <c r="BA33">
        <f t="shared" si="37"/>
        <v>3.4185886977684248E-3</v>
      </c>
      <c r="BB33">
        <f t="shared" si="38"/>
        <v>3.6682192421902331E-3</v>
      </c>
      <c r="BC33">
        <f t="shared" si="39"/>
        <v>1.5539726493380298E-3</v>
      </c>
      <c r="BD33">
        <f t="shared" si="40"/>
        <v>2.2053601204751541E-3</v>
      </c>
      <c r="BE33">
        <f t="shared" si="41"/>
        <v>5.1807279953835772E-3</v>
      </c>
      <c r="BF33">
        <f t="shared" si="42"/>
        <v>1.9599933055381891E-3</v>
      </c>
      <c r="BH33">
        <f t="shared" si="43"/>
        <v>1.8636287591643507E-3</v>
      </c>
      <c r="BI33">
        <f t="shared" si="44"/>
        <v>1.8390675273976607E-3</v>
      </c>
      <c r="BJ33">
        <f t="shared" si="45"/>
        <v>6.1175961239920071E-4</v>
      </c>
      <c r="BK33">
        <f t="shared" si="46"/>
        <v>1.9737231049052123E-3</v>
      </c>
      <c r="BL33">
        <f t="shared" si="47"/>
        <v>1.8341096210951165E-3</v>
      </c>
      <c r="BM33">
        <f t="shared" si="48"/>
        <v>6.3440667751985078E-4</v>
      </c>
      <c r="BN33">
        <f t="shared" si="49"/>
        <v>1.2732652592163957E-3</v>
      </c>
      <c r="BO33">
        <f t="shared" si="50"/>
        <v>2.9910947027329388E-3</v>
      </c>
      <c r="BP33">
        <f t="shared" si="51"/>
        <v>1.1316026625623379E-3</v>
      </c>
    </row>
    <row r="34" spans="1:68" x14ac:dyDescent="0.3">
      <c r="A34" t="s">
        <v>1748</v>
      </c>
      <c r="B34">
        <v>1.228290613072535E-2</v>
      </c>
      <c r="C34">
        <v>1.34914647206119E-2</v>
      </c>
      <c r="D34">
        <v>1.8073141003462599E-2</v>
      </c>
      <c r="E34">
        <v>2.6002981875262551E-2</v>
      </c>
      <c r="F34">
        <v>1.1903378067706499E-2</v>
      </c>
      <c r="G34">
        <v>1.2172405892932895E-2</v>
      </c>
      <c r="H34">
        <v>3.6484228701930105E-2</v>
      </c>
      <c r="I34">
        <v>1.6610636945459951E-2</v>
      </c>
      <c r="J34">
        <v>2.0641890564001349E-2</v>
      </c>
      <c r="K34">
        <v>2.5512844764332999E-2</v>
      </c>
      <c r="L34">
        <v>2.22390482477107E-2</v>
      </c>
      <c r="M34">
        <v>1.638751871766465E-2</v>
      </c>
      <c r="N34">
        <v>2.2166434089644749E-2</v>
      </c>
      <c r="O34">
        <v>1.9268746837867251E-2</v>
      </c>
      <c r="P34">
        <v>2.2342354078291701E-2</v>
      </c>
      <c r="Q34">
        <v>6.2905713962882453E-3</v>
      </c>
      <c r="R34">
        <v>1.21007338509096E-2</v>
      </c>
      <c r="S34">
        <v>4.2487283997728449E-2</v>
      </c>
      <c r="T34">
        <v>9.9550329088524889E-3</v>
      </c>
      <c r="U34">
        <v>2.5059832180701652E-2</v>
      </c>
      <c r="V34">
        <v>1.4695934137764901E-2</v>
      </c>
      <c r="W34">
        <v>1.6297867476278198E-2</v>
      </c>
      <c r="X34">
        <v>1.8885375660312752E-2</v>
      </c>
      <c r="Y34">
        <v>1.2542876902235701E-2</v>
      </c>
      <c r="Z34">
        <v>3.7281339602726948E-2</v>
      </c>
      <c r="AA34">
        <v>1.4191793767466101E-2</v>
      </c>
      <c r="AB34">
        <v>9.2088244973085997E-3</v>
      </c>
      <c r="AC34">
        <v>1.018653855953712E-2</v>
      </c>
      <c r="AD34">
        <v>1.4194226659247251E-2</v>
      </c>
      <c r="AE34">
        <v>1.8593452893715598E-2</v>
      </c>
      <c r="AF34">
        <v>2.009904212186615E-2</v>
      </c>
      <c r="AG34">
        <v>2.5074482612058052E-2</v>
      </c>
      <c r="AH34">
        <v>1.7573763914030201E-2</v>
      </c>
      <c r="AI34">
        <v>3.2479416756192502E-2</v>
      </c>
      <c r="AJ34">
        <v>1.377240068300345E-2</v>
      </c>
      <c r="AK34">
        <v>1.792879588551325E-2</v>
      </c>
      <c r="AL34">
        <v>1.8674541368544149E-2</v>
      </c>
      <c r="AN34">
        <f t="shared" si="25"/>
        <v>1.74626234325156E-2</v>
      </c>
      <c r="AO34">
        <f t="shared" si="26"/>
        <v>1.929266240200736E-2</v>
      </c>
      <c r="AP34">
        <f t="shared" si="27"/>
        <v>2.1222691042787629E-2</v>
      </c>
      <c r="AQ34">
        <f t="shared" si="28"/>
        <v>2.0292863081642101E-2</v>
      </c>
      <c r="AR34">
        <f t="shared" si="29"/>
        <v>1.6502166675899307E-2</v>
      </c>
      <c r="AS34">
        <f t="shared" si="30"/>
        <v>1.7049458164931204E-2</v>
      </c>
      <c r="AT34">
        <f t="shared" si="31"/>
        <v>1.7628907224942997E-2</v>
      </c>
      <c r="AU34">
        <f t="shared" si="32"/>
        <v>2.5042554427426922E-2</v>
      </c>
      <c r="AV34">
        <f t="shared" si="33"/>
        <v>1.6791912645686951E-2</v>
      </c>
      <c r="AX34">
        <f t="shared" si="34"/>
        <v>6.2158407014291104E-3</v>
      </c>
      <c r="AY34">
        <f t="shared" si="35"/>
        <v>1.1662515282196055E-2</v>
      </c>
      <c r="AZ34">
        <f t="shared" si="36"/>
        <v>2.8611424215916922E-3</v>
      </c>
      <c r="BA34">
        <f t="shared" si="37"/>
        <v>1.9439231898086443E-2</v>
      </c>
      <c r="BB34">
        <f t="shared" si="38"/>
        <v>6.3087984487399402E-3</v>
      </c>
      <c r="BC34">
        <f t="shared" si="39"/>
        <v>1.0485707814627007E-2</v>
      </c>
      <c r="BD34">
        <f t="shared" si="40"/>
        <v>3.0683012681705156E-3</v>
      </c>
      <c r="BE34">
        <f t="shared" si="41"/>
        <v>7.4528777139770208E-3</v>
      </c>
      <c r="BF34">
        <f t="shared" si="42"/>
        <v>2.6414245116900123E-3</v>
      </c>
      <c r="BH34">
        <f t="shared" si="43"/>
        <v>3.1079203507145552E-3</v>
      </c>
      <c r="BI34">
        <f t="shared" si="44"/>
        <v>5.8312576410980274E-3</v>
      </c>
      <c r="BJ34">
        <f t="shared" si="45"/>
        <v>1.0814101875812482E-3</v>
      </c>
      <c r="BK34">
        <f t="shared" si="46"/>
        <v>1.1223245769199768E-2</v>
      </c>
      <c r="BL34">
        <f t="shared" si="47"/>
        <v>3.1543992243699701E-3</v>
      </c>
      <c r="BM34">
        <f t="shared" si="48"/>
        <v>4.2807722896250448E-3</v>
      </c>
      <c r="BN34">
        <f t="shared" si="49"/>
        <v>1.7714845631331174E-3</v>
      </c>
      <c r="BO34">
        <f t="shared" si="50"/>
        <v>4.3029209544019958E-3</v>
      </c>
      <c r="BP34">
        <f t="shared" si="51"/>
        <v>1.5250271528683044E-3</v>
      </c>
    </row>
    <row r="35" spans="1:68" x14ac:dyDescent="0.3">
      <c r="A35" t="s">
        <v>1749</v>
      </c>
      <c r="B35">
        <v>2.3724762589755102E-2</v>
      </c>
      <c r="C35">
        <v>3.84150097566359E-2</v>
      </c>
      <c r="D35">
        <v>4.8286864731473901E-2</v>
      </c>
      <c r="E35">
        <v>4.5397653601237348E-2</v>
      </c>
      <c r="F35">
        <v>2.0688785574144001E-2</v>
      </c>
      <c r="G35">
        <v>2.37396420645909E-2</v>
      </c>
      <c r="H35">
        <v>6.4200022027947445E-2</v>
      </c>
      <c r="I35">
        <v>4.2611493928275498E-2</v>
      </c>
      <c r="J35">
        <v>2.73704146941629E-2</v>
      </c>
      <c r="K35">
        <v>5.3680686801097208E-2</v>
      </c>
      <c r="L35">
        <v>5.8561178224060706E-2</v>
      </c>
      <c r="M35">
        <v>4.0841897969928653E-2</v>
      </c>
      <c r="N35">
        <v>4.5118440314877495E-2</v>
      </c>
      <c r="O35">
        <v>3.8790437026659248E-2</v>
      </c>
      <c r="P35">
        <v>5.3807223976544152E-2</v>
      </c>
      <c r="Q35">
        <v>2.7983048703842901E-2</v>
      </c>
      <c r="R35">
        <v>3.2508180739924349E-2</v>
      </c>
      <c r="S35">
        <v>7.893192142403696E-2</v>
      </c>
      <c r="T35">
        <v>2.6410830059409651E-2</v>
      </c>
      <c r="U35">
        <v>3.8106583021117052E-2</v>
      </c>
      <c r="V35">
        <v>3.9299488041515604E-2</v>
      </c>
      <c r="W35">
        <v>2.6978839304481798E-2</v>
      </c>
      <c r="X35">
        <v>3.1931317171162654E-2</v>
      </c>
      <c r="Y35">
        <v>3.8281215728010548E-2</v>
      </c>
      <c r="Z35">
        <v>6.895524056538585E-2</v>
      </c>
      <c r="AA35">
        <v>4.5388389365140946E-2</v>
      </c>
      <c r="AB35">
        <v>3.7189676028969554E-2</v>
      </c>
      <c r="AC35">
        <v>2.9294369894126E-2</v>
      </c>
      <c r="AD35">
        <v>2.0123861397411652E-2</v>
      </c>
      <c r="AE35">
        <v>3.2118958673109647E-2</v>
      </c>
      <c r="AF35">
        <v>5.1554526001790404E-2</v>
      </c>
      <c r="AG35">
        <v>3.5213416188315749E-2</v>
      </c>
      <c r="AH35">
        <v>4.9684528998107949E-2</v>
      </c>
      <c r="AI35">
        <v>5.8799730271676051E-2</v>
      </c>
      <c r="AJ35">
        <v>3.2800536095029149E-2</v>
      </c>
      <c r="AK35">
        <v>3.2450739086452803E-2</v>
      </c>
      <c r="AL35">
        <v>4.4098558251801701E-2</v>
      </c>
      <c r="AN35">
        <f t="shared" si="25"/>
        <v>3.8956072669775563E-2</v>
      </c>
      <c r="AO35">
        <f t="shared" si="26"/>
        <v>3.7809985898739462E-2</v>
      </c>
      <c r="AP35">
        <f t="shared" si="27"/>
        <v>4.5452897001047196E-2</v>
      </c>
      <c r="AQ35">
        <f t="shared" si="28"/>
        <v>4.6474383622601402E-2</v>
      </c>
      <c r="AR35">
        <f t="shared" si="29"/>
        <v>3.2698935106631029E-2</v>
      </c>
      <c r="AS35">
        <f t="shared" si="30"/>
        <v>4.1840034792132587E-2</v>
      </c>
      <c r="AT35">
        <f t="shared" si="31"/>
        <v>3.4599115357437232E-2</v>
      </c>
      <c r="AU35">
        <f t="shared" si="32"/>
        <v>4.7899225152699919E-2</v>
      </c>
      <c r="AV35">
        <f t="shared" si="33"/>
        <v>3.6449944477761217E-2</v>
      </c>
      <c r="AX35">
        <f t="shared" si="34"/>
        <v>1.0967272544939222E-2</v>
      </c>
      <c r="AY35">
        <f t="shared" si="35"/>
        <v>2.008812719348332E-2</v>
      </c>
      <c r="AZ35">
        <f t="shared" si="36"/>
        <v>1.0817085663106735E-2</v>
      </c>
      <c r="BA35">
        <f t="shared" si="37"/>
        <v>2.8199964983749645E-2</v>
      </c>
      <c r="BB35">
        <f t="shared" si="38"/>
        <v>6.953888985882041E-3</v>
      </c>
      <c r="BC35">
        <f t="shared" si="39"/>
        <v>1.4406197462787592E-2</v>
      </c>
      <c r="BD35">
        <f t="shared" si="40"/>
        <v>1.5861432856219149E-2</v>
      </c>
      <c r="BE35">
        <f t="shared" si="41"/>
        <v>1.1894075641892135E-2</v>
      </c>
      <c r="BF35">
        <f t="shared" si="42"/>
        <v>6.6262024557912202E-3</v>
      </c>
      <c r="BH35">
        <f t="shared" si="43"/>
        <v>5.4836362724696112E-3</v>
      </c>
      <c r="BI35">
        <f t="shared" si="44"/>
        <v>1.004406359674166E-2</v>
      </c>
      <c r="BJ35">
        <f t="shared" si="45"/>
        <v>4.0884740821518044E-3</v>
      </c>
      <c r="BK35">
        <f t="shared" si="46"/>
        <v>1.6281257374505878E-2</v>
      </c>
      <c r="BL35">
        <f t="shared" si="47"/>
        <v>3.4769444929410205E-3</v>
      </c>
      <c r="BM35">
        <f t="shared" si="48"/>
        <v>5.8813054862678757E-3</v>
      </c>
      <c r="BN35">
        <f t="shared" si="49"/>
        <v>9.1576025292713012E-3</v>
      </c>
      <c r="BO35">
        <f t="shared" si="50"/>
        <v>6.867047773608196E-3</v>
      </c>
      <c r="BP35">
        <f t="shared" si="51"/>
        <v>3.8256397715560205E-3</v>
      </c>
    </row>
    <row r="36" spans="1:68" x14ac:dyDescent="0.3">
      <c r="A36" t="s">
        <v>1750</v>
      </c>
      <c r="B36">
        <v>6.5936121162585251E-2</v>
      </c>
      <c r="C36">
        <v>0.10660525197935394</v>
      </c>
      <c r="D36">
        <v>8.5172831887373707E-2</v>
      </c>
      <c r="E36">
        <v>9.5773400247888246E-2</v>
      </c>
      <c r="F36">
        <v>5.0458246646204755E-2</v>
      </c>
      <c r="G36">
        <v>5.7125390594084398E-2</v>
      </c>
      <c r="H36">
        <v>9.4603134254349908E-2</v>
      </c>
      <c r="I36">
        <v>6.9375586493849048E-2</v>
      </c>
      <c r="J36">
        <v>7.6879294023484757E-2</v>
      </c>
      <c r="K36">
        <v>8.2285615204964496E-2</v>
      </c>
      <c r="L36">
        <v>9.7328549010226445E-2</v>
      </c>
      <c r="M36">
        <v>9.8990052427778349E-2</v>
      </c>
      <c r="N36">
        <v>9.5558085535484297E-2</v>
      </c>
      <c r="O36">
        <v>8.4864984322060605E-2</v>
      </c>
      <c r="P36">
        <v>9.5926464084973295E-2</v>
      </c>
      <c r="Q36">
        <v>6.273227570519771E-2</v>
      </c>
      <c r="R36">
        <v>9.16427235976566E-2</v>
      </c>
      <c r="S36">
        <v>0.13250279734352299</v>
      </c>
      <c r="T36">
        <v>7.1306727068087453E-2</v>
      </c>
      <c r="U36">
        <v>7.8877735677951852E-2</v>
      </c>
      <c r="V36">
        <v>8.4623918401614595E-2</v>
      </c>
      <c r="W36">
        <v>7.7973266341106656E-2</v>
      </c>
      <c r="X36">
        <v>7.8006639129544406E-2</v>
      </c>
      <c r="Y36">
        <v>8.3526075746165995E-2</v>
      </c>
      <c r="Z36">
        <v>0.10798447173265754</v>
      </c>
      <c r="AA36">
        <v>7.9206016417096251E-2</v>
      </c>
      <c r="AB36">
        <v>7.1197573815079504E-2</v>
      </c>
      <c r="AC36">
        <v>7.9163094215535162E-2</v>
      </c>
      <c r="AD36">
        <v>8.25464416837558E-2</v>
      </c>
      <c r="AE36">
        <v>8.2598469286469606E-2</v>
      </c>
      <c r="AF36">
        <v>6.8599766214943347E-2</v>
      </c>
      <c r="AG36">
        <v>9.31748633467787E-2</v>
      </c>
      <c r="AH36">
        <v>7.7662896081877791E-2</v>
      </c>
      <c r="AI36">
        <v>9.7081619032850203E-2</v>
      </c>
      <c r="AJ36">
        <v>7.7542035427183909E-2</v>
      </c>
      <c r="AK36">
        <v>9.1562544396419351E-2</v>
      </c>
      <c r="AL36">
        <v>8.2431581138513746E-2</v>
      </c>
      <c r="AN36">
        <f t="shared" si="25"/>
        <v>8.8371901319300283E-2</v>
      </c>
      <c r="AO36">
        <f t="shared" si="26"/>
        <v>6.7890589497122025E-2</v>
      </c>
      <c r="AP36">
        <f t="shared" si="27"/>
        <v>9.0261863515567461E-2</v>
      </c>
      <c r="AQ36">
        <f t="shared" si="28"/>
        <v>9.5625932215459106E-2</v>
      </c>
      <c r="AR36">
        <f t="shared" si="29"/>
        <v>7.8195411872190146E-2</v>
      </c>
      <c r="AS36">
        <f t="shared" si="30"/>
        <v>8.3180645176013146E-2</v>
      </c>
      <c r="AT36">
        <f t="shared" si="31"/>
        <v>7.7914892395056251E-2</v>
      </c>
      <c r="AU36">
        <f t="shared" si="32"/>
        <v>8.9306459487168907E-2</v>
      </c>
      <c r="AV36">
        <f t="shared" si="33"/>
        <v>8.3845386987372331E-2</v>
      </c>
      <c r="AX36">
        <f t="shared" si="34"/>
        <v>1.7328546189771248E-2</v>
      </c>
      <c r="AY36">
        <f t="shared" si="35"/>
        <v>1.9455430674416487E-2</v>
      </c>
      <c r="AZ36">
        <f t="shared" si="36"/>
        <v>8.7378201058669492E-3</v>
      </c>
      <c r="BA36">
        <f t="shared" si="37"/>
        <v>3.5055397381725778E-2</v>
      </c>
      <c r="BB36">
        <f t="shared" si="38"/>
        <v>5.4557183743914554E-3</v>
      </c>
      <c r="BC36">
        <f t="shared" si="39"/>
        <v>1.2787899447776882E-2</v>
      </c>
      <c r="BD36">
        <f t="shared" si="40"/>
        <v>8.0671778542083499E-3</v>
      </c>
      <c r="BE36">
        <f t="shared" si="41"/>
        <v>1.0271081324643412E-2</v>
      </c>
      <c r="BF36">
        <f t="shared" si="42"/>
        <v>7.1163757048657104E-3</v>
      </c>
      <c r="BH36">
        <f t="shared" si="43"/>
        <v>8.6642730948856238E-3</v>
      </c>
      <c r="BI36">
        <f t="shared" si="44"/>
        <v>9.7277153372082436E-3</v>
      </c>
      <c r="BJ36">
        <f t="shared" si="45"/>
        <v>3.3025855715634314E-3</v>
      </c>
      <c r="BK36">
        <f t="shared" si="46"/>
        <v>2.0239243114888682E-2</v>
      </c>
      <c r="BL36">
        <f t="shared" si="47"/>
        <v>2.7278591871957277E-3</v>
      </c>
      <c r="BM36">
        <f t="shared" si="48"/>
        <v>5.2206380881786906E-3</v>
      </c>
      <c r="BN36">
        <f t="shared" si="49"/>
        <v>4.6575873057277785E-3</v>
      </c>
      <c r="BO36">
        <f t="shared" si="50"/>
        <v>5.9300115676514126E-3</v>
      </c>
      <c r="BP36">
        <f t="shared" si="51"/>
        <v>4.1086414288587312E-3</v>
      </c>
    </row>
    <row r="37" spans="1:68" x14ac:dyDescent="0.3">
      <c r="A37" t="s">
        <v>1751</v>
      </c>
      <c r="B37">
        <v>3.3074521331178503E-4</v>
      </c>
      <c r="C37">
        <v>1.05989018381077E-3</v>
      </c>
      <c r="D37">
        <v>1.1425039925086549E-3</v>
      </c>
      <c r="E37">
        <v>3.3439666261442951E-5</v>
      </c>
      <c r="F37">
        <v>1.0202943085175294E-3</v>
      </c>
      <c r="G37">
        <v>0</v>
      </c>
      <c r="H37">
        <v>0</v>
      </c>
      <c r="I37">
        <v>0</v>
      </c>
      <c r="J37">
        <v>0</v>
      </c>
      <c r="K37">
        <v>0</v>
      </c>
      <c r="L37">
        <v>2.4109092603134498E-6</v>
      </c>
      <c r="M37">
        <v>9.6110414664864153E-4</v>
      </c>
      <c r="N37">
        <v>0</v>
      </c>
      <c r="O37">
        <v>0</v>
      </c>
      <c r="P37">
        <v>4.2052851924008001E-4</v>
      </c>
      <c r="Q37">
        <v>7.74129502374795E-4</v>
      </c>
      <c r="R37">
        <v>2.2261333033318448E-3</v>
      </c>
      <c r="S37">
        <v>1.0705506184694701E-3</v>
      </c>
      <c r="T37">
        <v>8.3844792758304496E-4</v>
      </c>
      <c r="U37">
        <v>1.1793946130014849E-3</v>
      </c>
      <c r="V37">
        <v>7.4237592586912505E-4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3.7301250914553599E-4</v>
      </c>
      <c r="AF37">
        <v>1.218884371754475E-3</v>
      </c>
      <c r="AG37">
        <v>0</v>
      </c>
      <c r="AH37">
        <v>9.802784393613301E-4</v>
      </c>
      <c r="AI37">
        <v>0</v>
      </c>
      <c r="AJ37">
        <v>0</v>
      </c>
      <c r="AK37">
        <v>1.4985273893970302E-3</v>
      </c>
      <c r="AL37">
        <v>5.6769177543556E-4</v>
      </c>
      <c r="AN37">
        <f t="shared" si="25"/>
        <v>6.4164476397316319E-4</v>
      </c>
      <c r="AO37">
        <f t="shared" si="26"/>
        <v>2.5507357712938235E-4</v>
      </c>
      <c r="AP37">
        <f t="shared" si="27"/>
        <v>1.9772051073557641E-4</v>
      </c>
      <c r="AQ37">
        <f t="shared" si="28"/>
        <v>1.3569378080587034E-3</v>
      </c>
      <c r="AR37">
        <f t="shared" si="29"/>
        <v>6.9005461661341382E-4</v>
      </c>
      <c r="AS37">
        <f t="shared" si="30"/>
        <v>0</v>
      </c>
      <c r="AT37">
        <f t="shared" si="31"/>
        <v>5.30632293633337E-4</v>
      </c>
      <c r="AU37">
        <f t="shared" si="32"/>
        <v>3.2675947978711003E-4</v>
      </c>
      <c r="AV37">
        <f t="shared" si="33"/>
        <v>6.8873972161086336E-4</v>
      </c>
      <c r="AX37">
        <f t="shared" si="34"/>
        <v>5.4539318218091491E-4</v>
      </c>
      <c r="AY37">
        <f t="shared" si="35"/>
        <v>5.1014715425876469E-4</v>
      </c>
      <c r="AZ37">
        <f t="shared" si="36"/>
        <v>3.7124058374684042E-4</v>
      </c>
      <c r="BA37">
        <f t="shared" si="37"/>
        <v>7.6719748192303431E-4</v>
      </c>
      <c r="BB37">
        <f t="shared" si="38"/>
        <v>4.9678536616843706E-4</v>
      </c>
      <c r="BC37">
        <f t="shared" si="39"/>
        <v>0</v>
      </c>
      <c r="BD37">
        <f t="shared" si="40"/>
        <v>6.2454205244587887E-4</v>
      </c>
      <c r="BE37">
        <f t="shared" si="41"/>
        <v>5.6596402084605011E-4</v>
      </c>
      <c r="BF37">
        <f t="shared" si="42"/>
        <v>7.5656165521933104E-4</v>
      </c>
      <c r="BH37">
        <f t="shared" si="43"/>
        <v>2.7269659109045746E-4</v>
      </c>
      <c r="BI37">
        <f t="shared" si="44"/>
        <v>2.5507357712938235E-4</v>
      </c>
      <c r="BJ37">
        <f t="shared" si="45"/>
        <v>1.4031575159551243E-4</v>
      </c>
      <c r="BK37">
        <f t="shared" si="46"/>
        <v>4.4294167270986695E-4</v>
      </c>
      <c r="BL37">
        <f t="shared" si="47"/>
        <v>2.4839268308421853E-4</v>
      </c>
      <c r="BM37">
        <f t="shared" si="48"/>
        <v>0</v>
      </c>
      <c r="BN37">
        <f t="shared" si="49"/>
        <v>3.6057952209986955E-4</v>
      </c>
      <c r="BO37">
        <f t="shared" si="50"/>
        <v>3.2675947978711003E-4</v>
      </c>
      <c r="BP37">
        <f t="shared" si="51"/>
        <v>4.3680107529942962E-4</v>
      </c>
    </row>
    <row r="38" spans="1:68" x14ac:dyDescent="0.3">
      <c r="A38" t="s">
        <v>1752</v>
      </c>
      <c r="B38">
        <v>1.5525628111823894E-3</v>
      </c>
      <c r="C38">
        <v>5.5843953194656003E-4</v>
      </c>
      <c r="D38">
        <v>1.1214381564917959E-3</v>
      </c>
      <c r="E38">
        <v>2.8401062803985449E-3</v>
      </c>
      <c r="F38">
        <v>4.5927837289778701E-4</v>
      </c>
      <c r="G38">
        <v>9.4681380707051742E-4</v>
      </c>
      <c r="H38">
        <v>2.318588551199647E-3</v>
      </c>
      <c r="I38">
        <v>3.2266908685525649E-3</v>
      </c>
      <c r="J38">
        <v>7.4082523527948E-4</v>
      </c>
      <c r="K38">
        <v>1.637969202360005E-3</v>
      </c>
      <c r="L38">
        <v>1.7049654431028564E-3</v>
      </c>
      <c r="M38">
        <v>1.5242059780687799E-3</v>
      </c>
      <c r="N38">
        <v>2.2126009359018598E-3</v>
      </c>
      <c r="O38">
        <v>1.3083705506885977E-3</v>
      </c>
      <c r="P38">
        <v>1.755930426848455E-3</v>
      </c>
      <c r="Q38">
        <v>0</v>
      </c>
      <c r="R38">
        <v>0</v>
      </c>
      <c r="S38">
        <v>3.479012977717515E-4</v>
      </c>
      <c r="T38">
        <v>8.0862465875132495E-4</v>
      </c>
      <c r="U38">
        <v>0</v>
      </c>
      <c r="V38">
        <v>2.72045477026053E-3</v>
      </c>
      <c r="W38">
        <v>3.0763457160104049E-3</v>
      </c>
      <c r="X38">
        <v>0</v>
      </c>
      <c r="Y38">
        <v>1.4045812817684751E-3</v>
      </c>
      <c r="Z38">
        <v>0</v>
      </c>
      <c r="AA38">
        <v>3.0389563787732504E-3</v>
      </c>
      <c r="AB38">
        <v>1.670619377721175E-3</v>
      </c>
      <c r="AC38">
        <v>3.49677072421697E-3</v>
      </c>
      <c r="AD38">
        <v>1.1916178518602948E-3</v>
      </c>
      <c r="AE38">
        <v>3.8563685977807102E-4</v>
      </c>
      <c r="AF38">
        <v>3.80831639332419E-3</v>
      </c>
      <c r="AG38">
        <v>0</v>
      </c>
      <c r="AH38">
        <v>2.5530570818120702E-3</v>
      </c>
      <c r="AI38">
        <v>1.7647271858936785E-3</v>
      </c>
      <c r="AJ38">
        <v>7.7286454430398497E-4</v>
      </c>
      <c r="AK38">
        <v>4.4092998024607005E-3</v>
      </c>
      <c r="AL38">
        <v>1.580458724443265E-3</v>
      </c>
      <c r="AN38">
        <f t="shared" si="25"/>
        <v>1.5181366950048226E-3</v>
      </c>
      <c r="AO38">
        <f t="shared" si="26"/>
        <v>1.737842899930129E-3</v>
      </c>
      <c r="AP38">
        <f t="shared" si="27"/>
        <v>1.5549811103214334E-3</v>
      </c>
      <c r="AQ38">
        <f t="shared" si="28"/>
        <v>1.159670992572505E-4</v>
      </c>
      <c r="AR38">
        <f t="shared" si="29"/>
        <v>1.6513562862555649E-3</v>
      </c>
      <c r="AS38">
        <f t="shared" si="30"/>
        <v>1.6018212937466449E-3</v>
      </c>
      <c r="AT38">
        <f t="shared" si="31"/>
        <v>1.7951903683208518E-3</v>
      </c>
      <c r="AU38">
        <f t="shared" si="32"/>
        <v>1.439261422568583E-3</v>
      </c>
      <c r="AV38">
        <f t="shared" si="33"/>
        <v>2.2542076904026502E-3</v>
      </c>
      <c r="AX38">
        <f t="shared" si="34"/>
        <v>9.7076895936873506E-4</v>
      </c>
      <c r="AY38">
        <f t="shared" si="35"/>
        <v>1.2668054389783443E-3</v>
      </c>
      <c r="AZ38">
        <f t="shared" si="36"/>
        <v>4.5218736014733909E-4</v>
      </c>
      <c r="BA38">
        <f t="shared" si="37"/>
        <v>2.0086090791994089E-4</v>
      </c>
      <c r="BB38">
        <f t="shared" si="38"/>
        <v>1.4844460946277186E-3</v>
      </c>
      <c r="BC38">
        <f t="shared" si="39"/>
        <v>1.4718349302512363E-3</v>
      </c>
      <c r="BD38">
        <f t="shared" si="40"/>
        <v>1.7893877819826446E-3</v>
      </c>
      <c r="BE38">
        <f t="shared" si="41"/>
        <v>1.3072762095556857E-3</v>
      </c>
      <c r="BF38">
        <f t="shared" si="42"/>
        <v>1.9095466997535906E-3</v>
      </c>
      <c r="BH38">
        <f t="shared" si="43"/>
        <v>4.8538447968436753E-4</v>
      </c>
      <c r="BI38">
        <f t="shared" si="44"/>
        <v>6.3340271948917216E-4</v>
      </c>
      <c r="BJ38">
        <f t="shared" si="45"/>
        <v>1.7091075727952265E-4</v>
      </c>
      <c r="BK38">
        <f t="shared" si="46"/>
        <v>1.1596709925725051E-4</v>
      </c>
      <c r="BL38">
        <f t="shared" si="47"/>
        <v>7.4222304731385929E-4</v>
      </c>
      <c r="BM38">
        <f t="shared" si="48"/>
        <v>6.0087409412006628E-4</v>
      </c>
      <c r="BN38">
        <f t="shared" si="49"/>
        <v>1.0331035176123072E-3</v>
      </c>
      <c r="BO38">
        <f t="shared" si="50"/>
        <v>7.5475627149216879E-4</v>
      </c>
      <c r="BP38">
        <f t="shared" si="51"/>
        <v>1.1024773011328972E-3</v>
      </c>
    </row>
    <row r="39" spans="1:68" x14ac:dyDescent="0.3">
      <c r="A39" t="s">
        <v>1753</v>
      </c>
      <c r="B39">
        <v>5.8612118159951801E-3</v>
      </c>
      <c r="C39">
        <v>1.2540778094603949E-3</v>
      </c>
      <c r="D39">
        <v>4.29755697231051E-3</v>
      </c>
      <c r="E39">
        <v>4.4795174697366148E-3</v>
      </c>
      <c r="F39">
        <v>2.2420845884994602E-3</v>
      </c>
      <c r="G39">
        <v>2.4460555554819113E-3</v>
      </c>
      <c r="H39">
        <v>2.2485650057990901E-3</v>
      </c>
      <c r="I39">
        <v>1.299326157720799E-3</v>
      </c>
      <c r="J39">
        <v>7.0686953688413948E-3</v>
      </c>
      <c r="K39">
        <v>8.3819572612577997E-4</v>
      </c>
      <c r="L39">
        <v>2.6047558114179001E-3</v>
      </c>
      <c r="M39">
        <v>1.6545362216489551E-3</v>
      </c>
      <c r="N39">
        <v>3.0378939548616497E-3</v>
      </c>
      <c r="O39">
        <v>4.1718441599585595E-3</v>
      </c>
      <c r="P39">
        <v>6.25194724249725E-4</v>
      </c>
      <c r="Q39">
        <v>3.7980970881369251E-3</v>
      </c>
      <c r="R39">
        <v>5.4579595404699206E-3</v>
      </c>
      <c r="S39">
        <v>0</v>
      </c>
      <c r="T39">
        <v>2.04385655486466E-3</v>
      </c>
      <c r="U39">
        <v>5.2983128167146797E-3</v>
      </c>
      <c r="V39">
        <v>1.4066744032969201E-3</v>
      </c>
      <c r="W39">
        <v>4.5880659889558206E-3</v>
      </c>
      <c r="X39">
        <v>1.76414382468281E-3</v>
      </c>
      <c r="Y39">
        <v>7.8551811791887998E-4</v>
      </c>
      <c r="Z39">
        <v>2.6037910244419548E-3</v>
      </c>
      <c r="AA39">
        <v>4.9492559266292053E-3</v>
      </c>
      <c r="AB39">
        <v>3.7423060404914452E-3</v>
      </c>
      <c r="AC39">
        <v>4.3402313662395499E-3</v>
      </c>
      <c r="AD39">
        <v>2.9142089480056351E-3</v>
      </c>
      <c r="AE39">
        <v>4.1147337545650404E-3</v>
      </c>
      <c r="AF39">
        <v>3.1207900254452154E-3</v>
      </c>
      <c r="AG39">
        <v>2.4588815700966552E-3</v>
      </c>
      <c r="AH39">
        <v>5.1728145696129197E-3</v>
      </c>
      <c r="AI39">
        <v>2.2347381358180998E-3</v>
      </c>
      <c r="AJ39">
        <v>2.6005211149766052E-3</v>
      </c>
      <c r="AK39">
        <v>5.6572515474206057E-3</v>
      </c>
      <c r="AL39">
        <v>2.4964939894947299E-3</v>
      </c>
      <c r="AN39">
        <f t="shared" si="25"/>
        <v>3.9730910168756742E-3</v>
      </c>
      <c r="AO39">
        <f t="shared" si="26"/>
        <v>2.0590078268753155E-3</v>
      </c>
      <c r="AP39">
        <f t="shared" si="27"/>
        <v>2.8573022810148519E-3</v>
      </c>
      <c r="AQ39">
        <f t="shared" si="28"/>
        <v>3.0853522095356154E-3</v>
      </c>
      <c r="AR39">
        <f t="shared" si="29"/>
        <v>3.33422744095802E-3</v>
      </c>
      <c r="AS39">
        <f t="shared" si="30"/>
        <v>3.0308743834006405E-3</v>
      </c>
      <c r="AT39">
        <f t="shared" si="31"/>
        <v>3.3832442426719633E-3</v>
      </c>
      <c r="AU39">
        <f t="shared" si="32"/>
        <v>3.2888114251758914E-3</v>
      </c>
      <c r="AV39">
        <f t="shared" si="33"/>
        <v>3.5847555506306468E-3</v>
      </c>
      <c r="AX39">
        <f t="shared" si="34"/>
        <v>1.9424879993245744E-3</v>
      </c>
      <c r="AY39">
        <f t="shared" si="35"/>
        <v>5.1522526057290094E-4</v>
      </c>
      <c r="AZ39">
        <f t="shared" si="36"/>
        <v>2.2385258088820146E-3</v>
      </c>
      <c r="BA39">
        <f t="shared" si="37"/>
        <v>2.7979161053953983E-3</v>
      </c>
      <c r="BB39">
        <f t="shared" si="38"/>
        <v>1.8982676492335772E-3</v>
      </c>
      <c r="BC39">
        <f t="shared" si="39"/>
        <v>1.5955795009617796E-3</v>
      </c>
      <c r="BD39">
        <f t="shared" si="40"/>
        <v>6.4185404485459408E-4</v>
      </c>
      <c r="BE39">
        <f t="shared" si="41"/>
        <v>1.6354390713105161E-3</v>
      </c>
      <c r="BF39">
        <f t="shared" si="42"/>
        <v>1.7955876902122627E-3</v>
      </c>
      <c r="BH39">
        <f t="shared" si="43"/>
        <v>9.7124399966228719E-4</v>
      </c>
      <c r="BI39">
        <f t="shared" si="44"/>
        <v>2.5761263028645047E-4</v>
      </c>
      <c r="BJ39">
        <f t="shared" si="45"/>
        <v>8.4608322767164474E-4</v>
      </c>
      <c r="BK39">
        <f t="shared" si="46"/>
        <v>1.6153776166200227E-3</v>
      </c>
      <c r="BL39">
        <f t="shared" si="47"/>
        <v>9.491338246167886E-4</v>
      </c>
      <c r="BM39">
        <f t="shared" si="48"/>
        <v>6.5139260356683029E-4</v>
      </c>
      <c r="BN39">
        <f t="shared" si="49"/>
        <v>3.7057460557725005E-4</v>
      </c>
      <c r="BO39">
        <f t="shared" si="50"/>
        <v>9.4422118806435811E-4</v>
      </c>
      <c r="BP39">
        <f t="shared" si="51"/>
        <v>1.0366830362976284E-3</v>
      </c>
    </row>
    <row r="40" spans="1:68" x14ac:dyDescent="0.3">
      <c r="A40" t="s">
        <v>1754</v>
      </c>
      <c r="B40">
        <v>8.518692750399565E-3</v>
      </c>
      <c r="C40">
        <v>7.7781160151163958E-3</v>
      </c>
      <c r="D40">
        <v>6.3297598127794053E-3</v>
      </c>
      <c r="E40">
        <v>6.3707165925656149E-3</v>
      </c>
      <c r="F40">
        <v>8.8360113978607595E-3</v>
      </c>
      <c r="G40">
        <v>9.6274807080267647E-3</v>
      </c>
      <c r="H40">
        <v>3.5668702756822051E-3</v>
      </c>
      <c r="I40">
        <v>7.6868462301746205E-3</v>
      </c>
      <c r="J40">
        <v>8.8032822540630596E-3</v>
      </c>
      <c r="K40">
        <v>7.2737707881623797E-3</v>
      </c>
      <c r="L40">
        <v>4.6623682050675498E-3</v>
      </c>
      <c r="M40">
        <v>6.6080045541062442E-3</v>
      </c>
      <c r="N40">
        <v>8.3046027869391054E-3</v>
      </c>
      <c r="O40">
        <v>7.2568321817139004E-3</v>
      </c>
      <c r="P40">
        <v>4.3770317730729199E-3</v>
      </c>
      <c r="Q40">
        <v>6.1313581580867554E-3</v>
      </c>
      <c r="R40">
        <v>8.9522145932069957E-3</v>
      </c>
      <c r="S40">
        <v>1.3075939809908241E-2</v>
      </c>
      <c r="T40">
        <v>4.896776280429985E-3</v>
      </c>
      <c r="U40">
        <v>9.5460174194134054E-3</v>
      </c>
      <c r="V40">
        <v>5.2377751112631099E-3</v>
      </c>
      <c r="W40">
        <v>5.089105960273765E-3</v>
      </c>
      <c r="X40">
        <v>1.0453098732247845E-2</v>
      </c>
      <c r="Y40">
        <v>8.4232878298099393E-3</v>
      </c>
      <c r="Z40">
        <v>8.0937397803621299E-3</v>
      </c>
      <c r="AA40">
        <v>4.8469575599838751E-3</v>
      </c>
      <c r="AB40">
        <v>4.7429921873171042E-3</v>
      </c>
      <c r="AC40">
        <v>7.4351597984971245E-3</v>
      </c>
      <c r="AD40">
        <v>6.4025550466876701E-3</v>
      </c>
      <c r="AE40">
        <v>9.5436182065192048E-3</v>
      </c>
      <c r="AF40">
        <v>6.5714412658498707E-3</v>
      </c>
      <c r="AG40">
        <v>8.8123518553109986E-3</v>
      </c>
      <c r="AH40">
        <v>4.0612724683184E-3</v>
      </c>
      <c r="AI40">
        <v>6.8658379458078804E-3</v>
      </c>
      <c r="AJ40">
        <v>1.1231740927486751E-2</v>
      </c>
      <c r="AK40">
        <v>9.4416169274841241E-3</v>
      </c>
      <c r="AL40">
        <v>7.1482643201718505E-3</v>
      </c>
      <c r="AN40">
        <f t="shared" si="25"/>
        <v>7.2493212927152439E-3</v>
      </c>
      <c r="AO40">
        <f t="shared" si="26"/>
        <v>7.4293021529360879E-3</v>
      </c>
      <c r="AP40">
        <f t="shared" si="27"/>
        <v>6.7551275061607371E-3</v>
      </c>
      <c r="AQ40">
        <f t="shared" si="28"/>
        <v>9.3865041870673308E-3</v>
      </c>
      <c r="AR40">
        <f t="shared" si="29"/>
        <v>6.1924186928450659E-3</v>
      </c>
      <c r="AS40">
        <f t="shared" si="30"/>
        <v>7.3325393147030031E-3</v>
      </c>
      <c r="AT40">
        <f t="shared" si="31"/>
        <v>7.5058715063522482E-3</v>
      </c>
      <c r="AU40">
        <f t="shared" si="32"/>
        <v>6.5798207564790922E-3</v>
      </c>
      <c r="AV40">
        <f t="shared" si="33"/>
        <v>9.2738740583809074E-3</v>
      </c>
      <c r="AX40">
        <f t="shared" si="34"/>
        <v>1.081429191784301E-3</v>
      </c>
      <c r="AY40">
        <f t="shared" si="35"/>
        <v>2.6953990933913465E-3</v>
      </c>
      <c r="AZ40">
        <f t="shared" si="36"/>
        <v>1.6918006149070446E-3</v>
      </c>
      <c r="BA40">
        <f t="shared" si="37"/>
        <v>3.4926006310778608E-3</v>
      </c>
      <c r="BB40">
        <f t="shared" si="38"/>
        <v>2.2400860871403384E-3</v>
      </c>
      <c r="BC40">
        <f t="shared" si="39"/>
        <v>2.2091379087143827E-3</v>
      </c>
      <c r="BD40">
        <f t="shared" si="40"/>
        <v>1.7667595618212216E-3</v>
      </c>
      <c r="BE40">
        <f t="shared" si="41"/>
        <v>2.3884185583394183E-3</v>
      </c>
      <c r="BF40">
        <f t="shared" si="42"/>
        <v>2.0468997418591943E-3</v>
      </c>
      <c r="BH40">
        <f t="shared" si="43"/>
        <v>5.4071459589215048E-4</v>
      </c>
      <c r="BI40">
        <f t="shared" si="44"/>
        <v>1.3476995466956733E-3</v>
      </c>
      <c r="BJ40">
        <f t="shared" si="45"/>
        <v>6.394405278500277E-4</v>
      </c>
      <c r="BK40">
        <f t="shared" si="46"/>
        <v>2.0164539145246596E-3</v>
      </c>
      <c r="BL40">
        <f t="shared" si="47"/>
        <v>1.1200430435701692E-3</v>
      </c>
      <c r="BM40">
        <f t="shared" si="48"/>
        <v>9.0187677463156031E-4</v>
      </c>
      <c r="BN40">
        <f t="shared" si="49"/>
        <v>1.0200391086108277E-3</v>
      </c>
      <c r="BO40">
        <f t="shared" si="50"/>
        <v>1.3789540975947612E-3</v>
      </c>
      <c r="BP40">
        <f t="shared" si="51"/>
        <v>1.1817781169665815E-3</v>
      </c>
    </row>
    <row r="41" spans="1:68" x14ac:dyDescent="0.3">
      <c r="A41" t="s">
        <v>1755</v>
      </c>
      <c r="B41">
        <v>3.6212512058987102E-3</v>
      </c>
      <c r="C41">
        <v>3.6278848023341146E-3</v>
      </c>
      <c r="D41">
        <v>4.9641197213316605E-3</v>
      </c>
      <c r="E41">
        <v>5.4123745211936448E-3</v>
      </c>
      <c r="F41">
        <v>2.1913879850066101E-3</v>
      </c>
      <c r="G41">
        <v>3.8348245677600652E-3</v>
      </c>
      <c r="H41">
        <v>7.2923248048582141E-3</v>
      </c>
      <c r="I41">
        <v>3.72494654718474E-3</v>
      </c>
      <c r="J41">
        <v>7.9616194766046894E-3</v>
      </c>
      <c r="K41">
        <v>6.4487818458651008E-3</v>
      </c>
      <c r="L41">
        <v>4.9809690876628848E-3</v>
      </c>
      <c r="M41">
        <v>3.9244863931451749E-3</v>
      </c>
      <c r="N41">
        <v>5.9302331986941705E-3</v>
      </c>
      <c r="O41">
        <v>3.9115005602076199E-3</v>
      </c>
      <c r="P41">
        <v>4.4787923376531751E-3</v>
      </c>
      <c r="Q41">
        <v>6.8670799751385E-4</v>
      </c>
      <c r="R41">
        <v>7.003401911945685E-3</v>
      </c>
      <c r="S41">
        <v>1.0560243062578155E-2</v>
      </c>
      <c r="T41">
        <v>5.3893643335714402E-3</v>
      </c>
      <c r="U41">
        <v>7.3953481509101797E-3</v>
      </c>
      <c r="V41">
        <v>2.3094326656581147E-3</v>
      </c>
      <c r="W41">
        <v>5.6846360335115597E-3</v>
      </c>
      <c r="X41">
        <v>8.0672509448592444E-3</v>
      </c>
      <c r="Y41">
        <v>7.8416701141766597E-3</v>
      </c>
      <c r="Z41">
        <v>3.8744401271323002E-3</v>
      </c>
      <c r="AA41">
        <v>4.9630348338081049E-3</v>
      </c>
      <c r="AB41">
        <v>1.4600703449429351E-3</v>
      </c>
      <c r="AC41">
        <v>6.4495172910702756E-3</v>
      </c>
      <c r="AD41">
        <v>4.4024013557848003E-3</v>
      </c>
      <c r="AE41">
        <v>6.7490254549446797E-3</v>
      </c>
      <c r="AF41">
        <v>7.1149635455794152E-3</v>
      </c>
      <c r="AG41">
        <v>6.2261190762372097E-3</v>
      </c>
      <c r="AH41">
        <v>1.089396277542873E-2</v>
      </c>
      <c r="AI41">
        <v>6.1831810594939855E-3</v>
      </c>
      <c r="AJ41">
        <v>8.2124146514494997E-3</v>
      </c>
      <c r="AK41">
        <v>9.6537964244578101E-3</v>
      </c>
      <c r="AL41">
        <v>3.4438751819490599E-3</v>
      </c>
      <c r="AN41">
        <f t="shared" si="25"/>
        <v>4.4064075626895323E-3</v>
      </c>
      <c r="AO41">
        <f t="shared" si="26"/>
        <v>4.260870976202407E-3</v>
      </c>
      <c r="AP41">
        <f t="shared" si="27"/>
        <v>5.3766261285475448E-3</v>
      </c>
      <c r="AQ41">
        <f t="shared" si="28"/>
        <v>6.0834509906792303E-3</v>
      </c>
      <c r="AR41">
        <f t="shared" si="29"/>
        <v>5.1946952959128229E-3</v>
      </c>
      <c r="AS41">
        <f t="shared" si="30"/>
        <v>5.4426639426649196E-3</v>
      </c>
      <c r="AT41">
        <f t="shared" si="31"/>
        <v>6.0887967854362972E-3</v>
      </c>
      <c r="AU41">
        <f t="shared" si="32"/>
        <v>7.7677543037199754E-3</v>
      </c>
      <c r="AV41">
        <f t="shared" si="33"/>
        <v>7.1033620859521224E-3</v>
      </c>
      <c r="AX41">
        <f t="shared" si="34"/>
        <v>9.2115517449554128E-4</v>
      </c>
      <c r="AY41">
        <f t="shared" si="35"/>
        <v>2.1557058165007264E-3</v>
      </c>
      <c r="AZ41">
        <f t="shared" si="36"/>
        <v>1.4919864851937025E-3</v>
      </c>
      <c r="BA41">
        <f t="shared" si="37"/>
        <v>5.0006405533109298E-3</v>
      </c>
      <c r="BB41">
        <f t="shared" si="38"/>
        <v>2.1170381349371156E-3</v>
      </c>
      <c r="BC41">
        <f t="shared" si="39"/>
        <v>2.5380253344092717E-3</v>
      </c>
      <c r="BD41">
        <f t="shared" si="40"/>
        <v>1.4718779944025403E-3</v>
      </c>
      <c r="BE41">
        <f t="shared" si="41"/>
        <v>2.7074610753911408E-3</v>
      </c>
      <c r="BF41">
        <f t="shared" si="42"/>
        <v>3.2501197907642745E-3</v>
      </c>
      <c r="BH41">
        <f t="shared" si="43"/>
        <v>4.6057758724777064E-4</v>
      </c>
      <c r="BI41">
        <f t="shared" si="44"/>
        <v>1.0778529082503632E-3</v>
      </c>
      <c r="BJ41">
        <f t="shared" si="45"/>
        <v>5.6391788561312693E-4</v>
      </c>
      <c r="BK41">
        <f t="shared" si="46"/>
        <v>2.8871211695746246E-3</v>
      </c>
      <c r="BL41">
        <f t="shared" si="47"/>
        <v>1.0585190674685578E-3</v>
      </c>
      <c r="BM41">
        <f t="shared" si="48"/>
        <v>1.0361445039265595E-3</v>
      </c>
      <c r="BN41">
        <f t="shared" si="49"/>
        <v>8.4978915628259319E-4</v>
      </c>
      <c r="BO41">
        <f t="shared" si="50"/>
        <v>1.563153380697509E-3</v>
      </c>
      <c r="BP41">
        <f t="shared" si="51"/>
        <v>1.8764575360962841E-3</v>
      </c>
    </row>
    <row r="42" spans="1:68" x14ac:dyDescent="0.3">
      <c r="A42" t="s">
        <v>1756</v>
      </c>
      <c r="B42">
        <v>7.9061859391852396E-3</v>
      </c>
      <c r="C42">
        <v>1.7093870204537752E-2</v>
      </c>
      <c r="D42">
        <v>7.2018328554086502E-3</v>
      </c>
      <c r="E42">
        <v>1.7966139031330351E-2</v>
      </c>
      <c r="F42">
        <v>6.4318913781122849E-3</v>
      </c>
      <c r="G42">
        <v>8.9216662138726002E-3</v>
      </c>
      <c r="H42">
        <v>1.6979612120924997E-2</v>
      </c>
      <c r="I42">
        <v>1.059410681776907E-2</v>
      </c>
      <c r="J42">
        <v>1.390411048187765E-2</v>
      </c>
      <c r="K42">
        <v>2.0335131732666149E-2</v>
      </c>
      <c r="L42">
        <v>1.7549508783787499E-2</v>
      </c>
      <c r="M42">
        <v>1.026453901918053E-2</v>
      </c>
      <c r="N42">
        <v>1.0224199764044015E-2</v>
      </c>
      <c r="O42">
        <v>7.8330396868840739E-3</v>
      </c>
      <c r="P42">
        <v>1.881331660191865E-2</v>
      </c>
      <c r="Q42">
        <v>9.7595364153920949E-3</v>
      </c>
      <c r="R42">
        <v>1.2517882544070351E-2</v>
      </c>
      <c r="S42">
        <v>1.3875691187465799E-2</v>
      </c>
      <c r="T42">
        <v>7.7242634863665498E-3</v>
      </c>
      <c r="U42">
        <v>1.5148124559735198E-2</v>
      </c>
      <c r="V42">
        <v>8.7792831966614603E-3</v>
      </c>
      <c r="W42">
        <v>1.0109421401873611E-2</v>
      </c>
      <c r="X42">
        <v>6.8631670295118546E-3</v>
      </c>
      <c r="Y42">
        <v>1.0081416199486295E-2</v>
      </c>
      <c r="Z42">
        <v>1.191779336238665E-2</v>
      </c>
      <c r="AA42">
        <v>1.8002663397159301E-2</v>
      </c>
      <c r="AB42">
        <v>5.9185059457059208E-3</v>
      </c>
      <c r="AC42">
        <v>6.9579023873985206E-3</v>
      </c>
      <c r="AD42">
        <v>9.93524495325941E-3</v>
      </c>
      <c r="AE42">
        <v>7.4681343624443796E-3</v>
      </c>
      <c r="AF42">
        <v>1.191518791332748E-2</v>
      </c>
      <c r="AG42">
        <v>1.5846394809973151E-2</v>
      </c>
      <c r="AH42">
        <v>9.4475056786922952E-3</v>
      </c>
      <c r="AI42">
        <v>1.49232113162985E-2</v>
      </c>
      <c r="AJ42">
        <v>1.9501963865050903E-2</v>
      </c>
      <c r="AK42">
        <v>1.2945230195339195E-2</v>
      </c>
      <c r="AL42">
        <v>1.1188385899262441E-2</v>
      </c>
      <c r="AN42">
        <f t="shared" si="25"/>
        <v>1.2542007007615499E-2</v>
      </c>
      <c r="AO42">
        <f t="shared" si="26"/>
        <v>1.0731819132669736E-2</v>
      </c>
      <c r="AP42">
        <f t="shared" si="27"/>
        <v>1.4131978010051225E-2</v>
      </c>
      <c r="AQ42">
        <f t="shared" si="28"/>
        <v>1.2051036715642749E-2</v>
      </c>
      <c r="AR42">
        <f t="shared" si="29"/>
        <v>1.0440273161159204E-2</v>
      </c>
      <c r="AS42">
        <f t="shared" si="30"/>
        <v>9.9569080536080889E-3</v>
      </c>
      <c r="AT42">
        <f t="shared" si="31"/>
        <v>9.7728557430104227E-3</v>
      </c>
      <c r="AU42">
        <f t="shared" si="32"/>
        <v>1.3405703934987981E-2</v>
      </c>
      <c r="AV42">
        <f t="shared" si="33"/>
        <v>1.4545193319884178E-2</v>
      </c>
      <c r="AX42">
        <f t="shared" si="34"/>
        <v>5.7778013040886101E-3</v>
      </c>
      <c r="AY42">
        <f t="shared" si="35"/>
        <v>4.5025886698509439E-3</v>
      </c>
      <c r="AZ42">
        <f t="shared" si="36"/>
        <v>4.8653524450113323E-3</v>
      </c>
      <c r="BA42">
        <f t="shared" si="37"/>
        <v>2.097413001188958E-3</v>
      </c>
      <c r="BB42">
        <f t="shared" si="38"/>
        <v>3.286787889587943E-3</v>
      </c>
      <c r="BC42">
        <f t="shared" si="39"/>
        <v>4.5490375381194298E-3</v>
      </c>
      <c r="BD42">
        <f t="shared" si="40"/>
        <v>2.2279697064389063E-3</v>
      </c>
      <c r="BE42">
        <f t="shared" si="41"/>
        <v>3.4588389696334513E-3</v>
      </c>
      <c r="BF42">
        <f t="shared" si="42"/>
        <v>4.381644228852768E-3</v>
      </c>
      <c r="BH42">
        <f t="shared" si="43"/>
        <v>2.8889006520443051E-3</v>
      </c>
      <c r="BI42">
        <f t="shared" si="44"/>
        <v>2.2512943349254719E-3</v>
      </c>
      <c r="BJ42">
        <f t="shared" si="45"/>
        <v>1.8389303728828634E-3</v>
      </c>
      <c r="BK42">
        <f t="shared" si="46"/>
        <v>1.2109419608382658E-3</v>
      </c>
      <c r="BL42">
        <f t="shared" si="47"/>
        <v>1.6433939447939715E-3</v>
      </c>
      <c r="BM42">
        <f t="shared" si="48"/>
        <v>1.8571367981931974E-3</v>
      </c>
      <c r="BN42">
        <f t="shared" si="49"/>
        <v>1.2863189097588341E-3</v>
      </c>
      <c r="BO42">
        <f t="shared" si="50"/>
        <v>1.9969616102014412E-3</v>
      </c>
      <c r="BP42">
        <f t="shared" si="51"/>
        <v>2.5297434750213158E-3</v>
      </c>
    </row>
    <row r="43" spans="1:68" x14ac:dyDescent="0.3">
      <c r="A43" t="s">
        <v>1757</v>
      </c>
      <c r="B43">
        <v>3.6176565906156546E-2</v>
      </c>
      <c r="C43">
        <v>4.9373114554645853E-2</v>
      </c>
      <c r="D43">
        <v>5.2945209039952049E-2</v>
      </c>
      <c r="E43">
        <v>5.5095594393147096E-2</v>
      </c>
      <c r="F43">
        <v>2.6176337334833301E-2</v>
      </c>
      <c r="G43">
        <v>2.9107650745448799E-2</v>
      </c>
      <c r="H43">
        <v>8.2103406512749638E-2</v>
      </c>
      <c r="I43">
        <v>4.9039378001414002E-2</v>
      </c>
      <c r="J43">
        <v>3.5325133562978853E-2</v>
      </c>
      <c r="K43">
        <v>6.4828469339093406E-2</v>
      </c>
      <c r="L43">
        <v>7.7629881490669544E-2</v>
      </c>
      <c r="M43">
        <v>5.2544902788690798E-2</v>
      </c>
      <c r="N43">
        <v>6.6914294801680402E-2</v>
      </c>
      <c r="O43">
        <v>5.7946945132205899E-2</v>
      </c>
      <c r="P43">
        <v>7.4195889890825151E-2</v>
      </c>
      <c r="Q43">
        <v>3.2996871474305203E-2</v>
      </c>
      <c r="R43">
        <v>3.2110480087893647E-2</v>
      </c>
      <c r="S43">
        <v>0.10520486860420675</v>
      </c>
      <c r="T43">
        <v>4.3151324660406554E-2</v>
      </c>
      <c r="U43">
        <v>5.1326353791849001E-2</v>
      </c>
      <c r="V43">
        <v>5.2297140453767002E-2</v>
      </c>
      <c r="W43">
        <v>5.1347003730573652E-2</v>
      </c>
      <c r="X43">
        <v>3.751466965052775E-2</v>
      </c>
      <c r="Y43">
        <v>3.6251603958767101E-2</v>
      </c>
      <c r="Z43">
        <v>9.7966276507145053E-2</v>
      </c>
      <c r="AA43">
        <v>7.0257467266509943E-2</v>
      </c>
      <c r="AB43">
        <v>5.3968537307077E-2</v>
      </c>
      <c r="AC43">
        <v>4.3671284566095744E-2</v>
      </c>
      <c r="AD43">
        <v>4.7280544321194801E-2</v>
      </c>
      <c r="AE43">
        <v>4.4589204355728995E-2</v>
      </c>
      <c r="AF43">
        <v>7.2765800942925951E-2</v>
      </c>
      <c r="AG43">
        <v>3.9807713030973746E-2</v>
      </c>
      <c r="AH43">
        <v>5.18532294576085E-2</v>
      </c>
      <c r="AI43">
        <v>5.1292196551717198E-2</v>
      </c>
      <c r="AJ43">
        <v>4.0379110699281198E-2</v>
      </c>
      <c r="AK43">
        <v>5.0942225264844945E-2</v>
      </c>
      <c r="AL43">
        <v>6.0749523611021899E-2</v>
      </c>
      <c r="AN43">
        <f t="shared" si="25"/>
        <v>4.8397620973475386E-2</v>
      </c>
      <c r="AO43">
        <f t="shared" si="26"/>
        <v>4.6606693148611433E-2</v>
      </c>
      <c r="AP43">
        <f t="shared" si="27"/>
        <v>6.1340788143734858E-2</v>
      </c>
      <c r="AQ43">
        <f t="shared" si="28"/>
        <v>5.6770740055468533E-2</v>
      </c>
      <c r="AR43">
        <f t="shared" si="29"/>
        <v>4.9530455659149056E-2</v>
      </c>
      <c r="AS43">
        <f t="shared" si="30"/>
        <v>5.6604973209353766E-2</v>
      </c>
      <c r="AT43">
        <f t="shared" si="31"/>
        <v>5.4878516539949913E-2</v>
      </c>
      <c r="AU43">
        <f t="shared" si="32"/>
        <v>4.7651046346766479E-2</v>
      </c>
      <c r="AV43">
        <f t="shared" si="33"/>
        <v>5.0690286525049345E-2</v>
      </c>
      <c r="AX43">
        <f t="shared" si="34"/>
        <v>8.4823184691909231E-3</v>
      </c>
      <c r="AY43">
        <f t="shared" si="35"/>
        <v>2.5752349659491313E-2</v>
      </c>
      <c r="AZ43">
        <f t="shared" si="36"/>
        <v>1.4373100758077051E-2</v>
      </c>
      <c r="BA43">
        <f t="shared" si="37"/>
        <v>4.1947527085982664E-2</v>
      </c>
      <c r="BB43">
        <f t="shared" si="38"/>
        <v>4.276796076921727E-3</v>
      </c>
      <c r="BC43">
        <f t="shared" si="39"/>
        <v>2.387500127949304E-2</v>
      </c>
      <c r="BD43">
        <f t="shared" si="40"/>
        <v>1.5549181174169296E-2</v>
      </c>
      <c r="BE43">
        <f t="shared" si="41"/>
        <v>6.7983157919694649E-3</v>
      </c>
      <c r="BF43">
        <f t="shared" si="42"/>
        <v>1.0187543148137343E-2</v>
      </c>
      <c r="BH43">
        <f t="shared" si="43"/>
        <v>4.2411592345954615E-3</v>
      </c>
      <c r="BI43">
        <f t="shared" si="44"/>
        <v>1.2876174829745657E-2</v>
      </c>
      <c r="BJ43">
        <f t="shared" si="45"/>
        <v>5.4325214535351166E-3</v>
      </c>
      <c r="BK43">
        <f t="shared" si="46"/>
        <v>2.4218416054931212E-2</v>
      </c>
      <c r="BL43">
        <f t="shared" si="47"/>
        <v>2.1383980384608635E-3</v>
      </c>
      <c r="BM43">
        <f t="shared" si="48"/>
        <v>9.7469284571755771E-3</v>
      </c>
      <c r="BN43">
        <f t="shared" si="49"/>
        <v>8.977323936584904E-3</v>
      </c>
      <c r="BO43">
        <f t="shared" si="50"/>
        <v>3.9250094525296545E-3</v>
      </c>
      <c r="BP43">
        <f t="shared" si="51"/>
        <v>5.8817807789580227E-3</v>
      </c>
    </row>
    <row r="44" spans="1:68" x14ac:dyDescent="0.3">
      <c r="A44" t="s">
        <v>1758</v>
      </c>
      <c r="B44">
        <v>6.0471723635950506E-2</v>
      </c>
      <c r="C44">
        <v>7.6487295572845504E-2</v>
      </c>
      <c r="D44">
        <v>8.4058739729456197E-2</v>
      </c>
      <c r="E44">
        <v>8.8882695428877695E-2</v>
      </c>
      <c r="F44">
        <v>5.4291540184048956E-2</v>
      </c>
      <c r="G44">
        <v>5.4007662224621694E-2</v>
      </c>
      <c r="H44">
        <v>0.118665013117047</v>
      </c>
      <c r="I44">
        <v>6.6286897126056094E-2</v>
      </c>
      <c r="J44">
        <v>7.5245130945918393E-2</v>
      </c>
      <c r="K44">
        <v>0.11158278968256739</v>
      </c>
      <c r="L44">
        <v>0.1056905353575071</v>
      </c>
      <c r="M44">
        <v>8.5936497018975405E-2</v>
      </c>
      <c r="N44">
        <v>8.648311173398826E-2</v>
      </c>
      <c r="O44">
        <v>7.8428407599261896E-2</v>
      </c>
      <c r="P44">
        <v>0.1084401034880727</v>
      </c>
      <c r="Q44">
        <v>6.3255731696974793E-2</v>
      </c>
      <c r="R44">
        <v>7.4253189173060855E-2</v>
      </c>
      <c r="S44">
        <v>0.12235027054580649</v>
      </c>
      <c r="T44">
        <v>7.1394158653717496E-2</v>
      </c>
      <c r="U44">
        <v>8.03097379744412E-2</v>
      </c>
      <c r="V44">
        <v>7.4296528511722859E-2</v>
      </c>
      <c r="W44">
        <v>7.4258904147004756E-2</v>
      </c>
      <c r="X44">
        <v>8.5583831962396356E-2</v>
      </c>
      <c r="Y44">
        <v>9.1516467883614352E-2</v>
      </c>
      <c r="Z44">
        <v>0.13110867861766851</v>
      </c>
      <c r="AA44">
        <v>8.8916340445390596E-2</v>
      </c>
      <c r="AB44">
        <v>7.8192517550153745E-2</v>
      </c>
      <c r="AC44">
        <v>6.5746780036962355E-2</v>
      </c>
      <c r="AD44">
        <v>7.4468936384877851E-2</v>
      </c>
      <c r="AE44">
        <v>6.9021841928074701E-2</v>
      </c>
      <c r="AF44">
        <v>0.10692586146280056</v>
      </c>
      <c r="AG44">
        <v>7.3821150470050348E-2</v>
      </c>
      <c r="AH44">
        <v>9.3497565941038002E-2</v>
      </c>
      <c r="AI44">
        <v>9.4553897759122804E-2</v>
      </c>
      <c r="AJ44">
        <v>6.864086326631394E-2</v>
      </c>
      <c r="AK44">
        <v>7.8650387872765348E-2</v>
      </c>
      <c r="AL44">
        <v>8.4470036101309792E-2</v>
      </c>
      <c r="AN44">
        <f t="shared" si="25"/>
        <v>7.7475113591782468E-2</v>
      </c>
      <c r="AO44">
        <f t="shared" si="26"/>
        <v>7.3312778162943432E-2</v>
      </c>
      <c r="AP44">
        <f t="shared" si="27"/>
        <v>9.31152251180416E-2</v>
      </c>
      <c r="AQ44">
        <f t="shared" si="28"/>
        <v>8.6619730471947376E-2</v>
      </c>
      <c r="AR44">
        <f t="shared" si="29"/>
        <v>7.5064832321721578E-2</v>
      </c>
      <c r="AS44">
        <f t="shared" si="30"/>
        <v>9.017743608269764E-2</v>
      </c>
      <c r="AT44">
        <f t="shared" si="31"/>
        <v>8.347221325858438E-2</v>
      </c>
      <c r="AU44">
        <f t="shared" si="32"/>
        <v>8.7290871390070399E-2</v>
      </c>
      <c r="AV44">
        <f t="shared" si="33"/>
        <v>7.7253762413463031E-2</v>
      </c>
      <c r="AX44">
        <f t="shared" si="34"/>
        <v>1.2430716135435277E-2</v>
      </c>
      <c r="AY44">
        <f t="shared" si="35"/>
        <v>3.0771649372533849E-2</v>
      </c>
      <c r="AZ44">
        <f t="shared" si="36"/>
        <v>1.5080910699897592E-2</v>
      </c>
      <c r="BA44">
        <f t="shared" si="37"/>
        <v>3.142832541214724E-2</v>
      </c>
      <c r="BB44">
        <f t="shared" si="38"/>
        <v>3.7515637384149436E-3</v>
      </c>
      <c r="BC44">
        <f t="shared" si="39"/>
        <v>2.2092290101742292E-2</v>
      </c>
      <c r="BD44">
        <f t="shared" si="40"/>
        <v>2.0493240838644348E-2</v>
      </c>
      <c r="BE44">
        <f t="shared" si="41"/>
        <v>1.1677071356932377E-2</v>
      </c>
      <c r="BF44">
        <f t="shared" si="42"/>
        <v>8.0064723920851202E-3</v>
      </c>
      <c r="BH44">
        <f t="shared" si="43"/>
        <v>6.2153580677176386E-3</v>
      </c>
      <c r="BI44">
        <f t="shared" si="44"/>
        <v>1.5385824686266925E-2</v>
      </c>
      <c r="BJ44">
        <f t="shared" si="45"/>
        <v>5.7000484651860096E-3</v>
      </c>
      <c r="BK44">
        <f t="shared" si="46"/>
        <v>1.8145152136882368E-2</v>
      </c>
      <c r="BL44">
        <f t="shared" si="47"/>
        <v>1.8757818692074718E-3</v>
      </c>
      <c r="BM44">
        <f t="shared" si="48"/>
        <v>9.0191396664680134E-3</v>
      </c>
      <c r="BN44">
        <f t="shared" si="49"/>
        <v>1.1831778114759148E-2</v>
      </c>
      <c r="BO44">
        <f t="shared" si="50"/>
        <v>6.7417602912713771E-3</v>
      </c>
      <c r="BP44">
        <f t="shared" si="51"/>
        <v>4.6225389908296517E-3</v>
      </c>
    </row>
    <row r="45" spans="1:68" x14ac:dyDescent="0.3">
      <c r="A45" t="s">
        <v>1759</v>
      </c>
      <c r="B45">
        <v>0.11494809009950825</v>
      </c>
      <c r="C45">
        <v>0.11274241900908849</v>
      </c>
      <c r="D45">
        <v>0.1149456999107655</v>
      </c>
      <c r="E45">
        <v>0.13686383130160401</v>
      </c>
      <c r="F45">
        <v>9.6857957930548896E-2</v>
      </c>
      <c r="G45">
        <v>0.1120615220410225</v>
      </c>
      <c r="H45">
        <v>0.13825047720407851</v>
      </c>
      <c r="I45">
        <v>0.119627979543004</v>
      </c>
      <c r="J45">
        <v>0.1318006516744685</v>
      </c>
      <c r="K45">
        <v>0.1291733705348285</v>
      </c>
      <c r="L45">
        <v>0.12665524120886701</v>
      </c>
      <c r="M45">
        <v>0.1287302996516515</v>
      </c>
      <c r="N45">
        <v>0.12853577894917501</v>
      </c>
      <c r="O45">
        <v>0.1127189337447535</v>
      </c>
      <c r="P45">
        <v>0.13076827490901349</v>
      </c>
      <c r="Q45">
        <v>0.1440952847633605</v>
      </c>
      <c r="R45">
        <v>0.11522533576398999</v>
      </c>
      <c r="S45">
        <v>0.17123754647077649</v>
      </c>
      <c r="T45">
        <v>0.1373422382279455</v>
      </c>
      <c r="U45">
        <v>0.1169202178303315</v>
      </c>
      <c r="V45">
        <v>0.10938208859143886</v>
      </c>
      <c r="W45">
        <v>0.105332113462416</v>
      </c>
      <c r="X45">
        <v>0.12380725077659099</v>
      </c>
      <c r="Y45">
        <v>0.117940011447938</v>
      </c>
      <c r="Z45">
        <v>0.1278469440077645</v>
      </c>
      <c r="AA45">
        <v>0.135937463388873</v>
      </c>
      <c r="AB45">
        <v>0.10767775961047675</v>
      </c>
      <c r="AC45">
        <v>0.119188030013694</v>
      </c>
      <c r="AD45">
        <v>0.10846397558491699</v>
      </c>
      <c r="AE45">
        <v>0.13373341662864249</v>
      </c>
      <c r="AF45">
        <v>0.11450909034588649</v>
      </c>
      <c r="AG45">
        <v>0.134417448166538</v>
      </c>
      <c r="AH45">
        <v>0.118966728697681</v>
      </c>
      <c r="AI45">
        <v>0.1134340088321405</v>
      </c>
      <c r="AJ45">
        <v>0.11693460774859851</v>
      </c>
      <c r="AK45">
        <v>0.1252594452625535</v>
      </c>
      <c r="AL45">
        <v>0.11105651995757751</v>
      </c>
      <c r="AN45">
        <f t="shared" si="25"/>
        <v>0.11987501008024155</v>
      </c>
      <c r="AO45">
        <f t="shared" si="26"/>
        <v>0.11669948417966347</v>
      </c>
      <c r="AP45">
        <f t="shared" si="27"/>
        <v>0.12691179295325106</v>
      </c>
      <c r="AQ45">
        <f t="shared" si="28"/>
        <v>0.14351938899937566</v>
      </c>
      <c r="AR45">
        <f t="shared" si="29"/>
        <v>0.11724416452803296</v>
      </c>
      <c r="AS45">
        <f t="shared" si="30"/>
        <v>0.12206624320755621</v>
      </c>
      <c r="AT45">
        <f t="shared" si="31"/>
        <v>0.11890216085314866</v>
      </c>
      <c r="AU45">
        <f t="shared" si="32"/>
        <v>0.12227272856545317</v>
      </c>
      <c r="AV45">
        <f t="shared" si="33"/>
        <v>0.11775019098957651</v>
      </c>
      <c r="AX45">
        <f t="shared" si="34"/>
        <v>1.137345654177827E-2</v>
      </c>
      <c r="AY45">
        <f t="shared" si="35"/>
        <v>1.7206764581846556E-2</v>
      </c>
      <c r="AZ45">
        <f t="shared" si="36"/>
        <v>6.4721904363399712E-3</v>
      </c>
      <c r="BA45">
        <f t="shared" si="37"/>
        <v>2.8010545853545833E-2</v>
      </c>
      <c r="BB45">
        <f t="shared" si="38"/>
        <v>1.4233138638785973E-2</v>
      </c>
      <c r="BC45">
        <f t="shared" si="39"/>
        <v>9.6041315938752581E-3</v>
      </c>
      <c r="BD45">
        <f t="shared" si="40"/>
        <v>1.3195092422067843E-2</v>
      </c>
      <c r="BE45">
        <f t="shared" si="41"/>
        <v>1.0875357829486221E-2</v>
      </c>
      <c r="BF45">
        <f t="shared" si="42"/>
        <v>7.1365015113783155E-3</v>
      </c>
      <c r="BH45">
        <f t="shared" si="43"/>
        <v>5.6867282708891352E-3</v>
      </c>
      <c r="BI45">
        <f t="shared" si="44"/>
        <v>8.6033822909232782E-3</v>
      </c>
      <c r="BJ45">
        <f t="shared" si="45"/>
        <v>2.4462580474865973E-3</v>
      </c>
      <c r="BK45">
        <f t="shared" si="46"/>
        <v>1.6171896188693042E-2</v>
      </c>
      <c r="BL45">
        <f t="shared" si="47"/>
        <v>7.1165693193929866E-3</v>
      </c>
      <c r="BM45">
        <f t="shared" si="48"/>
        <v>3.9208703045895505E-3</v>
      </c>
      <c r="BN45">
        <f t="shared" si="49"/>
        <v>7.6181901618628603E-3</v>
      </c>
      <c r="BO45">
        <f t="shared" si="50"/>
        <v>6.2788907703873742E-3</v>
      </c>
      <c r="BP45">
        <f t="shared" si="51"/>
        <v>4.1202610686664415E-3</v>
      </c>
    </row>
    <row r="46" spans="1:68" x14ac:dyDescent="0.3">
      <c r="A46" t="s">
        <v>1760</v>
      </c>
      <c r="B46">
        <v>7.8210194456551001E-4</v>
      </c>
      <c r="C46">
        <v>0</v>
      </c>
      <c r="D46">
        <v>0</v>
      </c>
      <c r="E46">
        <v>3.9299167700716602E-4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1.1383922713763251E-4</v>
      </c>
      <c r="Q46">
        <v>0</v>
      </c>
      <c r="R46">
        <v>9.5405712999936502E-4</v>
      </c>
      <c r="S46">
        <v>0</v>
      </c>
      <c r="T46">
        <v>1.0837855248675951E-4</v>
      </c>
      <c r="U46">
        <v>0</v>
      </c>
      <c r="V46">
        <v>4.8300975689357002E-4</v>
      </c>
      <c r="W46">
        <v>5.0983586446266501E-4</v>
      </c>
      <c r="X46">
        <v>0</v>
      </c>
      <c r="Y46">
        <v>0</v>
      </c>
      <c r="Z46">
        <v>1.26502160498923E-3</v>
      </c>
      <c r="AA46">
        <v>0</v>
      </c>
      <c r="AB46">
        <v>2.03965398949286E-4</v>
      </c>
      <c r="AC46">
        <v>0</v>
      </c>
      <c r="AD46">
        <v>3.6379444978901302E-4</v>
      </c>
      <c r="AE46">
        <v>0</v>
      </c>
      <c r="AF46">
        <v>0</v>
      </c>
      <c r="AG46">
        <v>0</v>
      </c>
      <c r="AH46">
        <v>1.050132846513735E-3</v>
      </c>
      <c r="AI46">
        <v>0</v>
      </c>
      <c r="AJ46">
        <v>0</v>
      </c>
      <c r="AK46">
        <v>7.2055861484224E-4</v>
      </c>
      <c r="AL46">
        <v>0</v>
      </c>
      <c r="AN46">
        <f t="shared" si="25"/>
        <v>2.9377340539316901E-4</v>
      </c>
      <c r="AO46">
        <f t="shared" si="26"/>
        <v>0</v>
      </c>
      <c r="AP46">
        <f t="shared" si="27"/>
        <v>1.6262746733947501E-5</v>
      </c>
      <c r="AQ46">
        <f t="shared" si="28"/>
        <v>3.1801904333312166E-4</v>
      </c>
      <c r="AR46">
        <f t="shared" si="29"/>
        <v>2.7530604346074863E-4</v>
      </c>
      <c r="AS46">
        <f t="shared" si="30"/>
        <v>2.4483116732308598E-4</v>
      </c>
      <c r="AT46">
        <f t="shared" si="31"/>
        <v>1.2126481659633768E-4</v>
      </c>
      <c r="AU46">
        <f t="shared" si="32"/>
        <v>3.5004428217124501E-4</v>
      </c>
      <c r="AV46">
        <f t="shared" si="33"/>
        <v>2.4018620494741332E-4</v>
      </c>
      <c r="AX46">
        <f t="shared" si="34"/>
        <v>3.7457293683378496E-4</v>
      </c>
      <c r="AY46">
        <f t="shared" si="35"/>
        <v>0</v>
      </c>
      <c r="AZ46">
        <f t="shared" si="36"/>
        <v>4.3027183492852985E-5</v>
      </c>
      <c r="BA46">
        <f t="shared" si="37"/>
        <v>5.5082514082741517E-4</v>
      </c>
      <c r="BB46">
        <f t="shared" si="38"/>
        <v>2.59360286295504E-4</v>
      </c>
      <c r="BC46">
        <f t="shared" si="39"/>
        <v>5.0640453041049288E-4</v>
      </c>
      <c r="BD46">
        <f t="shared" si="40"/>
        <v>2.1003682351537845E-4</v>
      </c>
      <c r="BE46">
        <f t="shared" si="41"/>
        <v>6.0629448161957295E-4</v>
      </c>
      <c r="BF46">
        <f t="shared" si="42"/>
        <v>4.1601471024607114E-4</v>
      </c>
      <c r="BH46">
        <f t="shared" si="43"/>
        <v>1.8728646841689248E-4</v>
      </c>
      <c r="BI46">
        <f t="shared" si="44"/>
        <v>0</v>
      </c>
      <c r="BJ46">
        <f t="shared" si="45"/>
        <v>1.6262746733947498E-5</v>
      </c>
      <c r="BK46">
        <f t="shared" si="46"/>
        <v>3.1801904333312171E-4</v>
      </c>
      <c r="BL46">
        <f t="shared" si="47"/>
        <v>1.29680143147752E-4</v>
      </c>
      <c r="BM46">
        <f t="shared" si="48"/>
        <v>2.0673878382323907E-4</v>
      </c>
      <c r="BN46">
        <f t="shared" si="49"/>
        <v>1.2126481659633768E-4</v>
      </c>
      <c r="BO46">
        <f t="shared" si="50"/>
        <v>3.5004428217124507E-4</v>
      </c>
      <c r="BP46">
        <f t="shared" si="51"/>
        <v>2.4018620494741335E-4</v>
      </c>
    </row>
    <row r="47" spans="1:68" x14ac:dyDescent="0.3">
      <c r="A47" t="s">
        <v>1761</v>
      </c>
      <c r="B47">
        <v>1.3994239958347121E-3</v>
      </c>
      <c r="C47">
        <v>2.7203581527919349E-3</v>
      </c>
      <c r="D47">
        <v>5.2480073384490397E-4</v>
      </c>
      <c r="E47">
        <v>2.10595188725773E-3</v>
      </c>
      <c r="F47">
        <v>8.3235803607311504E-4</v>
      </c>
      <c r="G47">
        <v>0</v>
      </c>
      <c r="H47">
        <v>1.3970702212400649E-3</v>
      </c>
      <c r="I47">
        <v>8.7602790922370049E-4</v>
      </c>
      <c r="J47">
        <v>0</v>
      </c>
      <c r="K47">
        <v>1.747289039810725E-4</v>
      </c>
      <c r="L47">
        <v>8.9175603165658995E-4</v>
      </c>
      <c r="M47">
        <v>3.1906969124274502E-3</v>
      </c>
      <c r="N47">
        <v>1.06297720287135E-3</v>
      </c>
      <c r="O47">
        <v>2.0139421005433448E-3</v>
      </c>
      <c r="P47">
        <v>1.2076512277083701E-3</v>
      </c>
      <c r="Q47">
        <v>7.74129502374795E-4</v>
      </c>
      <c r="R47">
        <v>1.1776312462637611E-3</v>
      </c>
      <c r="S47">
        <v>4.7467698665812248E-3</v>
      </c>
      <c r="T47">
        <v>4.8630652631537907E-4</v>
      </c>
      <c r="U47">
        <v>9.5751222305230004E-4</v>
      </c>
      <c r="V47">
        <v>2.5942850514448501E-3</v>
      </c>
      <c r="W47">
        <v>2.5672023278276051E-3</v>
      </c>
      <c r="X47">
        <v>1.7074347112273E-3</v>
      </c>
      <c r="Y47">
        <v>5.2799581120241E-4</v>
      </c>
      <c r="Z47">
        <v>1.5301571178928501E-3</v>
      </c>
      <c r="AA47">
        <v>2.4132492116766351E-3</v>
      </c>
      <c r="AB47">
        <v>2.4902301688148362E-3</v>
      </c>
      <c r="AC47">
        <v>3.8078497671508051E-4</v>
      </c>
      <c r="AD47">
        <v>2.5355485147184349E-3</v>
      </c>
      <c r="AE47">
        <v>9.8707636629236702E-4</v>
      </c>
      <c r="AF47">
        <v>1.374829776723625E-4</v>
      </c>
      <c r="AG47">
        <v>2.0117607742089184E-3</v>
      </c>
      <c r="AH47">
        <v>4.1674506462799753E-3</v>
      </c>
      <c r="AI47">
        <v>3.8071783929192202E-3</v>
      </c>
      <c r="AJ47">
        <v>6.9500958443619498E-4</v>
      </c>
      <c r="AK47">
        <v>2.6138926415443797E-3</v>
      </c>
      <c r="AL47">
        <v>1.9570839004034351E-4</v>
      </c>
      <c r="AN47">
        <f t="shared" si="25"/>
        <v>1.6876336924323203E-3</v>
      </c>
      <c r="AO47">
        <f t="shared" si="26"/>
        <v>7.7636404163422003E-4</v>
      </c>
      <c r="AP47">
        <f t="shared" si="27"/>
        <v>1.2202503398840252E-3</v>
      </c>
      <c r="AQ47">
        <f t="shared" si="28"/>
        <v>2.2328435384065936E-3</v>
      </c>
      <c r="AR47">
        <f t="shared" si="29"/>
        <v>1.6513265321600338E-3</v>
      </c>
      <c r="AS47">
        <f t="shared" si="30"/>
        <v>1.5083086662548522E-3</v>
      </c>
      <c r="AT47">
        <f t="shared" si="31"/>
        <v>1.2200359528943881E-3</v>
      </c>
      <c r="AU47">
        <f t="shared" si="32"/>
        <v>3.328796604469371E-3</v>
      </c>
      <c r="AV47">
        <f t="shared" si="33"/>
        <v>1.1682035386736394E-3</v>
      </c>
      <c r="AX47">
        <f t="shared" si="34"/>
        <v>9.4459078299143128E-4</v>
      </c>
      <c r="AY47">
        <f t="shared" si="35"/>
        <v>5.7766354118974283E-4</v>
      </c>
      <c r="AZ47">
        <f t="shared" si="36"/>
        <v>1.0975377259193656E-3</v>
      </c>
      <c r="BA47">
        <f t="shared" si="37"/>
        <v>2.1864520580034555E-3</v>
      </c>
      <c r="BB47">
        <f t="shared" si="38"/>
        <v>1.0903591383457779E-3</v>
      </c>
      <c r="BC47">
        <f t="shared" si="39"/>
        <v>9.0061520404862458E-4</v>
      </c>
      <c r="BD47">
        <f t="shared" si="40"/>
        <v>1.2158874153203314E-3</v>
      </c>
      <c r="BE47">
        <f t="shared" si="41"/>
        <v>1.1547235850097588E-3</v>
      </c>
      <c r="BF47">
        <f t="shared" si="42"/>
        <v>1.2766511494142342E-3</v>
      </c>
      <c r="BH47">
        <f t="shared" si="43"/>
        <v>4.7229539149571564E-4</v>
      </c>
      <c r="BI47">
        <f t="shared" si="44"/>
        <v>2.8883177059487141E-4</v>
      </c>
      <c r="BJ47">
        <f t="shared" si="45"/>
        <v>4.1483026818485869E-4</v>
      </c>
      <c r="BK47">
        <f t="shared" si="46"/>
        <v>1.2623486842585064E-3</v>
      </c>
      <c r="BL47">
        <f t="shared" si="47"/>
        <v>5.4517956917288896E-4</v>
      </c>
      <c r="BM47">
        <f t="shared" si="48"/>
        <v>3.6767461741861419E-4</v>
      </c>
      <c r="BN47">
        <f t="shared" si="49"/>
        <v>7.0199292653947169E-4</v>
      </c>
      <c r="BO47">
        <f t="shared" si="50"/>
        <v>6.6667997264499405E-4</v>
      </c>
      <c r="BP47">
        <f t="shared" si="51"/>
        <v>7.3707488477555328E-4</v>
      </c>
    </row>
    <row r="48" spans="1:68" x14ac:dyDescent="0.3">
      <c r="A48" t="s">
        <v>1762</v>
      </c>
      <c r="B48">
        <v>0</v>
      </c>
      <c r="C48">
        <v>1.701790280364415E-3</v>
      </c>
      <c r="D48">
        <v>9.6798332086821498E-4</v>
      </c>
      <c r="E48">
        <v>1.0750088040999634E-3</v>
      </c>
      <c r="F48">
        <v>0</v>
      </c>
      <c r="G48">
        <v>7.6381915127219497E-4</v>
      </c>
      <c r="H48">
        <v>8.8234511606688005E-4</v>
      </c>
      <c r="I48">
        <v>1.8204899136098451E-3</v>
      </c>
      <c r="J48">
        <v>1.412877951432475E-3</v>
      </c>
      <c r="K48">
        <v>1.194765333033885E-3</v>
      </c>
      <c r="L48">
        <v>2.0229301903862307E-3</v>
      </c>
      <c r="M48">
        <v>5.1803621454095004E-4</v>
      </c>
      <c r="N48">
        <v>6.72150724867095E-4</v>
      </c>
      <c r="O48">
        <v>6.7549701142873952E-4</v>
      </c>
      <c r="P48">
        <v>1.46652062542964E-3</v>
      </c>
      <c r="Q48">
        <v>1.2490679726877502E-3</v>
      </c>
      <c r="R48">
        <v>1.8115153847229699E-3</v>
      </c>
      <c r="S48">
        <v>1.417423882214385E-3</v>
      </c>
      <c r="T48">
        <v>1.59914438855913E-3</v>
      </c>
      <c r="U48">
        <v>1.8997776884655498E-3</v>
      </c>
      <c r="V48">
        <v>5.0030386338057505E-4</v>
      </c>
      <c r="W48">
        <v>1.4305304780355701E-3</v>
      </c>
      <c r="X48">
        <v>7.0903780971113498E-4</v>
      </c>
      <c r="Y48">
        <v>2.4327392149201652E-3</v>
      </c>
      <c r="Z48">
        <v>8.7435971460379E-4</v>
      </c>
      <c r="AA48">
        <v>2.063183514746535E-3</v>
      </c>
      <c r="AB48">
        <v>1.9985748389843498E-3</v>
      </c>
      <c r="AC48">
        <v>0</v>
      </c>
      <c r="AD48">
        <v>2.0615605064136198E-3</v>
      </c>
      <c r="AE48">
        <v>8.8466070599780005E-4</v>
      </c>
      <c r="AF48">
        <v>1.0247459930049531E-3</v>
      </c>
      <c r="AG48">
        <v>5.3753689933147E-4</v>
      </c>
      <c r="AH48">
        <v>6.0040114063235187E-4</v>
      </c>
      <c r="AI48">
        <v>3.1161577909517148E-3</v>
      </c>
      <c r="AJ48">
        <v>1.6904981429676101E-3</v>
      </c>
      <c r="AK48">
        <v>1.6835305542093149E-3</v>
      </c>
      <c r="AL48">
        <v>2.4258587659904901E-3</v>
      </c>
      <c r="AN48">
        <f t="shared" si="25"/>
        <v>9.3619560133314833E-4</v>
      </c>
      <c r="AO48">
        <f t="shared" si="26"/>
        <v>8.6666354523723009E-4</v>
      </c>
      <c r="AP48">
        <f t="shared" si="27"/>
        <v>1.1375397215884308E-3</v>
      </c>
      <c r="AQ48">
        <f t="shared" si="28"/>
        <v>1.492669079875035E-3</v>
      </c>
      <c r="AR48">
        <f t="shared" si="29"/>
        <v>1.3574391046102061E-3</v>
      </c>
      <c r="AS48">
        <f t="shared" si="30"/>
        <v>1.3463158488276625E-3</v>
      </c>
      <c r="AT48">
        <f t="shared" si="31"/>
        <v>1.323655735138791E-3</v>
      </c>
      <c r="AU48">
        <f t="shared" si="32"/>
        <v>1.4180319436385123E-3</v>
      </c>
      <c r="AV48">
        <f t="shared" si="33"/>
        <v>1.933295821055805E-3</v>
      </c>
      <c r="AX48">
        <f t="shared" si="34"/>
        <v>7.0305926276811696E-4</v>
      </c>
      <c r="AY48">
        <f t="shared" si="35"/>
        <v>7.4648360613384682E-4</v>
      </c>
      <c r="AZ48">
        <f t="shared" si="36"/>
        <v>5.4544868507102424E-4</v>
      </c>
      <c r="BA48">
        <f t="shared" si="37"/>
        <v>2.8867482164976179E-4</v>
      </c>
      <c r="BB48">
        <f t="shared" si="38"/>
        <v>6.0348315481987104E-4</v>
      </c>
      <c r="BC48">
        <f t="shared" si="39"/>
        <v>9.551009399689916E-4</v>
      </c>
      <c r="BD48">
        <f t="shared" si="40"/>
        <v>6.4287134055858116E-4</v>
      </c>
      <c r="BE48">
        <f t="shared" si="41"/>
        <v>1.4709559895501529E-3</v>
      </c>
      <c r="BF48">
        <f t="shared" si="42"/>
        <v>4.2658624903449876E-4</v>
      </c>
      <c r="BH48">
        <f t="shared" si="43"/>
        <v>3.5152963138405848E-4</v>
      </c>
      <c r="BI48">
        <f t="shared" si="44"/>
        <v>3.7324180306692341E-4</v>
      </c>
      <c r="BJ48">
        <f t="shared" si="45"/>
        <v>2.0616022480644561E-4</v>
      </c>
      <c r="BK48">
        <f t="shared" si="46"/>
        <v>1.6666648598775719E-4</v>
      </c>
      <c r="BL48">
        <f t="shared" si="47"/>
        <v>3.0174157740993552E-4</v>
      </c>
      <c r="BM48">
        <f t="shared" si="48"/>
        <v>3.8991832596276953E-4</v>
      </c>
      <c r="BN48">
        <f t="shared" si="49"/>
        <v>3.7116194152579245E-4</v>
      </c>
      <c r="BO48">
        <f t="shared" si="50"/>
        <v>8.4925683653287319E-4</v>
      </c>
      <c r="BP48">
        <f t="shared" si="51"/>
        <v>2.462896857126606E-4</v>
      </c>
    </row>
    <row r="49" spans="1:68" x14ac:dyDescent="0.3">
      <c r="A49" t="s">
        <v>1763</v>
      </c>
      <c r="B49">
        <v>2.60560541558517E-3</v>
      </c>
      <c r="C49">
        <v>2.7424934530924251E-3</v>
      </c>
      <c r="D49">
        <v>2.93373435033571E-3</v>
      </c>
      <c r="E49">
        <v>2.9783360828209847E-3</v>
      </c>
      <c r="F49">
        <v>1.4923404391047404E-3</v>
      </c>
      <c r="G49">
        <v>2.9294321154927699E-3</v>
      </c>
      <c r="H49">
        <v>3.15038333633939E-3</v>
      </c>
      <c r="I49">
        <v>2.5440136260243898E-3</v>
      </c>
      <c r="J49">
        <v>1.8388569243294756E-3</v>
      </c>
      <c r="K49">
        <v>1.0117578422772977E-3</v>
      </c>
      <c r="L49">
        <v>2.0164739451738801E-3</v>
      </c>
      <c r="M49">
        <v>1.20937667880283E-3</v>
      </c>
      <c r="N49">
        <v>2.4349568039929098E-3</v>
      </c>
      <c r="O49">
        <v>3.10006486097505E-3</v>
      </c>
      <c r="P49">
        <v>9.6472830184047957E-4</v>
      </c>
      <c r="Q49">
        <v>1.9962376564014151E-3</v>
      </c>
      <c r="R49">
        <v>3.033600238148955E-3</v>
      </c>
      <c r="S49">
        <v>2.9222174276615702E-3</v>
      </c>
      <c r="T49">
        <v>1.0300673659593149E-3</v>
      </c>
      <c r="U49">
        <v>8.0886116423940996E-4</v>
      </c>
      <c r="V49">
        <v>1.2974371774599849E-3</v>
      </c>
      <c r="W49">
        <v>1.8498355462818969E-3</v>
      </c>
      <c r="X49">
        <v>1.6913426658942501E-3</v>
      </c>
      <c r="Y49">
        <v>2.3941735626181893E-3</v>
      </c>
      <c r="Z49">
        <v>2.790198835813175E-3</v>
      </c>
      <c r="AA49">
        <v>2.1470235202192553E-3</v>
      </c>
      <c r="AB49">
        <v>3.1941723627514251E-3</v>
      </c>
      <c r="AC49">
        <v>1.2565183325295051E-3</v>
      </c>
      <c r="AD49">
        <v>3.8257720465102048E-3</v>
      </c>
      <c r="AE49">
        <v>2.7368385466650341E-3</v>
      </c>
      <c r="AF49">
        <v>2.9245093482839152E-3</v>
      </c>
      <c r="AG49">
        <v>2.3276505113510653E-3</v>
      </c>
      <c r="AH49">
        <v>3.2876314309953402E-3</v>
      </c>
      <c r="AI49">
        <v>6.9676873058848801E-3</v>
      </c>
      <c r="AJ49">
        <v>1.4199749280710649E-3</v>
      </c>
      <c r="AK49">
        <v>8.1348337841438603E-4</v>
      </c>
      <c r="AL49">
        <v>2.2758759721420749E-3</v>
      </c>
      <c r="AN49">
        <f t="shared" si="25"/>
        <v>2.8150423254585722E-3</v>
      </c>
      <c r="AO49">
        <f t="shared" si="26"/>
        <v>2.5290423792403227E-3</v>
      </c>
      <c r="AP49">
        <f t="shared" si="27"/>
        <v>1.7966021939131319E-3</v>
      </c>
      <c r="AQ49">
        <f t="shared" si="28"/>
        <v>2.6506851074039801E-3</v>
      </c>
      <c r="AR49">
        <f t="shared" si="29"/>
        <v>1.2465503134851516E-3</v>
      </c>
      <c r="AS49">
        <f t="shared" si="30"/>
        <v>2.2455715466376332E-3</v>
      </c>
      <c r="AT49">
        <f t="shared" si="31"/>
        <v>3.162373313819718E-3</v>
      </c>
      <c r="AU49">
        <f t="shared" si="32"/>
        <v>4.1943230827437622E-3</v>
      </c>
      <c r="AV49">
        <f t="shared" si="33"/>
        <v>1.5031114262091753E-3</v>
      </c>
      <c r="AX49">
        <f t="shared" si="34"/>
        <v>1.7308938544567917E-4</v>
      </c>
      <c r="AY49">
        <f t="shared" si="35"/>
        <v>7.3515340276168186E-4</v>
      </c>
      <c r="AZ49">
        <f t="shared" si="36"/>
        <v>7.9681336335039757E-4</v>
      </c>
      <c r="BA49">
        <f t="shared" si="37"/>
        <v>5.6949770167300342E-4</v>
      </c>
      <c r="BB49">
        <f t="shared" si="38"/>
        <v>4.4906540094317055E-4</v>
      </c>
      <c r="BC49">
        <f t="shared" si="39"/>
        <v>7.0903491842060583E-4</v>
      </c>
      <c r="BD49">
        <f t="shared" si="40"/>
        <v>5.8213270939415211E-4</v>
      </c>
      <c r="BE49">
        <f t="shared" si="41"/>
        <v>2.4492963636868494E-3</v>
      </c>
      <c r="BF49">
        <f t="shared" si="42"/>
        <v>7.347324564352662E-4</v>
      </c>
      <c r="BH49">
        <f t="shared" si="43"/>
        <v>8.6544692722839584E-5</v>
      </c>
      <c r="BI49">
        <f t="shared" si="44"/>
        <v>3.6757670138084093E-4</v>
      </c>
      <c r="BJ49">
        <f t="shared" si="45"/>
        <v>3.0116714296544289E-4</v>
      </c>
      <c r="BK49">
        <f t="shared" si="46"/>
        <v>3.2879965136378171E-4</v>
      </c>
      <c r="BL49">
        <f t="shared" si="47"/>
        <v>2.2453270047158527E-4</v>
      </c>
      <c r="BM49">
        <f t="shared" si="48"/>
        <v>2.8946229332439693E-4</v>
      </c>
      <c r="BN49">
        <f t="shared" si="49"/>
        <v>3.3609447647279991E-4</v>
      </c>
      <c r="BO49">
        <f t="shared" si="50"/>
        <v>1.4141019148997741E-3</v>
      </c>
      <c r="BP49">
        <f t="shared" si="51"/>
        <v>4.2419798150525594E-4</v>
      </c>
    </row>
    <row r="50" spans="1:68" x14ac:dyDescent="0.3">
      <c r="A50" t="s">
        <v>1764</v>
      </c>
      <c r="B50">
        <v>6.134623327960935E-3</v>
      </c>
      <c r="C50">
        <v>3.7947038200800251E-3</v>
      </c>
      <c r="D50">
        <v>7.036014148092665E-3</v>
      </c>
      <c r="E50">
        <v>5.9867491404556553E-3</v>
      </c>
      <c r="F50">
        <v>2.8861410475548247E-3</v>
      </c>
      <c r="G50">
        <v>4.9257151303997056E-3</v>
      </c>
      <c r="H50">
        <v>7.7817520690600644E-3</v>
      </c>
      <c r="I50">
        <v>4.0993086359899953E-3</v>
      </c>
      <c r="J50">
        <v>5.9141463400729649E-3</v>
      </c>
      <c r="K50">
        <v>5.9902974245259095E-3</v>
      </c>
      <c r="L50">
        <v>1.1111877648939386E-2</v>
      </c>
      <c r="M50">
        <v>8.1620251073841899E-3</v>
      </c>
      <c r="N50">
        <v>3.5562717812143798E-3</v>
      </c>
      <c r="O50">
        <v>5.1083971574678155E-3</v>
      </c>
      <c r="P50">
        <v>4.5105387222991447E-3</v>
      </c>
      <c r="Q50">
        <v>4.4498778203535903E-3</v>
      </c>
      <c r="R50">
        <v>6.0971928975515847E-3</v>
      </c>
      <c r="S50">
        <v>1.2235602696516225E-2</v>
      </c>
      <c r="T50">
        <v>3.0785435882174951E-3</v>
      </c>
      <c r="U50">
        <v>6.9528188203139205E-3</v>
      </c>
      <c r="V50">
        <v>4.2715671523065896E-3</v>
      </c>
      <c r="W50">
        <v>3.0415563603559898E-3</v>
      </c>
      <c r="X50">
        <v>3.6220349378298807E-3</v>
      </c>
      <c r="Y50">
        <v>3.9640948173486103E-3</v>
      </c>
      <c r="Z50">
        <v>6.28880483857416E-3</v>
      </c>
      <c r="AA50">
        <v>6.8491097870970203E-3</v>
      </c>
      <c r="AB50">
        <v>5.3665753365075147E-3</v>
      </c>
      <c r="AC50">
        <v>6.1426263320545141E-3</v>
      </c>
      <c r="AD50">
        <v>2.1884708796009651E-3</v>
      </c>
      <c r="AE50">
        <v>2.331069856497565E-3</v>
      </c>
      <c r="AF50">
        <v>4.6262353180212554E-3</v>
      </c>
      <c r="AG50">
        <v>7.8387561877859852E-3</v>
      </c>
      <c r="AH50">
        <v>4.6490649024773503E-3</v>
      </c>
      <c r="AI50">
        <v>9.6846368156551406E-3</v>
      </c>
      <c r="AJ50">
        <v>8.1697878216441949E-3</v>
      </c>
      <c r="AK50">
        <v>6.2780129731879603E-3</v>
      </c>
      <c r="AL50">
        <v>3.6749321943681003E-3</v>
      </c>
      <c r="AN50">
        <f t="shared" si="25"/>
        <v>5.73802260914732E-3</v>
      </c>
      <c r="AO50">
        <f t="shared" si="26"/>
        <v>4.9232292207511477E-3</v>
      </c>
      <c r="AP50">
        <f t="shared" si="27"/>
        <v>6.3362220259862555E-3</v>
      </c>
      <c r="AQ50">
        <f t="shared" si="28"/>
        <v>7.5942244714738002E-3</v>
      </c>
      <c r="AR50">
        <f t="shared" si="29"/>
        <v>4.336121480298499E-3</v>
      </c>
      <c r="AS50">
        <f t="shared" si="30"/>
        <v>5.3722076749019507E-3</v>
      </c>
      <c r="AT50">
        <f t="shared" si="31"/>
        <v>3.0485920180399286E-3</v>
      </c>
      <c r="AU50">
        <f t="shared" si="32"/>
        <v>7.3908193019728251E-3</v>
      </c>
      <c r="AV50">
        <f t="shared" si="33"/>
        <v>6.0409109964000849E-3</v>
      </c>
      <c r="AX50">
        <f t="shared" si="34"/>
        <v>1.3760362118122515E-3</v>
      </c>
      <c r="AY50">
        <f t="shared" si="35"/>
        <v>2.0816445749631384E-3</v>
      </c>
      <c r="AZ50">
        <f t="shared" si="36"/>
        <v>2.5497402492588072E-3</v>
      </c>
      <c r="BA50">
        <f t="shared" si="37"/>
        <v>4.1030727036959046E-3</v>
      </c>
      <c r="BB50">
        <f t="shared" si="38"/>
        <v>1.8356355152851864E-3</v>
      </c>
      <c r="BC50">
        <f t="shared" si="39"/>
        <v>1.3161195439001824E-3</v>
      </c>
      <c r="BD50">
        <f t="shared" si="40"/>
        <v>1.3681382983949276E-3</v>
      </c>
      <c r="BE50">
        <f t="shared" si="41"/>
        <v>2.54749518418588E-3</v>
      </c>
      <c r="BF50">
        <f t="shared" si="42"/>
        <v>2.2567886006583408E-3</v>
      </c>
      <c r="BH50">
        <f t="shared" si="43"/>
        <v>6.8801810590612576E-4</v>
      </c>
      <c r="BI50">
        <f t="shared" si="44"/>
        <v>1.0408222874815692E-3</v>
      </c>
      <c r="BJ50">
        <f t="shared" si="45"/>
        <v>9.6371122962152071E-4</v>
      </c>
      <c r="BK50">
        <f t="shared" si="46"/>
        <v>2.3689101299834365E-3</v>
      </c>
      <c r="BL50">
        <f t="shared" si="47"/>
        <v>9.1781775764259322E-4</v>
      </c>
      <c r="BM50">
        <f t="shared" si="48"/>
        <v>5.3730355384332866E-4</v>
      </c>
      <c r="BN50">
        <f t="shared" si="49"/>
        <v>7.8989501486694804E-4</v>
      </c>
      <c r="BO50">
        <f t="shared" si="50"/>
        <v>1.4707970303489931E-3</v>
      </c>
      <c r="BP50">
        <f t="shared" si="51"/>
        <v>1.302957506094172E-3</v>
      </c>
    </row>
    <row r="51" spans="1:68" x14ac:dyDescent="0.3">
      <c r="A51" t="s">
        <v>1765</v>
      </c>
      <c r="B51">
        <v>9.1562218465229758E-3</v>
      </c>
      <c r="C51">
        <v>1.6051864895750299E-2</v>
      </c>
      <c r="D51">
        <v>1.6731589316509251E-2</v>
      </c>
      <c r="E51">
        <v>2.0340898580010851E-2</v>
      </c>
      <c r="F51">
        <v>1.05263823110739E-2</v>
      </c>
      <c r="G51">
        <v>5.8529796782227153E-3</v>
      </c>
      <c r="H51">
        <v>2.7446749589932849E-2</v>
      </c>
      <c r="I51">
        <v>1.6596287329512249E-2</v>
      </c>
      <c r="J51">
        <v>1.3248356826768131E-2</v>
      </c>
      <c r="K51">
        <v>1.6147854228940252E-2</v>
      </c>
      <c r="L51">
        <v>1.716932556742265E-2</v>
      </c>
      <c r="M51">
        <v>2.6336222411606498E-2</v>
      </c>
      <c r="N51">
        <v>2.820020574709485E-2</v>
      </c>
      <c r="O51">
        <v>2.5458305950804998E-2</v>
      </c>
      <c r="P51">
        <v>1.754879258844215E-2</v>
      </c>
      <c r="Q51">
        <v>1.4673842853668202E-2</v>
      </c>
      <c r="R51">
        <v>2.3786383760438349E-2</v>
      </c>
      <c r="S51">
        <v>2.9412716720410251E-2</v>
      </c>
      <c r="T51">
        <v>8.0573148400532764E-3</v>
      </c>
      <c r="U51">
        <v>1.31178448084238E-2</v>
      </c>
      <c r="V51">
        <v>1.8510528233448349E-2</v>
      </c>
      <c r="W51">
        <v>2.0132081039644451E-2</v>
      </c>
      <c r="X51">
        <v>1.7188675961152498E-2</v>
      </c>
      <c r="Y51">
        <v>1.2184025993941201E-2</v>
      </c>
      <c r="Z51">
        <v>1.94898670613451E-2</v>
      </c>
      <c r="AA51">
        <v>2.0581204824267348E-2</v>
      </c>
      <c r="AB51">
        <v>2.2997071081598798E-2</v>
      </c>
      <c r="AC51">
        <v>2.2141983911488149E-2</v>
      </c>
      <c r="AD51">
        <v>1.3643839214487401E-2</v>
      </c>
      <c r="AE51">
        <v>1.48222285461964E-2</v>
      </c>
      <c r="AF51">
        <v>2.8030621843695799E-2</v>
      </c>
      <c r="AG51">
        <v>1.25426362585296E-2</v>
      </c>
      <c r="AH51">
        <v>2.6294862324541347E-2</v>
      </c>
      <c r="AI51">
        <v>1.5752114999074449E-2</v>
      </c>
      <c r="AJ51">
        <v>2.6279042282325249E-2</v>
      </c>
      <c r="AK51">
        <v>2.5686750161857452E-2</v>
      </c>
      <c r="AL51">
        <v>2.3933184044644899E-2</v>
      </c>
      <c r="AN51">
        <f t="shared" si="25"/>
        <v>1.5570143659698346E-2</v>
      </c>
      <c r="AO51">
        <f t="shared" si="26"/>
        <v>1.5105599727185427E-2</v>
      </c>
      <c r="AP51">
        <f t="shared" si="27"/>
        <v>2.0587009045868503E-2</v>
      </c>
      <c r="AQ51">
        <f t="shared" si="28"/>
        <v>2.2624314444838933E-2</v>
      </c>
      <c r="AR51">
        <f t="shared" si="29"/>
        <v>1.4954442230392469E-2</v>
      </c>
      <c r="AS51">
        <f t="shared" si="30"/>
        <v>1.9097138138965516E-2</v>
      </c>
      <c r="AT51">
        <f t="shared" si="31"/>
        <v>1.8832229868126535E-2</v>
      </c>
      <c r="AU51">
        <f t="shared" si="32"/>
        <v>1.8196537860715133E-2</v>
      </c>
      <c r="AV51">
        <f t="shared" si="33"/>
        <v>2.52996588296092E-2</v>
      </c>
      <c r="AX51">
        <f t="shared" si="34"/>
        <v>4.671884234374854E-3</v>
      </c>
      <c r="AY51">
        <f t="shared" si="35"/>
        <v>9.32927898923612E-3</v>
      </c>
      <c r="AZ51">
        <f t="shared" si="36"/>
        <v>5.9050399851168075E-3</v>
      </c>
      <c r="BA51">
        <f t="shared" si="37"/>
        <v>7.4378360116115995E-3</v>
      </c>
      <c r="BB51">
        <f t="shared" si="38"/>
        <v>5.4892970900699539E-3</v>
      </c>
      <c r="BC51">
        <f t="shared" si="39"/>
        <v>3.9565287837246155E-3</v>
      </c>
      <c r="BD51">
        <f t="shared" si="40"/>
        <v>7.987800795990983E-3</v>
      </c>
      <c r="BE51">
        <f t="shared" si="41"/>
        <v>7.1946044218954086E-3</v>
      </c>
      <c r="BF51">
        <f t="shared" si="42"/>
        <v>1.2198944595535651E-3</v>
      </c>
      <c r="BH51">
        <f t="shared" si="43"/>
        <v>2.335942117187427E-3</v>
      </c>
      <c r="BI51">
        <f t="shared" si="44"/>
        <v>4.66463949461806E-3</v>
      </c>
      <c r="BJ51">
        <f t="shared" si="45"/>
        <v>2.2318953260730889E-3</v>
      </c>
      <c r="BK51">
        <f t="shared" si="46"/>
        <v>4.2942366234922499E-3</v>
      </c>
      <c r="BL51">
        <f t="shared" si="47"/>
        <v>2.7446485450349769E-3</v>
      </c>
      <c r="BM51">
        <f t="shared" si="48"/>
        <v>1.6152461121266416E-3</v>
      </c>
      <c r="BN51">
        <f t="shared" si="49"/>
        <v>4.6117589397985008E-3</v>
      </c>
      <c r="BO51">
        <f t="shared" si="50"/>
        <v>4.1538067996941862E-3</v>
      </c>
      <c r="BP51">
        <f t="shared" si="51"/>
        <v>7.0430639460618391E-4</v>
      </c>
    </row>
    <row r="52" spans="1:68" x14ac:dyDescent="0.3">
      <c r="A52" t="s">
        <v>1766</v>
      </c>
      <c r="B52">
        <v>2.4589176091781049E-2</v>
      </c>
      <c r="C52">
        <v>2.8934804234089152E-2</v>
      </c>
      <c r="D52">
        <v>2.96094165560341E-2</v>
      </c>
      <c r="E52">
        <v>2.6840164993984599E-2</v>
      </c>
      <c r="F52">
        <v>9.085251666838625E-3</v>
      </c>
      <c r="G52">
        <v>1.6373851455150499E-2</v>
      </c>
      <c r="H52">
        <v>2.9532352423542602E-2</v>
      </c>
      <c r="I52">
        <v>2.347832268704985E-2</v>
      </c>
      <c r="J52">
        <v>2.492530108975665E-2</v>
      </c>
      <c r="K52">
        <v>2.6356420871000499E-2</v>
      </c>
      <c r="L52">
        <v>3.0002004703582049E-2</v>
      </c>
      <c r="M52">
        <v>2.8388848471108952E-2</v>
      </c>
      <c r="N52">
        <v>1.9994406973623351E-2</v>
      </c>
      <c r="O52">
        <v>2.590455148173515E-2</v>
      </c>
      <c r="P52">
        <v>3.2983888816490801E-2</v>
      </c>
      <c r="Q52">
        <v>2.2596237190692502E-2</v>
      </c>
      <c r="R52">
        <v>2.8070865018686851E-2</v>
      </c>
      <c r="S52">
        <v>4.4916522323841052E-2</v>
      </c>
      <c r="T52">
        <v>3.05210738104193E-2</v>
      </c>
      <c r="U52">
        <v>2.8643367469632502E-2</v>
      </c>
      <c r="V52">
        <v>2.3134114881948799E-2</v>
      </c>
      <c r="W52">
        <v>2.6113808490846747E-2</v>
      </c>
      <c r="X52">
        <v>1.7002675324954E-2</v>
      </c>
      <c r="Y52">
        <v>3.1980870597744848E-2</v>
      </c>
      <c r="Z52">
        <v>3.5196569949775901E-2</v>
      </c>
      <c r="AA52">
        <v>1.927744534680205E-2</v>
      </c>
      <c r="AB52">
        <v>2.4982655992767049E-2</v>
      </c>
      <c r="AC52">
        <v>1.7174316255713952E-2</v>
      </c>
      <c r="AD52">
        <v>1.873511416770425E-2</v>
      </c>
      <c r="AE52">
        <v>1.7526604277337848E-2</v>
      </c>
      <c r="AF52">
        <v>2.9799504361746151E-2</v>
      </c>
      <c r="AG52">
        <v>4.0726388839499202E-2</v>
      </c>
      <c r="AH52">
        <v>3.0841315140614601E-2</v>
      </c>
      <c r="AI52">
        <v>3.5759913431330004E-2</v>
      </c>
      <c r="AJ52">
        <v>2.3908818067524699E-2</v>
      </c>
      <c r="AK52">
        <v>2.6227535863125748E-2</v>
      </c>
      <c r="AL52">
        <v>2.3116952838794003E-2</v>
      </c>
      <c r="AN52">
        <f t="shared" si="25"/>
        <v>2.7493390468972225E-2</v>
      </c>
      <c r="AO52">
        <f t="shared" si="26"/>
        <v>1.9617444558145396E-2</v>
      </c>
      <c r="AP52">
        <f t="shared" si="27"/>
        <v>2.6936488915328207E-2</v>
      </c>
      <c r="AQ52">
        <f t="shared" si="28"/>
        <v>3.1861208177740137E-2</v>
      </c>
      <c r="AR52">
        <f t="shared" si="29"/>
        <v>2.7103091163211836E-2</v>
      </c>
      <c r="AS52">
        <f t="shared" si="30"/>
        <v>2.4269088911292966E-2</v>
      </c>
      <c r="AT52">
        <f t="shared" si="31"/>
        <v>2.2020407602262749E-2</v>
      </c>
      <c r="AU52">
        <f t="shared" si="32"/>
        <v>3.5775872470481272E-2</v>
      </c>
      <c r="AV52">
        <f t="shared" si="33"/>
        <v>2.4417768923148148E-2</v>
      </c>
      <c r="AX52">
        <f t="shared" si="34"/>
        <v>2.2668924921759957E-3</v>
      </c>
      <c r="AY52">
        <f t="shared" si="35"/>
        <v>8.8442026439745029E-3</v>
      </c>
      <c r="AZ52">
        <f t="shared" si="36"/>
        <v>4.1173723993556711E-3</v>
      </c>
      <c r="BA52">
        <f t="shared" si="37"/>
        <v>1.1632876172890329E-2</v>
      </c>
      <c r="BB52">
        <f t="shared" si="38"/>
        <v>3.2034621585508918E-3</v>
      </c>
      <c r="BC52">
        <f t="shared" si="39"/>
        <v>7.8414752122629213E-3</v>
      </c>
      <c r="BD52">
        <f t="shared" si="40"/>
        <v>6.7639399637956709E-3</v>
      </c>
      <c r="BE52">
        <f t="shared" si="41"/>
        <v>4.9425561733067837E-3</v>
      </c>
      <c r="BF52">
        <f t="shared" si="42"/>
        <v>1.6165410350173881E-3</v>
      </c>
      <c r="BH52">
        <f t="shared" si="43"/>
        <v>1.1334462460879978E-3</v>
      </c>
      <c r="BI52">
        <f t="shared" si="44"/>
        <v>4.4221013219872514E-3</v>
      </c>
      <c r="BJ52">
        <f t="shared" si="45"/>
        <v>1.5562204891052037E-3</v>
      </c>
      <c r="BK52">
        <f t="shared" si="46"/>
        <v>6.7162441898678156E-3</v>
      </c>
      <c r="BL52">
        <f t="shared" si="47"/>
        <v>1.6017310792754459E-3</v>
      </c>
      <c r="BM52">
        <f t="shared" si="48"/>
        <v>3.2012688501210952E-3</v>
      </c>
      <c r="BN52">
        <f t="shared" si="49"/>
        <v>3.9051625588798983E-3</v>
      </c>
      <c r="BO52">
        <f t="shared" si="50"/>
        <v>2.8535861371435183E-3</v>
      </c>
      <c r="BP52">
        <f t="shared" si="51"/>
        <v>9.3331040172336531E-4</v>
      </c>
    </row>
    <row r="53" spans="1:68" x14ac:dyDescent="0.3">
      <c r="A53" t="s">
        <v>1767</v>
      </c>
      <c r="B53">
        <v>5.7965090546598846E-2</v>
      </c>
      <c r="C53">
        <v>9.0223578026017395E-2</v>
      </c>
      <c r="D53">
        <v>6.2816980312176557E-2</v>
      </c>
      <c r="E53">
        <v>6.4821312992774147E-2</v>
      </c>
      <c r="F53">
        <v>3.9256135740679696E-2</v>
      </c>
      <c r="G53">
        <v>4.9398321820416952E-2</v>
      </c>
      <c r="H53">
        <v>9.4146048361904294E-2</v>
      </c>
      <c r="I53">
        <v>5.5968455398672498E-2</v>
      </c>
      <c r="J53">
        <v>7.1700391374799194E-2</v>
      </c>
      <c r="K53">
        <v>8.3994123499724654E-2</v>
      </c>
      <c r="L53">
        <v>6.595813449929705E-2</v>
      </c>
      <c r="M53">
        <v>6.1751109338428103E-2</v>
      </c>
      <c r="N53">
        <v>6.6830663233648946E-2</v>
      </c>
      <c r="O53">
        <v>6.5793366987496701E-2</v>
      </c>
      <c r="P53">
        <v>8.4418876074271801E-2</v>
      </c>
      <c r="Q53">
        <v>5.04061348768432E-2</v>
      </c>
      <c r="R53">
        <v>6.1125185622944903E-2</v>
      </c>
      <c r="S53">
        <v>9.8071804594037804E-2</v>
      </c>
      <c r="T53">
        <v>7.2005548773433847E-2</v>
      </c>
      <c r="U53">
        <v>4.6215161188522799E-2</v>
      </c>
      <c r="V53">
        <v>5.1773422830415902E-2</v>
      </c>
      <c r="W53">
        <v>6.2751297190386551E-2</v>
      </c>
      <c r="X53">
        <v>6.1700679948476E-2</v>
      </c>
      <c r="Y53">
        <v>7.7144133478489307E-2</v>
      </c>
      <c r="Z53">
        <v>7.8325993348741699E-2</v>
      </c>
      <c r="AA53">
        <v>7.73548875793722E-2</v>
      </c>
      <c r="AB53">
        <v>6.95740151227809E-2</v>
      </c>
      <c r="AC53">
        <v>4.5949038377355797E-2</v>
      </c>
      <c r="AD53">
        <v>5.1335249851201303E-2</v>
      </c>
      <c r="AE53">
        <v>5.0115332769231205E-2</v>
      </c>
      <c r="AF53">
        <v>8.3732450164289707E-2</v>
      </c>
      <c r="AG53">
        <v>7.2136189611231749E-2</v>
      </c>
      <c r="AH53">
        <v>6.4140132319823753E-2</v>
      </c>
      <c r="AI53">
        <v>6.3734659955530848E-2</v>
      </c>
      <c r="AJ53">
        <v>3.9972022995886355E-2</v>
      </c>
      <c r="AK53">
        <v>5.8290742461704549E-2</v>
      </c>
      <c r="AL53">
        <v>6.1067492791149453E-2</v>
      </c>
      <c r="AN53">
        <f t="shared" si="25"/>
        <v>6.8956740469391736E-2</v>
      </c>
      <c r="AO53">
        <f t="shared" si="26"/>
        <v>5.9692240330418367E-2</v>
      </c>
      <c r="AP53">
        <f t="shared" si="27"/>
        <v>7.1492380715380915E-2</v>
      </c>
      <c r="AQ53">
        <f t="shared" si="28"/>
        <v>6.9867708364608636E-2</v>
      </c>
      <c r="AR53">
        <f t="shared" si="29"/>
        <v>5.8186357495689775E-2</v>
      </c>
      <c r="AS53">
        <f t="shared" si="30"/>
        <v>6.834145797586931E-2</v>
      </c>
      <c r="AT53">
        <f t="shared" si="31"/>
        <v>6.1727677594907403E-2</v>
      </c>
      <c r="AU53">
        <f t="shared" si="32"/>
        <v>6.6670327295528783E-2</v>
      </c>
      <c r="AV53">
        <f t="shared" si="33"/>
        <v>5.3110086082913455E-2</v>
      </c>
      <c r="AX53">
        <f t="shared" si="34"/>
        <v>1.4467125525222439E-2</v>
      </c>
      <c r="AY53">
        <f t="shared" si="35"/>
        <v>2.397589477775311E-2</v>
      </c>
      <c r="AZ53">
        <f t="shared" si="36"/>
        <v>9.1575264119514305E-3</v>
      </c>
      <c r="BA53">
        <f t="shared" si="37"/>
        <v>2.5006555046898263E-2</v>
      </c>
      <c r="BB53">
        <f t="shared" si="38"/>
        <v>1.1492664240475244E-2</v>
      </c>
      <c r="BC53">
        <f t="shared" si="39"/>
        <v>1.2692198716056046E-2</v>
      </c>
      <c r="BD53">
        <f t="shared" si="40"/>
        <v>1.9066451198227793E-2</v>
      </c>
      <c r="BE53">
        <f t="shared" si="41"/>
        <v>4.7379151638898788E-3</v>
      </c>
      <c r="BF53">
        <f t="shared" si="42"/>
        <v>1.1462290864266415E-2</v>
      </c>
      <c r="BH53">
        <f t="shared" si="43"/>
        <v>7.2335627626112196E-3</v>
      </c>
      <c r="BI53">
        <f t="shared" si="44"/>
        <v>1.1987947388876555E-2</v>
      </c>
      <c r="BJ53">
        <f t="shared" si="45"/>
        <v>3.4612196443613019E-3</v>
      </c>
      <c r="BK53">
        <f t="shared" si="46"/>
        <v>1.4437541287831908E-2</v>
      </c>
      <c r="BL53">
        <f t="shared" si="47"/>
        <v>5.7463321202376218E-3</v>
      </c>
      <c r="BM53">
        <f t="shared" si="48"/>
        <v>5.1815684280575184E-3</v>
      </c>
      <c r="BN53">
        <f t="shared" si="49"/>
        <v>1.1008020731787679E-2</v>
      </c>
      <c r="BO53">
        <f t="shared" si="50"/>
        <v>2.7354365952694313E-3</v>
      </c>
      <c r="BP53">
        <f t="shared" si="51"/>
        <v>6.6177567160140031E-3</v>
      </c>
    </row>
    <row r="54" spans="1:68" x14ac:dyDescent="0.3">
      <c r="A54" t="s">
        <v>1768</v>
      </c>
      <c r="B54">
        <v>3.3148412876958896E-2</v>
      </c>
      <c r="C54">
        <v>4.8301535638259049E-2</v>
      </c>
      <c r="D54">
        <v>4.149913847994615E-2</v>
      </c>
      <c r="E54">
        <v>3.6821408594795449E-2</v>
      </c>
      <c r="F54">
        <v>2.46579798198127E-2</v>
      </c>
      <c r="G54">
        <v>3.2077790124913255E-2</v>
      </c>
      <c r="H54">
        <v>6.7608268470774807E-2</v>
      </c>
      <c r="I54">
        <v>4.0738512868994901E-2</v>
      </c>
      <c r="J54">
        <v>3.4966651389094952E-2</v>
      </c>
      <c r="K54">
        <v>4.682002457275905E-2</v>
      </c>
      <c r="L54">
        <v>3.8225712539054602E-2</v>
      </c>
      <c r="M54">
        <v>4.3428133339156447E-2</v>
      </c>
      <c r="N54">
        <v>5.550822611414085E-2</v>
      </c>
      <c r="O54">
        <v>4.1386497798804399E-2</v>
      </c>
      <c r="P54">
        <v>5.693128455064965E-2</v>
      </c>
      <c r="Q54">
        <v>4.2538348755071648E-2</v>
      </c>
      <c r="R54">
        <v>4.29944616387E-2</v>
      </c>
      <c r="S54">
        <v>5.1337994033651954E-2</v>
      </c>
      <c r="T54">
        <v>3.712300880501445E-2</v>
      </c>
      <c r="U54">
        <v>3.9806787200306795E-2</v>
      </c>
      <c r="V54">
        <v>4.7212415895214452E-2</v>
      </c>
      <c r="W54">
        <v>4.16359395096128E-2</v>
      </c>
      <c r="X54">
        <v>3.5736390575832E-2</v>
      </c>
      <c r="Y54">
        <v>3.3621446194920704E-2</v>
      </c>
      <c r="Z54">
        <v>5.4263911713193648E-2</v>
      </c>
      <c r="AA54">
        <v>5.0193933270617552E-2</v>
      </c>
      <c r="AB54">
        <v>5.5287274086405748E-2</v>
      </c>
      <c r="AC54">
        <v>3.2136545062852295E-2</v>
      </c>
      <c r="AD54">
        <v>3.7140245416865399E-2</v>
      </c>
      <c r="AE54">
        <v>3.4945044425868946E-2</v>
      </c>
      <c r="AF54">
        <v>5.1284979323028695E-2</v>
      </c>
      <c r="AG54">
        <v>4.0035111287349295E-2</v>
      </c>
      <c r="AH54">
        <v>6.1520229664496551E-2</v>
      </c>
      <c r="AI54">
        <v>4.8250424302108144E-2</v>
      </c>
      <c r="AJ54">
        <v>3.7578105311784502E-2</v>
      </c>
      <c r="AK54">
        <v>4.1128914143711851E-2</v>
      </c>
      <c r="AL54">
        <v>3.9917270053218504E-2</v>
      </c>
      <c r="AN54">
        <f t="shared" si="25"/>
        <v>3.9942623897489885E-2</v>
      </c>
      <c r="AO54">
        <f t="shared" si="26"/>
        <v>4.1270637821123918E-2</v>
      </c>
      <c r="AP54">
        <f t="shared" si="27"/>
        <v>4.5323790043379997E-2</v>
      </c>
      <c r="AQ54">
        <f t="shared" si="28"/>
        <v>4.5623601475807872E-2</v>
      </c>
      <c r="AR54">
        <f t="shared" si="29"/>
        <v>4.1444537852537121E-2</v>
      </c>
      <c r="AS54">
        <f t="shared" si="30"/>
        <v>4.353991681730366E-2</v>
      </c>
      <c r="AT54">
        <f t="shared" si="31"/>
        <v>4.1123423055254349E-2</v>
      </c>
      <c r="AU54">
        <f t="shared" si="32"/>
        <v>4.9935255084651332E-2</v>
      </c>
      <c r="AV54">
        <f t="shared" si="33"/>
        <v>3.9541429836238283E-2</v>
      </c>
      <c r="AX54">
        <f t="shared" si="34"/>
        <v>6.5370082732252787E-3</v>
      </c>
      <c r="AY54">
        <f t="shared" si="35"/>
        <v>1.8747824761256651E-2</v>
      </c>
      <c r="AZ54">
        <f t="shared" si="36"/>
        <v>8.3411049877855983E-3</v>
      </c>
      <c r="BA54">
        <f t="shared" si="37"/>
        <v>4.9540611087784186E-3</v>
      </c>
      <c r="BB54">
        <f t="shared" si="38"/>
        <v>4.268602121576948E-3</v>
      </c>
      <c r="BC54">
        <f t="shared" si="39"/>
        <v>1.0831328385332968E-2</v>
      </c>
      <c r="BD54">
        <f t="shared" si="40"/>
        <v>8.8683508154039428E-3</v>
      </c>
      <c r="BE54">
        <f t="shared" si="41"/>
        <v>1.0841197765669643E-2</v>
      </c>
      <c r="BF54">
        <f t="shared" si="42"/>
        <v>1.8049938342687265E-3</v>
      </c>
      <c r="BH54">
        <f t="shared" si="43"/>
        <v>3.2685041366126394E-3</v>
      </c>
      <c r="BI54">
        <f t="shared" si="44"/>
        <v>9.3739123806283256E-3</v>
      </c>
      <c r="BJ54">
        <f t="shared" si="45"/>
        <v>3.1526413510230204E-3</v>
      </c>
      <c r="BK54">
        <f t="shared" si="46"/>
        <v>2.860228514735076E-3</v>
      </c>
      <c r="BL54">
        <f t="shared" si="47"/>
        <v>2.134301060788474E-3</v>
      </c>
      <c r="BM54">
        <f t="shared" si="48"/>
        <v>4.4218712967648982E-3</v>
      </c>
      <c r="BN54">
        <f t="shared" si="49"/>
        <v>5.1201447305415041E-3</v>
      </c>
      <c r="BO54">
        <f t="shared" si="50"/>
        <v>6.2591684483473383E-3</v>
      </c>
      <c r="BP54">
        <f t="shared" si="51"/>
        <v>1.0421136761006641E-3</v>
      </c>
    </row>
    <row r="55" spans="1:68" x14ac:dyDescent="0.3">
      <c r="A55" t="s">
        <v>1769</v>
      </c>
      <c r="B55">
        <v>7.8414894058819656E-2</v>
      </c>
      <c r="C55">
        <v>9.5766618928507491E-2</v>
      </c>
      <c r="D55">
        <v>8.9112994283308003E-2</v>
      </c>
      <c r="E55">
        <v>0.1244575318782245</v>
      </c>
      <c r="F55">
        <v>7.2164537337008006E-2</v>
      </c>
      <c r="G55">
        <v>8.9355145989855E-2</v>
      </c>
      <c r="H55">
        <v>8.6760081941597705E-2</v>
      </c>
      <c r="I55">
        <v>9.9291696320256251E-2</v>
      </c>
      <c r="J55">
        <v>9.8202421689868105E-2</v>
      </c>
      <c r="K55">
        <v>8.5770580222052112E-2</v>
      </c>
      <c r="L55">
        <v>7.1362090049371552E-2</v>
      </c>
      <c r="M55">
        <v>8.8839477758734353E-2</v>
      </c>
      <c r="N55">
        <v>9.2687804991540196E-2</v>
      </c>
      <c r="O55">
        <v>9.4129786989864905E-2</v>
      </c>
      <c r="P55">
        <v>0.1051996044363694</v>
      </c>
      <c r="Q55">
        <v>7.7361249955287509E-2</v>
      </c>
      <c r="R55">
        <v>7.1071194085912393E-2</v>
      </c>
      <c r="S55">
        <v>9.7243909071103848E-2</v>
      </c>
      <c r="T55">
        <v>8.87898242111856E-2</v>
      </c>
      <c r="U55">
        <v>8.7882171354291438E-2</v>
      </c>
      <c r="V55">
        <v>8.8193115835347807E-2</v>
      </c>
      <c r="W55">
        <v>8.6671630234480046E-2</v>
      </c>
      <c r="X55">
        <v>9.4913136136913656E-2</v>
      </c>
      <c r="Y55">
        <v>8.4466601834527644E-2</v>
      </c>
      <c r="Z55">
        <v>0.11399162863023635</v>
      </c>
      <c r="AA55">
        <v>9.4736705867835252E-2</v>
      </c>
      <c r="AB55">
        <v>0.1157881111230845</v>
      </c>
      <c r="AC55">
        <v>8.0854354485447602E-2</v>
      </c>
      <c r="AD55">
        <v>7.1718016175544547E-2</v>
      </c>
      <c r="AE55">
        <v>8.8413444394641189E-2</v>
      </c>
      <c r="AF55">
        <v>0.10758932629930601</v>
      </c>
      <c r="AG55">
        <v>7.967665514643725E-2</v>
      </c>
      <c r="AH55">
        <v>8.1769440046192146E-2</v>
      </c>
      <c r="AI55">
        <v>8.4160084408272162E-2</v>
      </c>
      <c r="AJ55">
        <v>6.6087119787215196E-2</v>
      </c>
      <c r="AK55">
        <v>8.6762797782252002E-2</v>
      </c>
      <c r="AL55">
        <v>8.3613524718513854E-2</v>
      </c>
      <c r="AN55">
        <f t="shared" si="25"/>
        <v>9.693800978721491E-2</v>
      </c>
      <c r="AO55">
        <f t="shared" si="26"/>
        <v>8.6892865397179248E-2</v>
      </c>
      <c r="AP55">
        <f t="shared" si="27"/>
        <v>9.0884538019685809E-2</v>
      </c>
      <c r="AQ55">
        <f t="shared" si="28"/>
        <v>8.189211770410125E-2</v>
      </c>
      <c r="AR55">
        <f t="shared" si="29"/>
        <v>8.7884185408826213E-2</v>
      </c>
      <c r="AS55">
        <f t="shared" si="30"/>
        <v>9.74584230130075E-2</v>
      </c>
      <c r="AT55">
        <f t="shared" si="31"/>
        <v>8.9240262289830577E-2</v>
      </c>
      <c r="AU55">
        <f t="shared" si="32"/>
        <v>8.1868726533633848E-2</v>
      </c>
      <c r="AV55">
        <f t="shared" si="33"/>
        <v>7.8821147429327013E-2</v>
      </c>
      <c r="AX55">
        <f t="shared" si="34"/>
        <v>1.9689531368939337E-2</v>
      </c>
      <c r="AY55">
        <f t="shared" si="35"/>
        <v>1.1206175572278931E-2</v>
      </c>
      <c r="AZ55">
        <f t="shared" si="36"/>
        <v>1.0674867455501315E-2</v>
      </c>
      <c r="BA55">
        <f t="shared" si="37"/>
        <v>1.3661966342439434E-2</v>
      </c>
      <c r="BB55">
        <f t="shared" si="38"/>
        <v>8.9179851162675601E-4</v>
      </c>
      <c r="BC55">
        <f t="shared" si="39"/>
        <v>1.4612960637021647E-2</v>
      </c>
      <c r="BD55">
        <f t="shared" si="40"/>
        <v>1.7949942712237873E-2</v>
      </c>
      <c r="BE55">
        <f t="shared" si="41"/>
        <v>2.2433630650010197E-3</v>
      </c>
      <c r="BF55">
        <f t="shared" si="42"/>
        <v>1.113984179421099E-2</v>
      </c>
      <c r="BH55">
        <f t="shared" si="43"/>
        <v>9.8447656844696686E-3</v>
      </c>
      <c r="BI55">
        <f t="shared" si="44"/>
        <v>5.6030877861394657E-3</v>
      </c>
      <c r="BJ55">
        <f t="shared" si="45"/>
        <v>4.0347206522619045E-3</v>
      </c>
      <c r="BK55">
        <f t="shared" si="46"/>
        <v>7.887739945467015E-3</v>
      </c>
      <c r="BL55">
        <f t="shared" si="47"/>
        <v>4.45899255813378E-4</v>
      </c>
      <c r="BM55">
        <f t="shared" si="48"/>
        <v>5.9657161986798107E-3</v>
      </c>
      <c r="BN55">
        <f t="shared" si="49"/>
        <v>1.0363404256848898E-2</v>
      </c>
      <c r="BO55">
        <f t="shared" si="50"/>
        <v>1.2952062694684028E-3</v>
      </c>
      <c r="BP55">
        <f t="shared" si="51"/>
        <v>6.431590658617559E-3</v>
      </c>
    </row>
    <row r="56" spans="1:68" x14ac:dyDescent="0.3">
      <c r="A56" t="s">
        <v>1770</v>
      </c>
      <c r="B56">
        <v>0</v>
      </c>
      <c r="C56">
        <v>1.17783524166181E-3</v>
      </c>
      <c r="D56">
        <v>1.62493512083577E-4</v>
      </c>
      <c r="E56">
        <v>1.529477417096385E-3</v>
      </c>
      <c r="F56">
        <v>5.1682944436558004E-4</v>
      </c>
      <c r="G56">
        <v>0</v>
      </c>
      <c r="H56">
        <v>6.2082140336686001E-4</v>
      </c>
      <c r="I56">
        <v>3.6171419285429499E-4</v>
      </c>
      <c r="J56">
        <v>0</v>
      </c>
      <c r="K56">
        <v>0</v>
      </c>
      <c r="L56">
        <v>7.1126291841676998E-4</v>
      </c>
      <c r="M56">
        <v>5.2670638415154591E-4</v>
      </c>
      <c r="N56">
        <v>3.0130353640845899E-4</v>
      </c>
      <c r="O56">
        <v>1.0862878013153899E-3</v>
      </c>
      <c r="P56">
        <v>7.1513308070165495E-4</v>
      </c>
      <c r="Q56">
        <v>6.3551578194620496E-4</v>
      </c>
      <c r="R56">
        <v>9.4446924476012501E-4</v>
      </c>
      <c r="S56">
        <v>1.141685158199115E-3</v>
      </c>
      <c r="T56">
        <v>0</v>
      </c>
      <c r="U56">
        <v>0</v>
      </c>
      <c r="V56">
        <v>5.3231999208908998E-4</v>
      </c>
      <c r="W56">
        <v>7.6330873539336001E-4</v>
      </c>
      <c r="X56">
        <v>1.061971659084075E-3</v>
      </c>
      <c r="Y56">
        <v>7.2531541923842005E-4</v>
      </c>
      <c r="Z56">
        <v>0</v>
      </c>
      <c r="AA56">
        <v>0</v>
      </c>
      <c r="AB56">
        <v>4.2576554069797997E-4</v>
      </c>
      <c r="AC56">
        <v>1.3593692475360501E-3</v>
      </c>
      <c r="AD56">
        <v>6.1962146700782E-4</v>
      </c>
      <c r="AE56">
        <v>1.7307300890159801E-3</v>
      </c>
      <c r="AF56">
        <v>1.635035127242921E-3</v>
      </c>
      <c r="AG56">
        <v>2.012431666592155E-3</v>
      </c>
      <c r="AH56">
        <v>1.15703051512168E-3</v>
      </c>
      <c r="AI56">
        <v>1.0560961290714014E-3</v>
      </c>
      <c r="AJ56">
        <v>1.7464196688112251E-3</v>
      </c>
      <c r="AK56">
        <v>1.2635796881247932E-3</v>
      </c>
      <c r="AL56">
        <v>1.4329412666636179E-3</v>
      </c>
      <c r="AN56">
        <f t="shared" si="25"/>
        <v>7.1745154271044302E-4</v>
      </c>
      <c r="AO56">
        <f t="shared" si="26"/>
        <v>3.7484126014668376E-4</v>
      </c>
      <c r="AP56">
        <f t="shared" si="27"/>
        <v>4.7724196014197428E-4</v>
      </c>
      <c r="AQ56">
        <f t="shared" si="28"/>
        <v>9.0722339496848161E-4</v>
      </c>
      <c r="AR56">
        <f t="shared" si="29"/>
        <v>3.239071818706125E-4</v>
      </c>
      <c r="AS56">
        <f t="shared" si="30"/>
        <v>5.9540364442608757E-4</v>
      </c>
      <c r="AT56">
        <f t="shared" si="31"/>
        <v>1.3284622277555738E-3</v>
      </c>
      <c r="AU56">
        <f t="shared" si="32"/>
        <v>1.4085194369284123E-3</v>
      </c>
      <c r="AV56">
        <f t="shared" si="33"/>
        <v>1.4809802078665456E-3</v>
      </c>
      <c r="AX56">
        <f t="shared" si="34"/>
        <v>7.5145510019500187E-4</v>
      </c>
      <c r="AY56">
        <f t="shared" si="35"/>
        <v>2.7162791064275801E-4</v>
      </c>
      <c r="AZ56">
        <f t="shared" si="36"/>
        <v>4.0232981205978421E-4</v>
      </c>
      <c r="BA56">
        <f t="shared" si="37"/>
        <v>2.5513192540152876E-4</v>
      </c>
      <c r="BB56">
        <f t="shared" si="38"/>
        <v>3.8572068894304469E-4</v>
      </c>
      <c r="BC56">
        <f t="shared" si="39"/>
        <v>5.5785200727435892E-4</v>
      </c>
      <c r="BD56">
        <f t="shared" si="40"/>
        <v>6.1573598197626675E-4</v>
      </c>
      <c r="BE56">
        <f t="shared" si="41"/>
        <v>5.254326059780756E-4</v>
      </c>
      <c r="BF56">
        <f t="shared" si="42"/>
        <v>2.4497840035652579E-4</v>
      </c>
      <c r="BH56">
        <f t="shared" si="43"/>
        <v>3.7572755009750093E-4</v>
      </c>
      <c r="BI56">
        <f t="shared" si="44"/>
        <v>1.3581395532137901E-4</v>
      </c>
      <c r="BJ56">
        <f t="shared" si="45"/>
        <v>1.5206637539107775E-4</v>
      </c>
      <c r="BK56">
        <f t="shared" si="46"/>
        <v>1.4730048580944015E-4</v>
      </c>
      <c r="BL56">
        <f t="shared" si="47"/>
        <v>1.9286034447152234E-4</v>
      </c>
      <c r="BM56">
        <f t="shared" si="48"/>
        <v>2.2774212830159154E-4</v>
      </c>
      <c r="BN56">
        <f t="shared" si="49"/>
        <v>3.5549533494373621E-4</v>
      </c>
      <c r="BO56">
        <f t="shared" si="50"/>
        <v>3.0335865650244853E-4</v>
      </c>
      <c r="BP56">
        <f t="shared" si="51"/>
        <v>1.4143834539148407E-4</v>
      </c>
    </row>
    <row r="57" spans="1:68" x14ac:dyDescent="0.3">
      <c r="A57" t="s">
        <v>1771</v>
      </c>
      <c r="B57">
        <v>6.1566523707866697E-4</v>
      </c>
      <c r="C57">
        <v>4.6002303899409598E-4</v>
      </c>
      <c r="D57">
        <v>1.4201085516493302E-3</v>
      </c>
      <c r="E57">
        <v>6.2172664574853855E-3</v>
      </c>
      <c r="F57">
        <v>4.9745739750754942E-4</v>
      </c>
      <c r="G57">
        <v>2.237666283201135E-3</v>
      </c>
      <c r="H57">
        <v>0</v>
      </c>
      <c r="I57">
        <v>4.036859961311985E-4</v>
      </c>
      <c r="J57">
        <v>1.03133181813027E-3</v>
      </c>
      <c r="K57">
        <v>0</v>
      </c>
      <c r="L57">
        <v>1.69907838124109E-3</v>
      </c>
      <c r="M57">
        <v>1.2840386024041517E-3</v>
      </c>
      <c r="N57">
        <v>1.331461519392545E-3</v>
      </c>
      <c r="O57">
        <v>5.1290468253889249E-4</v>
      </c>
      <c r="P57">
        <v>2.6306172868873498E-4</v>
      </c>
      <c r="Q57">
        <v>2.5096576387680498E-4</v>
      </c>
      <c r="R57">
        <v>8.4889836610362002E-4</v>
      </c>
      <c r="S57">
        <v>2.555883094933415E-4</v>
      </c>
      <c r="T57">
        <v>1.358516440574855E-3</v>
      </c>
      <c r="U57">
        <v>3.1667143388209652E-4</v>
      </c>
      <c r="V57">
        <v>1.5421790934539456E-3</v>
      </c>
      <c r="W57">
        <v>1.5747315119051301E-3</v>
      </c>
      <c r="X57">
        <v>2.6896144918493801E-3</v>
      </c>
      <c r="Y57">
        <v>1.1491901123954996E-3</v>
      </c>
      <c r="Z57">
        <v>0</v>
      </c>
      <c r="AA57">
        <v>1.0411313614903199E-3</v>
      </c>
      <c r="AB57">
        <v>7.7468965426414499E-4</v>
      </c>
      <c r="AC57">
        <v>1.1080263994258026E-3</v>
      </c>
      <c r="AD57">
        <v>1.639751345462144E-3</v>
      </c>
      <c r="AE57">
        <v>1.9934881482875648E-3</v>
      </c>
      <c r="AF57">
        <v>1.759576821693605E-3</v>
      </c>
      <c r="AG57">
        <v>2.89398797905126E-3</v>
      </c>
      <c r="AH57">
        <v>1.8173459112914301E-3</v>
      </c>
      <c r="AI57">
        <v>1.0408725812589611E-3</v>
      </c>
      <c r="AJ57">
        <v>2.0575066919470151E-4</v>
      </c>
      <c r="AK57">
        <v>1.0880183349830776E-3</v>
      </c>
      <c r="AL57">
        <v>1.9676379564097601E-4</v>
      </c>
      <c r="AN57">
        <f t="shared" si="25"/>
        <v>2.1782658213018698E-3</v>
      </c>
      <c r="AO57">
        <f t="shared" si="26"/>
        <v>7.8470241920997074E-4</v>
      </c>
      <c r="AP57">
        <f t="shared" si="27"/>
        <v>8.7455381891366911E-4</v>
      </c>
      <c r="AQ57">
        <f t="shared" si="28"/>
        <v>4.5181747982458884E-4</v>
      </c>
      <c r="AR57">
        <f t="shared" si="29"/>
        <v>1.1980246199540068E-3</v>
      </c>
      <c r="AS57">
        <f t="shared" si="30"/>
        <v>1.1271086699041911E-3</v>
      </c>
      <c r="AT57">
        <f t="shared" si="31"/>
        <v>1.7976054384811046E-3</v>
      </c>
      <c r="AU57">
        <f t="shared" si="32"/>
        <v>1.9174021572005504E-3</v>
      </c>
      <c r="AV57">
        <f t="shared" si="33"/>
        <v>4.968442666062517E-4</v>
      </c>
      <c r="AX57">
        <f t="shared" si="34"/>
        <v>2.7253383538798316E-3</v>
      </c>
      <c r="AY57">
        <f t="shared" si="35"/>
        <v>9.9239526633404843E-4</v>
      </c>
      <c r="AZ57">
        <f t="shared" si="36"/>
        <v>6.25888646380953E-4</v>
      </c>
      <c r="BA57">
        <f t="shared" si="37"/>
        <v>3.4388990195715241E-4</v>
      </c>
      <c r="BB57">
        <f t="shared" si="38"/>
        <v>5.9522865274861596E-4</v>
      </c>
      <c r="BC57">
        <f t="shared" si="39"/>
        <v>8.7683993758059478E-4</v>
      </c>
      <c r="BD57">
        <f t="shared" si="40"/>
        <v>1.7990848559577599E-4</v>
      </c>
      <c r="BE57">
        <f t="shared" si="41"/>
        <v>9.3060067088026395E-4</v>
      </c>
      <c r="BF57">
        <f t="shared" si="42"/>
        <v>5.1199147972888536E-4</v>
      </c>
      <c r="BH57">
        <f t="shared" si="43"/>
        <v>1.3626691769399158E-3</v>
      </c>
      <c r="BI57">
        <f t="shared" si="44"/>
        <v>4.9619763316702422E-4</v>
      </c>
      <c r="BJ57">
        <f t="shared" si="45"/>
        <v>2.3656367239183545E-4</v>
      </c>
      <c r="BK57">
        <f t="shared" si="46"/>
        <v>1.9854492746655596E-4</v>
      </c>
      <c r="BL57">
        <f t="shared" si="47"/>
        <v>2.9761432637430798E-4</v>
      </c>
      <c r="BM57">
        <f t="shared" si="48"/>
        <v>3.5796840552771819E-4</v>
      </c>
      <c r="BN57">
        <f t="shared" si="49"/>
        <v>1.0387021258821918E-4</v>
      </c>
      <c r="BO57">
        <f t="shared" si="50"/>
        <v>5.3728254784076671E-4</v>
      </c>
      <c r="BP57">
        <f t="shared" si="51"/>
        <v>2.9559841864426682E-4</v>
      </c>
    </row>
    <row r="58" spans="1:68" x14ac:dyDescent="0.3">
      <c r="A58" t="s">
        <v>1772</v>
      </c>
      <c r="B58">
        <v>2.77180637521741E-3</v>
      </c>
      <c r="C58">
        <v>3.4409158775209501E-3</v>
      </c>
      <c r="D58">
        <v>4.2492334498213649E-3</v>
      </c>
      <c r="E58">
        <v>5.3708102971710102E-3</v>
      </c>
      <c r="F58">
        <v>2.8374838441707901E-3</v>
      </c>
      <c r="G58">
        <v>2.4620047024796099E-3</v>
      </c>
      <c r="H58">
        <v>1.4950984931974801E-3</v>
      </c>
      <c r="I58">
        <v>3.3461977679835652E-3</v>
      </c>
      <c r="J58">
        <v>3.014430835920295E-3</v>
      </c>
      <c r="K58">
        <v>4.4031018165271649E-3</v>
      </c>
      <c r="L58">
        <v>1.9160759635881651E-3</v>
      </c>
      <c r="M58">
        <v>9.9734094092646E-4</v>
      </c>
      <c r="N58">
        <v>5.9293585360850592E-3</v>
      </c>
      <c r="O58">
        <v>8.1534668973998643E-3</v>
      </c>
      <c r="P58">
        <v>1.2160835458968496E-3</v>
      </c>
      <c r="Q58">
        <v>1.317902968547102E-3</v>
      </c>
      <c r="R58">
        <v>3.2208145991959548E-3</v>
      </c>
      <c r="S58">
        <v>5.6527882649516298E-3</v>
      </c>
      <c r="T58">
        <v>2.8641819591909748E-3</v>
      </c>
      <c r="U58">
        <v>3.03837787945544E-3</v>
      </c>
      <c r="V58">
        <v>2.2458116708801851E-3</v>
      </c>
      <c r="W58">
        <v>2.5367339911023749E-3</v>
      </c>
      <c r="X58">
        <v>1.2956576276133449E-3</v>
      </c>
      <c r="Y58">
        <v>5.2549980963767099E-3</v>
      </c>
      <c r="Z58">
        <v>1.98218157619009E-4</v>
      </c>
      <c r="AA58">
        <v>2.062595634880985E-3</v>
      </c>
      <c r="AB58">
        <v>5.0229127023560336E-3</v>
      </c>
      <c r="AC58">
        <v>3.1345909651249249E-3</v>
      </c>
      <c r="AD58">
        <v>3.4192850925164999E-3</v>
      </c>
      <c r="AE58">
        <v>3.5484438368843002E-3</v>
      </c>
      <c r="AF58">
        <v>3.9350600855082348E-3</v>
      </c>
      <c r="AG58">
        <v>3.5558277123622774E-3</v>
      </c>
      <c r="AH58">
        <v>1.748633266899935E-3</v>
      </c>
      <c r="AI58">
        <v>4.5406098166439696E-3</v>
      </c>
      <c r="AJ58">
        <v>4.4243841529591947E-3</v>
      </c>
      <c r="AK58">
        <v>2.2759432173959648E-3</v>
      </c>
      <c r="AL58">
        <v>2.441579327237675E-3</v>
      </c>
      <c r="AN58">
        <f t="shared" si="25"/>
        <v>3.9581914999326836E-3</v>
      </c>
      <c r="AO58">
        <f t="shared" si="26"/>
        <v>2.535196201957861E-3</v>
      </c>
      <c r="AP58">
        <f t="shared" si="27"/>
        <v>3.6614083623348367E-3</v>
      </c>
      <c r="AQ58">
        <f t="shared" si="28"/>
        <v>3.397168610898229E-3</v>
      </c>
      <c r="AR58">
        <f t="shared" si="29"/>
        <v>2.6712763751572436E-3</v>
      </c>
      <c r="AS58">
        <f t="shared" si="30"/>
        <v>2.8281621973285011E-3</v>
      </c>
      <c r="AT58">
        <f t="shared" si="31"/>
        <v>3.6342630049696783E-3</v>
      </c>
      <c r="AU58">
        <f t="shared" si="32"/>
        <v>3.2816902653020606E-3</v>
      </c>
      <c r="AV58">
        <f t="shared" si="33"/>
        <v>3.0473022325309446E-3</v>
      </c>
      <c r="AX58">
        <f t="shared" si="34"/>
        <v>1.1188209592532645E-3</v>
      </c>
      <c r="AY58">
        <f t="shared" si="35"/>
        <v>7.8236001902262913E-4</v>
      </c>
      <c r="AZ58">
        <f t="shared" si="36"/>
        <v>2.6587569413340892E-3</v>
      </c>
      <c r="BA58">
        <f t="shared" si="37"/>
        <v>2.1728168782317236E-3</v>
      </c>
      <c r="BB58">
        <f t="shared" si="38"/>
        <v>3.5170913479849904E-4</v>
      </c>
      <c r="BC58">
        <f t="shared" si="39"/>
        <v>2.0323202956079537E-3</v>
      </c>
      <c r="BD58">
        <f t="shared" si="40"/>
        <v>2.6838341613642195E-4</v>
      </c>
      <c r="BE58">
        <f t="shared" si="41"/>
        <v>1.4160320506579895E-3</v>
      </c>
      <c r="BF58">
        <f t="shared" si="42"/>
        <v>1.1954600754097316E-3</v>
      </c>
      <c r="BH58">
        <f t="shared" si="43"/>
        <v>5.5941047962663223E-4</v>
      </c>
      <c r="BI58">
        <f t="shared" si="44"/>
        <v>3.9118000951131457E-4</v>
      </c>
      <c r="BJ58">
        <f t="shared" si="45"/>
        <v>1.0049156661909638E-3</v>
      </c>
      <c r="BK58">
        <f t="shared" si="46"/>
        <v>1.2544764095468481E-3</v>
      </c>
      <c r="BL58">
        <f t="shared" si="47"/>
        <v>1.7585456739924952E-4</v>
      </c>
      <c r="BM58">
        <f t="shared" si="48"/>
        <v>8.2969128635695987E-4</v>
      </c>
      <c r="BN58">
        <f t="shared" si="49"/>
        <v>1.5495123755239457E-4</v>
      </c>
      <c r="BO58">
        <f t="shared" si="50"/>
        <v>8.1754648562852811E-4</v>
      </c>
      <c r="BP58">
        <f t="shared" si="51"/>
        <v>6.9019919634325888E-4</v>
      </c>
    </row>
    <row r="59" spans="1:68" x14ac:dyDescent="0.3">
      <c r="A59" t="s">
        <v>1773</v>
      </c>
      <c r="B59">
        <v>3.4643714886831299E-3</v>
      </c>
      <c r="C59">
        <v>1.0936102317061266E-2</v>
      </c>
      <c r="D59">
        <v>4.5275497800761049E-3</v>
      </c>
      <c r="E59">
        <v>7.1524806107523646E-3</v>
      </c>
      <c r="F59">
        <v>1.7190143001169619E-3</v>
      </c>
      <c r="G59">
        <v>6.0371603090957956E-3</v>
      </c>
      <c r="H59">
        <v>1.0149115046272355E-3</v>
      </c>
      <c r="I59">
        <v>4.1049706761826805E-3</v>
      </c>
      <c r="J59">
        <v>3.4744093906826697E-3</v>
      </c>
      <c r="K59">
        <v>3.3425965279409151E-3</v>
      </c>
      <c r="L59">
        <v>7.0285649433672898E-3</v>
      </c>
      <c r="M59">
        <v>3.9831350756193654E-3</v>
      </c>
      <c r="N59">
        <v>5.022688834529305E-3</v>
      </c>
      <c r="O59">
        <v>6.458524855401675E-3</v>
      </c>
      <c r="P59">
        <v>1.6211364245878629E-3</v>
      </c>
      <c r="Q59">
        <v>1.3883645191546251E-3</v>
      </c>
      <c r="R59">
        <v>3.3048235038772049E-3</v>
      </c>
      <c r="S59">
        <v>5.2400900375625054E-3</v>
      </c>
      <c r="T59">
        <v>1.4834670712097131E-3</v>
      </c>
      <c r="U59">
        <v>1.107109653668655E-3</v>
      </c>
      <c r="V59">
        <v>4.8343673697238904E-3</v>
      </c>
      <c r="W59">
        <v>3.0462844765865252E-3</v>
      </c>
      <c r="X59">
        <v>1.3599416033244439E-3</v>
      </c>
      <c r="Y59">
        <v>2.2697647066468648E-3</v>
      </c>
      <c r="Z59">
        <v>9.4343212464147556E-3</v>
      </c>
      <c r="AA59">
        <v>3.9511759133966998E-3</v>
      </c>
      <c r="AB59">
        <v>1.63395619438176E-3</v>
      </c>
      <c r="AC59">
        <v>1.579795949634195E-3</v>
      </c>
      <c r="AD59">
        <v>5.08995973655483E-3</v>
      </c>
      <c r="AE59">
        <v>3.8891150239719501E-3</v>
      </c>
      <c r="AF59">
        <v>5.3537622263997546E-3</v>
      </c>
      <c r="AG59">
        <v>1.7074950400243741E-3</v>
      </c>
      <c r="AH59">
        <v>1.858814711231165E-3</v>
      </c>
      <c r="AI59">
        <v>2.5967662381548651E-3</v>
      </c>
      <c r="AJ59">
        <v>4.9235564847504949E-3</v>
      </c>
      <c r="AK59">
        <v>5.4808607507451351E-3</v>
      </c>
      <c r="AL59">
        <v>6.7443544808047252E-3</v>
      </c>
      <c r="AN59">
        <f t="shared" si="25"/>
        <v>6.5201260491432158E-3</v>
      </c>
      <c r="AO59">
        <f t="shared" si="26"/>
        <v>3.2190141975056686E-3</v>
      </c>
      <c r="AP59">
        <f t="shared" si="27"/>
        <v>4.4187222931612972E-3</v>
      </c>
      <c r="AQ59">
        <f t="shared" si="28"/>
        <v>3.3110926868647785E-3</v>
      </c>
      <c r="AR59">
        <f t="shared" si="29"/>
        <v>2.6178071427971957E-3</v>
      </c>
      <c r="AS59">
        <f t="shared" si="30"/>
        <v>3.3714926022997867E-3</v>
      </c>
      <c r="AT59">
        <f t="shared" si="31"/>
        <v>4.7776123289755114E-3</v>
      </c>
      <c r="AU59">
        <f t="shared" si="32"/>
        <v>2.0543586631368012E-3</v>
      </c>
      <c r="AV59">
        <f t="shared" si="33"/>
        <v>5.7162572387667839E-3</v>
      </c>
      <c r="AX59">
        <f t="shared" si="34"/>
        <v>3.3270965727004568E-3</v>
      </c>
      <c r="AY59">
        <f t="shared" si="35"/>
        <v>2.2974576355398024E-3</v>
      </c>
      <c r="AZ59">
        <f t="shared" si="36"/>
        <v>1.8886876030432325E-3</v>
      </c>
      <c r="BA59">
        <f t="shared" si="37"/>
        <v>1.9258704121202217E-3</v>
      </c>
      <c r="BB59">
        <f t="shared" si="38"/>
        <v>1.699575080898449E-3</v>
      </c>
      <c r="BC59">
        <f t="shared" si="39"/>
        <v>3.1171549640856009E-3</v>
      </c>
      <c r="BD59">
        <f t="shared" si="40"/>
        <v>7.8068465731115735E-4</v>
      </c>
      <c r="BE59">
        <f t="shared" si="41"/>
        <v>4.7579291062526893E-4</v>
      </c>
      <c r="BF59">
        <f t="shared" si="42"/>
        <v>9.3294424567520122E-4</v>
      </c>
      <c r="BH59">
        <f t="shared" si="43"/>
        <v>1.6635482863502284E-3</v>
      </c>
      <c r="BI59">
        <f t="shared" si="44"/>
        <v>1.1487288177699012E-3</v>
      </c>
      <c r="BJ59">
        <f t="shared" si="45"/>
        <v>7.1385681456329585E-4</v>
      </c>
      <c r="BK59">
        <f t="shared" si="46"/>
        <v>1.1119018008619455E-3</v>
      </c>
      <c r="BL59">
        <f t="shared" si="47"/>
        <v>8.497875404492245E-4</v>
      </c>
      <c r="BM59">
        <f t="shared" si="48"/>
        <v>1.2725731851988909E-3</v>
      </c>
      <c r="BN59">
        <f t="shared" si="49"/>
        <v>4.5072849705080748E-4</v>
      </c>
      <c r="BO59">
        <f t="shared" si="50"/>
        <v>2.7469916502801458E-4</v>
      </c>
      <c r="BP59">
        <f t="shared" si="51"/>
        <v>5.3863561137948977E-4</v>
      </c>
    </row>
    <row r="60" spans="1:68" x14ac:dyDescent="0.3">
      <c r="A60" t="s">
        <v>1774</v>
      </c>
      <c r="B60">
        <v>3.5560403126497747E-2</v>
      </c>
      <c r="C60">
        <v>6.3248718747605542E-2</v>
      </c>
      <c r="D60">
        <v>4.69925315642803E-2</v>
      </c>
      <c r="E60">
        <v>3.7834499593610051E-2</v>
      </c>
      <c r="F60">
        <v>2.7960539799522951E-2</v>
      </c>
      <c r="G60">
        <v>5.3143244449298604E-2</v>
      </c>
      <c r="H60">
        <v>4.0741302883207348E-2</v>
      </c>
      <c r="I60">
        <v>3.6754356832724905E-2</v>
      </c>
      <c r="J60">
        <v>4.0336019606047546E-2</v>
      </c>
      <c r="K60">
        <v>5.3501748302106203E-2</v>
      </c>
      <c r="L60">
        <v>4.3001615760780348E-2</v>
      </c>
      <c r="M60">
        <v>3.6202275631777102E-2</v>
      </c>
      <c r="N60">
        <v>4.8331354943897301E-2</v>
      </c>
      <c r="O60">
        <v>4.8349797229347152E-2</v>
      </c>
      <c r="P60">
        <v>3.89142160768551E-2</v>
      </c>
      <c r="Q60">
        <v>4.8822933081630701E-2</v>
      </c>
      <c r="R60">
        <v>4.6008050337321443E-2</v>
      </c>
      <c r="S60">
        <v>9.2578666376614549E-2</v>
      </c>
      <c r="T60">
        <v>4.737062746913235E-2</v>
      </c>
      <c r="U60">
        <v>3.5330775298442099E-2</v>
      </c>
      <c r="V60">
        <v>4.5766405552527603E-2</v>
      </c>
      <c r="W60">
        <v>5.1102061469185701E-2</v>
      </c>
      <c r="X60">
        <v>4.2737607544427444E-2</v>
      </c>
      <c r="Y60">
        <v>4.4007589474801052E-2</v>
      </c>
      <c r="Z60">
        <v>7.3797809355897651E-2</v>
      </c>
      <c r="AA60">
        <v>4.1313077770250853E-2</v>
      </c>
      <c r="AB60">
        <v>5.1992386782546703E-2</v>
      </c>
      <c r="AC60">
        <v>4.8618289092138098E-2</v>
      </c>
      <c r="AD60">
        <v>4.3841018116338948E-2</v>
      </c>
      <c r="AE60">
        <v>4.4995854200640603E-2</v>
      </c>
      <c r="AF60">
        <v>3.3116449159469451E-2</v>
      </c>
      <c r="AG60">
        <v>4.6304325777511299E-2</v>
      </c>
      <c r="AH60">
        <v>7.3567231237575401E-2</v>
      </c>
      <c r="AI60">
        <v>5.1223911036633402E-2</v>
      </c>
      <c r="AJ60">
        <v>4.2076590045777601E-2</v>
      </c>
      <c r="AK60">
        <v>3.44968692987251E-2</v>
      </c>
      <c r="AL60">
        <v>4.0907253095464502E-2</v>
      </c>
      <c r="AN60">
        <f t="shared" si="25"/>
        <v>4.5909038257998407E-2</v>
      </c>
      <c r="AO60">
        <f t="shared" si="26"/>
        <v>3.9649860991188453E-2</v>
      </c>
      <c r="AP60">
        <f t="shared" si="27"/>
        <v>4.4091003935830111E-2</v>
      </c>
      <c r="AQ60">
        <f t="shared" si="28"/>
        <v>6.2469883265188896E-2</v>
      </c>
      <c r="AR60">
        <f t="shared" si="29"/>
        <v>4.4892467447321942E-2</v>
      </c>
      <c r="AS60">
        <f t="shared" si="30"/>
        <v>5.0411126670010298E-2</v>
      </c>
      <c r="AT60">
        <f t="shared" si="31"/>
        <v>4.0651107158816334E-2</v>
      </c>
      <c r="AU60">
        <f t="shared" si="32"/>
        <v>5.7031822683906698E-2</v>
      </c>
      <c r="AV60">
        <f t="shared" si="33"/>
        <v>3.916023747998907E-2</v>
      </c>
      <c r="AX60">
        <f t="shared" si="34"/>
        <v>1.2571540623620909E-2</v>
      </c>
      <c r="AY60">
        <f t="shared" si="35"/>
        <v>1.0460828788148262E-2</v>
      </c>
      <c r="AZ60">
        <f t="shared" si="36"/>
        <v>6.1778886255846391E-3</v>
      </c>
      <c r="BA60">
        <f t="shared" si="37"/>
        <v>2.6112927958277812E-2</v>
      </c>
      <c r="BB60">
        <f t="shared" si="38"/>
        <v>6.7549996193374115E-3</v>
      </c>
      <c r="BC60">
        <f t="shared" si="39"/>
        <v>1.212694731033364E-2</v>
      </c>
      <c r="BD60">
        <f t="shared" si="40"/>
        <v>6.5507033951128363E-3</v>
      </c>
      <c r="BE60">
        <f t="shared" si="41"/>
        <v>1.4529810109151392E-2</v>
      </c>
      <c r="BF60">
        <f t="shared" si="42"/>
        <v>4.0806971611920418E-3</v>
      </c>
      <c r="BH60">
        <f t="shared" si="43"/>
        <v>6.2857703118104546E-3</v>
      </c>
      <c r="BI60">
        <f t="shared" si="44"/>
        <v>5.230414394074131E-3</v>
      </c>
      <c r="BJ60">
        <f t="shared" si="45"/>
        <v>2.3350224186787969E-3</v>
      </c>
      <c r="BK60">
        <f t="shared" si="46"/>
        <v>1.5076305986041001E-2</v>
      </c>
      <c r="BL60">
        <f t="shared" si="47"/>
        <v>3.3774998096687057E-3</v>
      </c>
      <c r="BM60">
        <f t="shared" si="48"/>
        <v>4.950805507989051E-3</v>
      </c>
      <c r="BN60">
        <f t="shared" si="49"/>
        <v>3.7820503685497917E-3</v>
      </c>
      <c r="BO60">
        <f t="shared" si="50"/>
        <v>8.3887897777927024E-3</v>
      </c>
      <c r="BP60">
        <f t="shared" si="51"/>
        <v>2.3559916044955673E-3</v>
      </c>
    </row>
    <row r="61" spans="1:68" x14ac:dyDescent="0.3">
      <c r="A61" t="s">
        <v>1775</v>
      </c>
      <c r="B61">
        <v>1.6100729685470151E-2</v>
      </c>
      <c r="C61">
        <v>2.5290445321216951E-2</v>
      </c>
      <c r="D61">
        <v>2.3090459314369448E-2</v>
      </c>
      <c r="E61">
        <v>3.0930010336060101E-2</v>
      </c>
      <c r="F61">
        <v>1.058311380229221E-2</v>
      </c>
      <c r="G61">
        <v>1.0833622692059421E-2</v>
      </c>
      <c r="H61">
        <v>2.5173118766659147E-2</v>
      </c>
      <c r="I61">
        <v>2.2549352904313549E-2</v>
      </c>
      <c r="J61">
        <v>1.66138898201331E-2</v>
      </c>
      <c r="K61">
        <v>2.3561109368375951E-2</v>
      </c>
      <c r="L61">
        <v>2.4899860171868252E-2</v>
      </c>
      <c r="M61">
        <v>3.1766589293989053E-2</v>
      </c>
      <c r="N61">
        <v>2.96890917606192E-2</v>
      </c>
      <c r="O61">
        <v>3.0672044939365102E-2</v>
      </c>
      <c r="P61">
        <v>3.0016863254377198E-2</v>
      </c>
      <c r="Q61">
        <v>9.3996461208596498E-3</v>
      </c>
      <c r="R61">
        <v>1.6873585987058848E-2</v>
      </c>
      <c r="S61">
        <v>2.86646711639712E-2</v>
      </c>
      <c r="T61">
        <v>2.2885408571034452E-2</v>
      </c>
      <c r="U61">
        <v>1.6051878729130449E-2</v>
      </c>
      <c r="V61">
        <v>1.6881322246221298E-2</v>
      </c>
      <c r="W61">
        <v>2.2695511095030402E-2</v>
      </c>
      <c r="X61">
        <v>1.6686651483814451E-2</v>
      </c>
      <c r="Y61">
        <v>1.82626064831607E-2</v>
      </c>
      <c r="Z61">
        <v>2.1189885367860199E-2</v>
      </c>
      <c r="AA61">
        <v>2.756427742947665E-2</v>
      </c>
      <c r="AB61">
        <v>3.0547527512358098E-2</v>
      </c>
      <c r="AC61">
        <v>2.082501014308305E-2</v>
      </c>
      <c r="AD61">
        <v>1.5402080716562801E-2</v>
      </c>
      <c r="AE61">
        <v>2.8231018682180697E-2</v>
      </c>
      <c r="AF61">
        <v>3.5438096411272497E-2</v>
      </c>
      <c r="AG61">
        <v>2.45619981146783E-2</v>
      </c>
      <c r="AH61">
        <v>2.5489593720675351E-2</v>
      </c>
      <c r="AI61">
        <v>1.8080922406644901E-2</v>
      </c>
      <c r="AJ61">
        <v>1.388884921441645E-2</v>
      </c>
      <c r="AK61">
        <v>2.2468119231424652E-2</v>
      </c>
      <c r="AL61">
        <v>2.5337392797869E-2</v>
      </c>
      <c r="AN61">
        <f t="shared" si="25"/>
        <v>2.3852911164279164E-2</v>
      </c>
      <c r="AO61">
        <f t="shared" si="26"/>
        <v>1.7284802041331083E-2</v>
      </c>
      <c r="AP61">
        <f t="shared" si="27"/>
        <v>2.6745635515532547E-2</v>
      </c>
      <c r="AQ61">
        <f t="shared" si="28"/>
        <v>1.8312634423963234E-2</v>
      </c>
      <c r="AR61">
        <f t="shared" si="29"/>
        <v>1.9628530160354152E-2</v>
      </c>
      <c r="AS61">
        <f t="shared" si="30"/>
        <v>2.2512659736625525E-2</v>
      </c>
      <c r="AT61">
        <f t="shared" si="31"/>
        <v>2.6357065270005333E-2</v>
      </c>
      <c r="AU61">
        <f t="shared" si="32"/>
        <v>2.2710838080666183E-2</v>
      </c>
      <c r="AV61">
        <f t="shared" si="33"/>
        <v>2.0564787081236702E-2</v>
      </c>
      <c r="AX61">
        <f t="shared" si="34"/>
        <v>6.1326853183958736E-3</v>
      </c>
      <c r="AY61">
        <f t="shared" si="35"/>
        <v>7.6696670244489938E-3</v>
      </c>
      <c r="AZ61">
        <f t="shared" si="36"/>
        <v>5.4189774194112403E-3</v>
      </c>
      <c r="BA61">
        <f t="shared" si="37"/>
        <v>9.7127978863325703E-3</v>
      </c>
      <c r="BB61">
        <f t="shared" si="38"/>
        <v>3.6675703046918215E-3</v>
      </c>
      <c r="BC61">
        <f t="shared" si="39"/>
        <v>5.4162931879393056E-3</v>
      </c>
      <c r="BD61">
        <f t="shared" si="40"/>
        <v>1.0148608637291912E-2</v>
      </c>
      <c r="BE61">
        <f t="shared" si="41"/>
        <v>4.0363594690608542E-3</v>
      </c>
      <c r="BF61">
        <f t="shared" si="42"/>
        <v>5.9568693540321561E-3</v>
      </c>
      <c r="BH61">
        <f t="shared" si="43"/>
        <v>3.0663426591979368E-3</v>
      </c>
      <c r="BI61">
        <f t="shared" si="44"/>
        <v>3.8348335122244969E-3</v>
      </c>
      <c r="BJ61">
        <f t="shared" si="45"/>
        <v>2.0481809445766714E-3</v>
      </c>
      <c r="BK61">
        <f t="shared" si="46"/>
        <v>5.6076864742585376E-3</v>
      </c>
      <c r="BL61">
        <f t="shared" si="47"/>
        <v>1.8337851523459107E-3</v>
      </c>
      <c r="BM61">
        <f t="shared" si="48"/>
        <v>2.2111924346272884E-3</v>
      </c>
      <c r="BN61">
        <f t="shared" si="49"/>
        <v>5.8593019286406469E-3</v>
      </c>
      <c r="BO61">
        <f t="shared" si="50"/>
        <v>2.3303932260083792E-3</v>
      </c>
      <c r="BP61">
        <f t="shared" si="51"/>
        <v>3.4392001250778976E-3</v>
      </c>
    </row>
    <row r="62" spans="1:68" x14ac:dyDescent="0.3">
      <c r="A62" t="s">
        <v>1776</v>
      </c>
      <c r="B62">
        <v>2.6738515593830302E-2</v>
      </c>
      <c r="C62">
        <v>2.6733775864458298E-2</v>
      </c>
      <c r="D62">
        <v>3.1572393322653297E-2</v>
      </c>
      <c r="E62">
        <v>3.8280337516480203E-2</v>
      </c>
      <c r="F62">
        <v>1.72657243536136E-2</v>
      </c>
      <c r="G62">
        <v>1.8101305136915401E-2</v>
      </c>
      <c r="H62">
        <v>3.2380149471298553E-2</v>
      </c>
      <c r="I62">
        <v>2.477890801454085E-2</v>
      </c>
      <c r="J62">
        <v>3.5750381891001298E-2</v>
      </c>
      <c r="K62">
        <v>3.3160761867317201E-2</v>
      </c>
      <c r="L62">
        <v>2.56975817895377E-2</v>
      </c>
      <c r="M62">
        <v>2.678044716845155E-2</v>
      </c>
      <c r="N62">
        <v>3.3120382799344747E-2</v>
      </c>
      <c r="O62">
        <v>4.5949136874613453E-2</v>
      </c>
      <c r="P62">
        <v>4.330027921120335E-2</v>
      </c>
      <c r="Q62">
        <v>2.683317952032635E-2</v>
      </c>
      <c r="R62">
        <v>2.7939801148788249E-2</v>
      </c>
      <c r="S62">
        <v>5.3708799716273098E-2</v>
      </c>
      <c r="T62">
        <v>3.2417479531905796E-2</v>
      </c>
      <c r="U62">
        <v>3.3938911498633748E-2</v>
      </c>
      <c r="V62">
        <v>2.2851327518802998E-2</v>
      </c>
      <c r="W62">
        <v>2.608482464919885E-2</v>
      </c>
      <c r="X62">
        <v>3.4991118627856498E-2</v>
      </c>
      <c r="Y62">
        <v>2.7930327579381201E-2</v>
      </c>
      <c r="Z62">
        <v>3.8019649060198751E-2</v>
      </c>
      <c r="AA62">
        <v>4.5519300840374602E-2</v>
      </c>
      <c r="AB62">
        <v>3.1918175002183247E-2</v>
      </c>
      <c r="AC62">
        <v>1.5348293953245051E-2</v>
      </c>
      <c r="AD62">
        <v>2.4543853850459652E-2</v>
      </c>
      <c r="AE62">
        <v>2.526269072981395E-2</v>
      </c>
      <c r="AF62">
        <v>4.1236163946337903E-2</v>
      </c>
      <c r="AG62">
        <v>3.9172769620768398E-2</v>
      </c>
      <c r="AH62">
        <v>3.4346533746348398E-2</v>
      </c>
      <c r="AI62">
        <v>2.9958653315950802E-2</v>
      </c>
      <c r="AJ62">
        <v>2.7532827615193753E-2</v>
      </c>
      <c r="AK62">
        <v>2.364666216215125E-2</v>
      </c>
      <c r="AL62">
        <v>3.0251019459120149E-2</v>
      </c>
      <c r="AN62">
        <f t="shared" si="25"/>
        <v>3.0831255574355527E-2</v>
      </c>
      <c r="AO62">
        <f t="shared" si="26"/>
        <v>2.3131521744092103E-2</v>
      </c>
      <c r="AP62">
        <f t="shared" si="27"/>
        <v>3.4822710228781327E-2</v>
      </c>
      <c r="AQ62">
        <f t="shared" si="28"/>
        <v>3.6160593461795898E-2</v>
      </c>
      <c r="AR62">
        <f t="shared" si="29"/>
        <v>2.8823135799635347E-2</v>
      </c>
      <c r="AS62">
        <f t="shared" si="30"/>
        <v>3.2287810843873221E-2</v>
      </c>
      <c r="AT62">
        <f t="shared" si="31"/>
        <v>3.0347569508870503E-2</v>
      </c>
      <c r="AU62">
        <f t="shared" si="32"/>
        <v>3.4492652227689193E-2</v>
      </c>
      <c r="AV62">
        <f t="shared" si="33"/>
        <v>2.7143503078821716E-2</v>
      </c>
      <c r="AX62">
        <f t="shared" si="34"/>
        <v>5.4643684436431429E-3</v>
      </c>
      <c r="AY62">
        <f t="shared" si="35"/>
        <v>7.022859211218156E-3</v>
      </c>
      <c r="AZ62">
        <f t="shared" si="36"/>
        <v>7.63907799483591E-3</v>
      </c>
      <c r="BA62">
        <f t="shared" si="37"/>
        <v>1.5207261749552396E-2</v>
      </c>
      <c r="BB62">
        <f t="shared" si="38"/>
        <v>5.2361343873700414E-3</v>
      </c>
      <c r="BC62">
        <f t="shared" si="39"/>
        <v>1.0210834377113934E-2</v>
      </c>
      <c r="BD62">
        <f t="shared" si="40"/>
        <v>9.4366465565111878E-3</v>
      </c>
      <c r="BE62">
        <f t="shared" si="41"/>
        <v>4.6087956971011821E-3</v>
      </c>
      <c r="BF62">
        <f t="shared" si="42"/>
        <v>3.3193469271036676E-3</v>
      </c>
      <c r="BH62">
        <f t="shared" si="43"/>
        <v>2.7321842218215714E-3</v>
      </c>
      <c r="BI62">
        <f t="shared" si="44"/>
        <v>3.511429605609078E-3</v>
      </c>
      <c r="BJ62">
        <f t="shared" si="45"/>
        <v>2.887300088594539E-3</v>
      </c>
      <c r="BK62">
        <f t="shared" si="46"/>
        <v>8.7799166647411758E-3</v>
      </c>
      <c r="BL62">
        <f t="shared" si="47"/>
        <v>2.6180671936850207E-3</v>
      </c>
      <c r="BM62">
        <f t="shared" si="48"/>
        <v>4.1685556786664078E-3</v>
      </c>
      <c r="BN62">
        <f t="shared" si="49"/>
        <v>5.4482504296490897E-3</v>
      </c>
      <c r="BO62">
        <f t="shared" si="50"/>
        <v>2.6608894363613564E-3</v>
      </c>
      <c r="BP62">
        <f t="shared" si="51"/>
        <v>1.9164258418970597E-3</v>
      </c>
    </row>
    <row r="63" spans="1:68" x14ac:dyDescent="0.3">
      <c r="A63" t="s">
        <v>1777</v>
      </c>
      <c r="B63">
        <v>3.7139723401009503E-2</v>
      </c>
      <c r="C63">
        <v>5.5117005978829653E-2</v>
      </c>
      <c r="D63">
        <v>3.2661730722006801E-2</v>
      </c>
      <c r="E63">
        <v>4.2146404763123348E-2</v>
      </c>
      <c r="F63">
        <v>2.2220382458770248E-2</v>
      </c>
      <c r="G63">
        <v>3.3365444832988145E-2</v>
      </c>
      <c r="H63">
        <v>5.2837101433060044E-2</v>
      </c>
      <c r="I63">
        <v>2.8529321513527148E-2</v>
      </c>
      <c r="J63">
        <v>3.9227229018579446E-2</v>
      </c>
      <c r="K63">
        <v>5.2606051984121299E-2</v>
      </c>
      <c r="L63">
        <v>3.5333034373010053E-2</v>
      </c>
      <c r="M63">
        <v>4.2368968766701653E-2</v>
      </c>
      <c r="N63">
        <v>3.0528064698734599E-2</v>
      </c>
      <c r="O63">
        <v>3.8171183313019996E-2</v>
      </c>
      <c r="P63">
        <v>5.4544298671736151E-2</v>
      </c>
      <c r="Q63">
        <v>2.2263188608790098E-2</v>
      </c>
      <c r="R63">
        <v>2.2066246911075102E-2</v>
      </c>
      <c r="S63">
        <v>5.2709722138592902E-2</v>
      </c>
      <c r="T63">
        <v>5.6327378416882699E-2</v>
      </c>
      <c r="U63">
        <v>4.5302323259927654E-2</v>
      </c>
      <c r="V63">
        <v>3.203459936801225E-2</v>
      </c>
      <c r="W63">
        <v>2.7015903043572549E-2</v>
      </c>
      <c r="X63">
        <v>4.8235960846013601E-2</v>
      </c>
      <c r="Y63">
        <v>2.7505723291611002E-2</v>
      </c>
      <c r="Z63">
        <v>6.2310359622688549E-2</v>
      </c>
      <c r="AA63">
        <v>4.71412148799163E-2</v>
      </c>
      <c r="AB63">
        <v>2.711514339506375E-2</v>
      </c>
      <c r="AC63">
        <v>3.2741137871512102E-2</v>
      </c>
      <c r="AD63">
        <v>3.2918959083081796E-2</v>
      </c>
      <c r="AE63">
        <v>2.7583982132612199E-2</v>
      </c>
      <c r="AF63">
        <v>5.651181478480205E-2</v>
      </c>
      <c r="AG63">
        <v>5.0884520079748044E-2</v>
      </c>
      <c r="AH63">
        <v>5.0914331169865649E-2</v>
      </c>
      <c r="AI63">
        <v>4.0662145373523702E-2</v>
      </c>
      <c r="AJ63">
        <v>3.85119989523297E-2</v>
      </c>
      <c r="AK63">
        <v>2.4996366627133698E-2</v>
      </c>
      <c r="AL63">
        <v>3.9558719378502152E-2</v>
      </c>
      <c r="AN63">
        <f t="shared" si="25"/>
        <v>4.1766216216242324E-2</v>
      </c>
      <c r="AO63">
        <f t="shared" si="26"/>
        <v>3.4238062559586391E-2</v>
      </c>
      <c r="AP63">
        <f t="shared" si="27"/>
        <v>4.182554726084331E-2</v>
      </c>
      <c r="AQ63">
        <f t="shared" si="28"/>
        <v>3.2346385886152705E-2</v>
      </c>
      <c r="AR63">
        <f t="shared" si="29"/>
        <v>4.0170051022098786E-2</v>
      </c>
      <c r="AS63">
        <f t="shared" si="30"/>
        <v>4.0841589984467547E-2</v>
      </c>
      <c r="AT63">
        <f t="shared" si="31"/>
        <v>3.9004918666832013E-2</v>
      </c>
      <c r="AU63">
        <f t="shared" si="32"/>
        <v>4.7486998874379127E-2</v>
      </c>
      <c r="AV63">
        <f t="shared" si="33"/>
        <v>3.4355694985988519E-2</v>
      </c>
      <c r="AX63">
        <f t="shared" si="34"/>
        <v>9.7071146159253066E-3</v>
      </c>
      <c r="AY63">
        <f t="shared" si="35"/>
        <v>1.3212368801622631E-2</v>
      </c>
      <c r="AZ63">
        <f t="shared" si="36"/>
        <v>8.8333902123779052E-3</v>
      </c>
      <c r="BA63">
        <f t="shared" si="37"/>
        <v>1.7635441417938293E-2</v>
      </c>
      <c r="BB63">
        <f t="shared" si="38"/>
        <v>1.324910851746096E-2</v>
      </c>
      <c r="BC63">
        <f t="shared" si="39"/>
        <v>1.4050964841576681E-2</v>
      </c>
      <c r="BD63">
        <f t="shared" si="40"/>
        <v>1.5394286392345576E-2</v>
      </c>
      <c r="BE63">
        <f t="shared" si="41"/>
        <v>5.9105153037935249E-3</v>
      </c>
      <c r="BF63">
        <f t="shared" si="42"/>
        <v>8.1222950210694412E-3</v>
      </c>
      <c r="BH63">
        <f t="shared" si="43"/>
        <v>4.8535573079626533E-3</v>
      </c>
      <c r="BI63">
        <f t="shared" si="44"/>
        <v>6.6061844008113157E-3</v>
      </c>
      <c r="BJ63">
        <f t="shared" si="45"/>
        <v>3.3387076765062805E-3</v>
      </c>
      <c r="BK63">
        <f t="shared" si="46"/>
        <v>1.0181826849924549E-2</v>
      </c>
      <c r="BL63">
        <f t="shared" si="47"/>
        <v>6.6245542587304801E-3</v>
      </c>
      <c r="BM63">
        <f t="shared" si="48"/>
        <v>5.7362823759415241E-3</v>
      </c>
      <c r="BN63">
        <f t="shared" si="49"/>
        <v>8.8878953926029118E-3</v>
      </c>
      <c r="BO63">
        <f t="shared" si="50"/>
        <v>3.4124376016945947E-3</v>
      </c>
      <c r="BP63">
        <f t="shared" si="51"/>
        <v>4.6894092168519993E-3</v>
      </c>
    </row>
    <row r="64" spans="1:68" x14ac:dyDescent="0.3">
      <c r="A64" t="s">
        <v>1778</v>
      </c>
      <c r="B64">
        <v>2.7696522326466154E-2</v>
      </c>
      <c r="C64">
        <v>2.1442626907308249E-2</v>
      </c>
      <c r="D64">
        <v>1.5846319306412851E-2</v>
      </c>
      <c r="E64">
        <v>2.240212915317635E-2</v>
      </c>
      <c r="F64">
        <v>1.0457635214388675E-2</v>
      </c>
      <c r="G64">
        <v>2.3626444205297449E-2</v>
      </c>
      <c r="H64">
        <v>2.4554174220667198E-2</v>
      </c>
      <c r="I64">
        <v>1.5002613406899E-2</v>
      </c>
      <c r="J64">
        <v>2.48505937566302E-2</v>
      </c>
      <c r="K64">
        <v>3.1331552532351453E-2</v>
      </c>
      <c r="L64">
        <v>3.1794407272263153E-2</v>
      </c>
      <c r="M64">
        <v>1.495679177582945E-2</v>
      </c>
      <c r="N64">
        <v>2.41353276707977E-2</v>
      </c>
      <c r="O64">
        <v>1.8855116754353751E-2</v>
      </c>
      <c r="P64">
        <v>3.3860983970149E-2</v>
      </c>
      <c r="Q64">
        <v>1.54172109920728E-2</v>
      </c>
      <c r="R64">
        <v>2.1188144201121049E-2</v>
      </c>
      <c r="S64">
        <v>5.0360167611845599E-2</v>
      </c>
      <c r="T64">
        <v>1.7522998830092701E-2</v>
      </c>
      <c r="U64">
        <v>1.498993156750955E-2</v>
      </c>
      <c r="V64">
        <v>2.7361726139153549E-2</v>
      </c>
      <c r="W64">
        <v>2.1123472094111702E-2</v>
      </c>
      <c r="X64">
        <v>1.982805401241115E-2</v>
      </c>
      <c r="Y64">
        <v>1.9346214686259751E-2</v>
      </c>
      <c r="Z64">
        <v>2.921344166188895E-2</v>
      </c>
      <c r="AA64">
        <v>2.6215438233808501E-2</v>
      </c>
      <c r="AB64">
        <v>2.1890810954451549E-2</v>
      </c>
      <c r="AC64">
        <v>1.8658166025223001E-2</v>
      </c>
      <c r="AD64">
        <v>1.7313663685570101E-2</v>
      </c>
      <c r="AE64">
        <v>1.6089962772146599E-2</v>
      </c>
      <c r="AF64">
        <v>3.3343226566283149E-2</v>
      </c>
      <c r="AG64">
        <v>2.7997943379453452E-2</v>
      </c>
      <c r="AH64">
        <v>3.1335918041934002E-2</v>
      </c>
      <c r="AI64">
        <v>2.1766514589867149E-2</v>
      </c>
      <c r="AJ64">
        <v>1.51435076366318E-2</v>
      </c>
      <c r="AK64">
        <v>2.0775626728970702E-2</v>
      </c>
      <c r="AL64">
        <v>1.6874190476872199E-2</v>
      </c>
      <c r="AN64">
        <f t="shared" si="25"/>
        <v>2.18468994233409E-2</v>
      </c>
      <c r="AO64">
        <f t="shared" si="26"/>
        <v>1.8410216761813081E-2</v>
      </c>
      <c r="AP64">
        <f t="shared" si="27"/>
        <v>2.568353910462496E-2</v>
      </c>
      <c r="AQ64">
        <f t="shared" si="28"/>
        <v>2.8988507601679814E-2</v>
      </c>
      <c r="AR64">
        <f t="shared" si="29"/>
        <v>2.0249532157716875E-2</v>
      </c>
      <c r="AS64">
        <f t="shared" si="30"/>
        <v>2.2525354262340484E-2</v>
      </c>
      <c r="AT64">
        <f t="shared" si="31"/>
        <v>2.2248951007999951E-2</v>
      </c>
      <c r="AU64">
        <f t="shared" si="32"/>
        <v>2.7033458670418203E-2</v>
      </c>
      <c r="AV64">
        <f t="shared" si="33"/>
        <v>1.7597774947491564E-2</v>
      </c>
      <c r="AX64">
        <f t="shared" si="34"/>
        <v>4.8544401039512988E-3</v>
      </c>
      <c r="AY64">
        <f t="shared" si="35"/>
        <v>6.8267258108902452E-3</v>
      </c>
      <c r="AZ64">
        <f t="shared" si="36"/>
        <v>7.0816027684039795E-3</v>
      </c>
      <c r="BA64">
        <f t="shared" si="37"/>
        <v>1.8731972833057754E-2</v>
      </c>
      <c r="BB64">
        <f t="shared" si="38"/>
        <v>5.3679436347377494E-3</v>
      </c>
      <c r="BC64">
        <f t="shared" si="39"/>
        <v>4.268193527333132E-3</v>
      </c>
      <c r="BD64">
        <f t="shared" si="40"/>
        <v>9.6273866445530359E-3</v>
      </c>
      <c r="BE64">
        <f t="shared" si="41"/>
        <v>4.8570612177096717E-3</v>
      </c>
      <c r="BF64">
        <f t="shared" si="42"/>
        <v>2.884938861078901E-3</v>
      </c>
      <c r="BH64">
        <f t="shared" si="43"/>
        <v>2.4272200519756494E-3</v>
      </c>
      <c r="BI64">
        <f t="shared" si="44"/>
        <v>3.4133629054451226E-3</v>
      </c>
      <c r="BJ64">
        <f t="shared" si="45"/>
        <v>2.6765942584204947E-3</v>
      </c>
      <c r="BK64">
        <f t="shared" si="46"/>
        <v>1.0814909557618652E-2</v>
      </c>
      <c r="BL64">
        <f t="shared" si="47"/>
        <v>2.6839718173688747E-3</v>
      </c>
      <c r="BM64">
        <f t="shared" si="48"/>
        <v>1.7424827109026766E-3</v>
      </c>
      <c r="BN64">
        <f t="shared" si="49"/>
        <v>5.5583742708253036E-3</v>
      </c>
      <c r="BO64">
        <f t="shared" si="50"/>
        <v>2.8042256015151706E-3</v>
      </c>
      <c r="BP64">
        <f t="shared" si="51"/>
        <v>1.6656202280395159E-3</v>
      </c>
    </row>
    <row r="65" spans="1:68" x14ac:dyDescent="0.3">
      <c r="A65" t="s">
        <v>1779</v>
      </c>
      <c r="B65">
        <v>1.4643052733718898E-2</v>
      </c>
      <c r="C65">
        <v>2.8927544370173051E-2</v>
      </c>
      <c r="D65">
        <v>1.5572318203650725E-2</v>
      </c>
      <c r="E65">
        <v>1.8742603998171799E-2</v>
      </c>
      <c r="F65">
        <v>1.2479709108691599E-2</v>
      </c>
      <c r="G65">
        <v>1.24195994547175E-2</v>
      </c>
      <c r="H65">
        <v>1.6477208341631234E-2</v>
      </c>
      <c r="I65">
        <v>1.3178878360016331E-2</v>
      </c>
      <c r="J65">
        <v>1.0117894467161111E-2</v>
      </c>
      <c r="K65">
        <v>1.1401313023311821E-2</v>
      </c>
      <c r="L65">
        <v>1.0587272261138855E-2</v>
      </c>
      <c r="M65">
        <v>1.5802511586833698E-2</v>
      </c>
      <c r="N65">
        <v>2.028733865524E-2</v>
      </c>
      <c r="O65">
        <v>2.0407589852046652E-2</v>
      </c>
      <c r="P65">
        <v>7.3403994462986795E-3</v>
      </c>
      <c r="Q65">
        <v>1.3120088899477949E-2</v>
      </c>
      <c r="R65">
        <v>9.8020557127077509E-3</v>
      </c>
      <c r="S65">
        <v>2.6699030679153499E-2</v>
      </c>
      <c r="T65">
        <v>1.2626213536844049E-2</v>
      </c>
      <c r="U65">
        <v>1.1859653119226175E-2</v>
      </c>
      <c r="V65">
        <v>1.329015225441035E-2</v>
      </c>
      <c r="W65">
        <v>1.7568722155640201E-2</v>
      </c>
      <c r="X65">
        <v>1.1868225809114251E-2</v>
      </c>
      <c r="Y65">
        <v>1.056508582814453E-2</v>
      </c>
      <c r="Z65">
        <v>2.0820703416886098E-2</v>
      </c>
      <c r="AA65">
        <v>1.8221165522238951E-2</v>
      </c>
      <c r="AB65">
        <v>1.7719670668723299E-2</v>
      </c>
      <c r="AC65">
        <v>1.46519958219055E-2</v>
      </c>
      <c r="AD65">
        <v>1.23570975099703E-2</v>
      </c>
      <c r="AE65">
        <v>9.6186769628742348E-3</v>
      </c>
      <c r="AF65">
        <v>1.6759628618917402E-2</v>
      </c>
      <c r="AG65">
        <v>1.3385951825241965E-2</v>
      </c>
      <c r="AH65">
        <v>1.6378745520833772E-2</v>
      </c>
      <c r="AI65">
        <v>2.0124491767138347E-2</v>
      </c>
      <c r="AJ65">
        <v>1.362882710994745E-2</v>
      </c>
      <c r="AK65">
        <v>1.6420120745640549E-2</v>
      </c>
      <c r="AL65">
        <v>1.3237986447228251E-2</v>
      </c>
      <c r="AN65">
        <f t="shared" si="25"/>
        <v>1.9471379826428617E-2</v>
      </c>
      <c r="AO65">
        <f t="shared" si="26"/>
        <v>1.3638848816264166E-2</v>
      </c>
      <c r="AP65">
        <f t="shared" si="27"/>
        <v>1.3706331327432972E-2</v>
      </c>
      <c r="AQ65">
        <f t="shared" si="28"/>
        <v>1.6540391763779732E-2</v>
      </c>
      <c r="AR65">
        <f t="shared" si="29"/>
        <v>1.3836185266530195E-2</v>
      </c>
      <c r="AS65">
        <f t="shared" si="30"/>
        <v>1.5641141177835438E-2</v>
      </c>
      <c r="AT65">
        <f t="shared" si="31"/>
        <v>1.2911801030587311E-2</v>
      </c>
      <c r="AU65">
        <f t="shared" si="32"/>
        <v>1.6629729704404694E-2</v>
      </c>
      <c r="AV65">
        <f t="shared" si="33"/>
        <v>1.4428978100938751E-2</v>
      </c>
      <c r="AX65">
        <f t="shared" si="34"/>
        <v>6.5438415358420564E-3</v>
      </c>
      <c r="AY65">
        <f t="shared" si="35"/>
        <v>1.9233678347425017E-3</v>
      </c>
      <c r="AZ65">
        <f t="shared" si="36"/>
        <v>5.1809603614102282E-3</v>
      </c>
      <c r="BA65">
        <f t="shared" si="37"/>
        <v>8.9526976111581474E-3</v>
      </c>
      <c r="BB65">
        <f t="shared" si="38"/>
        <v>2.5560838923933092E-3</v>
      </c>
      <c r="BC65">
        <f t="shared" si="39"/>
        <v>3.9694914605833582E-3</v>
      </c>
      <c r="BD65">
        <f t="shared" si="40"/>
        <v>3.6026475868901216E-3</v>
      </c>
      <c r="BE65">
        <f t="shared" si="41"/>
        <v>3.3762738236753393E-3</v>
      </c>
      <c r="BF65">
        <f t="shared" si="42"/>
        <v>1.7354180705441704E-3</v>
      </c>
      <c r="BH65">
        <f t="shared" si="43"/>
        <v>3.2719207679210282E-3</v>
      </c>
      <c r="BI65">
        <f t="shared" si="44"/>
        <v>9.6168391737125086E-4</v>
      </c>
      <c r="BJ65">
        <f t="shared" si="45"/>
        <v>1.9582189526821123E-3</v>
      </c>
      <c r="BK65">
        <f t="shared" si="46"/>
        <v>5.1688423757754766E-3</v>
      </c>
      <c r="BL65">
        <f t="shared" si="47"/>
        <v>1.2780419461966546E-3</v>
      </c>
      <c r="BM65">
        <f t="shared" si="48"/>
        <v>1.6205381027940588E-3</v>
      </c>
      <c r="BN65">
        <f t="shared" si="49"/>
        <v>2.0799895540863675E-3</v>
      </c>
      <c r="BO65">
        <f t="shared" si="50"/>
        <v>1.9492926009568442E-3</v>
      </c>
      <c r="BP65">
        <f t="shared" si="51"/>
        <v>1.0019440901852179E-3</v>
      </c>
    </row>
    <row r="66" spans="1:68" x14ac:dyDescent="0.3">
      <c r="A66" t="s">
        <v>1780</v>
      </c>
      <c r="B66">
        <v>4.1322083183623751E-2</v>
      </c>
      <c r="C66">
        <v>3.613640653878155E-2</v>
      </c>
      <c r="D66">
        <v>3.5553361777109549E-2</v>
      </c>
      <c r="E66">
        <v>4.18514284351282E-2</v>
      </c>
      <c r="F66">
        <v>2.821584982692385E-2</v>
      </c>
      <c r="G66">
        <v>3.6343772738647348E-2</v>
      </c>
      <c r="H66">
        <v>3.190250335401075E-2</v>
      </c>
      <c r="I66">
        <v>3.7836396229754904E-2</v>
      </c>
      <c r="J66">
        <v>3.5829971676707553E-2</v>
      </c>
      <c r="K66">
        <v>3.9455222894884602E-2</v>
      </c>
      <c r="L66">
        <v>2.746465960708765E-2</v>
      </c>
      <c r="M66">
        <v>3.2472904103701156E-2</v>
      </c>
      <c r="N66">
        <v>4.3351225573344199E-2</v>
      </c>
      <c r="O66">
        <v>3.3721429408264302E-2</v>
      </c>
      <c r="P66">
        <v>5.0667979111384404E-2</v>
      </c>
      <c r="Q66">
        <v>3.1886169260092453E-2</v>
      </c>
      <c r="R66">
        <v>3.3568043769810402E-2</v>
      </c>
      <c r="S66">
        <v>6.0747572792566248E-2</v>
      </c>
      <c r="T66">
        <v>3.6200503029898752E-2</v>
      </c>
      <c r="U66">
        <v>2.8245292482392603E-2</v>
      </c>
      <c r="V66">
        <v>3.7486094969287495E-2</v>
      </c>
      <c r="W66">
        <v>3.9361513595087147E-2</v>
      </c>
      <c r="X66">
        <v>4.0329980523708855E-2</v>
      </c>
      <c r="Y66">
        <v>3.0592905046832403E-2</v>
      </c>
      <c r="Z66">
        <v>5.4801479901205249E-2</v>
      </c>
      <c r="AA66">
        <v>4.20668557027601E-2</v>
      </c>
      <c r="AB66">
        <v>4.1735811539246749E-2</v>
      </c>
      <c r="AC66">
        <v>3.4864002647170052E-2</v>
      </c>
      <c r="AD66">
        <v>3.3001539196757551E-2</v>
      </c>
      <c r="AE66">
        <v>3.6799296199232404E-2</v>
      </c>
      <c r="AF66">
        <v>3.7320618299109549E-2</v>
      </c>
      <c r="AG66">
        <v>3.3812285442039444E-2</v>
      </c>
      <c r="AH66">
        <v>3.2418137908969497E-2</v>
      </c>
      <c r="AI66">
        <v>3.2447430061909754E-2</v>
      </c>
      <c r="AJ66">
        <v>3.06388138311924E-2</v>
      </c>
      <c r="AK66">
        <v>3.6440090273957552E-2</v>
      </c>
      <c r="AL66">
        <v>3.6272173752914652E-2</v>
      </c>
      <c r="AN66">
        <f t="shared" si="25"/>
        <v>3.8715819983660762E-2</v>
      </c>
      <c r="AO66">
        <f t="shared" si="26"/>
        <v>3.3574630537334213E-2</v>
      </c>
      <c r="AP66">
        <f t="shared" si="27"/>
        <v>3.7566198910767692E-2</v>
      </c>
      <c r="AQ66">
        <f t="shared" si="28"/>
        <v>4.2067261940823032E-2</v>
      </c>
      <c r="AR66">
        <f t="shared" si="29"/>
        <v>3.5323351019166498E-2</v>
      </c>
      <c r="AS66">
        <f t="shared" si="30"/>
        <v>4.0731839226820568E-2</v>
      </c>
      <c r="AT66">
        <f t="shared" si="31"/>
        <v>3.5707151231699839E-2</v>
      </c>
      <c r="AU66">
        <f t="shared" si="32"/>
        <v>3.2892617804306232E-2</v>
      </c>
      <c r="AV66">
        <f t="shared" si="33"/>
        <v>3.4450359286021533E-2</v>
      </c>
      <c r="AX66">
        <f t="shared" si="34"/>
        <v>3.3306237582071672E-3</v>
      </c>
      <c r="AY66">
        <f t="shared" si="35"/>
        <v>4.3720069902224851E-3</v>
      </c>
      <c r="AZ66">
        <f t="shared" si="36"/>
        <v>7.6862547810546931E-3</v>
      </c>
      <c r="BA66">
        <f t="shared" si="37"/>
        <v>1.6199465596275889E-2</v>
      </c>
      <c r="BB66">
        <f t="shared" si="38"/>
        <v>4.8939597697324989E-3</v>
      </c>
      <c r="BC66">
        <f t="shared" si="39"/>
        <v>8.2235758761056137E-3</v>
      </c>
      <c r="BD66">
        <f t="shared" si="40"/>
        <v>2.357582775996099E-3</v>
      </c>
      <c r="BE66">
        <f t="shared" si="41"/>
        <v>7.9659018979416846E-4</v>
      </c>
      <c r="BF66">
        <f t="shared" si="42"/>
        <v>3.3019627579942905E-3</v>
      </c>
      <c r="BH66">
        <f t="shared" si="43"/>
        <v>1.6653118791035836E-3</v>
      </c>
      <c r="BI66">
        <f t="shared" si="44"/>
        <v>2.1860034951112425E-3</v>
      </c>
      <c r="BJ66">
        <f t="shared" si="45"/>
        <v>2.9051312377359902E-3</v>
      </c>
      <c r="BK66">
        <f t="shared" si="46"/>
        <v>9.352765822737967E-3</v>
      </c>
      <c r="BL66">
        <f t="shared" si="47"/>
        <v>2.4469798848662495E-3</v>
      </c>
      <c r="BM66">
        <f t="shared" si="48"/>
        <v>3.3572607929199818E-3</v>
      </c>
      <c r="BN66">
        <f t="shared" si="49"/>
        <v>1.361151050358173E-3</v>
      </c>
      <c r="BO66">
        <f t="shared" si="50"/>
        <v>4.5991156051147829E-4</v>
      </c>
      <c r="BP66">
        <f t="shared" si="51"/>
        <v>1.9063890871821227E-3</v>
      </c>
    </row>
    <row r="67" spans="1:68" x14ac:dyDescent="0.3">
      <c r="A67" t="s">
        <v>1781</v>
      </c>
      <c r="B67">
        <v>0</v>
      </c>
      <c r="C67">
        <v>0</v>
      </c>
      <c r="D67">
        <v>3.4742649726757398E-4</v>
      </c>
      <c r="E67">
        <v>0</v>
      </c>
      <c r="F67">
        <v>6.1439083943783004E-4</v>
      </c>
      <c r="G67">
        <v>9.3390816442492995E-4</v>
      </c>
      <c r="H67">
        <v>5.7768202955641996E-4</v>
      </c>
      <c r="I67">
        <v>8.7522555970700197E-4</v>
      </c>
      <c r="J67">
        <v>0</v>
      </c>
      <c r="K67">
        <v>0</v>
      </c>
      <c r="L67">
        <v>0</v>
      </c>
      <c r="M67">
        <v>1.5541174289563349E-3</v>
      </c>
      <c r="N67">
        <v>5.3321418236141E-4</v>
      </c>
      <c r="O67">
        <v>0</v>
      </c>
      <c r="P67">
        <v>4.8025854082059101E-4</v>
      </c>
      <c r="Q67">
        <v>8.1953795511613501E-4</v>
      </c>
      <c r="R67">
        <v>0</v>
      </c>
      <c r="S67">
        <v>1.3662522779389851E-3</v>
      </c>
      <c r="T67">
        <v>0</v>
      </c>
      <c r="U67">
        <v>0</v>
      </c>
      <c r="V67">
        <v>1.26520458025094E-3</v>
      </c>
      <c r="W67">
        <v>4.3111816468966699E-4</v>
      </c>
      <c r="X67">
        <v>0</v>
      </c>
      <c r="Y67">
        <v>0</v>
      </c>
      <c r="Z67">
        <v>0</v>
      </c>
      <c r="AA67">
        <v>3.6430777187085648E-4</v>
      </c>
      <c r="AB67">
        <v>8.0897661679085004E-4</v>
      </c>
      <c r="AC67">
        <v>6.6204865087149997E-4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2.556604958583245E-3</v>
      </c>
      <c r="AL67">
        <v>5.5103228609104996E-4</v>
      </c>
      <c r="AN67">
        <f t="shared" si="25"/>
        <v>8.6856624316893494E-5</v>
      </c>
      <c r="AO67">
        <f t="shared" si="26"/>
        <v>7.503016482815454E-4</v>
      </c>
      <c r="AP67">
        <f t="shared" si="27"/>
        <v>3.6679859316261944E-4</v>
      </c>
      <c r="AQ67">
        <f t="shared" si="28"/>
        <v>7.2859674435170677E-4</v>
      </c>
      <c r="AR67">
        <f t="shared" si="29"/>
        <v>4.2408068623515173E-4</v>
      </c>
      <c r="AS67">
        <f t="shared" si="30"/>
        <v>3.0588883992220105E-4</v>
      </c>
      <c r="AT67">
        <f t="shared" si="31"/>
        <v>0</v>
      </c>
      <c r="AU67">
        <f t="shared" si="32"/>
        <v>0</v>
      </c>
      <c r="AV67">
        <f t="shared" si="33"/>
        <v>1.0358790815580983E-3</v>
      </c>
      <c r="AX67">
        <f t="shared" si="34"/>
        <v>1.7371324863378699E-4</v>
      </c>
      <c r="AY67">
        <f t="shared" si="35"/>
        <v>1.8035762357559391E-4</v>
      </c>
      <c r="AZ67">
        <f t="shared" si="36"/>
        <v>5.7568193730939382E-4</v>
      </c>
      <c r="BA67">
        <f t="shared" si="37"/>
        <v>6.8765111037854187E-4</v>
      </c>
      <c r="BB67">
        <f t="shared" si="38"/>
        <v>5.964416115772595E-4</v>
      </c>
      <c r="BC67">
        <f t="shared" si="39"/>
        <v>3.6443486138045336E-4</v>
      </c>
      <c r="BD67">
        <f t="shared" si="40"/>
        <v>0</v>
      </c>
      <c r="BE67">
        <f t="shared" si="41"/>
        <v>0</v>
      </c>
      <c r="BF67">
        <f t="shared" si="42"/>
        <v>1.3454978780619122E-3</v>
      </c>
      <c r="BH67">
        <f t="shared" si="43"/>
        <v>8.6856624316893494E-5</v>
      </c>
      <c r="BI67">
        <f t="shared" si="44"/>
        <v>9.0178811787796953E-5</v>
      </c>
      <c r="BJ67">
        <f t="shared" si="45"/>
        <v>2.17587320056076E-4</v>
      </c>
      <c r="BK67">
        <f t="shared" si="46"/>
        <v>3.9701555368559625E-4</v>
      </c>
      <c r="BL67">
        <f t="shared" si="47"/>
        <v>2.9822080578862975E-4</v>
      </c>
      <c r="BM67">
        <f t="shared" si="48"/>
        <v>1.4877990914400499E-4</v>
      </c>
      <c r="BN67">
        <f t="shared" si="49"/>
        <v>0</v>
      </c>
      <c r="BO67">
        <f t="shared" si="50"/>
        <v>0</v>
      </c>
      <c r="BP67">
        <f t="shared" si="51"/>
        <v>7.7682356209311527E-4</v>
      </c>
    </row>
    <row r="68" spans="1:68" x14ac:dyDescent="0.3">
      <c r="A68" t="s">
        <v>1782</v>
      </c>
      <c r="B68">
        <v>2.9952836474263951E-3</v>
      </c>
      <c r="C68">
        <v>1.35766515772896E-3</v>
      </c>
      <c r="D68">
        <v>1.8684028593446251E-3</v>
      </c>
      <c r="E68">
        <v>8.5442280237786497E-4</v>
      </c>
      <c r="F68">
        <v>1.257157131588575E-3</v>
      </c>
      <c r="G68">
        <v>0</v>
      </c>
      <c r="H68">
        <v>8.5443475250569746E-4</v>
      </c>
      <c r="I68">
        <v>0</v>
      </c>
      <c r="J68">
        <v>6.1050432293894999E-4</v>
      </c>
      <c r="K68">
        <v>7.7095613050177112E-4</v>
      </c>
      <c r="L68">
        <v>1.8820309032322748E-3</v>
      </c>
      <c r="M68">
        <v>5.3262327495398501E-4</v>
      </c>
      <c r="N68">
        <v>3.8083559747740352E-3</v>
      </c>
      <c r="O68">
        <v>1.5591486092472429E-3</v>
      </c>
      <c r="P68">
        <v>1.155372542024341E-3</v>
      </c>
      <c r="Q68">
        <v>0</v>
      </c>
      <c r="R68">
        <v>1.26321167339982E-3</v>
      </c>
      <c r="S68">
        <v>2.3868305186204798E-3</v>
      </c>
      <c r="T68">
        <v>1.1382502117578139E-3</v>
      </c>
      <c r="U68">
        <v>1.31351633718552E-3</v>
      </c>
      <c r="V68">
        <v>1.0399569915453301E-3</v>
      </c>
      <c r="W68">
        <v>5.1588496964643496E-4</v>
      </c>
      <c r="X68">
        <v>2.28833766468903E-4</v>
      </c>
      <c r="Y68">
        <v>0</v>
      </c>
      <c r="Z68">
        <v>2.321098761632695E-4</v>
      </c>
      <c r="AA68">
        <v>2.55612839455183E-3</v>
      </c>
      <c r="AB68">
        <v>9.3026540777967504E-4</v>
      </c>
      <c r="AC68">
        <v>5.5326519688024003E-4</v>
      </c>
      <c r="AD68">
        <v>2.059991985082645E-3</v>
      </c>
      <c r="AE68">
        <v>0</v>
      </c>
      <c r="AF68">
        <v>2.6312072745550449E-3</v>
      </c>
      <c r="AG68">
        <v>1.6426930477782199E-3</v>
      </c>
      <c r="AH68">
        <v>1.2269507648926211E-3</v>
      </c>
      <c r="AI68">
        <v>1.5489035763997649E-3</v>
      </c>
      <c r="AJ68">
        <v>7.1464144809846005E-4</v>
      </c>
      <c r="AK68">
        <v>1.4349474340414801E-3</v>
      </c>
      <c r="AL68">
        <v>2.6562564245778452E-3</v>
      </c>
      <c r="AN68">
        <f t="shared" si="25"/>
        <v>1.7689436167194613E-3</v>
      </c>
      <c r="AO68">
        <f t="shared" si="26"/>
        <v>5.2789797102356813E-4</v>
      </c>
      <c r="AP68">
        <f t="shared" si="27"/>
        <v>1.4741416796675143E-3</v>
      </c>
      <c r="AQ68">
        <f t="shared" si="28"/>
        <v>1.2166807306734334E-3</v>
      </c>
      <c r="AR68">
        <f t="shared" si="29"/>
        <v>1.0019021275337746E-3</v>
      </c>
      <c r="AS68">
        <f t="shared" si="30"/>
        <v>7.5010044030731965E-4</v>
      </c>
      <c r="AT68">
        <f t="shared" si="31"/>
        <v>1.5637330865458966E-3</v>
      </c>
      <c r="AU68">
        <f t="shared" si="32"/>
        <v>1.472849129690202E-3</v>
      </c>
      <c r="AV68">
        <f t="shared" si="33"/>
        <v>1.6019484355725951E-3</v>
      </c>
      <c r="AX68">
        <f t="shared" si="34"/>
        <v>9.1638789140688532E-4</v>
      </c>
      <c r="AY68">
        <f t="shared" si="35"/>
        <v>6.3134716507646995E-4</v>
      </c>
      <c r="AZ68">
        <f t="shared" si="36"/>
        <v>1.1438652486399771E-3</v>
      </c>
      <c r="BA68">
        <f t="shared" si="37"/>
        <v>1.1940954013929465E-3</v>
      </c>
      <c r="BB68">
        <f t="shared" si="38"/>
        <v>3.4319822559966364E-4</v>
      </c>
      <c r="BC68">
        <f t="shared" si="39"/>
        <v>9.4187306367875235E-4</v>
      </c>
      <c r="BD68">
        <f t="shared" si="40"/>
        <v>1.3840222545900508E-3</v>
      </c>
      <c r="BE68">
        <f t="shared" si="41"/>
        <v>2.1805646193808525E-4</v>
      </c>
      <c r="BF68">
        <f t="shared" si="42"/>
        <v>9.8152135998487433E-4</v>
      </c>
      <c r="BH68">
        <f t="shared" si="43"/>
        <v>4.5819394570344266E-4</v>
      </c>
      <c r="BI68">
        <f t="shared" si="44"/>
        <v>3.1567358253823497E-4</v>
      </c>
      <c r="BJ68">
        <f t="shared" si="45"/>
        <v>4.323404258957776E-4</v>
      </c>
      <c r="BK68">
        <f t="shared" si="46"/>
        <v>6.8941130143231196E-4</v>
      </c>
      <c r="BL68">
        <f t="shared" si="47"/>
        <v>1.7159911279983182E-4</v>
      </c>
      <c r="BM68">
        <f t="shared" si="48"/>
        <v>3.8451806808081186E-4</v>
      </c>
      <c r="BN68">
        <f t="shared" si="49"/>
        <v>7.9906562125199869E-4</v>
      </c>
      <c r="BO68">
        <f t="shared" si="50"/>
        <v>1.2589495699849091E-4</v>
      </c>
      <c r="BP68">
        <f t="shared" si="51"/>
        <v>5.6668162140263484E-4</v>
      </c>
    </row>
    <row r="69" spans="1:68" x14ac:dyDescent="0.3">
      <c r="A69" t="s">
        <v>1783</v>
      </c>
      <c r="B69">
        <v>7.9378320121186504E-4</v>
      </c>
      <c r="C69">
        <v>5.0761320018008005E-4</v>
      </c>
      <c r="D69">
        <v>2.3252316809977849E-5</v>
      </c>
      <c r="E69">
        <v>0</v>
      </c>
      <c r="F69">
        <v>2.4247684151786249E-4</v>
      </c>
      <c r="G69">
        <v>3.2698967273147352E-4</v>
      </c>
      <c r="H69">
        <v>0</v>
      </c>
      <c r="I69">
        <v>1.21079792602807E-3</v>
      </c>
      <c r="J69">
        <v>5.4548528188465501E-4</v>
      </c>
      <c r="K69">
        <v>0</v>
      </c>
      <c r="L69">
        <v>1.9788735024946452E-3</v>
      </c>
      <c r="M69">
        <v>2.45712023351232E-5</v>
      </c>
      <c r="N69">
        <v>0</v>
      </c>
      <c r="O69">
        <v>0</v>
      </c>
      <c r="P69">
        <v>0</v>
      </c>
      <c r="Q69">
        <v>1.0375308297527609E-3</v>
      </c>
      <c r="R69">
        <v>0</v>
      </c>
      <c r="S69">
        <v>4.0459794667381602E-3</v>
      </c>
      <c r="T69">
        <v>5.0563084649042004E-4</v>
      </c>
      <c r="U69">
        <v>0</v>
      </c>
      <c r="V69">
        <v>0</v>
      </c>
      <c r="W69">
        <v>5.6235038263102504E-4</v>
      </c>
      <c r="X69">
        <v>7.0773978829165502E-4</v>
      </c>
      <c r="Y69">
        <v>4.2455143298309801E-4</v>
      </c>
      <c r="Z69">
        <v>2.3695382311547449E-4</v>
      </c>
      <c r="AA69">
        <v>6.0839464271106997E-4</v>
      </c>
      <c r="AB69">
        <v>0</v>
      </c>
      <c r="AC69">
        <v>0</v>
      </c>
      <c r="AD69">
        <v>0</v>
      </c>
      <c r="AE69">
        <v>3.3327702596742497E-4</v>
      </c>
      <c r="AF69">
        <v>4.1430154478754049E-6</v>
      </c>
      <c r="AG69">
        <v>0</v>
      </c>
      <c r="AH69">
        <v>0</v>
      </c>
      <c r="AI69">
        <v>7.0879109183070142E-4</v>
      </c>
      <c r="AJ69">
        <v>0</v>
      </c>
      <c r="AK69">
        <v>0</v>
      </c>
      <c r="AL69">
        <v>5.9972774189271001E-4</v>
      </c>
      <c r="AN69">
        <f t="shared" si="25"/>
        <v>3.3116217955048074E-4</v>
      </c>
      <c r="AO69">
        <f t="shared" si="26"/>
        <v>4.4506611006935151E-4</v>
      </c>
      <c r="AP69">
        <f t="shared" si="27"/>
        <v>3.6413285524491761E-4</v>
      </c>
      <c r="AQ69">
        <f t="shared" si="28"/>
        <v>1.6945034321636406E-3</v>
      </c>
      <c r="AR69">
        <f t="shared" si="29"/>
        <v>2.6699530728036127E-4</v>
      </c>
      <c r="AS69">
        <f t="shared" si="30"/>
        <v>3.2960661451688294E-4</v>
      </c>
      <c r="AT69">
        <f t="shared" si="31"/>
        <v>1.1247334713843347E-4</v>
      </c>
      <c r="AU69">
        <f t="shared" si="32"/>
        <v>2.3626369727690048E-4</v>
      </c>
      <c r="AV69">
        <f t="shared" si="33"/>
        <v>1.9990924729756999E-4</v>
      </c>
      <c r="AX69">
        <f t="shared" si="34"/>
        <v>3.8713909864618876E-4</v>
      </c>
      <c r="AY69">
        <f t="shared" si="35"/>
        <v>5.2896550394467565E-4</v>
      </c>
      <c r="AZ69">
        <f t="shared" si="36"/>
        <v>7.4003931446586964E-4</v>
      </c>
      <c r="BA69">
        <f t="shared" si="37"/>
        <v>2.1014750085488988E-3</v>
      </c>
      <c r="BB69">
        <f t="shared" si="38"/>
        <v>3.0916798525986962E-4</v>
      </c>
      <c r="BC69">
        <f t="shared" si="39"/>
        <v>3.0185677423175464E-4</v>
      </c>
      <c r="BD69">
        <f t="shared" si="40"/>
        <v>1.912328151300468E-4</v>
      </c>
      <c r="BE69">
        <f t="shared" si="41"/>
        <v>4.092207276676642E-4</v>
      </c>
      <c r="BF69">
        <f t="shared" si="42"/>
        <v>3.4625297322224251E-4</v>
      </c>
      <c r="BH69">
        <f t="shared" si="43"/>
        <v>1.9356954932309438E-4</v>
      </c>
      <c r="BI69">
        <f t="shared" si="44"/>
        <v>2.6448275197233783E-4</v>
      </c>
      <c r="BJ69">
        <f t="shared" si="45"/>
        <v>2.7970856949820222E-4</v>
      </c>
      <c r="BK69">
        <f t="shared" si="46"/>
        <v>1.213287161880978E-3</v>
      </c>
      <c r="BL69">
        <f t="shared" si="47"/>
        <v>1.5458399262993481E-4</v>
      </c>
      <c r="BM69">
        <f t="shared" si="48"/>
        <v>1.2323251204505011E-4</v>
      </c>
      <c r="BN69">
        <f t="shared" si="49"/>
        <v>1.1040831729322246E-4</v>
      </c>
      <c r="BO69">
        <f t="shared" si="50"/>
        <v>2.3626369727690048E-4</v>
      </c>
      <c r="BP69">
        <f t="shared" si="51"/>
        <v>1.9990924729756999E-4</v>
      </c>
    </row>
    <row r="70" spans="1:68" x14ac:dyDescent="0.3">
      <c r="A70" t="s">
        <v>1784</v>
      </c>
      <c r="B70">
        <v>2.1567480083388149E-3</v>
      </c>
      <c r="C70">
        <v>0</v>
      </c>
      <c r="D70">
        <v>1.8135459475173451E-3</v>
      </c>
      <c r="E70">
        <v>8.31078020119925E-4</v>
      </c>
      <c r="F70">
        <v>0</v>
      </c>
      <c r="G70">
        <v>8.7622921712945153E-4</v>
      </c>
      <c r="H70">
        <v>6.6742132597065495E-4</v>
      </c>
      <c r="I70">
        <v>1.3527936559284671E-3</v>
      </c>
      <c r="J70">
        <v>1.3080720076490936E-3</v>
      </c>
      <c r="K70">
        <v>0</v>
      </c>
      <c r="L70">
        <v>6.9617148807966998E-4</v>
      </c>
      <c r="M70">
        <v>5.7534199474686002E-4</v>
      </c>
      <c r="N70">
        <v>1.124551239735397E-3</v>
      </c>
      <c r="O70">
        <v>1.4100868531981301E-3</v>
      </c>
      <c r="P70">
        <v>2.073622280229915E-3</v>
      </c>
      <c r="Q70">
        <v>0</v>
      </c>
      <c r="R70">
        <v>3.9926073958379002E-3</v>
      </c>
      <c r="S70">
        <v>4.3153496649824602E-3</v>
      </c>
      <c r="T70">
        <v>8.0862465875132495E-4</v>
      </c>
      <c r="U70">
        <v>3.1707244498115402E-3</v>
      </c>
      <c r="V70">
        <v>5.5166244808610497E-4</v>
      </c>
      <c r="W70">
        <v>1.75712390583126E-3</v>
      </c>
      <c r="X70">
        <v>2.2745614007899E-3</v>
      </c>
      <c r="Y70">
        <v>3.3092893822004501E-3</v>
      </c>
      <c r="Z70">
        <v>0</v>
      </c>
      <c r="AA70">
        <v>1.3831456399091909E-3</v>
      </c>
      <c r="AB70">
        <v>1.889128779625993E-3</v>
      </c>
      <c r="AC70">
        <v>8.3700244792925E-4</v>
      </c>
      <c r="AD70">
        <v>1.1917597653653899E-3</v>
      </c>
      <c r="AE70">
        <v>1.6719577393216499E-3</v>
      </c>
      <c r="AF70">
        <v>1.32400851716067E-3</v>
      </c>
      <c r="AG70">
        <v>9.834583914838501E-4</v>
      </c>
      <c r="AH70">
        <v>7.5300382419330499E-4</v>
      </c>
      <c r="AI70">
        <v>1.2987829441119749E-3</v>
      </c>
      <c r="AJ70">
        <v>1.1733883573140601E-3</v>
      </c>
      <c r="AK70">
        <v>2.5555280649540798E-4</v>
      </c>
      <c r="AL70">
        <v>9.136543013473985E-4</v>
      </c>
      <c r="AN70">
        <f t="shared" si="25"/>
        <v>1.2003429939940211E-3</v>
      </c>
      <c r="AO70">
        <f t="shared" si="26"/>
        <v>7.2411104975714344E-4</v>
      </c>
      <c r="AP70">
        <f t="shared" si="27"/>
        <v>1.0268351233770096E-3</v>
      </c>
      <c r="AQ70">
        <f t="shared" si="28"/>
        <v>2.7693190202734536E-3</v>
      </c>
      <c r="AR70">
        <f t="shared" si="29"/>
        <v>1.5720338656200576E-3</v>
      </c>
      <c r="AS70">
        <f t="shared" si="30"/>
        <v>1.6155212750757972E-3</v>
      </c>
      <c r="AT70">
        <f t="shared" si="31"/>
        <v>1.3959086739492364E-3</v>
      </c>
      <c r="AU70">
        <f t="shared" si="32"/>
        <v>1.0117483865963767E-3</v>
      </c>
      <c r="AV70">
        <f t="shared" si="33"/>
        <v>7.8086515505228877E-4</v>
      </c>
      <c r="AX70">
        <f t="shared" si="34"/>
        <v>9.7773690016526795E-4</v>
      </c>
      <c r="AY70">
        <f t="shared" si="35"/>
        <v>5.6152539073208363E-4</v>
      </c>
      <c r="AZ70">
        <f t="shared" si="36"/>
        <v>6.7067909864346664E-4</v>
      </c>
      <c r="BA70">
        <f t="shared" si="37"/>
        <v>2.4037234699751516E-3</v>
      </c>
      <c r="BB70">
        <f t="shared" si="38"/>
        <v>1.1851893454662402E-3</v>
      </c>
      <c r="BC70">
        <f t="shared" si="39"/>
        <v>1.1530866701877467E-3</v>
      </c>
      <c r="BD70">
        <f t="shared" si="40"/>
        <v>2.4804182703243739E-4</v>
      </c>
      <c r="BE70">
        <f t="shared" si="41"/>
        <v>2.7398714349837573E-4</v>
      </c>
      <c r="BF70">
        <f t="shared" si="42"/>
        <v>4.7310700968912169E-4</v>
      </c>
      <c r="BH70">
        <f t="shared" si="43"/>
        <v>4.8886845008263397E-4</v>
      </c>
      <c r="BI70">
        <f t="shared" si="44"/>
        <v>2.8076269536604181E-4</v>
      </c>
      <c r="BJ70">
        <f t="shared" si="45"/>
        <v>2.5349287207708136E-4</v>
      </c>
      <c r="BK70">
        <f t="shared" si="46"/>
        <v>1.3877903924475752E-3</v>
      </c>
      <c r="BL70">
        <f t="shared" si="47"/>
        <v>5.9259467273312008E-4</v>
      </c>
      <c r="BM70">
        <f t="shared" si="48"/>
        <v>4.7074566186081583E-4</v>
      </c>
      <c r="BN70">
        <f t="shared" si="49"/>
        <v>1.4320701560746434E-4</v>
      </c>
      <c r="BO70">
        <f t="shared" si="50"/>
        <v>1.5818655105328386E-4</v>
      </c>
      <c r="BP70">
        <f t="shared" si="51"/>
        <v>2.731484593995133E-4</v>
      </c>
    </row>
    <row r="71" spans="1:68" x14ac:dyDescent="0.3">
      <c r="A71" t="s">
        <v>1785</v>
      </c>
      <c r="B71">
        <v>5.1154969704204894E-3</v>
      </c>
      <c r="C71">
        <v>4.5596820468862646E-3</v>
      </c>
      <c r="D71">
        <v>4.0631201091535099E-3</v>
      </c>
      <c r="E71">
        <v>5.117584546000655E-3</v>
      </c>
      <c r="F71">
        <v>2.9116685532458346E-3</v>
      </c>
      <c r="G71">
        <v>8.3140206552759005E-4</v>
      </c>
      <c r="H71">
        <v>5.0165641144048999E-3</v>
      </c>
      <c r="I71">
        <v>3.6294017544748402E-3</v>
      </c>
      <c r="J71">
        <v>2.1393765031280853E-3</v>
      </c>
      <c r="K71">
        <v>3.4218874235360302E-3</v>
      </c>
      <c r="L71">
        <v>4.27624041889262E-3</v>
      </c>
      <c r="M71">
        <v>1.6412236734142699E-3</v>
      </c>
      <c r="N71">
        <v>5.47798412655243E-3</v>
      </c>
      <c r="O71">
        <v>3.5780086114652349E-3</v>
      </c>
      <c r="P71">
        <v>9.1877752611525445E-3</v>
      </c>
      <c r="Q71">
        <v>2.6209285437947E-3</v>
      </c>
      <c r="R71">
        <v>9.2897219720429252E-4</v>
      </c>
      <c r="S71">
        <v>5.7492713595364096E-3</v>
      </c>
      <c r="T71">
        <v>1.99360678906591E-3</v>
      </c>
      <c r="U71">
        <v>5.1988117569629049E-3</v>
      </c>
      <c r="V71">
        <v>3.7624883162071954E-3</v>
      </c>
      <c r="W71">
        <v>4.258559558460385E-3</v>
      </c>
      <c r="X71">
        <v>3.8832089956985496E-3</v>
      </c>
      <c r="Y71">
        <v>3.5302072916350603E-3</v>
      </c>
      <c r="Z71">
        <v>9.1848744882986506E-3</v>
      </c>
      <c r="AA71">
        <v>2.6653846539369951E-3</v>
      </c>
      <c r="AB71">
        <v>4.2200922200456301E-3</v>
      </c>
      <c r="AC71">
        <v>5.8653607487924846E-3</v>
      </c>
      <c r="AD71">
        <v>2.1658861008936802E-3</v>
      </c>
      <c r="AE71">
        <v>5.3630920155458952E-3</v>
      </c>
      <c r="AF71">
        <v>4.4596018398021745E-3</v>
      </c>
      <c r="AG71">
        <v>4.3350616929661899E-3</v>
      </c>
      <c r="AH71">
        <v>3.9600857461206899E-3</v>
      </c>
      <c r="AI71">
        <v>3.16906733200043E-3</v>
      </c>
      <c r="AJ71">
        <v>3.8279357532137797E-3</v>
      </c>
      <c r="AK71">
        <v>6.4801271000843597E-3</v>
      </c>
      <c r="AL71">
        <v>4.7827270152012696E-3</v>
      </c>
      <c r="AN71">
        <f t="shared" si="25"/>
        <v>4.7139709181152302E-3</v>
      </c>
      <c r="AO71">
        <f t="shared" si="26"/>
        <v>3.0972591219132909E-3</v>
      </c>
      <c r="AP71">
        <f t="shared" si="27"/>
        <v>4.2460708597344601E-3</v>
      </c>
      <c r="AQ71">
        <f t="shared" si="28"/>
        <v>3.0997240335118009E-3</v>
      </c>
      <c r="AR71">
        <f t="shared" si="29"/>
        <v>3.8033666051740991E-3</v>
      </c>
      <c r="AS71">
        <f t="shared" si="30"/>
        <v>4.8915213997345617E-3</v>
      </c>
      <c r="AT71">
        <f t="shared" si="31"/>
        <v>3.9961933187472503E-3</v>
      </c>
      <c r="AU71">
        <f t="shared" si="32"/>
        <v>3.8214049236957701E-3</v>
      </c>
      <c r="AV71">
        <f t="shared" si="33"/>
        <v>5.0302632894998036E-3</v>
      </c>
      <c r="AX71">
        <f t="shared" si="34"/>
        <v>5.0712883392878706E-4</v>
      </c>
      <c r="AY71">
        <f t="shared" si="35"/>
        <v>1.7450367230848309E-3</v>
      </c>
      <c r="AZ71">
        <f t="shared" si="36"/>
        <v>2.5261280770697441E-3</v>
      </c>
      <c r="BA71">
        <f t="shared" si="37"/>
        <v>2.4455581866569859E-3</v>
      </c>
      <c r="BB71">
        <f t="shared" si="38"/>
        <v>1.3455320413478557E-3</v>
      </c>
      <c r="BC71">
        <f t="shared" si="39"/>
        <v>2.3519190368814957E-3</v>
      </c>
      <c r="BD71">
        <f t="shared" si="40"/>
        <v>1.6482087271372857E-3</v>
      </c>
      <c r="BE71">
        <f t="shared" si="41"/>
        <v>5.9523943949668428E-4</v>
      </c>
      <c r="BF71">
        <f t="shared" si="42"/>
        <v>1.3433113527488683E-3</v>
      </c>
      <c r="BH71">
        <f t="shared" si="43"/>
        <v>2.5356441696439353E-4</v>
      </c>
      <c r="BI71">
        <f t="shared" si="44"/>
        <v>8.7251836154241544E-4</v>
      </c>
      <c r="BJ71">
        <f t="shared" si="45"/>
        <v>9.547866674034783E-4</v>
      </c>
      <c r="BK71">
        <f t="shared" si="46"/>
        <v>1.411943677385304E-3</v>
      </c>
      <c r="BL71">
        <f t="shared" si="47"/>
        <v>6.7276602067392784E-4</v>
      </c>
      <c r="BM71">
        <f t="shared" si="48"/>
        <v>9.6016692611628591E-4</v>
      </c>
      <c r="BN71">
        <f t="shared" si="49"/>
        <v>9.5159375229340241E-4</v>
      </c>
      <c r="BO71">
        <f t="shared" si="50"/>
        <v>3.4366165062569263E-4</v>
      </c>
      <c r="BP71">
        <f t="shared" si="51"/>
        <v>7.7556117111503948E-4</v>
      </c>
    </row>
    <row r="72" spans="1:68" x14ac:dyDescent="0.3">
      <c r="A72" t="s">
        <v>1786</v>
      </c>
      <c r="B72">
        <v>5.6636696729806448E-3</v>
      </c>
      <c r="C72">
        <v>6.1722280419625793E-3</v>
      </c>
      <c r="D72">
        <v>7.0476414625265053E-3</v>
      </c>
      <c r="E72">
        <v>7.9884753475211248E-3</v>
      </c>
      <c r="F72">
        <v>4.8367574563028546E-3</v>
      </c>
      <c r="G72">
        <v>8.4289492548476844E-3</v>
      </c>
      <c r="H72">
        <v>1.117873114767275E-2</v>
      </c>
      <c r="I72">
        <v>1.1237258060360675E-2</v>
      </c>
      <c r="J72">
        <v>8.8202570727130211E-3</v>
      </c>
      <c r="K72">
        <v>8.5665615742199497E-3</v>
      </c>
      <c r="L72">
        <v>1.173944783223475E-2</v>
      </c>
      <c r="M72">
        <v>6.8376473449983152E-3</v>
      </c>
      <c r="N72">
        <v>1.2589945812536051E-2</v>
      </c>
      <c r="O72">
        <v>1.0847259781121731E-2</v>
      </c>
      <c r="P72">
        <v>8.10303377055069E-3</v>
      </c>
      <c r="Q72">
        <v>5.9207734523546952E-3</v>
      </c>
      <c r="R72">
        <v>7.9397841529212747E-3</v>
      </c>
      <c r="S72">
        <v>1.1050799750577246E-2</v>
      </c>
      <c r="T72">
        <v>1.2072141505943495E-2</v>
      </c>
      <c r="U72">
        <v>9.3107594131371704E-3</v>
      </c>
      <c r="V72">
        <v>1.0279278524351215E-2</v>
      </c>
      <c r="W72">
        <v>6.311459743881755E-3</v>
      </c>
      <c r="X72">
        <v>1.0902694248687044E-2</v>
      </c>
      <c r="Y72">
        <v>1.0763494917043415E-2</v>
      </c>
      <c r="Z72">
        <v>1.4832353439718199E-2</v>
      </c>
      <c r="AA72">
        <v>1.15508289408948E-2</v>
      </c>
      <c r="AB72">
        <v>9.2091577586826054E-3</v>
      </c>
      <c r="AC72">
        <v>9.8370369975538958E-3</v>
      </c>
      <c r="AD72">
        <v>6.5675153245126749E-3</v>
      </c>
      <c r="AE72">
        <v>7.9987966199837543E-3</v>
      </c>
      <c r="AF72">
        <v>1.3638601515339823E-2</v>
      </c>
      <c r="AG72">
        <v>7.2724563963549151E-3</v>
      </c>
      <c r="AH72">
        <v>6.8166820207457594E-3</v>
      </c>
      <c r="AI72">
        <v>1.1316489498859595E-2</v>
      </c>
      <c r="AJ72">
        <v>6.3729942348837304E-3</v>
      </c>
      <c r="AK72">
        <v>6.3447552136469895E-3</v>
      </c>
      <c r="AL72">
        <v>7.9116907254685488E-3</v>
      </c>
      <c r="AN72">
        <f t="shared" si="25"/>
        <v>6.718003631247714E-3</v>
      </c>
      <c r="AO72">
        <f t="shared" si="26"/>
        <v>8.9204239797959911E-3</v>
      </c>
      <c r="AP72">
        <f t="shared" si="27"/>
        <v>9.6434504554820718E-3</v>
      </c>
      <c r="AQ72">
        <f t="shared" si="28"/>
        <v>8.3037857852844062E-3</v>
      </c>
      <c r="AR72">
        <f t="shared" si="29"/>
        <v>9.4934097968284083E-3</v>
      </c>
      <c r="AS72">
        <f t="shared" si="30"/>
        <v>1.1182594383763325E-2</v>
      </c>
      <c r="AT72">
        <f t="shared" si="31"/>
        <v>9.4016378199454163E-3</v>
      </c>
      <c r="AU72">
        <f t="shared" si="32"/>
        <v>8.4685426386534226E-3</v>
      </c>
      <c r="AV72">
        <f t="shared" si="33"/>
        <v>6.876480057999756E-3</v>
      </c>
      <c r="AX72">
        <f t="shared" si="34"/>
        <v>1.0218040534720168E-3</v>
      </c>
      <c r="AY72">
        <f t="shared" si="35"/>
        <v>3.0213435809096083E-3</v>
      </c>
      <c r="AZ72">
        <f t="shared" si="36"/>
        <v>2.1058232139723023E-3</v>
      </c>
      <c r="BA72">
        <f t="shared" si="37"/>
        <v>2.5843113872724413E-3</v>
      </c>
      <c r="BB72">
        <f t="shared" si="38"/>
        <v>2.4100908825604966E-3</v>
      </c>
      <c r="BC72">
        <f t="shared" si="39"/>
        <v>1.9705483042546201E-3</v>
      </c>
      <c r="BD72">
        <f t="shared" si="40"/>
        <v>3.7384538988409406E-3</v>
      </c>
      <c r="BE72">
        <f t="shared" si="41"/>
        <v>2.4768999897622278E-3</v>
      </c>
      <c r="BF72">
        <f t="shared" si="42"/>
        <v>8.9662991535582252E-4</v>
      </c>
      <c r="BH72">
        <f t="shared" si="43"/>
        <v>5.1090202673600841E-4</v>
      </c>
      <c r="BI72">
        <f t="shared" si="44"/>
        <v>1.5106717904548041E-3</v>
      </c>
      <c r="BJ72">
        <f t="shared" si="45"/>
        <v>7.9592636131963835E-4</v>
      </c>
      <c r="BK72">
        <f t="shared" si="46"/>
        <v>1.4920528751115592E-3</v>
      </c>
      <c r="BL72">
        <f t="shared" si="47"/>
        <v>1.2050454412802483E-3</v>
      </c>
      <c r="BM72">
        <f t="shared" si="48"/>
        <v>8.0447297648841289E-4</v>
      </c>
      <c r="BN72">
        <f t="shared" si="49"/>
        <v>2.1583973648488233E-3</v>
      </c>
      <c r="BO72">
        <f t="shared" si="50"/>
        <v>1.4300388758450035E-3</v>
      </c>
      <c r="BP72">
        <f t="shared" si="51"/>
        <v>5.1766952299415548E-4</v>
      </c>
    </row>
    <row r="73" spans="1:68" x14ac:dyDescent="0.3">
      <c r="A73" t="s">
        <v>1787</v>
      </c>
      <c r="B73">
        <v>5.3318067101740904E-2</v>
      </c>
      <c r="C73">
        <v>0.13416022462330351</v>
      </c>
      <c r="D73">
        <v>6.1016780161192857E-2</v>
      </c>
      <c r="E73">
        <v>9.5941806915470995E-2</v>
      </c>
      <c r="F73">
        <v>4.7328074457834449E-2</v>
      </c>
      <c r="G73">
        <v>0.11282307654124099</v>
      </c>
      <c r="H73">
        <v>6.51399494251787E-2</v>
      </c>
      <c r="I73">
        <v>5.9751367299678101E-2</v>
      </c>
      <c r="J73">
        <v>6.0535126532613302E-2</v>
      </c>
      <c r="K73">
        <v>9.0390934732637249E-2</v>
      </c>
      <c r="L73">
        <v>7.2959055245690241E-2</v>
      </c>
      <c r="M73">
        <v>5.0036244080655649E-2</v>
      </c>
      <c r="N73">
        <v>8.4078009014361244E-2</v>
      </c>
      <c r="O73">
        <v>7.7542415804530751E-2</v>
      </c>
      <c r="P73">
        <v>7.0383684492531795E-2</v>
      </c>
      <c r="Q73">
        <v>6.0411435172525646E-2</v>
      </c>
      <c r="R73">
        <v>8.1610852206627393E-2</v>
      </c>
      <c r="S73">
        <v>0.19801981028910701</v>
      </c>
      <c r="T73">
        <v>8.2067697809237394E-2</v>
      </c>
      <c r="U73">
        <v>6.2450219177157054E-2</v>
      </c>
      <c r="V73">
        <v>9.0552076960014299E-2</v>
      </c>
      <c r="W73">
        <v>5.9343308754608401E-2</v>
      </c>
      <c r="X73">
        <v>4.7248232413148794E-2</v>
      </c>
      <c r="Y73">
        <v>0.10308053784853149</v>
      </c>
      <c r="Z73">
        <v>0.14175633718818897</v>
      </c>
      <c r="AA73">
        <v>8.8817299939445343E-2</v>
      </c>
      <c r="AB73">
        <v>9.1694669073085155E-2</v>
      </c>
      <c r="AC73">
        <v>6.9838088187196501E-2</v>
      </c>
      <c r="AD73">
        <v>7.1591992046997954E-2</v>
      </c>
      <c r="AE73">
        <v>8.1302550789472489E-2</v>
      </c>
      <c r="AF73">
        <v>5.4700389332236699E-2</v>
      </c>
      <c r="AG73">
        <v>7.9929407593195195E-2</v>
      </c>
      <c r="AH73">
        <v>0.11072699371604254</v>
      </c>
      <c r="AI73">
        <v>8.9462848506871501E-2</v>
      </c>
      <c r="AJ73">
        <v>6.5939192901931204E-2</v>
      </c>
      <c r="AK73">
        <v>5.8686916594871047E-2</v>
      </c>
      <c r="AL73">
        <v>7.9381185190113099E-2</v>
      </c>
      <c r="AN73">
        <f t="shared" si="25"/>
        <v>8.6109219700427064E-2</v>
      </c>
      <c r="AO73">
        <f t="shared" si="26"/>
        <v>7.1260616930983067E-2</v>
      </c>
      <c r="AP73">
        <f t="shared" si="27"/>
        <v>7.227506712900289E-2</v>
      </c>
      <c r="AQ73">
        <f t="shared" si="28"/>
        <v>0.11334736588942002</v>
      </c>
      <c r="AR73">
        <f t="shared" si="29"/>
        <v>7.360332567525428E-2</v>
      </c>
      <c r="AS73">
        <f t="shared" si="30"/>
        <v>9.0405860774932692E-2</v>
      </c>
      <c r="AT73">
        <f t="shared" si="31"/>
        <v>6.9198310722902376E-2</v>
      </c>
      <c r="AU73">
        <f t="shared" si="32"/>
        <v>9.3373083272036417E-2</v>
      </c>
      <c r="AV73">
        <f t="shared" si="33"/>
        <v>6.8002431562305121E-2</v>
      </c>
      <c r="AX73">
        <f t="shared" si="34"/>
        <v>3.7015623080982968E-2</v>
      </c>
      <c r="AY73">
        <f t="shared" si="35"/>
        <v>2.8694540920273098E-2</v>
      </c>
      <c r="AZ73">
        <f t="shared" si="36"/>
        <v>1.3733630753585146E-2</v>
      </c>
      <c r="BA73">
        <f t="shared" si="37"/>
        <v>7.4090626607621599E-2</v>
      </c>
      <c r="BB73">
        <f t="shared" si="38"/>
        <v>1.5128842573819174E-2</v>
      </c>
      <c r="BC73">
        <f t="shared" si="39"/>
        <v>3.1897703911662766E-2</v>
      </c>
      <c r="BD73">
        <f t="shared" si="40"/>
        <v>1.346165039139716E-2</v>
      </c>
      <c r="BE73">
        <f t="shared" si="41"/>
        <v>1.5766746008215475E-2</v>
      </c>
      <c r="BF73">
        <f t="shared" si="42"/>
        <v>1.050028111529645E-2</v>
      </c>
      <c r="BH73">
        <f t="shared" si="43"/>
        <v>1.8507811540491484E-2</v>
      </c>
      <c r="BI73">
        <f t="shared" si="44"/>
        <v>1.4347270460136549E-2</v>
      </c>
      <c r="BJ73">
        <f t="shared" si="45"/>
        <v>5.1908245102821257E-3</v>
      </c>
      <c r="BK73">
        <f t="shared" si="46"/>
        <v>4.2776243216338383E-2</v>
      </c>
      <c r="BL73">
        <f t="shared" si="47"/>
        <v>7.5644212869095872E-3</v>
      </c>
      <c r="BM73">
        <f t="shared" si="48"/>
        <v>1.3022183091658802E-2</v>
      </c>
      <c r="BN73">
        <f t="shared" si="49"/>
        <v>7.7720874772097817E-3</v>
      </c>
      <c r="BO73">
        <f t="shared" si="50"/>
        <v>9.1029350520876618E-3</v>
      </c>
      <c r="BP73">
        <f t="shared" si="51"/>
        <v>6.0623401284831497E-3</v>
      </c>
    </row>
    <row r="74" spans="1:68" x14ac:dyDescent="0.3">
      <c r="A74" t="s">
        <v>1788</v>
      </c>
      <c r="B74">
        <v>5.1022825136875453E-3</v>
      </c>
      <c r="C74">
        <v>4.95937993578966E-3</v>
      </c>
      <c r="D74">
        <v>6.965193426391696E-3</v>
      </c>
      <c r="E74">
        <v>1.2843998155695851E-2</v>
      </c>
      <c r="F74">
        <v>5.3959896955275248E-3</v>
      </c>
      <c r="G74">
        <v>8.422004158302264E-3</v>
      </c>
      <c r="H74">
        <v>3.6088737289521004E-3</v>
      </c>
      <c r="I74">
        <v>6.9334987529498697E-3</v>
      </c>
      <c r="J74">
        <v>6.4669364046551952E-3</v>
      </c>
      <c r="K74">
        <v>8.0100221912977592E-3</v>
      </c>
      <c r="L74">
        <v>8.1758707396073389E-3</v>
      </c>
      <c r="M74">
        <v>7.7114364571451901E-3</v>
      </c>
      <c r="N74">
        <v>1.5380969188320399E-2</v>
      </c>
      <c r="O74">
        <v>7.1226896134570601E-3</v>
      </c>
      <c r="P74">
        <v>7.7566278721093347E-3</v>
      </c>
      <c r="Q74">
        <v>4.19757176386949E-3</v>
      </c>
      <c r="R74">
        <v>6.4242799277836153E-3</v>
      </c>
      <c r="S74">
        <v>1.225891934089419E-2</v>
      </c>
      <c r="T74">
        <v>5.503422970570695E-3</v>
      </c>
      <c r="U74">
        <v>5.7744666601799253E-3</v>
      </c>
      <c r="V74">
        <v>6.5598015065538948E-3</v>
      </c>
      <c r="W74">
        <v>1.0669093516311505E-2</v>
      </c>
      <c r="X74">
        <v>3.6030124863617148E-3</v>
      </c>
      <c r="Y74">
        <v>2.6232135110900749E-3</v>
      </c>
      <c r="Z74">
        <v>8.7045623917321058E-3</v>
      </c>
      <c r="AA74">
        <v>8.1029693389967454E-3</v>
      </c>
      <c r="AB74">
        <v>8.2649715166637945E-3</v>
      </c>
      <c r="AC74">
        <v>1.1138123135239755E-2</v>
      </c>
      <c r="AD74">
        <v>2.709834937479655E-3</v>
      </c>
      <c r="AE74">
        <v>9.753994146842894E-3</v>
      </c>
      <c r="AF74">
        <v>7.8163990075953843E-3</v>
      </c>
      <c r="AG74">
        <v>6.1427907877003706E-3</v>
      </c>
      <c r="AH74">
        <v>1.2004574493209661E-2</v>
      </c>
      <c r="AI74">
        <v>1.082137338710415E-2</v>
      </c>
      <c r="AJ74">
        <v>6.7748837541287653E-3</v>
      </c>
      <c r="AK74">
        <v>8.3489223440388338E-3</v>
      </c>
      <c r="AL74">
        <v>6.0089751439104857E-3</v>
      </c>
      <c r="AN74">
        <f t="shared" si="25"/>
        <v>7.4677135078911874E-3</v>
      </c>
      <c r="AO74">
        <f t="shared" si="26"/>
        <v>6.0900915839329399E-3</v>
      </c>
      <c r="AP74">
        <f t="shared" si="27"/>
        <v>8.6606503523703245E-3</v>
      </c>
      <c r="AQ74">
        <f t="shared" si="28"/>
        <v>7.6269236775157638E-3</v>
      </c>
      <c r="AR74">
        <f t="shared" si="29"/>
        <v>7.1266961634040057E-3</v>
      </c>
      <c r="AS74">
        <f t="shared" si="30"/>
        <v>7.0728087300140317E-3</v>
      </c>
      <c r="AT74">
        <f t="shared" si="31"/>
        <v>6.7600760306393108E-3</v>
      </c>
      <c r="AU74">
        <f t="shared" si="32"/>
        <v>9.6562462226713938E-3</v>
      </c>
      <c r="AV74">
        <f t="shared" si="33"/>
        <v>7.044260414026028E-3</v>
      </c>
      <c r="AX74">
        <f t="shared" si="34"/>
        <v>3.6988270277571894E-3</v>
      </c>
      <c r="AY74">
        <f t="shared" si="35"/>
        <v>2.064571899338505E-3</v>
      </c>
      <c r="AZ74">
        <f t="shared" si="36"/>
        <v>3.019850474121222E-3</v>
      </c>
      <c r="BA74">
        <f t="shared" si="37"/>
        <v>4.1630631968513129E-3</v>
      </c>
      <c r="BB74">
        <f t="shared" si="38"/>
        <v>2.4037116470028985E-3</v>
      </c>
      <c r="BC74">
        <f t="shared" si="39"/>
        <v>3.2713993275286014E-3</v>
      </c>
      <c r="BD74">
        <f t="shared" si="40"/>
        <v>3.6389433102822916E-3</v>
      </c>
      <c r="BE74">
        <f t="shared" si="41"/>
        <v>3.099720638141104E-3</v>
      </c>
      <c r="BF74">
        <f t="shared" si="42"/>
        <v>1.1930050559491264E-3</v>
      </c>
      <c r="BH74">
        <f t="shared" si="43"/>
        <v>1.8494135138785947E-3</v>
      </c>
      <c r="BI74">
        <f t="shared" si="44"/>
        <v>1.0322859496692525E-3</v>
      </c>
      <c r="BJ74">
        <f t="shared" si="45"/>
        <v>1.1413961930178927E-3</v>
      </c>
      <c r="BK74">
        <f t="shared" si="46"/>
        <v>2.4035456573555298E-3</v>
      </c>
      <c r="BL74">
        <f t="shared" si="47"/>
        <v>1.2018558235014493E-3</v>
      </c>
      <c r="BM74">
        <f t="shared" si="48"/>
        <v>1.3355431828881827E-3</v>
      </c>
      <c r="BN74">
        <f t="shared" si="49"/>
        <v>2.1009448997572691E-3</v>
      </c>
      <c r="BO74">
        <f t="shared" si="50"/>
        <v>1.7896245448434051E-3</v>
      </c>
      <c r="BP74">
        <f t="shared" si="51"/>
        <v>6.8878179019681268E-4</v>
      </c>
    </row>
    <row r="75" spans="1:68" x14ac:dyDescent="0.3">
      <c r="A75" t="s">
        <v>1789</v>
      </c>
      <c r="B75">
        <v>4.5793651821328055E-3</v>
      </c>
      <c r="C75">
        <v>8.4734920326150799E-3</v>
      </c>
      <c r="D75">
        <v>5.8753905183600245E-3</v>
      </c>
      <c r="E75">
        <v>1.3482959452148301E-2</v>
      </c>
      <c r="F75">
        <v>6.0413333544609496E-3</v>
      </c>
      <c r="G75">
        <v>5.6472897608885447E-3</v>
      </c>
      <c r="H75">
        <v>5.8635308424347856E-3</v>
      </c>
      <c r="I75">
        <v>7.3952381955594004E-3</v>
      </c>
      <c r="J75">
        <v>5.2893338379207955E-3</v>
      </c>
      <c r="K75">
        <v>7.0488598348244797E-3</v>
      </c>
      <c r="L75">
        <v>7.9747304192816296E-3</v>
      </c>
      <c r="M75">
        <v>9.0833551063560346E-3</v>
      </c>
      <c r="N75">
        <v>1.304309402795365E-2</v>
      </c>
      <c r="O75">
        <v>8.1697213865888456E-3</v>
      </c>
      <c r="P75">
        <v>7.4090750749656858E-3</v>
      </c>
      <c r="Q75">
        <v>8.1541528362387792E-3</v>
      </c>
      <c r="R75">
        <v>6.5339830836817353E-3</v>
      </c>
      <c r="S75">
        <v>1.6031079148025651E-2</v>
      </c>
      <c r="T75">
        <v>8.3407845617656795E-3</v>
      </c>
      <c r="U75">
        <v>7.7478919616250103E-3</v>
      </c>
      <c r="V75">
        <v>7.1451886073360844E-3</v>
      </c>
      <c r="W75">
        <v>5.1608147057647397E-3</v>
      </c>
      <c r="X75">
        <v>6.5655944513443396E-3</v>
      </c>
      <c r="Y75">
        <v>7.5189225372816193E-3</v>
      </c>
      <c r="Z75">
        <v>1.0895885263132756E-2</v>
      </c>
      <c r="AA75">
        <v>1.0985705382541101E-2</v>
      </c>
      <c r="AB75">
        <v>1.111332670321118E-2</v>
      </c>
      <c r="AC75">
        <v>3.7102238499861348E-3</v>
      </c>
      <c r="AD75">
        <v>6.6804323933643897E-3</v>
      </c>
      <c r="AE75">
        <v>6.3721606274364153E-3</v>
      </c>
      <c r="AF75">
        <v>5.9474542947495993E-3</v>
      </c>
      <c r="AG75">
        <v>8.4632740236547498E-3</v>
      </c>
      <c r="AH75">
        <v>1.2044167873601991E-2</v>
      </c>
      <c r="AI75">
        <v>7.1417908965343297E-3</v>
      </c>
      <c r="AJ75">
        <v>1.2930120792034049E-2</v>
      </c>
      <c r="AK75">
        <v>7.8307951043423297E-3</v>
      </c>
      <c r="AL75">
        <v>6.1726907966606201E-3</v>
      </c>
      <c r="AN75">
        <f t="shared" si="25"/>
        <v>8.1028017963140526E-3</v>
      </c>
      <c r="AO75">
        <f t="shared" si="26"/>
        <v>6.2368480383359201E-3</v>
      </c>
      <c r="AP75">
        <f t="shared" si="27"/>
        <v>8.2883099554130184E-3</v>
      </c>
      <c r="AQ75">
        <f t="shared" si="28"/>
        <v>1.0239738355982055E-2</v>
      </c>
      <c r="AR75">
        <f t="shared" si="29"/>
        <v>7.0986699591228785E-3</v>
      </c>
      <c r="AS75">
        <f t="shared" si="30"/>
        <v>8.4649430312495211E-3</v>
      </c>
      <c r="AT75">
        <f t="shared" si="31"/>
        <v>6.3333491051834681E-3</v>
      </c>
      <c r="AU75">
        <f t="shared" si="32"/>
        <v>9.2164109312636907E-3</v>
      </c>
      <c r="AV75">
        <f t="shared" si="33"/>
        <v>8.9778688976790005E-3</v>
      </c>
      <c r="AX75">
        <f t="shared" si="34"/>
        <v>3.935287970328244E-3</v>
      </c>
      <c r="AY75">
        <f t="shared" si="35"/>
        <v>7.8888918512576311E-4</v>
      </c>
      <c r="AZ75">
        <f t="shared" si="36"/>
        <v>2.4033175706500353E-3</v>
      </c>
      <c r="BA75">
        <f t="shared" si="37"/>
        <v>5.0804486646325161E-3</v>
      </c>
      <c r="BB75">
        <f t="shared" si="38"/>
        <v>1.381036429911811E-3</v>
      </c>
      <c r="BC75">
        <f t="shared" si="39"/>
        <v>3.0458986633184206E-3</v>
      </c>
      <c r="BD75">
        <f t="shared" si="40"/>
        <v>3.6802713752783449E-4</v>
      </c>
      <c r="BE75">
        <f t="shared" si="41"/>
        <v>2.5364811072670804E-3</v>
      </c>
      <c r="BF75">
        <f t="shared" si="42"/>
        <v>3.5217252520764533E-3</v>
      </c>
      <c r="BH75">
        <f t="shared" si="43"/>
        <v>1.967643985164122E-3</v>
      </c>
      <c r="BI75">
        <f t="shared" si="44"/>
        <v>3.9444459256288155E-4</v>
      </c>
      <c r="BJ75">
        <f t="shared" si="45"/>
        <v>9.0836865906455684E-4</v>
      </c>
      <c r="BK75">
        <f t="shared" si="46"/>
        <v>2.9331984041296583E-3</v>
      </c>
      <c r="BL75">
        <f t="shared" si="47"/>
        <v>6.905182149559055E-4</v>
      </c>
      <c r="BM75">
        <f t="shared" si="48"/>
        <v>1.2434829222259108E-3</v>
      </c>
      <c r="BN75">
        <f t="shared" si="49"/>
        <v>2.1248056692078267E-4</v>
      </c>
      <c r="BO75">
        <f t="shared" si="50"/>
        <v>1.4644380500750489E-3</v>
      </c>
      <c r="BP75">
        <f t="shared" si="51"/>
        <v>2.033269022298243E-3</v>
      </c>
    </row>
    <row r="76" spans="1:68" x14ac:dyDescent="0.3">
      <c r="A76" t="s">
        <v>1790</v>
      </c>
      <c r="B76">
        <v>6.0913136726521806E-3</v>
      </c>
      <c r="C76">
        <v>2.3646929852434153E-3</v>
      </c>
      <c r="D76">
        <v>5.7621926521609452E-3</v>
      </c>
      <c r="E76">
        <v>3.6683252052360704E-3</v>
      </c>
      <c r="F76">
        <v>3.5966107295588349E-3</v>
      </c>
      <c r="G76">
        <v>2.3644292975843651E-3</v>
      </c>
      <c r="H76">
        <v>3.6423339954316149E-3</v>
      </c>
      <c r="I76">
        <v>5.2170156001057344E-3</v>
      </c>
      <c r="J76">
        <v>8.2026090450204592E-3</v>
      </c>
      <c r="K76">
        <v>5.12601786694391E-3</v>
      </c>
      <c r="L76">
        <v>5.0265850355410598E-3</v>
      </c>
      <c r="M76">
        <v>5.9120720291402744E-3</v>
      </c>
      <c r="N76">
        <v>7.5179768728082449E-3</v>
      </c>
      <c r="O76">
        <v>5.5508316373494146E-3</v>
      </c>
      <c r="P76">
        <v>5.6895374033539593E-3</v>
      </c>
      <c r="Q76">
        <v>4.8572780979635648E-3</v>
      </c>
      <c r="R76">
        <v>4.0367340076360048E-3</v>
      </c>
      <c r="S76">
        <v>1.0607916415415475E-2</v>
      </c>
      <c r="T76">
        <v>4.8874683973982244E-3</v>
      </c>
      <c r="U76">
        <v>3.5686970884901605E-3</v>
      </c>
      <c r="V76">
        <v>7.3615486091946052E-3</v>
      </c>
      <c r="W76">
        <v>6.0593900227447744E-3</v>
      </c>
      <c r="X76">
        <v>5.0874953174372545E-3</v>
      </c>
      <c r="Y76">
        <v>1.828134401007035E-3</v>
      </c>
      <c r="Z76">
        <v>6.2636347139932349E-3</v>
      </c>
      <c r="AA76">
        <v>4.5419297094139149E-3</v>
      </c>
      <c r="AB76">
        <v>1.2024773983753985E-2</v>
      </c>
      <c r="AC76">
        <v>1.8023537181193665E-3</v>
      </c>
      <c r="AD76">
        <v>4.9432706803831999E-3</v>
      </c>
      <c r="AE76">
        <v>5.1532344330135395E-3</v>
      </c>
      <c r="AF76">
        <v>7.351734445568435E-3</v>
      </c>
      <c r="AG76">
        <v>7.6581274360239295E-3</v>
      </c>
      <c r="AH76">
        <v>4.7786586862741199E-3</v>
      </c>
      <c r="AI76">
        <v>1.615868320002265E-3</v>
      </c>
      <c r="AJ76">
        <v>3.246973831979005E-3</v>
      </c>
      <c r="AK76">
        <v>8.3214157527214897E-3</v>
      </c>
      <c r="AL76">
        <v>3.572845595634156E-3</v>
      </c>
      <c r="AN76">
        <f t="shared" si="25"/>
        <v>4.4716311288231529E-3</v>
      </c>
      <c r="AO76">
        <f t="shared" si="26"/>
        <v>3.7050974056701373E-3</v>
      </c>
      <c r="AP76">
        <f t="shared" si="27"/>
        <v>6.1465185557367597E-3</v>
      </c>
      <c r="AQ76">
        <f t="shared" si="28"/>
        <v>6.5006428403383484E-3</v>
      </c>
      <c r="AR76">
        <f t="shared" si="29"/>
        <v>5.4692760294569407E-3</v>
      </c>
      <c r="AS76">
        <f t="shared" si="30"/>
        <v>5.258053640620799E-3</v>
      </c>
      <c r="AT76">
        <f t="shared" si="31"/>
        <v>5.8160798529883909E-3</v>
      </c>
      <c r="AU76">
        <f t="shared" si="32"/>
        <v>4.6842181474334383E-3</v>
      </c>
      <c r="AV76">
        <f t="shared" si="33"/>
        <v>5.0470783934448834E-3</v>
      </c>
      <c r="AX76">
        <f t="shared" si="34"/>
        <v>1.7676169773686607E-3</v>
      </c>
      <c r="AY76">
        <f t="shared" si="35"/>
        <v>1.168902078485352E-3</v>
      </c>
      <c r="AZ76">
        <f t="shared" si="36"/>
        <v>1.2262897029438112E-3</v>
      </c>
      <c r="BA76">
        <f t="shared" si="37"/>
        <v>3.5805858901076502E-3</v>
      </c>
      <c r="BB76">
        <f t="shared" si="38"/>
        <v>1.6206614362320639E-3</v>
      </c>
      <c r="BC76">
        <f t="shared" si="39"/>
        <v>3.7695577742860174E-3</v>
      </c>
      <c r="BD76">
        <f t="shared" si="40"/>
        <v>1.3340530218618704E-3</v>
      </c>
      <c r="BE76">
        <f t="shared" si="41"/>
        <v>3.0222364347977666E-3</v>
      </c>
      <c r="BF76">
        <f t="shared" si="42"/>
        <v>2.8403365924398473E-3</v>
      </c>
      <c r="BH76">
        <f t="shared" si="43"/>
        <v>8.8380848868433034E-4</v>
      </c>
      <c r="BI76">
        <f t="shared" si="44"/>
        <v>5.84451039242676E-4</v>
      </c>
      <c r="BJ76">
        <f t="shared" si="45"/>
        <v>4.6349394132979936E-4</v>
      </c>
      <c r="BK76">
        <f t="shared" si="46"/>
        <v>2.0672522275102276E-3</v>
      </c>
      <c r="BL76">
        <f t="shared" si="47"/>
        <v>8.1033071811603197E-4</v>
      </c>
      <c r="BM76">
        <f t="shared" si="48"/>
        <v>1.5389155171570312E-3</v>
      </c>
      <c r="BN76">
        <f t="shared" si="49"/>
        <v>7.7021587128518461E-4</v>
      </c>
      <c r="BO76">
        <f t="shared" si="50"/>
        <v>1.7448890191851855E-3</v>
      </c>
      <c r="BP76">
        <f t="shared" si="51"/>
        <v>1.6398690962342902E-3</v>
      </c>
    </row>
    <row r="77" spans="1:68" x14ac:dyDescent="0.3">
      <c r="A77" t="s">
        <v>1791</v>
      </c>
      <c r="B77">
        <v>3.5438916059266651E-3</v>
      </c>
      <c r="C77">
        <v>7.3066905549114599E-3</v>
      </c>
      <c r="D77">
        <v>5.4795954659755753E-3</v>
      </c>
      <c r="E77">
        <v>6.6584794309618349E-3</v>
      </c>
      <c r="F77">
        <v>5.4985487575407496E-3</v>
      </c>
      <c r="G77">
        <v>3.1511931950485251E-3</v>
      </c>
      <c r="H77">
        <v>8.0190117800489156E-3</v>
      </c>
      <c r="I77">
        <v>8.8215572518335304E-3</v>
      </c>
      <c r="J77">
        <v>4.3891344551963947E-3</v>
      </c>
      <c r="K77">
        <v>5.9865747105414197E-3</v>
      </c>
      <c r="L77">
        <v>5.1243548360264549E-3</v>
      </c>
      <c r="M77">
        <v>3.5271626925466853E-3</v>
      </c>
      <c r="N77">
        <v>7.4926341773821695E-3</v>
      </c>
      <c r="O77">
        <v>5.4933898505865747E-3</v>
      </c>
      <c r="P77">
        <v>7.0151269856031651E-3</v>
      </c>
      <c r="Q77">
        <v>5.3645047295372552E-3</v>
      </c>
      <c r="R77">
        <v>3.4777843828097902E-3</v>
      </c>
      <c r="S77">
        <v>9.9144702178424991E-3</v>
      </c>
      <c r="T77">
        <v>4.8109883619294096E-3</v>
      </c>
      <c r="U77">
        <v>1.881163066041045E-3</v>
      </c>
      <c r="V77">
        <v>5.0455094480202547E-3</v>
      </c>
      <c r="W77">
        <v>6.6220519458476297E-3</v>
      </c>
      <c r="X77">
        <v>6.088248305276895E-3</v>
      </c>
      <c r="Y77">
        <v>2.9856981106635397E-3</v>
      </c>
      <c r="Z77">
        <v>7.2000463667306848E-3</v>
      </c>
      <c r="AA77">
        <v>4.9444484662069903E-3</v>
      </c>
      <c r="AB77">
        <v>9.2124490018616906E-3</v>
      </c>
      <c r="AC77">
        <v>7.0396089863414444E-3</v>
      </c>
      <c r="AD77">
        <v>4.0790799362924249E-3</v>
      </c>
      <c r="AE77">
        <v>4.9763063308587308E-3</v>
      </c>
      <c r="AF77">
        <v>7.2365242401392655E-3</v>
      </c>
      <c r="AG77">
        <v>4.1467655419800999E-3</v>
      </c>
      <c r="AH77">
        <v>1.0125471279537356E-2</v>
      </c>
      <c r="AI77">
        <v>6.4685103926023901E-3</v>
      </c>
      <c r="AJ77">
        <v>2.4556596484682797E-3</v>
      </c>
      <c r="AK77">
        <v>8.3511288879066538E-3</v>
      </c>
      <c r="AL77">
        <v>8.3771618836178396E-3</v>
      </c>
      <c r="AN77">
        <f t="shared" si="25"/>
        <v>5.7471642644438834E-3</v>
      </c>
      <c r="AO77">
        <f t="shared" si="26"/>
        <v>6.3725777461179295E-3</v>
      </c>
      <c r="AP77">
        <f t="shared" si="27"/>
        <v>5.575482529697552E-3</v>
      </c>
      <c r="AQ77">
        <f t="shared" si="28"/>
        <v>6.2522531100631809E-3</v>
      </c>
      <c r="AR77">
        <f t="shared" si="29"/>
        <v>4.5899282054595852E-3</v>
      </c>
      <c r="AS77">
        <f t="shared" si="30"/>
        <v>6.2450832061802068E-3</v>
      </c>
      <c r="AT77">
        <f t="shared" si="31"/>
        <v>5.430636835763474E-3</v>
      </c>
      <c r="AU77">
        <f t="shared" si="32"/>
        <v>6.9135824047066143E-3</v>
      </c>
      <c r="AV77">
        <f t="shared" si="33"/>
        <v>6.3946501399975916E-3</v>
      </c>
      <c r="AX77">
        <f t="shared" si="34"/>
        <v>1.6521320622222776E-3</v>
      </c>
      <c r="AY77">
        <f t="shared" si="35"/>
        <v>2.5722552197273104E-3</v>
      </c>
      <c r="AZ77">
        <f t="shared" si="36"/>
        <v>1.3982330929837579E-3</v>
      </c>
      <c r="BA77">
        <f t="shared" si="37"/>
        <v>3.3088977054409642E-3</v>
      </c>
      <c r="BB77">
        <f t="shared" si="38"/>
        <v>1.976812024289734E-3</v>
      </c>
      <c r="BC77">
        <f t="shared" si="39"/>
        <v>2.1301795573412364E-3</v>
      </c>
      <c r="BD77">
        <f t="shared" si="40"/>
        <v>1.6270143787744974E-3</v>
      </c>
      <c r="BE77">
        <f t="shared" si="41"/>
        <v>3.0140997654430606E-3</v>
      </c>
      <c r="BF77">
        <f t="shared" si="42"/>
        <v>3.4112906646143726E-3</v>
      </c>
      <c r="BH77">
        <f t="shared" si="43"/>
        <v>8.2606603111113881E-4</v>
      </c>
      <c r="BI77">
        <f t="shared" si="44"/>
        <v>1.2861276098636552E-3</v>
      </c>
      <c r="BJ77">
        <f t="shared" si="45"/>
        <v>5.2848243413366786E-4</v>
      </c>
      <c r="BK77">
        <f t="shared" si="46"/>
        <v>1.9103929809572758E-3</v>
      </c>
      <c r="BL77">
        <f t="shared" si="47"/>
        <v>9.8840601214486698E-4</v>
      </c>
      <c r="BM77">
        <f t="shared" si="48"/>
        <v>8.6964216266562826E-4</v>
      </c>
      <c r="BN77">
        <f t="shared" si="49"/>
        <v>9.3935718956084785E-4</v>
      </c>
      <c r="BO77">
        <f t="shared" si="50"/>
        <v>1.740191310942939E-3</v>
      </c>
      <c r="BP77">
        <f t="shared" si="51"/>
        <v>1.9695095834991656E-3</v>
      </c>
    </row>
    <row r="78" spans="1:68" x14ac:dyDescent="0.3">
      <c r="A78" t="s">
        <v>1792</v>
      </c>
      <c r="B78">
        <v>1.2902632978247001E-3</v>
      </c>
      <c r="C78">
        <v>3.142088497216095E-3</v>
      </c>
      <c r="D78">
        <v>5.85956525814241E-3</v>
      </c>
      <c r="E78">
        <v>5.4125466077112501E-3</v>
      </c>
      <c r="F78">
        <v>1.6082884704134233E-3</v>
      </c>
      <c r="G78">
        <v>1.8173675831129924E-3</v>
      </c>
      <c r="H78">
        <v>9.8433027109111892E-3</v>
      </c>
      <c r="I78">
        <v>5.5985057408563296E-3</v>
      </c>
      <c r="J78">
        <v>7.8353681032426493E-3</v>
      </c>
      <c r="K78">
        <v>1.243437824532545E-2</v>
      </c>
      <c r="L78">
        <v>5.4409544121265703E-3</v>
      </c>
      <c r="M78">
        <v>6.9306094209451007E-3</v>
      </c>
      <c r="N78">
        <v>9.6603928541318402E-3</v>
      </c>
      <c r="O78">
        <v>5.3263342947303706E-3</v>
      </c>
      <c r="P78">
        <v>8.1189166896342042E-3</v>
      </c>
      <c r="Q78">
        <v>3.1019973760162854E-3</v>
      </c>
      <c r="R78">
        <v>5.8817367092058696E-3</v>
      </c>
      <c r="S78">
        <v>1.9621725813952801E-2</v>
      </c>
      <c r="T78">
        <v>4.6186225077100747E-3</v>
      </c>
      <c r="U78">
        <v>4.9881297059250294E-3</v>
      </c>
      <c r="V78">
        <v>5.5086173415848649E-3</v>
      </c>
      <c r="W78">
        <v>9.0360828058201944E-3</v>
      </c>
      <c r="X78">
        <v>6.5287090816986753E-3</v>
      </c>
      <c r="Y78">
        <v>4.6564372098652756E-3</v>
      </c>
      <c r="Z78">
        <v>1.2741505932254812E-2</v>
      </c>
      <c r="AA78">
        <v>1.0879948780059311E-2</v>
      </c>
      <c r="AB78">
        <v>5.4228974181125492E-3</v>
      </c>
      <c r="AC78">
        <v>7.9750852151171149E-3</v>
      </c>
      <c r="AD78">
        <v>2.8153940979709952E-3</v>
      </c>
      <c r="AE78">
        <v>8.8035753162990903E-3</v>
      </c>
      <c r="AF78">
        <v>7.5795251977665949E-3</v>
      </c>
      <c r="AG78">
        <v>9.1796297506678108E-3</v>
      </c>
      <c r="AH78">
        <v>9.3685737948390555E-3</v>
      </c>
      <c r="AI78">
        <v>5.12616671308435E-3</v>
      </c>
      <c r="AJ78">
        <v>9.1021980709575546E-3</v>
      </c>
      <c r="AK78">
        <v>4.7648941282135652E-3</v>
      </c>
      <c r="AL78">
        <v>5.0512923821542204E-3</v>
      </c>
      <c r="AN78">
        <f t="shared" si="25"/>
        <v>3.9261159152236139E-3</v>
      </c>
      <c r="AO78">
        <f t="shared" si="26"/>
        <v>4.716866126323483E-3</v>
      </c>
      <c r="AP78">
        <f t="shared" si="27"/>
        <v>7.9638505743051691E-3</v>
      </c>
      <c r="AQ78">
        <f t="shared" si="28"/>
        <v>9.5351532997249855E-3</v>
      </c>
      <c r="AR78">
        <f t="shared" si="29"/>
        <v>6.0378630902600408E-3</v>
      </c>
      <c r="AS78">
        <f t="shared" si="30"/>
        <v>8.0340972728512889E-3</v>
      </c>
      <c r="AT78">
        <f t="shared" si="31"/>
        <v>6.3994982040122272E-3</v>
      </c>
      <c r="AU78">
        <f t="shared" si="32"/>
        <v>7.8914567528637399E-3</v>
      </c>
      <c r="AV78">
        <f t="shared" si="33"/>
        <v>6.3061281937751125E-3</v>
      </c>
      <c r="AX78">
        <f t="shared" si="34"/>
        <v>2.1221153422971324E-3</v>
      </c>
      <c r="AY78">
        <f t="shared" si="35"/>
        <v>3.8784871324876128E-3</v>
      </c>
      <c r="AZ78">
        <f t="shared" si="36"/>
        <v>2.4931075341577727E-3</v>
      </c>
      <c r="BA78">
        <f t="shared" si="37"/>
        <v>8.8451086202319933E-3</v>
      </c>
      <c r="BB78">
        <f t="shared" si="38"/>
        <v>2.0318797975116998E-3</v>
      </c>
      <c r="BC78">
        <f t="shared" si="39"/>
        <v>3.1860695315452077E-3</v>
      </c>
      <c r="BD78">
        <f t="shared" si="40"/>
        <v>3.1636887260563522E-3</v>
      </c>
      <c r="BE78">
        <f t="shared" si="41"/>
        <v>2.396674094664159E-3</v>
      </c>
      <c r="BF78">
        <f t="shared" si="42"/>
        <v>2.4256980559274766E-3</v>
      </c>
      <c r="BH78">
        <f t="shared" si="43"/>
        <v>1.0610576711485662E-3</v>
      </c>
      <c r="BI78">
        <f t="shared" si="44"/>
        <v>1.9392435662438064E-3</v>
      </c>
      <c r="BJ78">
        <f t="shared" si="45"/>
        <v>9.4230607530327649E-4</v>
      </c>
      <c r="BK78">
        <f t="shared" si="46"/>
        <v>5.1067258429024209E-3</v>
      </c>
      <c r="BL78">
        <f t="shared" si="47"/>
        <v>1.0159398987558499E-3</v>
      </c>
      <c r="BM78">
        <f t="shared" si="48"/>
        <v>1.3007074395523322E-3</v>
      </c>
      <c r="BN78">
        <f t="shared" si="49"/>
        <v>1.8265565376208192E-3</v>
      </c>
      <c r="BO78">
        <f t="shared" si="50"/>
        <v>1.3837204337141548E-3</v>
      </c>
      <c r="BP78">
        <f t="shared" si="51"/>
        <v>1.4004774255624807E-3</v>
      </c>
    </row>
    <row r="79" spans="1:68" x14ac:dyDescent="0.3">
      <c r="A79" t="s">
        <v>1793</v>
      </c>
      <c r="B79">
        <v>4.7420360717224551E-3</v>
      </c>
      <c r="C79">
        <v>3.4832473217529651E-3</v>
      </c>
      <c r="D79">
        <v>5.3313396581036749E-3</v>
      </c>
      <c r="E79">
        <v>6.3566516407829949E-3</v>
      </c>
      <c r="F79">
        <v>3.87014677845492E-3</v>
      </c>
      <c r="G79">
        <v>9.4570504671862947E-3</v>
      </c>
      <c r="H79">
        <v>5.0815608254263971E-3</v>
      </c>
      <c r="I79">
        <v>5.1169314935792399E-3</v>
      </c>
      <c r="J79">
        <v>5.8527384180418595E-3</v>
      </c>
      <c r="K79">
        <v>3.1784629124329096E-3</v>
      </c>
      <c r="L79">
        <v>3.0187465685917797E-3</v>
      </c>
      <c r="M79">
        <v>2.9194074941305526E-3</v>
      </c>
      <c r="N79">
        <v>6.464493398288175E-3</v>
      </c>
      <c r="O79">
        <v>4.0866993860963746E-3</v>
      </c>
      <c r="P79">
        <v>1.0059880199260386E-2</v>
      </c>
      <c r="Q79">
        <v>9.86278746330735E-4</v>
      </c>
      <c r="R79">
        <v>7.5716372596439842E-3</v>
      </c>
      <c r="S79">
        <v>1.244736799501615E-2</v>
      </c>
      <c r="T79">
        <v>5.5243023470786193E-3</v>
      </c>
      <c r="U79">
        <v>2.345088819864294E-3</v>
      </c>
      <c r="V79">
        <v>7.5715315689720147E-3</v>
      </c>
      <c r="W79">
        <v>6.0157406052729597E-3</v>
      </c>
      <c r="X79">
        <v>7.1372845356984099E-3</v>
      </c>
      <c r="Y79">
        <v>3.6807303125508551E-3</v>
      </c>
      <c r="Z79">
        <v>4.3083959184973602E-3</v>
      </c>
      <c r="AA79">
        <v>2.6059583099132849E-3</v>
      </c>
      <c r="AB79">
        <v>4.5653528807163453E-3</v>
      </c>
      <c r="AC79">
        <v>4.0879842467914963E-3</v>
      </c>
      <c r="AD79">
        <v>1.2458869369911369E-3</v>
      </c>
      <c r="AE79">
        <v>2.7402319897634349E-3</v>
      </c>
      <c r="AF79">
        <v>4.1794084104366499E-3</v>
      </c>
      <c r="AG79">
        <v>6.3290334882661102E-3</v>
      </c>
      <c r="AH79">
        <v>2.49715656353222E-3</v>
      </c>
      <c r="AI79">
        <v>3.6854344905377697E-3</v>
      </c>
      <c r="AJ79">
        <v>1.4413831307938825E-3</v>
      </c>
      <c r="AK79">
        <v>2.6624834365672851E-3</v>
      </c>
      <c r="AL79">
        <v>3.9527050816439251E-3</v>
      </c>
      <c r="AN79">
        <f t="shared" si="25"/>
        <v>4.9783186730905224E-3</v>
      </c>
      <c r="AO79">
        <f t="shared" si="26"/>
        <v>5.8814223911617131E-3</v>
      </c>
      <c r="AP79">
        <f t="shared" si="27"/>
        <v>5.0829183395488626E-3</v>
      </c>
      <c r="AQ79">
        <f t="shared" si="28"/>
        <v>7.0017613336636232E-3</v>
      </c>
      <c r="AR79">
        <f t="shared" si="29"/>
        <v>5.3641658352969719E-3</v>
      </c>
      <c r="AS79">
        <f t="shared" si="30"/>
        <v>4.3976177006946251E-3</v>
      </c>
      <c r="AT79">
        <f t="shared" si="31"/>
        <v>2.7218424457304074E-3</v>
      </c>
      <c r="AU79">
        <f t="shared" si="32"/>
        <v>4.1705415141120332E-3</v>
      </c>
      <c r="AV79">
        <f t="shared" si="33"/>
        <v>2.6855238830016978E-3</v>
      </c>
      <c r="AX79">
        <f t="shared" si="34"/>
        <v>1.1993739198691909E-3</v>
      </c>
      <c r="AY79">
        <f t="shared" si="35"/>
        <v>2.4531999908385884E-3</v>
      </c>
      <c r="AZ79">
        <f t="shared" si="36"/>
        <v>2.6087196382054536E-3</v>
      </c>
      <c r="BA79">
        <f t="shared" si="37"/>
        <v>5.7517571767106163E-3</v>
      </c>
      <c r="BB79">
        <f t="shared" si="38"/>
        <v>2.193739796982275E-3</v>
      </c>
      <c r="BC79">
        <f t="shared" si="39"/>
        <v>1.5074291863623691E-3</v>
      </c>
      <c r="BD79">
        <f t="shared" si="40"/>
        <v>1.466847193912437E-3</v>
      </c>
      <c r="BE79">
        <f t="shared" si="41"/>
        <v>1.9614578276929188E-3</v>
      </c>
      <c r="BF79">
        <f t="shared" si="42"/>
        <v>1.2558195060733204E-3</v>
      </c>
      <c r="BH79">
        <f t="shared" si="43"/>
        <v>5.9968695993459545E-4</v>
      </c>
      <c r="BI79">
        <f t="shared" si="44"/>
        <v>1.2265999954192942E-3</v>
      </c>
      <c r="BJ79">
        <f t="shared" si="45"/>
        <v>9.860033432831461E-4</v>
      </c>
      <c r="BK79">
        <f t="shared" si="46"/>
        <v>3.3207785542872363E-3</v>
      </c>
      <c r="BL79">
        <f t="shared" si="47"/>
        <v>1.0968698984911375E-3</v>
      </c>
      <c r="BM79">
        <f t="shared" si="48"/>
        <v>6.1540538832776921E-4</v>
      </c>
      <c r="BN79">
        <f t="shared" si="49"/>
        <v>8.4688462226539276E-4</v>
      </c>
      <c r="BO79">
        <f t="shared" si="50"/>
        <v>1.1324482048226054E-3</v>
      </c>
      <c r="BP79">
        <f t="shared" si="51"/>
        <v>7.2504772988501445E-4</v>
      </c>
    </row>
    <row r="80" spans="1:68" x14ac:dyDescent="0.3">
      <c r="A80" t="s">
        <v>1794</v>
      </c>
      <c r="B80">
        <v>6.4443002113915497E-4</v>
      </c>
      <c r="C80">
        <v>1.34742396581816E-3</v>
      </c>
      <c r="D80">
        <v>8.67175147368141E-4</v>
      </c>
      <c r="E80">
        <v>0</v>
      </c>
      <c r="F80">
        <v>0</v>
      </c>
      <c r="G80">
        <v>5.6379745659434501E-4</v>
      </c>
      <c r="H80">
        <v>0</v>
      </c>
      <c r="I80">
        <v>9.0367066789715498E-4</v>
      </c>
      <c r="J80">
        <v>7.0796744524905496E-4</v>
      </c>
      <c r="K80">
        <v>0</v>
      </c>
      <c r="L80">
        <v>1.6214521001568049E-3</v>
      </c>
      <c r="M80">
        <v>0</v>
      </c>
      <c r="N80">
        <v>1.7773806078713651E-3</v>
      </c>
      <c r="O80">
        <v>1.65848448022824E-3</v>
      </c>
      <c r="P80">
        <v>1.9434029303785449E-3</v>
      </c>
      <c r="Q80">
        <v>0</v>
      </c>
      <c r="R80">
        <v>1.3768102939781151E-3</v>
      </c>
      <c r="S80">
        <v>1.6438034507837949E-3</v>
      </c>
      <c r="T80">
        <v>8.0862465875132495E-4</v>
      </c>
      <c r="U80">
        <v>2.18137539275881E-3</v>
      </c>
      <c r="V80">
        <v>3.7961860155731798E-4</v>
      </c>
      <c r="W80">
        <v>1.0420759238341901E-3</v>
      </c>
      <c r="X80">
        <v>8.2099267383660402E-4</v>
      </c>
      <c r="Y80">
        <v>9.4025056203303503E-4</v>
      </c>
      <c r="Z80">
        <v>1.5301571178928501E-3</v>
      </c>
      <c r="AA80">
        <v>6.2325805753237005E-4</v>
      </c>
      <c r="AB80">
        <v>2.2870840762320849E-3</v>
      </c>
      <c r="AC80">
        <v>1.8833606698567249E-3</v>
      </c>
      <c r="AD80">
        <v>5.1678865132155497E-4</v>
      </c>
      <c r="AE80">
        <v>0</v>
      </c>
      <c r="AF80">
        <v>6.5604445431142002E-4</v>
      </c>
      <c r="AG80">
        <v>2.8329205438904301E-3</v>
      </c>
      <c r="AH80">
        <v>9.4357850821841498E-4</v>
      </c>
      <c r="AI80">
        <v>1.7428207222267701E-3</v>
      </c>
      <c r="AJ80">
        <v>5.8429158177099002E-4</v>
      </c>
      <c r="AK80">
        <v>0</v>
      </c>
      <c r="AL80">
        <v>4.6049030664168701E-4</v>
      </c>
      <c r="AN80">
        <f t="shared" si="25"/>
        <v>7.1475728358136401E-4</v>
      </c>
      <c r="AO80">
        <f t="shared" si="26"/>
        <v>3.66867031122875E-4</v>
      </c>
      <c r="AP80">
        <f t="shared" si="27"/>
        <v>1.1012410805548586E-3</v>
      </c>
      <c r="AQ80">
        <f t="shared" si="28"/>
        <v>1.00687124825397E-3</v>
      </c>
      <c r="AR80">
        <f t="shared" si="29"/>
        <v>1.1029236442254109E-3</v>
      </c>
      <c r="AS80">
        <f t="shared" si="30"/>
        <v>1.3475171928972781E-3</v>
      </c>
      <c r="AT80">
        <f t="shared" si="31"/>
        <v>3.9094436854432494E-4</v>
      </c>
      <c r="AU80">
        <f t="shared" si="32"/>
        <v>1.8397732581118716E-3</v>
      </c>
      <c r="AV80">
        <f t="shared" si="33"/>
        <v>3.4826062947089232E-4</v>
      </c>
      <c r="AX80">
        <f t="shared" si="34"/>
        <v>5.595600159318824E-4</v>
      </c>
      <c r="AY80">
        <f t="shared" si="35"/>
        <v>4.4576622198199073E-4</v>
      </c>
      <c r="AZ80">
        <f t="shared" si="36"/>
        <v>8.4928096453441067E-4</v>
      </c>
      <c r="BA80">
        <f t="shared" si="37"/>
        <v>8.8213582818387232E-4</v>
      </c>
      <c r="BB80">
        <f t="shared" si="38"/>
        <v>7.6953290953922645E-4</v>
      </c>
      <c r="BC80">
        <f t="shared" si="39"/>
        <v>6.5892594048329442E-4</v>
      </c>
      <c r="BD80">
        <f t="shared" si="40"/>
        <v>3.4565324986028813E-4</v>
      </c>
      <c r="BE80">
        <f t="shared" si="41"/>
        <v>9.4839505355112045E-4</v>
      </c>
      <c r="BF80">
        <f t="shared" si="42"/>
        <v>3.0788924706866099E-4</v>
      </c>
      <c r="BH80">
        <f t="shared" si="43"/>
        <v>2.797800079659412E-4</v>
      </c>
      <c r="BI80">
        <f t="shared" si="44"/>
        <v>2.2288311099099537E-4</v>
      </c>
      <c r="BJ80">
        <f t="shared" si="45"/>
        <v>3.2099803219701672E-4</v>
      </c>
      <c r="BK80">
        <f t="shared" si="46"/>
        <v>5.0930135786377213E-4</v>
      </c>
      <c r="BL80">
        <f t="shared" si="47"/>
        <v>3.8476645476961323E-4</v>
      </c>
      <c r="BM80">
        <f t="shared" si="48"/>
        <v>2.6900538874459809E-4</v>
      </c>
      <c r="BN80">
        <f t="shared" si="49"/>
        <v>1.9956299685310635E-4</v>
      </c>
      <c r="BO80">
        <f t="shared" si="50"/>
        <v>5.4755613946584896E-4</v>
      </c>
      <c r="BP80">
        <f t="shared" si="51"/>
        <v>1.7775993967568263E-4</v>
      </c>
    </row>
    <row r="81" spans="1:68" x14ac:dyDescent="0.3">
      <c r="A81" t="s">
        <v>1795</v>
      </c>
      <c r="B81">
        <v>2.8658382983033099E-3</v>
      </c>
      <c r="C81">
        <v>0</v>
      </c>
      <c r="D81">
        <v>4.0969675835508448E-3</v>
      </c>
      <c r="E81">
        <v>0</v>
      </c>
      <c r="F81">
        <v>2.2976846792641401E-3</v>
      </c>
      <c r="G81">
        <v>8.6915381635646995E-4</v>
      </c>
      <c r="H81">
        <v>8.0670614152696996E-4</v>
      </c>
      <c r="I81">
        <v>1.0922504729394748E-3</v>
      </c>
      <c r="J81">
        <v>1.7062131189728301E-3</v>
      </c>
      <c r="K81">
        <v>4.5694640898997899E-4</v>
      </c>
      <c r="L81">
        <v>7.1036480564348498E-4</v>
      </c>
      <c r="M81">
        <v>2.6990954990434302E-3</v>
      </c>
      <c r="N81">
        <v>1.1722422468744384E-3</v>
      </c>
      <c r="O81">
        <v>4.0125875606270781E-4</v>
      </c>
      <c r="P81">
        <v>8.1509149439292405E-4</v>
      </c>
      <c r="Q81">
        <v>1.1799659322205341E-3</v>
      </c>
      <c r="R81">
        <v>1.8379356614048401E-3</v>
      </c>
      <c r="S81">
        <v>2.0800262064900885E-3</v>
      </c>
      <c r="T81">
        <v>1.4048393045731731E-3</v>
      </c>
      <c r="U81">
        <v>3.3521561729371602E-4</v>
      </c>
      <c r="V81">
        <v>2.6208422059196303E-3</v>
      </c>
      <c r="W81">
        <v>1.203731595841685E-3</v>
      </c>
      <c r="X81">
        <v>3.6384379409588999E-4</v>
      </c>
      <c r="Y81">
        <v>9.1673581805929501E-4</v>
      </c>
      <c r="Z81">
        <v>0</v>
      </c>
      <c r="AA81">
        <v>1.8183822663227298E-3</v>
      </c>
      <c r="AB81">
        <v>2.264136765962225E-3</v>
      </c>
      <c r="AC81">
        <v>1.1406289365892555E-3</v>
      </c>
      <c r="AD81">
        <v>7.9904122673799503E-4</v>
      </c>
      <c r="AE81">
        <v>3.2100694880107849E-3</v>
      </c>
      <c r="AF81">
        <v>1.7775266428555351E-3</v>
      </c>
      <c r="AG81">
        <v>1.427346270950695E-3</v>
      </c>
      <c r="AH81">
        <v>2.1300559921238154E-3</v>
      </c>
      <c r="AI81">
        <v>2.0268220759513305E-3</v>
      </c>
      <c r="AJ81">
        <v>1.8584528498257651E-4</v>
      </c>
      <c r="AK81">
        <v>2.39422166502896E-3</v>
      </c>
      <c r="AL81">
        <v>2.7562953304347418E-3</v>
      </c>
      <c r="AN81">
        <f t="shared" si="25"/>
        <v>1.7407014704635387E-3</v>
      </c>
      <c r="AO81">
        <f t="shared" si="26"/>
        <v>1.2664487775217639E-3</v>
      </c>
      <c r="AP81">
        <f t="shared" si="27"/>
        <v>1.1373160471399705E-3</v>
      </c>
      <c r="AQ81">
        <f t="shared" si="28"/>
        <v>1.6993092667051542E-3</v>
      </c>
      <c r="AR81">
        <f t="shared" si="29"/>
        <v>1.3911571809070511E-3</v>
      </c>
      <c r="AS81">
        <f t="shared" si="30"/>
        <v>1.0839545968382325E-3</v>
      </c>
      <c r="AT81">
        <f t="shared" si="31"/>
        <v>1.9288791192014383E-3</v>
      </c>
      <c r="AU81">
        <f t="shared" si="32"/>
        <v>1.8614081130086137E-3</v>
      </c>
      <c r="AV81">
        <f t="shared" si="33"/>
        <v>1.7787874268154261E-3</v>
      </c>
      <c r="AX81">
        <f t="shared" si="34"/>
        <v>2.0718756474583408E-3</v>
      </c>
      <c r="AY81">
        <f t="shared" si="35"/>
        <v>6.9833113250580717E-4</v>
      </c>
      <c r="AZ81">
        <f t="shared" si="36"/>
        <v>8.2207237915613181E-4</v>
      </c>
      <c r="BA81">
        <f t="shared" si="37"/>
        <v>4.6576827104271624E-4</v>
      </c>
      <c r="BB81">
        <f t="shared" si="38"/>
        <v>9.4206393925810091E-4</v>
      </c>
      <c r="BC81">
        <f t="shared" si="39"/>
        <v>8.5520818413040601E-4</v>
      </c>
      <c r="BD81">
        <f t="shared" si="40"/>
        <v>1.2126190655915199E-3</v>
      </c>
      <c r="BE81">
        <f t="shared" si="41"/>
        <v>3.7943586073289394E-4</v>
      </c>
      <c r="BF81">
        <f t="shared" si="42"/>
        <v>1.3913564730921276E-3</v>
      </c>
      <c r="BH81">
        <f t="shared" si="43"/>
        <v>1.0359378237291704E-3</v>
      </c>
      <c r="BI81">
        <f t="shared" si="44"/>
        <v>3.4916556625290358E-4</v>
      </c>
      <c r="BJ81">
        <f t="shared" si="45"/>
        <v>3.1071415356318899E-4</v>
      </c>
      <c r="BK81">
        <f t="shared" si="46"/>
        <v>2.6891143666649879E-4</v>
      </c>
      <c r="BL81">
        <f t="shared" si="47"/>
        <v>4.7103196962905046E-4</v>
      </c>
      <c r="BM81">
        <f t="shared" si="48"/>
        <v>3.4913727916194287E-4</v>
      </c>
      <c r="BN81">
        <f t="shared" si="49"/>
        <v>7.0010594394373656E-4</v>
      </c>
      <c r="BO81">
        <f t="shared" si="50"/>
        <v>2.1906739633433369E-4</v>
      </c>
      <c r="BP81">
        <f t="shared" si="51"/>
        <v>8.0330003427846826E-4</v>
      </c>
    </row>
    <row r="82" spans="1:68" x14ac:dyDescent="0.3">
      <c r="A82" t="s">
        <v>1796</v>
      </c>
      <c r="B82">
        <v>0</v>
      </c>
      <c r="C82">
        <v>0</v>
      </c>
      <c r="D82">
        <v>7.3190605277751499E-5</v>
      </c>
      <c r="E82">
        <v>2.8088698605952049E-4</v>
      </c>
      <c r="F82">
        <v>0</v>
      </c>
      <c r="G82">
        <v>1.2277918768827951E-3</v>
      </c>
      <c r="H82">
        <v>1.247001530675E-4</v>
      </c>
      <c r="I82">
        <v>5.3713789737811499E-4</v>
      </c>
      <c r="J82">
        <v>2.21667907024851E-4</v>
      </c>
      <c r="K82">
        <v>0</v>
      </c>
      <c r="L82">
        <v>1.2357641957564361E-3</v>
      </c>
      <c r="M82">
        <v>1.4829258559994601E-3</v>
      </c>
      <c r="N82">
        <v>9.0353551966827501E-4</v>
      </c>
      <c r="O82">
        <v>3.062837238852575E-3</v>
      </c>
      <c r="P82">
        <v>7.9963846987296495E-4</v>
      </c>
      <c r="Q82">
        <v>0</v>
      </c>
      <c r="R82">
        <v>9.0575769236148497E-4</v>
      </c>
      <c r="S82">
        <v>1.6676691462182351E-3</v>
      </c>
      <c r="T82">
        <v>7.9172347307888003E-4</v>
      </c>
      <c r="U82">
        <v>3.629171457418855E-4</v>
      </c>
      <c r="V82">
        <v>2.6248714348342823E-3</v>
      </c>
      <c r="W82">
        <v>3.2608098778527249E-3</v>
      </c>
      <c r="X82">
        <v>0</v>
      </c>
      <c r="Y82">
        <v>2.224663990488165E-4</v>
      </c>
      <c r="Z82">
        <v>1.5301571178928501E-3</v>
      </c>
      <c r="AA82">
        <v>9.9081107399920008E-4</v>
      </c>
      <c r="AB82">
        <v>2.7514852576298248E-4</v>
      </c>
      <c r="AC82">
        <v>9.2098700913810397E-4</v>
      </c>
      <c r="AD82">
        <v>5.6549399962368995E-4</v>
      </c>
      <c r="AE82">
        <v>1.50745582950646E-3</v>
      </c>
      <c r="AF82">
        <v>7.7414671787618501E-4</v>
      </c>
      <c r="AG82">
        <v>1.27499673599364E-3</v>
      </c>
      <c r="AH82">
        <v>1.0702099557995249E-3</v>
      </c>
      <c r="AI82">
        <v>1.7616409951936799E-3</v>
      </c>
      <c r="AJ82">
        <v>0</v>
      </c>
      <c r="AK82">
        <v>8.7742197303630504E-4</v>
      </c>
      <c r="AL82">
        <v>6.0066339427900504E-4</v>
      </c>
      <c r="AN82">
        <f t="shared" ref="AN82:AN121" si="52">AVERAGE(B82:E82)</f>
        <v>8.851939783431799E-5</v>
      </c>
      <c r="AO82">
        <f t="shared" ref="AO82:AO121" si="53">AVERAGE(F82:I82)</f>
        <v>4.7240748183210253E-4</v>
      </c>
      <c r="AP82">
        <f t="shared" ref="AP82:AP121" si="54">AVERAGE(J82:P82)</f>
        <v>1.1009098838820803E-3</v>
      </c>
      <c r="AQ82">
        <f t="shared" ref="AQ82:AQ121" si="55">AVERAGE(Q82:S82)</f>
        <v>8.5780894619324002E-4</v>
      </c>
      <c r="AR82">
        <f t="shared" ref="AR82:AR121" si="56">AVERAGE(T82:W82)</f>
        <v>1.7600804828769431E-3</v>
      </c>
      <c r="AS82">
        <f t="shared" ref="AS82:AS121" si="57">AVERAGE(X82:AC82)</f>
        <v>6.5659502097365884E-4</v>
      </c>
      <c r="AT82">
        <f t="shared" ref="AT82:AT121" si="58">AVERAGE(AD82:AF82)</f>
        <v>9.4903218233544507E-4</v>
      </c>
      <c r="AU82">
        <f t="shared" ref="AU82:AU121" si="59">AVERAGE(AG82:AI82)</f>
        <v>1.3689492289956152E-3</v>
      </c>
      <c r="AV82">
        <f t="shared" ref="AV82:AV121" si="60">AVERAGE(AJ82:AL82)</f>
        <v>4.9269512243843669E-4</v>
      </c>
      <c r="AX82">
        <f t="shared" ref="AX82:AX121" si="61">STDEV(B82:E82)</f>
        <v>1.3280515610814193E-4</v>
      </c>
      <c r="AY82">
        <f t="shared" ref="AY82:AY121" si="62">STDEV(F82:I82)</f>
        <v>5.5343317162069464E-4</v>
      </c>
      <c r="AZ82">
        <f t="shared" ref="AZ82:AZ121" si="63">STDEV(J82:P82)</f>
        <v>1.0106162282992105E-3</v>
      </c>
      <c r="BA82">
        <f t="shared" ref="BA82:BA121" si="64">STDEV(Q82:S82)</f>
        <v>8.3486789793738882E-4</v>
      </c>
      <c r="BB82">
        <f t="shared" ref="BB82:BB121" si="65">STDEV(T82:W82)</f>
        <v>1.4011700820613074E-3</v>
      </c>
      <c r="BC82">
        <f t="shared" ref="BC82:BC121" si="66">STDEV(X82:AC82)</f>
        <v>5.8477351877964589E-4</v>
      </c>
      <c r="BD82">
        <f t="shared" ref="BD82:BD121" si="67">STDEV(AD82:AF82)</f>
        <v>4.9473398559061262E-4</v>
      </c>
      <c r="BE82">
        <f t="shared" ref="BE82:BE121" si="68">STDEV(AG82:AI82)</f>
        <v>3.551612644495244E-4</v>
      </c>
      <c r="BF82">
        <f t="shared" ref="BF82:BF121" si="69">STDEV(AJ82:AL82)</f>
        <v>4.4856458897789709E-4</v>
      </c>
      <c r="BH82">
        <f t="shared" ref="BH82:BH121" si="70">AX82/SQRT(4)</f>
        <v>6.6402578054070965E-5</v>
      </c>
      <c r="BI82">
        <f t="shared" ref="BI82:BI121" si="71">AY82/SQRT(4)</f>
        <v>2.7671658581034732E-4</v>
      </c>
      <c r="BJ82">
        <f t="shared" ref="BJ82:BJ121" si="72">AZ82/SQRT(7)</f>
        <v>3.8197703014368391E-4</v>
      </c>
      <c r="BK82">
        <f t="shared" ref="BK82:BK121" si="73">BA82/SQRT(3)</f>
        <v>4.8201120561192849E-4</v>
      </c>
      <c r="BL82">
        <f t="shared" ref="BL82:BL121" si="74">BB82/SQRT(4)</f>
        <v>7.0058504103065369E-4</v>
      </c>
      <c r="BM82">
        <f t="shared" ref="BM82:BM121" si="75">BC82/SQRT(6)</f>
        <v>2.3873278935032815E-4</v>
      </c>
      <c r="BN82">
        <f t="shared" ref="BN82:BN121" si="76">BD82/SQRT(3)</f>
        <v>2.8563479975799664E-4</v>
      </c>
      <c r="BO82">
        <f t="shared" ref="BO82:BO121" si="77">BE82/SQRT(3)</f>
        <v>2.0505245163566078E-4</v>
      </c>
      <c r="BP82">
        <f t="shared" ref="BP82:BP121" si="78">BF82/SQRT(3)</f>
        <v>2.5897888619532273E-4</v>
      </c>
    </row>
    <row r="83" spans="1:68" x14ac:dyDescent="0.3">
      <c r="A83" t="s">
        <v>1797</v>
      </c>
      <c r="B83">
        <v>5.5479183618043354E-3</v>
      </c>
      <c r="C83">
        <v>1.9804443461948636E-3</v>
      </c>
      <c r="D83">
        <v>8.7876085860481151E-3</v>
      </c>
      <c r="E83">
        <v>1.2685070805528349E-2</v>
      </c>
      <c r="F83">
        <v>2.450986497673259E-3</v>
      </c>
      <c r="G83">
        <v>2.3846030082661398E-3</v>
      </c>
      <c r="H83">
        <v>8.7705250323449249E-3</v>
      </c>
      <c r="I83">
        <v>6.3893716508645251E-3</v>
      </c>
      <c r="J83">
        <v>5.4478910305910851E-3</v>
      </c>
      <c r="K83">
        <v>9.3589480706690042E-3</v>
      </c>
      <c r="L83">
        <v>9.3416129320333056E-3</v>
      </c>
      <c r="M83">
        <v>4.1246641159961243E-3</v>
      </c>
      <c r="N83">
        <v>9.3009582360497247E-3</v>
      </c>
      <c r="O83">
        <v>9.0727116786291553E-3</v>
      </c>
      <c r="P83">
        <v>2.3217625091886702E-3</v>
      </c>
      <c r="Q83">
        <v>4.2851654606347747E-3</v>
      </c>
      <c r="R83">
        <v>3.7084655457981499E-3</v>
      </c>
      <c r="S83">
        <v>1.0821862818242925E-2</v>
      </c>
      <c r="T83">
        <v>2.5023288215340039E-3</v>
      </c>
      <c r="U83">
        <v>1.4887938763035249E-3</v>
      </c>
      <c r="V83">
        <v>8.9188200406197255E-3</v>
      </c>
      <c r="W83">
        <v>5.9893389563503898E-3</v>
      </c>
      <c r="X83">
        <v>5.0734622500176949E-3</v>
      </c>
      <c r="Y83">
        <v>7.1090203612515744E-3</v>
      </c>
      <c r="Z83">
        <v>5.9428189182765701E-3</v>
      </c>
      <c r="AA83">
        <v>8.3878328466468147E-3</v>
      </c>
      <c r="AB83">
        <v>6.2119220031629351E-3</v>
      </c>
      <c r="AC83">
        <v>8.3663159607105901E-3</v>
      </c>
      <c r="AD83">
        <v>2.918216380804865E-3</v>
      </c>
      <c r="AE83">
        <v>5.70683198209562E-3</v>
      </c>
      <c r="AF83">
        <v>8.2004997424932752E-3</v>
      </c>
      <c r="AG83">
        <v>1.9173114152424751E-3</v>
      </c>
      <c r="AH83">
        <v>5.1406747377491391E-3</v>
      </c>
      <c r="AI83">
        <v>6.0747553342047249E-3</v>
      </c>
      <c r="AJ83">
        <v>1.731495009613399E-3</v>
      </c>
      <c r="AK83">
        <v>7.2759643527107801E-3</v>
      </c>
      <c r="AL83">
        <v>8.8239516001507503E-3</v>
      </c>
      <c r="AN83">
        <f t="shared" si="52"/>
        <v>7.2502605248939153E-3</v>
      </c>
      <c r="AO83">
        <f t="shared" si="53"/>
        <v>4.9988715472872123E-3</v>
      </c>
      <c r="AP83">
        <f t="shared" si="54"/>
        <v>6.9955069390224391E-3</v>
      </c>
      <c r="AQ83">
        <f t="shared" si="55"/>
        <v>6.2718312748919506E-3</v>
      </c>
      <c r="AR83">
        <f t="shared" si="56"/>
        <v>4.7248204237019115E-3</v>
      </c>
      <c r="AS83">
        <f t="shared" si="57"/>
        <v>6.8485620566776971E-3</v>
      </c>
      <c r="AT83">
        <f t="shared" si="58"/>
        <v>5.608516035131253E-3</v>
      </c>
      <c r="AU83">
        <f t="shared" si="59"/>
        <v>4.3775804957321132E-3</v>
      </c>
      <c r="AV83">
        <f t="shared" si="60"/>
        <v>5.943803654158311E-3</v>
      </c>
      <c r="AX83">
        <f t="shared" si="61"/>
        <v>4.5668929352144566E-3</v>
      </c>
      <c r="AY83">
        <f t="shared" si="62"/>
        <v>3.1350161493235392E-3</v>
      </c>
      <c r="AZ83">
        <f t="shared" si="63"/>
        <v>2.9777142530349075E-3</v>
      </c>
      <c r="BA83">
        <f t="shared" si="64"/>
        <v>3.9509791168847964E-3</v>
      </c>
      <c r="BB83">
        <f t="shared" si="65"/>
        <v>3.396075020926963E-3</v>
      </c>
      <c r="BC83">
        <f t="shared" si="66"/>
        <v>1.3503651743573008E-3</v>
      </c>
      <c r="BD83">
        <f t="shared" si="67"/>
        <v>2.6425137459175447E-3</v>
      </c>
      <c r="BE83">
        <f t="shared" si="68"/>
        <v>2.1812426736790898E-3</v>
      </c>
      <c r="BF83">
        <f t="shared" si="69"/>
        <v>3.7291720551940236E-3</v>
      </c>
      <c r="BH83">
        <f t="shared" si="70"/>
        <v>2.2834464676072283E-3</v>
      </c>
      <c r="BI83">
        <f t="shared" si="71"/>
        <v>1.5675080746617696E-3</v>
      </c>
      <c r="BJ83">
        <f t="shared" si="72"/>
        <v>1.1254701984204035E-3</v>
      </c>
      <c r="BK83">
        <f t="shared" si="73"/>
        <v>2.2810988566960271E-3</v>
      </c>
      <c r="BL83">
        <f t="shared" si="74"/>
        <v>1.6980375104634815E-3</v>
      </c>
      <c r="BM83">
        <f t="shared" si="75"/>
        <v>5.512842739333044E-4</v>
      </c>
      <c r="BN83">
        <f t="shared" si="76"/>
        <v>1.5256560225427808E-3</v>
      </c>
      <c r="BO83">
        <f t="shared" si="77"/>
        <v>1.2593410448165216E-3</v>
      </c>
      <c r="BP83">
        <f t="shared" si="78"/>
        <v>2.1530384899206994E-3</v>
      </c>
    </row>
    <row r="84" spans="1:68" x14ac:dyDescent="0.3">
      <c r="A84" t="s">
        <v>1798</v>
      </c>
      <c r="B84">
        <v>8.0492686219218502E-4</v>
      </c>
      <c r="C84">
        <v>1.3604836722653851E-3</v>
      </c>
      <c r="D84">
        <v>3.9769658300956153E-3</v>
      </c>
      <c r="E84">
        <v>3.5251389226150349E-3</v>
      </c>
      <c r="F84">
        <v>1.8792882141034351E-3</v>
      </c>
      <c r="G84">
        <v>6.1965832977545405E-4</v>
      </c>
      <c r="H84">
        <v>6.6579135426030941E-3</v>
      </c>
      <c r="I84">
        <v>2.6004183611515949E-3</v>
      </c>
      <c r="J84">
        <v>4.8562819939363452E-3</v>
      </c>
      <c r="K84">
        <v>2.410919469672181E-3</v>
      </c>
      <c r="L84">
        <v>1.7148812211215949E-3</v>
      </c>
      <c r="M84">
        <v>4.53049039782236E-3</v>
      </c>
      <c r="N84">
        <v>1.4638447096355801E-3</v>
      </c>
      <c r="O84">
        <v>2.1166634892497999E-3</v>
      </c>
      <c r="P84">
        <v>1.806116309026525E-3</v>
      </c>
      <c r="Q84">
        <v>5.9022496156286497E-3</v>
      </c>
      <c r="R84">
        <v>1.8054129208021951E-3</v>
      </c>
      <c r="S84">
        <v>3.5383020734627898E-3</v>
      </c>
      <c r="T84">
        <v>4.1567719161542055E-3</v>
      </c>
      <c r="U84">
        <v>5.4131532072596595E-3</v>
      </c>
      <c r="V84">
        <v>1.5413189318903551E-3</v>
      </c>
      <c r="W84">
        <v>2.004388835819145E-3</v>
      </c>
      <c r="X84">
        <v>2.6967999143325252E-3</v>
      </c>
      <c r="Y84">
        <v>6.5068999501197251E-3</v>
      </c>
      <c r="Z84">
        <v>1.1610780559789451E-3</v>
      </c>
      <c r="AA84">
        <v>3.0479324634239153E-3</v>
      </c>
      <c r="AB84">
        <v>3.23286563489755E-3</v>
      </c>
      <c r="AC84">
        <v>1.8882231570510049E-3</v>
      </c>
      <c r="AD84">
        <v>1.1673058642616505E-3</v>
      </c>
      <c r="AE84">
        <v>6.6674819326068002E-4</v>
      </c>
      <c r="AF84">
        <v>3.4699029988563201E-3</v>
      </c>
      <c r="AG84">
        <v>1.923450158289805E-3</v>
      </c>
      <c r="AH84">
        <v>2.7558051367166698E-4</v>
      </c>
      <c r="AI84">
        <v>2.2107817484354701E-3</v>
      </c>
      <c r="AJ84">
        <v>2.3078685422512008E-3</v>
      </c>
      <c r="AK84">
        <v>2.7916096551988501E-3</v>
      </c>
      <c r="AL84">
        <v>6.7462307934184548E-3</v>
      </c>
      <c r="AN84">
        <f t="shared" si="52"/>
        <v>2.4168788217920553E-3</v>
      </c>
      <c r="AO84">
        <f t="shared" si="53"/>
        <v>2.9393196119083947E-3</v>
      </c>
      <c r="AP84">
        <f t="shared" si="54"/>
        <v>2.6998853700663412E-3</v>
      </c>
      <c r="AQ84">
        <f t="shared" si="55"/>
        <v>3.748654869964545E-3</v>
      </c>
      <c r="AR84">
        <f t="shared" si="56"/>
        <v>3.2789082227808412E-3</v>
      </c>
      <c r="AS84">
        <f t="shared" si="57"/>
        <v>3.088966529300611E-3</v>
      </c>
      <c r="AT84">
        <f t="shared" si="58"/>
        <v>1.7679856854595501E-3</v>
      </c>
      <c r="AU84">
        <f t="shared" si="59"/>
        <v>1.4699374734656473E-3</v>
      </c>
      <c r="AV84">
        <f t="shared" si="60"/>
        <v>3.9485696636228354E-3</v>
      </c>
      <c r="AX84">
        <f t="shared" si="61"/>
        <v>1.568063748337956E-3</v>
      </c>
      <c r="AY84">
        <f t="shared" si="62"/>
        <v>2.6107016877538842E-3</v>
      </c>
      <c r="AZ84">
        <f t="shared" si="63"/>
        <v>1.3977161754737517E-3</v>
      </c>
      <c r="BA84">
        <f t="shared" si="64"/>
        <v>2.0565028447017087E-3</v>
      </c>
      <c r="BB84">
        <f t="shared" si="65"/>
        <v>1.8229337645194023E-3</v>
      </c>
      <c r="BC84">
        <f t="shared" si="66"/>
        <v>1.8448302296834597E-3</v>
      </c>
      <c r="BD84">
        <f t="shared" si="67"/>
        <v>1.4950021410450346E-3</v>
      </c>
      <c r="BE84">
        <f t="shared" si="68"/>
        <v>1.0442730826896521E-3</v>
      </c>
      <c r="BF84">
        <f t="shared" si="69"/>
        <v>2.434888542411323E-3</v>
      </c>
      <c r="BH84">
        <f t="shared" si="70"/>
        <v>7.8403187416897801E-4</v>
      </c>
      <c r="BI84">
        <f t="shared" si="71"/>
        <v>1.3053508438769421E-3</v>
      </c>
      <c r="BJ84">
        <f t="shared" si="72"/>
        <v>5.2828705767940911E-4</v>
      </c>
      <c r="BK84">
        <f t="shared" si="73"/>
        <v>1.1873224709777629E-3</v>
      </c>
      <c r="BL84">
        <f t="shared" si="74"/>
        <v>9.1146688225970116E-4</v>
      </c>
      <c r="BM84">
        <f t="shared" si="75"/>
        <v>7.5314878746432826E-4</v>
      </c>
      <c r="BN84">
        <f t="shared" si="76"/>
        <v>8.6313988857141769E-4</v>
      </c>
      <c r="BO84">
        <f t="shared" si="77"/>
        <v>6.0291134539835101E-4</v>
      </c>
      <c r="BP84">
        <f t="shared" si="78"/>
        <v>1.4057835554079129E-3</v>
      </c>
    </row>
    <row r="85" spans="1:68" x14ac:dyDescent="0.3">
      <c r="A85" t="s">
        <v>1799</v>
      </c>
      <c r="B85">
        <v>5.48841384909782E-3</v>
      </c>
      <c r="C85">
        <v>1.523296398209754E-3</v>
      </c>
      <c r="D85">
        <v>3.9244648425051203E-3</v>
      </c>
      <c r="E85">
        <v>4.8234671861621652E-3</v>
      </c>
      <c r="F85">
        <v>1.0112081105731619E-3</v>
      </c>
      <c r="G85">
        <v>4.5908345012606652E-3</v>
      </c>
      <c r="H85">
        <v>3.19283398193135E-3</v>
      </c>
      <c r="I85">
        <v>6.0230706710175559E-3</v>
      </c>
      <c r="J85">
        <v>4.8713969256189999E-3</v>
      </c>
      <c r="K85">
        <v>3.2790251922141097E-3</v>
      </c>
      <c r="L85">
        <v>2.9903958732853449E-3</v>
      </c>
      <c r="M85">
        <v>5.0112680342434754E-3</v>
      </c>
      <c r="N85">
        <v>5.0120506541392953E-3</v>
      </c>
      <c r="O85">
        <v>4.5385672999909499E-3</v>
      </c>
      <c r="P85">
        <v>2.6607960834210301E-3</v>
      </c>
      <c r="Q85">
        <v>1.9059839018300798E-3</v>
      </c>
      <c r="R85">
        <v>2.7717341135744802E-3</v>
      </c>
      <c r="S85">
        <v>6.7372523588851447E-3</v>
      </c>
      <c r="T85">
        <v>4.39326161450237E-4</v>
      </c>
      <c r="U85">
        <v>3.7568095252054449E-3</v>
      </c>
      <c r="V85">
        <v>1.3925786579844892E-3</v>
      </c>
      <c r="W85">
        <v>2.3411747331521546E-3</v>
      </c>
      <c r="X85">
        <v>2.17783567363333E-3</v>
      </c>
      <c r="Y85">
        <v>1.728230764857859E-3</v>
      </c>
      <c r="Z85">
        <v>3.420451604823405E-3</v>
      </c>
      <c r="AA85">
        <v>1.952243416567535E-3</v>
      </c>
      <c r="AB85">
        <v>5.3781504850255145E-3</v>
      </c>
      <c r="AC85">
        <v>4.6258285165950101E-3</v>
      </c>
      <c r="AD85">
        <v>6.3723358573734351E-3</v>
      </c>
      <c r="AE85">
        <v>5.53335400171601E-3</v>
      </c>
      <c r="AF85">
        <v>6.9463016448239254E-3</v>
      </c>
      <c r="AG85">
        <v>2.4730524021848452E-3</v>
      </c>
      <c r="AH85">
        <v>2.6598550996767899E-3</v>
      </c>
      <c r="AI85">
        <v>4.0670858169821198E-3</v>
      </c>
      <c r="AJ85">
        <v>3.8492725630405403E-3</v>
      </c>
      <c r="AK85">
        <v>2.7469827703127201E-3</v>
      </c>
      <c r="AL85">
        <v>3.1883082409269754E-3</v>
      </c>
      <c r="AN85">
        <f t="shared" si="52"/>
        <v>3.9399105689937146E-3</v>
      </c>
      <c r="AO85">
        <f t="shared" si="53"/>
        <v>3.7044868161956834E-3</v>
      </c>
      <c r="AP85">
        <f t="shared" si="54"/>
        <v>4.0519285804161724E-3</v>
      </c>
      <c r="AQ85">
        <f t="shared" si="55"/>
        <v>3.8049901247632352E-3</v>
      </c>
      <c r="AR85">
        <f t="shared" si="56"/>
        <v>1.9824722694480813E-3</v>
      </c>
      <c r="AS85">
        <f t="shared" si="57"/>
        <v>3.2137900769171092E-3</v>
      </c>
      <c r="AT85">
        <f t="shared" si="58"/>
        <v>6.2839971679711235E-3</v>
      </c>
      <c r="AU85">
        <f t="shared" si="59"/>
        <v>3.0666644396145845E-3</v>
      </c>
      <c r="AV85">
        <f t="shared" si="60"/>
        <v>3.2615211914267454E-3</v>
      </c>
      <c r="AX85">
        <f t="shared" si="61"/>
        <v>1.7338586375611231E-3</v>
      </c>
      <c r="AY85">
        <f t="shared" si="62"/>
        <v>2.1351800954198339E-3</v>
      </c>
      <c r="AZ85">
        <f t="shared" si="63"/>
        <v>1.033601563812798E-3</v>
      </c>
      <c r="BA85">
        <f t="shared" si="64"/>
        <v>2.5760439077249977E-3</v>
      </c>
      <c r="BB85">
        <f t="shared" si="65"/>
        <v>1.414945763166725E-3</v>
      </c>
      <c r="BC85">
        <f t="shared" si="66"/>
        <v>1.5226690704154935E-3</v>
      </c>
      <c r="BD85">
        <f t="shared" si="67"/>
        <v>7.1060400616309628E-4</v>
      </c>
      <c r="BE85">
        <f t="shared" si="68"/>
        <v>8.7141035750559759E-4</v>
      </c>
      <c r="BF85">
        <f t="shared" si="69"/>
        <v>5.5477995536847447E-4</v>
      </c>
      <c r="BH85">
        <f t="shared" si="70"/>
        <v>8.6692931878056153E-4</v>
      </c>
      <c r="BI85">
        <f t="shared" si="71"/>
        <v>1.067590047709917E-3</v>
      </c>
      <c r="BJ85">
        <f t="shared" si="72"/>
        <v>3.9066467036801732E-4</v>
      </c>
      <c r="BK85">
        <f t="shared" si="73"/>
        <v>1.487279643569323E-3</v>
      </c>
      <c r="BL85">
        <f t="shared" si="74"/>
        <v>7.0747288158336252E-4</v>
      </c>
      <c r="BM85">
        <f t="shared" si="75"/>
        <v>6.2162704493932475E-4</v>
      </c>
      <c r="BN85">
        <f t="shared" si="76"/>
        <v>4.1026741424549014E-4</v>
      </c>
      <c r="BO85">
        <f t="shared" si="77"/>
        <v>5.0310900448048484E-4</v>
      </c>
      <c r="BP85">
        <f t="shared" si="78"/>
        <v>3.2030235657299732E-4</v>
      </c>
    </row>
    <row r="86" spans="1:68" x14ac:dyDescent="0.3">
      <c r="A86" t="s">
        <v>1800</v>
      </c>
      <c r="B86">
        <v>5.9473344356072953E-3</v>
      </c>
      <c r="C86">
        <v>1.1106546264212929E-2</v>
      </c>
      <c r="D86">
        <v>7.2990543341227053E-3</v>
      </c>
      <c r="E86">
        <v>9.9185592774327508E-3</v>
      </c>
      <c r="F86">
        <v>6.9145225066599651E-3</v>
      </c>
      <c r="G86">
        <v>5.5740080684117052E-3</v>
      </c>
      <c r="H86">
        <v>6.2342482720291704E-3</v>
      </c>
      <c r="I86">
        <v>8.4002059978093291E-3</v>
      </c>
      <c r="J86">
        <v>5.3471840131546298E-3</v>
      </c>
      <c r="K86">
        <v>7.0283449431175846E-3</v>
      </c>
      <c r="L86">
        <v>1.5153828773596265E-2</v>
      </c>
      <c r="M86">
        <v>6.1881481851355702E-3</v>
      </c>
      <c r="N86">
        <v>1.4292691793361101E-2</v>
      </c>
      <c r="O86">
        <v>6.0768826661680899E-3</v>
      </c>
      <c r="P86">
        <v>8.5571108642468405E-3</v>
      </c>
      <c r="Q86">
        <v>6.823448765873325E-3</v>
      </c>
      <c r="R86">
        <v>8.4934617467234998E-3</v>
      </c>
      <c r="S86">
        <v>8.1205489892100802E-3</v>
      </c>
      <c r="T86">
        <v>1.0041365004683771E-2</v>
      </c>
      <c r="U86">
        <v>1.32083357267164E-2</v>
      </c>
      <c r="V86">
        <v>1.141095700109665E-2</v>
      </c>
      <c r="W86">
        <v>1.1339798561403411E-2</v>
      </c>
      <c r="X86">
        <v>5.5448736933953599E-3</v>
      </c>
      <c r="Y86">
        <v>9.0619942022304792E-3</v>
      </c>
      <c r="Z86">
        <v>1.3059286657914004E-2</v>
      </c>
      <c r="AA86">
        <v>8.2945664900859004E-3</v>
      </c>
      <c r="AB86">
        <v>1.0141439685852745E-2</v>
      </c>
      <c r="AC86">
        <v>1.4400380816610051E-2</v>
      </c>
      <c r="AD86">
        <v>1.4477531933334715E-2</v>
      </c>
      <c r="AE86">
        <v>1.10506778410686E-2</v>
      </c>
      <c r="AF86">
        <v>1.008936149568493E-2</v>
      </c>
      <c r="AG86">
        <v>1.2660763073173195E-2</v>
      </c>
      <c r="AH86">
        <v>1.5907241033564848E-2</v>
      </c>
      <c r="AI86">
        <v>1.1090964152156005E-2</v>
      </c>
      <c r="AJ86">
        <v>7.7097774544053355E-3</v>
      </c>
      <c r="AK86">
        <v>9.5907532814042858E-3</v>
      </c>
      <c r="AL86">
        <v>5.31856686467493E-3</v>
      </c>
      <c r="AN86">
        <f t="shared" si="52"/>
        <v>8.5678735778439187E-3</v>
      </c>
      <c r="AO86">
        <f t="shared" si="53"/>
        <v>6.7807462112275422E-3</v>
      </c>
      <c r="AP86">
        <f t="shared" si="54"/>
        <v>8.9491701769685832E-3</v>
      </c>
      <c r="AQ86">
        <f t="shared" si="55"/>
        <v>7.8124865006023022E-3</v>
      </c>
      <c r="AR86">
        <f t="shared" si="56"/>
        <v>1.1500114073475058E-2</v>
      </c>
      <c r="AS86">
        <f t="shared" si="57"/>
        <v>1.008375692434809E-2</v>
      </c>
      <c r="AT86">
        <f t="shared" si="58"/>
        <v>1.1872523756696082E-2</v>
      </c>
      <c r="AU86">
        <f t="shared" si="59"/>
        <v>1.3219656086298015E-2</v>
      </c>
      <c r="AV86">
        <f t="shared" si="60"/>
        <v>7.5396992001615171E-3</v>
      </c>
      <c r="AX86">
        <f t="shared" si="61"/>
        <v>2.3626495393111349E-3</v>
      </c>
      <c r="AY86">
        <f t="shared" si="62"/>
        <v>1.210430094422341E-3</v>
      </c>
      <c r="AZ86">
        <f t="shared" si="63"/>
        <v>4.077210524317732E-3</v>
      </c>
      <c r="BA86">
        <f t="shared" si="64"/>
        <v>8.7659153071281421E-4</v>
      </c>
      <c r="BB86">
        <f t="shared" si="65"/>
        <v>1.3012327628404172E-3</v>
      </c>
      <c r="BC86">
        <f t="shared" si="66"/>
        <v>3.235336420780526E-3</v>
      </c>
      <c r="BD86">
        <f t="shared" si="67"/>
        <v>2.3066388922501624E-3</v>
      </c>
      <c r="BE86">
        <f t="shared" si="68"/>
        <v>2.4562983938618142E-3</v>
      </c>
      <c r="BF86">
        <f t="shared" si="69"/>
        <v>2.1411653729328504E-3</v>
      </c>
      <c r="BH86">
        <f t="shared" si="70"/>
        <v>1.1813247696555674E-3</v>
      </c>
      <c r="BI86">
        <f t="shared" si="71"/>
        <v>6.052150472111705E-4</v>
      </c>
      <c r="BJ86">
        <f t="shared" si="72"/>
        <v>1.5410407271714266E-3</v>
      </c>
      <c r="BK86">
        <f t="shared" si="73"/>
        <v>5.0610035622638942E-4</v>
      </c>
      <c r="BL86">
        <f t="shared" si="74"/>
        <v>6.5061638142020859E-4</v>
      </c>
      <c r="BM86">
        <f t="shared" si="75"/>
        <v>1.3208205628591231E-3</v>
      </c>
      <c r="BN86">
        <f t="shared" si="76"/>
        <v>1.3317385853638915E-3</v>
      </c>
      <c r="BO86">
        <f t="shared" si="77"/>
        <v>1.4181445389061639E-3</v>
      </c>
      <c r="BP86">
        <f t="shared" si="78"/>
        <v>1.2362024044422868E-3</v>
      </c>
    </row>
    <row r="87" spans="1:68" x14ac:dyDescent="0.3">
      <c r="A87" t="s">
        <v>1801</v>
      </c>
      <c r="B87">
        <v>6.5204431025293651E-3</v>
      </c>
      <c r="C87">
        <v>1.9307088802698352E-2</v>
      </c>
      <c r="D87">
        <v>4.8123246495018349E-3</v>
      </c>
      <c r="E87">
        <v>9.0315556047986488E-3</v>
      </c>
      <c r="F87">
        <v>6.8472285138482603E-3</v>
      </c>
      <c r="G87">
        <v>1.355032291068595E-2</v>
      </c>
      <c r="H87">
        <v>1.145516607253156E-2</v>
      </c>
      <c r="I87">
        <v>6.0694936790697098E-3</v>
      </c>
      <c r="J87">
        <v>1.1096738295967249E-2</v>
      </c>
      <c r="K87">
        <v>9.0508739007583196E-3</v>
      </c>
      <c r="L87">
        <v>1.1351602785889564E-2</v>
      </c>
      <c r="M87">
        <v>4.0558226589885553E-3</v>
      </c>
      <c r="N87">
        <v>1.0546307406162185E-2</v>
      </c>
      <c r="O87">
        <v>1.181160470705638E-2</v>
      </c>
      <c r="P87">
        <v>8.7377151491665646E-3</v>
      </c>
      <c r="Q87">
        <v>6.4578890350993051E-3</v>
      </c>
      <c r="R87">
        <v>1.6665660137029949E-2</v>
      </c>
      <c r="S87">
        <v>2.7319559202169101E-2</v>
      </c>
      <c r="T87">
        <v>9.0900019909442749E-3</v>
      </c>
      <c r="U87">
        <v>6.9520448922560808E-3</v>
      </c>
      <c r="V87">
        <v>1.34757191242393E-2</v>
      </c>
      <c r="W87">
        <v>1.52319509012905E-2</v>
      </c>
      <c r="X87">
        <v>1.301962768727475E-2</v>
      </c>
      <c r="Y87">
        <v>1.5957555275371699E-2</v>
      </c>
      <c r="Z87">
        <v>3.0983132816383652E-2</v>
      </c>
      <c r="AA87">
        <v>9.6698447805197291E-3</v>
      </c>
      <c r="AB87">
        <v>1.1270576935535459E-2</v>
      </c>
      <c r="AC87">
        <v>8.4619583344978707E-3</v>
      </c>
      <c r="AD87">
        <v>9.1411163013370156E-3</v>
      </c>
      <c r="AE87">
        <v>1.1951457089966901E-2</v>
      </c>
      <c r="AF87">
        <v>5.5059073013159956E-3</v>
      </c>
      <c r="AG87">
        <v>1.4704283244097151E-2</v>
      </c>
      <c r="AH87">
        <v>1.175670605698159E-2</v>
      </c>
      <c r="AI87">
        <v>1.2916483507602002E-2</v>
      </c>
      <c r="AJ87">
        <v>1.2293139664568501E-2</v>
      </c>
      <c r="AK87">
        <v>4.8633876848030002E-3</v>
      </c>
      <c r="AL87">
        <v>1.0848464598408134E-2</v>
      </c>
      <c r="AN87">
        <f t="shared" si="52"/>
        <v>9.9178530398820498E-3</v>
      </c>
      <c r="AO87">
        <f t="shared" si="53"/>
        <v>9.4805527940338696E-3</v>
      </c>
      <c r="AP87">
        <f t="shared" si="54"/>
        <v>9.5215235577126873E-3</v>
      </c>
      <c r="AQ87">
        <f t="shared" si="55"/>
        <v>1.6814369458099453E-2</v>
      </c>
      <c r="AR87">
        <f t="shared" si="56"/>
        <v>1.1187429227182539E-2</v>
      </c>
      <c r="AS87">
        <f t="shared" si="57"/>
        <v>1.489378263826386E-2</v>
      </c>
      <c r="AT87">
        <f t="shared" si="58"/>
        <v>8.8661602308733045E-3</v>
      </c>
      <c r="AU87">
        <f t="shared" si="59"/>
        <v>1.3125824269560249E-2</v>
      </c>
      <c r="AV87">
        <f t="shared" si="60"/>
        <v>9.3349973159265447E-3</v>
      </c>
      <c r="AX87">
        <f t="shared" si="61"/>
        <v>6.4949232938910388E-3</v>
      </c>
      <c r="AY87">
        <f t="shared" si="62"/>
        <v>3.6070231240552942E-3</v>
      </c>
      <c r="AZ87">
        <f t="shared" si="63"/>
        <v>2.6719187267721365E-3</v>
      </c>
      <c r="BA87">
        <f t="shared" si="64"/>
        <v>1.0431630092489486E-2</v>
      </c>
      <c r="BB87">
        <f t="shared" si="65"/>
        <v>3.8267526573303951E-3</v>
      </c>
      <c r="BC87">
        <f t="shared" si="66"/>
        <v>8.3101957659048042E-3</v>
      </c>
      <c r="BD87">
        <f t="shared" si="67"/>
        <v>3.2315597859250635E-3</v>
      </c>
      <c r="BE87">
        <f t="shared" si="68"/>
        <v>1.4848974659766795E-3</v>
      </c>
      <c r="BF87">
        <f t="shared" si="69"/>
        <v>3.9393198691606646E-3</v>
      </c>
      <c r="BH87">
        <f t="shared" si="70"/>
        <v>3.2474616469455194E-3</v>
      </c>
      <c r="BI87">
        <f t="shared" si="71"/>
        <v>1.8035115620276471E-3</v>
      </c>
      <c r="BJ87">
        <f t="shared" si="72"/>
        <v>1.0098903534879159E-3</v>
      </c>
      <c r="BK87">
        <f t="shared" si="73"/>
        <v>6.022704441985406E-3</v>
      </c>
      <c r="BL87">
        <f t="shared" si="74"/>
        <v>1.9133763286651975E-3</v>
      </c>
      <c r="BM87">
        <f t="shared" si="75"/>
        <v>3.3926232148506694E-3</v>
      </c>
      <c r="BN87">
        <f t="shared" si="76"/>
        <v>1.8657419123062049E-3</v>
      </c>
      <c r="BO87">
        <f t="shared" si="77"/>
        <v>8.5730595170062916E-4</v>
      </c>
      <c r="BP87">
        <f t="shared" si="78"/>
        <v>2.2743673868839513E-3</v>
      </c>
    </row>
    <row r="88" spans="1:68" x14ac:dyDescent="0.3">
      <c r="A88" t="s">
        <v>1802</v>
      </c>
      <c r="B88">
        <v>1.6483822346981598E-2</v>
      </c>
      <c r="C88">
        <v>4.1638318148629352E-2</v>
      </c>
      <c r="D88">
        <v>1.2772656062065586E-2</v>
      </c>
      <c r="E88">
        <v>1.7834834510400351E-2</v>
      </c>
      <c r="F88">
        <v>1.4537043868820761E-2</v>
      </c>
      <c r="G88">
        <v>2.4401105802532949E-2</v>
      </c>
      <c r="H88">
        <v>1.1999607153000009E-2</v>
      </c>
      <c r="I88">
        <v>1.01869060296064E-2</v>
      </c>
      <c r="J88">
        <v>2.20914236321051E-2</v>
      </c>
      <c r="K88">
        <v>2.7714685061869151E-2</v>
      </c>
      <c r="L88">
        <v>1.5995920062864329E-2</v>
      </c>
      <c r="M88">
        <v>1.1103088289592E-2</v>
      </c>
      <c r="N88">
        <v>1.7687326513879064E-2</v>
      </c>
      <c r="O88">
        <v>1.8419307750568849E-2</v>
      </c>
      <c r="P88">
        <v>1.7925696512321801E-2</v>
      </c>
      <c r="Q88">
        <v>1.0690693036570921E-2</v>
      </c>
      <c r="R88">
        <v>2.2564420777123E-2</v>
      </c>
      <c r="S88">
        <v>7.614834818180799E-2</v>
      </c>
      <c r="T88">
        <v>1.8293524961849401E-2</v>
      </c>
      <c r="U88">
        <v>1.4990588902703699E-2</v>
      </c>
      <c r="V88">
        <v>2.115465222839465E-2</v>
      </c>
      <c r="W88">
        <v>1.3830459683421101E-2</v>
      </c>
      <c r="X88">
        <v>9.3618912899083306E-3</v>
      </c>
      <c r="Y88">
        <v>3.1391846248603049E-2</v>
      </c>
      <c r="Z88">
        <v>3.99489410287256E-2</v>
      </c>
      <c r="AA88">
        <v>1.6424864447066399E-2</v>
      </c>
      <c r="AB88">
        <v>1.2126831604929045E-2</v>
      </c>
      <c r="AC88">
        <v>1.942132014572755E-2</v>
      </c>
      <c r="AD88">
        <v>2.2502639211644151E-2</v>
      </c>
      <c r="AE88">
        <v>1.9737757737929948E-2</v>
      </c>
      <c r="AF88">
        <v>1.2108755268300301E-2</v>
      </c>
      <c r="AG88">
        <v>2.2440586703184898E-2</v>
      </c>
      <c r="AH88">
        <v>2.2901168261830751E-2</v>
      </c>
      <c r="AI88">
        <v>1.5284312730374599E-2</v>
      </c>
      <c r="AJ88">
        <v>1.8371829436808401E-2</v>
      </c>
      <c r="AK88">
        <v>1.3986111979076302E-2</v>
      </c>
      <c r="AL88">
        <v>1.526259180475615E-2</v>
      </c>
      <c r="AN88">
        <f t="shared" si="52"/>
        <v>2.2182407767019224E-2</v>
      </c>
      <c r="AO88">
        <f t="shared" si="53"/>
        <v>1.528116571349003E-2</v>
      </c>
      <c r="AP88">
        <f t="shared" si="54"/>
        <v>1.8705349689028615E-2</v>
      </c>
      <c r="AQ88">
        <f t="shared" si="55"/>
        <v>3.6467820665167301E-2</v>
      </c>
      <c r="AR88">
        <f t="shared" si="56"/>
        <v>1.7067306444092212E-2</v>
      </c>
      <c r="AS88">
        <f t="shared" si="57"/>
        <v>2.1445949127493327E-2</v>
      </c>
      <c r="AT88">
        <f t="shared" si="58"/>
        <v>1.8116384072624798E-2</v>
      </c>
      <c r="AU88">
        <f t="shared" si="59"/>
        <v>2.020868923179675E-2</v>
      </c>
      <c r="AV88">
        <f t="shared" si="60"/>
        <v>1.587351107354695E-2</v>
      </c>
      <c r="AX88">
        <f t="shared" si="61"/>
        <v>1.3145989818664029E-2</v>
      </c>
      <c r="AY88">
        <f t="shared" si="62"/>
        <v>6.336327350029973E-3</v>
      </c>
      <c r="AZ88">
        <f t="shared" si="63"/>
        <v>5.1558228917158427E-3</v>
      </c>
      <c r="BA88">
        <f t="shared" si="64"/>
        <v>3.4873407499315986E-2</v>
      </c>
      <c r="BB88">
        <f t="shared" si="65"/>
        <v>3.3166217808951004E-3</v>
      </c>
      <c r="BC88">
        <f t="shared" si="66"/>
        <v>1.1861386073676667E-2</v>
      </c>
      <c r="BD88">
        <f t="shared" si="67"/>
        <v>5.3832931630029375E-3</v>
      </c>
      <c r="BE88">
        <f t="shared" si="68"/>
        <v>4.2708484858234152E-3</v>
      </c>
      <c r="BF88">
        <f t="shared" si="69"/>
        <v>2.2557806120052861E-3</v>
      </c>
      <c r="BH88">
        <f t="shared" si="70"/>
        <v>6.5729949093320146E-3</v>
      </c>
      <c r="BI88">
        <f t="shared" si="71"/>
        <v>3.1681636750149865E-3</v>
      </c>
      <c r="BJ88">
        <f t="shared" si="72"/>
        <v>1.9487178821962884E-3</v>
      </c>
      <c r="BK88">
        <f t="shared" si="73"/>
        <v>2.0134171207289601E-2</v>
      </c>
      <c r="BL88">
        <f t="shared" si="74"/>
        <v>1.6583108904475502E-3</v>
      </c>
      <c r="BM88">
        <f t="shared" si="75"/>
        <v>4.8423905871103718E-3</v>
      </c>
      <c r="BN88">
        <f t="shared" si="76"/>
        <v>3.1080457567864181E-3</v>
      </c>
      <c r="BO88">
        <f t="shared" si="77"/>
        <v>2.4657755229582543E-3</v>
      </c>
      <c r="BP88">
        <f t="shared" si="78"/>
        <v>1.3023755435739907E-3</v>
      </c>
    </row>
    <row r="89" spans="1:68" x14ac:dyDescent="0.3">
      <c r="A89" t="s">
        <v>1803</v>
      </c>
      <c r="B89">
        <v>1.3113162804266575E-2</v>
      </c>
      <c r="C89">
        <v>4.318860729633385E-2</v>
      </c>
      <c r="D89">
        <v>5.43635968048275E-3</v>
      </c>
      <c r="E89">
        <v>1.9099981606314636E-2</v>
      </c>
      <c r="F89">
        <v>9.7740062778318443E-3</v>
      </c>
      <c r="G89">
        <v>2.750272079462035E-2</v>
      </c>
      <c r="H89">
        <v>1.62246651368297E-2</v>
      </c>
      <c r="I89">
        <v>1.2207788151261246E-2</v>
      </c>
      <c r="J89">
        <v>1.8240521431642752E-2</v>
      </c>
      <c r="K89">
        <v>2.1637373981483923E-2</v>
      </c>
      <c r="L89">
        <v>1.5392468778933101E-2</v>
      </c>
      <c r="M89">
        <v>1.3098245893531649E-2</v>
      </c>
      <c r="N89">
        <v>1.93004740675938E-2</v>
      </c>
      <c r="O89">
        <v>2.1184440669446251E-2</v>
      </c>
      <c r="P89">
        <v>1.6542257301407098E-2</v>
      </c>
      <c r="Q89">
        <v>1.85096692860614E-2</v>
      </c>
      <c r="R89">
        <v>2.0554279673257399E-2</v>
      </c>
      <c r="S89">
        <v>4.747786251575685E-2</v>
      </c>
      <c r="T89">
        <v>2.1536853974452499E-2</v>
      </c>
      <c r="U89">
        <v>1.6870201027467752E-2</v>
      </c>
      <c r="V89">
        <v>1.510993484362675E-2</v>
      </c>
      <c r="W89">
        <v>1.24136028981402E-2</v>
      </c>
      <c r="X89">
        <v>1.8411278388485899E-2</v>
      </c>
      <c r="Y89">
        <v>2.200362272645745E-2</v>
      </c>
      <c r="Z89">
        <v>3.4040312599478345E-2</v>
      </c>
      <c r="AA89">
        <v>1.64693423285244E-2</v>
      </c>
      <c r="AB89">
        <v>1.4077714455619995E-2</v>
      </c>
      <c r="AC89">
        <v>1.0548384667726136E-2</v>
      </c>
      <c r="AD89">
        <v>2.02403268061188E-2</v>
      </c>
      <c r="AE89">
        <v>2.0347343489235899E-2</v>
      </c>
      <c r="AF89">
        <v>1.1186330637046001E-2</v>
      </c>
      <c r="AG89">
        <v>3.1293121164759498E-2</v>
      </c>
      <c r="AH89">
        <v>2.3075028264123148E-2</v>
      </c>
      <c r="AI89">
        <v>2.18281502784737E-2</v>
      </c>
      <c r="AJ89">
        <v>1.7806596724876601E-2</v>
      </c>
      <c r="AK89">
        <v>1.2571458970899851E-2</v>
      </c>
      <c r="AL89">
        <v>1.6871495482851301E-2</v>
      </c>
      <c r="AN89">
        <f t="shared" si="52"/>
        <v>2.0209527846849453E-2</v>
      </c>
      <c r="AO89">
        <f t="shared" si="53"/>
        <v>1.6427295090135786E-2</v>
      </c>
      <c r="AP89">
        <f t="shared" si="54"/>
        <v>1.7913683160576937E-2</v>
      </c>
      <c r="AQ89">
        <f t="shared" si="55"/>
        <v>2.8847270491691879E-2</v>
      </c>
      <c r="AR89">
        <f t="shared" si="56"/>
        <v>1.6482648185921801E-2</v>
      </c>
      <c r="AS89">
        <f t="shared" si="57"/>
        <v>1.9258442527715369E-2</v>
      </c>
      <c r="AT89">
        <f t="shared" si="58"/>
        <v>1.7258000310800232E-2</v>
      </c>
      <c r="AU89">
        <f t="shared" si="59"/>
        <v>2.539876656911878E-2</v>
      </c>
      <c r="AV89">
        <f t="shared" si="60"/>
        <v>1.5749850392875919E-2</v>
      </c>
      <c r="AX89">
        <f t="shared" si="61"/>
        <v>1.6308219601323167E-2</v>
      </c>
      <c r="AY89">
        <f t="shared" si="62"/>
        <v>7.8480699168792054E-3</v>
      </c>
      <c r="AZ89">
        <f t="shared" si="63"/>
        <v>3.1096491550496475E-3</v>
      </c>
      <c r="BA89">
        <f t="shared" si="64"/>
        <v>1.6166920773116392E-2</v>
      </c>
      <c r="BB89">
        <f t="shared" si="65"/>
        <v>3.8356513932638202E-3</v>
      </c>
      <c r="BC89">
        <f t="shared" si="66"/>
        <v>8.2126915858727889E-3</v>
      </c>
      <c r="BD89">
        <f t="shared" si="67"/>
        <v>5.2584924277787465E-3</v>
      </c>
      <c r="BE89">
        <f t="shared" si="68"/>
        <v>5.1425906168134465E-3</v>
      </c>
      <c r="BF89">
        <f t="shared" si="69"/>
        <v>2.7919943779810153E-3</v>
      </c>
      <c r="BH89">
        <f t="shared" si="70"/>
        <v>8.1541098006615836E-3</v>
      </c>
      <c r="BI89">
        <f t="shared" si="71"/>
        <v>3.9240349584396027E-3</v>
      </c>
      <c r="BJ89">
        <f t="shared" si="72"/>
        <v>1.1753369041319287E-3</v>
      </c>
      <c r="BK89">
        <f t="shared" si="73"/>
        <v>9.3339760603261025E-3</v>
      </c>
      <c r="BL89">
        <f t="shared" si="74"/>
        <v>1.9178256966319101E-3</v>
      </c>
      <c r="BM89">
        <f t="shared" si="75"/>
        <v>3.3528173000395185E-3</v>
      </c>
      <c r="BN89">
        <f t="shared" si="76"/>
        <v>3.0359920187096683E-3</v>
      </c>
      <c r="BO89">
        <f t="shared" si="77"/>
        <v>2.969076076949287E-3</v>
      </c>
      <c r="BP89">
        <f t="shared" si="78"/>
        <v>1.6119587057032609E-3</v>
      </c>
    </row>
    <row r="90" spans="1:68" x14ac:dyDescent="0.3">
      <c r="A90" t="s">
        <v>1804</v>
      </c>
      <c r="B90">
        <v>0.24765361360597452</v>
      </c>
      <c r="C90">
        <v>0.58365285232521502</v>
      </c>
      <c r="D90">
        <v>0.2350743790085405</v>
      </c>
      <c r="E90">
        <v>0.39988966618293098</v>
      </c>
      <c r="F90">
        <v>0.179340347864933</v>
      </c>
      <c r="G90">
        <v>0.3972156713988505</v>
      </c>
      <c r="H90">
        <v>0.29442252397072954</v>
      </c>
      <c r="I90">
        <v>0.1690164815917205</v>
      </c>
      <c r="J90">
        <v>0.27876449289386251</v>
      </c>
      <c r="K90">
        <v>0.40437333019955202</v>
      </c>
      <c r="L90">
        <v>0.24664360133625901</v>
      </c>
      <c r="M90">
        <v>0.15553397140118999</v>
      </c>
      <c r="N90">
        <v>0.36761997585464645</v>
      </c>
      <c r="O90">
        <v>0.26944216752591849</v>
      </c>
      <c r="P90">
        <v>0.191614988718735</v>
      </c>
      <c r="Q90">
        <v>0.23223891106239353</v>
      </c>
      <c r="R90">
        <v>0.34700307287926102</v>
      </c>
      <c r="S90">
        <v>0.75477289809186199</v>
      </c>
      <c r="T90">
        <v>0.240573620713321</v>
      </c>
      <c r="U90">
        <v>0.231198171936533</v>
      </c>
      <c r="V90">
        <v>0.3286399234567865</v>
      </c>
      <c r="W90">
        <v>0.287142485546101</v>
      </c>
      <c r="X90">
        <v>0.243305572593918</v>
      </c>
      <c r="Y90">
        <v>0.41647027460566854</v>
      </c>
      <c r="Z90">
        <v>0.46341981752893746</v>
      </c>
      <c r="AA90">
        <v>0.3131347778060915</v>
      </c>
      <c r="AB90">
        <v>0.46966327752991149</v>
      </c>
      <c r="AC90">
        <v>0.24627551016656649</v>
      </c>
      <c r="AD90">
        <v>0.36580180180396998</v>
      </c>
      <c r="AE90">
        <v>0.34695003713860095</v>
      </c>
      <c r="AF90">
        <v>0.20025291170783549</v>
      </c>
      <c r="AG90">
        <v>0.45872067511902648</v>
      </c>
      <c r="AH90">
        <v>0.42645938875705547</v>
      </c>
      <c r="AI90">
        <v>0.39885343949889451</v>
      </c>
      <c r="AJ90">
        <v>0.29628193338507247</v>
      </c>
      <c r="AK90">
        <v>0.2396689205988855</v>
      </c>
      <c r="AL90">
        <v>0.27872023646928851</v>
      </c>
      <c r="AN90">
        <f t="shared" si="52"/>
        <v>0.36656762778066526</v>
      </c>
      <c r="AO90">
        <f t="shared" si="53"/>
        <v>0.25999875620655838</v>
      </c>
      <c r="AP90">
        <f t="shared" si="54"/>
        <v>0.27342750399002336</v>
      </c>
      <c r="AQ90">
        <f t="shared" si="55"/>
        <v>0.44467162734450549</v>
      </c>
      <c r="AR90">
        <f t="shared" si="56"/>
        <v>0.27188855041318538</v>
      </c>
      <c r="AS90">
        <f t="shared" si="57"/>
        <v>0.35871153837184888</v>
      </c>
      <c r="AT90">
        <f t="shared" si="58"/>
        <v>0.30433491688346881</v>
      </c>
      <c r="AU90">
        <f t="shared" si="59"/>
        <v>0.42801116779165876</v>
      </c>
      <c r="AV90">
        <f t="shared" si="60"/>
        <v>0.27155703015108212</v>
      </c>
      <c r="AX90">
        <f t="shared" si="61"/>
        <v>0.16295947369272126</v>
      </c>
      <c r="AY90">
        <f t="shared" si="62"/>
        <v>0.10769870121820477</v>
      </c>
      <c r="AZ90">
        <f t="shared" si="63"/>
        <v>8.8856576981871119E-2</v>
      </c>
      <c r="BA90">
        <f t="shared" si="64"/>
        <v>0.27461755551808048</v>
      </c>
      <c r="BB90">
        <f t="shared" si="65"/>
        <v>4.5054532151064114E-2</v>
      </c>
      <c r="BC90">
        <f t="shared" si="66"/>
        <v>0.10454455723465471</v>
      </c>
      <c r="BD90">
        <f t="shared" si="67"/>
        <v>9.0629162573561586E-2</v>
      </c>
      <c r="BE90">
        <f t="shared" si="68"/>
        <v>2.9963769603110275E-2</v>
      </c>
      <c r="BF90">
        <f t="shared" si="69"/>
        <v>2.8978301326167064E-2</v>
      </c>
      <c r="BH90">
        <f t="shared" si="70"/>
        <v>8.1479736846360631E-2</v>
      </c>
      <c r="BI90">
        <f t="shared" si="71"/>
        <v>5.3849350609102384E-2</v>
      </c>
      <c r="BJ90">
        <f t="shared" si="72"/>
        <v>3.3584629292356748E-2</v>
      </c>
      <c r="BK90">
        <f t="shared" si="73"/>
        <v>0.15855051960256078</v>
      </c>
      <c r="BL90">
        <f t="shared" si="74"/>
        <v>2.2527266075532057E-2</v>
      </c>
      <c r="BM90">
        <f t="shared" si="75"/>
        <v>4.2680136768349274E-2</v>
      </c>
      <c r="BN90">
        <f t="shared" si="76"/>
        <v>5.2324771408276141E-2</v>
      </c>
      <c r="BO90">
        <f t="shared" si="77"/>
        <v>1.7299590446291643E-2</v>
      </c>
      <c r="BP90">
        <f t="shared" si="78"/>
        <v>1.6730630071320644E-2</v>
      </c>
    </row>
    <row r="91" spans="1:68" x14ac:dyDescent="0.3">
      <c r="A91" t="s">
        <v>1805</v>
      </c>
      <c r="B91">
        <v>8.8879006288523649E-3</v>
      </c>
      <c r="C91">
        <v>3.1078990311019801E-2</v>
      </c>
      <c r="D91">
        <v>1.5696448189241249E-2</v>
      </c>
      <c r="E91">
        <v>2.0907969008107499E-2</v>
      </c>
      <c r="F91">
        <v>1.0364340427415341E-2</v>
      </c>
      <c r="G91">
        <v>2.7295469954898999E-2</v>
      </c>
      <c r="H91">
        <v>1.5691219421620849E-2</v>
      </c>
      <c r="I91">
        <v>1.369587567429875E-2</v>
      </c>
      <c r="J91">
        <v>1.315744273987755E-2</v>
      </c>
      <c r="K91">
        <v>2.2924566525762198E-2</v>
      </c>
      <c r="L91">
        <v>1.7732723982896749E-2</v>
      </c>
      <c r="M91">
        <v>1.332984224815644E-2</v>
      </c>
      <c r="N91">
        <v>2.6645437823274151E-2</v>
      </c>
      <c r="O91">
        <v>1.457817670971415E-2</v>
      </c>
      <c r="P91">
        <v>1.552622980220795E-2</v>
      </c>
      <c r="Q91">
        <v>1.3539598821667645E-2</v>
      </c>
      <c r="R91">
        <v>1.8896722578193401E-2</v>
      </c>
      <c r="S91">
        <v>4.3599020505030603E-2</v>
      </c>
      <c r="T91">
        <v>1.7001176644566299E-2</v>
      </c>
      <c r="U91">
        <v>1.29796949734931E-2</v>
      </c>
      <c r="V91">
        <v>1.625031085298315E-2</v>
      </c>
      <c r="W91">
        <v>1.8085125353047099E-2</v>
      </c>
      <c r="X91">
        <v>8.6195786272453001E-3</v>
      </c>
      <c r="Y91">
        <v>1.6787097352302601E-2</v>
      </c>
      <c r="Z91">
        <v>3.6029739355736348E-2</v>
      </c>
      <c r="AA91">
        <v>2.125633596695025E-2</v>
      </c>
      <c r="AB91">
        <v>3.3465652602971754E-2</v>
      </c>
      <c r="AC91">
        <v>1.4627652206933201E-2</v>
      </c>
      <c r="AD91">
        <v>1.863605773051235E-2</v>
      </c>
      <c r="AE91">
        <v>2.5124686438468498E-2</v>
      </c>
      <c r="AF91">
        <v>6.1678337741355848E-3</v>
      </c>
      <c r="AG91">
        <v>2.91555303148693E-2</v>
      </c>
      <c r="AH91">
        <v>2.1757571946031298E-2</v>
      </c>
      <c r="AI91">
        <v>2.4263203258332301E-2</v>
      </c>
      <c r="AJ91">
        <v>2.4067364814084502E-2</v>
      </c>
      <c r="AK91">
        <v>1.02819930007725E-2</v>
      </c>
      <c r="AL91">
        <v>2.1582347345637951E-2</v>
      </c>
      <c r="AN91">
        <f t="shared" si="52"/>
        <v>1.9142827034305226E-2</v>
      </c>
      <c r="AO91">
        <f t="shared" si="53"/>
        <v>1.6761726369558486E-2</v>
      </c>
      <c r="AP91">
        <f t="shared" si="54"/>
        <v>1.7699202833127026E-2</v>
      </c>
      <c r="AQ91">
        <f t="shared" si="55"/>
        <v>2.5345113968297212E-2</v>
      </c>
      <c r="AR91">
        <f t="shared" si="56"/>
        <v>1.6079076956022412E-2</v>
      </c>
      <c r="AS91">
        <f t="shared" si="57"/>
        <v>2.1797676018689909E-2</v>
      </c>
      <c r="AT91">
        <f t="shared" si="58"/>
        <v>1.6642859314372146E-2</v>
      </c>
      <c r="AU91">
        <f t="shared" si="59"/>
        <v>2.5058768506410964E-2</v>
      </c>
      <c r="AV91">
        <f t="shared" si="60"/>
        <v>1.8643901720164984E-2</v>
      </c>
      <c r="AX91">
        <f t="shared" si="61"/>
        <v>9.3564374039308267E-3</v>
      </c>
      <c r="AY91">
        <f t="shared" si="62"/>
        <v>7.3582544675042903E-3</v>
      </c>
      <c r="AZ91">
        <f t="shared" si="63"/>
        <v>5.1884837606790317E-3</v>
      </c>
      <c r="BA91">
        <f t="shared" si="64"/>
        <v>1.6033668377028746E-2</v>
      </c>
      <c r="BB91">
        <f t="shared" si="65"/>
        <v>2.1992413637368789E-3</v>
      </c>
      <c r="BC91">
        <f t="shared" si="66"/>
        <v>1.0855079404078831E-2</v>
      </c>
      <c r="BD91">
        <f t="shared" si="67"/>
        <v>9.6343238309122819E-3</v>
      </c>
      <c r="BE91">
        <f t="shared" si="68"/>
        <v>3.7625975143147994E-3</v>
      </c>
      <c r="BF91">
        <f t="shared" si="69"/>
        <v>7.3474462249281079E-3</v>
      </c>
      <c r="BH91">
        <f t="shared" si="70"/>
        <v>4.6782187019654134E-3</v>
      </c>
      <c r="BI91">
        <f t="shared" si="71"/>
        <v>3.6791272337521452E-3</v>
      </c>
      <c r="BJ91">
        <f t="shared" si="72"/>
        <v>1.9610625303219838E-3</v>
      </c>
      <c r="BK91">
        <f t="shared" si="73"/>
        <v>9.2570427535747374E-3</v>
      </c>
      <c r="BL91">
        <f t="shared" si="74"/>
        <v>1.0996206818684395E-3</v>
      </c>
      <c r="BM91">
        <f t="shared" si="75"/>
        <v>4.4315676095646721E-3</v>
      </c>
      <c r="BN91">
        <f t="shared" si="76"/>
        <v>5.5623794572372326E-3</v>
      </c>
      <c r="BO91">
        <f t="shared" si="77"/>
        <v>2.1723366877418665E-3</v>
      </c>
      <c r="BP91">
        <f t="shared" si="78"/>
        <v>4.2420500558185432E-3</v>
      </c>
    </row>
    <row r="92" spans="1:68" x14ac:dyDescent="0.3">
      <c r="A92" t="s">
        <v>1806</v>
      </c>
      <c r="B92">
        <v>2.1179151635476253E-3</v>
      </c>
      <c r="C92">
        <v>2.69484793163632E-3</v>
      </c>
      <c r="D92">
        <v>7.5354314724874495E-4</v>
      </c>
      <c r="E92">
        <v>6.6373815414346952E-3</v>
      </c>
      <c r="F92">
        <v>2.1758913156380254E-3</v>
      </c>
      <c r="G92">
        <v>7.3750813043140995E-5</v>
      </c>
      <c r="H92">
        <v>2.7292887028908652E-3</v>
      </c>
      <c r="I92">
        <v>3.3173000257250098E-3</v>
      </c>
      <c r="J92">
        <v>1.629617665192305E-3</v>
      </c>
      <c r="K92">
        <v>2.4720501313067328E-3</v>
      </c>
      <c r="L92">
        <v>3.1332768270381302E-3</v>
      </c>
      <c r="M92">
        <v>2.1242522842227348E-3</v>
      </c>
      <c r="N92">
        <v>1.0536823799639984E-3</v>
      </c>
      <c r="O92">
        <v>1.5436813176665501E-3</v>
      </c>
      <c r="P92">
        <v>4.8417884751780901E-3</v>
      </c>
      <c r="Q92">
        <v>5.1899737806672553E-3</v>
      </c>
      <c r="R92">
        <v>1.295441075506709E-3</v>
      </c>
      <c r="S92">
        <v>6.3044273542033997E-3</v>
      </c>
      <c r="T92">
        <v>1.6893121497425149E-3</v>
      </c>
      <c r="U92">
        <v>2.2743054687233825E-3</v>
      </c>
      <c r="V92">
        <v>2.3429922989170243E-3</v>
      </c>
      <c r="W92">
        <v>3.6971859361555797E-3</v>
      </c>
      <c r="X92">
        <v>2.4867327282417501E-3</v>
      </c>
      <c r="Y92">
        <v>2.2530470395357599E-3</v>
      </c>
      <c r="Z92">
        <v>2.07560258110063E-3</v>
      </c>
      <c r="AA92">
        <v>2.0985880968077599E-3</v>
      </c>
      <c r="AB92">
        <v>2.8651689261335947E-3</v>
      </c>
      <c r="AC92">
        <v>1.407488127641287E-3</v>
      </c>
      <c r="AD92">
        <v>1.6401882839313701E-3</v>
      </c>
      <c r="AE92">
        <v>4.4161337342980157E-3</v>
      </c>
      <c r="AF92">
        <v>4.3386379248075745E-3</v>
      </c>
      <c r="AG92">
        <v>1.4649484028876299E-3</v>
      </c>
      <c r="AH92">
        <v>5.4038667900772452E-3</v>
      </c>
      <c r="AI92">
        <v>4.0735408196104252E-3</v>
      </c>
      <c r="AJ92">
        <v>1.49216902124828E-3</v>
      </c>
      <c r="AK92">
        <v>5.6614282577080897E-3</v>
      </c>
      <c r="AL92">
        <v>2.961276790818495E-3</v>
      </c>
      <c r="AN92">
        <f t="shared" si="52"/>
        <v>3.0509219459668464E-3</v>
      </c>
      <c r="AO92">
        <f t="shared" si="53"/>
        <v>2.0740577143242601E-3</v>
      </c>
      <c r="AP92">
        <f t="shared" si="54"/>
        <v>2.3997641543669346E-3</v>
      </c>
      <c r="AQ92">
        <f t="shared" si="55"/>
        <v>4.2632807367924547E-3</v>
      </c>
      <c r="AR92">
        <f t="shared" si="56"/>
        <v>2.5009489633846253E-3</v>
      </c>
      <c r="AS92">
        <f t="shared" si="57"/>
        <v>2.1977712499101302E-3</v>
      </c>
      <c r="AT92">
        <f t="shared" si="58"/>
        <v>3.4649866476789866E-3</v>
      </c>
      <c r="AU92">
        <f t="shared" si="59"/>
        <v>3.647452004191767E-3</v>
      </c>
      <c r="AV92">
        <f t="shared" si="60"/>
        <v>3.3716246899249546E-3</v>
      </c>
      <c r="AX92">
        <f t="shared" si="61"/>
        <v>2.525729738408589E-3</v>
      </c>
      <c r="AY92">
        <f t="shared" si="62"/>
        <v>1.4126307461499452E-3</v>
      </c>
      <c r="AZ92">
        <f t="shared" si="63"/>
        <v>1.2728311788368783E-3</v>
      </c>
      <c r="BA92">
        <f t="shared" si="64"/>
        <v>2.6299345777447375E-3</v>
      </c>
      <c r="BB92">
        <f t="shared" si="65"/>
        <v>8.4971657898488438E-4</v>
      </c>
      <c r="BC92">
        <f t="shared" si="66"/>
        <v>4.860624860957318E-4</v>
      </c>
      <c r="BD92">
        <f t="shared" si="67"/>
        <v>1.5807966983056769E-3</v>
      </c>
      <c r="BE92">
        <f t="shared" si="68"/>
        <v>2.0037298406231732E-3</v>
      </c>
      <c r="BF92">
        <f t="shared" si="69"/>
        <v>2.1147032165122303E-3</v>
      </c>
      <c r="BH92">
        <f t="shared" si="70"/>
        <v>1.2628648692042945E-3</v>
      </c>
      <c r="BI92">
        <f t="shared" si="71"/>
        <v>7.0631537307497261E-4</v>
      </c>
      <c r="BJ92">
        <f t="shared" si="72"/>
        <v>4.8108496573879417E-4</v>
      </c>
      <c r="BK92">
        <f t="shared" si="73"/>
        <v>1.518393436412029E-3</v>
      </c>
      <c r="BL92">
        <f t="shared" si="74"/>
        <v>4.2485828949244219E-4</v>
      </c>
      <c r="BM92">
        <f t="shared" si="75"/>
        <v>1.984341790071977E-4</v>
      </c>
      <c r="BN92">
        <f t="shared" si="76"/>
        <v>9.1267339930085423E-4</v>
      </c>
      <c r="BO92">
        <f t="shared" si="77"/>
        <v>1.1568539628670749E-3</v>
      </c>
      <c r="BP92">
        <f t="shared" si="78"/>
        <v>1.2209244713095038E-3</v>
      </c>
    </row>
    <row r="93" spans="1:68" x14ac:dyDescent="0.3">
      <c r="A93" t="s">
        <v>1807</v>
      </c>
      <c r="B93">
        <v>7.9378320121186504E-4</v>
      </c>
      <c r="C93">
        <v>3.8329976085309551E-4</v>
      </c>
      <c r="D93">
        <v>1.8708180863866849E-3</v>
      </c>
      <c r="E93">
        <v>4.6763986680866199E-3</v>
      </c>
      <c r="F93">
        <v>1.9615473385982147E-3</v>
      </c>
      <c r="G93">
        <v>6.2515461877218144E-4</v>
      </c>
      <c r="H93">
        <v>1.2458720470519291E-3</v>
      </c>
      <c r="I93">
        <v>2.3887774609777802E-3</v>
      </c>
      <c r="J93">
        <v>3.7574270652621748E-3</v>
      </c>
      <c r="K93">
        <v>7.93428859989015E-4</v>
      </c>
      <c r="L93">
        <v>2.8150617273320286E-3</v>
      </c>
      <c r="M93">
        <v>2.1673200846977058E-3</v>
      </c>
      <c r="N93">
        <v>1.6339449905650801E-3</v>
      </c>
      <c r="O93">
        <v>1.2980298833075699E-3</v>
      </c>
      <c r="P93">
        <v>9.9202591844930002E-4</v>
      </c>
      <c r="Q93">
        <v>2.4598544500257146E-4</v>
      </c>
      <c r="R93">
        <v>2.1359303601051448E-3</v>
      </c>
      <c r="S93">
        <v>1.3662522779389851E-3</v>
      </c>
      <c r="T93">
        <v>8.0862465875132495E-4</v>
      </c>
      <c r="U93">
        <v>8.0289451039195002E-4</v>
      </c>
      <c r="V93">
        <v>3.2668850558434451E-3</v>
      </c>
      <c r="W93">
        <v>2.168410599681933E-3</v>
      </c>
      <c r="X93">
        <v>5.1807101588062449E-3</v>
      </c>
      <c r="Y93">
        <v>1.8276766289701675E-3</v>
      </c>
      <c r="Z93">
        <v>3.51229088930833E-3</v>
      </c>
      <c r="AA93">
        <v>1.740570325226465E-3</v>
      </c>
      <c r="AB93">
        <v>7.9713514262813958E-4</v>
      </c>
      <c r="AC93">
        <v>1.9541136257902312E-3</v>
      </c>
      <c r="AD93">
        <v>0</v>
      </c>
      <c r="AE93">
        <v>1.4162422768420699E-3</v>
      </c>
      <c r="AF93">
        <v>3.0143124236383848E-4</v>
      </c>
      <c r="AG93">
        <v>1.2385418983682801E-3</v>
      </c>
      <c r="AH93">
        <v>3.24158229137442E-3</v>
      </c>
      <c r="AI93">
        <v>6.4401254023688996E-4</v>
      </c>
      <c r="AJ93">
        <v>4.0425159079492102E-4</v>
      </c>
      <c r="AK93">
        <v>0</v>
      </c>
      <c r="AL93">
        <v>1.9860322604138905E-3</v>
      </c>
      <c r="AN93">
        <f t="shared" si="52"/>
        <v>1.9310749291345662E-3</v>
      </c>
      <c r="AO93">
        <f t="shared" si="53"/>
        <v>1.5553378663500264E-3</v>
      </c>
      <c r="AP93">
        <f t="shared" si="54"/>
        <v>1.9224626470861247E-3</v>
      </c>
      <c r="AQ93">
        <f t="shared" si="55"/>
        <v>1.2493893610155671E-3</v>
      </c>
      <c r="AR93">
        <f t="shared" si="56"/>
        <v>1.7617037061671633E-3</v>
      </c>
      <c r="AS93">
        <f t="shared" si="57"/>
        <v>2.5020827951215958E-3</v>
      </c>
      <c r="AT93">
        <f t="shared" si="58"/>
        <v>5.7255783973530279E-4</v>
      </c>
      <c r="AU93">
        <f t="shared" si="59"/>
        <v>1.7080455766598634E-3</v>
      </c>
      <c r="AV93">
        <f t="shared" si="60"/>
        <v>7.9676128373627059E-4</v>
      </c>
      <c r="AX93">
        <f t="shared" si="61"/>
        <v>1.9347242494906752E-3</v>
      </c>
      <c r="AY93">
        <f t="shared" si="62"/>
        <v>7.7902453119820198E-4</v>
      </c>
      <c r="AZ93">
        <f t="shared" si="63"/>
        <v>1.0675026316743104E-3</v>
      </c>
      <c r="BA93">
        <f t="shared" si="64"/>
        <v>9.5037658406781327E-4</v>
      </c>
      <c r="BB93">
        <f t="shared" si="65"/>
        <v>1.1914495565167583E-3</v>
      </c>
      <c r="BC93">
        <f t="shared" si="66"/>
        <v>1.5771751059454411E-3</v>
      </c>
      <c r="BD93">
        <f t="shared" si="67"/>
        <v>7.460346979399642E-4</v>
      </c>
      <c r="BE93">
        <f t="shared" si="68"/>
        <v>1.3609435811058324E-3</v>
      </c>
      <c r="BF93">
        <f t="shared" si="69"/>
        <v>1.049585122389252E-3</v>
      </c>
      <c r="BH93">
        <f t="shared" si="70"/>
        <v>9.6736212474533758E-4</v>
      </c>
      <c r="BI93">
        <f t="shared" si="71"/>
        <v>3.8951226559910099E-4</v>
      </c>
      <c r="BJ93">
        <f t="shared" si="72"/>
        <v>4.0347806961674393E-4</v>
      </c>
      <c r="BK93">
        <f t="shared" si="73"/>
        <v>5.4870017664306904E-4</v>
      </c>
      <c r="BL93">
        <f t="shared" si="74"/>
        <v>5.9572477825837913E-4</v>
      </c>
      <c r="BM93">
        <f t="shared" si="75"/>
        <v>6.4387904076438837E-4</v>
      </c>
      <c r="BN93">
        <f t="shared" si="76"/>
        <v>4.307233336804395E-4</v>
      </c>
      <c r="BO93">
        <f t="shared" si="77"/>
        <v>7.8574114290334569E-4</v>
      </c>
      <c r="BP93">
        <f t="shared" si="78"/>
        <v>6.0597825294886093E-4</v>
      </c>
    </row>
    <row r="94" spans="1:68" x14ac:dyDescent="0.3">
      <c r="A94" t="s">
        <v>1808</v>
      </c>
      <c r="B94">
        <v>1.3011459035989301E-3</v>
      </c>
      <c r="C94">
        <v>0</v>
      </c>
      <c r="D94">
        <v>4.7794800202587097E-4</v>
      </c>
      <c r="E94">
        <v>3.454237327413145E-3</v>
      </c>
      <c r="F94">
        <v>0</v>
      </c>
      <c r="G94">
        <v>7.2316279166084502E-4</v>
      </c>
      <c r="H94">
        <v>2.6294238973653549E-3</v>
      </c>
      <c r="I94">
        <v>9.0454508096517996E-4</v>
      </c>
      <c r="J94">
        <v>0</v>
      </c>
      <c r="K94">
        <v>5.8084788522268498E-4</v>
      </c>
      <c r="L94">
        <v>9.7094360871895495E-4</v>
      </c>
      <c r="M94">
        <v>8.891540856314304E-4</v>
      </c>
      <c r="N94">
        <v>8.002286272241069E-4</v>
      </c>
      <c r="O94">
        <v>1.5947860049370251E-3</v>
      </c>
      <c r="P94">
        <v>1.050040992290916E-3</v>
      </c>
      <c r="Q94">
        <v>6.0030351609478003E-4</v>
      </c>
      <c r="R94">
        <v>0</v>
      </c>
      <c r="S94">
        <v>1.5344379020556451E-3</v>
      </c>
      <c r="T94">
        <v>3.7719065141375552E-4</v>
      </c>
      <c r="U94">
        <v>1.3761082477044451E-3</v>
      </c>
      <c r="V94">
        <v>1.66773219192736E-3</v>
      </c>
      <c r="W94">
        <v>9.5408879536924504E-4</v>
      </c>
      <c r="X94">
        <v>1.0942348478795499E-3</v>
      </c>
      <c r="Y94">
        <v>0</v>
      </c>
      <c r="Z94">
        <v>8.6314003019378495E-4</v>
      </c>
      <c r="AA94">
        <v>6.70393238597991E-4</v>
      </c>
      <c r="AB94">
        <v>1.2301441587802314E-3</v>
      </c>
      <c r="AC94">
        <v>5.16732171218665E-4</v>
      </c>
      <c r="AD94">
        <v>1.8871870782634402E-3</v>
      </c>
      <c r="AE94">
        <v>0</v>
      </c>
      <c r="AF94">
        <v>1.8882249523590258E-3</v>
      </c>
      <c r="AG94">
        <v>1.093251733949E-3</v>
      </c>
      <c r="AH94">
        <v>2.56779816991744E-3</v>
      </c>
      <c r="AI94">
        <v>1.2129869994891951E-3</v>
      </c>
      <c r="AJ94">
        <v>2.1713568638019052E-3</v>
      </c>
      <c r="AK94">
        <v>1.4494000275630939E-3</v>
      </c>
      <c r="AL94">
        <v>3.947324328726705E-3</v>
      </c>
      <c r="AN94">
        <f t="shared" si="52"/>
        <v>1.3083328082594864E-3</v>
      </c>
      <c r="AO94">
        <f t="shared" si="53"/>
        <v>1.0642829424978451E-3</v>
      </c>
      <c r="AP94">
        <f t="shared" si="54"/>
        <v>8.4085731486073111E-4</v>
      </c>
      <c r="AQ94">
        <f t="shared" si="55"/>
        <v>7.1158047271680837E-4</v>
      </c>
      <c r="AR94">
        <f t="shared" si="56"/>
        <v>1.0937799716037014E-3</v>
      </c>
      <c r="AS94">
        <f t="shared" si="57"/>
        <v>7.2910740777837053E-4</v>
      </c>
      <c r="AT94">
        <f t="shared" si="58"/>
        <v>1.2584706768741553E-3</v>
      </c>
      <c r="AU94">
        <f t="shared" si="59"/>
        <v>1.6246789677852116E-3</v>
      </c>
      <c r="AV94">
        <f t="shared" si="60"/>
        <v>2.522693740030568E-3</v>
      </c>
      <c r="AX94">
        <f t="shared" si="61"/>
        <v>1.5282049950311519E-3</v>
      </c>
      <c r="AY94">
        <f t="shared" si="62"/>
        <v>1.1141878255796216E-3</v>
      </c>
      <c r="AZ94">
        <f t="shared" si="63"/>
        <v>4.8437552929082357E-4</v>
      </c>
      <c r="BA94">
        <f t="shared" si="64"/>
        <v>7.7324759270399799E-4</v>
      </c>
      <c r="BB94">
        <f t="shared" si="65"/>
        <v>5.6039994207367357E-4</v>
      </c>
      <c r="BC94">
        <f t="shared" si="66"/>
        <v>4.432761721736287E-4</v>
      </c>
      <c r="BD94">
        <f t="shared" si="67"/>
        <v>1.0898676996359377E-3</v>
      </c>
      <c r="BE94">
        <f t="shared" si="68"/>
        <v>8.1895635141709076E-4</v>
      </c>
      <c r="BF94">
        <f t="shared" si="69"/>
        <v>1.2854900443155968E-3</v>
      </c>
      <c r="BH94">
        <f t="shared" si="70"/>
        <v>7.6410249751557595E-4</v>
      </c>
      <c r="BI94">
        <f t="shared" si="71"/>
        <v>5.5709391278981079E-4</v>
      </c>
      <c r="BJ94">
        <f t="shared" si="72"/>
        <v>1.8307674166697163E-4</v>
      </c>
      <c r="BK94">
        <f t="shared" si="73"/>
        <v>4.4643470579788336E-4</v>
      </c>
      <c r="BL94">
        <f t="shared" si="74"/>
        <v>2.8019997103683679E-4</v>
      </c>
      <c r="BM94">
        <f t="shared" si="75"/>
        <v>1.8096673949324893E-4</v>
      </c>
      <c r="BN94">
        <f t="shared" si="76"/>
        <v>6.2923540976588693E-4</v>
      </c>
      <c r="BO94">
        <f t="shared" si="77"/>
        <v>4.7282466994521112E-4</v>
      </c>
      <c r="BP94">
        <f t="shared" si="78"/>
        <v>7.421780231261938E-4</v>
      </c>
    </row>
    <row r="95" spans="1:68" x14ac:dyDescent="0.3">
      <c r="A95" t="s">
        <v>1809</v>
      </c>
      <c r="B95">
        <v>1.2611804749862351E-4</v>
      </c>
      <c r="C95">
        <v>1.34742396581816E-3</v>
      </c>
      <c r="D95">
        <v>1.8117753662697949E-3</v>
      </c>
      <c r="E95">
        <v>8.6628369006964501E-4</v>
      </c>
      <c r="F95">
        <v>2.16068193541538E-4</v>
      </c>
      <c r="G95">
        <v>6.4598488923233496E-4</v>
      </c>
      <c r="H95">
        <v>2.380864197627171E-3</v>
      </c>
      <c r="I95">
        <v>7.6645391695349648E-4</v>
      </c>
      <c r="J95">
        <v>8.40827337179915E-4</v>
      </c>
      <c r="K95">
        <v>8.7957367474835498E-4</v>
      </c>
      <c r="L95">
        <v>1.68472918252584E-3</v>
      </c>
      <c r="M95">
        <v>7.5932664342610303E-4</v>
      </c>
      <c r="N95">
        <v>3.1704585739261246E-3</v>
      </c>
      <c r="O95">
        <v>1.3710515502795735E-3</v>
      </c>
      <c r="P95">
        <v>4.5931207997003301E-4</v>
      </c>
      <c r="Q95">
        <v>2.051907531386005E-3</v>
      </c>
      <c r="R95">
        <v>9.5405712999936502E-4</v>
      </c>
      <c r="S95">
        <v>1.256903890108985E-3</v>
      </c>
      <c r="T95">
        <v>1.21174562688732E-3</v>
      </c>
      <c r="U95">
        <v>1.1756344798499266E-3</v>
      </c>
      <c r="V95">
        <v>1.4970642386103899E-3</v>
      </c>
      <c r="W95">
        <v>1.9569821074760701E-4</v>
      </c>
      <c r="X95">
        <v>2.291722138896625E-3</v>
      </c>
      <c r="Y95">
        <v>2.3268932056398099E-3</v>
      </c>
      <c r="Z95">
        <v>0</v>
      </c>
      <c r="AA95">
        <v>8.2910544299128245E-4</v>
      </c>
      <c r="AB95">
        <v>2.0493037768596349E-3</v>
      </c>
      <c r="AC95">
        <v>7.2167892852761505E-4</v>
      </c>
      <c r="AD95">
        <v>3.10229506301766E-4</v>
      </c>
      <c r="AE95">
        <v>6.1370592856763303E-4</v>
      </c>
      <c r="AF95">
        <v>1.9929270871399565E-3</v>
      </c>
      <c r="AG95">
        <v>6.9465805808463E-4</v>
      </c>
      <c r="AH95">
        <v>0</v>
      </c>
      <c r="AI95">
        <v>1.8197612299849565E-3</v>
      </c>
      <c r="AJ95">
        <v>9.6979178606365504E-4</v>
      </c>
      <c r="AK95">
        <v>2.3971355761509801E-3</v>
      </c>
      <c r="AL95">
        <v>0</v>
      </c>
      <c r="AN95">
        <f t="shared" si="52"/>
        <v>1.037900267414056E-3</v>
      </c>
      <c r="AO95">
        <f t="shared" si="53"/>
        <v>1.002342799338635E-3</v>
      </c>
      <c r="AP95">
        <f t="shared" si="54"/>
        <v>1.3093255774365635E-3</v>
      </c>
      <c r="AQ95">
        <f t="shared" si="55"/>
        <v>1.4209561838314517E-3</v>
      </c>
      <c r="AR95">
        <f t="shared" si="56"/>
        <v>1.0200356390238107E-3</v>
      </c>
      <c r="AS95">
        <f t="shared" si="57"/>
        <v>1.3697839154858281E-3</v>
      </c>
      <c r="AT95">
        <f t="shared" si="58"/>
        <v>9.7228750733645189E-4</v>
      </c>
      <c r="AU95">
        <f t="shared" si="59"/>
        <v>8.3813976268986212E-4</v>
      </c>
      <c r="AV95">
        <f t="shared" si="60"/>
        <v>1.1223091207382117E-3</v>
      </c>
      <c r="AX95">
        <f t="shared" si="61"/>
        <v>7.2006635219171741E-4</v>
      </c>
      <c r="AY95">
        <f t="shared" si="62"/>
        <v>9.4889119962705251E-4</v>
      </c>
      <c r="AZ95">
        <f t="shared" si="63"/>
        <v>9.1631081565657368E-4</v>
      </c>
      <c r="BA95">
        <f t="shared" si="64"/>
        <v>5.6701300008280551E-4</v>
      </c>
      <c r="BB95">
        <f t="shared" si="65"/>
        <v>5.6805287288937459E-4</v>
      </c>
      <c r="BC95">
        <f t="shared" si="66"/>
        <v>9.8147407331515579E-4</v>
      </c>
      <c r="BD95">
        <f t="shared" si="67"/>
        <v>8.9682960957694104E-4</v>
      </c>
      <c r="BE95">
        <f t="shared" si="68"/>
        <v>9.1832618562600493E-4</v>
      </c>
      <c r="BF95">
        <f t="shared" si="69"/>
        <v>1.205823741532877E-3</v>
      </c>
      <c r="BH95">
        <f t="shared" si="70"/>
        <v>3.6003317609585871E-4</v>
      </c>
      <c r="BI95">
        <f t="shared" si="71"/>
        <v>4.7444559981352626E-4</v>
      </c>
      <c r="BJ95">
        <f t="shared" si="72"/>
        <v>3.4633293455229203E-4</v>
      </c>
      <c r="BK95">
        <f t="shared" si="73"/>
        <v>3.2736510823182507E-4</v>
      </c>
      <c r="BL95">
        <f t="shared" si="74"/>
        <v>2.840264364446873E-4</v>
      </c>
      <c r="BM95">
        <f t="shared" si="75"/>
        <v>4.0068511256551655E-4</v>
      </c>
      <c r="BN95">
        <f t="shared" si="76"/>
        <v>5.1778481650647395E-4</v>
      </c>
      <c r="BO95">
        <f t="shared" si="77"/>
        <v>5.301958704750562E-4</v>
      </c>
      <c r="BP95">
        <f t="shared" si="78"/>
        <v>6.9618266176924828E-4</v>
      </c>
    </row>
    <row r="96" spans="1:68" x14ac:dyDescent="0.3">
      <c r="A96" t="s">
        <v>1810</v>
      </c>
      <c r="B96">
        <v>3.7138913121068803E-3</v>
      </c>
      <c r="C96">
        <v>6.5978286623907846E-3</v>
      </c>
      <c r="D96">
        <v>8.2796851724942049E-3</v>
      </c>
      <c r="E96">
        <v>4.4174188539215778E-3</v>
      </c>
      <c r="F96">
        <v>7.9812392109269992E-3</v>
      </c>
      <c r="G96">
        <v>5.0302408822994697E-3</v>
      </c>
      <c r="H96">
        <v>1.2291141642463897E-2</v>
      </c>
      <c r="I96">
        <v>8.0952752112131397E-3</v>
      </c>
      <c r="J96">
        <v>7.6955619110812045E-3</v>
      </c>
      <c r="K96">
        <v>5.0550045618515203E-3</v>
      </c>
      <c r="L96">
        <v>8.9373442806797501E-3</v>
      </c>
      <c r="M96">
        <v>8.4141693939565852E-3</v>
      </c>
      <c r="N96">
        <v>9.7061569326533439E-3</v>
      </c>
      <c r="O96">
        <v>7.2748888343406749E-3</v>
      </c>
      <c r="P96">
        <v>5.4450969888047446E-3</v>
      </c>
      <c r="Q96">
        <v>8.8754964164759146E-3</v>
      </c>
      <c r="R96">
        <v>6.2593416422066558E-3</v>
      </c>
      <c r="S96">
        <v>6.5991554107508099E-3</v>
      </c>
      <c r="T96">
        <v>5.62161343304385E-3</v>
      </c>
      <c r="U96">
        <v>4.2161399789556603E-3</v>
      </c>
      <c r="V96">
        <v>5.7718356261780403E-3</v>
      </c>
      <c r="W96">
        <v>1.2579724961485425E-2</v>
      </c>
      <c r="X96">
        <v>1.07523663569105E-2</v>
      </c>
      <c r="Y96">
        <v>1.0011600506009575E-2</v>
      </c>
      <c r="Z96">
        <v>1.0396639428437274E-2</v>
      </c>
      <c r="AA96">
        <v>1.0452518725688205E-2</v>
      </c>
      <c r="AB96">
        <v>9.2583627327535098E-3</v>
      </c>
      <c r="AC96">
        <v>1.0972759513248779E-2</v>
      </c>
      <c r="AD96">
        <v>4.6994739852539652E-3</v>
      </c>
      <c r="AE96">
        <v>6.8770680982948446E-3</v>
      </c>
      <c r="AF96">
        <v>9.9385345340520948E-3</v>
      </c>
      <c r="AG96">
        <v>5.5038993550134497E-3</v>
      </c>
      <c r="AH96">
        <v>5.6064155707252804E-3</v>
      </c>
      <c r="AI96">
        <v>6.7811584618084307E-3</v>
      </c>
      <c r="AJ96">
        <v>5.8754011386325947E-3</v>
      </c>
      <c r="AK96">
        <v>7.7279351995951295E-3</v>
      </c>
      <c r="AL96">
        <v>1.0705596083606651E-2</v>
      </c>
      <c r="AN96">
        <f t="shared" si="52"/>
        <v>5.7522060002283618E-3</v>
      </c>
      <c r="AO96">
        <f t="shared" si="53"/>
        <v>8.3494742367258776E-3</v>
      </c>
      <c r="AP96">
        <f t="shared" si="54"/>
        <v>7.5040318433382608E-3</v>
      </c>
      <c r="AQ96">
        <f t="shared" si="55"/>
        <v>7.244664489811127E-3</v>
      </c>
      <c r="AR96">
        <f t="shared" si="56"/>
        <v>7.0473284999157445E-3</v>
      </c>
      <c r="AS96">
        <f t="shared" si="57"/>
        <v>1.0307374543841308E-2</v>
      </c>
      <c r="AT96">
        <f t="shared" si="58"/>
        <v>7.171692205866967E-3</v>
      </c>
      <c r="AU96">
        <f t="shared" si="59"/>
        <v>5.9638244625157197E-3</v>
      </c>
      <c r="AV96">
        <f t="shared" si="60"/>
        <v>8.1029774739447922E-3</v>
      </c>
      <c r="AX96">
        <f t="shared" si="61"/>
        <v>2.0848350971366118E-3</v>
      </c>
      <c r="AY96">
        <f t="shared" si="62"/>
        <v>2.9863169165038356E-3</v>
      </c>
      <c r="AZ96">
        <f t="shared" si="63"/>
        <v>1.7348500155717427E-3</v>
      </c>
      <c r="BA96">
        <f t="shared" si="64"/>
        <v>1.4225251945378448E-3</v>
      </c>
      <c r="BB96">
        <f t="shared" si="65"/>
        <v>3.7542236024716673E-3</v>
      </c>
      <c r="BC96">
        <f t="shared" si="66"/>
        <v>6.0954048029887467E-4</v>
      </c>
      <c r="BD96">
        <f t="shared" si="67"/>
        <v>2.6319273132184413E-3</v>
      </c>
      <c r="BE96">
        <f t="shared" si="68"/>
        <v>7.096855243139957E-4</v>
      </c>
      <c r="BF96">
        <f t="shared" si="69"/>
        <v>2.4368398249116122E-3</v>
      </c>
      <c r="BH96">
        <f t="shared" si="70"/>
        <v>1.0424175485683059E-3</v>
      </c>
      <c r="BI96">
        <f t="shared" si="71"/>
        <v>1.4931584582519178E-3</v>
      </c>
      <c r="BJ96">
        <f t="shared" si="72"/>
        <v>6.5571167188562332E-4</v>
      </c>
      <c r="BK96">
        <f t="shared" si="73"/>
        <v>8.2129530399544946E-4</v>
      </c>
      <c r="BL96">
        <f t="shared" si="74"/>
        <v>1.8771118012358336E-3</v>
      </c>
      <c r="BM96">
        <f t="shared" si="75"/>
        <v>2.4884385905053758E-4</v>
      </c>
      <c r="BN96">
        <f t="shared" si="76"/>
        <v>1.5195439427741957E-3</v>
      </c>
      <c r="BO96">
        <f t="shared" si="77"/>
        <v>4.0973712850266616E-4</v>
      </c>
      <c r="BP96">
        <f t="shared" si="78"/>
        <v>1.4069101288847199E-3</v>
      </c>
    </row>
    <row r="97" spans="1:68" x14ac:dyDescent="0.3">
      <c r="A97" t="s">
        <v>1811</v>
      </c>
      <c r="B97">
        <v>1.1496582827967949E-3</v>
      </c>
      <c r="C97">
        <v>3.1849791000959898E-3</v>
      </c>
      <c r="D97">
        <v>2.7769888778004003E-3</v>
      </c>
      <c r="E97">
        <v>5.0062732864641496E-3</v>
      </c>
      <c r="F97">
        <v>3.62083541866671E-3</v>
      </c>
      <c r="G97">
        <v>1.5743152296342051E-3</v>
      </c>
      <c r="H97">
        <v>3.6484890349146055E-3</v>
      </c>
      <c r="I97">
        <v>1.233911816778444E-3</v>
      </c>
      <c r="J97">
        <v>1.0247182301593651E-3</v>
      </c>
      <c r="K97">
        <v>3.3248024419128301E-3</v>
      </c>
      <c r="L97">
        <v>1.2129534496446901E-3</v>
      </c>
      <c r="M97">
        <v>2.8932090624450247E-3</v>
      </c>
      <c r="N97">
        <v>2.5002312054553597E-3</v>
      </c>
      <c r="O97">
        <v>2.2863812458414098E-3</v>
      </c>
      <c r="P97">
        <v>2.5523098709324702E-3</v>
      </c>
      <c r="Q97">
        <v>4.5782119582500752E-3</v>
      </c>
      <c r="R97">
        <v>4.4313902852283803E-3</v>
      </c>
      <c r="S97">
        <v>1.88202298774862E-3</v>
      </c>
      <c r="T97">
        <v>3.4533509996656948E-3</v>
      </c>
      <c r="U97">
        <v>7.8519391724317898E-4</v>
      </c>
      <c r="V97">
        <v>2.1902291202445449E-3</v>
      </c>
      <c r="W97">
        <v>3.7458742402613271E-3</v>
      </c>
      <c r="X97">
        <v>2.3595757338981697E-3</v>
      </c>
      <c r="Y97">
        <v>3.5027709236492548E-3</v>
      </c>
      <c r="Z97">
        <v>3.8652796074920451E-3</v>
      </c>
      <c r="AA97">
        <v>1.7647986497292035E-3</v>
      </c>
      <c r="AB97">
        <v>2.0611955136834951E-3</v>
      </c>
      <c r="AC97">
        <v>3.70383270974893E-3</v>
      </c>
      <c r="AD97">
        <v>1.5257270323234E-3</v>
      </c>
      <c r="AE97">
        <v>4.09333483402252E-3</v>
      </c>
      <c r="AF97">
        <v>5.2684157974479152E-3</v>
      </c>
      <c r="AG97">
        <v>2.947389431822415E-3</v>
      </c>
      <c r="AH97">
        <v>3.1103719503860301E-3</v>
      </c>
      <c r="AI97">
        <v>2.457017318917655E-3</v>
      </c>
      <c r="AJ97">
        <v>2.6316756775353525E-3</v>
      </c>
      <c r="AK97">
        <v>2.592392528403405E-3</v>
      </c>
      <c r="AL97">
        <v>3.23181675903347E-3</v>
      </c>
      <c r="AN97">
        <f t="shared" si="52"/>
        <v>3.0294748867893337E-3</v>
      </c>
      <c r="AO97">
        <f t="shared" si="53"/>
        <v>2.5193878749984913E-3</v>
      </c>
      <c r="AP97">
        <f t="shared" si="54"/>
        <v>2.256372215198736E-3</v>
      </c>
      <c r="AQ97">
        <f t="shared" si="55"/>
        <v>3.6305417437423582E-3</v>
      </c>
      <c r="AR97">
        <f t="shared" si="56"/>
        <v>2.5436620693536863E-3</v>
      </c>
      <c r="AS97">
        <f t="shared" si="57"/>
        <v>2.8762421897001833E-3</v>
      </c>
      <c r="AT97">
        <f t="shared" si="58"/>
        <v>3.629159221264612E-3</v>
      </c>
      <c r="AU97">
        <f t="shared" si="59"/>
        <v>2.8382595670420336E-3</v>
      </c>
      <c r="AV97">
        <f t="shared" si="60"/>
        <v>2.8186283216574091E-3</v>
      </c>
      <c r="AX97">
        <f t="shared" si="61"/>
        <v>1.5842320034950938E-3</v>
      </c>
      <c r="AY97">
        <f t="shared" si="62"/>
        <v>1.2953335634820692E-3</v>
      </c>
      <c r="AZ97">
        <f t="shared" si="63"/>
        <v>8.4663504767116019E-4</v>
      </c>
      <c r="BA97">
        <f t="shared" si="64"/>
        <v>1.5160400822417726E-3</v>
      </c>
      <c r="BB97">
        <f t="shared" si="65"/>
        <v>1.3527716172502531E-3</v>
      </c>
      <c r="BC97">
        <f t="shared" si="66"/>
        <v>9.1893322829364097E-4</v>
      </c>
      <c r="BD97">
        <f t="shared" si="67"/>
        <v>1.9140334500098752E-3</v>
      </c>
      <c r="BE97">
        <f t="shared" si="68"/>
        <v>3.400736157886E-4</v>
      </c>
      <c r="BF97">
        <f t="shared" si="69"/>
        <v>3.5837034620261752E-4</v>
      </c>
      <c r="BH97">
        <f t="shared" si="70"/>
        <v>7.9211600174754692E-4</v>
      </c>
      <c r="BI97">
        <f t="shared" si="71"/>
        <v>6.4766678174103462E-4</v>
      </c>
      <c r="BJ97">
        <f t="shared" si="72"/>
        <v>3.19997969624172E-4</v>
      </c>
      <c r="BK97">
        <f t="shared" si="73"/>
        <v>8.7528614958454979E-4</v>
      </c>
      <c r="BL97">
        <f t="shared" si="74"/>
        <v>6.7638580862512654E-4</v>
      </c>
      <c r="BM97">
        <f t="shared" si="75"/>
        <v>3.7515291950131771E-4</v>
      </c>
      <c r="BN97">
        <f t="shared" si="76"/>
        <v>1.1050677276011496E-3</v>
      </c>
      <c r="BO97">
        <f t="shared" si="77"/>
        <v>1.9634159361983758E-4</v>
      </c>
      <c r="BP97">
        <f t="shared" si="78"/>
        <v>2.0690521584966061E-4</v>
      </c>
    </row>
    <row r="98" spans="1:68" x14ac:dyDescent="0.3">
      <c r="A98" t="s">
        <v>1812</v>
      </c>
      <c r="B98">
        <v>3.3610203949789299E-3</v>
      </c>
      <c r="C98">
        <v>9.794868093957465E-3</v>
      </c>
      <c r="D98">
        <v>2.3071661705776547E-3</v>
      </c>
      <c r="E98">
        <v>1.6167005347750587E-2</v>
      </c>
      <c r="F98">
        <v>2.5055436837069902E-3</v>
      </c>
      <c r="G98">
        <v>2.9880369727246655E-3</v>
      </c>
      <c r="H98">
        <v>3.8271908762138951E-3</v>
      </c>
      <c r="I98">
        <v>5.0334829695162595E-3</v>
      </c>
      <c r="J98">
        <v>1.8474059345490001E-3</v>
      </c>
      <c r="K98">
        <v>6.73932143312832E-3</v>
      </c>
      <c r="L98">
        <v>3.1874400470253252E-3</v>
      </c>
      <c r="M98">
        <v>3.8690588712650652E-3</v>
      </c>
      <c r="N98">
        <v>5.4395491301960199E-3</v>
      </c>
      <c r="O98">
        <v>4.3821810986633646E-3</v>
      </c>
      <c r="P98">
        <v>2.6416199969574801E-3</v>
      </c>
      <c r="Q98">
        <v>5.5952346719390046E-3</v>
      </c>
      <c r="R98">
        <v>4.0517350322332351E-3</v>
      </c>
      <c r="S98">
        <v>6.4543866461747503E-3</v>
      </c>
      <c r="T98">
        <v>6.4239237053994999E-3</v>
      </c>
      <c r="U98">
        <v>6.1678950622182302E-3</v>
      </c>
      <c r="V98">
        <v>2.6348259526722002E-3</v>
      </c>
      <c r="W98">
        <v>6.4569544186242151E-3</v>
      </c>
      <c r="X98">
        <v>1.5361216275259415E-3</v>
      </c>
      <c r="Y98">
        <v>4.9927908107482702E-3</v>
      </c>
      <c r="Z98">
        <v>1.457521679032299E-2</v>
      </c>
      <c r="AA98">
        <v>3.6788954288246149E-3</v>
      </c>
      <c r="AB98">
        <v>6.6149441890011595E-3</v>
      </c>
      <c r="AC98">
        <v>4.1488046415451146E-3</v>
      </c>
      <c r="AD98">
        <v>5.6853263964494801E-3</v>
      </c>
      <c r="AE98">
        <v>2.8455354857588201E-3</v>
      </c>
      <c r="AF98">
        <v>6.0708288153380197E-3</v>
      </c>
      <c r="AG98">
        <v>2.5384904295290001E-3</v>
      </c>
      <c r="AH98">
        <v>4.1581858276860603E-3</v>
      </c>
      <c r="AI98">
        <v>2.90725641202093E-3</v>
      </c>
      <c r="AJ98">
        <v>3.6396392417778149E-3</v>
      </c>
      <c r="AK98">
        <v>3.7912450912937403E-3</v>
      </c>
      <c r="AL98">
        <v>2.5738680785274502E-3</v>
      </c>
      <c r="AN98">
        <f t="shared" si="52"/>
        <v>7.9075150018161587E-3</v>
      </c>
      <c r="AO98">
        <f t="shared" si="53"/>
        <v>3.5885636255404527E-3</v>
      </c>
      <c r="AP98">
        <f t="shared" si="54"/>
        <v>4.015225215969225E-3</v>
      </c>
      <c r="AQ98">
        <f t="shared" si="55"/>
        <v>5.3671187834489972E-3</v>
      </c>
      <c r="AR98">
        <f t="shared" si="56"/>
        <v>5.4208997847285363E-3</v>
      </c>
      <c r="AS98">
        <f t="shared" si="57"/>
        <v>5.9244622479946822E-3</v>
      </c>
      <c r="AT98">
        <f t="shared" si="58"/>
        <v>4.8672302325154402E-3</v>
      </c>
      <c r="AU98">
        <f t="shared" si="59"/>
        <v>3.2013108897453301E-3</v>
      </c>
      <c r="AV98">
        <f t="shared" si="60"/>
        <v>3.3349174705330016E-3</v>
      </c>
      <c r="AX98">
        <f t="shared" si="61"/>
        <v>6.4243236404193781E-3</v>
      </c>
      <c r="AY98">
        <f t="shared" si="62"/>
        <v>1.1072938981304124E-3</v>
      </c>
      <c r="AZ98">
        <f t="shared" si="63"/>
        <v>1.6771444011406177E-3</v>
      </c>
      <c r="BA98">
        <f t="shared" si="64"/>
        <v>1.2174610213186012E-3</v>
      </c>
      <c r="BB98">
        <f t="shared" si="65"/>
        <v>1.8618696277412339E-3</v>
      </c>
      <c r="BC98">
        <f t="shared" si="66"/>
        <v>4.5526562533406015E-3</v>
      </c>
      <c r="BD98">
        <f t="shared" si="67"/>
        <v>1.7614171185553163E-3</v>
      </c>
      <c r="BE98">
        <f t="shared" si="68"/>
        <v>8.4894306205134671E-4</v>
      </c>
      <c r="BF98">
        <f t="shared" si="69"/>
        <v>6.6343290256504173E-4</v>
      </c>
      <c r="BH98">
        <f t="shared" si="70"/>
        <v>3.2121618202096891E-3</v>
      </c>
      <c r="BI98">
        <f t="shared" si="71"/>
        <v>5.5364694906520618E-4</v>
      </c>
      <c r="BJ98">
        <f t="shared" si="72"/>
        <v>6.3390099973748947E-4</v>
      </c>
      <c r="BK98">
        <f t="shared" si="73"/>
        <v>7.029014483861711E-4</v>
      </c>
      <c r="BL98">
        <f t="shared" si="74"/>
        <v>9.3093481387061697E-4</v>
      </c>
      <c r="BM98">
        <f t="shared" si="75"/>
        <v>1.8586141324959163E-3</v>
      </c>
      <c r="BN98">
        <f t="shared" si="76"/>
        <v>1.0169546475531268E-3</v>
      </c>
      <c r="BO98">
        <f t="shared" si="77"/>
        <v>4.9013750540201025E-4</v>
      </c>
      <c r="BP98">
        <f t="shared" si="78"/>
        <v>3.8303316488518164E-4</v>
      </c>
    </row>
    <row r="99" spans="1:68" x14ac:dyDescent="0.3">
      <c r="A99" t="s">
        <v>1813</v>
      </c>
      <c r="B99">
        <v>2.2623505662504369E-3</v>
      </c>
      <c r="C99">
        <v>2.93392519772585E-3</v>
      </c>
      <c r="D99">
        <v>2.25044047726308E-3</v>
      </c>
      <c r="E99">
        <v>7.8749707229037597E-3</v>
      </c>
      <c r="F99">
        <v>4.10895060293558E-3</v>
      </c>
      <c r="G99">
        <v>0</v>
      </c>
      <c r="H99">
        <v>1.14089576470093E-3</v>
      </c>
      <c r="I99">
        <v>1.5098685636688747E-3</v>
      </c>
      <c r="J99">
        <v>2.065266362514865E-3</v>
      </c>
      <c r="K99">
        <v>3.5429017220467819E-3</v>
      </c>
      <c r="L99">
        <v>4.2700919119777001E-3</v>
      </c>
      <c r="M99">
        <v>1.4114071927925241E-3</v>
      </c>
      <c r="N99">
        <v>1.852860138875035E-3</v>
      </c>
      <c r="O99">
        <v>1.2543789520262998E-3</v>
      </c>
      <c r="P99">
        <v>7.3610130026186243E-4</v>
      </c>
      <c r="Q99">
        <v>2.1943643497216599E-3</v>
      </c>
      <c r="R99">
        <v>6.5013132779710853E-3</v>
      </c>
      <c r="S99">
        <v>2.6283834423844951E-3</v>
      </c>
      <c r="T99">
        <v>4.6058097670356448E-3</v>
      </c>
      <c r="U99">
        <v>1.118892121109384E-3</v>
      </c>
      <c r="V99">
        <v>1.2894401707712871E-3</v>
      </c>
      <c r="W99">
        <v>2.2377713827536049E-4</v>
      </c>
      <c r="X99">
        <v>2.8337969502752101E-3</v>
      </c>
      <c r="Y99">
        <v>1.499859264215185E-3</v>
      </c>
      <c r="Z99">
        <v>3.9144254062194453E-3</v>
      </c>
      <c r="AA99">
        <v>1.8452059763136575E-3</v>
      </c>
      <c r="AB99">
        <v>6.0290522827960904E-3</v>
      </c>
      <c r="AC99">
        <v>1.9734176665221902E-3</v>
      </c>
      <c r="AD99">
        <v>2.4032416328117899E-3</v>
      </c>
      <c r="AE99">
        <v>1.11638524179926E-3</v>
      </c>
      <c r="AF99">
        <v>2.6145598338942148E-3</v>
      </c>
      <c r="AG99">
        <v>9.3848421870004002E-4</v>
      </c>
      <c r="AH99">
        <v>4.8598277146994504E-3</v>
      </c>
      <c r="AI99">
        <v>8.9009843872574093E-4</v>
      </c>
      <c r="AJ99">
        <v>2.8931523012631268E-3</v>
      </c>
      <c r="AK99">
        <v>2.0586094180009809E-3</v>
      </c>
      <c r="AL99">
        <v>3.3679962167062799E-3</v>
      </c>
      <c r="AN99">
        <f t="shared" si="52"/>
        <v>3.8304217410357819E-3</v>
      </c>
      <c r="AO99">
        <f t="shared" si="53"/>
        <v>1.6899287328263463E-3</v>
      </c>
      <c r="AP99">
        <f t="shared" si="54"/>
        <v>2.1618582257850101E-3</v>
      </c>
      <c r="AQ99">
        <f t="shared" si="55"/>
        <v>3.7746870233590804E-3</v>
      </c>
      <c r="AR99">
        <f t="shared" si="56"/>
        <v>1.809479799297919E-3</v>
      </c>
      <c r="AS99">
        <f t="shared" si="57"/>
        <v>3.0159595910569628E-3</v>
      </c>
      <c r="AT99">
        <f t="shared" si="58"/>
        <v>2.0447289028350884E-3</v>
      </c>
      <c r="AU99">
        <f t="shared" si="59"/>
        <v>2.2294701240417438E-3</v>
      </c>
      <c r="AV99">
        <f t="shared" si="60"/>
        <v>2.7732526453234621E-3</v>
      </c>
      <c r="AX99">
        <f t="shared" si="61"/>
        <v>2.7152207106090794E-3</v>
      </c>
      <c r="AY99">
        <f t="shared" si="62"/>
        <v>1.7360284938814083E-3</v>
      </c>
      <c r="AZ99">
        <f t="shared" si="63"/>
        <v>1.2829795020333804E-3</v>
      </c>
      <c r="BA99">
        <f t="shared" si="64"/>
        <v>2.3712783878013107E-3</v>
      </c>
      <c r="BB99">
        <f t="shared" si="65"/>
        <v>1.9219145640173539E-3</v>
      </c>
      <c r="BC99">
        <f t="shared" si="66"/>
        <v>1.7131999013320564E-3</v>
      </c>
      <c r="BD99">
        <f t="shared" si="67"/>
        <v>8.1088242690678138E-4</v>
      </c>
      <c r="BE99">
        <f t="shared" si="68"/>
        <v>2.2780849604380191E-3</v>
      </c>
      <c r="BF99">
        <f t="shared" si="69"/>
        <v>6.6287660448741527E-4</v>
      </c>
      <c r="BH99">
        <f t="shared" si="70"/>
        <v>1.3576103553045397E-3</v>
      </c>
      <c r="BI99">
        <f t="shared" si="71"/>
        <v>8.6801424694070417E-4</v>
      </c>
      <c r="BJ99">
        <f t="shared" si="72"/>
        <v>4.8492067136768737E-4</v>
      </c>
      <c r="BK99">
        <f t="shared" si="73"/>
        <v>1.3690582155206285E-3</v>
      </c>
      <c r="BL99">
        <f t="shared" si="74"/>
        <v>9.6095728200867696E-4</v>
      </c>
      <c r="BM99">
        <f t="shared" si="75"/>
        <v>6.9941093094167089E-4</v>
      </c>
      <c r="BN99">
        <f t="shared" si="76"/>
        <v>4.6816318745576728E-4</v>
      </c>
      <c r="BO99">
        <f t="shared" si="77"/>
        <v>1.3152529651457284E-3</v>
      </c>
      <c r="BP99">
        <f t="shared" si="78"/>
        <v>3.8271198604031433E-4</v>
      </c>
    </row>
    <row r="100" spans="1:68" x14ac:dyDescent="0.3">
      <c r="A100" t="s">
        <v>1814</v>
      </c>
      <c r="B100">
        <v>1.5804133488624777E-3</v>
      </c>
      <c r="C100">
        <v>1.9216486521903401E-3</v>
      </c>
      <c r="D100">
        <v>2.0753517862156252E-3</v>
      </c>
      <c r="E100">
        <v>3.4145061613004004E-3</v>
      </c>
      <c r="F100">
        <v>1.88081734321236E-4</v>
      </c>
      <c r="G100">
        <v>1.8369656657906601E-3</v>
      </c>
      <c r="H100">
        <v>2.0472574506798001E-3</v>
      </c>
      <c r="I100">
        <v>6.8674025480319745E-4</v>
      </c>
      <c r="J100">
        <v>8.7285486610604751E-4</v>
      </c>
      <c r="K100">
        <v>9.5123408966129501E-4</v>
      </c>
      <c r="L100">
        <v>2.0810189071447734E-3</v>
      </c>
      <c r="M100">
        <v>9.5030258104547647E-4</v>
      </c>
      <c r="N100">
        <v>1.0867860539666989E-3</v>
      </c>
      <c r="O100">
        <v>9.1326503116056503E-4</v>
      </c>
      <c r="P100">
        <v>1.2645244047617236E-3</v>
      </c>
      <c r="Q100">
        <v>6.980149236766E-4</v>
      </c>
      <c r="R100">
        <v>1.9854694900204501E-3</v>
      </c>
      <c r="S100">
        <v>3.9892764855022347E-3</v>
      </c>
      <c r="T100">
        <v>0</v>
      </c>
      <c r="U100">
        <v>1.5017491056005751E-3</v>
      </c>
      <c r="V100">
        <v>1.2615210741852924E-4</v>
      </c>
      <c r="W100">
        <v>5.6235038263102504E-4</v>
      </c>
      <c r="X100">
        <v>8.4571796817267003E-4</v>
      </c>
      <c r="Y100">
        <v>4.0860691950610098E-4</v>
      </c>
      <c r="Z100">
        <v>3.3200353331562548E-4</v>
      </c>
      <c r="AA100">
        <v>3.3805472500114751E-4</v>
      </c>
      <c r="AB100">
        <v>1.5919954812431752E-3</v>
      </c>
      <c r="AC100">
        <v>2.6647263882805298E-4</v>
      </c>
      <c r="AD100">
        <v>4.0786837772869306E-3</v>
      </c>
      <c r="AE100">
        <v>8.2092462521122004E-4</v>
      </c>
      <c r="AF100">
        <v>5.0181600315803501E-4</v>
      </c>
      <c r="AG100">
        <v>9.3694940415893003E-4</v>
      </c>
      <c r="AH100">
        <v>3.6623183287994047E-3</v>
      </c>
      <c r="AI100">
        <v>5.2865201977440055E-4</v>
      </c>
      <c r="AJ100">
        <v>3.056317166853915E-3</v>
      </c>
      <c r="AK100">
        <v>5.71875819638835E-4</v>
      </c>
      <c r="AL100">
        <v>2.4577989377426402E-3</v>
      </c>
      <c r="AN100">
        <f t="shared" si="52"/>
        <v>2.2479799871422106E-3</v>
      </c>
      <c r="AO100">
        <f t="shared" si="53"/>
        <v>1.1897612763987235E-3</v>
      </c>
      <c r="AP100">
        <f t="shared" si="54"/>
        <v>1.1599979905495114E-3</v>
      </c>
      <c r="AQ100">
        <f t="shared" si="55"/>
        <v>2.2242536330664281E-3</v>
      </c>
      <c r="AR100">
        <f t="shared" si="56"/>
        <v>5.4756289891253233E-4</v>
      </c>
      <c r="AS100">
        <f t="shared" si="57"/>
        <v>6.3047521101112873E-4</v>
      </c>
      <c r="AT100">
        <f t="shared" si="58"/>
        <v>1.8004748018853954E-3</v>
      </c>
      <c r="AU100">
        <f t="shared" si="59"/>
        <v>1.7093065842442451E-3</v>
      </c>
      <c r="AV100">
        <f t="shared" si="60"/>
        <v>2.0286639747451301E-3</v>
      </c>
      <c r="AX100">
        <f t="shared" si="61"/>
        <v>8.0471965459342142E-4</v>
      </c>
      <c r="AY100">
        <f t="shared" si="62"/>
        <v>8.9639374974364986E-4</v>
      </c>
      <c r="AZ100">
        <f t="shared" si="63"/>
        <v>4.2728759752212118E-4</v>
      </c>
      <c r="BA100">
        <f t="shared" si="64"/>
        <v>1.6585729008142455E-3</v>
      </c>
      <c r="BB100">
        <f t="shared" si="65"/>
        <v>6.8022108419776275E-4</v>
      </c>
      <c r="BC100">
        <f t="shared" si="66"/>
        <v>5.1520271135419059E-4</v>
      </c>
      <c r="BD100">
        <f t="shared" si="67"/>
        <v>1.9794278668007221E-3</v>
      </c>
      <c r="BE100">
        <f t="shared" si="68"/>
        <v>1.7036337177637694E-3</v>
      </c>
      <c r="BF100">
        <f t="shared" si="69"/>
        <v>1.2966224640534832E-3</v>
      </c>
      <c r="BH100">
        <f t="shared" si="70"/>
        <v>4.0235982729671071E-4</v>
      </c>
      <c r="BI100">
        <f t="shared" si="71"/>
        <v>4.4819687487182493E-4</v>
      </c>
      <c r="BJ100">
        <f t="shared" si="72"/>
        <v>1.6149953162082731E-4</v>
      </c>
      <c r="BK100">
        <f t="shared" si="73"/>
        <v>9.5757751075572323E-4</v>
      </c>
      <c r="BL100">
        <f t="shared" si="74"/>
        <v>3.4011054209888138E-4</v>
      </c>
      <c r="BM100">
        <f t="shared" si="75"/>
        <v>2.1033062615269539E-4</v>
      </c>
      <c r="BN100">
        <f t="shared" si="76"/>
        <v>1.1428232117388437E-3</v>
      </c>
      <c r="BO100">
        <f t="shared" si="77"/>
        <v>9.8359338555143523E-4</v>
      </c>
      <c r="BP100">
        <f t="shared" si="78"/>
        <v>7.4860532865859443E-4</v>
      </c>
    </row>
    <row r="101" spans="1:68" x14ac:dyDescent="0.3">
      <c r="A101" t="s">
        <v>1815</v>
      </c>
      <c r="B101">
        <v>0</v>
      </c>
      <c r="C101">
        <v>7.0587129757424005E-4</v>
      </c>
      <c r="D101">
        <v>1.799443511244822E-3</v>
      </c>
      <c r="E101">
        <v>3.8628357202259802E-3</v>
      </c>
      <c r="F101">
        <v>6.8747948028846943E-4</v>
      </c>
      <c r="G101">
        <v>0</v>
      </c>
      <c r="H101">
        <v>4.1806363477695597E-4</v>
      </c>
      <c r="I101">
        <v>9.9760871696819107E-4</v>
      </c>
      <c r="J101">
        <v>2.8577646923150652E-4</v>
      </c>
      <c r="K101">
        <v>9.5897158819835502E-4</v>
      </c>
      <c r="L101">
        <v>5.4330848038904999E-4</v>
      </c>
      <c r="M101">
        <v>1.8184919825248152E-3</v>
      </c>
      <c r="N101">
        <v>8.059902886838775E-4</v>
      </c>
      <c r="O101">
        <v>1.999491185110665E-3</v>
      </c>
      <c r="P101">
        <v>1.185950482217825E-3</v>
      </c>
      <c r="Q101">
        <v>1.5194560001734699E-3</v>
      </c>
      <c r="R101">
        <v>0</v>
      </c>
      <c r="S101">
        <v>2.3877266552365549E-3</v>
      </c>
      <c r="T101">
        <v>2.41755030590824E-4</v>
      </c>
      <c r="U101">
        <v>0</v>
      </c>
      <c r="V101">
        <v>1.7663454977717597E-3</v>
      </c>
      <c r="W101">
        <v>3.7651447096328952E-4</v>
      </c>
      <c r="X101">
        <v>4.4632242947933949E-4</v>
      </c>
      <c r="Y101">
        <v>0</v>
      </c>
      <c r="Z101">
        <v>1.4995052146034001E-3</v>
      </c>
      <c r="AA101">
        <v>0</v>
      </c>
      <c r="AB101">
        <v>0</v>
      </c>
      <c r="AC101">
        <v>3.124992346143395E-4</v>
      </c>
      <c r="AD101">
        <v>3.6347890984245602E-4</v>
      </c>
      <c r="AE101">
        <v>1.58595724176923E-4</v>
      </c>
      <c r="AF101">
        <v>6.9328182398430496E-4</v>
      </c>
      <c r="AG101">
        <v>0</v>
      </c>
      <c r="AH101">
        <v>1.165161765267185E-3</v>
      </c>
      <c r="AI101">
        <v>3.1165051475156501E-4</v>
      </c>
      <c r="AJ101">
        <v>7.29372077756485E-4</v>
      </c>
      <c r="AK101">
        <v>0</v>
      </c>
      <c r="AL101">
        <v>7.9637178431934855E-4</v>
      </c>
      <c r="AN101">
        <f t="shared" si="52"/>
        <v>1.5920376322612604E-3</v>
      </c>
      <c r="AO101">
        <f t="shared" si="53"/>
        <v>5.2578795800840416E-4</v>
      </c>
      <c r="AP101">
        <f t="shared" si="54"/>
        <v>1.0854257823365849E-3</v>
      </c>
      <c r="AQ101">
        <f t="shared" si="55"/>
        <v>1.3023942184700085E-3</v>
      </c>
      <c r="AR101">
        <f t="shared" si="56"/>
        <v>5.9615374983146827E-4</v>
      </c>
      <c r="AS101">
        <f t="shared" si="57"/>
        <v>3.7638781311617986E-4</v>
      </c>
      <c r="AT101">
        <f t="shared" si="58"/>
        <v>4.0511881933456129E-4</v>
      </c>
      <c r="AU101">
        <f t="shared" si="59"/>
        <v>4.9227076000625005E-4</v>
      </c>
      <c r="AV101">
        <f t="shared" si="60"/>
        <v>5.0858128735861111E-4</v>
      </c>
      <c r="AX101">
        <f t="shared" si="61"/>
        <v>1.685172172233433E-3</v>
      </c>
      <c r="AY101">
        <f t="shared" si="62"/>
        <v>4.2301161669035166E-4</v>
      </c>
      <c r="AZ101">
        <f t="shared" si="63"/>
        <v>6.3382593312906043E-4</v>
      </c>
      <c r="BA101">
        <f t="shared" si="64"/>
        <v>1.2085720945971725E-3</v>
      </c>
      <c r="BB101">
        <f t="shared" si="65"/>
        <v>7.9552663592675479E-4</v>
      </c>
      <c r="BC101">
        <f t="shared" si="66"/>
        <v>5.8230037886633653E-4</v>
      </c>
      <c r="BD101">
        <f t="shared" si="67"/>
        <v>2.6976418939268136E-4</v>
      </c>
      <c r="BE101">
        <f t="shared" si="68"/>
        <v>6.0321491987270386E-4</v>
      </c>
      <c r="BF101">
        <f t="shared" si="69"/>
        <v>4.4171646398836453E-4</v>
      </c>
      <c r="BH101">
        <f t="shared" si="70"/>
        <v>8.425860861167165E-4</v>
      </c>
      <c r="BI101">
        <f t="shared" si="71"/>
        <v>2.1150580834517583E-4</v>
      </c>
      <c r="BJ101">
        <f t="shared" si="72"/>
        <v>2.3956368479470701E-4</v>
      </c>
      <c r="BK101">
        <f t="shared" si="73"/>
        <v>6.977694241507475E-4</v>
      </c>
      <c r="BL101">
        <f t="shared" si="74"/>
        <v>3.977633179633774E-4</v>
      </c>
      <c r="BM101">
        <f t="shared" si="75"/>
        <v>2.3772313420864166E-4</v>
      </c>
      <c r="BN101">
        <f t="shared" si="76"/>
        <v>1.5574842736358578E-4</v>
      </c>
      <c r="BO101">
        <f t="shared" si="77"/>
        <v>3.4826629636770416E-4</v>
      </c>
      <c r="BP101">
        <f t="shared" si="78"/>
        <v>2.5502511938917192E-4</v>
      </c>
    </row>
    <row r="102" spans="1:68" x14ac:dyDescent="0.3">
      <c r="A102" t="s">
        <v>1816</v>
      </c>
      <c r="B102">
        <v>3.0881831550613899E-4</v>
      </c>
      <c r="C102">
        <v>2.2630397522315649E-3</v>
      </c>
      <c r="D102">
        <v>2.3246588001491651E-3</v>
      </c>
      <c r="E102">
        <v>4.4644565533515203E-3</v>
      </c>
      <c r="F102">
        <v>1.4234457527942999E-3</v>
      </c>
      <c r="G102">
        <v>6.6915498226142501E-4</v>
      </c>
      <c r="H102">
        <v>2.2025646397715848E-3</v>
      </c>
      <c r="I102">
        <v>2.0796519886953136E-3</v>
      </c>
      <c r="J102">
        <v>2.4135914487498902E-3</v>
      </c>
      <c r="K102">
        <v>9.5897158819835502E-4</v>
      </c>
      <c r="L102">
        <v>2.0018256683772152E-3</v>
      </c>
      <c r="M102">
        <v>3.7313536785108301E-4</v>
      </c>
      <c r="N102">
        <v>2.77017440188872E-3</v>
      </c>
      <c r="O102">
        <v>1.6200975933762186E-3</v>
      </c>
      <c r="P102">
        <v>1.813531218062265E-3</v>
      </c>
      <c r="Q102">
        <v>2.339112824256675E-3</v>
      </c>
      <c r="R102">
        <v>2.2850565738472698E-3</v>
      </c>
      <c r="S102">
        <v>6.0986331535880199E-3</v>
      </c>
      <c r="T102">
        <v>1.282178338005445E-3</v>
      </c>
      <c r="U102">
        <v>2.1605532712569652E-3</v>
      </c>
      <c r="V102">
        <v>1.115256454761902E-3</v>
      </c>
      <c r="W102">
        <v>2.1486840206165802E-3</v>
      </c>
      <c r="X102">
        <v>1.1054504936275501E-4</v>
      </c>
      <c r="Y102">
        <v>2.02981227771809E-3</v>
      </c>
      <c r="Z102">
        <v>1.9239983730192406E-3</v>
      </c>
      <c r="AA102">
        <v>4.5720560995344298E-4</v>
      </c>
      <c r="AB102">
        <v>1.1038086911564948E-3</v>
      </c>
      <c r="AC102">
        <v>2.32778288531079E-3</v>
      </c>
      <c r="AD102">
        <v>1.3705731827416E-3</v>
      </c>
      <c r="AE102">
        <v>1.1693102882709655E-3</v>
      </c>
      <c r="AF102">
        <v>1.4528512993326201E-3</v>
      </c>
      <c r="AG102">
        <v>7.3660481328451251E-4</v>
      </c>
      <c r="AH102">
        <v>3.44075097261828E-3</v>
      </c>
      <c r="AI102">
        <v>1.330564440423745E-3</v>
      </c>
      <c r="AJ102">
        <v>2.3240541353879898E-3</v>
      </c>
      <c r="AK102">
        <v>1.2164830951250411E-3</v>
      </c>
      <c r="AL102">
        <v>1.3728908006982151E-3</v>
      </c>
      <c r="AN102">
        <f t="shared" si="52"/>
        <v>2.3402433553095974E-3</v>
      </c>
      <c r="AO102">
        <f t="shared" si="53"/>
        <v>1.5937043408806558E-3</v>
      </c>
      <c r="AP102">
        <f t="shared" si="54"/>
        <v>1.7073324695005352E-3</v>
      </c>
      <c r="AQ102">
        <f t="shared" si="55"/>
        <v>3.5742675172306549E-3</v>
      </c>
      <c r="AR102">
        <f t="shared" si="56"/>
        <v>1.6766680211602232E-3</v>
      </c>
      <c r="AS102">
        <f t="shared" si="57"/>
        <v>1.3255254810868025E-3</v>
      </c>
      <c r="AT102">
        <f t="shared" si="58"/>
        <v>1.3309115901150618E-3</v>
      </c>
      <c r="AU102">
        <f t="shared" si="59"/>
        <v>1.8359734087755122E-3</v>
      </c>
      <c r="AV102">
        <f t="shared" si="60"/>
        <v>1.637809343737082E-3</v>
      </c>
      <c r="AX102">
        <f t="shared" si="61"/>
        <v>1.6975642037699934E-3</v>
      </c>
      <c r="AY102">
        <f t="shared" si="62"/>
        <v>7.0489608769012675E-4</v>
      </c>
      <c r="AZ102">
        <f t="shared" si="63"/>
        <v>8.2403225823985879E-4</v>
      </c>
      <c r="BA102">
        <f t="shared" si="64"/>
        <v>2.1863318410224298E-3</v>
      </c>
      <c r="BB102">
        <f t="shared" si="65"/>
        <v>5.5610223760424492E-4</v>
      </c>
      <c r="BC102">
        <f t="shared" si="66"/>
        <v>9.0972795731727942E-4</v>
      </c>
      <c r="BD102">
        <f t="shared" si="67"/>
        <v>1.4587205930445158E-4</v>
      </c>
      <c r="BE102">
        <f t="shared" si="68"/>
        <v>1.4211545594085431E-3</v>
      </c>
      <c r="BF102">
        <f t="shared" si="69"/>
        <v>5.9942870980765064E-4</v>
      </c>
      <c r="BH102">
        <f t="shared" si="70"/>
        <v>8.4878210188499672E-4</v>
      </c>
      <c r="BI102">
        <f t="shared" si="71"/>
        <v>3.5244804384506337E-4</v>
      </c>
      <c r="BJ102">
        <f t="shared" si="72"/>
        <v>3.1145491822823164E-4</v>
      </c>
      <c r="BK102">
        <f t="shared" si="73"/>
        <v>1.2622792769521501E-3</v>
      </c>
      <c r="BL102">
        <f t="shared" si="74"/>
        <v>2.7805111880212246E-4</v>
      </c>
      <c r="BM102">
        <f t="shared" si="75"/>
        <v>3.7139488336196148E-4</v>
      </c>
      <c r="BN102">
        <f t="shared" si="76"/>
        <v>8.4219272706670181E-5</v>
      </c>
      <c r="BO102">
        <f t="shared" si="77"/>
        <v>8.2050396743458642E-4</v>
      </c>
      <c r="BP102">
        <f t="shared" si="78"/>
        <v>3.460803269674372E-4</v>
      </c>
    </row>
    <row r="103" spans="1:68" x14ac:dyDescent="0.3">
      <c r="A103" t="s">
        <v>1817</v>
      </c>
      <c r="B103">
        <v>1.1415880548886951E-4</v>
      </c>
      <c r="C103">
        <v>0</v>
      </c>
      <c r="D103">
        <v>1.0948670695318499E-3</v>
      </c>
      <c r="E103">
        <v>5.631550794093605E-3</v>
      </c>
      <c r="F103">
        <v>7.0819689008536503E-4</v>
      </c>
      <c r="G103">
        <v>2.0982028618811051E-3</v>
      </c>
      <c r="H103">
        <v>1.9297836802801998E-3</v>
      </c>
      <c r="I103">
        <v>2.8821654460955948E-4</v>
      </c>
      <c r="J103">
        <v>4.4122692306526552E-4</v>
      </c>
      <c r="K103">
        <v>2.680736533278685E-4</v>
      </c>
      <c r="L103">
        <v>1.4005083305397414E-3</v>
      </c>
      <c r="M103">
        <v>2.2021169766928451E-3</v>
      </c>
      <c r="N103">
        <v>1.053823177955857E-3</v>
      </c>
      <c r="O103">
        <v>8.9948108105042152E-4</v>
      </c>
      <c r="P103">
        <v>1.3787579170082601E-3</v>
      </c>
      <c r="Q103">
        <v>1.5936674574909301E-3</v>
      </c>
      <c r="R103">
        <v>0</v>
      </c>
      <c r="S103">
        <v>1.4120808367248949E-3</v>
      </c>
      <c r="T103">
        <v>1.8867908704197551E-3</v>
      </c>
      <c r="U103">
        <v>5.8018179698521907E-4</v>
      </c>
      <c r="V103">
        <v>2.7416637185401051E-3</v>
      </c>
      <c r="W103">
        <v>1.2692461854082629E-3</v>
      </c>
      <c r="X103">
        <v>8.4571796817267003E-4</v>
      </c>
      <c r="Y103">
        <v>1.1605654218418951E-3</v>
      </c>
      <c r="Z103">
        <v>2.18432107173697E-3</v>
      </c>
      <c r="AA103">
        <v>6.7359458699866627E-4</v>
      </c>
      <c r="AB103">
        <v>1.3409153244000999E-3</v>
      </c>
      <c r="AC103">
        <v>1.8698779517246499E-3</v>
      </c>
      <c r="AD103">
        <v>1.24754859519435E-3</v>
      </c>
      <c r="AE103">
        <v>8.8892364363352854E-4</v>
      </c>
      <c r="AF103">
        <v>1.9020441249884301E-3</v>
      </c>
      <c r="AG103">
        <v>9.3848421870004002E-4</v>
      </c>
      <c r="AH103">
        <v>1.6780383436523099E-3</v>
      </c>
      <c r="AI103">
        <v>1.85026044754228E-3</v>
      </c>
      <c r="AJ103">
        <v>1.0510639215023504E-3</v>
      </c>
      <c r="AK103">
        <v>1.0069318088963305E-3</v>
      </c>
      <c r="AL103">
        <v>9.2203069019999851E-4</v>
      </c>
      <c r="AN103">
        <f t="shared" si="52"/>
        <v>1.710144167278581E-3</v>
      </c>
      <c r="AO103">
        <f t="shared" si="53"/>
        <v>1.2560999942140575E-3</v>
      </c>
      <c r="AP103">
        <f t="shared" si="54"/>
        <v>1.0919982942343227E-3</v>
      </c>
      <c r="AQ103">
        <f t="shared" si="55"/>
        <v>1.0019160980719417E-3</v>
      </c>
      <c r="AR103">
        <f t="shared" si="56"/>
        <v>1.6194706428383355E-3</v>
      </c>
      <c r="AS103">
        <f t="shared" si="57"/>
        <v>1.3458320541458251E-3</v>
      </c>
      <c r="AT103">
        <f t="shared" si="58"/>
        <v>1.3461721212721029E-3</v>
      </c>
      <c r="AU103">
        <f t="shared" si="59"/>
        <v>1.4889276699648769E-3</v>
      </c>
      <c r="AV103">
        <f t="shared" si="60"/>
        <v>9.9334214019955978E-4</v>
      </c>
      <c r="AX103">
        <f t="shared" si="61"/>
        <v>2.6600600361498367E-3</v>
      </c>
      <c r="AY103">
        <f t="shared" si="62"/>
        <v>8.9442404785368065E-4</v>
      </c>
      <c r="AZ103">
        <f t="shared" si="63"/>
        <v>6.5200312131143481E-4</v>
      </c>
      <c r="BA103">
        <f t="shared" si="64"/>
        <v>8.7242210305108934E-4</v>
      </c>
      <c r="BB103">
        <f t="shared" si="65"/>
        <v>9.1897694547144306E-4</v>
      </c>
      <c r="BC103">
        <f t="shared" si="66"/>
        <v>5.8550032380725182E-4</v>
      </c>
      <c r="BD103">
        <f t="shared" si="67"/>
        <v>5.1371025623127644E-4</v>
      </c>
      <c r="BE103">
        <f t="shared" si="68"/>
        <v>4.8441315841679026E-4</v>
      </c>
      <c r="BF103">
        <f t="shared" si="69"/>
        <v>6.5581270318190352E-5</v>
      </c>
      <c r="BH103">
        <f t="shared" si="70"/>
        <v>1.3300300180749184E-3</v>
      </c>
      <c r="BI103">
        <f t="shared" si="71"/>
        <v>4.4721202392684033E-4</v>
      </c>
      <c r="BJ103">
        <f t="shared" si="72"/>
        <v>2.4643401614684771E-4</v>
      </c>
      <c r="BK103">
        <f t="shared" si="73"/>
        <v>5.0369313604352588E-4</v>
      </c>
      <c r="BL103">
        <f t="shared" si="74"/>
        <v>4.5948847273572153E-4</v>
      </c>
      <c r="BM103">
        <f t="shared" si="75"/>
        <v>2.3902950626034881E-4</v>
      </c>
      <c r="BN103">
        <f t="shared" si="76"/>
        <v>2.9659075472059912E-4</v>
      </c>
      <c r="BO103">
        <f t="shared" si="77"/>
        <v>2.796760674109307E-4</v>
      </c>
      <c r="BP103">
        <f t="shared" si="78"/>
        <v>3.7863364072004816E-5</v>
      </c>
    </row>
    <row r="104" spans="1:68" x14ac:dyDescent="0.3">
      <c r="A104" t="s">
        <v>1818</v>
      </c>
      <c r="B104">
        <v>0</v>
      </c>
      <c r="C104">
        <v>0</v>
      </c>
      <c r="D104">
        <v>3.30066972446306E-4</v>
      </c>
      <c r="E104">
        <v>4.3017506970254001E-3</v>
      </c>
      <c r="F104">
        <v>1.4022680509320814E-3</v>
      </c>
      <c r="G104">
        <v>2.279653045304295E-3</v>
      </c>
      <c r="H104">
        <v>8.2207112412719502E-4</v>
      </c>
      <c r="I104">
        <v>2.2291224620688501E-4</v>
      </c>
      <c r="J104">
        <v>2.0760478044533053E-3</v>
      </c>
      <c r="K104">
        <v>9.5897158819835502E-4</v>
      </c>
      <c r="L104">
        <v>0</v>
      </c>
      <c r="M104">
        <v>1.254664573136295E-4</v>
      </c>
      <c r="N104">
        <v>4.9722497600840701E-4</v>
      </c>
      <c r="O104">
        <v>5.0282714987109499E-4</v>
      </c>
      <c r="P104">
        <v>6.5657607587495202E-4</v>
      </c>
      <c r="Q104">
        <v>8.293069854831E-4</v>
      </c>
      <c r="R104">
        <v>1.2168525076659E-3</v>
      </c>
      <c r="S104">
        <v>2.2267311072838602E-3</v>
      </c>
      <c r="T104">
        <v>1.3673834094833151E-3</v>
      </c>
      <c r="U104">
        <v>1.978813751073295E-3</v>
      </c>
      <c r="V104">
        <v>1.1634583725560941E-3</v>
      </c>
      <c r="W104">
        <v>3.8947000820955201E-4</v>
      </c>
      <c r="X104">
        <v>7.7198297014918695E-4</v>
      </c>
      <c r="Y104">
        <v>1.6270348270751671E-3</v>
      </c>
      <c r="Z104">
        <v>1.3554657271402249E-3</v>
      </c>
      <c r="AA104">
        <v>6.0839464271106997E-4</v>
      </c>
      <c r="AB104">
        <v>3.2691873361920549E-3</v>
      </c>
      <c r="AC104">
        <v>1.26270861557782E-3</v>
      </c>
      <c r="AD104">
        <v>7.9904122673799503E-4</v>
      </c>
      <c r="AE104">
        <v>0</v>
      </c>
      <c r="AF104">
        <v>1.7728976474858999E-4</v>
      </c>
      <c r="AG104">
        <v>1.4685292831841299E-3</v>
      </c>
      <c r="AH104">
        <v>1.644632859103485E-3</v>
      </c>
      <c r="AI104">
        <v>8.6024324538348795E-4</v>
      </c>
      <c r="AJ104">
        <v>1.472089159825618E-3</v>
      </c>
      <c r="AK104">
        <v>3.3883765412345498E-4</v>
      </c>
      <c r="AL104">
        <v>1.0450004014067016E-3</v>
      </c>
      <c r="AN104">
        <f t="shared" si="52"/>
        <v>1.1579544173679266E-3</v>
      </c>
      <c r="AO104">
        <f t="shared" si="53"/>
        <v>1.1817261166426141E-3</v>
      </c>
      <c r="AP104">
        <f t="shared" si="54"/>
        <v>6.881591502456777E-4</v>
      </c>
      <c r="AQ104">
        <f t="shared" si="55"/>
        <v>1.4242968668109533E-3</v>
      </c>
      <c r="AR104">
        <f t="shared" si="56"/>
        <v>1.2247813853305642E-3</v>
      </c>
      <c r="AS104">
        <f t="shared" si="57"/>
        <v>1.4824623531409207E-3</v>
      </c>
      <c r="AT104">
        <f t="shared" si="58"/>
        <v>3.2544366382886164E-4</v>
      </c>
      <c r="AU104">
        <f t="shared" si="59"/>
        <v>1.3244684625570342E-3</v>
      </c>
      <c r="AV104">
        <f t="shared" si="60"/>
        <v>9.5197573845192491E-4</v>
      </c>
      <c r="AX104">
        <f t="shared" si="61"/>
        <v>2.1016318687193856E-3</v>
      </c>
      <c r="AY104">
        <f t="shared" si="62"/>
        <v>8.7611986189900992E-4</v>
      </c>
      <c r="AZ104">
        <f t="shared" si="63"/>
        <v>6.9059897620535717E-4</v>
      </c>
      <c r="BA104">
        <f t="shared" si="64"/>
        <v>7.2143843510966545E-4</v>
      </c>
      <c r="BB104">
        <f t="shared" si="65"/>
        <v>6.5584697262994227E-4</v>
      </c>
      <c r="BC104">
        <f t="shared" si="66"/>
        <v>9.5357039903086894E-4</v>
      </c>
      <c r="BD104">
        <f t="shared" si="67"/>
        <v>4.1961756858627296E-4</v>
      </c>
      <c r="BE104">
        <f t="shared" si="68"/>
        <v>4.1156033161344124E-4</v>
      </c>
      <c r="BF104">
        <f t="shared" si="69"/>
        <v>5.7232415179899777E-4</v>
      </c>
      <c r="BH104">
        <f t="shared" si="70"/>
        <v>1.0508159343596928E-3</v>
      </c>
      <c r="BI104">
        <f t="shared" si="71"/>
        <v>4.3805993094950496E-4</v>
      </c>
      <c r="BJ104">
        <f t="shared" si="72"/>
        <v>2.6102187810216965E-4</v>
      </c>
      <c r="BK104">
        <f t="shared" si="73"/>
        <v>4.1652267471430771E-4</v>
      </c>
      <c r="BL104">
        <f t="shared" si="74"/>
        <v>3.2792348631497113E-4</v>
      </c>
      <c r="BM104">
        <f t="shared" si="75"/>
        <v>3.8929348524129596E-4</v>
      </c>
      <c r="BN104">
        <f t="shared" si="76"/>
        <v>2.4226631617998095E-4</v>
      </c>
      <c r="BO104">
        <f t="shared" si="77"/>
        <v>2.3761446824479196E-4</v>
      </c>
      <c r="BP104">
        <f t="shared" si="78"/>
        <v>3.3043150310487564E-4</v>
      </c>
    </row>
    <row r="105" spans="1:68" x14ac:dyDescent="0.3">
      <c r="A105" t="s">
        <v>1819</v>
      </c>
      <c r="B105">
        <v>3.9383990804095353E-3</v>
      </c>
      <c r="C105">
        <v>1.19672295265826E-2</v>
      </c>
      <c r="D105">
        <v>1.094146812193235E-3</v>
      </c>
      <c r="E105">
        <v>5.289273646183295E-3</v>
      </c>
      <c r="F105">
        <v>2.35329149421947E-3</v>
      </c>
      <c r="G105">
        <v>3.0416516278958601E-3</v>
      </c>
      <c r="H105">
        <v>3.550554389605695E-3</v>
      </c>
      <c r="I105">
        <v>1.8430163679424899E-3</v>
      </c>
      <c r="J105">
        <v>2.07680032867506E-3</v>
      </c>
      <c r="K105">
        <v>4.7709451253876651E-3</v>
      </c>
      <c r="L105">
        <v>2.6960349399552802E-3</v>
      </c>
      <c r="M105">
        <v>1.9030845794345279E-3</v>
      </c>
      <c r="N105">
        <v>5.7308603477010198E-3</v>
      </c>
      <c r="O105">
        <v>2.8896355716329101E-3</v>
      </c>
      <c r="P105">
        <v>1.3972525955520119E-3</v>
      </c>
      <c r="Q105">
        <v>5.4552169999545104E-3</v>
      </c>
      <c r="R105">
        <v>5.0735356918029054E-3</v>
      </c>
      <c r="S105">
        <v>8.3085930019480402E-3</v>
      </c>
      <c r="T105">
        <v>2.2351049396290151E-3</v>
      </c>
      <c r="U105">
        <v>2.5975165266127202E-3</v>
      </c>
      <c r="V105">
        <v>3.8072032183919854E-3</v>
      </c>
      <c r="W105">
        <v>6.5561028893397696E-3</v>
      </c>
      <c r="X105">
        <v>1.9016981425518499E-3</v>
      </c>
      <c r="Y105">
        <v>3.9243870923932845E-3</v>
      </c>
      <c r="Z105">
        <v>3.98726086592429E-3</v>
      </c>
      <c r="AA105">
        <v>3.3752940224190953E-3</v>
      </c>
      <c r="AB105">
        <v>5.8514387077146998E-3</v>
      </c>
      <c r="AC105">
        <v>2.8068812664117562E-3</v>
      </c>
      <c r="AD105">
        <v>3.4815328206684402E-3</v>
      </c>
      <c r="AE105">
        <v>7.5813195159374694E-3</v>
      </c>
      <c r="AF105">
        <v>1.545497266866867E-3</v>
      </c>
      <c r="AG105">
        <v>6.4249408918788803E-3</v>
      </c>
      <c r="AH105">
        <v>6.7307413869756852E-3</v>
      </c>
      <c r="AI105">
        <v>4.6413558828047197E-3</v>
      </c>
      <c r="AJ105">
        <v>3.96894293610516E-3</v>
      </c>
      <c r="AK105">
        <v>1.5841227499977851E-3</v>
      </c>
      <c r="AL105">
        <v>2.0197605310952149E-3</v>
      </c>
      <c r="AN105">
        <f t="shared" si="52"/>
        <v>5.5722622663421659E-3</v>
      </c>
      <c r="AO105">
        <f t="shared" si="53"/>
        <v>2.6971284699158788E-3</v>
      </c>
      <c r="AP105">
        <f t="shared" si="54"/>
        <v>3.0663733554769251E-3</v>
      </c>
      <c r="AQ105">
        <f t="shared" si="55"/>
        <v>6.2791152312351517E-3</v>
      </c>
      <c r="AR105">
        <f t="shared" si="56"/>
        <v>3.7989818934933725E-3</v>
      </c>
      <c r="AS105">
        <f t="shared" si="57"/>
        <v>3.6411600162358296E-3</v>
      </c>
      <c r="AT105">
        <f t="shared" si="58"/>
        <v>4.2027832011575922E-3</v>
      </c>
      <c r="AU105">
        <f t="shared" si="59"/>
        <v>5.9323460538864281E-3</v>
      </c>
      <c r="AV105">
        <f t="shared" si="60"/>
        <v>2.5242754057327199E-3</v>
      </c>
      <c r="AX105">
        <f t="shared" si="61"/>
        <v>4.6079176696102791E-3</v>
      </c>
      <c r="AY105">
        <f t="shared" si="62"/>
        <v>7.516123458663961E-4</v>
      </c>
      <c r="AZ105">
        <f t="shared" si="63"/>
        <v>1.5964493049582227E-3</v>
      </c>
      <c r="BA105">
        <f t="shared" si="64"/>
        <v>1.7679098313011883E-3</v>
      </c>
      <c r="BB105">
        <f t="shared" si="65"/>
        <v>1.9571249262256992E-3</v>
      </c>
      <c r="BC105">
        <f t="shared" si="66"/>
        <v>1.3324990535010283E-3</v>
      </c>
      <c r="BD105">
        <f t="shared" si="67"/>
        <v>3.0818726675693043E-3</v>
      </c>
      <c r="BE105">
        <f t="shared" si="68"/>
        <v>1.1284370616354937E-3</v>
      </c>
      <c r="BF105">
        <f t="shared" si="69"/>
        <v>1.2699382953766599E-3</v>
      </c>
      <c r="BH105">
        <f t="shared" si="70"/>
        <v>2.3039588348051396E-3</v>
      </c>
      <c r="BI105">
        <f t="shared" si="71"/>
        <v>3.7580617293319805E-4</v>
      </c>
      <c r="BJ105">
        <f t="shared" si="72"/>
        <v>6.034011202344817E-4</v>
      </c>
      <c r="BK105">
        <f t="shared" si="73"/>
        <v>1.0207032170047269E-3</v>
      </c>
      <c r="BL105">
        <f t="shared" si="74"/>
        <v>9.785624631128496E-4</v>
      </c>
      <c r="BM105">
        <f t="shared" si="75"/>
        <v>5.4399046063651044E-4</v>
      </c>
      <c r="BN105">
        <f t="shared" si="76"/>
        <v>1.7793200142292879E-3</v>
      </c>
      <c r="BO105">
        <f t="shared" si="77"/>
        <v>6.5150344129880262E-4</v>
      </c>
      <c r="BP105">
        <f t="shared" si="78"/>
        <v>7.3319921668992915E-4</v>
      </c>
    </row>
    <row r="106" spans="1:68" x14ac:dyDescent="0.3">
      <c r="A106" t="s">
        <v>1820</v>
      </c>
      <c r="B106">
        <v>1.4791514796270234E-3</v>
      </c>
      <c r="C106">
        <v>2.7300275590633151E-3</v>
      </c>
      <c r="D106">
        <v>1.5043007895932849E-3</v>
      </c>
      <c r="E106">
        <v>4.9999184997011198E-3</v>
      </c>
      <c r="F106">
        <v>1.37692458299183E-3</v>
      </c>
      <c r="G106">
        <v>1.838203631126265E-3</v>
      </c>
      <c r="H106">
        <v>1.5384982630257502E-3</v>
      </c>
      <c r="I106">
        <v>7.0410625235933495E-4</v>
      </c>
      <c r="J106">
        <v>1.6386556689891199E-3</v>
      </c>
      <c r="K106">
        <v>3.4824981614369902E-3</v>
      </c>
      <c r="L106">
        <v>1.6549097980276799E-3</v>
      </c>
      <c r="M106">
        <v>1.42978557829424E-3</v>
      </c>
      <c r="N106">
        <v>7.7244603693354496E-4</v>
      </c>
      <c r="O106">
        <v>9.6399437131594698E-4</v>
      </c>
      <c r="P106">
        <v>1.8728817547676848E-3</v>
      </c>
      <c r="Q106">
        <v>1.032604968735692E-3</v>
      </c>
      <c r="R106">
        <v>1.3878342347961236E-3</v>
      </c>
      <c r="S106">
        <v>8.6013099090094854E-3</v>
      </c>
      <c r="T106">
        <v>1.593094305122555E-3</v>
      </c>
      <c r="U106">
        <v>0</v>
      </c>
      <c r="V106">
        <v>2.60808031590298E-3</v>
      </c>
      <c r="W106">
        <v>1.8205520887279161E-3</v>
      </c>
      <c r="X106">
        <v>1.7117962393293649E-3</v>
      </c>
      <c r="Y106">
        <v>1.4929389255110299E-3</v>
      </c>
      <c r="Z106">
        <v>4.8554505928111794E-3</v>
      </c>
      <c r="AA106">
        <v>2.1104888755368377E-3</v>
      </c>
      <c r="AB106">
        <v>1.33281215054213E-3</v>
      </c>
      <c r="AC106">
        <v>5.8755682586651497E-4</v>
      </c>
      <c r="AD106">
        <v>1.6567929845502285E-3</v>
      </c>
      <c r="AE106">
        <v>2.0642083139948649E-3</v>
      </c>
      <c r="AF106">
        <v>2.7499538671051701E-3</v>
      </c>
      <c r="AG106">
        <v>2.5606589895120799E-3</v>
      </c>
      <c r="AH106">
        <v>6.8181925076122001E-4</v>
      </c>
      <c r="AI106">
        <v>1.6844956893031986E-3</v>
      </c>
      <c r="AJ106">
        <v>2.5039624628622401E-3</v>
      </c>
      <c r="AK106">
        <v>5.6443617586077004E-4</v>
      </c>
      <c r="AL106">
        <v>9.1107919856726156E-4</v>
      </c>
      <c r="AN106">
        <f t="shared" si="52"/>
        <v>2.6783495819961856E-3</v>
      </c>
      <c r="AO106">
        <f t="shared" si="53"/>
        <v>1.3644331823757952E-3</v>
      </c>
      <c r="AP106">
        <f t="shared" si="54"/>
        <v>1.6878816242521725E-3</v>
      </c>
      <c r="AQ106">
        <f t="shared" si="55"/>
        <v>3.6739163708471002E-3</v>
      </c>
      <c r="AR106">
        <f t="shared" si="56"/>
        <v>1.5054316774383628E-3</v>
      </c>
      <c r="AS106">
        <f t="shared" si="57"/>
        <v>2.0151739349328428E-3</v>
      </c>
      <c r="AT106">
        <f t="shared" si="58"/>
        <v>2.1569850552167545E-3</v>
      </c>
      <c r="AU106">
        <f t="shared" si="59"/>
        <v>1.6423246431921661E-3</v>
      </c>
      <c r="AV106">
        <f t="shared" si="60"/>
        <v>1.3264926124300907E-3</v>
      </c>
      <c r="AX106">
        <f t="shared" si="61"/>
        <v>1.6541684223637288E-3</v>
      </c>
      <c r="AY106">
        <f t="shared" si="62"/>
        <v>4.7991137376436854E-4</v>
      </c>
      <c r="AZ106">
        <f t="shared" si="63"/>
        <v>8.8383940266847461E-4</v>
      </c>
      <c r="BA106">
        <f t="shared" si="64"/>
        <v>4.2709427844224018E-3</v>
      </c>
      <c r="BB106">
        <f t="shared" si="65"/>
        <v>1.0937922053185043E-3</v>
      </c>
      <c r="BC106">
        <f t="shared" si="66"/>
        <v>1.4795088426462425E-3</v>
      </c>
      <c r="BD106">
        <f t="shared" si="67"/>
        <v>5.5245436152761966E-4</v>
      </c>
      <c r="BE106">
        <f t="shared" si="68"/>
        <v>9.4012950641117737E-4</v>
      </c>
      <c r="BF106">
        <f t="shared" si="69"/>
        <v>1.0343436483129312E-3</v>
      </c>
      <c r="BH106">
        <f t="shared" si="70"/>
        <v>8.2708421118186438E-4</v>
      </c>
      <c r="BI106">
        <f t="shared" si="71"/>
        <v>2.3995568688218427E-4</v>
      </c>
      <c r="BJ106">
        <f t="shared" si="72"/>
        <v>3.3405989405438017E-4</v>
      </c>
      <c r="BK106">
        <f t="shared" si="73"/>
        <v>2.4658299662797638E-3</v>
      </c>
      <c r="BL106">
        <f t="shared" si="74"/>
        <v>5.4689610265925214E-4</v>
      </c>
      <c r="BM106">
        <f t="shared" si="75"/>
        <v>6.0400695573649703E-4</v>
      </c>
      <c r="BN106">
        <f t="shared" si="76"/>
        <v>3.1895967434295404E-4</v>
      </c>
      <c r="BO106">
        <f t="shared" si="77"/>
        <v>5.4278402359960332E-4</v>
      </c>
      <c r="BP106">
        <f t="shared" si="78"/>
        <v>5.9717858378805042E-4</v>
      </c>
    </row>
    <row r="107" spans="1:68" x14ac:dyDescent="0.3">
      <c r="A107" t="s">
        <v>1821</v>
      </c>
      <c r="B107">
        <v>1.5109404430168499E-3</v>
      </c>
      <c r="C107">
        <v>0</v>
      </c>
      <c r="D107">
        <v>5.9437755804733002E-4</v>
      </c>
      <c r="E107">
        <v>5.6258932425340749E-4</v>
      </c>
      <c r="F107">
        <v>1.024650645526303E-3</v>
      </c>
      <c r="G107">
        <v>1.28407058864883E-4</v>
      </c>
      <c r="H107">
        <v>1.7109895007967706E-3</v>
      </c>
      <c r="I107">
        <v>1.6814579803290952E-3</v>
      </c>
      <c r="J107">
        <v>0</v>
      </c>
      <c r="K107">
        <v>2.345779519128195E-3</v>
      </c>
      <c r="L107">
        <v>1.64311966683814E-3</v>
      </c>
      <c r="M107">
        <v>1.062206329999106E-3</v>
      </c>
      <c r="N107">
        <v>7.5432552525832709E-4</v>
      </c>
      <c r="O107">
        <v>1.0526350517582636E-3</v>
      </c>
      <c r="P107">
        <v>1.7640714521433294E-3</v>
      </c>
      <c r="Q107">
        <v>4.2270298264737E-4</v>
      </c>
      <c r="R107">
        <v>5.2273504654635496E-4</v>
      </c>
      <c r="S107">
        <v>3.3941162647663651E-3</v>
      </c>
      <c r="T107">
        <v>8.3844792758304496E-4</v>
      </c>
      <c r="U107">
        <v>6.4519687951415997E-4</v>
      </c>
      <c r="V107">
        <v>0</v>
      </c>
      <c r="W107">
        <v>0</v>
      </c>
      <c r="X107">
        <v>1.3979382259506549E-3</v>
      </c>
      <c r="Y107">
        <v>5.7331133495350001E-4</v>
      </c>
      <c r="Z107">
        <v>5.2846960275009496E-3</v>
      </c>
      <c r="AA107">
        <v>1.2010453164352469E-3</v>
      </c>
      <c r="AB107">
        <v>0</v>
      </c>
      <c r="AC107">
        <v>0</v>
      </c>
      <c r="AD107">
        <v>0</v>
      </c>
      <c r="AE107">
        <v>1.4423804573234348E-3</v>
      </c>
      <c r="AF107">
        <v>7.5956947534831505E-4</v>
      </c>
      <c r="AG107">
        <v>1.4839583345370601E-4</v>
      </c>
      <c r="AH107">
        <v>8.8763126830486005E-4</v>
      </c>
      <c r="AI107">
        <v>4.6390316376241703E-4</v>
      </c>
      <c r="AJ107">
        <v>0</v>
      </c>
      <c r="AK107">
        <v>1.0588795632001399E-4</v>
      </c>
      <c r="AL107">
        <v>1.78295368996438E-3</v>
      </c>
      <c r="AN107">
        <f t="shared" si="52"/>
        <v>6.6697683132939693E-4</v>
      </c>
      <c r="AO107">
        <f t="shared" si="53"/>
        <v>1.1363762963792629E-3</v>
      </c>
      <c r="AP107">
        <f t="shared" si="54"/>
        <v>1.2317339350179086E-3</v>
      </c>
      <c r="AQ107">
        <f t="shared" si="55"/>
        <v>1.4465180979866966E-3</v>
      </c>
      <c r="AR107">
        <f t="shared" si="56"/>
        <v>3.7091120177430123E-4</v>
      </c>
      <c r="AS107">
        <f t="shared" si="57"/>
        <v>1.4094984841400585E-3</v>
      </c>
      <c r="AT107">
        <f t="shared" si="58"/>
        <v>7.3398331089058325E-4</v>
      </c>
      <c r="AU107">
        <f t="shared" si="59"/>
        <v>4.9997675517366108E-4</v>
      </c>
      <c r="AV107">
        <f t="shared" si="60"/>
        <v>6.2961388209479803E-4</v>
      </c>
      <c r="AX107">
        <f t="shared" si="61"/>
        <v>6.2537990520359081E-4</v>
      </c>
      <c r="AY107">
        <f t="shared" si="62"/>
        <v>7.4291744308107774E-4</v>
      </c>
      <c r="AZ107">
        <f t="shared" si="63"/>
        <v>7.6372140548678822E-4</v>
      </c>
      <c r="BA107">
        <f t="shared" si="64"/>
        <v>1.6874109066509606E-3</v>
      </c>
      <c r="BB107">
        <f t="shared" si="65"/>
        <v>4.3549721093499817E-4</v>
      </c>
      <c r="BC107">
        <f t="shared" si="66"/>
        <v>1.9866214166175118E-3</v>
      </c>
      <c r="BD107">
        <f t="shared" si="67"/>
        <v>7.2153055013345329E-4</v>
      </c>
      <c r="BE107">
        <f t="shared" si="68"/>
        <v>3.7093562114317457E-4</v>
      </c>
      <c r="BF107">
        <f t="shared" si="69"/>
        <v>1.000223774530425E-3</v>
      </c>
      <c r="BH107">
        <f t="shared" si="70"/>
        <v>3.1268995260179541E-4</v>
      </c>
      <c r="BI107">
        <f t="shared" si="71"/>
        <v>3.7145872154053887E-4</v>
      </c>
      <c r="BJ107">
        <f t="shared" si="72"/>
        <v>2.8865955855068024E-4</v>
      </c>
      <c r="BK107">
        <f t="shared" si="73"/>
        <v>9.7422714118844259E-4</v>
      </c>
      <c r="BL107">
        <f t="shared" si="74"/>
        <v>2.1774860546749908E-4</v>
      </c>
      <c r="BM107">
        <f t="shared" si="75"/>
        <v>8.1103479713299706E-4</v>
      </c>
      <c r="BN107">
        <f t="shared" si="76"/>
        <v>4.1657585734808806E-4</v>
      </c>
      <c r="BO107">
        <f t="shared" si="77"/>
        <v>2.1415978071903289E-4</v>
      </c>
      <c r="BP107">
        <f t="shared" si="78"/>
        <v>5.7747946547500445E-4</v>
      </c>
    </row>
    <row r="108" spans="1:68" x14ac:dyDescent="0.3">
      <c r="A108" t="s">
        <v>1822</v>
      </c>
      <c r="B108">
        <v>0</v>
      </c>
      <c r="C108">
        <v>0</v>
      </c>
      <c r="D108">
        <v>7.6359818016239151E-4</v>
      </c>
      <c r="E108">
        <v>2.3582180270447697E-3</v>
      </c>
      <c r="F108">
        <v>0</v>
      </c>
      <c r="G108">
        <v>8.6915381635646995E-4</v>
      </c>
      <c r="H108">
        <v>0</v>
      </c>
      <c r="I108">
        <v>5.1775892264289004E-4</v>
      </c>
      <c r="J108">
        <v>7.0588527174121504E-5</v>
      </c>
      <c r="K108">
        <v>0</v>
      </c>
      <c r="L108">
        <v>0</v>
      </c>
      <c r="M108">
        <v>5.3262327495398501E-4</v>
      </c>
      <c r="N108">
        <v>2.1804680404580349E-4</v>
      </c>
      <c r="O108">
        <v>6.3000838257417854E-4</v>
      </c>
      <c r="P108">
        <v>4.1627787529388452E-4</v>
      </c>
      <c r="Q108">
        <v>0</v>
      </c>
      <c r="R108">
        <v>8.3861118454332502E-4</v>
      </c>
      <c r="S108">
        <v>2.77833311466388E-3</v>
      </c>
      <c r="T108">
        <v>0</v>
      </c>
      <c r="U108">
        <v>6.3181025479092004E-4</v>
      </c>
      <c r="V108">
        <v>3.9634600094191251E-4</v>
      </c>
      <c r="W108">
        <v>2.5358064121037548E-4</v>
      </c>
      <c r="X108">
        <v>5.2047245350728502E-4</v>
      </c>
      <c r="Y108">
        <v>1.014906138859045E-3</v>
      </c>
      <c r="Z108">
        <v>0</v>
      </c>
      <c r="AA108">
        <v>4.719666843096635E-4</v>
      </c>
      <c r="AB108">
        <v>8.1409927614645996E-4</v>
      </c>
      <c r="AC108">
        <v>1.0986764775200554E-3</v>
      </c>
      <c r="AD108">
        <v>1.7894943378386451E-3</v>
      </c>
      <c r="AE108">
        <v>3.6939520462365852E-4</v>
      </c>
      <c r="AF108">
        <v>8.8898207849390004E-4</v>
      </c>
      <c r="AG108">
        <v>9.3848421870004002E-4</v>
      </c>
      <c r="AH108">
        <v>3.441646020006055E-4</v>
      </c>
      <c r="AI108">
        <v>5.4274136798951203E-4</v>
      </c>
      <c r="AJ108">
        <v>5.8742033015972005E-4</v>
      </c>
      <c r="AK108">
        <v>0</v>
      </c>
      <c r="AL108">
        <v>5.62900403216329E-4</v>
      </c>
      <c r="AN108">
        <f t="shared" si="52"/>
        <v>7.8045405180179027E-4</v>
      </c>
      <c r="AO108">
        <f t="shared" si="53"/>
        <v>3.4672818474984002E-4</v>
      </c>
      <c r="AP108">
        <f t="shared" si="54"/>
        <v>2.667921234345676E-4</v>
      </c>
      <c r="AQ108">
        <f t="shared" si="55"/>
        <v>1.205648099735735E-3</v>
      </c>
      <c r="AR108">
        <f t="shared" si="56"/>
        <v>3.2043422423580199E-4</v>
      </c>
      <c r="AS108">
        <f t="shared" si="57"/>
        <v>6.5335350505708477E-4</v>
      </c>
      <c r="AT108">
        <f t="shared" si="58"/>
        <v>1.0159572069854013E-3</v>
      </c>
      <c r="AU108">
        <f t="shared" si="59"/>
        <v>6.0846339623005241E-4</v>
      </c>
      <c r="AV108">
        <f t="shared" si="60"/>
        <v>3.8344024445868298E-4</v>
      </c>
      <c r="AX108">
        <f t="shared" si="61"/>
        <v>1.1117314327856521E-3</v>
      </c>
      <c r="AY108">
        <f t="shared" si="62"/>
        <v>4.2529241785845256E-4</v>
      </c>
      <c r="AZ108">
        <f t="shared" si="63"/>
        <v>2.6082122665143444E-4</v>
      </c>
      <c r="BA108">
        <f t="shared" si="64"/>
        <v>1.4250686989913661E-3</v>
      </c>
      <c r="BB108">
        <f t="shared" si="65"/>
        <v>2.6449015348520256E-4</v>
      </c>
      <c r="BC108">
        <f t="shared" si="66"/>
        <v>4.0799544480489574E-4</v>
      </c>
      <c r="BD108">
        <f t="shared" si="67"/>
        <v>7.1851402177067084E-4</v>
      </c>
      <c r="BE108">
        <f t="shared" si="68"/>
        <v>3.0256154819388153E-4</v>
      </c>
      <c r="BF108">
        <f t="shared" si="69"/>
        <v>3.3229523395202082E-4</v>
      </c>
      <c r="BH108">
        <f t="shared" si="70"/>
        <v>5.5586571639282603E-4</v>
      </c>
      <c r="BI108">
        <f t="shared" si="71"/>
        <v>2.1264620892922628E-4</v>
      </c>
      <c r="BJ108">
        <f t="shared" si="72"/>
        <v>9.858115748092962E-5</v>
      </c>
      <c r="BK108">
        <f t="shared" si="73"/>
        <v>8.227637969763751E-4</v>
      </c>
      <c r="BL108">
        <f t="shared" si="74"/>
        <v>1.3224507674260128E-4</v>
      </c>
      <c r="BM108">
        <f t="shared" si="75"/>
        <v>1.6656344285864209E-4</v>
      </c>
      <c r="BN108">
        <f t="shared" si="76"/>
        <v>4.1483426388581743E-4</v>
      </c>
      <c r="BO108">
        <f t="shared" si="77"/>
        <v>1.7468399129616743E-4</v>
      </c>
      <c r="BP108">
        <f t="shared" si="78"/>
        <v>1.9185074277262891E-4</v>
      </c>
    </row>
    <row r="109" spans="1:68" x14ac:dyDescent="0.3">
      <c r="A109" t="s">
        <v>1823</v>
      </c>
      <c r="B109">
        <v>2.9473616441638246E-3</v>
      </c>
      <c r="C109">
        <v>1.34742396581816E-3</v>
      </c>
      <c r="D109">
        <v>5.2795661956231551E-3</v>
      </c>
      <c r="E109">
        <v>1.7110328486151495E-2</v>
      </c>
      <c r="F109">
        <v>8.1357112918908501E-4</v>
      </c>
      <c r="G109">
        <v>2.0280255714984251E-3</v>
      </c>
      <c r="H109">
        <v>1.2977718717927249E-3</v>
      </c>
      <c r="I109">
        <v>4.6871026547424853E-3</v>
      </c>
      <c r="J109">
        <v>1.247565646331495E-3</v>
      </c>
      <c r="K109">
        <v>0</v>
      </c>
      <c r="L109">
        <v>5.3343730674702003E-4</v>
      </c>
      <c r="M109">
        <v>4.24128727142517E-4</v>
      </c>
      <c r="N109">
        <v>1.1823090431187865E-2</v>
      </c>
      <c r="O109">
        <v>2.3402900160230935E-3</v>
      </c>
      <c r="P109">
        <v>9.8116307971095351E-4</v>
      </c>
      <c r="Q109">
        <v>8.1953795511613501E-4</v>
      </c>
      <c r="R109">
        <v>1.8865163785790149E-3</v>
      </c>
      <c r="S109">
        <v>4.1915888880176945E-3</v>
      </c>
      <c r="T109">
        <v>1.374695546210245E-3</v>
      </c>
      <c r="U109">
        <v>1.0938246834774057E-3</v>
      </c>
      <c r="V109">
        <v>4.7124634075595999E-3</v>
      </c>
      <c r="W109">
        <v>2.4455938328895649E-3</v>
      </c>
      <c r="X109">
        <v>1.6885813835712175E-3</v>
      </c>
      <c r="Y109">
        <v>2.361130293721305E-3</v>
      </c>
      <c r="Z109">
        <v>5.7520425283547902E-3</v>
      </c>
      <c r="AA109">
        <v>3.5680858920801649E-3</v>
      </c>
      <c r="AB109">
        <v>8.4697959903841658E-3</v>
      </c>
      <c r="AC109">
        <v>6.8995157135354757E-3</v>
      </c>
      <c r="AD109">
        <v>8.0421543318341497E-4</v>
      </c>
      <c r="AE109">
        <v>5.1228904109943004E-4</v>
      </c>
      <c r="AF109">
        <v>5.4434294830640005E-4</v>
      </c>
      <c r="AG109">
        <v>0</v>
      </c>
      <c r="AH109">
        <v>1.109464298194325E-3</v>
      </c>
      <c r="AI109">
        <v>3.8945146338487347E-3</v>
      </c>
      <c r="AJ109">
        <v>1.01636143847352E-3</v>
      </c>
      <c r="AK109">
        <v>9.062480969806011E-3</v>
      </c>
      <c r="AL109">
        <v>2.251783300918487E-3</v>
      </c>
      <c r="AN109">
        <f t="shared" si="52"/>
        <v>6.6711700729391588E-3</v>
      </c>
      <c r="AO109">
        <f t="shared" si="53"/>
        <v>2.2066178068056801E-3</v>
      </c>
      <c r="AP109">
        <f t="shared" si="54"/>
        <v>2.478525029591849E-3</v>
      </c>
      <c r="AQ109">
        <f t="shared" si="55"/>
        <v>2.2992144072376147E-3</v>
      </c>
      <c r="AR109">
        <f t="shared" si="56"/>
        <v>2.4066443675342039E-3</v>
      </c>
      <c r="AS109">
        <f t="shared" si="57"/>
        <v>4.7898586336078538E-3</v>
      </c>
      <c r="AT109">
        <f t="shared" si="58"/>
        <v>6.2028247419641499E-4</v>
      </c>
      <c r="AU109">
        <f t="shared" si="59"/>
        <v>1.6679929773476866E-3</v>
      </c>
      <c r="AV109">
        <f t="shared" si="60"/>
        <v>4.1102085697326722E-3</v>
      </c>
      <c r="AX109">
        <f t="shared" si="61"/>
        <v>7.1442660354255902E-3</v>
      </c>
      <c r="AY109">
        <f t="shared" si="62"/>
        <v>1.7273563854403185E-3</v>
      </c>
      <c r="AZ109">
        <f t="shared" si="63"/>
        <v>4.1881651116621055E-3</v>
      </c>
      <c r="BA109">
        <f t="shared" si="64"/>
        <v>1.7234911141820808E-3</v>
      </c>
      <c r="BB109">
        <f t="shared" si="65"/>
        <v>1.6438503985941064E-3</v>
      </c>
      <c r="BC109">
        <f t="shared" si="66"/>
        <v>2.6805880084227749E-3</v>
      </c>
      <c r="BD109">
        <f t="shared" si="67"/>
        <v>1.6009485717253169E-4</v>
      </c>
      <c r="BE109">
        <f t="shared" si="68"/>
        <v>2.0064338445094781E-3</v>
      </c>
      <c r="BF109">
        <f t="shared" si="69"/>
        <v>4.3330495309825221E-3</v>
      </c>
      <c r="BH109">
        <f t="shared" si="70"/>
        <v>3.5721330177127951E-3</v>
      </c>
      <c r="BI109">
        <f t="shared" si="71"/>
        <v>8.6367819272015927E-4</v>
      </c>
      <c r="BJ109">
        <f t="shared" si="72"/>
        <v>1.5829776193049989E-3</v>
      </c>
      <c r="BK109">
        <f t="shared" si="73"/>
        <v>9.950580587189525E-4</v>
      </c>
      <c r="BL109">
        <f t="shared" si="74"/>
        <v>8.2192519929705319E-4</v>
      </c>
      <c r="BM109">
        <f t="shared" si="75"/>
        <v>1.0943454718765292E-3</v>
      </c>
      <c r="BN109">
        <f t="shared" si="76"/>
        <v>9.2430808884435867E-5</v>
      </c>
      <c r="BO109">
        <f t="shared" si="77"/>
        <v>1.1584151202387229E-3</v>
      </c>
      <c r="BP109">
        <f t="shared" si="78"/>
        <v>2.5016873131247408E-3</v>
      </c>
    </row>
    <row r="110" spans="1:68" x14ac:dyDescent="0.3">
      <c r="A110" t="s">
        <v>1824</v>
      </c>
      <c r="B110">
        <v>2.0481814477279403E-3</v>
      </c>
      <c r="C110">
        <v>9.966005302476981E-3</v>
      </c>
      <c r="D110">
        <v>4.7538542424135797E-3</v>
      </c>
      <c r="E110">
        <v>8.7628962639945407E-3</v>
      </c>
      <c r="F110">
        <v>2.5633045215608251E-3</v>
      </c>
      <c r="G110">
        <v>1.2634144730096243E-3</v>
      </c>
      <c r="H110">
        <v>8.3899649475240501E-4</v>
      </c>
      <c r="I110">
        <v>3.8250750995661997E-3</v>
      </c>
      <c r="J110">
        <v>2.6761709213253453E-3</v>
      </c>
      <c r="K110">
        <v>2.0720362087835458E-3</v>
      </c>
      <c r="L110">
        <v>4.3599779426691104E-3</v>
      </c>
      <c r="M110">
        <v>4.241353268472265E-3</v>
      </c>
      <c r="N110">
        <v>3.0782115269268199E-3</v>
      </c>
      <c r="O110">
        <v>2.4736123416812849E-3</v>
      </c>
      <c r="P110">
        <v>5.6367345708868504E-4</v>
      </c>
      <c r="Q110">
        <v>2.1209595316503799E-3</v>
      </c>
      <c r="R110">
        <v>2.1922215032671249E-3</v>
      </c>
      <c r="S110">
        <v>6.197634114951325E-3</v>
      </c>
      <c r="T110">
        <v>3.0319800410059431E-3</v>
      </c>
      <c r="U110">
        <v>5.9625151202858506E-3</v>
      </c>
      <c r="V110">
        <v>4.1374521149001751E-3</v>
      </c>
      <c r="W110">
        <v>4.1845288373808902E-3</v>
      </c>
      <c r="X110">
        <v>5.9485483328700246E-3</v>
      </c>
      <c r="Y110">
        <v>3.2681686170993349E-3</v>
      </c>
      <c r="Z110">
        <v>3.619440991780055E-3</v>
      </c>
      <c r="AA110">
        <v>2.3180076881101352E-3</v>
      </c>
      <c r="AB110">
        <v>3.9790413293499197E-3</v>
      </c>
      <c r="AC110">
        <v>4.9130534313536998E-3</v>
      </c>
      <c r="AD110">
        <v>4.0460732803207049E-3</v>
      </c>
      <c r="AE110">
        <v>4.0408548405033544E-3</v>
      </c>
      <c r="AF110">
        <v>2.6179408180880947E-3</v>
      </c>
      <c r="AG110">
        <v>4.1572555357281306E-3</v>
      </c>
      <c r="AH110">
        <v>0</v>
      </c>
      <c r="AI110">
        <v>4.8969421204578898E-3</v>
      </c>
      <c r="AJ110">
        <v>3.2938824354428612E-3</v>
      </c>
      <c r="AK110">
        <v>1.9577558343520148E-3</v>
      </c>
      <c r="AL110">
        <v>2.6368595564343197E-3</v>
      </c>
      <c r="AN110">
        <f t="shared" si="52"/>
        <v>6.3827343141532608E-3</v>
      </c>
      <c r="AO110">
        <f t="shared" si="53"/>
        <v>2.1226976472222634E-3</v>
      </c>
      <c r="AP110">
        <f t="shared" si="54"/>
        <v>2.7807193809924365E-3</v>
      </c>
      <c r="AQ110">
        <f t="shared" si="55"/>
        <v>3.5036050499562764E-3</v>
      </c>
      <c r="AR110">
        <f t="shared" si="56"/>
        <v>4.3291190283932151E-3</v>
      </c>
      <c r="AS110">
        <f t="shared" si="57"/>
        <v>4.0077100650938611E-3</v>
      </c>
      <c r="AT110">
        <f t="shared" si="58"/>
        <v>3.5682896463040512E-3</v>
      </c>
      <c r="AU110">
        <f t="shared" si="59"/>
        <v>3.0180658853953403E-3</v>
      </c>
      <c r="AV110">
        <f t="shared" si="60"/>
        <v>2.6294992754097319E-3</v>
      </c>
      <c r="AX110">
        <f t="shared" si="61"/>
        <v>3.6490455703366833E-3</v>
      </c>
      <c r="AY110">
        <f t="shared" si="62"/>
        <v>1.3513548300749657E-3</v>
      </c>
      <c r="AZ110">
        <f t="shared" si="63"/>
        <v>1.3063167122396514E-3</v>
      </c>
      <c r="BA110">
        <f t="shared" si="64"/>
        <v>2.3333696705469214E-3</v>
      </c>
      <c r="BB110">
        <f t="shared" si="65"/>
        <v>1.2121873995213695E-3</v>
      </c>
      <c r="BC110">
        <f t="shared" si="66"/>
        <v>1.2759381049472962E-3</v>
      </c>
      <c r="BD110">
        <f t="shared" si="67"/>
        <v>8.2303036365441169E-4</v>
      </c>
      <c r="BE110">
        <f t="shared" si="68"/>
        <v>2.6397585736857945E-3</v>
      </c>
      <c r="BF110">
        <f t="shared" si="69"/>
        <v>6.6809370887489664E-4</v>
      </c>
      <c r="BH110">
        <f t="shared" si="70"/>
        <v>1.8245227851683417E-3</v>
      </c>
      <c r="BI110">
        <f t="shared" si="71"/>
        <v>6.7567741503748286E-4</v>
      </c>
      <c r="BJ110">
        <f t="shared" si="72"/>
        <v>4.9374130772480616E-4</v>
      </c>
      <c r="BK110">
        <f t="shared" si="73"/>
        <v>1.3471716074091736E-3</v>
      </c>
      <c r="BL110">
        <f t="shared" si="74"/>
        <v>6.0609369976068477E-4</v>
      </c>
      <c r="BM110">
        <f t="shared" si="75"/>
        <v>5.208995500824348E-4</v>
      </c>
      <c r="BN110">
        <f t="shared" si="76"/>
        <v>4.751768020071102E-4</v>
      </c>
      <c r="BO110">
        <f t="shared" si="77"/>
        <v>1.5240653231131161E-3</v>
      </c>
      <c r="BP110">
        <f t="shared" si="78"/>
        <v>3.8572408266281707E-4</v>
      </c>
    </row>
    <row r="111" spans="1:68" x14ac:dyDescent="0.3">
      <c r="A111" t="s">
        <v>1825</v>
      </c>
      <c r="B111">
        <v>9.4575494116549996E-4</v>
      </c>
      <c r="C111">
        <v>2.8367179782889484E-4</v>
      </c>
      <c r="D111">
        <v>3.2661276215951848E-3</v>
      </c>
      <c r="E111">
        <v>8.4927769444186809E-3</v>
      </c>
      <c r="F111">
        <v>9.5424090470505498E-4</v>
      </c>
      <c r="G111">
        <v>1.6636910882738649E-3</v>
      </c>
      <c r="H111">
        <v>0</v>
      </c>
      <c r="I111">
        <v>2.55453472399811E-3</v>
      </c>
      <c r="J111">
        <v>0</v>
      </c>
      <c r="K111">
        <v>1.402918954758118E-3</v>
      </c>
      <c r="L111">
        <v>3.9821513842930797E-3</v>
      </c>
      <c r="M111">
        <v>2.0579459647790503E-3</v>
      </c>
      <c r="N111">
        <v>1.9643707854207449E-3</v>
      </c>
      <c r="O111">
        <v>1.7182389181324186E-3</v>
      </c>
      <c r="P111">
        <v>2.0784076538118341E-3</v>
      </c>
      <c r="Q111">
        <v>2.4132054126070699E-3</v>
      </c>
      <c r="R111">
        <v>0</v>
      </c>
      <c r="S111">
        <v>2.77833311466388E-3</v>
      </c>
      <c r="T111">
        <v>8.0862465875132495E-4</v>
      </c>
      <c r="U111">
        <v>1.1179330443697275E-3</v>
      </c>
      <c r="V111">
        <v>2.59547924549504E-3</v>
      </c>
      <c r="W111">
        <v>3.8706476105178703E-3</v>
      </c>
      <c r="X111">
        <v>3.6687177353315252E-4</v>
      </c>
      <c r="Y111">
        <v>1.2849618427877344E-3</v>
      </c>
      <c r="Z111">
        <v>2.43466757857025E-3</v>
      </c>
      <c r="AA111">
        <v>2.2618280866506498E-3</v>
      </c>
      <c r="AB111">
        <v>1.088238293331021E-3</v>
      </c>
      <c r="AC111">
        <v>1.3639940656503002E-3</v>
      </c>
      <c r="AD111">
        <v>1.1175507858175455E-3</v>
      </c>
      <c r="AE111">
        <v>3.5528978050887948E-4</v>
      </c>
      <c r="AF111">
        <v>5.0919769247220349E-3</v>
      </c>
      <c r="AG111">
        <v>1.1878853969603199E-3</v>
      </c>
      <c r="AH111">
        <v>0</v>
      </c>
      <c r="AI111">
        <v>8.6219674654661941E-4</v>
      </c>
      <c r="AJ111">
        <v>1.085999637158824E-3</v>
      </c>
      <c r="AK111">
        <v>2.5088560485957449E-3</v>
      </c>
      <c r="AL111">
        <v>1.3044232755325849E-3</v>
      </c>
      <c r="AN111">
        <f t="shared" si="52"/>
        <v>3.2470828262520651E-3</v>
      </c>
      <c r="AO111">
        <f t="shared" si="53"/>
        <v>1.2931166792442576E-3</v>
      </c>
      <c r="AP111">
        <f t="shared" si="54"/>
        <v>1.8862905230278919E-3</v>
      </c>
      <c r="AQ111">
        <f t="shared" si="55"/>
        <v>1.73051284242365E-3</v>
      </c>
      <c r="AR111">
        <f t="shared" si="56"/>
        <v>2.0981711397834906E-3</v>
      </c>
      <c r="AS111">
        <f t="shared" si="57"/>
        <v>1.4667602734205181E-3</v>
      </c>
      <c r="AT111">
        <f t="shared" si="58"/>
        <v>2.1882724970161533E-3</v>
      </c>
      <c r="AU111">
        <f t="shared" si="59"/>
        <v>6.8336071450231315E-4</v>
      </c>
      <c r="AV111">
        <f t="shared" si="60"/>
        <v>1.6330929870957179E-3</v>
      </c>
      <c r="AX111">
        <f t="shared" si="61"/>
        <v>3.7235997119120529E-3</v>
      </c>
      <c r="AY111">
        <f t="shared" si="62"/>
        <v>1.0825107255769671E-3</v>
      </c>
      <c r="AZ111">
        <f t="shared" si="63"/>
        <v>1.1750946920685722E-3</v>
      </c>
      <c r="BA111">
        <f t="shared" si="64"/>
        <v>1.5097468605853126E-3</v>
      </c>
      <c r="BB111">
        <f t="shared" si="65"/>
        <v>1.4157194921966068E-3</v>
      </c>
      <c r="BC111">
        <f t="shared" si="66"/>
        <v>7.7014577106313171E-4</v>
      </c>
      <c r="BD111">
        <f t="shared" si="67"/>
        <v>2.543400285574923E-3</v>
      </c>
      <c r="BE111">
        <f t="shared" si="68"/>
        <v>6.138034488709788E-4</v>
      </c>
      <c r="BF111">
        <f t="shared" si="69"/>
        <v>7.6625578390380382E-4</v>
      </c>
      <c r="BH111">
        <f t="shared" si="70"/>
        <v>1.8617998559560265E-3</v>
      </c>
      <c r="BI111">
        <f t="shared" si="71"/>
        <v>5.4125536278848353E-4</v>
      </c>
      <c r="BJ111">
        <f t="shared" si="72"/>
        <v>4.4414404602363802E-4</v>
      </c>
      <c r="BK111">
        <f t="shared" si="73"/>
        <v>8.7165275636712268E-4</v>
      </c>
      <c r="BL111">
        <f t="shared" si="74"/>
        <v>7.0785974609830339E-4</v>
      </c>
      <c r="BM111">
        <f t="shared" si="75"/>
        <v>3.1441069444449718E-4</v>
      </c>
      <c r="BN111">
        <f t="shared" si="76"/>
        <v>1.4684328395336529E-3</v>
      </c>
      <c r="BO111">
        <f t="shared" si="77"/>
        <v>3.5437958643518035E-4</v>
      </c>
      <c r="BP111">
        <f t="shared" si="78"/>
        <v>4.4239798310496888E-4</v>
      </c>
    </row>
    <row r="112" spans="1:68" x14ac:dyDescent="0.3">
      <c r="A112" t="s">
        <v>1826</v>
      </c>
      <c r="B112">
        <v>1.3488679428829455E-3</v>
      </c>
      <c r="C112">
        <v>3.3794029399531146E-3</v>
      </c>
      <c r="D112">
        <v>6.1527878596254497E-4</v>
      </c>
      <c r="E112">
        <v>5.3975101888946407E-3</v>
      </c>
      <c r="F112">
        <v>8.7793186128791998E-4</v>
      </c>
      <c r="G112">
        <v>3.1188549880389396E-3</v>
      </c>
      <c r="H112">
        <v>1.9520187153677852E-3</v>
      </c>
      <c r="I112">
        <v>6.5310593868636254E-4</v>
      </c>
      <c r="J112">
        <v>3.273525183365965E-3</v>
      </c>
      <c r="K112">
        <v>7.8143205709136504E-4</v>
      </c>
      <c r="L112">
        <v>4.1440947839827304E-3</v>
      </c>
      <c r="M112">
        <v>2.927814314826525E-3</v>
      </c>
      <c r="N112">
        <v>2.867593643393665E-3</v>
      </c>
      <c r="O112">
        <v>2.1023324724509249E-3</v>
      </c>
      <c r="P112">
        <v>1.268089242312665E-3</v>
      </c>
      <c r="Q112">
        <v>2.7224679795052453E-3</v>
      </c>
      <c r="R112">
        <v>2.1716591842211906E-3</v>
      </c>
      <c r="S112">
        <v>1.4120808367248949E-3</v>
      </c>
      <c r="T112">
        <v>2.2156034255124799E-3</v>
      </c>
      <c r="U112">
        <v>1.153632239030665E-3</v>
      </c>
      <c r="V112">
        <v>3.7131433915051949E-3</v>
      </c>
      <c r="W112">
        <v>3.1026722460889E-3</v>
      </c>
      <c r="X112">
        <v>2.6390288339462201E-3</v>
      </c>
      <c r="Y112">
        <v>1.17445901070591E-3</v>
      </c>
      <c r="Z112">
        <v>1.66522761015931E-3</v>
      </c>
      <c r="AA112">
        <v>3.5961283298536198E-3</v>
      </c>
      <c r="AB112">
        <v>1.2186370934631019E-3</v>
      </c>
      <c r="AC112">
        <v>1.3759355383378604E-3</v>
      </c>
      <c r="AD112">
        <v>2.977713289525489E-3</v>
      </c>
      <c r="AE112">
        <v>2.489649528993942E-3</v>
      </c>
      <c r="AF112">
        <v>2.1983386016850553E-3</v>
      </c>
      <c r="AG112">
        <v>6.6092644948699097E-4</v>
      </c>
      <c r="AH112">
        <v>2.2110807503061148E-3</v>
      </c>
      <c r="AI112">
        <v>1.206481123640525E-3</v>
      </c>
      <c r="AJ112">
        <v>4.2121472723101096E-3</v>
      </c>
      <c r="AK112">
        <v>1.06532310202798E-3</v>
      </c>
      <c r="AL112">
        <v>2.071807799182551E-3</v>
      </c>
      <c r="AN112">
        <f t="shared" si="52"/>
        <v>2.6852649644233113E-3</v>
      </c>
      <c r="AO112">
        <f t="shared" si="53"/>
        <v>1.6504778758452518E-3</v>
      </c>
      <c r="AP112">
        <f t="shared" si="54"/>
        <v>2.4806973853462627E-3</v>
      </c>
      <c r="AQ112">
        <f t="shared" si="55"/>
        <v>2.1020693334837769E-3</v>
      </c>
      <c r="AR112">
        <f t="shared" si="56"/>
        <v>2.5462628255343098E-3</v>
      </c>
      <c r="AS112">
        <f t="shared" si="57"/>
        <v>1.9449027360776705E-3</v>
      </c>
      <c r="AT112">
        <f t="shared" si="58"/>
        <v>2.5552338067348287E-3</v>
      </c>
      <c r="AU112">
        <f t="shared" si="59"/>
        <v>1.3594961078112102E-3</v>
      </c>
      <c r="AV112">
        <f t="shared" si="60"/>
        <v>2.4497593911735468E-3</v>
      </c>
      <c r="AX112">
        <f t="shared" si="61"/>
        <v>2.1532070240256906E-3</v>
      </c>
      <c r="AY112">
        <f t="shared" si="62"/>
        <v>1.1311699470245723E-3</v>
      </c>
      <c r="AZ112">
        <f t="shared" si="63"/>
        <v>1.172330318773481E-3</v>
      </c>
      <c r="BA112">
        <f t="shared" si="64"/>
        <v>6.5795947936423424E-4</v>
      </c>
      <c r="BB112">
        <f t="shared" si="65"/>
        <v>1.1135464797679395E-3</v>
      </c>
      <c r="BC112">
        <f t="shared" si="66"/>
        <v>9.7276350332970113E-4</v>
      </c>
      <c r="BD112">
        <f t="shared" si="67"/>
        <v>3.9380477285920327E-4</v>
      </c>
      <c r="BE112">
        <f t="shared" si="68"/>
        <v>7.8632358359810941E-4</v>
      </c>
      <c r="BF112">
        <f t="shared" si="69"/>
        <v>1.6070971171912268E-3</v>
      </c>
      <c r="BH112">
        <f t="shared" si="70"/>
        <v>1.0766035120128453E-3</v>
      </c>
      <c r="BI112">
        <f t="shared" si="71"/>
        <v>5.6558497351228614E-4</v>
      </c>
      <c r="BJ112">
        <f t="shared" si="72"/>
        <v>4.4309921112795807E-4</v>
      </c>
      <c r="BK112">
        <f t="shared" si="73"/>
        <v>3.798730825268067E-4</v>
      </c>
      <c r="BL112">
        <f t="shared" si="74"/>
        <v>5.5677323988396977E-4</v>
      </c>
      <c r="BM112">
        <f t="shared" si="75"/>
        <v>3.9712903725998885E-4</v>
      </c>
      <c r="BN112">
        <f t="shared" si="76"/>
        <v>2.2736329161842045E-4</v>
      </c>
      <c r="BO112">
        <f t="shared" si="77"/>
        <v>4.5398413266051972E-4</v>
      </c>
      <c r="BP112">
        <f t="shared" si="78"/>
        <v>9.2785795322422636E-4</v>
      </c>
    </row>
    <row r="113" spans="1:68" x14ac:dyDescent="0.3">
      <c r="A113" t="s">
        <v>1827</v>
      </c>
      <c r="B113">
        <v>1.1026015167180049E-3</v>
      </c>
      <c r="C113">
        <v>0</v>
      </c>
      <c r="D113">
        <v>1.6870180930565149E-3</v>
      </c>
      <c r="E113">
        <v>1.4453904019357498E-3</v>
      </c>
      <c r="F113">
        <v>1.6975768621400199E-3</v>
      </c>
      <c r="G113">
        <v>9.7699416227327003E-4</v>
      </c>
      <c r="H113">
        <v>1.6394777532817699E-3</v>
      </c>
      <c r="I113">
        <v>6.9942146761366403E-4</v>
      </c>
      <c r="J113">
        <v>7.8728409053625001E-4</v>
      </c>
      <c r="K113">
        <v>1.1232884681646349E-3</v>
      </c>
      <c r="L113">
        <v>2.4309401613804648E-4</v>
      </c>
      <c r="M113">
        <v>1.8947766870343801E-3</v>
      </c>
      <c r="N113">
        <v>1.057090066818695E-3</v>
      </c>
      <c r="O113">
        <v>1.7866523145437549E-4</v>
      </c>
      <c r="P113">
        <v>9.2837015104605802E-4</v>
      </c>
      <c r="Q113">
        <v>1.2870626251025885E-3</v>
      </c>
      <c r="R113">
        <v>2.3968090227648794E-4</v>
      </c>
      <c r="S113">
        <v>4.857424812361605E-3</v>
      </c>
      <c r="T113">
        <v>3.1806715843476E-4</v>
      </c>
      <c r="U113">
        <v>0</v>
      </c>
      <c r="V113">
        <v>3.0494682769223799E-4</v>
      </c>
      <c r="W113">
        <v>1.7852510166103176E-3</v>
      </c>
      <c r="X113">
        <v>8.4571796817267003E-4</v>
      </c>
      <c r="Y113">
        <v>4.5877737356132153E-4</v>
      </c>
      <c r="Z113">
        <v>8.9498122557056005E-4</v>
      </c>
      <c r="AA113">
        <v>1.4398151625573952E-3</v>
      </c>
      <c r="AB113">
        <v>8.1409927614645996E-4</v>
      </c>
      <c r="AC113">
        <v>6.4576638375359497E-4</v>
      </c>
      <c r="AD113">
        <v>0</v>
      </c>
      <c r="AE113">
        <v>1.772253949903145E-3</v>
      </c>
      <c r="AF113">
        <v>7.8440890644716505E-4</v>
      </c>
      <c r="AG113">
        <v>1.307630775693165E-3</v>
      </c>
      <c r="AH113">
        <v>0</v>
      </c>
      <c r="AI113">
        <v>3.4261188609784803E-4</v>
      </c>
      <c r="AJ113">
        <v>0</v>
      </c>
      <c r="AK113">
        <v>1.042103564108811E-3</v>
      </c>
      <c r="AL113">
        <v>6.7913222633622053E-4</v>
      </c>
      <c r="AN113">
        <f t="shared" si="52"/>
        <v>1.0587525029275675E-3</v>
      </c>
      <c r="AO113">
        <f t="shared" si="53"/>
        <v>1.2533675613271809E-3</v>
      </c>
      <c r="AP113">
        <f t="shared" si="54"/>
        <v>8.8750981588463424E-4</v>
      </c>
      <c r="AQ113">
        <f t="shared" si="55"/>
        <v>2.1280561132468938E-3</v>
      </c>
      <c r="AR113">
        <f t="shared" si="56"/>
        <v>6.0206625068432882E-4</v>
      </c>
      <c r="AS113">
        <f t="shared" si="57"/>
        <v>8.4985956496033352E-4</v>
      </c>
      <c r="AT113">
        <f t="shared" si="58"/>
        <v>8.5222095211676997E-4</v>
      </c>
      <c r="AU113">
        <f t="shared" si="59"/>
        <v>5.5008088726367105E-4</v>
      </c>
      <c r="AV113">
        <f t="shared" si="60"/>
        <v>5.7374526348167719E-4</v>
      </c>
      <c r="AX113">
        <f t="shared" si="61"/>
        <v>7.4544977813293344E-4</v>
      </c>
      <c r="AY113">
        <f t="shared" si="62"/>
        <v>4.9316715006338281E-4</v>
      </c>
      <c r="AZ113">
        <f t="shared" si="63"/>
        <v>5.814325290383923E-4</v>
      </c>
      <c r="BA113">
        <f t="shared" si="64"/>
        <v>2.421020908647402E-3</v>
      </c>
      <c r="BB113">
        <f t="shared" si="65"/>
        <v>8.0236014283906079E-4</v>
      </c>
      <c r="BC113">
        <f t="shared" si="66"/>
        <v>3.3044782629543013E-4</v>
      </c>
      <c r="BD113">
        <f t="shared" si="67"/>
        <v>8.880708704209632E-4</v>
      </c>
      <c r="BE113">
        <f t="shared" si="68"/>
        <v>6.7805390731013064E-4</v>
      </c>
      <c r="BF113">
        <f t="shared" si="69"/>
        <v>5.2898465812994087E-4</v>
      </c>
      <c r="BH113">
        <f t="shared" si="70"/>
        <v>3.7272488906646672E-4</v>
      </c>
      <c r="BI113">
        <f t="shared" si="71"/>
        <v>2.4658357503169141E-4</v>
      </c>
      <c r="BJ113">
        <f t="shared" si="72"/>
        <v>2.1976083942841816E-4</v>
      </c>
      <c r="BK113">
        <f t="shared" si="73"/>
        <v>1.39777707332129E-3</v>
      </c>
      <c r="BL113">
        <f t="shared" si="74"/>
        <v>4.011800714195304E-4</v>
      </c>
      <c r="BM113">
        <f t="shared" si="75"/>
        <v>1.3490476017260892E-4</v>
      </c>
      <c r="BN113">
        <f t="shared" si="76"/>
        <v>5.1272795609700835E-4</v>
      </c>
      <c r="BO113">
        <f t="shared" si="77"/>
        <v>3.9147460591058153E-4</v>
      </c>
      <c r="BP113">
        <f t="shared" si="78"/>
        <v>3.0540943476850356E-4</v>
      </c>
    </row>
    <row r="114" spans="1:68" x14ac:dyDescent="0.3">
      <c r="A114" t="s">
        <v>1828</v>
      </c>
      <c r="B114">
        <v>0</v>
      </c>
      <c r="C114">
        <v>7.5854679000270998E-4</v>
      </c>
      <c r="D114">
        <v>2.0484557513558706E-3</v>
      </c>
      <c r="E114">
        <v>1.1382416183378749E-3</v>
      </c>
      <c r="F114">
        <v>2.5929319895604702E-4</v>
      </c>
      <c r="G114">
        <v>0</v>
      </c>
      <c r="H114">
        <v>0</v>
      </c>
      <c r="I114">
        <v>1.162482968741605E-3</v>
      </c>
      <c r="J114">
        <v>1.1706940581852549E-3</v>
      </c>
      <c r="K114">
        <v>2.1892959074838849E-3</v>
      </c>
      <c r="L114">
        <v>2.251327528880835E-3</v>
      </c>
      <c r="M114">
        <v>1.056064810141375E-3</v>
      </c>
      <c r="N114">
        <v>1.057090066818695E-3</v>
      </c>
      <c r="O114">
        <v>1.9178240898036524E-3</v>
      </c>
      <c r="P114">
        <v>1.3598618788070299E-3</v>
      </c>
      <c r="Q114">
        <v>0</v>
      </c>
      <c r="R114">
        <v>2.2432502117992949E-4</v>
      </c>
      <c r="S114">
        <v>1.3662522779389851E-3</v>
      </c>
      <c r="T114">
        <v>8.0862465875132495E-4</v>
      </c>
      <c r="U114">
        <v>7.7459920705249998E-4</v>
      </c>
      <c r="V114">
        <v>4.6123330990822199E-4</v>
      </c>
      <c r="W114">
        <v>7.9891042904421E-4</v>
      </c>
      <c r="X114">
        <v>8.4571796817267003E-4</v>
      </c>
      <c r="Y114">
        <v>8.6693284597687248E-4</v>
      </c>
      <c r="Z114">
        <v>1.8050738464708736E-3</v>
      </c>
      <c r="AA114">
        <v>1.23165270024344E-3</v>
      </c>
      <c r="AB114">
        <v>1.11990731834875E-4</v>
      </c>
      <c r="AC114">
        <v>3.3499069505604648E-4</v>
      </c>
      <c r="AD114">
        <v>1.3550946969020775E-3</v>
      </c>
      <c r="AE114">
        <v>0</v>
      </c>
      <c r="AF114">
        <v>9.3328640827598959E-4</v>
      </c>
      <c r="AG114">
        <v>0</v>
      </c>
      <c r="AH114">
        <v>0</v>
      </c>
      <c r="AI114">
        <v>0</v>
      </c>
      <c r="AJ114">
        <v>7.7286454430398497E-4</v>
      </c>
      <c r="AK114">
        <v>9.8425562617265048E-4</v>
      </c>
      <c r="AL114">
        <v>3.3238444224754E-3</v>
      </c>
      <c r="AN114">
        <f t="shared" si="52"/>
        <v>9.8631103992411384E-4</v>
      </c>
      <c r="AO114">
        <f t="shared" si="53"/>
        <v>3.55444041924413E-4</v>
      </c>
      <c r="AP114">
        <f t="shared" si="54"/>
        <v>1.5717369057315323E-3</v>
      </c>
      <c r="AQ114">
        <f t="shared" si="55"/>
        <v>5.3019243303963819E-4</v>
      </c>
      <c r="AR114">
        <f t="shared" si="56"/>
        <v>7.1084190118906416E-4</v>
      </c>
      <c r="AS114">
        <f t="shared" si="57"/>
        <v>8.6605979795912962E-4</v>
      </c>
      <c r="AT114">
        <f t="shared" si="58"/>
        <v>7.6279370172602234E-4</v>
      </c>
      <c r="AU114">
        <f t="shared" si="59"/>
        <v>0</v>
      </c>
      <c r="AV114">
        <f t="shared" si="60"/>
        <v>1.6936548643173451E-3</v>
      </c>
      <c r="AX114">
        <f t="shared" si="61"/>
        <v>8.5164944073212734E-4</v>
      </c>
      <c r="AY114">
        <f t="shared" si="62"/>
        <v>5.5173597184429311E-4</v>
      </c>
      <c r="AZ114">
        <f t="shared" si="63"/>
        <v>5.3221304416439525E-4</v>
      </c>
      <c r="BA114">
        <f t="shared" si="64"/>
        <v>7.3268511447393539E-4</v>
      </c>
      <c r="BB114">
        <f t="shared" si="65"/>
        <v>1.6701993510478789E-4</v>
      </c>
      <c r="BC114">
        <f t="shared" si="66"/>
        <v>6.1097866645223788E-4</v>
      </c>
      <c r="BD114">
        <f t="shared" si="67"/>
        <v>6.9344879524957229E-4</v>
      </c>
      <c r="BE114">
        <f t="shared" si="68"/>
        <v>0</v>
      </c>
      <c r="BF114">
        <f t="shared" si="69"/>
        <v>1.4157365729608978E-3</v>
      </c>
      <c r="BH114">
        <f t="shared" si="70"/>
        <v>4.2582472036606367E-4</v>
      </c>
      <c r="BI114">
        <f t="shared" si="71"/>
        <v>2.7586798592214656E-4</v>
      </c>
      <c r="BJ114">
        <f t="shared" si="72"/>
        <v>2.0115762276623223E-4</v>
      </c>
      <c r="BK114">
        <f t="shared" si="73"/>
        <v>4.2301594807275838E-4</v>
      </c>
      <c r="BL114">
        <f t="shared" si="74"/>
        <v>8.3509967552393947E-5</v>
      </c>
      <c r="BM114">
        <f t="shared" si="75"/>
        <v>2.4943099608901691E-4</v>
      </c>
      <c r="BN114">
        <f t="shared" si="76"/>
        <v>4.0036284860656227E-4</v>
      </c>
      <c r="BO114">
        <f t="shared" si="77"/>
        <v>0</v>
      </c>
      <c r="BP114">
        <f t="shared" si="78"/>
        <v>8.1737589150057265E-4</v>
      </c>
    </row>
    <row r="115" spans="1:68" x14ac:dyDescent="0.3">
      <c r="A115" t="s">
        <v>1829</v>
      </c>
      <c r="B115">
        <v>0</v>
      </c>
      <c r="C115">
        <v>0</v>
      </c>
      <c r="D115">
        <v>3.64828712215426E-4</v>
      </c>
      <c r="E115">
        <v>1.9971609979005248E-3</v>
      </c>
      <c r="F115">
        <v>0</v>
      </c>
      <c r="G115">
        <v>1.1859591459816245E-3</v>
      </c>
      <c r="H115">
        <v>4.4182868173212947E-4</v>
      </c>
      <c r="I115">
        <v>9.0365261093943998E-5</v>
      </c>
      <c r="J115">
        <v>0</v>
      </c>
      <c r="K115">
        <v>9.7166690981115506E-4</v>
      </c>
      <c r="L115">
        <v>0</v>
      </c>
      <c r="M115">
        <v>5.8405062163134505E-4</v>
      </c>
      <c r="N115">
        <v>7.6505894200724E-4</v>
      </c>
      <c r="O115">
        <v>0</v>
      </c>
      <c r="P115">
        <v>1.7712105540657251E-4</v>
      </c>
      <c r="Q115">
        <v>0</v>
      </c>
      <c r="R115">
        <v>0</v>
      </c>
      <c r="S115">
        <v>2.6626665901144349E-3</v>
      </c>
      <c r="T115">
        <v>0</v>
      </c>
      <c r="U115">
        <v>0</v>
      </c>
      <c r="V115">
        <v>2.3604112862490347E-3</v>
      </c>
      <c r="W115">
        <v>5.6235038263102504E-4</v>
      </c>
      <c r="X115">
        <v>3.0291174031646552E-4</v>
      </c>
      <c r="Y115">
        <v>0</v>
      </c>
      <c r="Z115">
        <v>4.208051713291985E-4</v>
      </c>
      <c r="AA115">
        <v>9.3877457320846623E-4</v>
      </c>
      <c r="AB115">
        <v>8.1409927614645996E-4</v>
      </c>
      <c r="AC115">
        <v>7.9521110579931905E-4</v>
      </c>
      <c r="AD115">
        <v>4.8256975698542348E-4</v>
      </c>
      <c r="AE115">
        <v>0</v>
      </c>
      <c r="AF115">
        <v>1.4192573730258419E-3</v>
      </c>
      <c r="AG115">
        <v>0</v>
      </c>
      <c r="AH115">
        <v>1.0702099557995249E-3</v>
      </c>
      <c r="AI115">
        <v>1.7148336387176651E-4</v>
      </c>
      <c r="AJ115">
        <v>7.2563526870761505E-4</v>
      </c>
      <c r="AK115">
        <v>1.2729318552865299E-4</v>
      </c>
      <c r="AL115">
        <v>1.6818207803443051E-3</v>
      </c>
      <c r="AN115">
        <f t="shared" si="52"/>
        <v>5.9049742752898774E-4</v>
      </c>
      <c r="AO115">
        <f t="shared" si="53"/>
        <v>4.295382722019245E-4</v>
      </c>
      <c r="AP115">
        <f t="shared" si="54"/>
        <v>3.5684250412233037E-4</v>
      </c>
      <c r="AQ115">
        <f t="shared" si="55"/>
        <v>8.8755553003814493E-4</v>
      </c>
      <c r="AR115">
        <f t="shared" si="56"/>
        <v>7.3069041722001492E-4</v>
      </c>
      <c r="AS115">
        <f t="shared" si="57"/>
        <v>5.4530031113331819E-4</v>
      </c>
      <c r="AT115">
        <f t="shared" si="58"/>
        <v>6.3394237667042182E-4</v>
      </c>
      <c r="AU115">
        <f t="shared" si="59"/>
        <v>4.1389777322376381E-4</v>
      </c>
      <c r="AV115">
        <f t="shared" si="60"/>
        <v>8.4491641152685765E-4</v>
      </c>
      <c r="AX115">
        <f t="shared" si="61"/>
        <v>9.5341547311379043E-4</v>
      </c>
      <c r="AY115">
        <f t="shared" si="62"/>
        <v>5.3909339055069534E-4</v>
      </c>
      <c r="AZ115">
        <f t="shared" si="63"/>
        <v>4.1040280132763628E-4</v>
      </c>
      <c r="BA115">
        <f t="shared" si="64"/>
        <v>1.537291272564792E-3</v>
      </c>
      <c r="BB115">
        <f t="shared" si="65"/>
        <v>1.1183537677956893E-3</v>
      </c>
      <c r="BC115">
        <f t="shared" si="66"/>
        <v>3.6363002412284054E-4</v>
      </c>
      <c r="BD115">
        <f t="shared" si="67"/>
        <v>7.2163572889289362E-4</v>
      </c>
      <c r="BE115">
        <f t="shared" si="68"/>
        <v>5.7481379312714271E-4</v>
      </c>
      <c r="BF115">
        <f t="shared" si="69"/>
        <v>7.8409821070771007E-4</v>
      </c>
      <c r="BH115">
        <f t="shared" si="70"/>
        <v>4.7670773655689522E-4</v>
      </c>
      <c r="BI115">
        <f t="shared" si="71"/>
        <v>2.6954669527534767E-4</v>
      </c>
      <c r="BJ115">
        <f t="shared" si="72"/>
        <v>1.5511767852531062E-4</v>
      </c>
      <c r="BK115">
        <f t="shared" si="73"/>
        <v>8.8755553003814504E-4</v>
      </c>
      <c r="BL115">
        <f t="shared" si="74"/>
        <v>5.5917688389784466E-4</v>
      </c>
      <c r="BM115">
        <f t="shared" si="75"/>
        <v>1.4845133570948294E-4</v>
      </c>
      <c r="BN115">
        <f t="shared" si="76"/>
        <v>4.1663658233316396E-4</v>
      </c>
      <c r="BO115">
        <f t="shared" si="77"/>
        <v>3.3186889819586569E-4</v>
      </c>
      <c r="BP115">
        <f t="shared" si="78"/>
        <v>4.5269931302320033E-4</v>
      </c>
    </row>
    <row r="116" spans="1:68" x14ac:dyDescent="0.3">
      <c r="A116" t="s">
        <v>1830</v>
      </c>
      <c r="B116">
        <v>0</v>
      </c>
      <c r="C116">
        <v>2.6824363178866949E-4</v>
      </c>
      <c r="D116">
        <v>0</v>
      </c>
      <c r="E116">
        <v>1.5411742017456299E-3</v>
      </c>
      <c r="F116">
        <v>0</v>
      </c>
      <c r="G116">
        <v>4.8951173433574953E-4</v>
      </c>
      <c r="H116">
        <v>8.2207112412719502E-4</v>
      </c>
      <c r="I116">
        <v>0</v>
      </c>
      <c r="J116">
        <v>0</v>
      </c>
      <c r="K116">
        <v>4.0838521802067903E-4</v>
      </c>
      <c r="L116">
        <v>0</v>
      </c>
      <c r="M116">
        <v>2.6002921637367901E-4</v>
      </c>
      <c r="N116">
        <v>0</v>
      </c>
      <c r="O116">
        <v>0</v>
      </c>
      <c r="P116">
        <v>0</v>
      </c>
      <c r="Q116">
        <v>1.05256604774591E-4</v>
      </c>
      <c r="R116">
        <v>1.2343827165439401E-3</v>
      </c>
      <c r="S116">
        <v>4.1709796942694698E-4</v>
      </c>
      <c r="T116">
        <v>8.3844792758304496E-4</v>
      </c>
      <c r="U116">
        <v>0</v>
      </c>
      <c r="V116">
        <v>1.28568785441984E-3</v>
      </c>
      <c r="W116">
        <v>2.7488589658216251E-4</v>
      </c>
      <c r="X116">
        <v>3.2077143803831501E-4</v>
      </c>
      <c r="Y116">
        <v>3.0501844421548449E-4</v>
      </c>
      <c r="Z116">
        <v>0</v>
      </c>
      <c r="AA116">
        <v>3.6589486641244452E-4</v>
      </c>
      <c r="AB116">
        <v>4.4870222897281601E-4</v>
      </c>
      <c r="AC116">
        <v>7.2167892852761505E-4</v>
      </c>
      <c r="AD116">
        <v>0</v>
      </c>
      <c r="AE116">
        <v>1.4571559939561469E-3</v>
      </c>
      <c r="AF116">
        <v>1.5067151408796001E-4</v>
      </c>
      <c r="AG116">
        <v>0</v>
      </c>
      <c r="AH116">
        <v>0</v>
      </c>
      <c r="AI116">
        <v>1.9424623972866099E-4</v>
      </c>
      <c r="AJ116">
        <v>3.1313509285483897E-4</v>
      </c>
      <c r="AK116">
        <v>1.5344639564201E-3</v>
      </c>
      <c r="AL116">
        <v>1.0766899906403051E-3</v>
      </c>
      <c r="AN116">
        <f t="shared" si="52"/>
        <v>4.5235445838357488E-4</v>
      </c>
      <c r="AO116">
        <f t="shared" si="53"/>
        <v>3.2789571461573614E-4</v>
      </c>
      <c r="AP116">
        <f t="shared" si="54"/>
        <v>9.5487776342051154E-5</v>
      </c>
      <c r="AQ116">
        <f t="shared" si="55"/>
        <v>5.855790969151593E-4</v>
      </c>
      <c r="AR116">
        <f t="shared" si="56"/>
        <v>5.9975541964626185E-4</v>
      </c>
      <c r="AS116">
        <f t="shared" si="57"/>
        <v>3.6034431769444586E-4</v>
      </c>
      <c r="AT116">
        <f t="shared" si="58"/>
        <v>5.3594250268136894E-4</v>
      </c>
      <c r="AU116">
        <f t="shared" si="59"/>
        <v>6.474874657622033E-5</v>
      </c>
      <c r="AV116">
        <f t="shared" si="60"/>
        <v>9.7476301330508134E-4</v>
      </c>
      <c r="AX116">
        <f t="shared" si="61"/>
        <v>7.3681167698932525E-4</v>
      </c>
      <c r="AY116">
        <f t="shared" si="62"/>
        <v>4.0222724610294885E-4</v>
      </c>
      <c r="AZ116">
        <f t="shared" si="63"/>
        <v>1.6860618397637932E-4</v>
      </c>
      <c r="BA116">
        <f t="shared" si="64"/>
        <v>5.8311307806429495E-4</v>
      </c>
      <c r="BB116">
        <f t="shared" si="65"/>
        <v>5.7524608902930093E-4</v>
      </c>
      <c r="BC116">
        <f t="shared" si="66"/>
        <v>2.3361319416405804E-4</v>
      </c>
      <c r="BD116">
        <f t="shared" si="67"/>
        <v>8.0134337126439666E-4</v>
      </c>
      <c r="BE116">
        <f t="shared" si="68"/>
        <v>1.1214811879641499E-4</v>
      </c>
      <c r="BF116">
        <f t="shared" si="69"/>
        <v>6.1701124768996272E-4</v>
      </c>
      <c r="BH116">
        <f t="shared" si="70"/>
        <v>3.6840583849466263E-4</v>
      </c>
      <c r="BI116">
        <f t="shared" si="71"/>
        <v>2.0111362305147442E-4</v>
      </c>
      <c r="BJ116">
        <f t="shared" si="72"/>
        <v>6.372714747272901E-5</v>
      </c>
      <c r="BK116">
        <f t="shared" si="73"/>
        <v>3.3666049258841197E-4</v>
      </c>
      <c r="BL116">
        <f t="shared" si="74"/>
        <v>2.8762304451465046E-4</v>
      </c>
      <c r="BM116">
        <f t="shared" si="75"/>
        <v>9.5372187147279208E-5</v>
      </c>
      <c r="BN116">
        <f t="shared" si="76"/>
        <v>4.6265581111282168E-4</v>
      </c>
      <c r="BO116">
        <f t="shared" si="77"/>
        <v>6.474874657622033E-5</v>
      </c>
      <c r="BP116">
        <f t="shared" si="78"/>
        <v>3.5623160994682686E-4</v>
      </c>
    </row>
    <row r="117" spans="1:68" x14ac:dyDescent="0.3">
      <c r="A117" t="s">
        <v>1831</v>
      </c>
      <c r="B117">
        <v>0</v>
      </c>
      <c r="C117">
        <v>0</v>
      </c>
      <c r="D117">
        <v>0</v>
      </c>
      <c r="E117">
        <v>2.5397603935516799E-4</v>
      </c>
      <c r="F117">
        <v>3.5105418787856698E-4</v>
      </c>
      <c r="G117">
        <v>0</v>
      </c>
      <c r="H117">
        <v>4.0226236722510999E-4</v>
      </c>
      <c r="I117">
        <v>7.3290960391865848E-4</v>
      </c>
      <c r="J117">
        <v>0</v>
      </c>
      <c r="K117">
        <v>2.46740056873872E-4</v>
      </c>
      <c r="L117">
        <v>0</v>
      </c>
      <c r="M117">
        <v>2.0341430333045799E-4</v>
      </c>
      <c r="N117">
        <v>1.1219121265420499E-3</v>
      </c>
      <c r="O117">
        <v>5.3562306957925495E-4</v>
      </c>
      <c r="P117">
        <v>0</v>
      </c>
      <c r="Q117">
        <v>0</v>
      </c>
      <c r="R117">
        <v>0</v>
      </c>
      <c r="S117">
        <v>1.5523323339165251E-3</v>
      </c>
      <c r="T117">
        <v>2.9362127424611601E-5</v>
      </c>
      <c r="U117">
        <v>2.0559106011807399E-4</v>
      </c>
      <c r="V117">
        <v>0</v>
      </c>
      <c r="W117">
        <v>6.1718732863387548E-4</v>
      </c>
      <c r="X117">
        <v>0</v>
      </c>
      <c r="Y117">
        <v>1.014906138859045E-3</v>
      </c>
      <c r="Z117">
        <v>1.5620902696834151E-3</v>
      </c>
      <c r="AA117">
        <v>0</v>
      </c>
      <c r="AB117">
        <v>0</v>
      </c>
      <c r="AC117">
        <v>3.1566097732558949E-4</v>
      </c>
      <c r="AD117">
        <v>5.8953737756401001E-4</v>
      </c>
      <c r="AE117">
        <v>0</v>
      </c>
      <c r="AF117">
        <v>2.243603040044625E-4</v>
      </c>
      <c r="AG117">
        <v>0</v>
      </c>
      <c r="AH117">
        <v>1.306951892466155E-3</v>
      </c>
      <c r="AI117">
        <v>3.9783229323191101E-4</v>
      </c>
      <c r="AJ117">
        <v>0</v>
      </c>
      <c r="AK117">
        <v>1.246423125190738E-3</v>
      </c>
      <c r="AL117">
        <v>0</v>
      </c>
      <c r="AN117">
        <f t="shared" si="52"/>
        <v>6.3494009838791998E-5</v>
      </c>
      <c r="AO117">
        <f t="shared" si="53"/>
        <v>3.7155653975558386E-4</v>
      </c>
      <c r="AP117">
        <f t="shared" si="54"/>
        <v>3.0109850804651932E-4</v>
      </c>
      <c r="AQ117">
        <f t="shared" si="55"/>
        <v>5.1744411130550836E-4</v>
      </c>
      <c r="AR117">
        <f t="shared" si="56"/>
        <v>2.1303512904414026E-4</v>
      </c>
      <c r="AS117">
        <f t="shared" si="57"/>
        <v>4.8210956431134162E-4</v>
      </c>
      <c r="AT117">
        <f t="shared" si="58"/>
        <v>2.7129922718949082E-4</v>
      </c>
      <c r="AU117">
        <f t="shared" si="59"/>
        <v>5.6826139523268873E-4</v>
      </c>
      <c r="AV117">
        <f t="shared" si="60"/>
        <v>4.154743750635793E-4</v>
      </c>
      <c r="AX117">
        <f t="shared" si="61"/>
        <v>1.26988019677584E-4</v>
      </c>
      <c r="AY117">
        <f t="shared" si="62"/>
        <v>2.9999638524947996E-4</v>
      </c>
      <c r="AZ117">
        <f t="shared" si="63"/>
        <v>4.1093688606611001E-4</v>
      </c>
      <c r="BA117">
        <f t="shared" si="64"/>
        <v>8.9623949085846581E-4</v>
      </c>
      <c r="BB117">
        <f t="shared" si="65"/>
        <v>2.8432033127335918E-4</v>
      </c>
      <c r="BC117">
        <f t="shared" si="66"/>
        <v>6.5957934199559285E-4</v>
      </c>
      <c r="BD117">
        <f t="shared" si="67"/>
        <v>2.9755844261017032E-4</v>
      </c>
      <c r="BE117">
        <f t="shared" si="68"/>
        <v>6.6993684136029534E-4</v>
      </c>
      <c r="BF117">
        <f t="shared" si="69"/>
        <v>7.1962272685304721E-4</v>
      </c>
      <c r="BH117">
        <f t="shared" si="70"/>
        <v>6.3494009838791998E-5</v>
      </c>
      <c r="BI117">
        <f t="shared" si="71"/>
        <v>1.4999819262473998E-4</v>
      </c>
      <c r="BJ117">
        <f t="shared" si="72"/>
        <v>1.5531954358203012E-4</v>
      </c>
      <c r="BK117">
        <f t="shared" si="73"/>
        <v>5.1744411130550836E-4</v>
      </c>
      <c r="BL117">
        <f t="shared" si="74"/>
        <v>1.4216016563667959E-4</v>
      </c>
      <c r="BM117">
        <f t="shared" si="75"/>
        <v>2.6927213879498048E-4</v>
      </c>
      <c r="BN117">
        <f t="shared" si="76"/>
        <v>1.7179544694062766E-4</v>
      </c>
      <c r="BO117">
        <f t="shared" si="77"/>
        <v>3.8678821569941416E-4</v>
      </c>
      <c r="BP117">
        <f t="shared" si="78"/>
        <v>4.1547437506357936E-4</v>
      </c>
    </row>
    <row r="118" spans="1:68" x14ac:dyDescent="0.3">
      <c r="A118" t="s">
        <v>1832</v>
      </c>
      <c r="B118">
        <v>0</v>
      </c>
      <c r="C118">
        <v>6.00572973255465E-4</v>
      </c>
      <c r="D118">
        <v>6.6912142444408495E-5</v>
      </c>
      <c r="E118">
        <v>1.1171148360212902E-3</v>
      </c>
      <c r="F118">
        <v>0</v>
      </c>
      <c r="G118">
        <v>8.6773238604445505E-4</v>
      </c>
      <c r="H118">
        <v>0</v>
      </c>
      <c r="I118">
        <v>0</v>
      </c>
      <c r="J118">
        <v>3.0628986137903251E-4</v>
      </c>
      <c r="K118">
        <v>0</v>
      </c>
      <c r="L118">
        <v>2.3401856830741101E-4</v>
      </c>
      <c r="M118">
        <v>9.5605098054816494E-5</v>
      </c>
      <c r="N118">
        <v>5.3534196012726182E-4</v>
      </c>
      <c r="O118">
        <v>6.2992692475441242E-4</v>
      </c>
      <c r="P118">
        <v>6.0265785086574997E-4</v>
      </c>
      <c r="Q118">
        <v>7.74129502374795E-4</v>
      </c>
      <c r="R118">
        <v>2.2432502117992949E-4</v>
      </c>
      <c r="S118">
        <v>1.0267319306130501E-3</v>
      </c>
      <c r="T118">
        <v>0</v>
      </c>
      <c r="U118">
        <v>0</v>
      </c>
      <c r="V118">
        <v>2.9520061596198952E-5</v>
      </c>
      <c r="W118">
        <v>1.1926242768022649E-3</v>
      </c>
      <c r="X118">
        <v>1.56989184505649E-3</v>
      </c>
      <c r="Y118">
        <v>0</v>
      </c>
      <c r="Z118">
        <v>1.2641287867900251E-3</v>
      </c>
      <c r="AA118">
        <v>4.6837539377842853E-4</v>
      </c>
      <c r="AB118">
        <v>2.248915630225595E-3</v>
      </c>
      <c r="AC118">
        <v>5.3479662466405001E-4</v>
      </c>
      <c r="AD118">
        <v>1.60325665992141E-3</v>
      </c>
      <c r="AE118">
        <v>1.5328826900818551E-3</v>
      </c>
      <c r="AF118">
        <v>2.086301866519415E-4</v>
      </c>
      <c r="AG118">
        <v>7.1795749526996498E-4</v>
      </c>
      <c r="AH118">
        <v>0</v>
      </c>
      <c r="AI118">
        <v>5.9297801865056501E-4</v>
      </c>
      <c r="AJ118">
        <v>1.3979180338757199E-4</v>
      </c>
      <c r="AK118">
        <v>1.9889587218027498E-3</v>
      </c>
      <c r="AL118">
        <v>5.0245804159937001E-4</v>
      </c>
      <c r="AN118">
        <f t="shared" si="52"/>
        <v>4.4614998793029092E-4</v>
      </c>
      <c r="AO118">
        <f t="shared" si="53"/>
        <v>2.1693309651111376E-4</v>
      </c>
      <c r="AP118">
        <f t="shared" si="54"/>
        <v>3.4340575192695486E-4</v>
      </c>
      <c r="AQ118">
        <f t="shared" si="55"/>
        <v>6.7506215138925815E-4</v>
      </c>
      <c r="AR118">
        <f t="shared" si="56"/>
        <v>3.0553608459961596E-4</v>
      </c>
      <c r="AS118">
        <f t="shared" si="57"/>
        <v>1.0143513800857649E-3</v>
      </c>
      <c r="AT118">
        <f t="shared" si="58"/>
        <v>1.1149231788850687E-3</v>
      </c>
      <c r="AU118">
        <f t="shared" si="59"/>
        <v>4.3697850464017663E-4</v>
      </c>
      <c r="AV118">
        <f t="shared" si="60"/>
        <v>8.7706952226323067E-4</v>
      </c>
      <c r="AX118">
        <f t="shared" si="61"/>
        <v>5.2182737916846582E-4</v>
      </c>
      <c r="AY118">
        <f t="shared" si="62"/>
        <v>4.3386619302222752E-4</v>
      </c>
      <c r="AZ118">
        <f t="shared" si="63"/>
        <v>2.5127055839216486E-4</v>
      </c>
      <c r="BA118">
        <f t="shared" si="64"/>
        <v>4.1027425839305556E-4</v>
      </c>
      <c r="BB118">
        <f t="shared" si="65"/>
        <v>5.9155583103229117E-4</v>
      </c>
      <c r="BC118">
        <f t="shared" si="66"/>
        <v>8.3091926349036598E-4</v>
      </c>
      <c r="BD118">
        <f t="shared" si="67"/>
        <v>7.8566110043446933E-4</v>
      </c>
      <c r="BE118">
        <f t="shared" si="68"/>
        <v>3.8355915779992591E-4</v>
      </c>
      <c r="BF118">
        <f t="shared" si="69"/>
        <v>9.7984942420973492E-4</v>
      </c>
      <c r="BH118">
        <f t="shared" si="70"/>
        <v>2.6091368958423291E-4</v>
      </c>
      <c r="BI118">
        <f t="shared" si="71"/>
        <v>2.1693309651111376E-4</v>
      </c>
      <c r="BJ118">
        <f t="shared" si="72"/>
        <v>9.4971344185428851E-5</v>
      </c>
      <c r="BK118">
        <f t="shared" si="73"/>
        <v>2.3687195352480473E-4</v>
      </c>
      <c r="BL118">
        <f t="shared" si="74"/>
        <v>2.9577791551614558E-4</v>
      </c>
      <c r="BM118">
        <f t="shared" si="75"/>
        <v>3.3922136883343407E-4</v>
      </c>
      <c r="BN118">
        <f t="shared" si="76"/>
        <v>4.5360164782765852E-4</v>
      </c>
      <c r="BO118">
        <f t="shared" si="77"/>
        <v>2.2144798300593338E-4</v>
      </c>
      <c r="BP118">
        <f t="shared" si="78"/>
        <v>5.6571632883279028E-4</v>
      </c>
    </row>
    <row r="119" spans="1:68" x14ac:dyDescent="0.3">
      <c r="A119" t="s">
        <v>1833</v>
      </c>
      <c r="B119">
        <v>4.3869722521302948E-4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1.2675487027224999E-4</v>
      </c>
      <c r="J119">
        <v>7.8728409053625001E-4</v>
      </c>
      <c r="K119">
        <v>0</v>
      </c>
      <c r="L119">
        <v>6.0583512498002502E-4</v>
      </c>
      <c r="M119">
        <v>5.3262327495398501E-4</v>
      </c>
      <c r="N119">
        <v>1.1421266164369449E-3</v>
      </c>
      <c r="O119">
        <v>2.7388618444092948E-4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8.3396778632116109E-4</v>
      </c>
      <c r="AB119">
        <v>8.0419571528821501E-4</v>
      </c>
      <c r="AC119">
        <v>0</v>
      </c>
      <c r="AD119">
        <v>1.6876027740728901E-4</v>
      </c>
      <c r="AE119">
        <v>2.2839964051899451E-4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N119">
        <f t="shared" si="52"/>
        <v>1.0967430630325737E-4</v>
      </c>
      <c r="AO119">
        <f t="shared" si="53"/>
        <v>3.1688717568062497E-5</v>
      </c>
      <c r="AP119">
        <f t="shared" si="54"/>
        <v>4.7739361304973348E-4</v>
      </c>
      <c r="AQ119">
        <f t="shared" si="55"/>
        <v>0</v>
      </c>
      <c r="AR119">
        <f t="shared" si="56"/>
        <v>0</v>
      </c>
      <c r="AS119">
        <f t="shared" si="57"/>
        <v>2.7302725026822939E-4</v>
      </c>
      <c r="AT119">
        <f t="shared" si="58"/>
        <v>1.3238663930876117E-4</v>
      </c>
      <c r="AU119">
        <f t="shared" si="59"/>
        <v>0</v>
      </c>
      <c r="AV119">
        <f t="shared" si="60"/>
        <v>0</v>
      </c>
      <c r="AX119">
        <f t="shared" si="61"/>
        <v>2.1934861260651474E-4</v>
      </c>
      <c r="AY119">
        <f t="shared" si="62"/>
        <v>6.3377435136124994E-5</v>
      </c>
      <c r="AZ119">
        <f t="shared" si="63"/>
        <v>4.1926010391925869E-4</v>
      </c>
      <c r="BA119">
        <f t="shared" si="64"/>
        <v>0</v>
      </c>
      <c r="BB119">
        <f t="shared" si="65"/>
        <v>0</v>
      </c>
      <c r="BC119">
        <f t="shared" si="66"/>
        <v>4.2307676390346933E-4</v>
      </c>
      <c r="BD119">
        <f t="shared" si="67"/>
        <v>1.1846467873882698E-4</v>
      </c>
      <c r="BE119">
        <f t="shared" si="68"/>
        <v>0</v>
      </c>
      <c r="BF119">
        <f t="shared" si="69"/>
        <v>0</v>
      </c>
      <c r="BH119">
        <f t="shared" si="70"/>
        <v>1.0967430630325737E-4</v>
      </c>
      <c r="BI119">
        <f t="shared" si="71"/>
        <v>3.1688717568062497E-5</v>
      </c>
      <c r="BJ119">
        <f t="shared" si="72"/>
        <v>1.5846542423163644E-4</v>
      </c>
      <c r="BK119">
        <f t="shared" si="73"/>
        <v>0</v>
      </c>
      <c r="BL119">
        <f t="shared" si="74"/>
        <v>0</v>
      </c>
      <c r="BM119">
        <f t="shared" si="75"/>
        <v>1.7272036559857476E-4</v>
      </c>
      <c r="BN119">
        <f t="shared" si="76"/>
        <v>6.8395614159324293E-5</v>
      </c>
      <c r="BO119">
        <f t="shared" si="77"/>
        <v>0</v>
      </c>
      <c r="BP119">
        <f t="shared" si="78"/>
        <v>0</v>
      </c>
    </row>
    <row r="121" spans="1:68" x14ac:dyDescent="0.3">
      <c r="A121" t="s">
        <v>92</v>
      </c>
      <c r="B121">
        <v>1.6324855479334901</v>
      </c>
      <c r="C121">
        <v>2.7201338413578346</v>
      </c>
      <c r="D121">
        <v>2.2703440825764449</v>
      </c>
      <c r="E121">
        <v>2.896323687539395</v>
      </c>
      <c r="F121">
        <v>1.3245515726064898</v>
      </c>
      <c r="G121">
        <v>1.852088402265345</v>
      </c>
      <c r="H121">
        <v>2.6438671729939296</v>
      </c>
      <c r="I121">
        <v>2.1287638601959649</v>
      </c>
      <c r="J121">
        <v>1.7874619973174</v>
      </c>
      <c r="K121">
        <v>2.5610850288878204</v>
      </c>
      <c r="L121">
        <v>2.4916612730807151</v>
      </c>
      <c r="M121">
        <v>2.2341158503586502</v>
      </c>
      <c r="N121">
        <v>2.6768464610089753</v>
      </c>
      <c r="O121">
        <v>2.3968841792308351</v>
      </c>
      <c r="P121">
        <v>2.3298955964561747</v>
      </c>
      <c r="Q121">
        <v>1.605610514687855</v>
      </c>
      <c r="R121">
        <v>1.9404309307433649</v>
      </c>
      <c r="S121">
        <v>4.0064892387165596</v>
      </c>
      <c r="T121">
        <v>1.785443166925925</v>
      </c>
      <c r="U121">
        <v>2.043746906620675</v>
      </c>
      <c r="V121">
        <v>2.2840120831426054</v>
      </c>
      <c r="W121">
        <v>2.2562088439687451</v>
      </c>
      <c r="X121">
        <v>1.759430844231525</v>
      </c>
      <c r="Y121">
        <v>2.130314200756835</v>
      </c>
      <c r="Z121">
        <v>3.2092516079755953</v>
      </c>
      <c r="AA121">
        <v>2.4985824519998703</v>
      </c>
      <c r="AB121">
        <v>2.6227064438542351</v>
      </c>
      <c r="AC121">
        <v>2.1675688131496651</v>
      </c>
      <c r="AD121">
        <v>1.8231340928420452</v>
      </c>
      <c r="AE121">
        <v>1.9960824989339949</v>
      </c>
      <c r="AF121">
        <v>2.3378218855881601</v>
      </c>
      <c r="AG121">
        <v>2.2120167212012651</v>
      </c>
      <c r="AH121">
        <v>2.7781572335890652</v>
      </c>
      <c r="AI121">
        <v>2.4352378625797604</v>
      </c>
      <c r="AJ121">
        <v>1.8420048526072899</v>
      </c>
      <c r="AK121">
        <v>2.3771097668829251</v>
      </c>
      <c r="AL121">
        <v>2.3696150052570548</v>
      </c>
      <c r="AN121">
        <f t="shared" si="52"/>
        <v>2.3798217898517913</v>
      </c>
      <c r="AO121">
        <f t="shared" si="53"/>
        <v>1.9873177520154321</v>
      </c>
      <c r="AP121">
        <f t="shared" si="54"/>
        <v>2.353992912334367</v>
      </c>
      <c r="AQ121">
        <f t="shared" si="55"/>
        <v>2.5175102280492596</v>
      </c>
      <c r="AR121">
        <f t="shared" si="56"/>
        <v>2.0923527501644874</v>
      </c>
      <c r="AS121">
        <f t="shared" si="57"/>
        <v>2.3979757269946211</v>
      </c>
      <c r="AT121">
        <f t="shared" si="58"/>
        <v>2.0523461591214001</v>
      </c>
      <c r="AU121">
        <f t="shared" si="59"/>
        <v>2.4751372724566969</v>
      </c>
      <c r="AV121">
        <f t="shared" si="60"/>
        <v>2.1962432082490899</v>
      </c>
      <c r="AX121">
        <f t="shared" si="61"/>
        <v>0.56364389750680444</v>
      </c>
      <c r="AY121">
        <f t="shared" si="62"/>
        <v>0.55033630000475775</v>
      </c>
      <c r="AZ121">
        <f t="shared" si="63"/>
        <v>0.28977642682114202</v>
      </c>
      <c r="BA121">
        <f t="shared" si="64"/>
        <v>1.3003153649817896</v>
      </c>
      <c r="BB121">
        <f t="shared" si="65"/>
        <v>0.23103977991151251</v>
      </c>
      <c r="BC121">
        <f t="shared" si="66"/>
        <v>0.50025268997905636</v>
      </c>
      <c r="BD121">
        <f t="shared" si="67"/>
        <v>0.26191617092827602</v>
      </c>
      <c r="BE121">
        <f t="shared" si="68"/>
        <v>0.28517142585307531</v>
      </c>
      <c r="BF121">
        <f t="shared" si="69"/>
        <v>0.3068023016843448</v>
      </c>
      <c r="BH121">
        <f t="shared" si="70"/>
        <v>0.28182194875340222</v>
      </c>
      <c r="BI121">
        <f t="shared" si="71"/>
        <v>0.27516815000237888</v>
      </c>
      <c r="BJ121">
        <f t="shared" si="72"/>
        <v>0.10952519445394984</v>
      </c>
      <c r="BK121">
        <f t="shared" si="73"/>
        <v>0.75073742600364268</v>
      </c>
      <c r="BL121">
        <f t="shared" si="74"/>
        <v>0.11551988995575625</v>
      </c>
      <c r="BM121">
        <f t="shared" si="75"/>
        <v>0.20422730548389864</v>
      </c>
      <c r="BN121">
        <f t="shared" si="76"/>
        <v>0.15121737179055619</v>
      </c>
      <c r="BO121">
        <f t="shared" si="77"/>
        <v>0.16464379948146243</v>
      </c>
      <c r="BP121">
        <f t="shared" si="78"/>
        <v>0.17713239146545326</v>
      </c>
    </row>
    <row r="124" spans="1:68" x14ac:dyDescent="0.3">
      <c r="A124" s="13" t="s">
        <v>2061</v>
      </c>
      <c r="B124" s="14">
        <f>SUM(B108,B93,B79,B66,B55,B45,B36,B28,B22,B17,B12,B7)</f>
        <v>0.67437917493351895</v>
      </c>
      <c r="C124" s="14">
        <f t="shared" ref="C124:AL124" si="79">SUM(C108,C93,C79,C66,C55,C45,C36,C28,C22,C17,C12,C7)</f>
        <v>0.98125975219247474</v>
      </c>
      <c r="D124" s="14">
        <f t="shared" si="79"/>
        <v>1.1276338538712523</v>
      </c>
      <c r="E124" s="14">
        <f t="shared" si="79"/>
        <v>1.3352451094716067</v>
      </c>
      <c r="F124" s="14">
        <f t="shared" si="79"/>
        <v>0.6015395970553018</v>
      </c>
      <c r="G124" s="14">
        <f t="shared" si="79"/>
        <v>0.69934981144095565</v>
      </c>
      <c r="H124" s="14">
        <f t="shared" si="79"/>
        <v>1.2000460983469061</v>
      </c>
      <c r="I124" s="14">
        <f t="shared" si="79"/>
        <v>1.0999231422424252</v>
      </c>
      <c r="J124" s="14">
        <f t="shared" si="79"/>
        <v>0.6891587413276975</v>
      </c>
      <c r="K124" s="14">
        <f t="shared" si="79"/>
        <v>1.058300701024989</v>
      </c>
      <c r="L124" s="14">
        <f t="shared" si="79"/>
        <v>1.1889337823233108</v>
      </c>
      <c r="M124" s="14">
        <f t="shared" si="79"/>
        <v>1.1841040451876732</v>
      </c>
      <c r="N124" s="14">
        <f t="shared" si="79"/>
        <v>1.2011935498724933</v>
      </c>
      <c r="O124" s="14">
        <f t="shared" si="79"/>
        <v>1.1169686479502017</v>
      </c>
      <c r="P124" s="14">
        <f t="shared" si="79"/>
        <v>1.0544361599787972</v>
      </c>
      <c r="Q124" s="14">
        <f t="shared" si="79"/>
        <v>0.67906888211119121</v>
      </c>
      <c r="R124" s="14">
        <f t="shared" si="79"/>
        <v>0.74565783606954661</v>
      </c>
      <c r="S124" s="14">
        <f t="shared" si="79"/>
        <v>1.4814609057001065</v>
      </c>
      <c r="T124" s="14">
        <f t="shared" si="79"/>
        <v>0.70126822319416759</v>
      </c>
      <c r="U124" s="14">
        <f t="shared" si="79"/>
        <v>0.95696533633113234</v>
      </c>
      <c r="V124" s="14">
        <f t="shared" si="79"/>
        <v>1.0312592552635562</v>
      </c>
      <c r="W124" s="14">
        <f t="shared" si="79"/>
        <v>1.0622698382377394</v>
      </c>
      <c r="X124" s="14">
        <f t="shared" si="79"/>
        <v>0.72461820153919609</v>
      </c>
      <c r="Y124" s="14">
        <f t="shared" si="79"/>
        <v>0.79893833438005224</v>
      </c>
      <c r="Z124" s="14">
        <f t="shared" si="79"/>
        <v>1.3164474449430699</v>
      </c>
      <c r="AA124" s="14">
        <f t="shared" si="79"/>
        <v>1.122763925164683</v>
      </c>
      <c r="AB124" s="14">
        <f t="shared" si="79"/>
        <v>1.1310093921163309</v>
      </c>
      <c r="AC124" s="14">
        <f t="shared" si="79"/>
        <v>1.0854458332006305</v>
      </c>
      <c r="AD124" s="14">
        <f t="shared" si="79"/>
        <v>0.67429515657238481</v>
      </c>
      <c r="AE124" s="14">
        <f t="shared" si="79"/>
        <v>0.82452063563229727</v>
      </c>
      <c r="AF124" s="14">
        <f t="shared" si="79"/>
        <v>1.0465285953837129</v>
      </c>
      <c r="AG124" s="14">
        <f t="shared" si="79"/>
        <v>0.76549780277134394</v>
      </c>
      <c r="AH124" s="14">
        <f t="shared" si="79"/>
        <v>1.1857027685342514</v>
      </c>
      <c r="AI124" s="14">
        <f t="shared" si="79"/>
        <v>0.94652026447032211</v>
      </c>
      <c r="AJ124" s="14">
        <f t="shared" si="79"/>
        <v>0.73658434868001388</v>
      </c>
      <c r="AK124" s="14">
        <f t="shared" si="79"/>
        <v>1.2318539934861852</v>
      </c>
      <c r="AL124" s="14">
        <f t="shared" si="79"/>
        <v>1.1170053425948259</v>
      </c>
      <c r="AM124" s="13" t="s">
        <v>2061</v>
      </c>
      <c r="AN124" s="39">
        <f t="shared" ref="AN124:AN129" si="80">AVERAGE(B124:E124)</f>
        <v>1.029629472617213</v>
      </c>
      <c r="AO124" s="39">
        <f t="shared" ref="AO124:AO129" si="81">AVERAGE(F124:I124)</f>
        <v>0.90021466227139713</v>
      </c>
      <c r="AP124" s="39">
        <f t="shared" ref="AP124:AP129" si="82">AVERAGE(J124:P124)</f>
        <v>1.0704422325235947</v>
      </c>
      <c r="AQ124" s="39">
        <f t="shared" ref="AQ124:AQ129" si="83">AVERAGE(Q124:S124)</f>
        <v>0.96872920796028128</v>
      </c>
      <c r="AR124" s="39">
        <f t="shared" ref="AR124:AR129" si="84">AVERAGE(T124:W124)</f>
        <v>0.93794066325664893</v>
      </c>
      <c r="AS124" s="39">
        <f t="shared" ref="AS124:AS129" si="85">AVERAGE(X124:AC124)</f>
        <v>1.0298705218906603</v>
      </c>
      <c r="AT124" s="39">
        <f t="shared" ref="AT124:AT129" si="86">AVERAGE(AD124:AF124)</f>
        <v>0.84844812919613177</v>
      </c>
      <c r="AU124" s="39">
        <f t="shared" ref="AU124:AU129" si="87">AVERAGE(AG124:AI124)</f>
        <v>0.96590694525863918</v>
      </c>
      <c r="AV124" s="39">
        <f t="shared" ref="AV124:AV129" si="88">AVERAGE(AJ124:AL124)</f>
        <v>1.0284812282536751</v>
      </c>
      <c r="AX124">
        <f t="shared" ref="AX124:AX129" si="89">STDEV(B124:E124)</f>
        <v>0.27781779406247831</v>
      </c>
      <c r="AY124">
        <f t="shared" ref="AY124:AY129" si="90">STDEV(F124:I124)</f>
        <v>0.29401578750832141</v>
      </c>
      <c r="AZ124">
        <f t="shared" ref="AZ124:AZ129" si="91">STDEV(J124:P124)</f>
        <v>0.17888570893027145</v>
      </c>
      <c r="BA124">
        <f t="shared" ref="BA124:BA129" si="92">STDEV(Q124:S124)</f>
        <v>0.44528515312964329</v>
      </c>
      <c r="BB124">
        <f t="shared" ref="BB124:BB129" si="93">STDEV(T124:W124)</f>
        <v>0.16385144230506418</v>
      </c>
      <c r="BC124">
        <f t="shared" ref="BC124:BC129" si="94">STDEV(X124:AC124)</f>
        <v>0.22386686123860816</v>
      </c>
      <c r="BD124">
        <f t="shared" ref="BD124:BD129" si="95">STDEV(AD124:AF124)</f>
        <v>0.18726672676562697</v>
      </c>
      <c r="BE124">
        <f t="shared" ref="BE124:BE129" si="96">STDEV(AG124:AI124)</f>
        <v>0.21077223692161737</v>
      </c>
      <c r="BF124">
        <f t="shared" ref="BF124:BF129" si="97">STDEV(AJ124:AL124)</f>
        <v>0.25923038861507264</v>
      </c>
      <c r="BH124">
        <f t="shared" ref="BH124:BH129" si="98">AX124/SQRT(4)</f>
        <v>0.13890889703123915</v>
      </c>
      <c r="BI124">
        <f t="shared" ref="BI124:BI129" si="99">AY124/SQRT(4)</f>
        <v>0.14700789375416071</v>
      </c>
      <c r="BJ124">
        <f t="shared" ref="BJ124:BJ129" si="100">AZ124/SQRT(7)</f>
        <v>6.7612442704712061E-2</v>
      </c>
      <c r="BK124">
        <f t="shared" ref="BK124:BK129" si="101">BA124/SQRT(3)</f>
        <v>0.25708550302554328</v>
      </c>
      <c r="BL124">
        <f t="shared" ref="BL124:BL129" si="102">BB124/SQRT(4)</f>
        <v>8.1925721152532091E-2</v>
      </c>
      <c r="BM124">
        <f t="shared" ref="BM124:BM129" si="103">BC124/SQRT(6)</f>
        <v>9.139326339217263E-2</v>
      </c>
      <c r="BN124">
        <f t="shared" ref="BN124:BN129" si="104">BD124/SQRT(3)</f>
        <v>0.10811849510839483</v>
      </c>
      <c r="BO124">
        <f t="shared" ref="BO124:BO129" si="105">BE124/SQRT(3)</f>
        <v>0.12168940772439538</v>
      </c>
      <c r="BP124">
        <f t="shared" ref="BP124:BP129" si="106">BF124/SQRT(3)</f>
        <v>0.14966673464904348</v>
      </c>
    </row>
    <row r="125" spans="1:68" x14ac:dyDescent="0.3">
      <c r="A125" s="13" t="s">
        <v>2062</v>
      </c>
      <c r="B125" s="14">
        <f>SUM(B107,B92,B78,B65,B54,B44,B35,B27,B21,B16,B11)</f>
        <v>0.16019341638046405</v>
      </c>
      <c r="C125" s="14">
        <f t="shared" ref="C125:AL125" si="107">SUM(C107,C92,C78,C65,C54,C44,C35,C27,C21,C16,C11)</f>
        <v>0.2586941935122995</v>
      </c>
      <c r="D125" s="14">
        <f t="shared" si="107"/>
        <v>0.24397522881566888</v>
      </c>
      <c r="E125" s="14">
        <f t="shared" si="107"/>
        <v>0.27606635139776048</v>
      </c>
      <c r="F125" s="14">
        <f t="shared" si="107"/>
        <v>0.13318766880126004</v>
      </c>
      <c r="G125" s="14">
        <f t="shared" si="107"/>
        <v>0.1437527487736518</v>
      </c>
      <c r="H125" s="14">
        <f t="shared" si="107"/>
        <v>0.346319484700566</v>
      </c>
      <c r="I125" s="14">
        <f t="shared" si="107"/>
        <v>0.23351225927516414</v>
      </c>
      <c r="J125" s="14">
        <f t="shared" si="107"/>
        <v>0.18584206997809322</v>
      </c>
      <c r="K125" s="14">
        <f t="shared" si="107"/>
        <v>0.30785300123110865</v>
      </c>
      <c r="L125" s="14">
        <f t="shared" si="107"/>
        <v>0.28301964814743086</v>
      </c>
      <c r="M125" s="14">
        <f t="shared" si="107"/>
        <v>0.24714876663165444</v>
      </c>
      <c r="N125" s="14">
        <f t="shared" si="107"/>
        <v>0.29031896181722322</v>
      </c>
      <c r="O125" s="14">
        <f t="shared" si="107"/>
        <v>0.25460636926954994</v>
      </c>
      <c r="P125" s="14">
        <f t="shared" si="107"/>
        <v>0.31111205054556351</v>
      </c>
      <c r="Q125" s="14">
        <f t="shared" si="107"/>
        <v>0.17118383275392171</v>
      </c>
      <c r="R125" s="14">
        <f t="shared" si="107"/>
        <v>0.19466691680147916</v>
      </c>
      <c r="S125" s="14">
        <f t="shared" si="107"/>
        <v>0.42287937979851326</v>
      </c>
      <c r="T125" s="14">
        <f t="shared" si="107"/>
        <v>0.18427153232812749</v>
      </c>
      <c r="U125" s="14">
        <f t="shared" si="107"/>
        <v>0.22490059848924374</v>
      </c>
      <c r="V125" s="14">
        <f t="shared" si="107"/>
        <v>0.23866723743275314</v>
      </c>
      <c r="W125" s="14">
        <f t="shared" si="107"/>
        <v>0.22203771819302998</v>
      </c>
      <c r="X125" s="14">
        <f t="shared" si="107"/>
        <v>0.20346208262820048</v>
      </c>
      <c r="Y125" s="14">
        <f t="shared" si="107"/>
        <v>0.22207020359412274</v>
      </c>
      <c r="Z125" s="14">
        <f t="shared" si="107"/>
        <v>0.35372806383603794</v>
      </c>
      <c r="AA125" s="14">
        <f t="shared" si="107"/>
        <v>0.27416114512532186</v>
      </c>
      <c r="AB125" s="14">
        <f t="shared" si="107"/>
        <v>0.2589339941017737</v>
      </c>
      <c r="AC125" s="14">
        <f t="shared" si="107"/>
        <v>0.19340256145715634</v>
      </c>
      <c r="AD125" s="14">
        <f t="shared" si="107"/>
        <v>0.17825368051591567</v>
      </c>
      <c r="AE125" s="14">
        <f t="shared" si="107"/>
        <v>0.17897273135084868</v>
      </c>
      <c r="AF125" s="14">
        <f t="shared" si="107"/>
        <v>0.29716227214706081</v>
      </c>
      <c r="AG125" s="14">
        <f t="shared" si="107"/>
        <v>0.22206866100501832</v>
      </c>
      <c r="AH125" s="14">
        <f t="shared" si="107"/>
        <v>0.30914583522104505</v>
      </c>
      <c r="AI125" s="14">
        <f t="shared" si="107"/>
        <v>0.31475790269054782</v>
      </c>
      <c r="AJ125" s="14">
        <f t="shared" si="107"/>
        <v>0.18469495700696659</v>
      </c>
      <c r="AK125" s="14">
        <f t="shared" si="107"/>
        <v>0.2324020772950792</v>
      </c>
      <c r="AL125" s="14">
        <f t="shared" si="107"/>
        <v>0.24390437430678313</v>
      </c>
      <c r="AM125" s="13" t="s">
        <v>2062</v>
      </c>
      <c r="AN125" s="39">
        <f t="shared" si="80"/>
        <v>0.23473229752654823</v>
      </c>
      <c r="AO125" s="39">
        <f t="shared" si="81"/>
        <v>0.21419304038766052</v>
      </c>
      <c r="AP125" s="39">
        <f t="shared" si="82"/>
        <v>0.26855726680294628</v>
      </c>
      <c r="AQ125" s="39">
        <f t="shared" si="83"/>
        <v>0.26291004311797139</v>
      </c>
      <c r="AR125" s="39">
        <f t="shared" si="84"/>
        <v>0.21746927161078861</v>
      </c>
      <c r="AS125" s="39">
        <f t="shared" si="85"/>
        <v>0.25095967512376888</v>
      </c>
      <c r="AT125" s="39">
        <f t="shared" si="86"/>
        <v>0.2181295613379417</v>
      </c>
      <c r="AU125" s="39">
        <f t="shared" si="87"/>
        <v>0.28199079963887042</v>
      </c>
      <c r="AV125" s="39">
        <f t="shared" si="88"/>
        <v>0.22033380286960966</v>
      </c>
      <c r="AX125">
        <f t="shared" si="89"/>
        <v>5.1394399986722607E-2</v>
      </c>
      <c r="AY125">
        <f t="shared" si="90"/>
        <v>9.8918037474992337E-2</v>
      </c>
      <c r="AZ125">
        <f t="shared" si="91"/>
        <v>4.3841668564321624E-2</v>
      </c>
      <c r="BA125">
        <f t="shared" si="92"/>
        <v>0.13903418758566391</v>
      </c>
      <c r="BB125">
        <f t="shared" si="93"/>
        <v>2.3291908264588088E-2</v>
      </c>
      <c r="BC125">
        <f t="shared" si="94"/>
        <v>5.9273406994504035E-2</v>
      </c>
      <c r="BD125">
        <f t="shared" si="95"/>
        <v>6.8445279544349938E-2</v>
      </c>
      <c r="BE125">
        <f t="shared" si="96"/>
        <v>5.1969903301444437E-2</v>
      </c>
      <c r="BF125">
        <f t="shared" si="97"/>
        <v>3.1395401095578812E-2</v>
      </c>
      <c r="BH125">
        <f t="shared" si="98"/>
        <v>2.5697199993361303E-2</v>
      </c>
      <c r="BI125">
        <f t="shared" si="99"/>
        <v>4.9459018737496169E-2</v>
      </c>
      <c r="BJ125">
        <f t="shared" si="100"/>
        <v>1.6570593154759027E-2</v>
      </c>
      <c r="BK125">
        <f t="shared" si="101"/>
        <v>8.0271425629143994E-2</v>
      </c>
      <c r="BL125">
        <f t="shared" si="102"/>
        <v>1.1645954132294044E-2</v>
      </c>
      <c r="BM125">
        <f t="shared" si="103"/>
        <v>2.4198267075475056E-2</v>
      </c>
      <c r="BN125">
        <f t="shared" si="104"/>
        <v>3.9516900569689623E-2</v>
      </c>
      <c r="BO125">
        <f t="shared" si="105"/>
        <v>3.0004837660847768E-2</v>
      </c>
      <c r="BP125">
        <f t="shared" si="106"/>
        <v>1.8126143273848701E-2</v>
      </c>
    </row>
    <row r="126" spans="1:68" x14ac:dyDescent="0.3">
      <c r="A126" s="13" t="s">
        <v>2063</v>
      </c>
      <c r="B126" s="14">
        <f>SUM(B109:B119,B94:B106,B80:B91,B67:B77,B56:B64,B46:B53,B37:B43,B29:B34,B23:B26,B18:B20,B13:B15,B8:B10)</f>
        <v>0.79791295661950379</v>
      </c>
      <c r="C126" s="14">
        <f t="shared" ref="C126:AL126" si="108">SUM(C109:C119,C94:C106,C80:C91,C67:C77,C56:C64,C46:C53,C37:C43,C29:C34,C23:C26,C18:C20,C13:C15,C8:C10)</f>
        <v>1.4801798956530605</v>
      </c>
      <c r="D126" s="14">
        <f t="shared" si="108"/>
        <v>0.89873499988952166</v>
      </c>
      <c r="E126" s="14">
        <f t="shared" si="108"/>
        <v>1.2850122266700283</v>
      </c>
      <c r="F126" s="14">
        <f t="shared" si="108"/>
        <v>0.58982430674992692</v>
      </c>
      <c r="G126" s="14">
        <f t="shared" si="108"/>
        <v>1.0089858420507336</v>
      </c>
      <c r="H126" s="14">
        <f t="shared" si="108"/>
        <v>1.0975015899464569</v>
      </c>
      <c r="I126" s="14">
        <f t="shared" si="108"/>
        <v>0.79532845867837687</v>
      </c>
      <c r="J126" s="14">
        <f t="shared" si="108"/>
        <v>0.91246118601160719</v>
      </c>
      <c r="K126" s="14">
        <f t="shared" si="108"/>
        <v>1.1949313266317221</v>
      </c>
      <c r="L126" s="14">
        <f t="shared" si="108"/>
        <v>1.0197078426099748</v>
      </c>
      <c r="M126" s="14">
        <f t="shared" si="108"/>
        <v>0.80286303853932151</v>
      </c>
      <c r="N126" s="14">
        <f t="shared" si="108"/>
        <v>1.1853339493192574</v>
      </c>
      <c r="O126" s="14">
        <f t="shared" si="108"/>
        <v>1.0253091620110786</v>
      </c>
      <c r="P126" s="14">
        <f t="shared" si="108"/>
        <v>0.96434738593181468</v>
      </c>
      <c r="Q126" s="14">
        <f t="shared" si="108"/>
        <v>0.75535779982274065</v>
      </c>
      <c r="R126" s="14">
        <f t="shared" si="108"/>
        <v>1.0001061778723406</v>
      </c>
      <c r="S126" s="14">
        <f t="shared" si="108"/>
        <v>2.1021489532179403</v>
      </c>
      <c r="T126" s="14">
        <f t="shared" si="108"/>
        <v>0.89990341140362862</v>
      </c>
      <c r="U126" s="14">
        <f t="shared" si="108"/>
        <v>0.86188097180029855</v>
      </c>
      <c r="V126" s="14">
        <f t="shared" si="108"/>
        <v>1.014085590446296</v>
      </c>
      <c r="W126" s="14">
        <f t="shared" si="108"/>
        <v>0.97190128753797711</v>
      </c>
      <c r="X126" s="14">
        <f t="shared" si="108"/>
        <v>0.831350560064124</v>
      </c>
      <c r="Y126" s="14">
        <f t="shared" si="108"/>
        <v>1.1093056627826607</v>
      </c>
      <c r="Z126" s="14">
        <f t="shared" si="108"/>
        <v>1.5390760991964876</v>
      </c>
      <c r="AA126" s="14">
        <f t="shared" si="108"/>
        <v>1.1016573817098649</v>
      </c>
      <c r="AB126" s="14">
        <f t="shared" si="108"/>
        <v>1.2327630576361346</v>
      </c>
      <c r="AC126" s="14">
        <f t="shared" si="108"/>
        <v>0.88872041849188022</v>
      </c>
      <c r="AD126" s="14">
        <f t="shared" si="108"/>
        <v>0.97058525575374144</v>
      </c>
      <c r="AE126" s="14">
        <f t="shared" si="108"/>
        <v>0.99258913195085086</v>
      </c>
      <c r="AF126" s="14">
        <f t="shared" si="108"/>
        <v>0.99413101805738591</v>
      </c>
      <c r="AG126" s="14">
        <f t="shared" si="108"/>
        <v>1.224450257424899</v>
      </c>
      <c r="AH126" s="14">
        <f t="shared" si="108"/>
        <v>1.2833086298337693</v>
      </c>
      <c r="AI126" s="14">
        <f t="shared" si="108"/>
        <v>1.1739596954188916</v>
      </c>
      <c r="AJ126" s="14">
        <f t="shared" si="108"/>
        <v>0.92072554692030839</v>
      </c>
      <c r="AK126" s="14">
        <f t="shared" si="108"/>
        <v>0.91285369610166456</v>
      </c>
      <c r="AL126" s="14">
        <f t="shared" si="108"/>
        <v>1.0087052883554453</v>
      </c>
      <c r="AM126" s="13" t="s">
        <v>2063</v>
      </c>
      <c r="AN126" s="39">
        <f t="shared" si="80"/>
        <v>1.1154600197080287</v>
      </c>
      <c r="AO126" s="39">
        <f t="shared" si="81"/>
        <v>0.87291004935637351</v>
      </c>
      <c r="AP126" s="39">
        <f t="shared" si="82"/>
        <v>1.0149934130078253</v>
      </c>
      <c r="AQ126" s="39">
        <f t="shared" si="83"/>
        <v>1.2858709769710071</v>
      </c>
      <c r="AR126" s="39">
        <f t="shared" si="84"/>
        <v>0.93694281529705004</v>
      </c>
      <c r="AS126" s="39">
        <f t="shared" si="85"/>
        <v>1.117145529980192</v>
      </c>
      <c r="AT126" s="39">
        <f t="shared" si="86"/>
        <v>0.98576846858732614</v>
      </c>
      <c r="AU126" s="39">
        <f t="shared" si="87"/>
        <v>1.2272395275591865</v>
      </c>
      <c r="AV126" s="39">
        <f t="shared" si="88"/>
        <v>0.94742817712580607</v>
      </c>
      <c r="AX126">
        <f t="shared" si="89"/>
        <v>0.32123429159339156</v>
      </c>
      <c r="AY126">
        <f t="shared" si="90"/>
        <v>0.22738691133630751</v>
      </c>
      <c r="AZ126">
        <f t="shared" si="91"/>
        <v>0.1411850824259267</v>
      </c>
      <c r="BA126">
        <f t="shared" si="92"/>
        <v>0.71743135073595643</v>
      </c>
      <c r="BB126">
        <f t="shared" si="93"/>
        <v>6.8749061397368916E-2</v>
      </c>
      <c r="BC126">
        <f t="shared" si="94"/>
        <v>0.25516698868887905</v>
      </c>
      <c r="BD126">
        <f t="shared" si="95"/>
        <v>1.3171629252064004E-2</v>
      </c>
      <c r="BE126">
        <f t="shared" si="96"/>
        <v>5.4727802672214311E-2</v>
      </c>
      <c r="BF126">
        <f t="shared" si="97"/>
        <v>5.3213295136788193E-2</v>
      </c>
      <c r="BH126">
        <f t="shared" si="98"/>
        <v>0.16061714579669578</v>
      </c>
      <c r="BI126">
        <f t="shared" si="99"/>
        <v>0.11369345566815375</v>
      </c>
      <c r="BJ126">
        <f t="shared" si="100"/>
        <v>5.3362945275879689E-2</v>
      </c>
      <c r="BK126">
        <f t="shared" si="101"/>
        <v>0.41420918347248131</v>
      </c>
      <c r="BL126">
        <f t="shared" si="102"/>
        <v>3.4374530698684458E-2</v>
      </c>
      <c r="BM126">
        <f t="shared" si="103"/>
        <v>0.10417148691504675</v>
      </c>
      <c r="BN126">
        <f t="shared" si="104"/>
        <v>7.6046436943451026E-3</v>
      </c>
      <c r="BO126">
        <f t="shared" si="105"/>
        <v>3.1597111604959656E-2</v>
      </c>
      <c r="BP126">
        <f t="shared" si="106"/>
        <v>3.0722710271691669E-2</v>
      </c>
    </row>
    <row r="127" spans="1:68" x14ac:dyDescent="0.3">
      <c r="A127" s="13" t="s">
        <v>2064</v>
      </c>
      <c r="B127">
        <f>SUM(B7:B45)</f>
        <v>0.77029789035167717</v>
      </c>
      <c r="C127">
        <f t="shared" ref="C127:AL127" si="109">SUM(C7:C45)</f>
        <v>1.1811847808958398</v>
      </c>
      <c r="D127">
        <f t="shared" si="109"/>
        <v>1.3430006723951498</v>
      </c>
      <c r="E127">
        <f t="shared" si="109"/>
        <v>1.5696507872753531</v>
      </c>
      <c r="F127">
        <f t="shared" si="109"/>
        <v>0.67102721957008149</v>
      </c>
      <c r="G127">
        <f t="shared" si="109"/>
        <v>0.75494983226145174</v>
      </c>
      <c r="H127">
        <f t="shared" si="109"/>
        <v>1.5513848501804639</v>
      </c>
      <c r="I127">
        <f t="shared" si="109"/>
        <v>1.2954392505666403</v>
      </c>
      <c r="J127">
        <f t="shared" si="109"/>
        <v>0.80751749764323222</v>
      </c>
      <c r="K127">
        <f t="shared" si="109"/>
        <v>1.3404122084915087</v>
      </c>
      <c r="L127">
        <f t="shared" si="109"/>
        <v>1.5200033727310855</v>
      </c>
      <c r="M127">
        <f t="shared" si="109"/>
        <v>1.3995039229827628</v>
      </c>
      <c r="N127">
        <f t="shared" si="109"/>
        <v>1.4557186768482449</v>
      </c>
      <c r="O127">
        <f t="shared" si="109"/>
        <v>1.3432793839305526</v>
      </c>
      <c r="P127">
        <f t="shared" si="109"/>
        <v>1.3169782563394787</v>
      </c>
      <c r="Q127">
        <f t="shared" si="109"/>
        <v>0.76576047774313172</v>
      </c>
      <c r="R127">
        <f t="shared" si="109"/>
        <v>0.89118617866219774</v>
      </c>
      <c r="S127">
        <f t="shared" si="109"/>
        <v>1.9009976567439317</v>
      </c>
      <c r="T127">
        <f t="shared" si="109"/>
        <v>0.80961375125800705</v>
      </c>
      <c r="U127">
        <f t="shared" si="109"/>
        <v>1.1714739283946809</v>
      </c>
      <c r="V127">
        <f t="shared" si="109"/>
        <v>1.2170673161673571</v>
      </c>
      <c r="W127">
        <f t="shared" si="109"/>
        <v>1.2437712713173452</v>
      </c>
      <c r="X127">
        <f t="shared" si="109"/>
        <v>0.84280778728047956</v>
      </c>
      <c r="Y127">
        <f t="shared" si="109"/>
        <v>0.97111063142186549</v>
      </c>
      <c r="Z127">
        <f t="shared" si="109"/>
        <v>1.6579829210180699</v>
      </c>
      <c r="AA127">
        <f t="shared" si="109"/>
        <v>1.3664541830476993</v>
      </c>
      <c r="AB127">
        <f t="shared" si="109"/>
        <v>1.2940888074739549</v>
      </c>
      <c r="AC127">
        <f t="shared" si="109"/>
        <v>1.2589053485865915</v>
      </c>
      <c r="AD127">
        <f t="shared" si="109"/>
        <v>0.81416666053872655</v>
      </c>
      <c r="AE127">
        <f t="shared" si="109"/>
        <v>0.94905910516492153</v>
      </c>
      <c r="AF127">
        <f t="shared" si="109"/>
        <v>1.3210000185590172</v>
      </c>
      <c r="AG127">
        <f t="shared" si="109"/>
        <v>0.95238339691796636</v>
      </c>
      <c r="AH127">
        <f t="shared" si="109"/>
        <v>1.4655438654968207</v>
      </c>
      <c r="AI127">
        <f t="shared" si="109"/>
        <v>1.2504631191738662</v>
      </c>
      <c r="AJ127">
        <f t="shared" si="109"/>
        <v>0.89698368461474132</v>
      </c>
      <c r="AK127">
        <f t="shared" si="109"/>
        <v>1.4618792860625021</v>
      </c>
      <c r="AL127">
        <f t="shared" si="109"/>
        <v>1.3588547280615859</v>
      </c>
      <c r="AM127" s="13" t="s">
        <v>2064</v>
      </c>
      <c r="AN127" s="39">
        <f t="shared" si="80"/>
        <v>1.2160335327295049</v>
      </c>
      <c r="AO127" s="39">
        <f t="shared" si="81"/>
        <v>1.0682002881446593</v>
      </c>
      <c r="AP127" s="39">
        <f t="shared" si="82"/>
        <v>1.3119161884238379</v>
      </c>
      <c r="AQ127" s="39">
        <f t="shared" si="83"/>
        <v>1.1859814377164204</v>
      </c>
      <c r="AR127" s="39">
        <f t="shared" si="84"/>
        <v>1.1104815667843475</v>
      </c>
      <c r="AS127" s="39">
        <f t="shared" si="85"/>
        <v>1.2318916131381101</v>
      </c>
      <c r="AT127" s="39">
        <f t="shared" si="86"/>
        <v>1.0280752614208886</v>
      </c>
      <c r="AU127" s="39">
        <f t="shared" si="87"/>
        <v>1.2227967938628843</v>
      </c>
      <c r="AV127" s="39">
        <f t="shared" si="88"/>
        <v>1.2392392329129429</v>
      </c>
      <c r="AX127">
        <f t="shared" si="89"/>
        <v>0.3371747893194067</v>
      </c>
      <c r="AY127">
        <f t="shared" si="90"/>
        <v>0.42464776052014963</v>
      </c>
      <c r="AZ127">
        <f t="shared" si="91"/>
        <v>0.2337699653434247</v>
      </c>
      <c r="BA127">
        <f t="shared" si="92"/>
        <v>0.62238978680330082</v>
      </c>
      <c r="BB127">
        <f t="shared" si="93"/>
        <v>0.20278739104493129</v>
      </c>
      <c r="BC127">
        <f t="shared" si="94"/>
        <v>0.29108488958603085</v>
      </c>
      <c r="BD127">
        <f t="shared" si="95"/>
        <v>0.26249319593587872</v>
      </c>
      <c r="BE127">
        <f t="shared" si="96"/>
        <v>0.25769649938479433</v>
      </c>
      <c r="BF127">
        <f t="shared" si="97"/>
        <v>0.30084491044971767</v>
      </c>
      <c r="BH127">
        <f t="shared" si="98"/>
        <v>0.16858739465970335</v>
      </c>
      <c r="BI127">
        <f t="shared" si="99"/>
        <v>0.21232388026007482</v>
      </c>
      <c r="BJ127">
        <f t="shared" si="100"/>
        <v>8.8356741756412824E-2</v>
      </c>
      <c r="BK127">
        <f t="shared" si="101"/>
        <v>0.35933691095175951</v>
      </c>
      <c r="BL127">
        <f t="shared" si="102"/>
        <v>0.10139369552246565</v>
      </c>
      <c r="BM127">
        <f t="shared" si="103"/>
        <v>0.11883490855335943</v>
      </c>
      <c r="BN127">
        <f t="shared" si="104"/>
        <v>0.15155051733402478</v>
      </c>
      <c r="BO127">
        <f t="shared" si="105"/>
        <v>0.14878114328903524</v>
      </c>
      <c r="BP127">
        <f t="shared" si="106"/>
        <v>0.17369289003247337</v>
      </c>
    </row>
    <row r="128" spans="1:68" x14ac:dyDescent="0.3">
      <c r="A128" s="13" t="s">
        <v>2065</v>
      </c>
      <c r="B128">
        <f>SUM(B46:B108)</f>
        <v>0.85335619286393827</v>
      </c>
      <c r="C128">
        <f t="shared" ref="C128:AL128" si="110">SUM(C46:C108)</f>
        <v>1.5223451930608713</v>
      </c>
      <c r="D128">
        <f t="shared" si="110"/>
        <v>0.90926136863662632</v>
      </c>
      <c r="E128">
        <f t="shared" si="110"/>
        <v>1.279416330285287</v>
      </c>
      <c r="F128">
        <f t="shared" si="110"/>
        <v>0.64600738037068994</v>
      </c>
      <c r="G128">
        <f t="shared" si="110"/>
        <v>1.0855443864544327</v>
      </c>
      <c r="H128">
        <f t="shared" si="110"/>
        <v>1.0850878958051862</v>
      </c>
      <c r="I128">
        <f t="shared" si="110"/>
        <v>0.81879285704069293</v>
      </c>
      <c r="J128">
        <f t="shared" si="110"/>
        <v>0.96969568582250609</v>
      </c>
      <c r="K128">
        <f t="shared" si="110"/>
        <v>1.2114770566153241</v>
      </c>
      <c r="L128">
        <f t="shared" si="110"/>
        <v>0.95530396369363257</v>
      </c>
      <c r="M128">
        <f t="shared" si="110"/>
        <v>0.82033412108914516</v>
      </c>
      <c r="N128">
        <f t="shared" si="110"/>
        <v>1.1957158979950488</v>
      </c>
      <c r="O128">
        <f t="shared" si="110"/>
        <v>1.0414343960519572</v>
      </c>
      <c r="P128">
        <f t="shared" si="110"/>
        <v>1.0049579957476475</v>
      </c>
      <c r="Q128">
        <f t="shared" si="110"/>
        <v>0.82960741733359078</v>
      </c>
      <c r="R128">
        <f t="shared" si="110"/>
        <v>1.0410716413539209</v>
      </c>
      <c r="S128">
        <f t="shared" si="110"/>
        <v>2.0790294391038984</v>
      </c>
      <c r="T128">
        <f t="shared" si="110"/>
        <v>0.96640401012424249</v>
      </c>
      <c r="U128">
        <f t="shared" si="110"/>
        <v>0.86196488287165962</v>
      </c>
      <c r="V128">
        <f t="shared" si="110"/>
        <v>1.0473444294759227</v>
      </c>
      <c r="W128">
        <f t="shared" si="110"/>
        <v>0.99360292079422019</v>
      </c>
      <c r="X128">
        <f t="shared" si="110"/>
        <v>0.9020950156673635</v>
      </c>
      <c r="Y128">
        <f t="shared" si="110"/>
        <v>1.1484692147680433</v>
      </c>
      <c r="Z128">
        <f t="shared" si="110"/>
        <v>1.5318502289488172</v>
      </c>
      <c r="AA128">
        <f t="shared" si="110"/>
        <v>1.1151057384729541</v>
      </c>
      <c r="AB128">
        <f t="shared" si="110"/>
        <v>1.3086199208151421</v>
      </c>
      <c r="AC128">
        <f t="shared" si="110"/>
        <v>0.89076286109907254</v>
      </c>
      <c r="AD128">
        <f t="shared" si="110"/>
        <v>0.99582266074568759</v>
      </c>
      <c r="AE128">
        <f t="shared" si="110"/>
        <v>1.03463461830351</v>
      </c>
      <c r="AF128">
        <f t="shared" si="110"/>
        <v>1.0026486530438476</v>
      </c>
      <c r="AG128">
        <f t="shared" si="110"/>
        <v>1.2516016686301561</v>
      </c>
      <c r="AH128">
        <f t="shared" si="110"/>
        <v>1.3069156611954784</v>
      </c>
      <c r="AI128">
        <f t="shared" si="110"/>
        <v>1.1722154569798198</v>
      </c>
      <c r="AJ128">
        <f t="shared" si="110"/>
        <v>0.93346135049990819</v>
      </c>
      <c r="AK128">
        <f t="shared" si="110"/>
        <v>0.89371256668642163</v>
      </c>
      <c r="AL128">
        <f t="shared" si="110"/>
        <v>0.99523145780200439</v>
      </c>
      <c r="AM128" s="13" t="s">
        <v>2065</v>
      </c>
      <c r="AN128" s="39">
        <f t="shared" si="80"/>
        <v>1.1410947712116808</v>
      </c>
      <c r="AO128" s="39">
        <f t="shared" si="81"/>
        <v>0.90885812991775039</v>
      </c>
      <c r="AP128" s="39">
        <f t="shared" si="82"/>
        <v>1.0284170167164659</v>
      </c>
      <c r="AQ128" s="39">
        <f t="shared" si="83"/>
        <v>1.3165694992638033</v>
      </c>
      <c r="AR128" s="39">
        <f t="shared" si="84"/>
        <v>0.96732906081651115</v>
      </c>
      <c r="AS128" s="39">
        <f t="shared" si="85"/>
        <v>1.1494838299618988</v>
      </c>
      <c r="AT128" s="39">
        <f t="shared" si="86"/>
        <v>1.0110353106976817</v>
      </c>
      <c r="AU128" s="39">
        <f t="shared" si="87"/>
        <v>1.243577595601818</v>
      </c>
      <c r="AV128" s="39">
        <f t="shared" si="88"/>
        <v>0.940801791662778</v>
      </c>
      <c r="AX128">
        <f t="shared" si="89"/>
        <v>0.31676750353313582</v>
      </c>
      <c r="AY128">
        <f t="shared" si="90"/>
        <v>0.21562098966284748</v>
      </c>
      <c r="AZ128">
        <f t="shared" si="91"/>
        <v>0.13802890783657429</v>
      </c>
      <c r="BA128">
        <f t="shared" si="92"/>
        <v>0.66872127931287706</v>
      </c>
      <c r="BB128">
        <f t="shared" si="93"/>
        <v>7.7878624907838478E-2</v>
      </c>
      <c r="BC128">
        <f t="shared" si="94"/>
        <v>0.24529533475876142</v>
      </c>
      <c r="BD128">
        <f t="shared" si="95"/>
        <v>2.0720618531296611E-2</v>
      </c>
      <c r="BE128">
        <f t="shared" si="96"/>
        <v>6.7707647757901848E-2</v>
      </c>
      <c r="BF128">
        <f t="shared" si="97"/>
        <v>5.1155966129900754E-2</v>
      </c>
      <c r="BH128">
        <f t="shared" si="98"/>
        <v>0.15838375176656791</v>
      </c>
      <c r="BI128">
        <f t="shared" si="99"/>
        <v>0.10781049483142374</v>
      </c>
      <c r="BJ128">
        <f t="shared" si="100"/>
        <v>5.2170023410489992E-2</v>
      </c>
      <c r="BK128">
        <f t="shared" si="101"/>
        <v>0.38608641062412052</v>
      </c>
      <c r="BL128">
        <f t="shared" si="102"/>
        <v>3.8939312453919239E-2</v>
      </c>
      <c r="BM128">
        <f t="shared" si="103"/>
        <v>0.10014140107402536</v>
      </c>
      <c r="BN128">
        <f t="shared" si="104"/>
        <v>1.1963054686819647E-2</v>
      </c>
      <c r="BO128">
        <f t="shared" si="105"/>
        <v>3.9091028659220997E-2</v>
      </c>
      <c r="BP128">
        <f t="shared" si="106"/>
        <v>2.953491081575358E-2</v>
      </c>
    </row>
    <row r="129" spans="1:68" x14ac:dyDescent="0.3">
      <c r="A129" s="13" t="s">
        <v>2066</v>
      </c>
      <c r="B129">
        <f>SUM(B109:B119)</f>
        <v>8.831464717871244E-3</v>
      </c>
      <c r="C129">
        <f t="shared" ref="C129:AL129" si="111">SUM(C109:C119)</f>
        <v>1.6603867401123996E-2</v>
      </c>
      <c r="D129">
        <f t="shared" si="111"/>
        <v>1.8082041544666687E-2</v>
      </c>
      <c r="E129">
        <f t="shared" si="111"/>
        <v>4.7256569978755603E-2</v>
      </c>
      <c r="F129">
        <f t="shared" si="111"/>
        <v>7.5169726657175187E-3</v>
      </c>
      <c r="G129">
        <f t="shared" si="111"/>
        <v>1.1594183549455954E-2</v>
      </c>
      <c r="H129">
        <f t="shared" si="111"/>
        <v>7.3944270082791199E-3</v>
      </c>
      <c r="I129">
        <f t="shared" si="111"/>
        <v>1.4531752588633278E-2</v>
      </c>
      <c r="J129">
        <f t="shared" si="111"/>
        <v>1.0248813851659593E-2</v>
      </c>
      <c r="K129">
        <f t="shared" si="111"/>
        <v>9.1957637809872549E-3</v>
      </c>
      <c r="L129">
        <f t="shared" si="111"/>
        <v>1.6353936655998259E-2</v>
      </c>
      <c r="M129">
        <f t="shared" si="111"/>
        <v>1.4277806286740396E-2</v>
      </c>
      <c r="N129">
        <f t="shared" si="111"/>
        <v>2.5411886165679982E-2</v>
      </c>
      <c r="O129">
        <f t="shared" si="111"/>
        <v>1.2170399248320347E-2</v>
      </c>
      <c r="P129">
        <f t="shared" si="111"/>
        <v>7.959344369049548E-3</v>
      </c>
      <c r="Q129">
        <f t="shared" si="111"/>
        <v>1.0242619611130804E-2</v>
      </c>
      <c r="R129">
        <f t="shared" si="111"/>
        <v>8.1731107272476188E-3</v>
      </c>
      <c r="S129">
        <f t="shared" si="111"/>
        <v>2.6462142868729346E-2</v>
      </c>
      <c r="T129">
        <f t="shared" si="111"/>
        <v>9.4254055436737341E-3</v>
      </c>
      <c r="U129">
        <f t="shared" si="111"/>
        <v>1.0308095354334221E-2</v>
      </c>
      <c r="V129">
        <f t="shared" si="111"/>
        <v>1.9600337499325545E-2</v>
      </c>
      <c r="W129">
        <f t="shared" si="111"/>
        <v>1.883465185718108E-2</v>
      </c>
      <c r="X129">
        <f t="shared" si="111"/>
        <v>1.4528041283677224E-2</v>
      </c>
      <c r="Y129">
        <f t="shared" si="111"/>
        <v>1.0734354566927007E-2</v>
      </c>
      <c r="Z129">
        <f t="shared" si="111"/>
        <v>1.9418458008708478E-2</v>
      </c>
      <c r="AA129">
        <f t="shared" si="111"/>
        <v>1.7022530479215908E-2</v>
      </c>
      <c r="AB129">
        <f t="shared" si="111"/>
        <v>1.9997715565142626E-2</v>
      </c>
      <c r="AC129">
        <f t="shared" si="111"/>
        <v>1.7900603464003552E-2</v>
      </c>
      <c r="AD129">
        <f t="shared" si="111"/>
        <v>1.3144771557627364E-2</v>
      </c>
      <c r="AE129">
        <f t="shared" si="111"/>
        <v>1.2388775465565749E-2</v>
      </c>
      <c r="AF129">
        <f t="shared" si="111"/>
        <v>1.4173213985294943E-2</v>
      </c>
      <c r="AG129">
        <f t="shared" si="111"/>
        <v>8.0316556531385714E-3</v>
      </c>
      <c r="AH129">
        <f t="shared" si="111"/>
        <v>5.69770689676612E-3</v>
      </c>
      <c r="AI129">
        <f t="shared" si="111"/>
        <v>1.2559286426074519E-2</v>
      </c>
      <c r="AJ129">
        <f t="shared" si="111"/>
        <v>1.1559817492639327E-2</v>
      </c>
      <c r="AK129">
        <f t="shared" si="111"/>
        <v>2.1517914134005452E-2</v>
      </c>
      <c r="AL129">
        <f t="shared" si="111"/>
        <v>1.5528819393463544E-2</v>
      </c>
      <c r="AM129" s="13" t="s">
        <v>2066</v>
      </c>
      <c r="AN129" s="39">
        <f t="shared" si="80"/>
        <v>2.2693485910604383E-2</v>
      </c>
      <c r="AO129" s="39">
        <f t="shared" si="81"/>
        <v>1.0259333953021468E-2</v>
      </c>
      <c r="AP129" s="39">
        <f t="shared" si="82"/>
        <v>1.3659707194062199E-2</v>
      </c>
      <c r="AQ129" s="39">
        <f t="shared" si="83"/>
        <v>1.4959291069035922E-2</v>
      </c>
      <c r="AR129" s="39">
        <f t="shared" si="84"/>
        <v>1.4542122563628645E-2</v>
      </c>
      <c r="AS129" s="39">
        <f t="shared" si="85"/>
        <v>1.6600283894612464E-2</v>
      </c>
      <c r="AT129" s="39">
        <f t="shared" si="86"/>
        <v>1.323558700282935E-2</v>
      </c>
      <c r="AU129" s="39">
        <f t="shared" si="87"/>
        <v>8.7628829919930706E-3</v>
      </c>
      <c r="AV129" s="39">
        <f t="shared" si="88"/>
        <v>1.6202183673369442E-2</v>
      </c>
      <c r="AX129">
        <f t="shared" si="89"/>
        <v>1.6870581922565599E-2</v>
      </c>
      <c r="AY129">
        <f t="shared" si="90"/>
        <v>3.4527101275742115E-3</v>
      </c>
      <c r="AZ129">
        <f t="shared" si="91"/>
        <v>5.9445743910629227E-3</v>
      </c>
      <c r="BA129">
        <f t="shared" si="92"/>
        <v>1.00153590249876E-2</v>
      </c>
      <c r="BB129">
        <f t="shared" si="93"/>
        <v>5.4196901984970448E-3</v>
      </c>
      <c r="BC129">
        <f t="shared" si="94"/>
        <v>3.4657491764410468E-3</v>
      </c>
      <c r="BD129">
        <f t="shared" si="95"/>
        <v>8.9567895559109596E-4</v>
      </c>
      <c r="BE129">
        <f t="shared" si="96"/>
        <v>3.4887445413890926E-3</v>
      </c>
      <c r="BF129">
        <f t="shared" si="97"/>
        <v>5.0130815642463571E-3</v>
      </c>
      <c r="BH129">
        <f t="shared" si="98"/>
        <v>8.4352909612827997E-3</v>
      </c>
      <c r="BI129">
        <f t="shared" si="99"/>
        <v>1.7263550637871058E-3</v>
      </c>
      <c r="BJ129">
        <f t="shared" si="100"/>
        <v>2.2468379269822455E-3</v>
      </c>
      <c r="BK129">
        <f t="shared" si="101"/>
        <v>5.7823702291073392E-3</v>
      </c>
      <c r="BL129">
        <f t="shared" si="102"/>
        <v>2.7098450992485224E-3</v>
      </c>
      <c r="BM129">
        <f t="shared" si="103"/>
        <v>1.4148861764585986E-3</v>
      </c>
      <c r="BN129">
        <f t="shared" si="104"/>
        <v>5.1712048611800212E-4</v>
      </c>
      <c r="BO129">
        <f t="shared" si="105"/>
        <v>2.0142276001048304E-3</v>
      </c>
      <c r="BP129">
        <f t="shared" si="106"/>
        <v>2.8943039905871847E-3</v>
      </c>
    </row>
    <row r="131" spans="1:68" x14ac:dyDescent="0.3">
      <c r="A131" t="s">
        <v>92</v>
      </c>
      <c r="B131">
        <f t="shared" ref="B131:AL131" si="112">SUM(B7:B119)</f>
        <v>1.6324855479334877</v>
      </c>
      <c r="C131">
        <f t="shared" si="112"/>
        <v>2.7201338413578355</v>
      </c>
      <c r="D131">
        <f t="shared" si="112"/>
        <v>2.270344082576444</v>
      </c>
      <c r="E131">
        <f t="shared" si="112"/>
        <v>2.8963236875393945</v>
      </c>
      <c r="F131">
        <f t="shared" si="112"/>
        <v>1.3245515726064883</v>
      </c>
      <c r="G131">
        <f t="shared" si="112"/>
        <v>1.8520884022653403</v>
      </c>
      <c r="H131">
        <f t="shared" si="112"/>
        <v>2.6438671729939278</v>
      </c>
      <c r="I131">
        <f t="shared" si="112"/>
        <v>2.1287638601959671</v>
      </c>
      <c r="J131">
        <f t="shared" si="112"/>
        <v>1.7874619973173982</v>
      </c>
      <c r="K131">
        <f t="shared" si="112"/>
        <v>2.5610850288878209</v>
      </c>
      <c r="L131">
        <f t="shared" si="112"/>
        <v>2.4916612730807173</v>
      </c>
      <c r="M131">
        <f t="shared" si="112"/>
        <v>2.234115850358648</v>
      </c>
      <c r="N131">
        <f t="shared" si="112"/>
        <v>2.6768464610089744</v>
      </c>
      <c r="O131">
        <f t="shared" si="112"/>
        <v>2.3968841792308297</v>
      </c>
      <c r="P131">
        <f t="shared" si="112"/>
        <v>2.3298955964561738</v>
      </c>
      <c r="Q131">
        <f t="shared" si="112"/>
        <v>1.6056105146878541</v>
      </c>
      <c r="R131">
        <f t="shared" si="112"/>
        <v>1.9404309307433663</v>
      </c>
      <c r="S131">
        <f t="shared" si="112"/>
        <v>4.0064892387165605</v>
      </c>
      <c r="T131">
        <f t="shared" si="112"/>
        <v>1.7854431669259239</v>
      </c>
      <c r="U131">
        <f t="shared" si="112"/>
        <v>2.043746906620675</v>
      </c>
      <c r="V131">
        <f t="shared" si="112"/>
        <v>2.284012083142605</v>
      </c>
      <c r="W131">
        <f t="shared" si="112"/>
        <v>2.2562088439687478</v>
      </c>
      <c r="X131">
        <f t="shared" si="112"/>
        <v>1.7594308442315207</v>
      </c>
      <c r="Y131">
        <f t="shared" si="112"/>
        <v>2.130314200756835</v>
      </c>
      <c r="Z131">
        <f t="shared" si="112"/>
        <v>3.2092516079755939</v>
      </c>
      <c r="AA131">
        <f t="shared" si="112"/>
        <v>2.4985824519998694</v>
      </c>
      <c r="AB131">
        <f t="shared" si="112"/>
        <v>2.6227064438542387</v>
      </c>
      <c r="AC131">
        <f t="shared" si="112"/>
        <v>2.1675688131496678</v>
      </c>
      <c r="AD131">
        <f t="shared" si="112"/>
        <v>1.8231340928420425</v>
      </c>
      <c r="AE131">
        <f t="shared" si="112"/>
        <v>1.9960824989339969</v>
      </c>
      <c r="AF131">
        <f t="shared" si="112"/>
        <v>2.3378218855881601</v>
      </c>
      <c r="AG131">
        <f t="shared" si="112"/>
        <v>2.2120167212012616</v>
      </c>
      <c r="AH131">
        <f t="shared" si="112"/>
        <v>2.7781572335890639</v>
      </c>
      <c r="AI131">
        <f t="shared" si="112"/>
        <v>2.4352378625797608</v>
      </c>
      <c r="AJ131">
        <f t="shared" si="112"/>
        <v>1.8420048526072896</v>
      </c>
      <c r="AK131">
        <f t="shared" si="112"/>
        <v>2.3771097668829286</v>
      </c>
      <c r="AL131">
        <f t="shared" si="112"/>
        <v>2.3696150052570544</v>
      </c>
      <c r="AM131" t="s">
        <v>92</v>
      </c>
      <c r="AN131">
        <f t="shared" ref="AN131:AN132" si="113">AVERAGE(B131:E131)</f>
        <v>2.3798217898517904</v>
      </c>
      <c r="AO131">
        <f t="shared" ref="AO131:AO132" si="114">AVERAGE(F131:I131)</f>
        <v>1.9873177520154308</v>
      </c>
      <c r="AP131">
        <f t="shared" ref="AP131:AP132" si="115">AVERAGE(J131:P131)</f>
        <v>2.3539929123343661</v>
      </c>
      <c r="AQ131">
        <f t="shared" ref="AQ131:AQ132" si="116">AVERAGE(Q131:S131)</f>
        <v>2.5175102280492605</v>
      </c>
      <c r="AR131">
        <f t="shared" ref="AR131:AR132" si="117">AVERAGE(T131:W131)</f>
        <v>2.0923527501644879</v>
      </c>
      <c r="AS131">
        <f t="shared" ref="AS131:AS132" si="118">AVERAGE(X131:AC131)</f>
        <v>2.3979757269946211</v>
      </c>
      <c r="AT131">
        <f t="shared" ref="AT131:AT132" si="119">AVERAGE(AD131:AF131)</f>
        <v>2.0523461591214001</v>
      </c>
      <c r="AU131">
        <f t="shared" ref="AU131:AU132" si="120">AVERAGE(AG131:AI131)</f>
        <v>2.4751372724566956</v>
      </c>
      <c r="AV131">
        <f t="shared" ref="AV131:AV132" si="121">AVERAGE(AJ131:AL131)</f>
        <v>2.1962432082490912</v>
      </c>
      <c r="AX131">
        <f t="shared" ref="AX131:AX132" si="122">STDEV(B131:E131)</f>
        <v>0.56364389750680544</v>
      </c>
      <c r="AY131">
        <f t="shared" ref="AY131:AY132" si="123">STDEV(F131:I131)</f>
        <v>0.55033630000475775</v>
      </c>
      <c r="AZ131">
        <f t="shared" ref="AZ131:AZ132" si="124">STDEV(J131:P131)</f>
        <v>0.28977642682114202</v>
      </c>
      <c r="BA131">
        <f t="shared" ref="BA131:BA132" si="125">STDEV(Q131:S131)</f>
        <v>1.3003153649817896</v>
      </c>
      <c r="BB131">
        <f t="shared" ref="BB131:BB132" si="126">STDEV(T131:W131)</f>
        <v>0.23103977991151353</v>
      </c>
      <c r="BC131">
        <f t="shared" ref="BC131:BC132" si="127">STDEV(X131:AC131)</f>
        <v>0.50025268997905636</v>
      </c>
      <c r="BD131">
        <f t="shared" ref="BD131:BD132" si="128">STDEV(AD131:AF131)</f>
        <v>0.26191617092827602</v>
      </c>
      <c r="BE131">
        <f t="shared" ref="BE131:BE132" si="129">STDEV(AG131:AI131)</f>
        <v>0.28517142585307625</v>
      </c>
      <c r="BF131">
        <f t="shared" ref="BF131:BF132" si="130">STDEV(AJ131:AL131)</f>
        <v>0.3068023016843433</v>
      </c>
      <c r="BH131">
        <f t="shared" ref="BH131:BH132" si="131">AX131/SQRT(4)</f>
        <v>0.28182194875340272</v>
      </c>
      <c r="BI131">
        <f t="shared" ref="BI131:BI132" si="132">AY131/SQRT(4)</f>
        <v>0.27516815000237888</v>
      </c>
      <c r="BJ131">
        <f t="shared" ref="BJ131:BJ132" si="133">AZ131/SQRT(7)</f>
        <v>0.10952519445394984</v>
      </c>
      <c r="BK131">
        <f t="shared" ref="BK131:BK132" si="134">BA131/SQRT(3)</f>
        <v>0.75073742600364268</v>
      </c>
      <c r="BL131">
        <f t="shared" ref="BL131:BL132" si="135">BB131/SQRT(4)</f>
        <v>0.11551988995575677</v>
      </c>
      <c r="BM131">
        <f t="shared" ref="BM131:BM132" si="136">BC131/SQRT(6)</f>
        <v>0.20422730548389864</v>
      </c>
      <c r="BN131">
        <f t="shared" ref="BN131:BN132" si="137">BD131/SQRT(3)</f>
        <v>0.15121737179055619</v>
      </c>
      <c r="BO131">
        <f t="shared" ref="BO131:BO132" si="138">BE131/SQRT(3)</f>
        <v>0.16464379948146299</v>
      </c>
      <c r="BP131">
        <f t="shared" ref="BP131:BP132" si="139">BF131/SQRT(3)</f>
        <v>0.1771323914654524</v>
      </c>
    </row>
    <row r="132" spans="1:68" x14ac:dyDescent="0.3">
      <c r="A132" s="16" t="s">
        <v>2068</v>
      </c>
      <c r="B132" s="13">
        <f t="shared" ref="B132:AL132" si="140">COUNTIF(B7:B119, "&gt;0")</f>
        <v>94</v>
      </c>
      <c r="C132" s="13">
        <f t="shared" si="140"/>
        <v>91</v>
      </c>
      <c r="D132" s="13">
        <f t="shared" si="140"/>
        <v>107</v>
      </c>
      <c r="E132" s="13">
        <f t="shared" si="140"/>
        <v>106</v>
      </c>
      <c r="F132" s="13">
        <f t="shared" si="140"/>
        <v>96</v>
      </c>
      <c r="G132" s="13">
        <f t="shared" si="140"/>
        <v>95</v>
      </c>
      <c r="H132" s="13">
        <f t="shared" si="140"/>
        <v>101</v>
      </c>
      <c r="I132" s="13">
        <f t="shared" si="140"/>
        <v>107</v>
      </c>
      <c r="J132" s="13">
        <f t="shared" si="140"/>
        <v>96</v>
      </c>
      <c r="K132" s="13">
        <f t="shared" si="140"/>
        <v>97</v>
      </c>
      <c r="L132" s="13">
        <f t="shared" si="140"/>
        <v>104</v>
      </c>
      <c r="M132" s="13">
        <f t="shared" si="140"/>
        <v>106</v>
      </c>
      <c r="N132" s="13">
        <f t="shared" si="140"/>
        <v>106</v>
      </c>
      <c r="O132" s="13">
        <f t="shared" si="140"/>
        <v>104</v>
      </c>
      <c r="P132" s="13">
        <f t="shared" si="140"/>
        <v>108</v>
      </c>
      <c r="Q132" s="13">
        <f t="shared" si="140"/>
        <v>96</v>
      </c>
      <c r="R132" s="13">
        <f t="shared" si="140"/>
        <v>98</v>
      </c>
      <c r="S132" s="13">
        <f t="shared" si="140"/>
        <v>107</v>
      </c>
      <c r="T132" s="13">
        <f t="shared" si="140"/>
        <v>100</v>
      </c>
      <c r="U132" s="13">
        <f t="shared" si="140"/>
        <v>96</v>
      </c>
      <c r="V132" s="13">
        <f t="shared" si="140"/>
        <v>107</v>
      </c>
      <c r="W132" s="13">
        <f t="shared" si="140"/>
        <v>109</v>
      </c>
      <c r="X132" s="13">
        <f t="shared" si="140"/>
        <v>100</v>
      </c>
      <c r="Y132" s="13">
        <f t="shared" si="140"/>
        <v>98</v>
      </c>
      <c r="Z132" s="13">
        <f t="shared" si="140"/>
        <v>97</v>
      </c>
      <c r="AA132" s="13">
        <f t="shared" si="140"/>
        <v>104</v>
      </c>
      <c r="AB132" s="13">
        <f t="shared" si="140"/>
        <v>106</v>
      </c>
      <c r="AC132" s="13">
        <f t="shared" si="140"/>
        <v>105</v>
      </c>
      <c r="AD132" s="13">
        <f t="shared" si="140"/>
        <v>102</v>
      </c>
      <c r="AE132" s="13">
        <f t="shared" si="140"/>
        <v>99</v>
      </c>
      <c r="AF132" s="13">
        <f t="shared" si="140"/>
        <v>107</v>
      </c>
      <c r="AG132" s="13">
        <f t="shared" si="140"/>
        <v>93</v>
      </c>
      <c r="AH132" s="13">
        <f t="shared" si="140"/>
        <v>100</v>
      </c>
      <c r="AI132" s="13">
        <f t="shared" si="140"/>
        <v>105</v>
      </c>
      <c r="AJ132" s="13">
        <f t="shared" si="140"/>
        <v>99</v>
      </c>
      <c r="AK132" s="13">
        <f t="shared" si="140"/>
        <v>104</v>
      </c>
      <c r="AL132" s="13">
        <f t="shared" si="140"/>
        <v>107</v>
      </c>
      <c r="AM132" s="16" t="s">
        <v>2068</v>
      </c>
      <c r="AN132" s="16">
        <f t="shared" si="113"/>
        <v>99.5</v>
      </c>
      <c r="AO132" s="16">
        <f t="shared" si="114"/>
        <v>99.75</v>
      </c>
      <c r="AP132" s="16">
        <f t="shared" si="115"/>
        <v>103</v>
      </c>
      <c r="AQ132" s="16">
        <f t="shared" si="116"/>
        <v>100.33333333333333</v>
      </c>
      <c r="AR132" s="16">
        <f t="shared" si="117"/>
        <v>103</v>
      </c>
      <c r="AS132" s="16">
        <f t="shared" si="118"/>
        <v>101.66666666666667</v>
      </c>
      <c r="AT132" s="16">
        <f t="shared" si="119"/>
        <v>102.66666666666667</v>
      </c>
      <c r="AU132" s="16">
        <f t="shared" si="120"/>
        <v>99.333333333333329</v>
      </c>
      <c r="AV132" s="16">
        <f t="shared" si="121"/>
        <v>103.33333333333333</v>
      </c>
      <c r="AX132">
        <f t="shared" si="122"/>
        <v>8.1853527718724504</v>
      </c>
      <c r="AY132">
        <f t="shared" si="123"/>
        <v>5.5</v>
      </c>
      <c r="AZ132">
        <f t="shared" si="124"/>
        <v>4.6547466812563139</v>
      </c>
      <c r="BA132">
        <f t="shared" si="125"/>
        <v>5.8594652770823146</v>
      </c>
      <c r="BB132">
        <f t="shared" si="126"/>
        <v>6.0553007081949835</v>
      </c>
      <c r="BC132">
        <f t="shared" si="127"/>
        <v>3.8297084310253524</v>
      </c>
      <c r="BD132">
        <f t="shared" si="128"/>
        <v>4.0414518843273806</v>
      </c>
      <c r="BE132">
        <f t="shared" si="129"/>
        <v>6.0277137733417074</v>
      </c>
      <c r="BF132">
        <f t="shared" si="130"/>
        <v>4.0414518843273806</v>
      </c>
      <c r="BH132">
        <f t="shared" si="131"/>
        <v>4.0926763859362252</v>
      </c>
      <c r="BI132">
        <f t="shared" si="132"/>
        <v>2.75</v>
      </c>
      <c r="BJ132">
        <f t="shared" si="133"/>
        <v>1.7593288763724919</v>
      </c>
      <c r="BK132">
        <f t="shared" si="134"/>
        <v>3.3829638550307397</v>
      </c>
      <c r="BL132">
        <f t="shared" si="135"/>
        <v>3.0276503540974917</v>
      </c>
      <c r="BM132">
        <f t="shared" si="136"/>
        <v>1.5634719199411433</v>
      </c>
      <c r="BN132">
        <f t="shared" si="137"/>
        <v>2.3333333333333335</v>
      </c>
      <c r="BO132">
        <f t="shared" si="138"/>
        <v>3.4801021696368499</v>
      </c>
      <c r="BP132">
        <f t="shared" si="139"/>
        <v>2.3333333333333335</v>
      </c>
    </row>
  </sheetData>
  <mergeCells count="15">
    <mergeCell ref="BH4:BJ4"/>
    <mergeCell ref="BK4:BM4"/>
    <mergeCell ref="BN4:BP4"/>
    <mergeCell ref="AN4:AP4"/>
    <mergeCell ref="AQ4:AS4"/>
    <mergeCell ref="AT4:AV4"/>
    <mergeCell ref="AX4:AZ4"/>
    <mergeCell ref="BA4:BC4"/>
    <mergeCell ref="BD4:BF4"/>
    <mergeCell ref="BH3:BP3"/>
    <mergeCell ref="B3:P3"/>
    <mergeCell ref="Q3:AC3"/>
    <mergeCell ref="AD3:AL3"/>
    <mergeCell ref="AN3:AV3"/>
    <mergeCell ref="AX3:BF3"/>
  </mergeCells>
  <conditionalFormatting sqref="A124">
    <cfRule type="aboveAverage" dxfId="11" priority="12" stdDev="2"/>
  </conditionalFormatting>
  <conditionalFormatting sqref="A125">
    <cfRule type="aboveAverage" dxfId="10" priority="11" stdDev="2"/>
  </conditionalFormatting>
  <conditionalFormatting sqref="A126">
    <cfRule type="aboveAverage" dxfId="9" priority="10" stdDev="2"/>
  </conditionalFormatting>
  <conditionalFormatting sqref="A127">
    <cfRule type="aboveAverage" dxfId="8" priority="9" stdDev="2"/>
  </conditionalFormatting>
  <conditionalFormatting sqref="A128">
    <cfRule type="aboveAverage" dxfId="7" priority="8" stdDev="2"/>
  </conditionalFormatting>
  <conditionalFormatting sqref="A129">
    <cfRule type="aboveAverage" dxfId="6" priority="7" stdDev="2"/>
  </conditionalFormatting>
  <conditionalFormatting sqref="AM124">
    <cfRule type="aboveAverage" dxfId="5" priority="6" stdDev="2"/>
  </conditionalFormatting>
  <conditionalFormatting sqref="AM125">
    <cfRule type="aboveAverage" dxfId="4" priority="5" stdDev="2"/>
  </conditionalFormatting>
  <conditionalFormatting sqref="AM126">
    <cfRule type="aboveAverage" dxfId="3" priority="4" stdDev="2"/>
  </conditionalFormatting>
  <conditionalFormatting sqref="AM127">
    <cfRule type="aboveAverage" dxfId="2" priority="3" stdDev="2"/>
  </conditionalFormatting>
  <conditionalFormatting sqref="AM128">
    <cfRule type="aboveAverage" dxfId="1" priority="2" stdDev="2"/>
  </conditionalFormatting>
  <conditionalFormatting sqref="AM129">
    <cfRule type="aboveAverage" dxfId="0" priority="1" stdDev="2"/>
  </conditionalFormatting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P188"/>
  <sheetViews>
    <sheetView topLeftCell="AA67" zoomScale="55" zoomScaleNormal="55" workbookViewId="0">
      <selection activeCell="AL187" sqref="B187:AL187"/>
    </sheetView>
  </sheetViews>
  <sheetFormatPr defaultRowHeight="14.4" x14ac:dyDescent="0.3"/>
  <sheetData>
    <row r="1" spans="1:68" x14ac:dyDescent="0.3">
      <c r="A1" t="s">
        <v>1834</v>
      </c>
    </row>
    <row r="2" spans="1:68" x14ac:dyDescent="0.3">
      <c r="A2" t="s">
        <v>1</v>
      </c>
      <c r="B2" t="s">
        <v>2057</v>
      </c>
      <c r="F2" t="s">
        <v>2057</v>
      </c>
      <c r="K2" t="s">
        <v>2058</v>
      </c>
      <c r="Q2" t="s">
        <v>2059</v>
      </c>
      <c r="T2" t="s">
        <v>2057</v>
      </c>
      <c r="X2" t="s">
        <v>2060</v>
      </c>
      <c r="AD2" t="s">
        <v>2059</v>
      </c>
      <c r="AG2" t="s">
        <v>2059</v>
      </c>
      <c r="AJ2" t="s">
        <v>2059</v>
      </c>
    </row>
    <row r="3" spans="1:68" x14ac:dyDescent="0.3">
      <c r="A3" t="s">
        <v>1</v>
      </c>
      <c r="B3" s="41" t="s">
        <v>2048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0" t="s">
        <v>2049</v>
      </c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6" t="s">
        <v>2050</v>
      </c>
      <c r="AE3" s="46"/>
      <c r="AF3" s="46"/>
      <c r="AG3" s="46"/>
      <c r="AH3" s="46"/>
      <c r="AI3" s="46"/>
      <c r="AJ3" s="46"/>
      <c r="AK3" s="46"/>
      <c r="AL3" s="46"/>
      <c r="AN3" s="45" t="s">
        <v>2054</v>
      </c>
      <c r="AO3" s="45"/>
      <c r="AP3" s="45"/>
      <c r="AQ3" s="45"/>
      <c r="AR3" s="45"/>
      <c r="AS3" s="45"/>
      <c r="AT3" s="45"/>
      <c r="AU3" s="45"/>
      <c r="AV3" s="45"/>
      <c r="AX3" s="45" t="s">
        <v>2055</v>
      </c>
      <c r="AY3" s="45"/>
      <c r="AZ3" s="45"/>
      <c r="BA3" s="45"/>
      <c r="BB3" s="45"/>
      <c r="BC3" s="45"/>
      <c r="BD3" s="45"/>
      <c r="BE3" s="45"/>
      <c r="BF3" s="45"/>
      <c r="BH3" s="45" t="s">
        <v>2056</v>
      </c>
      <c r="BI3" s="45"/>
      <c r="BJ3" s="45"/>
      <c r="BK3" s="45"/>
      <c r="BL3" s="45"/>
      <c r="BM3" s="45"/>
      <c r="BN3" s="45"/>
      <c r="BO3" s="45"/>
      <c r="BP3" s="45"/>
    </row>
    <row r="4" spans="1:68" x14ac:dyDescent="0.3">
      <c r="A4" t="s">
        <v>2</v>
      </c>
      <c r="B4" s="2" t="s">
        <v>2048</v>
      </c>
      <c r="C4" s="2" t="s">
        <v>2048</v>
      </c>
      <c r="D4" s="2" t="s">
        <v>2048</v>
      </c>
      <c r="E4" s="2" t="s">
        <v>2048</v>
      </c>
      <c r="F4" s="5" t="s">
        <v>2048</v>
      </c>
      <c r="G4" s="5" t="s">
        <v>2048</v>
      </c>
      <c r="H4" s="5" t="s">
        <v>2048</v>
      </c>
      <c r="I4" s="5" t="s">
        <v>2048</v>
      </c>
      <c r="J4" s="1" t="s">
        <v>2048</v>
      </c>
      <c r="K4" s="1" t="s">
        <v>2048</v>
      </c>
      <c r="L4" s="1" t="s">
        <v>2048</v>
      </c>
      <c r="M4" s="1" t="s">
        <v>2048</v>
      </c>
      <c r="N4" s="1" t="s">
        <v>2048</v>
      </c>
      <c r="O4" s="1" t="s">
        <v>2048</v>
      </c>
      <c r="P4" s="1" t="s">
        <v>2048</v>
      </c>
      <c r="Q4" s="3" t="s">
        <v>2049</v>
      </c>
      <c r="R4" s="3" t="s">
        <v>2049</v>
      </c>
      <c r="S4" s="3" t="s">
        <v>2049</v>
      </c>
      <c r="T4" s="6" t="s">
        <v>2049</v>
      </c>
      <c r="U4" s="6" t="s">
        <v>2049</v>
      </c>
      <c r="V4" s="6" t="s">
        <v>2049</v>
      </c>
      <c r="W4" s="6" t="s">
        <v>2049</v>
      </c>
      <c r="X4" s="8" t="s">
        <v>2049</v>
      </c>
      <c r="Y4" s="8" t="s">
        <v>2049</v>
      </c>
      <c r="Z4" s="8" t="s">
        <v>2049</v>
      </c>
      <c r="AA4" s="8" t="s">
        <v>2049</v>
      </c>
      <c r="AB4" s="8" t="s">
        <v>2049</v>
      </c>
      <c r="AC4" s="8" t="s">
        <v>2049</v>
      </c>
      <c r="AD4" s="4" t="s">
        <v>2050</v>
      </c>
      <c r="AE4" s="4" t="s">
        <v>2050</v>
      </c>
      <c r="AF4" s="4" t="s">
        <v>2050</v>
      </c>
      <c r="AG4" s="7" t="s">
        <v>2050</v>
      </c>
      <c r="AH4" s="7" t="s">
        <v>2050</v>
      </c>
      <c r="AI4" s="7" t="s">
        <v>2050</v>
      </c>
      <c r="AJ4" s="9" t="s">
        <v>2050</v>
      </c>
      <c r="AK4" s="9" t="s">
        <v>2050</v>
      </c>
      <c r="AL4" s="9" t="s">
        <v>2050</v>
      </c>
      <c r="AN4" s="44" t="s">
        <v>2048</v>
      </c>
      <c r="AO4" s="44"/>
      <c r="AP4" s="44"/>
      <c r="AQ4" s="43" t="s">
        <v>2049</v>
      </c>
      <c r="AR4" s="43"/>
      <c r="AS4" s="43"/>
      <c r="AT4" s="42" t="s">
        <v>2050</v>
      </c>
      <c r="AU4" s="42"/>
      <c r="AV4" s="42"/>
      <c r="AX4" s="44" t="s">
        <v>2048</v>
      </c>
      <c r="AY4" s="44"/>
      <c r="AZ4" s="44"/>
      <c r="BA4" s="43" t="s">
        <v>2049</v>
      </c>
      <c r="BB4" s="43"/>
      <c r="BC4" s="43"/>
      <c r="BD4" s="42" t="s">
        <v>2050</v>
      </c>
      <c r="BE4" s="42"/>
      <c r="BF4" s="42"/>
      <c r="BH4" s="44" t="s">
        <v>2048</v>
      </c>
      <c r="BI4" s="44"/>
      <c r="BJ4" s="44"/>
      <c r="BK4" s="43" t="s">
        <v>2049</v>
      </c>
      <c r="BL4" s="43"/>
      <c r="BM4" s="43"/>
      <c r="BN4" s="42" t="s">
        <v>2050</v>
      </c>
      <c r="BO4" s="42"/>
      <c r="BP4" s="42"/>
    </row>
    <row r="5" spans="1:68" x14ac:dyDescent="0.3">
      <c r="A5" t="s">
        <v>1</v>
      </c>
      <c r="B5" s="2" t="s">
        <v>2052</v>
      </c>
      <c r="C5" s="2" t="s">
        <v>2052</v>
      </c>
      <c r="D5" s="2" t="s">
        <v>2052</v>
      </c>
      <c r="E5" s="2" t="s">
        <v>2052</v>
      </c>
      <c r="F5" s="5" t="s">
        <v>2053</v>
      </c>
      <c r="G5" s="5" t="s">
        <v>2053</v>
      </c>
      <c r="H5" s="5" t="s">
        <v>2053</v>
      </c>
      <c r="I5" s="5" t="s">
        <v>2053</v>
      </c>
      <c r="J5" s="1" t="s">
        <v>2051</v>
      </c>
      <c r="K5" s="1" t="s">
        <v>2051</v>
      </c>
      <c r="L5" s="1" t="s">
        <v>2051</v>
      </c>
      <c r="M5" s="1" t="s">
        <v>2051</v>
      </c>
      <c r="N5" s="1" t="s">
        <v>2051</v>
      </c>
      <c r="O5" s="1" t="s">
        <v>2051</v>
      </c>
      <c r="P5" s="1" t="s">
        <v>2051</v>
      </c>
      <c r="Q5" s="3" t="s">
        <v>2052</v>
      </c>
      <c r="R5" s="3" t="s">
        <v>2052</v>
      </c>
      <c r="S5" s="3" t="s">
        <v>2052</v>
      </c>
      <c r="T5" s="6" t="s">
        <v>2053</v>
      </c>
      <c r="U5" s="6" t="s">
        <v>2053</v>
      </c>
      <c r="V5" s="6" t="s">
        <v>2053</v>
      </c>
      <c r="W5" s="6" t="s">
        <v>2053</v>
      </c>
      <c r="X5" s="8" t="s">
        <v>2051</v>
      </c>
      <c r="Y5" s="8" t="s">
        <v>2051</v>
      </c>
      <c r="Z5" s="8" t="s">
        <v>2051</v>
      </c>
      <c r="AA5" s="8" t="s">
        <v>2051</v>
      </c>
      <c r="AB5" s="8" t="s">
        <v>2051</v>
      </c>
      <c r="AC5" s="8" t="s">
        <v>2051</v>
      </c>
      <c r="AD5" s="4" t="s">
        <v>2052</v>
      </c>
      <c r="AE5" s="4" t="s">
        <v>2052</v>
      </c>
      <c r="AF5" s="4" t="s">
        <v>2052</v>
      </c>
      <c r="AG5" s="7" t="s">
        <v>2053</v>
      </c>
      <c r="AH5" s="7" t="s">
        <v>2053</v>
      </c>
      <c r="AI5" s="7" t="s">
        <v>2053</v>
      </c>
      <c r="AJ5" s="9" t="s">
        <v>2051</v>
      </c>
      <c r="AK5" s="9" t="s">
        <v>2051</v>
      </c>
      <c r="AL5" s="9" t="s">
        <v>2051</v>
      </c>
      <c r="AN5" s="12" t="s">
        <v>2052</v>
      </c>
      <c r="AO5" s="5" t="s">
        <v>2053</v>
      </c>
      <c r="AP5" s="1" t="s">
        <v>2051</v>
      </c>
      <c r="AQ5" s="11" t="s">
        <v>2052</v>
      </c>
      <c r="AR5" s="6" t="s">
        <v>2053</v>
      </c>
      <c r="AS5" s="8" t="s">
        <v>2051</v>
      </c>
      <c r="AT5" s="10" t="s">
        <v>2052</v>
      </c>
      <c r="AU5" s="7" t="s">
        <v>2053</v>
      </c>
      <c r="AV5" s="9" t="s">
        <v>2051</v>
      </c>
      <c r="AX5" s="12" t="s">
        <v>2052</v>
      </c>
      <c r="AY5" s="5" t="s">
        <v>2053</v>
      </c>
      <c r="AZ5" s="1" t="s">
        <v>2051</v>
      </c>
      <c r="BA5" s="11" t="s">
        <v>2052</v>
      </c>
      <c r="BB5" s="6" t="s">
        <v>2053</v>
      </c>
      <c r="BC5" s="8" t="s">
        <v>2051</v>
      </c>
      <c r="BD5" s="10" t="s">
        <v>2052</v>
      </c>
      <c r="BE5" s="7" t="s">
        <v>2053</v>
      </c>
      <c r="BF5" s="9" t="s">
        <v>2051</v>
      </c>
      <c r="BH5" s="12" t="s">
        <v>2052</v>
      </c>
      <c r="BI5" s="5" t="s">
        <v>2053</v>
      </c>
      <c r="BJ5" s="1" t="s">
        <v>2051</v>
      </c>
      <c r="BK5" s="11" t="s">
        <v>2052</v>
      </c>
      <c r="BL5" s="6" t="s">
        <v>2053</v>
      </c>
      <c r="BM5" s="8" t="s">
        <v>2051</v>
      </c>
      <c r="BN5" s="10" t="s">
        <v>2052</v>
      </c>
      <c r="BO5" s="7" t="s">
        <v>2053</v>
      </c>
      <c r="BP5" s="9" t="s">
        <v>2051</v>
      </c>
    </row>
    <row r="6" spans="1:68" x14ac:dyDescent="0.3">
      <c r="A6" t="s">
        <v>1835</v>
      </c>
      <c r="B6" t="e">
        <v>#N/A</v>
      </c>
      <c r="C6" t="e">
        <v>#N/A</v>
      </c>
      <c r="D6" t="e">
        <v>#N/A</v>
      </c>
      <c r="E6" t="e">
        <v>#N/A</v>
      </c>
      <c r="F6" t="e">
        <v>#N/A</v>
      </c>
      <c r="G6" t="e">
        <v>#N/A</v>
      </c>
      <c r="H6" t="e">
        <v>#N/A</v>
      </c>
      <c r="I6" t="e">
        <v>#N/A</v>
      </c>
      <c r="J6" t="e">
        <v>#N/A</v>
      </c>
      <c r="K6" t="e">
        <v>#N/A</v>
      </c>
      <c r="L6" t="e">
        <v>#N/A</v>
      </c>
      <c r="M6" t="e">
        <v>#N/A</v>
      </c>
      <c r="N6" t="e">
        <v>#N/A</v>
      </c>
      <c r="O6" t="e">
        <v>#N/A</v>
      </c>
      <c r="P6" t="e">
        <v>#N/A</v>
      </c>
      <c r="Q6" t="e">
        <v>#N/A</v>
      </c>
      <c r="R6" t="e">
        <v>#N/A</v>
      </c>
      <c r="S6" t="e">
        <v>#N/A</v>
      </c>
      <c r="T6" t="e">
        <v>#N/A</v>
      </c>
      <c r="U6" t="e">
        <v>#N/A</v>
      </c>
      <c r="V6" t="e">
        <v>#N/A</v>
      </c>
      <c r="W6" t="e">
        <v>#N/A</v>
      </c>
      <c r="X6" t="e">
        <v>#N/A</v>
      </c>
      <c r="Y6" t="e">
        <v>#N/A</v>
      </c>
      <c r="Z6" t="e">
        <v>#N/A</v>
      </c>
      <c r="AA6" t="e">
        <v>#N/A</v>
      </c>
      <c r="AB6" t="e">
        <v>#N/A</v>
      </c>
      <c r="AC6" t="e">
        <v>#N/A</v>
      </c>
      <c r="AD6" t="e">
        <v>#N/A</v>
      </c>
      <c r="AE6" t="e">
        <v>#N/A</v>
      </c>
      <c r="AF6" t="e">
        <v>#N/A</v>
      </c>
      <c r="AG6" t="e">
        <v>#N/A</v>
      </c>
      <c r="AH6" t="e">
        <v>#N/A</v>
      </c>
      <c r="AI6" t="e">
        <v>#N/A</v>
      </c>
      <c r="AJ6" t="e">
        <v>#N/A</v>
      </c>
      <c r="AK6" t="e">
        <v>#N/A</v>
      </c>
      <c r="AL6" t="e">
        <v>#N/A</v>
      </c>
      <c r="AN6" t="e">
        <f>AVERAGE(B6:E6)</f>
        <v>#N/A</v>
      </c>
      <c r="AO6" t="e">
        <f>AVERAGE(F6:I6)</f>
        <v>#N/A</v>
      </c>
      <c r="AP6" t="e">
        <f>AVERAGE(J6:P6)</f>
        <v>#N/A</v>
      </c>
      <c r="AQ6" t="e">
        <f>AVERAGE(Q6:S6)</f>
        <v>#N/A</v>
      </c>
      <c r="AR6" t="e">
        <f>AVERAGE(T6:W6)</f>
        <v>#N/A</v>
      </c>
      <c r="AS6" t="e">
        <f>AVERAGE(X6:AC6)</f>
        <v>#N/A</v>
      </c>
      <c r="AT6" t="e">
        <f>AVERAGE(AD6:AF6)</f>
        <v>#N/A</v>
      </c>
      <c r="AU6" t="e">
        <f>AVERAGE(AG6:AI6)</f>
        <v>#N/A</v>
      </c>
      <c r="AV6" t="e">
        <f>AVERAGE(AJ6:AL6)</f>
        <v>#N/A</v>
      </c>
      <c r="AX6" t="e">
        <f>STDEV(B6:E6)</f>
        <v>#N/A</v>
      </c>
      <c r="AY6" t="e">
        <f>STDEV(F6:I6)</f>
        <v>#N/A</v>
      </c>
      <c r="AZ6" t="e">
        <f>STDEV(J6:P6)</f>
        <v>#N/A</v>
      </c>
      <c r="BA6" t="e">
        <f>STDEV(Q6:S6)</f>
        <v>#N/A</v>
      </c>
      <c r="BB6" t="e">
        <f>STDEV(T6:W6)</f>
        <v>#N/A</v>
      </c>
      <c r="BC6" t="e">
        <f>STDEV(X6:AC6)</f>
        <v>#N/A</v>
      </c>
      <c r="BD6" t="e">
        <f>STDEV(AD6:AF6)</f>
        <v>#N/A</v>
      </c>
      <c r="BE6" t="e">
        <f>STDEV(AG6:AI6)</f>
        <v>#N/A</v>
      </c>
      <c r="BF6" t="e">
        <f>STDEV(AJ6:AL6)</f>
        <v>#N/A</v>
      </c>
      <c r="BH6" t="e">
        <f>AX6/SQRT(4)</f>
        <v>#N/A</v>
      </c>
      <c r="BI6" t="e">
        <f t="shared" ref="BI6:BL17" si="0">AY6/SQRT(4)</f>
        <v>#N/A</v>
      </c>
      <c r="BJ6" t="e">
        <f>AZ6/SQRT(7)</f>
        <v>#N/A</v>
      </c>
      <c r="BK6" t="e">
        <f>BA6/SQRT(3)</f>
        <v>#N/A</v>
      </c>
      <c r="BL6" t="e">
        <f t="shared" si="0"/>
        <v>#N/A</v>
      </c>
      <c r="BM6" t="e">
        <f>BC6/SQRT(6)</f>
        <v>#N/A</v>
      </c>
      <c r="BN6" t="e">
        <f>BD6/SQRT(3)</f>
        <v>#N/A</v>
      </c>
      <c r="BO6" t="e">
        <f t="shared" ref="BO6:BP17" si="1">BE6/SQRT(3)</f>
        <v>#N/A</v>
      </c>
      <c r="BP6" t="e">
        <f t="shared" si="1"/>
        <v>#N/A</v>
      </c>
    </row>
    <row r="7" spans="1:68" x14ac:dyDescent="0.3">
      <c r="A7" t="s">
        <v>1836</v>
      </c>
      <c r="B7">
        <v>1.248803220868394E-2</v>
      </c>
      <c r="C7">
        <v>2.8370512838139801E-2</v>
      </c>
      <c r="D7">
        <v>2.61045460897288E-2</v>
      </c>
      <c r="E7">
        <v>8.6197268351364594E-3</v>
      </c>
      <c r="F7">
        <v>1.7692012209676498E-2</v>
      </c>
      <c r="G7">
        <v>1.2828833473758549E-2</v>
      </c>
      <c r="H7">
        <v>3.0927224205438052E-2</v>
      </c>
      <c r="I7">
        <v>2.6168563515028102E-2</v>
      </c>
      <c r="J7">
        <v>8.3569736421942493E-3</v>
      </c>
      <c r="K7">
        <v>2.3488101132061349E-2</v>
      </c>
      <c r="L7">
        <v>2.6117324831679972E-2</v>
      </c>
      <c r="M7">
        <v>1.7246895454847533E-2</v>
      </c>
      <c r="N7">
        <v>2.9655803988307999E-2</v>
      </c>
      <c r="O7">
        <v>2.1274971488722576E-2</v>
      </c>
      <c r="P7">
        <v>3.3920465966459076E-2</v>
      </c>
      <c r="Q7">
        <v>9.0958036063214492E-3</v>
      </c>
      <c r="R7">
        <v>1.9953981300465849E-2</v>
      </c>
      <c r="S7">
        <v>2.7134996788968649E-2</v>
      </c>
      <c r="T7">
        <v>9.2832964301515497E-3</v>
      </c>
      <c r="U7">
        <v>1.7144238950461049E-2</v>
      </c>
      <c r="V7">
        <v>3.9643918663934651E-2</v>
      </c>
      <c r="W7">
        <v>4.4072774140186052E-2</v>
      </c>
      <c r="X7">
        <v>1.0704791642075049E-2</v>
      </c>
      <c r="Y7">
        <v>1.3007905825970899E-2</v>
      </c>
      <c r="Z7">
        <v>5.0649898018652398E-2</v>
      </c>
      <c r="AA7">
        <v>3.0429032129280869E-2</v>
      </c>
      <c r="AB7">
        <v>1.5068706545101149E-2</v>
      </c>
      <c r="AC7">
        <v>9.6375624429102056E-3</v>
      </c>
      <c r="AD7">
        <v>1.9215225940457648E-2</v>
      </c>
      <c r="AE7">
        <v>1.3484109325911466E-2</v>
      </c>
      <c r="AF7">
        <v>2.7050454173264467E-2</v>
      </c>
      <c r="AG7">
        <v>5.3743194703549501E-3</v>
      </c>
      <c r="AH7">
        <v>1.2289879216400826E-2</v>
      </c>
      <c r="AI7">
        <v>2.6817384395942702E-2</v>
      </c>
      <c r="AJ7">
        <v>9.782250543706246E-3</v>
      </c>
      <c r="AK7">
        <v>1.9614392359017453E-2</v>
      </c>
      <c r="AL7">
        <v>1.71211595086193E-2</v>
      </c>
      <c r="AN7">
        <f t="shared" ref="AN7:AN17" si="2">AVERAGE(B7:E7)</f>
        <v>1.8895704492922251E-2</v>
      </c>
      <c r="AO7">
        <f t="shared" ref="AO7:AO17" si="3">AVERAGE(F7:I7)</f>
        <v>2.1904158350975301E-2</v>
      </c>
      <c r="AP7">
        <f t="shared" ref="AP7:AP17" si="4">AVERAGE(J7:P7)</f>
        <v>2.2865790929181822E-2</v>
      </c>
      <c r="AQ7">
        <f t="shared" ref="AQ7:AQ17" si="5">AVERAGE(Q7:S7)</f>
        <v>1.8728260565251984E-2</v>
      </c>
      <c r="AR7">
        <f t="shared" ref="AR7:AR17" si="6">AVERAGE(T7:W7)</f>
        <v>2.7536057046183327E-2</v>
      </c>
      <c r="AS7">
        <f t="shared" ref="AS7:AS17" si="7">AVERAGE(X7:AC7)</f>
        <v>2.1582982767331765E-2</v>
      </c>
      <c r="AT7">
        <f t="shared" ref="AT7:AT17" si="8">AVERAGE(AD7:AF7)</f>
        <v>1.9916596479877861E-2</v>
      </c>
      <c r="AU7">
        <f t="shared" ref="AU7:AU17" si="9">AVERAGE(AG7:AI7)</f>
        <v>1.4827194360899493E-2</v>
      </c>
      <c r="AV7">
        <f t="shared" ref="AV7:AV17" si="10">AVERAGE(AJ7:AL7)</f>
        <v>1.5505934137114333E-2</v>
      </c>
      <c r="AX7">
        <f t="shared" ref="AX7:AX17" si="11">STDEV(B7:E7)</f>
        <v>9.8046480690191212E-3</v>
      </c>
      <c r="AY7">
        <f t="shared" ref="AY7:AY17" si="12">STDEV(F7:I7)</f>
        <v>8.1589330503413927E-3</v>
      </c>
      <c r="AZ7">
        <f t="shared" ref="AZ7:AZ17" si="13">STDEV(J7:P7)</f>
        <v>8.405140610973685E-3</v>
      </c>
      <c r="BA7">
        <f t="shared" ref="BA7:BA17" si="14">STDEV(Q7:S7)</f>
        <v>9.0818454160355635E-3</v>
      </c>
      <c r="BB7">
        <f t="shared" ref="BB7:BB17" si="15">STDEV(T7:W7)</f>
        <v>1.6943203933951795E-2</v>
      </c>
      <c r="BC7">
        <f t="shared" ref="BC7:BC17" si="16">STDEV(X7:AC7)</f>
        <v>1.6125346505895564E-2</v>
      </c>
      <c r="BD7">
        <f t="shared" ref="BD7:BD17" si="17">STDEV(AD7:AF7)</f>
        <v>6.8103133998737731E-3</v>
      </c>
      <c r="BE7">
        <f t="shared" ref="BE7:BE17" si="18">STDEV(AG7:AI7)</f>
        <v>1.0944392831839492E-2</v>
      </c>
      <c r="BF7">
        <f t="shared" ref="BF7:BF17" si="19">STDEV(AJ7:AL7)</f>
        <v>5.1112100250002247E-3</v>
      </c>
      <c r="BH7">
        <f t="shared" ref="BH7:BH17" si="20">AX7/SQRT(4)</f>
        <v>4.9023240345095606E-3</v>
      </c>
      <c r="BI7">
        <f t="shared" si="0"/>
        <v>4.0794665251706963E-3</v>
      </c>
      <c r="BJ7">
        <f t="shared" ref="BJ7:BJ17" si="21">AZ7/SQRT(7)</f>
        <v>3.1768445415951228E-3</v>
      </c>
      <c r="BK7">
        <f t="shared" ref="BK7:BK17" si="22">BA7/SQRT(3)</f>
        <v>5.2434058956867015E-3</v>
      </c>
      <c r="BL7">
        <f t="shared" si="0"/>
        <v>8.4716019669758974E-3</v>
      </c>
      <c r="BM7">
        <f t="shared" ref="BM7:BM17" si="23">BC7/SQRT(6)</f>
        <v>6.5831451441692914E-3</v>
      </c>
      <c r="BN7">
        <f t="shared" ref="BN7:BN17" si="24">BD7/SQRT(3)</f>
        <v>3.9319362746828386E-3</v>
      </c>
      <c r="BO7">
        <f t="shared" si="1"/>
        <v>6.3187481475795414E-3</v>
      </c>
      <c r="BP7">
        <f t="shared" si="1"/>
        <v>2.9509584838185937E-3</v>
      </c>
    </row>
    <row r="8" spans="1:68" x14ac:dyDescent="0.3">
      <c r="A8" t="s">
        <v>1837</v>
      </c>
      <c r="B8">
        <v>3.3893500451065051E-3</v>
      </c>
      <c r="C8">
        <v>1.0840573401709399E-2</v>
      </c>
      <c r="D8">
        <v>2.2707702204011086E-2</v>
      </c>
      <c r="E8">
        <v>2.2632638361338449E-2</v>
      </c>
      <c r="F8">
        <v>1.35167064239181E-2</v>
      </c>
      <c r="G8">
        <v>4.6552241280704548E-3</v>
      </c>
      <c r="H8">
        <v>1.2628792894910255E-2</v>
      </c>
      <c r="I8">
        <v>3.7623785856653449E-2</v>
      </c>
      <c r="J8">
        <v>2.0693648206565059E-2</v>
      </c>
      <c r="K8">
        <v>1.305947705652033E-2</v>
      </c>
      <c r="L8">
        <v>1.2183918118588551E-2</v>
      </c>
      <c r="M8">
        <v>1.738479719222687E-2</v>
      </c>
      <c r="N8">
        <v>6.0278689966870797E-3</v>
      </c>
      <c r="O8">
        <v>2.5301023937742452E-2</v>
      </c>
      <c r="P8">
        <v>8.0200896049077049E-3</v>
      </c>
      <c r="Q8">
        <v>2.8097599780069898E-3</v>
      </c>
      <c r="R8">
        <v>7.9902907605590504E-3</v>
      </c>
      <c r="S8">
        <v>1.263150612832474E-2</v>
      </c>
      <c r="T8">
        <v>1.8093373324139451E-2</v>
      </c>
      <c r="U8">
        <v>1.74575106637396E-2</v>
      </c>
      <c r="V8">
        <v>9.7485281665099007E-3</v>
      </c>
      <c r="W8">
        <v>2.8265232376034545E-2</v>
      </c>
      <c r="X8">
        <v>2.96210493326196E-3</v>
      </c>
      <c r="Y8">
        <v>1.8194475042211139E-2</v>
      </c>
      <c r="Z8">
        <v>1.151235600106465E-2</v>
      </c>
      <c r="AA8">
        <v>4.9435987128047046E-3</v>
      </c>
      <c r="AB8">
        <v>2.05151833570314E-2</v>
      </c>
      <c r="AC8">
        <v>1.2482828162488045E-2</v>
      </c>
      <c r="AD8">
        <v>1.1859751260932156E-2</v>
      </c>
      <c r="AE8">
        <v>1.0394983210501189E-2</v>
      </c>
      <c r="AF8">
        <v>9.6828402986330348E-3</v>
      </c>
      <c r="AG8">
        <v>8.8658754091243547E-3</v>
      </c>
      <c r="AH8">
        <v>1.17986397067684E-2</v>
      </c>
      <c r="AI8">
        <v>3.5115048964189349E-2</v>
      </c>
      <c r="AJ8">
        <v>3.8906970314089451E-3</v>
      </c>
      <c r="AK8">
        <v>2.6217803999843699E-2</v>
      </c>
      <c r="AL8">
        <v>7.0375989300087601E-3</v>
      </c>
      <c r="AN8">
        <f t="shared" si="2"/>
        <v>1.489256600304136E-2</v>
      </c>
      <c r="AO8">
        <f t="shared" si="3"/>
        <v>1.7106127325888065E-2</v>
      </c>
      <c r="AP8">
        <f t="shared" si="4"/>
        <v>1.4667260444748292E-2</v>
      </c>
      <c r="AQ8">
        <f t="shared" si="5"/>
        <v>7.8105189556302605E-3</v>
      </c>
      <c r="AR8">
        <f t="shared" si="6"/>
        <v>1.8391161132605874E-2</v>
      </c>
      <c r="AS8">
        <f t="shared" si="7"/>
        <v>1.1768424368143649E-2</v>
      </c>
      <c r="AT8">
        <f t="shared" si="8"/>
        <v>1.0645858256688795E-2</v>
      </c>
      <c r="AU8">
        <f t="shared" si="9"/>
        <v>1.8593188026694036E-2</v>
      </c>
      <c r="AV8">
        <f t="shared" si="10"/>
        <v>1.2382033320420469E-2</v>
      </c>
      <c r="AX8">
        <f t="shared" si="11"/>
        <v>9.4820478689559874E-3</v>
      </c>
      <c r="AY8">
        <f t="shared" si="12"/>
        <v>1.4246985272269974E-2</v>
      </c>
      <c r="AZ8">
        <f t="shared" si="13"/>
        <v>6.8842235431676837E-3</v>
      </c>
      <c r="BA8">
        <f t="shared" si="14"/>
        <v>4.9133402881040003E-3</v>
      </c>
      <c r="BB8">
        <f t="shared" si="15"/>
        <v>7.5972093184238669E-3</v>
      </c>
      <c r="BC8">
        <f t="shared" si="16"/>
        <v>6.964271262383622E-3</v>
      </c>
      <c r="BD8">
        <f t="shared" si="17"/>
        <v>1.1099274981025769E-3</v>
      </c>
      <c r="BE8">
        <f t="shared" si="18"/>
        <v>1.4383295631906967E-2</v>
      </c>
      <c r="BF8">
        <f t="shared" si="19"/>
        <v>1.2084997335955165E-2</v>
      </c>
      <c r="BH8">
        <f t="shared" si="20"/>
        <v>4.7410239344779937E-3</v>
      </c>
      <c r="BI8">
        <f t="shared" si="0"/>
        <v>7.1234926361349871E-3</v>
      </c>
      <c r="BJ8">
        <f t="shared" si="21"/>
        <v>2.6019919235710886E-3</v>
      </c>
      <c r="BK8">
        <f t="shared" si="22"/>
        <v>2.8367183379570783E-3</v>
      </c>
      <c r="BL8">
        <f t="shared" si="0"/>
        <v>3.7986046592119334E-3</v>
      </c>
      <c r="BM8">
        <f t="shared" si="23"/>
        <v>2.8431518371947232E-3</v>
      </c>
      <c r="BN8">
        <f t="shared" si="24"/>
        <v>6.408169398104906E-4</v>
      </c>
      <c r="BO8">
        <f t="shared" si="1"/>
        <v>8.3041996049154562E-3</v>
      </c>
      <c r="BP8">
        <f t="shared" si="1"/>
        <v>6.9772764650696253E-3</v>
      </c>
    </row>
    <row r="9" spans="1:68" x14ac:dyDescent="0.3">
      <c r="A9" t="s">
        <v>1838</v>
      </c>
      <c r="B9">
        <v>1.8836287769744602E-2</v>
      </c>
      <c r="C9">
        <v>2.3796346695784201E-2</v>
      </c>
      <c r="D9">
        <v>2.503962004117815E-2</v>
      </c>
      <c r="E9">
        <v>3.63895740947986E-2</v>
      </c>
      <c r="F9">
        <v>9.4538039678176006E-3</v>
      </c>
      <c r="G9">
        <v>1.2206598852323291E-2</v>
      </c>
      <c r="H9">
        <v>1.6693031766303351E-2</v>
      </c>
      <c r="I9">
        <v>1.0863560008431595E-2</v>
      </c>
      <c r="J9">
        <v>1.6672976177467602E-2</v>
      </c>
      <c r="K9">
        <v>2.8630119660513573E-3</v>
      </c>
      <c r="L9">
        <v>3.5863005043126853E-2</v>
      </c>
      <c r="M9">
        <v>3.74321540607538E-2</v>
      </c>
      <c r="N9">
        <v>7.2796211347139197E-3</v>
      </c>
      <c r="O9">
        <v>1.7308989346523699E-2</v>
      </c>
      <c r="P9">
        <v>2.1024973999084644E-2</v>
      </c>
      <c r="Q9">
        <v>1.6551284983467703E-2</v>
      </c>
      <c r="R9">
        <v>1.4437580614509761E-2</v>
      </c>
      <c r="S9">
        <v>2.0661735773624269E-2</v>
      </c>
      <c r="T9">
        <v>1.0336003332280149E-2</v>
      </c>
      <c r="U9">
        <v>1.2212348741815674E-2</v>
      </c>
      <c r="V9">
        <v>2.4021490296852601E-2</v>
      </c>
      <c r="W9">
        <v>5.9502222795026705E-2</v>
      </c>
      <c r="X9">
        <v>2.20555904000726E-2</v>
      </c>
      <c r="Y9">
        <v>1.0117626699002836E-2</v>
      </c>
      <c r="Z9">
        <v>9.3220773536076499E-3</v>
      </c>
      <c r="AA9">
        <v>1.8534159143156301E-2</v>
      </c>
      <c r="AB9">
        <v>1.6497566874969699E-2</v>
      </c>
      <c r="AC9">
        <v>1.9281352114696552E-2</v>
      </c>
      <c r="AD9">
        <v>2.173180734602885E-2</v>
      </c>
      <c r="AE9">
        <v>1.4004701869625991E-2</v>
      </c>
      <c r="AF9">
        <v>2.5653701499720502E-2</v>
      </c>
      <c r="AG9">
        <v>1.8557679815880242E-2</v>
      </c>
      <c r="AH9">
        <v>3.6477078145560102E-2</v>
      </c>
      <c r="AI9">
        <v>5.0627614562353497E-3</v>
      </c>
      <c r="AJ9">
        <v>1.4672537248109352E-2</v>
      </c>
      <c r="AK9">
        <v>2.1074300388222299E-2</v>
      </c>
      <c r="AL9">
        <v>9.2706268615278392E-3</v>
      </c>
      <c r="AN9">
        <f t="shared" si="2"/>
        <v>2.6015457150376384E-2</v>
      </c>
      <c r="AO9">
        <f t="shared" si="3"/>
        <v>1.2304248648718961E-2</v>
      </c>
      <c r="AP9">
        <f t="shared" si="4"/>
        <v>1.977781881824598E-2</v>
      </c>
      <c r="AQ9">
        <f t="shared" si="5"/>
        <v>1.7216867123867243E-2</v>
      </c>
      <c r="AR9">
        <f t="shared" si="6"/>
        <v>2.6518016291493782E-2</v>
      </c>
      <c r="AS9">
        <f t="shared" si="7"/>
        <v>1.5968062097584276E-2</v>
      </c>
      <c r="AT9">
        <f t="shared" si="8"/>
        <v>2.0463403571791782E-2</v>
      </c>
      <c r="AU9">
        <f t="shared" si="9"/>
        <v>2.0032506472558564E-2</v>
      </c>
      <c r="AV9">
        <f t="shared" si="10"/>
        <v>1.5005821499286497E-2</v>
      </c>
      <c r="AX9">
        <f t="shared" si="11"/>
        <v>7.4170857854397917E-3</v>
      </c>
      <c r="AY9">
        <f t="shared" si="12"/>
        <v>3.1343032916987994E-3</v>
      </c>
      <c r="AZ9">
        <f t="shared" si="13"/>
        <v>1.3102257870033824E-2</v>
      </c>
      <c r="BA9">
        <f t="shared" si="14"/>
        <v>3.1650081438121236E-3</v>
      </c>
      <c r="BB9">
        <f t="shared" si="15"/>
        <v>2.2808625474906738E-2</v>
      </c>
      <c r="BC9">
        <f t="shared" si="16"/>
        <v>5.1632902009823992E-3</v>
      </c>
      <c r="BD9">
        <f t="shared" si="17"/>
        <v>5.9271775910933883E-3</v>
      </c>
      <c r="BE9">
        <f t="shared" si="18"/>
        <v>1.575900245937964E-2</v>
      </c>
      <c r="BF9">
        <f t="shared" si="19"/>
        <v>5.9088904182815023E-3</v>
      </c>
      <c r="BH9">
        <f t="shared" si="20"/>
        <v>3.7085428927198958E-3</v>
      </c>
      <c r="BI9">
        <f t="shared" si="0"/>
        <v>1.5671516458493997E-3</v>
      </c>
      <c r="BJ9">
        <f t="shared" si="21"/>
        <v>4.9521879910783342E-3</v>
      </c>
      <c r="BK9">
        <f t="shared" si="22"/>
        <v>1.8273183038172874E-3</v>
      </c>
      <c r="BL9">
        <f t="shared" si="0"/>
        <v>1.1404312737453369E-2</v>
      </c>
      <c r="BM9">
        <f t="shared" si="23"/>
        <v>2.1079043977198803E-3</v>
      </c>
      <c r="BN9">
        <f t="shared" si="24"/>
        <v>3.4220575777524857E-3</v>
      </c>
      <c r="BO9">
        <f t="shared" si="1"/>
        <v>9.0984643120828098E-3</v>
      </c>
      <c r="BP9">
        <f t="shared" si="1"/>
        <v>3.4114994736068258E-3</v>
      </c>
    </row>
    <row r="10" spans="1:68" x14ac:dyDescent="0.3">
      <c r="A10" t="s">
        <v>1839</v>
      </c>
      <c r="B10">
        <v>9.9721594565703592E-3</v>
      </c>
      <c r="C10">
        <v>1.8172248234306802E-2</v>
      </c>
      <c r="D10">
        <v>7.2998860643737496E-3</v>
      </c>
      <c r="E10">
        <v>2.3320378132957148E-2</v>
      </c>
      <c r="F10">
        <v>6.4960304293916497E-3</v>
      </c>
      <c r="G10">
        <v>1.3646308284206588E-2</v>
      </c>
      <c r="H10">
        <v>3.1041069696767749E-2</v>
      </c>
      <c r="I10">
        <v>2.3421471670408998E-2</v>
      </c>
      <c r="J10">
        <v>1.5743196872183819E-2</v>
      </c>
      <c r="K10">
        <v>1.4560872214175076E-2</v>
      </c>
      <c r="L10">
        <v>2.14191992488845E-2</v>
      </c>
      <c r="M10">
        <v>1.281156884053055E-2</v>
      </c>
      <c r="N10">
        <v>2.7127472194580799E-2</v>
      </c>
      <c r="O10">
        <v>2.0793153905593501E-2</v>
      </c>
      <c r="P10">
        <v>2.1528860587107499E-3</v>
      </c>
      <c r="Q10">
        <v>6.9953389983444603E-3</v>
      </c>
      <c r="R10">
        <v>1.852786296925665E-2</v>
      </c>
      <c r="S10">
        <v>4.2325213661367954E-2</v>
      </c>
      <c r="T10">
        <v>9.7527796967904999E-3</v>
      </c>
      <c r="U10">
        <v>1.45958699259054E-2</v>
      </c>
      <c r="V10">
        <v>2.3515229743195649E-2</v>
      </c>
      <c r="W10">
        <v>2.5053593897163148E-2</v>
      </c>
      <c r="X10">
        <v>9.3575853144707011E-3</v>
      </c>
      <c r="Y10">
        <v>7.7058527045313994E-3</v>
      </c>
      <c r="Z10">
        <v>1.00447547021603E-2</v>
      </c>
      <c r="AA10">
        <v>1.4562166933701401E-2</v>
      </c>
      <c r="AB10">
        <v>1.8872323004558149E-2</v>
      </c>
      <c r="AC10">
        <v>2.6402141826747251E-2</v>
      </c>
      <c r="AD10">
        <v>8.6287000411394907E-3</v>
      </c>
      <c r="AE10">
        <v>1.5174449561977551E-2</v>
      </c>
      <c r="AF10">
        <v>2.1069659172937301E-2</v>
      </c>
      <c r="AG10">
        <v>6.4001418896592992E-3</v>
      </c>
      <c r="AH10">
        <v>4.0656236038174552E-2</v>
      </c>
      <c r="AI10">
        <v>2.8823987499929149E-2</v>
      </c>
      <c r="AJ10">
        <v>6.6195753008999004E-3</v>
      </c>
      <c r="AK10">
        <v>2.4339760541501547E-2</v>
      </c>
      <c r="AL10">
        <v>2.08689550281826E-2</v>
      </c>
      <c r="AN10">
        <f t="shared" si="2"/>
        <v>1.4691167972052015E-2</v>
      </c>
      <c r="AO10">
        <f t="shared" si="3"/>
        <v>1.8651220020193746E-2</v>
      </c>
      <c r="AP10">
        <f t="shared" si="4"/>
        <v>1.637262133352271E-2</v>
      </c>
      <c r="AQ10">
        <f t="shared" si="5"/>
        <v>2.2616138542989689E-2</v>
      </c>
      <c r="AR10">
        <f t="shared" si="6"/>
        <v>1.8229368315763675E-2</v>
      </c>
      <c r="AS10">
        <f t="shared" si="7"/>
        <v>1.4490804081028199E-2</v>
      </c>
      <c r="AT10">
        <f t="shared" si="8"/>
        <v>1.4957602925351449E-2</v>
      </c>
      <c r="AU10">
        <f t="shared" si="9"/>
        <v>2.5293455142587667E-2</v>
      </c>
      <c r="AV10">
        <f t="shared" si="10"/>
        <v>1.7276096956861348E-2</v>
      </c>
      <c r="AX10">
        <f t="shared" si="11"/>
        <v>7.3819888332185184E-3</v>
      </c>
      <c r="AY10">
        <f t="shared" si="12"/>
        <v>1.0786742654571366E-2</v>
      </c>
      <c r="AZ10">
        <f t="shared" si="13"/>
        <v>7.9502248405073882E-3</v>
      </c>
      <c r="BA10">
        <f t="shared" si="14"/>
        <v>1.8016256792167566E-2</v>
      </c>
      <c r="BB10">
        <f t="shared" si="15"/>
        <v>7.2930389408953633E-3</v>
      </c>
      <c r="BC10">
        <f t="shared" si="16"/>
        <v>7.1166793210412351E-3</v>
      </c>
      <c r="BD10">
        <f t="shared" si="17"/>
        <v>6.2233136573394557E-3</v>
      </c>
      <c r="BE10">
        <f t="shared" si="18"/>
        <v>1.7398807160913701E-2</v>
      </c>
      <c r="BF10">
        <f t="shared" si="19"/>
        <v>9.390565109768571E-3</v>
      </c>
      <c r="BH10">
        <f t="shared" si="20"/>
        <v>3.6909944166092592E-3</v>
      </c>
      <c r="BI10">
        <f t="shared" si="0"/>
        <v>5.393371327285683E-3</v>
      </c>
      <c r="BJ10">
        <f t="shared" si="21"/>
        <v>3.0049025421472423E-3</v>
      </c>
      <c r="BK10">
        <f t="shared" si="22"/>
        <v>1.0401690708747368E-2</v>
      </c>
      <c r="BL10">
        <f t="shared" si="0"/>
        <v>3.6465194704476817E-3</v>
      </c>
      <c r="BM10">
        <f t="shared" si="23"/>
        <v>2.9053721665946099E-3</v>
      </c>
      <c r="BN10">
        <f t="shared" si="24"/>
        <v>3.5930318153164094E-3</v>
      </c>
      <c r="BO10">
        <f t="shared" si="1"/>
        <v>1.0045205997931914E-2</v>
      </c>
      <c r="BP10">
        <f t="shared" si="1"/>
        <v>5.4216452939675926E-3</v>
      </c>
    </row>
    <row r="11" spans="1:68" x14ac:dyDescent="0.3">
      <c r="A11" t="s">
        <v>1840</v>
      </c>
      <c r="B11">
        <v>8.1618113123317453E-3</v>
      </c>
      <c r="C11">
        <v>1.22950482254286E-3</v>
      </c>
      <c r="D11">
        <v>3.5579772530751198E-3</v>
      </c>
      <c r="E11">
        <v>1.9307114824905051E-2</v>
      </c>
      <c r="F11">
        <v>8.1663539922859497E-4</v>
      </c>
      <c r="G11">
        <v>2.0898002189454E-2</v>
      </c>
      <c r="H11">
        <v>1.9326087011557726E-2</v>
      </c>
      <c r="I11">
        <v>1.5910175560482652E-2</v>
      </c>
      <c r="J11">
        <v>4.8179381859328654E-3</v>
      </c>
      <c r="K11">
        <v>1.2002135458621201E-2</v>
      </c>
      <c r="L11">
        <v>1.105556742465855E-2</v>
      </c>
      <c r="M11">
        <v>2.5155980996181569E-2</v>
      </c>
      <c r="N11">
        <v>2.850937491899655E-2</v>
      </c>
      <c r="O11">
        <v>1.29098866489963E-2</v>
      </c>
      <c r="P11">
        <v>1.45366200025765E-2</v>
      </c>
      <c r="Q11">
        <v>8.4531598362844499E-4</v>
      </c>
      <c r="R11">
        <v>1.7677961469550699E-2</v>
      </c>
      <c r="S11">
        <v>2.6208980468948949E-2</v>
      </c>
      <c r="T11">
        <v>5.9759358342939498E-3</v>
      </c>
      <c r="U11">
        <v>2.673994711032646E-2</v>
      </c>
      <c r="V11">
        <v>1.489404644582025E-2</v>
      </c>
      <c r="W11">
        <v>9.0217591945551696E-3</v>
      </c>
      <c r="X11">
        <v>9.5723225051471596E-3</v>
      </c>
      <c r="Y11">
        <v>9.8175167910883009E-3</v>
      </c>
      <c r="Z11">
        <v>3.15615373792884E-2</v>
      </c>
      <c r="AA11">
        <v>2.6465850861207549E-2</v>
      </c>
      <c r="AB11">
        <v>2.0677009069231967E-2</v>
      </c>
      <c r="AC11">
        <v>1.8378195248544553E-2</v>
      </c>
      <c r="AD11">
        <v>7.5032490095967201E-3</v>
      </c>
      <c r="AE11">
        <v>2.4391482143310699E-2</v>
      </c>
      <c r="AF11">
        <v>2.2918844831635303E-2</v>
      </c>
      <c r="AG11">
        <v>8.4346461992800496E-3</v>
      </c>
      <c r="AH11">
        <v>2.1054619093191406E-2</v>
      </c>
      <c r="AI11">
        <v>2.3717393716649752E-3</v>
      </c>
      <c r="AJ11">
        <v>1.9724540190250252E-2</v>
      </c>
      <c r="AK11">
        <v>1.6321094387273444E-2</v>
      </c>
      <c r="AL11">
        <v>0</v>
      </c>
      <c r="AN11">
        <f t="shared" si="2"/>
        <v>8.0641020532136939E-3</v>
      </c>
      <c r="AO11">
        <f t="shared" si="3"/>
        <v>1.4237725040180742E-2</v>
      </c>
      <c r="AP11">
        <f t="shared" si="4"/>
        <v>1.5569643376566219E-2</v>
      </c>
      <c r="AQ11">
        <f t="shared" si="5"/>
        <v>1.4910752640709365E-2</v>
      </c>
      <c r="AR11">
        <f t="shared" si="6"/>
        <v>1.4157922146248957E-2</v>
      </c>
      <c r="AS11">
        <f t="shared" si="7"/>
        <v>1.941207197575132E-2</v>
      </c>
      <c r="AT11">
        <f t="shared" si="8"/>
        <v>1.8271191994847575E-2</v>
      </c>
      <c r="AU11">
        <f t="shared" si="9"/>
        <v>1.0620334888045478E-2</v>
      </c>
      <c r="AV11">
        <f t="shared" si="10"/>
        <v>1.2015211525841231E-2</v>
      </c>
      <c r="AX11">
        <f t="shared" si="11"/>
        <v>8.0297730001881052E-3</v>
      </c>
      <c r="AY11">
        <f t="shared" si="12"/>
        <v>9.1864657177505461E-3</v>
      </c>
      <c r="AZ11">
        <f t="shared" si="13"/>
        <v>8.3284564740309201E-3</v>
      </c>
      <c r="BA11">
        <f t="shared" si="14"/>
        <v>1.2906275704392428E-2</v>
      </c>
      <c r="BB11">
        <f t="shared" si="15"/>
        <v>9.1683204760824796E-3</v>
      </c>
      <c r="BC11">
        <f t="shared" si="16"/>
        <v>8.8194153086242049E-3</v>
      </c>
      <c r="BD11">
        <f t="shared" si="17"/>
        <v>9.354336548528951E-3</v>
      </c>
      <c r="BE11">
        <f t="shared" si="18"/>
        <v>9.5312866369343698E-3</v>
      </c>
      <c r="BF11">
        <f t="shared" si="19"/>
        <v>1.0543711009008219E-2</v>
      </c>
      <c r="BH11">
        <f t="shared" si="20"/>
        <v>4.0148865000940526E-3</v>
      </c>
      <c r="BI11">
        <f t="shared" si="0"/>
        <v>4.593232858875273E-3</v>
      </c>
      <c r="BJ11">
        <f t="shared" si="21"/>
        <v>3.1478606621873832E-3</v>
      </c>
      <c r="BK11">
        <f t="shared" si="22"/>
        <v>7.4514417521664954E-3</v>
      </c>
      <c r="BL11">
        <f t="shared" si="0"/>
        <v>4.5841602380412398E-3</v>
      </c>
      <c r="BM11">
        <f t="shared" si="23"/>
        <v>3.600511222636655E-3</v>
      </c>
      <c r="BN11">
        <f t="shared" si="24"/>
        <v>5.4007287243835449E-3</v>
      </c>
      <c r="BO11">
        <f t="shared" si="1"/>
        <v>5.5028909055575411E-3</v>
      </c>
      <c r="BP11">
        <f t="shared" si="1"/>
        <v>6.0874143893085162E-3</v>
      </c>
    </row>
    <row r="12" spans="1:68" x14ac:dyDescent="0.3">
      <c r="A12" t="s">
        <v>1841</v>
      </c>
      <c r="B12">
        <v>1.4689507467856499E-2</v>
      </c>
      <c r="C12">
        <v>2.45110032929504E-2</v>
      </c>
      <c r="D12">
        <v>2.6187439288885152E-2</v>
      </c>
      <c r="E12">
        <v>3.1609008873886048E-2</v>
      </c>
      <c r="F12">
        <v>1.7166059356704136E-2</v>
      </c>
      <c r="G12">
        <v>1.4101229906725011E-2</v>
      </c>
      <c r="H12">
        <v>2.7465521578248352E-2</v>
      </c>
      <c r="I12">
        <v>4.3374357644102197E-2</v>
      </c>
      <c r="J12">
        <v>2.3903889049058814E-2</v>
      </c>
      <c r="K12">
        <v>2.7392876605445551E-2</v>
      </c>
      <c r="L12">
        <v>3.6309168911305451E-2</v>
      </c>
      <c r="M12">
        <v>3.8383819239142247E-2</v>
      </c>
      <c r="N12">
        <v>2.0080957060205001E-2</v>
      </c>
      <c r="O12">
        <v>1.7507051819527501E-2</v>
      </c>
      <c r="P12">
        <v>3.6648322469243148E-2</v>
      </c>
      <c r="Q12">
        <v>8.4984473930742703E-3</v>
      </c>
      <c r="R12">
        <v>1.0198901339547985E-2</v>
      </c>
      <c r="S12">
        <v>5.7629429953574646E-2</v>
      </c>
      <c r="T12">
        <v>7.8990275721530397E-3</v>
      </c>
      <c r="U12">
        <v>9.3841805422296507E-3</v>
      </c>
      <c r="V12">
        <v>3.6718831369963699E-2</v>
      </c>
      <c r="W12">
        <v>4.1860483772621596E-2</v>
      </c>
      <c r="X12">
        <v>6.9236493441581998E-3</v>
      </c>
      <c r="Y12">
        <v>1.8814447457046746E-2</v>
      </c>
      <c r="Z12">
        <v>2.6431977784147603E-2</v>
      </c>
      <c r="AA12">
        <v>2.7870476784532701E-2</v>
      </c>
      <c r="AB12">
        <v>2.4000702400971151E-2</v>
      </c>
      <c r="AC12">
        <v>4.3562587066175551E-2</v>
      </c>
      <c r="AD12">
        <v>9.3607788421993694E-3</v>
      </c>
      <c r="AE12">
        <v>2.5295590281939451E-2</v>
      </c>
      <c r="AF12">
        <v>3.7536634795336199E-2</v>
      </c>
      <c r="AG12">
        <v>1.6259588383299248E-2</v>
      </c>
      <c r="AH12">
        <v>2.1297878774774098E-2</v>
      </c>
      <c r="AI12">
        <v>3.2494028536611749E-2</v>
      </c>
      <c r="AJ12">
        <v>2.2981727398542099E-2</v>
      </c>
      <c r="AK12">
        <v>2.4756894096126119E-2</v>
      </c>
      <c r="AL12">
        <v>9.8273273669879698E-3</v>
      </c>
      <c r="AN12">
        <f t="shared" si="2"/>
        <v>2.4249239730894524E-2</v>
      </c>
      <c r="AO12">
        <f t="shared" si="3"/>
        <v>2.5526792121444923E-2</v>
      </c>
      <c r="AP12">
        <f t="shared" si="4"/>
        <v>2.8603726450561102E-2</v>
      </c>
      <c r="AQ12">
        <f t="shared" si="5"/>
        <v>2.5442259562065635E-2</v>
      </c>
      <c r="AR12">
        <f t="shared" si="6"/>
        <v>2.3965630814241995E-2</v>
      </c>
      <c r="AS12">
        <f t="shared" si="7"/>
        <v>2.4600640139505327E-2</v>
      </c>
      <c r="AT12">
        <f t="shared" si="8"/>
        <v>2.4064334639825005E-2</v>
      </c>
      <c r="AU12">
        <f t="shared" si="9"/>
        <v>2.3350498564895031E-2</v>
      </c>
      <c r="AV12">
        <f t="shared" si="10"/>
        <v>1.9188649620552063E-2</v>
      </c>
      <c r="AX12">
        <f t="shared" si="11"/>
        <v>7.0564348993930361E-3</v>
      </c>
      <c r="AY12">
        <f t="shared" si="12"/>
        <v>1.3200247362304329E-2</v>
      </c>
      <c r="AZ12">
        <f t="shared" si="13"/>
        <v>8.5544140503513097E-3</v>
      </c>
      <c r="BA12">
        <f t="shared" si="14"/>
        <v>2.7887870827028823E-2</v>
      </c>
      <c r="BB12">
        <f t="shared" si="15"/>
        <v>1.7829042959829712E-2</v>
      </c>
      <c r="BC12">
        <f t="shared" si="16"/>
        <v>1.1999308439498908E-2</v>
      </c>
      <c r="BD12">
        <f t="shared" si="17"/>
        <v>1.4128223791940658E-2</v>
      </c>
      <c r="BE12">
        <f t="shared" si="18"/>
        <v>8.3095846932905344E-3</v>
      </c>
      <c r="BF12">
        <f t="shared" si="19"/>
        <v>8.1555851998712254E-3</v>
      </c>
      <c r="BH12">
        <f t="shared" si="20"/>
        <v>3.528217449696518E-3</v>
      </c>
      <c r="BI12">
        <f t="shared" si="0"/>
        <v>6.6001236811521645E-3</v>
      </c>
      <c r="BJ12">
        <f t="shared" si="21"/>
        <v>3.2332645984437616E-3</v>
      </c>
      <c r="BK12">
        <f t="shared" si="22"/>
        <v>1.6101069729110604E-2</v>
      </c>
      <c r="BL12">
        <f t="shared" si="0"/>
        <v>8.914521479914856E-3</v>
      </c>
      <c r="BM12">
        <f t="shared" si="23"/>
        <v>4.8986971571740338E-3</v>
      </c>
      <c r="BN12">
        <f t="shared" si="24"/>
        <v>8.1569338094482149E-3</v>
      </c>
      <c r="BO12">
        <f t="shared" si="1"/>
        <v>4.7975409595252842E-3</v>
      </c>
      <c r="BP12">
        <f t="shared" si="1"/>
        <v>4.7086293105445803E-3</v>
      </c>
    </row>
    <row r="13" spans="1:68" x14ac:dyDescent="0.3">
      <c r="A13" t="s">
        <v>1842</v>
      </c>
      <c r="B13">
        <v>4.7355081637381448E-3</v>
      </c>
      <c r="C13">
        <v>1.6915967498321499E-2</v>
      </c>
      <c r="D13">
        <v>1.84744872736648E-2</v>
      </c>
      <c r="E13">
        <v>1.45842059322674E-2</v>
      </c>
      <c r="F13">
        <v>5.7892078143359999E-3</v>
      </c>
      <c r="G13">
        <v>7.5922986048520096E-3</v>
      </c>
      <c r="H13">
        <v>1.552018884563495E-2</v>
      </c>
      <c r="I13">
        <v>2.5924735666810101E-2</v>
      </c>
      <c r="J13">
        <v>6.3594389254343795E-3</v>
      </c>
      <c r="K13">
        <v>1.9378218136565602E-2</v>
      </c>
      <c r="L13">
        <v>7.9491505400784458E-3</v>
      </c>
      <c r="M13">
        <v>1.6407326583772398E-2</v>
      </c>
      <c r="N13">
        <v>9.2453101063386146E-3</v>
      </c>
      <c r="O13">
        <v>1.220858162330174E-2</v>
      </c>
      <c r="P13">
        <v>2.6934473564130798E-2</v>
      </c>
      <c r="Q13">
        <v>8.0593740826235497E-3</v>
      </c>
      <c r="R13">
        <v>1.026223758091195E-3</v>
      </c>
      <c r="S13">
        <v>2.6311611448559001E-2</v>
      </c>
      <c r="T13">
        <v>1.8173808560395851E-2</v>
      </c>
      <c r="U13">
        <v>1.088598312865505E-2</v>
      </c>
      <c r="V13">
        <v>3.1944825884508449E-2</v>
      </c>
      <c r="W13">
        <v>4.4183624133770402E-2</v>
      </c>
      <c r="X13">
        <v>2.85345807317363E-3</v>
      </c>
      <c r="Y13">
        <v>8.3196026094677702E-3</v>
      </c>
      <c r="Z13">
        <v>7.5362855530904851E-3</v>
      </c>
      <c r="AA13">
        <v>5.4755395027350504E-3</v>
      </c>
      <c r="AB13">
        <v>1.8057229219253998E-2</v>
      </c>
      <c r="AC13">
        <v>2.87241068540454E-2</v>
      </c>
      <c r="AD13">
        <v>1.0538603830931165E-2</v>
      </c>
      <c r="AE13">
        <v>4.3555372390900451E-3</v>
      </c>
      <c r="AF13">
        <v>2.7215159702823802E-2</v>
      </c>
      <c r="AG13">
        <v>1.0950453510831307E-2</v>
      </c>
      <c r="AH13">
        <v>2.7507740178235998E-2</v>
      </c>
      <c r="AI13">
        <v>1.2553953174393801E-2</v>
      </c>
      <c r="AJ13">
        <v>9.1084014915352005E-4</v>
      </c>
      <c r="AK13">
        <v>1.5489698642924706E-2</v>
      </c>
      <c r="AL13">
        <v>2.1981279885312201E-2</v>
      </c>
      <c r="AN13">
        <f t="shared" si="2"/>
        <v>1.367754221699796E-2</v>
      </c>
      <c r="AO13">
        <f t="shared" si="3"/>
        <v>1.3706607732908264E-2</v>
      </c>
      <c r="AP13">
        <f t="shared" si="4"/>
        <v>1.4068928497088854E-2</v>
      </c>
      <c r="AQ13">
        <f t="shared" si="5"/>
        <v>1.1799069763091247E-2</v>
      </c>
      <c r="AR13">
        <f t="shared" si="6"/>
        <v>2.6297060426832438E-2</v>
      </c>
      <c r="AS13">
        <f t="shared" si="7"/>
        <v>1.1827703635294388E-2</v>
      </c>
      <c r="AT13">
        <f t="shared" si="8"/>
        <v>1.4036433590948338E-2</v>
      </c>
      <c r="AU13">
        <f t="shared" si="9"/>
        <v>1.7004048954487035E-2</v>
      </c>
      <c r="AV13">
        <f t="shared" si="10"/>
        <v>1.2793939559130142E-2</v>
      </c>
      <c r="AX13">
        <f t="shared" si="11"/>
        <v>6.1719821851557582E-3</v>
      </c>
      <c r="AY13">
        <f t="shared" si="12"/>
        <v>9.1768136126811756E-3</v>
      </c>
      <c r="AZ13">
        <f t="shared" si="13"/>
        <v>7.3347916185885469E-3</v>
      </c>
      <c r="BA13">
        <f t="shared" si="14"/>
        <v>1.3050927189330142E-2</v>
      </c>
      <c r="BB13">
        <f t="shared" si="15"/>
        <v>1.4779658772371715E-2</v>
      </c>
      <c r="BC13">
        <f t="shared" si="16"/>
        <v>9.7560806195081916E-3</v>
      </c>
      <c r="BD13">
        <f t="shared" si="17"/>
        <v>1.1824410960747966E-2</v>
      </c>
      <c r="BE13">
        <f t="shared" si="18"/>
        <v>9.1317276451752007E-3</v>
      </c>
      <c r="BF13">
        <f t="shared" si="19"/>
        <v>1.0790792160317491E-2</v>
      </c>
      <c r="BH13">
        <f t="shared" si="20"/>
        <v>3.0859910925778791E-3</v>
      </c>
      <c r="BI13">
        <f t="shared" si="0"/>
        <v>4.5884068063405878E-3</v>
      </c>
      <c r="BJ13">
        <f t="shared" si="21"/>
        <v>2.7722906487523168E-3</v>
      </c>
      <c r="BK13">
        <f t="shared" si="22"/>
        <v>7.5349563259339636E-3</v>
      </c>
      <c r="BL13">
        <f t="shared" si="0"/>
        <v>7.3898293861858573E-3</v>
      </c>
      <c r="BM13">
        <f t="shared" si="23"/>
        <v>3.9829032345418455E-3</v>
      </c>
      <c r="BN13">
        <f t="shared" si="24"/>
        <v>6.8268268511965996E-3</v>
      </c>
      <c r="BO13">
        <f t="shared" si="1"/>
        <v>5.2722054141082497E-3</v>
      </c>
      <c r="BP13">
        <f t="shared" si="1"/>
        <v>6.2300667585286065E-3</v>
      </c>
    </row>
    <row r="14" spans="1:68" x14ac:dyDescent="0.3">
      <c r="A14" t="s">
        <v>1843</v>
      </c>
      <c r="B14">
        <v>1.6948447440113906E-2</v>
      </c>
      <c r="C14">
        <v>3.1589182073453001E-2</v>
      </c>
      <c r="D14">
        <v>2.0787863580387249E-2</v>
      </c>
      <c r="E14">
        <v>1.338793698598785E-2</v>
      </c>
      <c r="F14">
        <v>1.2218360067694375E-2</v>
      </c>
      <c r="G14">
        <v>1.9894045752127377E-2</v>
      </c>
      <c r="H14">
        <v>2.1559856256383653E-2</v>
      </c>
      <c r="I14">
        <v>6.1447582372782403E-2</v>
      </c>
      <c r="J14">
        <v>1.1280064561483484E-2</v>
      </c>
      <c r="K14">
        <v>2.6060688973814299E-2</v>
      </c>
      <c r="L14">
        <v>3.5698199383946104E-2</v>
      </c>
      <c r="M14">
        <v>3.4089811006754553E-2</v>
      </c>
      <c r="N14">
        <v>1.9047691807468348E-2</v>
      </c>
      <c r="O14">
        <v>2.59597007329531E-2</v>
      </c>
      <c r="P14">
        <v>4.238767921045835E-2</v>
      </c>
      <c r="Q14">
        <v>2.2489236267712549E-2</v>
      </c>
      <c r="R14">
        <v>4.4425410258952351E-3</v>
      </c>
      <c r="S14">
        <v>1.7175835424837999E-2</v>
      </c>
      <c r="T14">
        <v>3.2912760509098603E-2</v>
      </c>
      <c r="U14">
        <v>8.9851968512218595E-3</v>
      </c>
      <c r="V14">
        <v>2.1464300192424637E-2</v>
      </c>
      <c r="W14">
        <v>2.6061243962053199E-2</v>
      </c>
      <c r="X14">
        <v>1.9371918834220798E-2</v>
      </c>
      <c r="Y14">
        <v>6.0115209239034496E-3</v>
      </c>
      <c r="Z14">
        <v>1.6702558008931851E-2</v>
      </c>
      <c r="AA14">
        <v>2.3511197937715174E-2</v>
      </c>
      <c r="AB14">
        <v>3.6590588255883752E-2</v>
      </c>
      <c r="AC14">
        <v>2.1201473308105751E-2</v>
      </c>
      <c r="AD14">
        <v>1.7256370699330548E-2</v>
      </c>
      <c r="AE14">
        <v>2.2560485472393602E-2</v>
      </c>
      <c r="AF14">
        <v>2.70578796513508E-2</v>
      </c>
      <c r="AG14">
        <v>7.9861484769082353E-3</v>
      </c>
      <c r="AH14">
        <v>1.0322053297305313E-2</v>
      </c>
      <c r="AI14">
        <v>2.9446806252459549E-2</v>
      </c>
      <c r="AJ14">
        <v>1.8782570752954249E-2</v>
      </c>
      <c r="AK14">
        <v>3.0635093848589798E-2</v>
      </c>
      <c r="AL14">
        <v>6.1090514892276099E-2</v>
      </c>
      <c r="AN14">
        <f t="shared" si="2"/>
        <v>2.0678357519985504E-2</v>
      </c>
      <c r="AO14">
        <f t="shared" si="3"/>
        <v>2.8779961112246951E-2</v>
      </c>
      <c r="AP14">
        <f t="shared" si="4"/>
        <v>2.778911938241118E-2</v>
      </c>
      <c r="AQ14">
        <f t="shared" si="5"/>
        <v>1.470253757281526E-2</v>
      </c>
      <c r="AR14">
        <f t="shared" si="6"/>
        <v>2.2355875378699576E-2</v>
      </c>
      <c r="AS14">
        <f t="shared" si="7"/>
        <v>2.0564876211460126E-2</v>
      </c>
      <c r="AT14">
        <f t="shared" si="8"/>
        <v>2.229157860769165E-2</v>
      </c>
      <c r="AU14">
        <f t="shared" si="9"/>
        <v>1.5918336008891032E-2</v>
      </c>
      <c r="AV14">
        <f t="shared" si="10"/>
        <v>3.6836059831273381E-2</v>
      </c>
      <c r="AX14">
        <f t="shared" si="11"/>
        <v>7.8765589944737521E-3</v>
      </c>
      <c r="AY14">
        <f t="shared" si="12"/>
        <v>2.215513118818891E-2</v>
      </c>
      <c r="AZ14">
        <f t="shared" si="13"/>
        <v>1.0572494989906098E-2</v>
      </c>
      <c r="BA14">
        <f t="shared" si="14"/>
        <v>9.274087771116532E-3</v>
      </c>
      <c r="BB14">
        <f t="shared" si="15"/>
        <v>1.0078814920298234E-2</v>
      </c>
      <c r="BC14">
        <f t="shared" si="16"/>
        <v>9.9403250795553916E-3</v>
      </c>
      <c r="BD14">
        <f t="shared" si="17"/>
        <v>4.9062845015904136E-3</v>
      </c>
      <c r="BE14">
        <f t="shared" si="18"/>
        <v>1.1774070799040904E-2</v>
      </c>
      <c r="BF14">
        <f t="shared" si="19"/>
        <v>2.1824974654344811E-2</v>
      </c>
      <c r="BH14">
        <f t="shared" si="20"/>
        <v>3.9382794972368761E-3</v>
      </c>
      <c r="BI14">
        <f t="shared" si="0"/>
        <v>1.1077565594094455E-2</v>
      </c>
      <c r="BJ14">
        <f t="shared" si="21"/>
        <v>3.9960274972525535E-3</v>
      </c>
      <c r="BK14">
        <f t="shared" si="22"/>
        <v>5.3543970711423467E-3</v>
      </c>
      <c r="BL14">
        <f t="shared" si="0"/>
        <v>5.0394074601491168E-3</v>
      </c>
      <c r="BM14">
        <f t="shared" si="23"/>
        <v>4.0581207203835524E-3</v>
      </c>
      <c r="BN14">
        <f t="shared" si="24"/>
        <v>2.8326446777141145E-3</v>
      </c>
      <c r="BO14">
        <f t="shared" si="1"/>
        <v>6.7977629452839784E-3</v>
      </c>
      <c r="BP14">
        <f t="shared" si="1"/>
        <v>1.2600654991742738E-2</v>
      </c>
    </row>
    <row r="15" spans="1:68" x14ac:dyDescent="0.3">
      <c r="A15" t="s">
        <v>1844</v>
      </c>
      <c r="B15">
        <v>1.3510880420846659E-2</v>
      </c>
      <c r="C15">
        <v>1.68444799072851E-2</v>
      </c>
      <c r="D15">
        <v>2.5018041256160549E-2</v>
      </c>
      <c r="E15">
        <v>3.9710411848602752E-2</v>
      </c>
      <c r="F15">
        <v>2.2900216132193049E-2</v>
      </c>
      <c r="G15">
        <v>3.0359338115910753E-2</v>
      </c>
      <c r="H15">
        <v>1.8843456279877699E-2</v>
      </c>
      <c r="I15">
        <v>3.093700711067595E-2</v>
      </c>
      <c r="J15">
        <v>1.122355843728135E-2</v>
      </c>
      <c r="K15">
        <v>3.7293290761463899E-2</v>
      </c>
      <c r="L15">
        <v>4.597093733910005E-2</v>
      </c>
      <c r="M15">
        <v>2.4324828857727798E-2</v>
      </c>
      <c r="N15">
        <v>1.737322340374205E-2</v>
      </c>
      <c r="O15">
        <v>4.66672455947219E-2</v>
      </c>
      <c r="P15">
        <v>5.5505163934382304E-2</v>
      </c>
      <c r="Q15">
        <v>1.8503099189884135E-2</v>
      </c>
      <c r="R15">
        <v>1.8251069729224897E-2</v>
      </c>
      <c r="S15">
        <v>4.5391975558753947E-2</v>
      </c>
      <c r="T15">
        <v>3.5978938801134001E-2</v>
      </c>
      <c r="U15">
        <v>3.3034065014153152E-2</v>
      </c>
      <c r="V15">
        <v>2.2759113989821399E-2</v>
      </c>
      <c r="W15">
        <v>1.46390279192662E-2</v>
      </c>
      <c r="X15">
        <v>1.46050034705946E-2</v>
      </c>
      <c r="Y15">
        <v>1.5137444714394526E-2</v>
      </c>
      <c r="Z15">
        <v>1.3815893026917249E-2</v>
      </c>
      <c r="AA15">
        <v>1.5034310652816577E-2</v>
      </c>
      <c r="AB15">
        <v>8.0410822875086555E-3</v>
      </c>
      <c r="AC15">
        <v>1.2321038885514351E-2</v>
      </c>
      <c r="AD15">
        <v>6.5728293164692498E-3</v>
      </c>
      <c r="AE15">
        <v>2.5362427697624351E-2</v>
      </c>
      <c r="AF15">
        <v>1.138714519615323E-2</v>
      </c>
      <c r="AG15">
        <v>3.1722278753902051E-2</v>
      </c>
      <c r="AH15">
        <v>2.98046002407562E-2</v>
      </c>
      <c r="AI15">
        <v>2.17506550210823E-2</v>
      </c>
      <c r="AJ15">
        <v>1.6357015208574549E-2</v>
      </c>
      <c r="AK15">
        <v>1.7769866253660602E-2</v>
      </c>
      <c r="AL15">
        <v>4.6322209369954299E-2</v>
      </c>
      <c r="AN15">
        <f t="shared" si="2"/>
        <v>2.3770953358223768E-2</v>
      </c>
      <c r="AO15">
        <f t="shared" si="3"/>
        <v>2.5760004409664361E-2</v>
      </c>
      <c r="AP15">
        <f t="shared" si="4"/>
        <v>3.4051178332631334E-2</v>
      </c>
      <c r="AQ15">
        <f t="shared" si="5"/>
        <v>2.7382048159287659E-2</v>
      </c>
      <c r="AR15">
        <f t="shared" si="6"/>
        <v>2.6602786431093692E-2</v>
      </c>
      <c r="AS15">
        <f t="shared" si="7"/>
        <v>1.3159128839624328E-2</v>
      </c>
      <c r="AT15">
        <f t="shared" si="8"/>
        <v>1.4440800736748943E-2</v>
      </c>
      <c r="AU15">
        <f t="shared" si="9"/>
        <v>2.7759178005246851E-2</v>
      </c>
      <c r="AV15">
        <f t="shared" si="10"/>
        <v>2.681636361072982E-2</v>
      </c>
      <c r="AX15">
        <f t="shared" si="11"/>
        <v>1.1674283651664327E-2</v>
      </c>
      <c r="AY15">
        <f t="shared" si="12"/>
        <v>5.8870551362378417E-3</v>
      </c>
      <c r="AZ15">
        <f t="shared" si="13"/>
        <v>1.6662767296879853E-2</v>
      </c>
      <c r="BA15">
        <f t="shared" si="14"/>
        <v>1.5597563701193687E-2</v>
      </c>
      <c r="BB15">
        <f t="shared" si="15"/>
        <v>9.7839820292191879E-3</v>
      </c>
      <c r="BC15">
        <f t="shared" si="16"/>
        <v>2.714727553913721E-3</v>
      </c>
      <c r="BD15">
        <f t="shared" si="17"/>
        <v>9.7599109090060251E-3</v>
      </c>
      <c r="BE15">
        <f t="shared" si="18"/>
        <v>5.2911373123715761E-3</v>
      </c>
      <c r="BF15">
        <f t="shared" si="19"/>
        <v>1.6907322410893211E-2</v>
      </c>
      <c r="BH15">
        <f t="shared" si="20"/>
        <v>5.8371418258321636E-3</v>
      </c>
      <c r="BI15">
        <f t="shared" si="0"/>
        <v>2.9435275681189209E-3</v>
      </c>
      <c r="BJ15">
        <f t="shared" si="21"/>
        <v>6.2979340602405788E-3</v>
      </c>
      <c r="BK15">
        <f t="shared" si="22"/>
        <v>9.0052576015865107E-3</v>
      </c>
      <c r="BL15">
        <f t="shared" si="0"/>
        <v>4.891991014609594E-3</v>
      </c>
      <c r="BM15">
        <f t="shared" si="23"/>
        <v>1.1082828829604213E-3</v>
      </c>
      <c r="BN15">
        <f t="shared" si="24"/>
        <v>5.6348871905813943E-3</v>
      </c>
      <c r="BO15">
        <f t="shared" si="1"/>
        <v>3.0548395516170027E-3</v>
      </c>
      <c r="BP15">
        <f t="shared" si="1"/>
        <v>9.7614471452049881E-3</v>
      </c>
    </row>
    <row r="16" spans="1:68" x14ac:dyDescent="0.3">
      <c r="A16" t="s">
        <v>1845</v>
      </c>
      <c r="B16">
        <v>2.0300801933192149E-2</v>
      </c>
      <c r="C16">
        <v>3.0448143862085299E-2</v>
      </c>
      <c r="D16">
        <v>3.6154777264615599E-2</v>
      </c>
      <c r="E16">
        <v>1.7547888741362649E-2</v>
      </c>
      <c r="F16">
        <v>9.5921567239703551E-3</v>
      </c>
      <c r="G16">
        <v>2.0071853081194801E-2</v>
      </c>
      <c r="H16">
        <v>3.1071755608294449E-2</v>
      </c>
      <c r="I16">
        <v>2.5409993884268831E-2</v>
      </c>
      <c r="J16">
        <v>2.8959803439054351E-2</v>
      </c>
      <c r="K16">
        <v>1.8241044368413367E-2</v>
      </c>
      <c r="L16">
        <v>2.4247174423966102E-2</v>
      </c>
      <c r="M16">
        <v>2.3240333127605602E-2</v>
      </c>
      <c r="N16">
        <v>1.6091759266011849E-2</v>
      </c>
      <c r="O16">
        <v>4.0162355868231053E-2</v>
      </c>
      <c r="P16">
        <v>4.4049744558869251E-2</v>
      </c>
      <c r="Q16">
        <v>1.345698904679795E-2</v>
      </c>
      <c r="R16">
        <v>2.3558400295791052E-2</v>
      </c>
      <c r="S16">
        <v>3.2416999344668698E-2</v>
      </c>
      <c r="T16">
        <v>3.1080536410885498E-2</v>
      </c>
      <c r="U16">
        <v>2.2572095532914602E-2</v>
      </c>
      <c r="V16">
        <v>4.10262413474912E-2</v>
      </c>
      <c r="W16">
        <v>4.4716060048490255E-2</v>
      </c>
      <c r="X16">
        <v>2.9349141025431E-2</v>
      </c>
      <c r="Y16">
        <v>1.1016306874321201E-2</v>
      </c>
      <c r="Z16">
        <v>4.1631975512241806E-2</v>
      </c>
      <c r="AA16">
        <v>3.0301741215915202E-2</v>
      </c>
      <c r="AB16">
        <v>3.618546347183265E-2</v>
      </c>
      <c r="AC16">
        <v>1.4641881835060815E-2</v>
      </c>
      <c r="AD16">
        <v>3.4275789730027553E-2</v>
      </c>
      <c r="AE16">
        <v>1.3830974195184399E-2</v>
      </c>
      <c r="AF16">
        <v>3.7031301443127801E-2</v>
      </c>
      <c r="AG16">
        <v>3.045237826302085E-2</v>
      </c>
      <c r="AH16">
        <v>3.0275863039023652E-3</v>
      </c>
      <c r="AI16">
        <v>3.6411829995733197E-2</v>
      </c>
      <c r="AJ16">
        <v>1.4370175167906264E-2</v>
      </c>
      <c r="AK16">
        <v>1.6071635037691552E-2</v>
      </c>
      <c r="AL16">
        <v>3.3600388755159298E-2</v>
      </c>
      <c r="AN16">
        <f t="shared" si="2"/>
        <v>2.6112902950313925E-2</v>
      </c>
      <c r="AO16">
        <f t="shared" si="3"/>
        <v>2.153643982443211E-2</v>
      </c>
      <c r="AP16">
        <f t="shared" si="4"/>
        <v>2.7856030721735935E-2</v>
      </c>
      <c r="AQ16">
        <f t="shared" si="5"/>
        <v>2.3144129562419236E-2</v>
      </c>
      <c r="AR16">
        <f t="shared" si="6"/>
        <v>3.4848733334945384E-2</v>
      </c>
      <c r="AS16">
        <f t="shared" si="7"/>
        <v>2.7187751655800448E-2</v>
      </c>
      <c r="AT16">
        <f t="shared" si="8"/>
        <v>2.837935512277992E-2</v>
      </c>
      <c r="AU16">
        <f t="shared" si="9"/>
        <v>2.3297264854218805E-2</v>
      </c>
      <c r="AV16">
        <f t="shared" si="10"/>
        <v>2.1347399653585702E-2</v>
      </c>
      <c r="AX16">
        <f t="shared" si="11"/>
        <v>8.6943188374189271E-3</v>
      </c>
      <c r="AY16">
        <f t="shared" si="12"/>
        <v>9.1421657037577646E-3</v>
      </c>
      <c r="AZ16">
        <f t="shared" si="13"/>
        <v>1.0646399032682958E-2</v>
      </c>
      <c r="BA16">
        <f t="shared" si="14"/>
        <v>9.4867914915548416E-3</v>
      </c>
      <c r="BB16">
        <f t="shared" si="15"/>
        <v>1.0007345393886945E-2</v>
      </c>
      <c r="BC16">
        <f t="shared" si="16"/>
        <v>1.2023954687259829E-2</v>
      </c>
      <c r="BD16">
        <f t="shared" si="17"/>
        <v>1.267437382717887E-2</v>
      </c>
      <c r="BE16">
        <f t="shared" si="18"/>
        <v>1.7805158455866117E-2</v>
      </c>
      <c r="BF16">
        <f t="shared" si="19"/>
        <v>1.0645447283443918E-2</v>
      </c>
      <c r="BH16">
        <f t="shared" si="20"/>
        <v>4.3471594187094635E-3</v>
      </c>
      <c r="BI16">
        <f t="shared" si="0"/>
        <v>4.5710828518788823E-3</v>
      </c>
      <c r="BJ16">
        <f t="shared" si="21"/>
        <v>4.0239605998339603E-3</v>
      </c>
      <c r="BK16">
        <f t="shared" si="22"/>
        <v>5.4772016213950397E-3</v>
      </c>
      <c r="BL16">
        <f t="shared" si="0"/>
        <v>5.0036726969434724E-3</v>
      </c>
      <c r="BM16">
        <f t="shared" si="23"/>
        <v>4.9087589456887782E-3</v>
      </c>
      <c r="BN16">
        <f t="shared" si="24"/>
        <v>7.3175531409316683E-3</v>
      </c>
      <c r="BO16">
        <f t="shared" si="1"/>
        <v>1.0279813027458245E-2</v>
      </c>
      <c r="BP16">
        <f t="shared" si="1"/>
        <v>6.1461518547403166E-3</v>
      </c>
    </row>
    <row r="17" spans="1:68" x14ac:dyDescent="0.3">
      <c r="A17" t="s">
        <v>1846</v>
      </c>
      <c r="B17">
        <v>2.95485785649491E-2</v>
      </c>
      <c r="C17">
        <v>4.4171333317624802E-2</v>
      </c>
      <c r="D17">
        <v>2.242403864546335E-2</v>
      </c>
      <c r="E17">
        <v>5.5808753819669904E-2</v>
      </c>
      <c r="F17">
        <v>3.9050642981178246E-2</v>
      </c>
      <c r="G17">
        <v>4.7842468276270256E-2</v>
      </c>
      <c r="H17">
        <v>4.3219841457901753E-2</v>
      </c>
      <c r="I17">
        <v>3.9030012773940304E-2</v>
      </c>
      <c r="J17">
        <v>3.06303186717778E-2</v>
      </c>
      <c r="K17">
        <v>2.9486128442804703E-2</v>
      </c>
      <c r="L17">
        <v>3.4153486728129949E-2</v>
      </c>
      <c r="M17">
        <v>3.7663763721274203E-2</v>
      </c>
      <c r="N17">
        <v>3.9427795860954351E-2</v>
      </c>
      <c r="O17">
        <v>3.4105625577710047E-2</v>
      </c>
      <c r="P17">
        <v>4.3410948582222705E-2</v>
      </c>
      <c r="Q17">
        <v>3.0555506228312799E-2</v>
      </c>
      <c r="R17">
        <v>3.1848745069949849E-2</v>
      </c>
      <c r="S17">
        <v>5.9959401139575402E-2</v>
      </c>
      <c r="T17">
        <v>3.2712500585649749E-2</v>
      </c>
      <c r="U17">
        <v>3.8657340107536547E-2</v>
      </c>
      <c r="V17">
        <v>3.9218626255218603E-2</v>
      </c>
      <c r="W17">
        <v>7.8280786242579503E-2</v>
      </c>
      <c r="X17">
        <v>3.4572553347853349E-2</v>
      </c>
      <c r="Y17">
        <v>2.2452452808307849E-2</v>
      </c>
      <c r="Z17">
        <v>4.3266472215397603E-2</v>
      </c>
      <c r="AA17">
        <v>2.50035609351121E-2</v>
      </c>
      <c r="AB17">
        <v>4.1787001953330696E-2</v>
      </c>
      <c r="AC17">
        <v>2.5062043120638942E-2</v>
      </c>
      <c r="AD17">
        <v>3.5810809963835302E-2</v>
      </c>
      <c r="AE17">
        <v>2.8563116920303701E-2</v>
      </c>
      <c r="AF17">
        <v>4.1268438295173751E-2</v>
      </c>
      <c r="AG17">
        <v>9.7053683495505055E-3</v>
      </c>
      <c r="AH17">
        <v>2.452262552349465E-2</v>
      </c>
      <c r="AI17">
        <v>4.8057359385484055E-2</v>
      </c>
      <c r="AJ17">
        <v>3.7871819582117452E-2</v>
      </c>
      <c r="AK17">
        <v>4.5968183382259997E-2</v>
      </c>
      <c r="AL17">
        <v>2.0622558396150001E-2</v>
      </c>
      <c r="AN17">
        <f t="shared" si="2"/>
        <v>3.7988176086926791E-2</v>
      </c>
      <c r="AO17">
        <f t="shared" si="3"/>
        <v>4.228574137232264E-2</v>
      </c>
      <c r="AP17">
        <f t="shared" si="4"/>
        <v>3.5554009654981962E-2</v>
      </c>
      <c r="AQ17">
        <f t="shared" si="5"/>
        <v>4.0787884145946016E-2</v>
      </c>
      <c r="AR17">
        <f t="shared" si="6"/>
        <v>4.7217313297746102E-2</v>
      </c>
      <c r="AS17">
        <f t="shared" si="7"/>
        <v>3.202401406344009E-2</v>
      </c>
      <c r="AT17">
        <f t="shared" si="8"/>
        <v>3.5214121726437585E-2</v>
      </c>
      <c r="AU17">
        <f t="shared" si="9"/>
        <v>2.7428451086176402E-2</v>
      </c>
      <c r="AV17">
        <f t="shared" si="10"/>
        <v>3.4820853786842486E-2</v>
      </c>
      <c r="AX17">
        <f t="shared" si="11"/>
        <v>1.4936237865205643E-2</v>
      </c>
      <c r="AY17">
        <f t="shared" si="12"/>
        <v>4.1958466432749034E-3</v>
      </c>
      <c r="AZ17">
        <f t="shared" si="13"/>
        <v>4.9381164982768176E-3</v>
      </c>
      <c r="BA17">
        <f t="shared" si="14"/>
        <v>1.6615607558953274E-2</v>
      </c>
      <c r="BB17">
        <f t="shared" si="15"/>
        <v>2.0917146703353151E-2</v>
      </c>
      <c r="BC17">
        <f t="shared" si="16"/>
        <v>9.1386480041313559E-3</v>
      </c>
      <c r="BD17">
        <f t="shared" si="17"/>
        <v>6.3736430280624239E-3</v>
      </c>
      <c r="BE17">
        <f t="shared" si="18"/>
        <v>1.9340415475258874E-2</v>
      </c>
      <c r="BF17">
        <f t="shared" si="19"/>
        <v>1.2945326210531891E-2</v>
      </c>
      <c r="BH17">
        <f t="shared" si="20"/>
        <v>7.4681189326028215E-3</v>
      </c>
      <c r="BI17">
        <f t="shared" si="0"/>
        <v>2.0979233216374517E-3</v>
      </c>
      <c r="BJ17">
        <f t="shared" si="21"/>
        <v>1.8664325999293678E-3</v>
      </c>
      <c r="BK17">
        <f t="shared" si="22"/>
        <v>9.5930254969108543E-3</v>
      </c>
      <c r="BL17">
        <f t="shared" si="0"/>
        <v>1.0458573351676576E-2</v>
      </c>
      <c r="BM17">
        <f t="shared" si="23"/>
        <v>3.7308374248376202E-3</v>
      </c>
      <c r="BN17">
        <f t="shared" si="24"/>
        <v>3.6798245179704221E-3</v>
      </c>
      <c r="BO17">
        <f t="shared" si="1"/>
        <v>1.1166194080879915E-2</v>
      </c>
      <c r="BP17">
        <f t="shared" si="1"/>
        <v>7.4739875723981051E-3</v>
      </c>
    </row>
    <row r="18" spans="1:68" x14ac:dyDescent="0.3">
      <c r="A18" t="s">
        <v>1847</v>
      </c>
      <c r="B18">
        <v>3.9505490068530949E-2</v>
      </c>
      <c r="C18">
        <v>8.1135046423506496E-2</v>
      </c>
      <c r="D18">
        <v>5.3943557523075253E-2</v>
      </c>
      <c r="E18">
        <v>6.3967726110363193E-2</v>
      </c>
      <c r="F18">
        <v>3.4271123275789905E-2</v>
      </c>
      <c r="G18">
        <v>4.49063999654973E-2</v>
      </c>
      <c r="H18">
        <v>3.3407669730482897E-2</v>
      </c>
      <c r="I18">
        <v>7.5141353523092203E-2</v>
      </c>
      <c r="J18">
        <v>5.6101419395753249E-2</v>
      </c>
      <c r="K18">
        <v>6.5974960868833393E-2</v>
      </c>
      <c r="L18">
        <v>6.6607165567314053E-2</v>
      </c>
      <c r="M18">
        <v>5.4416445845146405E-2</v>
      </c>
      <c r="N18">
        <v>5.9307150375464301E-2</v>
      </c>
      <c r="O18">
        <v>5.6098814323570702E-2</v>
      </c>
      <c r="P18">
        <v>6.933682727161955E-2</v>
      </c>
      <c r="Q18">
        <v>4.4877542289991253E-2</v>
      </c>
      <c r="R18">
        <v>4.0096626282260052E-2</v>
      </c>
      <c r="S18">
        <v>4.7037113271803155E-2</v>
      </c>
      <c r="T18">
        <v>8.722062147873455E-2</v>
      </c>
      <c r="U18">
        <v>3.1988259343144997E-2</v>
      </c>
      <c r="V18">
        <v>5.3382737903418201E-2</v>
      </c>
      <c r="W18">
        <v>7.3024235203646398E-2</v>
      </c>
      <c r="X18">
        <v>5.5494250467720205E-2</v>
      </c>
      <c r="Y18">
        <v>2.611656718703775E-2</v>
      </c>
      <c r="Z18">
        <v>5.9957016519382095E-2</v>
      </c>
      <c r="AA18">
        <v>3.3016711191387396E-2</v>
      </c>
      <c r="AB18">
        <v>4.8171337484594998E-2</v>
      </c>
      <c r="AC18">
        <v>5.5197373268509153E-2</v>
      </c>
      <c r="AD18">
        <v>2.5977078335070649E-2</v>
      </c>
      <c r="AE18">
        <v>2.5691831817161948E-2</v>
      </c>
      <c r="AF18">
        <v>3.7871745340001151E-2</v>
      </c>
      <c r="AG18">
        <v>4.3815318152037798E-2</v>
      </c>
      <c r="AH18">
        <v>5.6081807457491799E-2</v>
      </c>
      <c r="AI18">
        <v>6.0090004477057146E-2</v>
      </c>
      <c r="AJ18">
        <v>4.3241300717736401E-2</v>
      </c>
      <c r="AK18">
        <v>8.0941164273968497E-2</v>
      </c>
      <c r="AL18">
        <v>4.6057038898389399E-2</v>
      </c>
      <c r="AN18">
        <f t="shared" ref="AN18:AN81" si="25">AVERAGE(B18:E18)</f>
        <v>5.9637955031368976E-2</v>
      </c>
      <c r="AO18">
        <f t="shared" ref="AO18:AO81" si="26">AVERAGE(F18:I18)</f>
        <v>4.6931636623715578E-2</v>
      </c>
      <c r="AP18">
        <f t="shared" ref="AP18:AP81" si="27">AVERAGE(J18:P18)</f>
        <v>6.1120397663957382E-2</v>
      </c>
      <c r="AQ18">
        <f t="shared" ref="AQ18:AQ81" si="28">AVERAGE(Q18:S18)</f>
        <v>4.4003760614684827E-2</v>
      </c>
      <c r="AR18">
        <f t="shared" ref="AR18:AR81" si="29">AVERAGE(T18:W18)</f>
        <v>6.1403963482236042E-2</v>
      </c>
      <c r="AS18">
        <f t="shared" ref="AS18:AS81" si="30">AVERAGE(X18:AC18)</f>
        <v>4.6325542686438598E-2</v>
      </c>
      <c r="AT18">
        <f t="shared" ref="AT18:AT81" si="31">AVERAGE(AD18:AF18)</f>
        <v>2.9846885164077918E-2</v>
      </c>
      <c r="AU18">
        <f t="shared" ref="AU18:AU81" si="32">AVERAGE(AG18:AI18)</f>
        <v>5.3329043362195579E-2</v>
      </c>
      <c r="AV18">
        <f t="shared" ref="AV18:AV81" si="33">AVERAGE(AJ18:AL18)</f>
        <v>5.6746501296698094E-2</v>
      </c>
      <c r="AX18">
        <f t="shared" ref="AX18:AX81" si="34">STDEV(B18:E18)</f>
        <v>1.7498706279615542E-2</v>
      </c>
      <c r="AY18">
        <f t="shared" ref="AY18:AY81" si="35">STDEV(F18:I18)</f>
        <v>1.9519870131287784E-2</v>
      </c>
      <c r="AZ18">
        <f t="shared" ref="AZ18:AZ81" si="36">STDEV(J18:P18)</f>
        <v>6.0528009942013546E-3</v>
      </c>
      <c r="BA18">
        <f t="shared" ref="BA18:BA81" si="37">STDEV(Q18:S18)</f>
        <v>3.5517897917923375E-3</v>
      </c>
      <c r="BB18">
        <f t="shared" ref="BB18:BB81" si="38">STDEV(T18:W18)</f>
        <v>2.4021894560118804E-2</v>
      </c>
      <c r="BC18">
        <f t="shared" ref="BC18:BC81" si="39">STDEV(X18:AC18)</f>
        <v>1.3693256033899853E-2</v>
      </c>
      <c r="BD18">
        <f t="shared" ref="BD18:BD81" si="40">STDEV(AD18:AF18)</f>
        <v>6.9511960860224398E-3</v>
      </c>
      <c r="BE18">
        <f t="shared" ref="BE18:BE81" si="41">STDEV(AG18:AI18)</f>
        <v>8.4793653281190259E-3</v>
      </c>
      <c r="BF18">
        <f t="shared" ref="BF18:BF81" si="42">STDEV(AJ18:AL18)</f>
        <v>2.1000437681469194E-2</v>
      </c>
      <c r="BH18">
        <f t="shared" ref="BH18:BH81" si="43">AX18/SQRT(4)</f>
        <v>8.7493531398077709E-3</v>
      </c>
      <c r="BI18">
        <f t="shared" ref="BI18:BI81" si="44">AY18/SQRT(4)</f>
        <v>9.7599350656438922E-3</v>
      </c>
      <c r="BJ18">
        <f t="shared" ref="BJ18:BJ81" si="45">AZ18/SQRT(7)</f>
        <v>2.2877437380030416E-3</v>
      </c>
      <c r="BK18">
        <f t="shared" ref="BK18:BK81" si="46">BA18/SQRT(3)</f>
        <v>2.0506267923962708E-3</v>
      </c>
      <c r="BL18">
        <f t="shared" ref="BL18:BL81" si="47">BB18/SQRT(4)</f>
        <v>1.2010947280059402E-2</v>
      </c>
      <c r="BM18">
        <f t="shared" ref="BM18:BM81" si="48">BC18/SQRT(6)</f>
        <v>5.5902483667235924E-3</v>
      </c>
      <c r="BN18">
        <f t="shared" ref="BN18:BN81" si="49">BD18/SQRT(3)</f>
        <v>4.0132749314549286E-3</v>
      </c>
      <c r="BO18">
        <f t="shared" ref="BO18:BO81" si="50">BE18/SQRT(3)</f>
        <v>4.8955638547466991E-3</v>
      </c>
      <c r="BP18">
        <f t="shared" ref="BP18:BP81" si="51">BF18/SQRT(3)</f>
        <v>1.2124608348496201E-2</v>
      </c>
    </row>
    <row r="19" spans="1:68" x14ac:dyDescent="0.3">
      <c r="A19" t="s">
        <v>1848</v>
      </c>
      <c r="B19">
        <v>3.4659951416021004E-2</v>
      </c>
      <c r="C19">
        <v>2.3254979410195799E-2</v>
      </c>
      <c r="D19">
        <v>4.4763809296258651E-2</v>
      </c>
      <c r="E19">
        <v>2.65401257289801E-2</v>
      </c>
      <c r="F19">
        <v>2.8479345106741601E-2</v>
      </c>
      <c r="G19">
        <v>4.4603274532944298E-2</v>
      </c>
      <c r="H19">
        <v>4.0774251093884752E-2</v>
      </c>
      <c r="I19">
        <v>6.4458134514947099E-2</v>
      </c>
      <c r="J19">
        <v>4.2227754209443955E-2</v>
      </c>
      <c r="K19">
        <v>1.4902219412877001E-2</v>
      </c>
      <c r="L19">
        <v>2.617214054784436E-2</v>
      </c>
      <c r="M19">
        <v>5.2616601766124399E-2</v>
      </c>
      <c r="N19">
        <v>1.85805440268603E-2</v>
      </c>
      <c r="O19">
        <v>4.3443345129575303E-2</v>
      </c>
      <c r="P19">
        <v>3.6549093627716349E-2</v>
      </c>
      <c r="Q19">
        <v>2.852137265641902E-2</v>
      </c>
      <c r="R19">
        <v>4.2370007535484255E-2</v>
      </c>
      <c r="S19">
        <v>3.5195803669345896E-2</v>
      </c>
      <c r="T19">
        <v>2.8975755329414848E-2</v>
      </c>
      <c r="U19">
        <v>3.6004764278148547E-2</v>
      </c>
      <c r="V19">
        <v>2.9323854270594151E-2</v>
      </c>
      <c r="W19">
        <v>2.9673522313281499E-2</v>
      </c>
      <c r="X19">
        <v>2.5300949230159235E-2</v>
      </c>
      <c r="Y19">
        <v>2.8198868161132099E-2</v>
      </c>
      <c r="Z19">
        <v>2.58690005090755E-2</v>
      </c>
      <c r="AA19">
        <v>3.0404370920983199E-2</v>
      </c>
      <c r="AB19">
        <v>2.13114687661294E-2</v>
      </c>
      <c r="AC19">
        <v>7.5938323569274251E-3</v>
      </c>
      <c r="AD19">
        <v>2.29319909800123E-2</v>
      </c>
      <c r="AE19">
        <v>2.8444901912920602E-2</v>
      </c>
      <c r="AF19">
        <v>3.4973070215549851E-2</v>
      </c>
      <c r="AG19">
        <v>3.1761777350893299E-2</v>
      </c>
      <c r="AH19">
        <v>2.17650160466532E-2</v>
      </c>
      <c r="AI19">
        <v>5.2584460447188203E-2</v>
      </c>
      <c r="AJ19">
        <v>2.8967858093712003E-2</v>
      </c>
      <c r="AK19">
        <v>1.629936855249748E-2</v>
      </c>
      <c r="AL19">
        <v>5.0573547522166397E-3</v>
      </c>
      <c r="AN19">
        <f t="shared" si="25"/>
        <v>3.230471646286389E-2</v>
      </c>
      <c r="AO19">
        <f t="shared" si="26"/>
        <v>4.4578751312129433E-2</v>
      </c>
      <c r="AP19">
        <f t="shared" si="27"/>
        <v>3.3498814102920237E-2</v>
      </c>
      <c r="AQ19">
        <f t="shared" si="28"/>
        <v>3.536239462041639E-2</v>
      </c>
      <c r="AR19">
        <f t="shared" si="29"/>
        <v>3.0994474047859766E-2</v>
      </c>
      <c r="AS19">
        <f t="shared" si="30"/>
        <v>2.3113081657401145E-2</v>
      </c>
      <c r="AT19">
        <f t="shared" si="31"/>
        <v>2.8783321036160919E-2</v>
      </c>
      <c r="AU19">
        <f t="shared" si="32"/>
        <v>3.53704179482449E-2</v>
      </c>
      <c r="AV19">
        <f t="shared" si="33"/>
        <v>1.6774860466142041E-2</v>
      </c>
      <c r="AX19">
        <f t="shared" si="34"/>
        <v>9.5900012681148714E-3</v>
      </c>
      <c r="AY19">
        <f t="shared" si="35"/>
        <v>1.4931572589533619E-2</v>
      </c>
      <c r="AZ19">
        <f t="shared" si="36"/>
        <v>1.3975874239493294E-2</v>
      </c>
      <c r="BA19">
        <f t="shared" si="37"/>
        <v>6.9258202699860345E-3</v>
      </c>
      <c r="BB19">
        <f t="shared" si="38"/>
        <v>3.3523184704123527E-3</v>
      </c>
      <c r="BC19">
        <f t="shared" si="39"/>
        <v>8.1914941809165653E-3</v>
      </c>
      <c r="BD19">
        <f t="shared" si="40"/>
        <v>6.0276689454841969E-3</v>
      </c>
      <c r="BE19">
        <f t="shared" si="41"/>
        <v>1.57234300809352E-2</v>
      </c>
      <c r="BF19">
        <f t="shared" si="42"/>
        <v>1.1962341406717638E-2</v>
      </c>
      <c r="BH19">
        <f t="shared" si="43"/>
        <v>4.7950006340574357E-3</v>
      </c>
      <c r="BI19">
        <f t="shared" si="44"/>
        <v>7.4657862947668093E-3</v>
      </c>
      <c r="BJ19">
        <f t="shared" si="45"/>
        <v>5.2823839417733172E-3</v>
      </c>
      <c r="BK19">
        <f t="shared" si="46"/>
        <v>3.9986241972354035E-3</v>
      </c>
      <c r="BL19">
        <f t="shared" si="47"/>
        <v>1.6761592352061763E-3</v>
      </c>
      <c r="BM19">
        <f t="shared" si="48"/>
        <v>3.3441634957038697E-3</v>
      </c>
      <c r="BN19">
        <f t="shared" si="49"/>
        <v>3.480076288261249E-3</v>
      </c>
      <c r="BO19">
        <f t="shared" si="50"/>
        <v>9.0779265898121974E-3</v>
      </c>
      <c r="BP19">
        <f t="shared" si="51"/>
        <v>6.9064610313066353E-3</v>
      </c>
    </row>
    <row r="20" spans="1:68" x14ac:dyDescent="0.3">
      <c r="A20" t="s">
        <v>1849</v>
      </c>
      <c r="B20">
        <v>2.3695894533860701E-2</v>
      </c>
      <c r="C20">
        <v>0.117501962291884</v>
      </c>
      <c r="D20">
        <v>4.7523376100121549E-2</v>
      </c>
      <c r="E20">
        <v>2.4910002150858049E-2</v>
      </c>
      <c r="F20">
        <v>2.0576614413979798E-2</v>
      </c>
      <c r="G20">
        <v>9.5148918551437207E-3</v>
      </c>
      <c r="H20">
        <v>3.3899466313429549E-2</v>
      </c>
      <c r="I20">
        <v>3.3190398973730002E-2</v>
      </c>
      <c r="J20">
        <v>9.8277604196688045E-3</v>
      </c>
      <c r="K20">
        <v>3.1491091549469198E-2</v>
      </c>
      <c r="L20">
        <v>1.6200379957152216E-2</v>
      </c>
      <c r="M20">
        <v>4.5785311423756594E-2</v>
      </c>
      <c r="N20">
        <v>3.9436597422251002E-2</v>
      </c>
      <c r="O20">
        <v>5.5664004231854455E-2</v>
      </c>
      <c r="P20">
        <v>4.50018548441087E-2</v>
      </c>
      <c r="Q20">
        <v>2.3003595849379201E-2</v>
      </c>
      <c r="R20">
        <v>2.0192448122256353E-2</v>
      </c>
      <c r="S20">
        <v>4.8541168266288348E-2</v>
      </c>
      <c r="T20">
        <v>3.845378711250505E-2</v>
      </c>
      <c r="U20">
        <v>3.1979427854142498E-2</v>
      </c>
      <c r="V20">
        <v>4.2724133591841802E-2</v>
      </c>
      <c r="W20">
        <v>4.7174476269340404E-2</v>
      </c>
      <c r="X20">
        <v>2.6303506221721451E-2</v>
      </c>
      <c r="Y20">
        <v>1.0431028061753816E-2</v>
      </c>
      <c r="Z20">
        <v>4.6449408170756351E-2</v>
      </c>
      <c r="AA20">
        <v>1.194933181892035E-2</v>
      </c>
      <c r="AB20">
        <v>2.4074077273996748E-2</v>
      </c>
      <c r="AC20">
        <v>3.2634059525647151E-2</v>
      </c>
      <c r="AD20">
        <v>2.6031529898353702E-2</v>
      </c>
      <c r="AE20">
        <v>3.4793210514866196E-2</v>
      </c>
      <c r="AF20">
        <v>3.11613181392409E-2</v>
      </c>
      <c r="AG20">
        <v>1.5388777539808749E-2</v>
      </c>
      <c r="AH20">
        <v>3.106179345552695E-2</v>
      </c>
      <c r="AI20">
        <v>3.3607682401616601E-2</v>
      </c>
      <c r="AJ20">
        <v>2.0258848380476098E-2</v>
      </c>
      <c r="AK20">
        <v>5.9907151143765297E-2</v>
      </c>
      <c r="AL20">
        <v>6.5992186867680103E-2</v>
      </c>
      <c r="AN20">
        <f t="shared" si="25"/>
        <v>5.3407808769181081E-2</v>
      </c>
      <c r="AO20">
        <f t="shared" si="26"/>
        <v>2.4295342889070766E-2</v>
      </c>
      <c r="AP20">
        <f t="shared" si="27"/>
        <v>3.4772428549751572E-2</v>
      </c>
      <c r="AQ20">
        <f t="shared" si="28"/>
        <v>3.0579070745974633E-2</v>
      </c>
      <c r="AR20">
        <f t="shared" si="29"/>
        <v>4.008295620695744E-2</v>
      </c>
      <c r="AS20">
        <f t="shared" si="30"/>
        <v>2.5306901845465982E-2</v>
      </c>
      <c r="AT20">
        <f t="shared" si="31"/>
        <v>3.066201951748693E-2</v>
      </c>
      <c r="AU20">
        <f t="shared" si="32"/>
        <v>2.6686084465650767E-2</v>
      </c>
      <c r="AV20">
        <f t="shared" si="33"/>
        <v>4.871939546397383E-2</v>
      </c>
      <c r="AX20">
        <f t="shared" si="34"/>
        <v>4.4112016099965609E-2</v>
      </c>
      <c r="AY20">
        <f t="shared" si="35"/>
        <v>1.1599596023674247E-2</v>
      </c>
      <c r="AZ20">
        <f t="shared" si="36"/>
        <v>1.6643626341714731E-2</v>
      </c>
      <c r="BA20">
        <f t="shared" si="37"/>
        <v>1.5619005998554201E-2</v>
      </c>
      <c r="BB20">
        <f t="shared" si="38"/>
        <v>6.4701066059429258E-3</v>
      </c>
      <c r="BC20">
        <f t="shared" si="39"/>
        <v>1.3438170916720586E-2</v>
      </c>
      <c r="BD20">
        <f t="shared" si="40"/>
        <v>4.4021285921366209E-3</v>
      </c>
      <c r="BE20">
        <f t="shared" si="41"/>
        <v>9.8662173837780441E-3</v>
      </c>
      <c r="BF20">
        <f t="shared" si="42"/>
        <v>2.4834632474818784E-2</v>
      </c>
      <c r="BH20">
        <f t="shared" si="43"/>
        <v>2.2056008049982805E-2</v>
      </c>
      <c r="BI20">
        <f t="shared" si="44"/>
        <v>5.7997980118371234E-3</v>
      </c>
      <c r="BJ20">
        <f t="shared" si="45"/>
        <v>6.2906994592087009E-3</v>
      </c>
      <c r="BK20">
        <f t="shared" si="46"/>
        <v>9.0176373177396473E-3</v>
      </c>
      <c r="BL20">
        <f t="shared" si="47"/>
        <v>3.2350533029714629E-3</v>
      </c>
      <c r="BM20">
        <f t="shared" si="48"/>
        <v>5.4861103037123823E-3</v>
      </c>
      <c r="BN20">
        <f t="shared" si="49"/>
        <v>2.5415701276774267E-3</v>
      </c>
      <c r="BO20">
        <f t="shared" si="50"/>
        <v>5.6962632624076191E-3</v>
      </c>
      <c r="BP20">
        <f t="shared" si="51"/>
        <v>1.4338281744562047E-2</v>
      </c>
    </row>
    <row r="21" spans="1:68" x14ac:dyDescent="0.3">
      <c r="A21" t="s">
        <v>1850</v>
      </c>
      <c r="B21">
        <v>1.941312162074961E-2</v>
      </c>
      <c r="C21">
        <v>1.6004881063320101E-2</v>
      </c>
      <c r="D21">
        <v>2.4559519116185251E-2</v>
      </c>
      <c r="E21">
        <v>3.2404107208976948E-2</v>
      </c>
      <c r="F21">
        <v>1.3559567807979924E-2</v>
      </c>
      <c r="G21">
        <v>3.0904189994375851E-2</v>
      </c>
      <c r="H21">
        <v>3.9671234352784149E-2</v>
      </c>
      <c r="I21">
        <v>2.9809063713825301E-2</v>
      </c>
      <c r="J21">
        <v>1.5618120977023385E-2</v>
      </c>
      <c r="K21">
        <v>2.59593580438656E-2</v>
      </c>
      <c r="L21">
        <v>8.0771360948156054E-3</v>
      </c>
      <c r="M21">
        <v>3.1032524491638951E-2</v>
      </c>
      <c r="N21">
        <v>2.3514891921383202E-2</v>
      </c>
      <c r="O21">
        <v>2.8915134846258749E-2</v>
      </c>
      <c r="P21">
        <v>1.6083427825311501E-2</v>
      </c>
      <c r="Q21">
        <v>1.5703495261341252E-2</v>
      </c>
      <c r="R21">
        <v>1.192375192597812E-2</v>
      </c>
      <c r="S21">
        <v>1.204257445581355E-2</v>
      </c>
      <c r="T21">
        <v>1.3450904315725581E-2</v>
      </c>
      <c r="U21">
        <v>2.1517060118026055E-2</v>
      </c>
      <c r="V21">
        <v>3.6527764534362753E-2</v>
      </c>
      <c r="W21">
        <v>4.0883996643516052E-2</v>
      </c>
      <c r="X21">
        <v>1.5265150727494049E-2</v>
      </c>
      <c r="Y21">
        <v>5.2586024149362098E-3</v>
      </c>
      <c r="Z21">
        <v>3.56904263110676E-2</v>
      </c>
      <c r="AA21">
        <v>9.8552165246035689E-3</v>
      </c>
      <c r="AB21">
        <v>3.3861094173614902E-2</v>
      </c>
      <c r="AC21">
        <v>1.9559487826411259E-2</v>
      </c>
      <c r="AD21">
        <v>1.7109097679929949E-2</v>
      </c>
      <c r="AE21">
        <v>1.37649708375472E-2</v>
      </c>
      <c r="AF21">
        <v>2.21524757606586E-2</v>
      </c>
      <c r="AG21">
        <v>1.5026350796267011E-2</v>
      </c>
      <c r="AH21">
        <v>5.9667309755796101E-2</v>
      </c>
      <c r="AI21">
        <v>1.6120607263374186E-2</v>
      </c>
      <c r="AJ21">
        <v>1.5808954565521446E-2</v>
      </c>
      <c r="AK21">
        <v>4.2435100467679052E-2</v>
      </c>
      <c r="AL21">
        <v>4.95220104477547E-2</v>
      </c>
      <c r="AN21">
        <f t="shared" si="25"/>
        <v>2.3095407252307978E-2</v>
      </c>
      <c r="AO21">
        <f t="shared" si="26"/>
        <v>2.8486013967241305E-2</v>
      </c>
      <c r="AP21">
        <f t="shared" si="27"/>
        <v>2.1314370600042428E-2</v>
      </c>
      <c r="AQ21">
        <f t="shared" si="28"/>
        <v>1.3223273881044308E-2</v>
      </c>
      <c r="AR21">
        <f t="shared" si="29"/>
        <v>2.809493140290761E-2</v>
      </c>
      <c r="AS21">
        <f t="shared" si="30"/>
        <v>1.9914996329687934E-2</v>
      </c>
      <c r="AT21">
        <f t="shared" si="31"/>
        <v>1.7675514759378581E-2</v>
      </c>
      <c r="AU21">
        <f t="shared" si="32"/>
        <v>3.027142260514577E-2</v>
      </c>
      <c r="AV21">
        <f t="shared" si="33"/>
        <v>3.5922021826985069E-2</v>
      </c>
      <c r="AX21">
        <f t="shared" si="34"/>
        <v>7.1327953272738547E-3</v>
      </c>
      <c r="AY21">
        <f t="shared" si="35"/>
        <v>1.0885862176061769E-2</v>
      </c>
      <c r="AZ21">
        <f t="shared" si="36"/>
        <v>8.3032798143553386E-3</v>
      </c>
      <c r="BA21">
        <f t="shared" si="37"/>
        <v>2.148756214618281E-3</v>
      </c>
      <c r="BB21">
        <f t="shared" si="38"/>
        <v>1.2811307301522057E-2</v>
      </c>
      <c r="BC21">
        <f t="shared" si="39"/>
        <v>1.2498914664090598E-2</v>
      </c>
      <c r="BD21">
        <f t="shared" si="40"/>
        <v>4.2223430627701128E-3</v>
      </c>
      <c r="BE21">
        <f t="shared" si="41"/>
        <v>2.5463463734030346E-2</v>
      </c>
      <c r="BF21">
        <f t="shared" si="42"/>
        <v>1.7775198431087717E-2</v>
      </c>
      <c r="BH21">
        <f t="shared" si="43"/>
        <v>3.5663976636369273E-3</v>
      </c>
      <c r="BI21">
        <f t="shared" si="44"/>
        <v>5.4429310880308845E-3</v>
      </c>
      <c r="BJ21">
        <f t="shared" si="45"/>
        <v>3.1383447792809696E-3</v>
      </c>
      <c r="BK21">
        <f t="shared" si="46"/>
        <v>1.2405849789327459E-3</v>
      </c>
      <c r="BL21">
        <f t="shared" si="47"/>
        <v>6.4056536507610283E-3</v>
      </c>
      <c r="BM21">
        <f t="shared" si="48"/>
        <v>5.1026605442686963E-3</v>
      </c>
      <c r="BN21">
        <f t="shared" si="49"/>
        <v>2.4377709039012738E-3</v>
      </c>
      <c r="BO21">
        <f t="shared" si="50"/>
        <v>1.4701337641342694E-2</v>
      </c>
      <c r="BP21">
        <f t="shared" si="51"/>
        <v>1.0262515599087507E-2</v>
      </c>
    </row>
    <row r="22" spans="1:68" x14ac:dyDescent="0.3">
      <c r="A22" t="s">
        <v>1851</v>
      </c>
      <c r="B22">
        <v>3.5142844620891553E-2</v>
      </c>
      <c r="C22">
        <v>2.4176907686057601E-2</v>
      </c>
      <c r="D22">
        <v>2.6252232584731652E-2</v>
      </c>
      <c r="E22">
        <v>3.6166865912597601E-2</v>
      </c>
      <c r="F22">
        <v>2.9340290280184901E-2</v>
      </c>
      <c r="G22">
        <v>9.0209411626491036E-3</v>
      </c>
      <c r="H22">
        <v>3.4914245028077648E-2</v>
      </c>
      <c r="I22">
        <v>4.2769586563334155E-2</v>
      </c>
      <c r="J22">
        <v>2.5778227124769501E-2</v>
      </c>
      <c r="K22">
        <v>2.7180407723938701E-2</v>
      </c>
      <c r="L22">
        <v>3.6118183893066647E-2</v>
      </c>
      <c r="M22">
        <v>3.4377896483798895E-2</v>
      </c>
      <c r="N22">
        <v>2.7149773029435748E-2</v>
      </c>
      <c r="O22">
        <v>2.6951340048940647E-2</v>
      </c>
      <c r="P22">
        <v>3.3773702829628896E-2</v>
      </c>
      <c r="Q22">
        <v>2.7581713807819701E-2</v>
      </c>
      <c r="R22">
        <v>1.6147203223738176E-2</v>
      </c>
      <c r="S22">
        <v>5.6769075816719951E-2</v>
      </c>
      <c r="T22">
        <v>1.9696811792751248E-2</v>
      </c>
      <c r="U22">
        <v>2.1450782397888848E-2</v>
      </c>
      <c r="V22">
        <v>5.6047907037462152E-2</v>
      </c>
      <c r="W22">
        <v>5.7740019608875301E-2</v>
      </c>
      <c r="X22">
        <v>1.390793378334095E-2</v>
      </c>
      <c r="Y22">
        <v>1.6500226566372352E-2</v>
      </c>
      <c r="Z22">
        <v>3.7336114122262246E-2</v>
      </c>
      <c r="AA22">
        <v>1.474955603030955E-2</v>
      </c>
      <c r="AB22">
        <v>6.3938997924219004E-3</v>
      </c>
      <c r="AC22">
        <v>3.3905321343270997E-2</v>
      </c>
      <c r="AD22">
        <v>2.3185828802908849E-2</v>
      </c>
      <c r="AE22">
        <v>2.9577748391667144E-2</v>
      </c>
      <c r="AF22">
        <v>1.7895313501982597E-2</v>
      </c>
      <c r="AG22">
        <v>1.4333617357990545E-2</v>
      </c>
      <c r="AH22">
        <v>8.8709391455144337E-2</v>
      </c>
      <c r="AI22">
        <v>3.8030108312803949E-2</v>
      </c>
      <c r="AJ22">
        <v>1.55726649284889E-2</v>
      </c>
      <c r="AK22">
        <v>3.0983204589044199E-2</v>
      </c>
      <c r="AL22">
        <v>3.7211227121821802E-2</v>
      </c>
      <c r="AN22">
        <f t="shared" si="25"/>
        <v>3.0434712701069601E-2</v>
      </c>
      <c r="AO22">
        <f t="shared" si="26"/>
        <v>2.9011265758561451E-2</v>
      </c>
      <c r="AP22">
        <f t="shared" si="27"/>
        <v>3.018993301908272E-2</v>
      </c>
      <c r="AQ22">
        <f t="shared" si="28"/>
        <v>3.3499330949425941E-2</v>
      </c>
      <c r="AR22">
        <f t="shared" si="29"/>
        <v>3.8733880209244384E-2</v>
      </c>
      <c r="AS22">
        <f t="shared" si="30"/>
        <v>2.0465508606329664E-2</v>
      </c>
      <c r="AT22">
        <f t="shared" si="31"/>
        <v>2.355296356551953E-2</v>
      </c>
      <c r="AU22">
        <f t="shared" si="32"/>
        <v>4.7024372375312949E-2</v>
      </c>
      <c r="AV22">
        <f t="shared" si="33"/>
        <v>2.7922365546451635E-2</v>
      </c>
      <c r="AX22">
        <f t="shared" si="34"/>
        <v>6.101293582630638E-3</v>
      </c>
      <c r="AY22">
        <f t="shared" si="35"/>
        <v>1.4420562751491907E-2</v>
      </c>
      <c r="AZ22">
        <f t="shared" si="36"/>
        <v>4.3546536611347268E-3</v>
      </c>
      <c r="BA22">
        <f t="shared" si="37"/>
        <v>2.0947500512378207E-2</v>
      </c>
      <c r="BB22">
        <f t="shared" si="38"/>
        <v>2.0993048879232791E-2</v>
      </c>
      <c r="BC22">
        <f t="shared" si="39"/>
        <v>1.228538509414114E-2</v>
      </c>
      <c r="BD22">
        <f t="shared" si="40"/>
        <v>5.8498642880298983E-3</v>
      </c>
      <c r="BE22">
        <f t="shared" si="41"/>
        <v>3.7994888243779834E-2</v>
      </c>
      <c r="BF22">
        <f t="shared" si="42"/>
        <v>1.1139272650500036E-2</v>
      </c>
      <c r="BH22">
        <f t="shared" si="43"/>
        <v>3.050646791315319E-3</v>
      </c>
      <c r="BI22">
        <f t="shared" si="44"/>
        <v>7.2102813757459533E-3</v>
      </c>
      <c r="BJ22">
        <f t="shared" si="45"/>
        <v>1.6459043761684888E-3</v>
      </c>
      <c r="BK22">
        <f t="shared" si="46"/>
        <v>1.2094045059671382E-2</v>
      </c>
      <c r="BL22">
        <f t="shared" si="47"/>
        <v>1.0496524439616396E-2</v>
      </c>
      <c r="BM22">
        <f t="shared" si="48"/>
        <v>5.0154874623733461E-3</v>
      </c>
      <c r="BN22">
        <f t="shared" si="49"/>
        <v>3.3774207214168407E-3</v>
      </c>
      <c r="BO22">
        <f t="shared" si="50"/>
        <v>2.1936358955376035E-2</v>
      </c>
      <c r="BP22">
        <f t="shared" si="51"/>
        <v>6.4312620633428319E-3</v>
      </c>
    </row>
    <row r="23" spans="1:68" x14ac:dyDescent="0.3">
      <c r="A23" t="s">
        <v>1852</v>
      </c>
      <c r="B23">
        <v>2.9888260909200399E-2</v>
      </c>
      <c r="C23">
        <v>1.39293793571408E-2</v>
      </c>
      <c r="D23">
        <v>7.8783348164529997E-3</v>
      </c>
      <c r="E23">
        <v>2.42241964692901E-2</v>
      </c>
      <c r="F23">
        <v>1.0246584098574894E-2</v>
      </c>
      <c r="G23">
        <v>1.4012255883603801E-2</v>
      </c>
      <c r="H23">
        <v>3.2815781580432246E-2</v>
      </c>
      <c r="I23">
        <v>1.9588767838828864E-2</v>
      </c>
      <c r="J23">
        <v>2.0582408085032301E-2</v>
      </c>
      <c r="K23">
        <v>1.8554572162449365E-2</v>
      </c>
      <c r="L23">
        <v>2.1885406177938351E-2</v>
      </c>
      <c r="M23">
        <v>3.7217424295078252E-2</v>
      </c>
      <c r="N23">
        <v>2.3943099307718652E-2</v>
      </c>
      <c r="O23">
        <v>3.6243853779055701E-2</v>
      </c>
      <c r="P23">
        <v>2.6490773213727899E-2</v>
      </c>
      <c r="Q23">
        <v>2.039462622256695E-2</v>
      </c>
      <c r="R23">
        <v>3.0165040966164E-2</v>
      </c>
      <c r="S23">
        <v>9.9798717545311506E-3</v>
      </c>
      <c r="T23">
        <v>9.7659312395325312E-3</v>
      </c>
      <c r="U23">
        <v>1.76668284205896E-2</v>
      </c>
      <c r="V23">
        <v>8.5869190685125447E-3</v>
      </c>
      <c r="W23">
        <v>1.0349219767815214E-2</v>
      </c>
      <c r="X23">
        <v>1.2787023305328299E-2</v>
      </c>
      <c r="Y23">
        <v>1.1841213446903726E-2</v>
      </c>
      <c r="Z23">
        <v>2.3093557548912999E-2</v>
      </c>
      <c r="AA23">
        <v>2.2291002394937198E-2</v>
      </c>
      <c r="AB23">
        <v>1.6838478057893361E-2</v>
      </c>
      <c r="AC23">
        <v>9.8193963313033608E-3</v>
      </c>
      <c r="AD23">
        <v>1.787516989604835E-2</v>
      </c>
      <c r="AE23">
        <v>2.1306509220855502E-2</v>
      </c>
      <c r="AF23">
        <v>2.3040770246699399E-2</v>
      </c>
      <c r="AG23">
        <v>2.66706573846597E-2</v>
      </c>
      <c r="AH23">
        <v>2.8466317578205648E-2</v>
      </c>
      <c r="AI23">
        <v>1.8455318040741901E-2</v>
      </c>
      <c r="AJ23">
        <v>1.9091765397398399E-2</v>
      </c>
      <c r="AK23">
        <v>3.54252856162613E-2</v>
      </c>
      <c r="AL23">
        <v>1.39645693173681E-2</v>
      </c>
      <c r="AN23">
        <f t="shared" si="25"/>
        <v>1.8980042888021072E-2</v>
      </c>
      <c r="AO23">
        <f t="shared" si="26"/>
        <v>1.9165847350359953E-2</v>
      </c>
      <c r="AP23">
        <f t="shared" si="27"/>
        <v>2.6416791003000071E-2</v>
      </c>
      <c r="AQ23">
        <f t="shared" si="28"/>
        <v>2.0179846314420699E-2</v>
      </c>
      <c r="AR23">
        <f t="shared" si="29"/>
        <v>1.1592224624112473E-2</v>
      </c>
      <c r="AS23">
        <f t="shared" si="30"/>
        <v>1.6111778514213155E-2</v>
      </c>
      <c r="AT23">
        <f t="shared" si="31"/>
        <v>2.0740816454534416E-2</v>
      </c>
      <c r="AU23">
        <f t="shared" si="32"/>
        <v>2.4530764334535753E-2</v>
      </c>
      <c r="AV23">
        <f t="shared" si="33"/>
        <v>2.2827206777009265E-2</v>
      </c>
      <c r="AX23">
        <f t="shared" si="34"/>
        <v>9.9204753143855972E-3</v>
      </c>
      <c r="AY23">
        <f t="shared" si="35"/>
        <v>9.8761046333347945E-3</v>
      </c>
      <c r="AZ23">
        <f t="shared" si="36"/>
        <v>7.4803901842114299E-3</v>
      </c>
      <c r="BA23">
        <f t="shared" si="37"/>
        <v>1.0094298481433478E-2</v>
      </c>
      <c r="BB23">
        <f t="shared" si="38"/>
        <v>4.1155429518688899E-3</v>
      </c>
      <c r="BC23">
        <f t="shared" si="39"/>
        <v>5.5918142889978262E-3</v>
      </c>
      <c r="BD23">
        <f t="shared" si="40"/>
        <v>2.628852026087159E-3</v>
      </c>
      <c r="BE23">
        <f t="shared" si="41"/>
        <v>5.3375448133248715E-3</v>
      </c>
      <c r="BF23">
        <f t="shared" si="42"/>
        <v>1.1207396117777628E-2</v>
      </c>
      <c r="BH23">
        <f t="shared" si="43"/>
        <v>4.9602376571927986E-3</v>
      </c>
      <c r="BI23">
        <f t="shared" si="44"/>
        <v>4.9380523166673972E-3</v>
      </c>
      <c r="BJ23">
        <f t="shared" si="45"/>
        <v>2.827321733878869E-3</v>
      </c>
      <c r="BK23">
        <f t="shared" si="46"/>
        <v>5.8279459455360498E-3</v>
      </c>
      <c r="BL23">
        <f t="shared" si="47"/>
        <v>2.057771475934445E-3</v>
      </c>
      <c r="BM23">
        <f t="shared" si="48"/>
        <v>2.2828486240747646E-3</v>
      </c>
      <c r="BN23">
        <f t="shared" si="49"/>
        <v>1.5177684249211144E-3</v>
      </c>
      <c r="BO23">
        <f t="shared" si="50"/>
        <v>3.0816329347848055E-3</v>
      </c>
      <c r="BP23">
        <f t="shared" si="51"/>
        <v>6.4705931655136802E-3</v>
      </c>
    </row>
    <row r="24" spans="1:68" x14ac:dyDescent="0.3">
      <c r="A24" t="s">
        <v>1853</v>
      </c>
      <c r="B24">
        <v>1.8680653474201697E-2</v>
      </c>
      <c r="C24">
        <v>2.6511559350002701E-2</v>
      </c>
      <c r="D24">
        <v>6.7978056412382359E-2</v>
      </c>
      <c r="E24">
        <v>5.0832000135403552E-2</v>
      </c>
      <c r="F24">
        <v>2.0351331644559899E-2</v>
      </c>
      <c r="G24">
        <v>2.8095508987304653E-2</v>
      </c>
      <c r="H24">
        <v>4.0477229996051203E-2</v>
      </c>
      <c r="I24">
        <v>4.3445476451007603E-2</v>
      </c>
      <c r="J24">
        <v>2.9816681616948448E-2</v>
      </c>
      <c r="K24">
        <v>3.4483497419367903E-2</v>
      </c>
      <c r="L24">
        <v>5.5397230254114901E-2</v>
      </c>
      <c r="M24">
        <v>2.226801257592205E-2</v>
      </c>
      <c r="N24">
        <v>4.4285760212935746E-2</v>
      </c>
      <c r="O24">
        <v>3.5320333795339345E-2</v>
      </c>
      <c r="P24">
        <v>4.8018724140000801E-2</v>
      </c>
      <c r="Q24">
        <v>3.9901216459304202E-2</v>
      </c>
      <c r="R24">
        <v>1.791727247739465E-2</v>
      </c>
      <c r="S24">
        <v>5.6304743419990047E-2</v>
      </c>
      <c r="T24">
        <v>4.5324864488405198E-2</v>
      </c>
      <c r="U24">
        <v>4.5621414352532003E-2</v>
      </c>
      <c r="V24">
        <v>3.8363553072236004E-2</v>
      </c>
      <c r="W24">
        <v>4.0012345983133454E-2</v>
      </c>
      <c r="X24">
        <v>5.3500914731750795E-2</v>
      </c>
      <c r="Y24">
        <v>2.7272357113515801E-2</v>
      </c>
      <c r="Z24">
        <v>4.2440215531912545E-2</v>
      </c>
      <c r="AA24">
        <v>2.5384843977011001E-2</v>
      </c>
      <c r="AB24">
        <v>2.3683888476140599E-2</v>
      </c>
      <c r="AC24">
        <v>3.6159282609053302E-2</v>
      </c>
      <c r="AD24">
        <v>1.471294231373255E-2</v>
      </c>
      <c r="AE24">
        <v>4.16221566639517E-2</v>
      </c>
      <c r="AF24">
        <v>4.3314595305839254E-2</v>
      </c>
      <c r="AG24">
        <v>1.2382140138044891E-2</v>
      </c>
      <c r="AH24">
        <v>6.9777970183733107E-2</v>
      </c>
      <c r="AI24">
        <v>1.9028114824500352E-2</v>
      </c>
      <c r="AJ24">
        <v>2.805943451230565E-2</v>
      </c>
      <c r="AK24">
        <v>4.833952194289725E-2</v>
      </c>
      <c r="AL24">
        <v>2.4080961523023602E-2</v>
      </c>
      <c r="AN24">
        <f t="shared" si="25"/>
        <v>4.1000567342997576E-2</v>
      </c>
      <c r="AO24">
        <f t="shared" si="26"/>
        <v>3.3092386769730836E-2</v>
      </c>
      <c r="AP24">
        <f t="shared" si="27"/>
        <v>3.8512891430661313E-2</v>
      </c>
      <c r="AQ24">
        <f t="shared" si="28"/>
        <v>3.8041077452229628E-2</v>
      </c>
      <c r="AR24">
        <f t="shared" si="29"/>
        <v>4.2330544474076665E-2</v>
      </c>
      <c r="AS24">
        <f t="shared" si="30"/>
        <v>3.4740250406564012E-2</v>
      </c>
      <c r="AT24">
        <f t="shared" si="31"/>
        <v>3.3216564761174502E-2</v>
      </c>
      <c r="AU24">
        <f t="shared" si="32"/>
        <v>3.3729408382092783E-2</v>
      </c>
      <c r="AV24">
        <f t="shared" si="33"/>
        <v>3.3493305992742167E-2</v>
      </c>
      <c r="AX24">
        <f t="shared" si="34"/>
        <v>2.2602005036219744E-2</v>
      </c>
      <c r="AY24">
        <f t="shared" si="35"/>
        <v>1.0786189452273979E-2</v>
      </c>
      <c r="AZ24">
        <f t="shared" si="36"/>
        <v>1.1363071485172641E-2</v>
      </c>
      <c r="BA24">
        <f t="shared" si="37"/>
        <v>1.9261219306845077E-2</v>
      </c>
      <c r="BB24">
        <f t="shared" si="38"/>
        <v>3.6926432236191907E-3</v>
      </c>
      <c r="BC24">
        <f t="shared" si="39"/>
        <v>1.1651625123394705E-2</v>
      </c>
      <c r="BD24">
        <f t="shared" si="40"/>
        <v>1.6046934906618349E-2</v>
      </c>
      <c r="BE24">
        <f t="shared" si="41"/>
        <v>3.1395323710041008E-2</v>
      </c>
      <c r="BF24">
        <f t="shared" si="42"/>
        <v>1.3010175166406908E-2</v>
      </c>
      <c r="BH24">
        <f t="shared" si="43"/>
        <v>1.1301002518109872E-2</v>
      </c>
      <c r="BI24">
        <f t="shared" si="44"/>
        <v>5.3930947261369893E-3</v>
      </c>
      <c r="BJ24">
        <f t="shared" si="45"/>
        <v>4.2948373256594535E-3</v>
      </c>
      <c r="BK24">
        <f t="shared" si="46"/>
        <v>1.1120470151727423E-2</v>
      </c>
      <c r="BL24">
        <f t="shared" si="47"/>
        <v>1.8463216118095953E-3</v>
      </c>
      <c r="BM24">
        <f t="shared" si="48"/>
        <v>4.7567560377516855E-3</v>
      </c>
      <c r="BN24">
        <f t="shared" si="49"/>
        <v>9.2647021880045057E-3</v>
      </c>
      <c r="BO24">
        <f t="shared" si="50"/>
        <v>1.8126098595287618E-2</v>
      </c>
      <c r="BP24">
        <f t="shared" si="51"/>
        <v>7.511428134529213E-3</v>
      </c>
    </row>
    <row r="25" spans="1:68" x14ac:dyDescent="0.3">
      <c r="A25" t="s">
        <v>1854</v>
      </c>
      <c r="B25">
        <v>4.6875841377128899E-2</v>
      </c>
      <c r="C25">
        <v>5.3042401237962701E-2</v>
      </c>
      <c r="D25">
        <v>4.0849289004534148E-2</v>
      </c>
      <c r="E25">
        <v>2.8348672249405751E-2</v>
      </c>
      <c r="F25">
        <v>7.58619729271892E-2</v>
      </c>
      <c r="G25">
        <v>2.2628326498762352E-2</v>
      </c>
      <c r="H25">
        <v>4.1999187054631147E-2</v>
      </c>
      <c r="I25">
        <v>3.4910817502336898E-2</v>
      </c>
      <c r="J25">
        <v>5.4537505661071045E-2</v>
      </c>
      <c r="K25">
        <v>4.9992621967800202E-2</v>
      </c>
      <c r="L25">
        <v>2.9399788834192399E-2</v>
      </c>
      <c r="M25">
        <v>5.4342994072788003E-2</v>
      </c>
      <c r="N25">
        <v>9.7181041543368263E-2</v>
      </c>
      <c r="O25">
        <v>4.5164232783757655E-2</v>
      </c>
      <c r="P25">
        <v>6.0510924965347795E-2</v>
      </c>
      <c r="Q25">
        <v>4.6482535071827299E-2</v>
      </c>
      <c r="R25">
        <v>5.2813059646584753E-2</v>
      </c>
      <c r="S25">
        <v>5.9433909183270801E-2</v>
      </c>
      <c r="T25">
        <v>4.0737095176952502E-2</v>
      </c>
      <c r="U25">
        <v>6.7574002302474345E-2</v>
      </c>
      <c r="V25">
        <v>3.0272383404134399E-2</v>
      </c>
      <c r="W25">
        <v>6.6072182139615757E-2</v>
      </c>
      <c r="X25">
        <v>4.3572932200384204E-2</v>
      </c>
      <c r="Y25">
        <v>3.9300960229790148E-2</v>
      </c>
      <c r="Z25">
        <v>4.4974099872407552E-2</v>
      </c>
      <c r="AA25">
        <v>4.6571972348532956E-2</v>
      </c>
      <c r="AB25">
        <v>4.6314004182634205E-2</v>
      </c>
      <c r="AC25">
        <v>5.5311852676763196E-2</v>
      </c>
      <c r="AD25">
        <v>7.2081330487572953E-2</v>
      </c>
      <c r="AE25">
        <v>6.2676852858491505E-2</v>
      </c>
      <c r="AF25">
        <v>4.8662373421413954E-2</v>
      </c>
      <c r="AG25">
        <v>2.98164748032838E-2</v>
      </c>
      <c r="AH25">
        <v>7.7321840115518653E-2</v>
      </c>
      <c r="AI25">
        <v>4.9346788451219599E-2</v>
      </c>
      <c r="AJ25">
        <v>3.9609762895856403E-2</v>
      </c>
      <c r="AK25">
        <v>4.6646150184388349E-2</v>
      </c>
      <c r="AL25">
        <v>7.1039843410804701E-2</v>
      </c>
      <c r="AN25">
        <f t="shared" si="25"/>
        <v>4.227905096725787E-2</v>
      </c>
      <c r="AO25">
        <f t="shared" si="26"/>
        <v>4.3850075995729904E-2</v>
      </c>
      <c r="AP25">
        <f t="shared" si="27"/>
        <v>5.5875587118332196E-2</v>
      </c>
      <c r="AQ25">
        <f t="shared" si="28"/>
        <v>5.2909834633894287E-2</v>
      </c>
      <c r="AR25">
        <f t="shared" si="29"/>
        <v>5.1163915755794251E-2</v>
      </c>
      <c r="AS25">
        <f t="shared" si="30"/>
        <v>4.6007636918418714E-2</v>
      </c>
      <c r="AT25">
        <f t="shared" si="31"/>
        <v>6.1140185589159478E-2</v>
      </c>
      <c r="AU25">
        <f t="shared" si="32"/>
        <v>5.2161701123340683E-2</v>
      </c>
      <c r="AV25">
        <f t="shared" si="33"/>
        <v>5.2431918830349811E-2</v>
      </c>
      <c r="AX25">
        <f t="shared" si="34"/>
        <v>1.0536917031956501E-2</v>
      </c>
      <c r="AY25">
        <f t="shared" si="35"/>
        <v>2.279225255173634E-2</v>
      </c>
      <c r="AZ25">
        <f t="shared" si="36"/>
        <v>2.0744784529570584E-2</v>
      </c>
      <c r="BA25">
        <f t="shared" si="37"/>
        <v>6.4762293730433003E-3</v>
      </c>
      <c r="BB25">
        <f t="shared" si="38"/>
        <v>1.8589621283790943E-2</v>
      </c>
      <c r="BC25">
        <f t="shared" si="39"/>
        <v>5.2717409714700837E-3</v>
      </c>
      <c r="BD25">
        <f t="shared" si="40"/>
        <v>1.1784858812863506E-2</v>
      </c>
      <c r="BE25">
        <f t="shared" si="41"/>
        <v>2.3877452405480198E-2</v>
      </c>
      <c r="BF25">
        <f t="shared" si="42"/>
        <v>1.6494509068549948E-2</v>
      </c>
      <c r="BH25">
        <f t="shared" si="43"/>
        <v>5.2684585159782507E-3</v>
      </c>
      <c r="BI25">
        <f t="shared" si="44"/>
        <v>1.139612627586817E-2</v>
      </c>
      <c r="BJ25">
        <f t="shared" si="45"/>
        <v>7.8407915524091147E-3</v>
      </c>
      <c r="BK25">
        <f t="shared" si="46"/>
        <v>3.739052771860311E-3</v>
      </c>
      <c r="BL25">
        <f t="shared" si="47"/>
        <v>9.2948106418954714E-3</v>
      </c>
      <c r="BM25">
        <f t="shared" si="48"/>
        <v>2.1521792393709663E-3</v>
      </c>
      <c r="BN25">
        <f t="shared" si="49"/>
        <v>6.803991407968479E-3</v>
      </c>
      <c r="BO25">
        <f t="shared" si="50"/>
        <v>1.378565357386647E-2</v>
      </c>
      <c r="BP25">
        <f t="shared" si="51"/>
        <v>9.5231092508780354E-3</v>
      </c>
    </row>
    <row r="26" spans="1:68" x14ac:dyDescent="0.3">
      <c r="A26" t="s">
        <v>1855</v>
      </c>
      <c r="B26">
        <v>7.2201384053374451E-2</v>
      </c>
      <c r="C26">
        <v>6.9076655126308298E-2</v>
      </c>
      <c r="D26">
        <v>0.14695263586346902</v>
      </c>
      <c r="E26">
        <v>0.10283032946976381</v>
      </c>
      <c r="F26">
        <v>0.1236314433896132</v>
      </c>
      <c r="G26">
        <v>0.1056698342342577</v>
      </c>
      <c r="H26">
        <v>0.1008907377845655</v>
      </c>
      <c r="I26">
        <v>0.10387683630501054</v>
      </c>
      <c r="J26">
        <v>0.10282290927650151</v>
      </c>
      <c r="K26">
        <v>9.4435050587539399E-2</v>
      </c>
      <c r="L26">
        <v>0.17035865444255749</v>
      </c>
      <c r="M26">
        <v>0.11909431093006856</v>
      </c>
      <c r="N26">
        <v>9.718815100661285E-2</v>
      </c>
      <c r="O26">
        <v>7.4096488138824856E-2</v>
      </c>
      <c r="P26">
        <v>0.1008011083658925</v>
      </c>
      <c r="Q26">
        <v>0.10283387805683365</v>
      </c>
      <c r="R26">
        <v>0.13316530203278898</v>
      </c>
      <c r="S26">
        <v>0.18935239117882902</v>
      </c>
      <c r="T26">
        <v>0.10265625206775646</v>
      </c>
      <c r="U26">
        <v>0.1260130970636682</v>
      </c>
      <c r="V26">
        <v>0.1237492788682845</v>
      </c>
      <c r="W26">
        <v>9.647055227088791E-2</v>
      </c>
      <c r="X26">
        <v>8.1019083179961052E-2</v>
      </c>
      <c r="Y26">
        <v>8.5137115737956348E-2</v>
      </c>
      <c r="Z26">
        <v>8.6819017421671849E-2</v>
      </c>
      <c r="AA26">
        <v>0.1225535064565695</v>
      </c>
      <c r="AB26">
        <v>0.11202349088150194</v>
      </c>
      <c r="AC26">
        <v>8.9297051456351251E-2</v>
      </c>
      <c r="AD26">
        <v>0.14390935062660248</v>
      </c>
      <c r="AE26">
        <v>0.11084807334243681</v>
      </c>
      <c r="AF26">
        <v>0.14747417701381549</v>
      </c>
      <c r="AG26">
        <v>4.4547229873611052E-2</v>
      </c>
      <c r="AH26">
        <v>0.1051805311623745</v>
      </c>
      <c r="AI26">
        <v>0.10163031828869634</v>
      </c>
      <c r="AJ26">
        <v>0.10666239862282226</v>
      </c>
      <c r="AK26">
        <v>0.1002926601550473</v>
      </c>
      <c r="AL26">
        <v>0.12707405432070901</v>
      </c>
      <c r="AN26">
        <f t="shared" si="25"/>
        <v>9.7765251128228897E-2</v>
      </c>
      <c r="AO26">
        <f t="shared" si="26"/>
        <v>0.10851721292836174</v>
      </c>
      <c r="AP26">
        <f t="shared" si="27"/>
        <v>0.10839952467828531</v>
      </c>
      <c r="AQ26">
        <f t="shared" si="28"/>
        <v>0.14178385708948388</v>
      </c>
      <c r="AR26">
        <f t="shared" si="29"/>
        <v>0.11222229506764927</v>
      </c>
      <c r="AS26">
        <f t="shared" si="30"/>
        <v>9.614154418900199E-2</v>
      </c>
      <c r="AT26">
        <f t="shared" si="31"/>
        <v>0.13407720032761825</v>
      </c>
      <c r="AU26">
        <f t="shared" si="32"/>
        <v>8.3786026441560635E-2</v>
      </c>
      <c r="AV26">
        <f t="shared" si="33"/>
        <v>0.11134303769952619</v>
      </c>
      <c r="AX26">
        <f t="shared" si="34"/>
        <v>3.6155224039690591E-2</v>
      </c>
      <c r="AY26">
        <f t="shared" si="35"/>
        <v>1.026716036998457E-2</v>
      </c>
      <c r="AZ26">
        <f t="shared" si="36"/>
        <v>3.0385156836789103E-2</v>
      </c>
      <c r="BA26">
        <f t="shared" si="37"/>
        <v>4.3898438430759461E-2</v>
      </c>
      <c r="BB26">
        <f t="shared" si="38"/>
        <v>1.4862527320351974E-2</v>
      </c>
      <c r="BC26">
        <f t="shared" si="39"/>
        <v>1.6931454988664562E-2</v>
      </c>
      <c r="BD26">
        <f t="shared" si="40"/>
        <v>2.0195822641403093E-2</v>
      </c>
      <c r="BE26">
        <f t="shared" si="41"/>
        <v>3.4028126159660985E-2</v>
      </c>
      <c r="BF26">
        <f t="shared" si="42"/>
        <v>1.3990784645219563E-2</v>
      </c>
      <c r="BH26">
        <f t="shared" si="43"/>
        <v>1.8077612019845295E-2</v>
      </c>
      <c r="BI26">
        <f t="shared" si="44"/>
        <v>5.1335801849922849E-3</v>
      </c>
      <c r="BJ26">
        <f t="shared" si="45"/>
        <v>1.148450979111971E-2</v>
      </c>
      <c r="BK26">
        <f t="shared" si="46"/>
        <v>2.5344775245003188E-2</v>
      </c>
      <c r="BL26">
        <f t="shared" si="47"/>
        <v>7.4312636601759872E-3</v>
      </c>
      <c r="BM26">
        <f t="shared" si="48"/>
        <v>6.9122375541881536E-3</v>
      </c>
      <c r="BN26">
        <f t="shared" si="49"/>
        <v>1.1660063638520015E-2</v>
      </c>
      <c r="BO26">
        <f t="shared" si="50"/>
        <v>1.9646147798298819E-2</v>
      </c>
      <c r="BP26">
        <f t="shared" si="51"/>
        <v>8.0775832810915972E-3</v>
      </c>
    </row>
    <row r="27" spans="1:68" x14ac:dyDescent="0.3">
      <c r="A27" t="s">
        <v>1856</v>
      </c>
      <c r="B27">
        <v>6.5808323518324607E-2</v>
      </c>
      <c r="C27">
        <v>5.7562166295230102E-2</v>
      </c>
      <c r="D27">
        <v>7.3381408636992745E-2</v>
      </c>
      <c r="E27">
        <v>8.5324472005697052E-2</v>
      </c>
      <c r="F27">
        <v>4.9269852841256151E-2</v>
      </c>
      <c r="G27">
        <v>4.504879562068155E-2</v>
      </c>
      <c r="H27">
        <v>0.11791582776995249</v>
      </c>
      <c r="I27">
        <v>6.6099955598532004E-2</v>
      </c>
      <c r="J27">
        <v>7.5565178510613007E-2</v>
      </c>
      <c r="K27">
        <v>8.3212816569996448E-2</v>
      </c>
      <c r="L27">
        <v>8.7365495509280439E-2</v>
      </c>
      <c r="M27">
        <v>8.1345879464053056E-2</v>
      </c>
      <c r="N27">
        <v>6.3288780247705748E-2</v>
      </c>
      <c r="O27">
        <v>6.9583677293120899E-2</v>
      </c>
      <c r="P27">
        <v>7.776391269132521E-2</v>
      </c>
      <c r="Q27">
        <v>7.1289704324284497E-2</v>
      </c>
      <c r="R27">
        <v>7.3667520909559955E-2</v>
      </c>
      <c r="S27">
        <v>6.2341167706464751E-2</v>
      </c>
      <c r="T27">
        <v>7.6738410692904949E-2</v>
      </c>
      <c r="U27">
        <v>4.5769652563266601E-2</v>
      </c>
      <c r="V27">
        <v>6.6421842182194046E-2</v>
      </c>
      <c r="W27">
        <v>6.72375380583662E-2</v>
      </c>
      <c r="X27">
        <v>5.0651733253334844E-2</v>
      </c>
      <c r="Y27">
        <v>4.3480104025772702E-2</v>
      </c>
      <c r="Z27">
        <v>4.9275362230080451E-2</v>
      </c>
      <c r="AA27">
        <v>5.7040525464101544E-2</v>
      </c>
      <c r="AB27">
        <v>7.0464652321670207E-2</v>
      </c>
      <c r="AC27">
        <v>4.10051645190656E-2</v>
      </c>
      <c r="AD27">
        <v>5.8076760621276757E-2</v>
      </c>
      <c r="AE27">
        <v>5.5238823393636304E-2</v>
      </c>
      <c r="AF27">
        <v>6.9807590435868497E-2</v>
      </c>
      <c r="AG27">
        <v>4.2225133838045797E-2</v>
      </c>
      <c r="AH27">
        <v>0.11365264506707701</v>
      </c>
      <c r="AI27">
        <v>7.8005554148456058E-2</v>
      </c>
      <c r="AJ27">
        <v>4.9664900904116446E-2</v>
      </c>
      <c r="AK27">
        <v>8.6760546341898198E-2</v>
      </c>
      <c r="AL27">
        <v>5.7966312701050501E-2</v>
      </c>
      <c r="AN27">
        <f t="shared" si="25"/>
        <v>7.0519092614061127E-2</v>
      </c>
      <c r="AO27">
        <f t="shared" si="26"/>
        <v>6.9583607957605542E-2</v>
      </c>
      <c r="AP27">
        <f t="shared" si="27"/>
        <v>7.6875105755156409E-2</v>
      </c>
      <c r="AQ27">
        <f t="shared" si="28"/>
        <v>6.9099464313436401E-2</v>
      </c>
      <c r="AR27">
        <f t="shared" si="29"/>
        <v>6.4041860874182954E-2</v>
      </c>
      <c r="AS27">
        <f t="shared" si="30"/>
        <v>5.1986256969004226E-2</v>
      </c>
      <c r="AT27">
        <f t="shared" si="31"/>
        <v>6.1041058150260528E-2</v>
      </c>
      <c r="AU27">
        <f t="shared" si="32"/>
        <v>7.7961111017859616E-2</v>
      </c>
      <c r="AV27">
        <f t="shared" si="33"/>
        <v>6.4797253315688377E-2</v>
      </c>
      <c r="AX27">
        <f t="shared" si="34"/>
        <v>1.179640336501442E-2</v>
      </c>
      <c r="AY27">
        <f t="shared" si="35"/>
        <v>3.348006854375199E-2</v>
      </c>
      <c r="AZ27">
        <f t="shared" si="36"/>
        <v>8.2710512238902377E-3</v>
      </c>
      <c r="BA27">
        <f t="shared" si="37"/>
        <v>5.9723891952179536E-3</v>
      </c>
      <c r="BB27">
        <f t="shared" si="38"/>
        <v>1.3050576456601411E-2</v>
      </c>
      <c r="BC27">
        <f t="shared" si="39"/>
        <v>1.0668323747908258E-2</v>
      </c>
      <c r="BD27">
        <f t="shared" si="40"/>
        <v>7.7235055617874823E-3</v>
      </c>
      <c r="BE27">
        <f t="shared" si="41"/>
        <v>3.5713776354331928E-2</v>
      </c>
      <c r="BF27">
        <f t="shared" si="42"/>
        <v>1.9468385651407683E-2</v>
      </c>
      <c r="BH27">
        <f t="shared" si="43"/>
        <v>5.8982016825072101E-3</v>
      </c>
      <c r="BI27">
        <f t="shared" si="44"/>
        <v>1.6740034271875995E-2</v>
      </c>
      <c r="BJ27">
        <f t="shared" si="45"/>
        <v>3.1261635170699974E-3</v>
      </c>
      <c r="BK27">
        <f t="shared" si="46"/>
        <v>3.4481605095642979E-3</v>
      </c>
      <c r="BL27">
        <f t="shared" si="47"/>
        <v>6.5252882283007053E-3</v>
      </c>
      <c r="BM27">
        <f t="shared" si="48"/>
        <v>4.3553249321985786E-3</v>
      </c>
      <c r="BN27">
        <f t="shared" si="49"/>
        <v>4.4591680151855754E-3</v>
      </c>
      <c r="BO27">
        <f t="shared" si="50"/>
        <v>2.0619358391951632E-2</v>
      </c>
      <c r="BP27">
        <f t="shared" si="51"/>
        <v>1.1240077696527673E-2</v>
      </c>
    </row>
    <row r="28" spans="1:68" x14ac:dyDescent="0.3">
      <c r="A28" t="s">
        <v>1857</v>
      </c>
      <c r="B28">
        <v>3.5179719063739248E-2</v>
      </c>
      <c r="C28">
        <v>5.6495593379136198E-2</v>
      </c>
      <c r="D28">
        <v>7.0294064945158247E-2</v>
      </c>
      <c r="E28">
        <v>7.1268060525752047E-2</v>
      </c>
      <c r="F28">
        <v>4.0042250161317849E-2</v>
      </c>
      <c r="G28">
        <v>6.6093989041353801E-2</v>
      </c>
      <c r="H28">
        <v>7.7181780875660647E-2</v>
      </c>
      <c r="I28">
        <v>9.3023943921847999E-2</v>
      </c>
      <c r="J28">
        <v>3.6465213508662345E-2</v>
      </c>
      <c r="K28">
        <v>5.3865598392987699E-2</v>
      </c>
      <c r="L28">
        <v>6.0023568306615149E-2</v>
      </c>
      <c r="M28">
        <v>6.0839549012085894E-2</v>
      </c>
      <c r="N28">
        <v>0.10273032804186776</v>
      </c>
      <c r="O28">
        <v>7.8498408424267099E-2</v>
      </c>
      <c r="P28">
        <v>5.4244140714335448E-2</v>
      </c>
      <c r="Q28">
        <v>1.7947696680684501E-2</v>
      </c>
      <c r="R28">
        <v>1.438766918617989E-2</v>
      </c>
      <c r="S28">
        <v>6.7703129022608305E-2</v>
      </c>
      <c r="T28">
        <v>1.7487126142791652E-2</v>
      </c>
      <c r="U28">
        <v>4.2910865894173797E-2</v>
      </c>
      <c r="V28">
        <v>0.12468144040361201</v>
      </c>
      <c r="W28">
        <v>6.8730767954670799E-2</v>
      </c>
      <c r="X28">
        <v>3.3114304676161201E-2</v>
      </c>
      <c r="Y28">
        <v>4.34157388940387E-2</v>
      </c>
      <c r="Z28">
        <v>4.0958175811931299E-2</v>
      </c>
      <c r="AA28">
        <v>7.0527871910974843E-2</v>
      </c>
      <c r="AB28">
        <v>6.1631510133009798E-2</v>
      </c>
      <c r="AC28">
        <v>4.8734001264478001E-2</v>
      </c>
      <c r="AD28">
        <v>6.2926387844416398E-2</v>
      </c>
      <c r="AE28">
        <v>4.73983321379986E-2</v>
      </c>
      <c r="AF28">
        <v>6.8525787133726646E-2</v>
      </c>
      <c r="AG28">
        <v>3.4816976967920098E-2</v>
      </c>
      <c r="AH28">
        <v>8.4741263679224743E-2</v>
      </c>
      <c r="AI28">
        <v>3.0303180475346497E-2</v>
      </c>
      <c r="AJ28">
        <v>4.8932288241871846E-2</v>
      </c>
      <c r="AK28">
        <v>0.11462182122696254</v>
      </c>
      <c r="AL28">
        <v>8.0241776215154603E-2</v>
      </c>
      <c r="AN28">
        <f t="shared" si="25"/>
        <v>5.8309359478446433E-2</v>
      </c>
      <c r="AO28">
        <f t="shared" si="26"/>
        <v>6.9085491000045074E-2</v>
      </c>
      <c r="AP28">
        <f t="shared" si="27"/>
        <v>6.3809543771545907E-2</v>
      </c>
      <c r="AQ28">
        <f t="shared" si="28"/>
        <v>3.3346164963157565E-2</v>
      </c>
      <c r="AR28">
        <f t="shared" si="29"/>
        <v>6.3452550098812066E-2</v>
      </c>
      <c r="AS28">
        <f t="shared" si="30"/>
        <v>4.9730267115098974E-2</v>
      </c>
      <c r="AT28">
        <f t="shared" si="31"/>
        <v>5.9616835705380546E-2</v>
      </c>
      <c r="AU28">
        <f t="shared" si="32"/>
        <v>4.9953807040830446E-2</v>
      </c>
      <c r="AV28">
        <f t="shared" si="33"/>
        <v>8.1265295227996331E-2</v>
      </c>
      <c r="AX28">
        <f t="shared" si="34"/>
        <v>1.6830835898571546E-2</v>
      </c>
      <c r="AY28">
        <f t="shared" si="35"/>
        <v>2.2293933109140858E-2</v>
      </c>
      <c r="AZ28">
        <f t="shared" si="36"/>
        <v>2.1181108150737656E-2</v>
      </c>
      <c r="BA28">
        <f t="shared" si="37"/>
        <v>2.9807200195207863E-2</v>
      </c>
      <c r="BB28">
        <f t="shared" si="38"/>
        <v>4.586799022234319E-2</v>
      </c>
      <c r="BC28">
        <f t="shared" si="39"/>
        <v>1.3914636585407402E-2</v>
      </c>
      <c r="BD28">
        <f t="shared" si="40"/>
        <v>1.0945647087764012E-2</v>
      </c>
      <c r="BE28">
        <f t="shared" si="41"/>
        <v>3.0211238707146957E-2</v>
      </c>
      <c r="BF28">
        <f t="shared" si="42"/>
        <v>3.2856725024370065E-2</v>
      </c>
      <c r="BH28">
        <f t="shared" si="43"/>
        <v>8.4154179492857729E-3</v>
      </c>
      <c r="BI28">
        <f t="shared" si="44"/>
        <v>1.1146966554570429E-2</v>
      </c>
      <c r="BJ28">
        <f t="shared" si="45"/>
        <v>8.0057063799450056E-3</v>
      </c>
      <c r="BK28">
        <f t="shared" si="46"/>
        <v>1.7209195056492325E-2</v>
      </c>
      <c r="BL28">
        <f t="shared" si="47"/>
        <v>2.2933995111171595E-2</v>
      </c>
      <c r="BM28">
        <f t="shared" si="48"/>
        <v>5.6806265984184964E-3</v>
      </c>
      <c r="BN28">
        <f t="shared" si="49"/>
        <v>6.3194722925751963E-3</v>
      </c>
      <c r="BO28">
        <f t="shared" si="50"/>
        <v>1.7442466800123339E-2</v>
      </c>
      <c r="BP28">
        <f t="shared" si="51"/>
        <v>1.8969839037509571E-2</v>
      </c>
    </row>
    <row r="29" spans="1:68" x14ac:dyDescent="0.3">
      <c r="A29" t="s">
        <v>1858</v>
      </c>
      <c r="B29">
        <v>2.4260899313590951E-2</v>
      </c>
      <c r="C29">
        <v>3.1987812588696797E-2</v>
      </c>
      <c r="D29">
        <v>5.2009463949783744E-2</v>
      </c>
      <c r="E29">
        <v>2.162601336696799E-2</v>
      </c>
      <c r="F29">
        <v>1.2941079859276765E-2</v>
      </c>
      <c r="G29">
        <v>2.51869207838997E-2</v>
      </c>
      <c r="H29">
        <v>2.5960553351606699E-2</v>
      </c>
      <c r="I29">
        <v>2.66500290990178E-2</v>
      </c>
      <c r="J29">
        <v>6.5833019194210654E-2</v>
      </c>
      <c r="K29">
        <v>3.26614712344344E-2</v>
      </c>
      <c r="L29">
        <v>2.4283572388031249E-2</v>
      </c>
      <c r="M29">
        <v>5.6074165758351599E-2</v>
      </c>
      <c r="N29">
        <v>3.43939857922353E-2</v>
      </c>
      <c r="O29">
        <v>2.98093471343037E-2</v>
      </c>
      <c r="P29">
        <v>2.7917121477815401E-2</v>
      </c>
      <c r="Q29">
        <v>9.8527831301359805E-3</v>
      </c>
      <c r="R29">
        <v>2.5823531338799135E-2</v>
      </c>
      <c r="S29">
        <v>4.4503373611749698E-2</v>
      </c>
      <c r="T29">
        <v>2.0157962011881799E-2</v>
      </c>
      <c r="U29">
        <v>2.9453593604607552E-2</v>
      </c>
      <c r="V29">
        <v>4.3764471037869852E-2</v>
      </c>
      <c r="W29">
        <v>4.0156603686294853E-2</v>
      </c>
      <c r="X29">
        <v>3.1084160082644252E-2</v>
      </c>
      <c r="Y29">
        <v>2.236606904036045E-2</v>
      </c>
      <c r="Z29">
        <v>3.9818807668445005E-2</v>
      </c>
      <c r="AA29">
        <v>3.4919532175845397E-2</v>
      </c>
      <c r="AB29">
        <v>2.4136449870211803E-2</v>
      </c>
      <c r="AC29">
        <v>3.0786847588796601E-2</v>
      </c>
      <c r="AD29">
        <v>1.9963944627933501E-2</v>
      </c>
      <c r="AE29">
        <v>2.3982405900014051E-2</v>
      </c>
      <c r="AF29">
        <v>3.2694536160263701E-2</v>
      </c>
      <c r="AG29">
        <v>1.142179841998295E-2</v>
      </c>
      <c r="AH29">
        <v>5.7867003869227107E-2</v>
      </c>
      <c r="AI29">
        <v>6.6635085855378848E-2</v>
      </c>
      <c r="AJ29">
        <v>3.7197061792633199E-2</v>
      </c>
      <c r="AK29">
        <v>4.7304614025378798E-2</v>
      </c>
      <c r="AL29">
        <v>5.7750460849631403E-2</v>
      </c>
      <c r="AN29">
        <f t="shared" si="25"/>
        <v>3.2471047304759873E-2</v>
      </c>
      <c r="AO29">
        <f t="shared" si="26"/>
        <v>2.2684645773450241E-2</v>
      </c>
      <c r="AP29">
        <f t="shared" si="27"/>
        <v>3.87103832827689E-2</v>
      </c>
      <c r="AQ29">
        <f t="shared" si="28"/>
        <v>2.6726562693561606E-2</v>
      </c>
      <c r="AR29">
        <f t="shared" si="29"/>
        <v>3.3383157585163512E-2</v>
      </c>
      <c r="AS29">
        <f t="shared" si="30"/>
        <v>3.0518644404383916E-2</v>
      </c>
      <c r="AT29">
        <f t="shared" si="31"/>
        <v>2.5546962229403752E-2</v>
      </c>
      <c r="AU29">
        <f t="shared" si="32"/>
        <v>4.5307962714862961E-2</v>
      </c>
      <c r="AV29">
        <f t="shared" si="33"/>
        <v>4.7417378889214462E-2</v>
      </c>
      <c r="AX29">
        <f t="shared" si="34"/>
        <v>1.3747782026374368E-2</v>
      </c>
      <c r="AY29">
        <f t="shared" si="35"/>
        <v>6.5231457730933065E-3</v>
      </c>
      <c r="AZ29">
        <f t="shared" si="36"/>
        <v>1.5791425745257159E-2</v>
      </c>
      <c r="BA29">
        <f t="shared" si="37"/>
        <v>1.7342936729455249E-2</v>
      </c>
      <c r="BB29">
        <f t="shared" si="38"/>
        <v>1.0708229111561917E-2</v>
      </c>
      <c r="BC29">
        <f t="shared" si="39"/>
        <v>6.5337505765643853E-3</v>
      </c>
      <c r="BD29">
        <f t="shared" si="40"/>
        <v>6.5079080795317308E-3</v>
      </c>
      <c r="BE29">
        <f t="shared" si="41"/>
        <v>2.9671938146903575E-2</v>
      </c>
      <c r="BF29">
        <f t="shared" si="42"/>
        <v>1.0277163525746851E-2</v>
      </c>
      <c r="BH29">
        <f t="shared" si="43"/>
        <v>6.873891013187184E-3</v>
      </c>
      <c r="BI29">
        <f t="shared" si="44"/>
        <v>3.2615728865466533E-3</v>
      </c>
      <c r="BJ29">
        <f t="shared" si="45"/>
        <v>5.9685979098704654E-3</v>
      </c>
      <c r="BK29">
        <f t="shared" si="46"/>
        <v>1.0012949189289636E-2</v>
      </c>
      <c r="BL29">
        <f t="shared" si="47"/>
        <v>5.3541145557809587E-3</v>
      </c>
      <c r="BM29">
        <f t="shared" si="48"/>
        <v>2.66739250319969E-3</v>
      </c>
      <c r="BN29">
        <f t="shared" si="49"/>
        <v>3.7573424815789853E-3</v>
      </c>
      <c r="BO29">
        <f t="shared" si="50"/>
        <v>1.7131101476492706E-2</v>
      </c>
      <c r="BP29">
        <f t="shared" si="51"/>
        <v>5.933523128095748E-3</v>
      </c>
    </row>
    <row r="30" spans="1:68" x14ac:dyDescent="0.3">
      <c r="A30" t="s">
        <v>1859</v>
      </c>
      <c r="B30">
        <v>2.8753236152801252E-2</v>
      </c>
      <c r="C30">
        <v>6.1468853218840498E-2</v>
      </c>
      <c r="D30">
        <v>2.7997829521393153E-2</v>
      </c>
      <c r="E30">
        <v>2.6775706333695699E-2</v>
      </c>
      <c r="F30">
        <v>3.8104399313795653E-2</v>
      </c>
      <c r="G30">
        <v>3.2763771922453749E-2</v>
      </c>
      <c r="H30">
        <v>3.39661261918753E-2</v>
      </c>
      <c r="I30">
        <v>3.28553587360563E-2</v>
      </c>
      <c r="J30">
        <v>3.8334460474870047E-2</v>
      </c>
      <c r="K30">
        <v>4.325973299623595E-2</v>
      </c>
      <c r="L30">
        <v>4.4757518122783946E-2</v>
      </c>
      <c r="M30">
        <v>5.1789783729222397E-2</v>
      </c>
      <c r="N30">
        <v>2.7313759556045203E-2</v>
      </c>
      <c r="O30">
        <v>3.8127866943364244E-2</v>
      </c>
      <c r="P30">
        <v>4.8673601012374001E-2</v>
      </c>
      <c r="Q30">
        <v>3.2686006114901398E-2</v>
      </c>
      <c r="R30">
        <v>1.644611862215305E-2</v>
      </c>
      <c r="S30">
        <v>3.82475392765168E-2</v>
      </c>
      <c r="T30">
        <v>3.2726614312570595E-2</v>
      </c>
      <c r="U30">
        <v>2.92814654292207E-2</v>
      </c>
      <c r="V30">
        <v>4.9663196929127351E-2</v>
      </c>
      <c r="W30">
        <v>3.8363000384241099E-2</v>
      </c>
      <c r="X30">
        <v>4.0080381847843953E-2</v>
      </c>
      <c r="Y30">
        <v>1.1134845376595599E-2</v>
      </c>
      <c r="Z30">
        <v>3.8170006797693147E-2</v>
      </c>
      <c r="AA30">
        <v>4.4952751046057352E-2</v>
      </c>
      <c r="AB30">
        <v>3.5060210515055854E-2</v>
      </c>
      <c r="AC30">
        <v>2.6292679654174502E-2</v>
      </c>
      <c r="AD30">
        <v>1.1784784259991941E-2</v>
      </c>
      <c r="AE30">
        <v>1.1356840047433351E-2</v>
      </c>
      <c r="AF30">
        <v>2.70943206293521E-2</v>
      </c>
      <c r="AG30">
        <v>2.4495674490795601E-2</v>
      </c>
      <c r="AH30">
        <v>2.4107135499407899E-2</v>
      </c>
      <c r="AI30">
        <v>4.1445355064635356E-2</v>
      </c>
      <c r="AJ30">
        <v>1.0282445250306251E-2</v>
      </c>
      <c r="AK30">
        <v>4.0688599537472399E-2</v>
      </c>
      <c r="AL30">
        <v>2.0591992731856201E-2</v>
      </c>
      <c r="AN30">
        <f t="shared" si="25"/>
        <v>3.6248906306682649E-2</v>
      </c>
      <c r="AO30">
        <f t="shared" si="26"/>
        <v>3.4422414041045249E-2</v>
      </c>
      <c r="AP30">
        <f t="shared" si="27"/>
        <v>4.1750960404985112E-2</v>
      </c>
      <c r="AQ30">
        <f t="shared" si="28"/>
        <v>2.9126554671190418E-2</v>
      </c>
      <c r="AR30">
        <f t="shared" si="29"/>
        <v>3.7508569263789933E-2</v>
      </c>
      <c r="AS30">
        <f t="shared" si="30"/>
        <v>3.2615145872903407E-2</v>
      </c>
      <c r="AT30">
        <f t="shared" si="31"/>
        <v>1.6745314978925799E-2</v>
      </c>
      <c r="AU30">
        <f t="shared" si="32"/>
        <v>3.0016055018279617E-2</v>
      </c>
      <c r="AV30">
        <f t="shared" si="33"/>
        <v>2.3854345839878281E-2</v>
      </c>
      <c r="AX30">
        <f t="shared" si="34"/>
        <v>1.6833028833742231E-2</v>
      </c>
      <c r="AY30">
        <f t="shared" si="35"/>
        <v>2.5147544715479159E-3</v>
      </c>
      <c r="AZ30">
        <f t="shared" si="36"/>
        <v>8.0957680005629539E-3</v>
      </c>
      <c r="BA30">
        <f t="shared" si="37"/>
        <v>1.1328184169240524E-2</v>
      </c>
      <c r="BB30">
        <f t="shared" si="38"/>
        <v>8.9259426557807102E-3</v>
      </c>
      <c r="BC30">
        <f t="shared" si="39"/>
        <v>1.2216038302714094E-2</v>
      </c>
      <c r="BD30">
        <f t="shared" si="40"/>
        <v>8.9650556343327924E-3</v>
      </c>
      <c r="BE30">
        <f t="shared" si="41"/>
        <v>9.8999704696113959E-3</v>
      </c>
      <c r="BF30">
        <f t="shared" si="42"/>
        <v>1.5463368503815854E-2</v>
      </c>
      <c r="BH30">
        <f t="shared" si="43"/>
        <v>8.4165144168711157E-3</v>
      </c>
      <c r="BI30">
        <f t="shared" si="44"/>
        <v>1.2573772357739579E-3</v>
      </c>
      <c r="BJ30">
        <f t="shared" si="45"/>
        <v>3.0599126859377421E-3</v>
      </c>
      <c r="BK30">
        <f t="shared" si="46"/>
        <v>6.5403301795406744E-3</v>
      </c>
      <c r="BL30">
        <f t="shared" si="47"/>
        <v>4.4629713278903551E-3</v>
      </c>
      <c r="BM30">
        <f t="shared" si="48"/>
        <v>4.9871767533240996E-3</v>
      </c>
      <c r="BN30">
        <f t="shared" si="49"/>
        <v>5.1759772837820092E-3</v>
      </c>
      <c r="BO30">
        <f t="shared" si="50"/>
        <v>5.7157506155994858E-3</v>
      </c>
      <c r="BP30">
        <f t="shared" si="51"/>
        <v>8.9277799682564649E-3</v>
      </c>
    </row>
    <row r="31" spans="1:68" x14ac:dyDescent="0.3">
      <c r="A31" t="s">
        <v>1860</v>
      </c>
      <c r="B31">
        <v>1.9831804826994894E-2</v>
      </c>
      <c r="C31">
        <v>5.0869731256321597E-2</v>
      </c>
      <c r="D31">
        <v>1.7037195260682401E-2</v>
      </c>
      <c r="E31">
        <v>4.6397535895358846E-2</v>
      </c>
      <c r="F31">
        <v>1.6145572842385901E-2</v>
      </c>
      <c r="G31">
        <v>1.4241882772433351E-2</v>
      </c>
      <c r="H31">
        <v>4.5432134233829448E-2</v>
      </c>
      <c r="I31">
        <v>4.1553436323314749E-2</v>
      </c>
      <c r="J31">
        <v>2.5139317282731249E-2</v>
      </c>
      <c r="K31">
        <v>2.442444084689795E-2</v>
      </c>
      <c r="L31">
        <v>3.7802605540953951E-2</v>
      </c>
      <c r="M31">
        <v>6.3679914108091401E-2</v>
      </c>
      <c r="N31">
        <v>5.4496414784775848E-2</v>
      </c>
      <c r="O31">
        <v>3.2535536073011656E-2</v>
      </c>
      <c r="P31">
        <v>4.0340852112830304E-2</v>
      </c>
      <c r="Q31">
        <v>4.1534584169093947E-2</v>
      </c>
      <c r="R31">
        <v>1.3953830080852735E-2</v>
      </c>
      <c r="S31">
        <v>2.429098441699825E-2</v>
      </c>
      <c r="T31">
        <v>1.02588069636521E-2</v>
      </c>
      <c r="U31">
        <v>3.3237214240814897E-2</v>
      </c>
      <c r="V31">
        <v>2.403666927751897E-2</v>
      </c>
      <c r="W31">
        <v>3.9071116563464348E-2</v>
      </c>
      <c r="X31">
        <v>1.8074426129147801E-2</v>
      </c>
      <c r="Y31">
        <v>7.5114154546712854E-3</v>
      </c>
      <c r="Z31">
        <v>4.4766243064486198E-2</v>
      </c>
      <c r="AA31">
        <v>8.0018877043011999E-3</v>
      </c>
      <c r="AB31">
        <v>2.561281737522875E-2</v>
      </c>
      <c r="AC31">
        <v>7.8616661414921546E-3</v>
      </c>
      <c r="AD31">
        <v>2.0049278985882248E-2</v>
      </c>
      <c r="AE31">
        <v>1.1017554913713335E-2</v>
      </c>
      <c r="AF31">
        <v>3.7296240819334955E-2</v>
      </c>
      <c r="AG31">
        <v>3.0724676175617198E-3</v>
      </c>
      <c r="AH31">
        <v>3.0353190770094698E-2</v>
      </c>
      <c r="AI31">
        <v>3.3153524504834053E-2</v>
      </c>
      <c r="AJ31">
        <v>2.7531392631397752E-2</v>
      </c>
      <c r="AK31">
        <v>3.1557902596961347E-2</v>
      </c>
      <c r="AL31">
        <v>5.0803183356258302E-2</v>
      </c>
      <c r="AN31">
        <f t="shared" si="25"/>
        <v>3.3534066809839433E-2</v>
      </c>
      <c r="AO31">
        <f t="shared" si="26"/>
        <v>2.9343256542990862E-2</v>
      </c>
      <c r="AP31">
        <f t="shared" si="27"/>
        <v>3.9774154392756049E-2</v>
      </c>
      <c r="AQ31">
        <f t="shared" si="28"/>
        <v>2.6593132888981644E-2</v>
      </c>
      <c r="AR31">
        <f t="shared" si="29"/>
        <v>2.6650951761362576E-2</v>
      </c>
      <c r="AS31">
        <f t="shared" si="30"/>
        <v>1.863807597822123E-2</v>
      </c>
      <c r="AT31">
        <f t="shared" si="31"/>
        <v>2.2787691572976845E-2</v>
      </c>
      <c r="AU31">
        <f t="shared" si="32"/>
        <v>2.2193060964163489E-2</v>
      </c>
      <c r="AV31">
        <f t="shared" si="33"/>
        <v>3.6630826194872464E-2</v>
      </c>
      <c r="AX31">
        <f t="shared" si="34"/>
        <v>1.7567895463705307E-2</v>
      </c>
      <c r="AY31">
        <f t="shared" si="35"/>
        <v>1.6433409267281193E-2</v>
      </c>
      <c r="AZ31">
        <f t="shared" si="36"/>
        <v>1.4689158179615363E-2</v>
      </c>
      <c r="BA31">
        <f t="shared" si="37"/>
        <v>1.3933750920312174E-2</v>
      </c>
      <c r="BB31">
        <f t="shared" si="38"/>
        <v>1.2558877751535606E-2</v>
      </c>
      <c r="BC31">
        <f t="shared" si="39"/>
        <v>1.4728936949888955E-2</v>
      </c>
      <c r="BD31">
        <f t="shared" si="40"/>
        <v>1.335164824485905E-2</v>
      </c>
      <c r="BE31">
        <f t="shared" si="41"/>
        <v>1.6618010852718315E-2</v>
      </c>
      <c r="BF31">
        <f t="shared" si="42"/>
        <v>1.2437643517085921E-2</v>
      </c>
      <c r="BH31">
        <f t="shared" si="43"/>
        <v>8.7839477318526534E-3</v>
      </c>
      <c r="BI31">
        <f t="shared" si="44"/>
        <v>8.2167046336405966E-3</v>
      </c>
      <c r="BJ31">
        <f t="shared" si="45"/>
        <v>5.5519799303074997E-3</v>
      </c>
      <c r="BK31">
        <f t="shared" si="46"/>
        <v>8.0446548446634295E-3</v>
      </c>
      <c r="BL31">
        <f t="shared" si="47"/>
        <v>6.2794388757678029E-3</v>
      </c>
      <c r="BM31">
        <f t="shared" si="48"/>
        <v>6.0130633301421913E-3</v>
      </c>
      <c r="BN31">
        <f t="shared" si="49"/>
        <v>7.7085777082945674E-3</v>
      </c>
      <c r="BO31">
        <f t="shared" si="50"/>
        <v>9.5944130392130421E-3</v>
      </c>
      <c r="BP31">
        <f t="shared" si="51"/>
        <v>7.1808768326741606E-3</v>
      </c>
    </row>
    <row r="32" spans="1:68" x14ac:dyDescent="0.3">
      <c r="A32" t="s">
        <v>1861</v>
      </c>
      <c r="B32">
        <v>3.018181889911865E-2</v>
      </c>
      <c r="C32">
        <v>0.109375863566124</v>
      </c>
      <c r="D32">
        <v>6.4065714533679791E-2</v>
      </c>
      <c r="E32">
        <v>6.0732696462480154E-2</v>
      </c>
      <c r="F32">
        <v>2.0123655307529801E-2</v>
      </c>
      <c r="G32">
        <v>6.9486714779689401E-2</v>
      </c>
      <c r="H32">
        <v>9.2563876941781698E-2</v>
      </c>
      <c r="I32">
        <v>7.9494628411127602E-2</v>
      </c>
      <c r="J32">
        <v>2.9435418889324952E-2</v>
      </c>
      <c r="K32">
        <v>6.9731325995992757E-2</v>
      </c>
      <c r="L32">
        <v>7.3015374741459443E-2</v>
      </c>
      <c r="M32">
        <v>7.100388637758076E-2</v>
      </c>
      <c r="N32">
        <v>8.5928190775332841E-2</v>
      </c>
      <c r="O32">
        <v>7.4972071788272004E-2</v>
      </c>
      <c r="P32">
        <v>4.9091201802312204E-2</v>
      </c>
      <c r="Q32">
        <v>4.02555172641543E-2</v>
      </c>
      <c r="R32">
        <v>3.9153672442630801E-2</v>
      </c>
      <c r="S32">
        <v>8.6815146286558745E-2</v>
      </c>
      <c r="T32">
        <v>6.357902756949925E-2</v>
      </c>
      <c r="U32">
        <v>4.6778139297103449E-2</v>
      </c>
      <c r="V32">
        <v>0.1026714412988195</v>
      </c>
      <c r="W32">
        <v>9.8862255706159446E-2</v>
      </c>
      <c r="X32">
        <v>5.3961984846027149E-2</v>
      </c>
      <c r="Y32">
        <v>3.4282481746960303E-2</v>
      </c>
      <c r="Z32">
        <v>5.2205124061138253E-2</v>
      </c>
      <c r="AA32">
        <v>3.2717759750079602E-2</v>
      </c>
      <c r="AB32">
        <v>6.1742742405594506E-2</v>
      </c>
      <c r="AC32">
        <v>4.4291552231732603E-2</v>
      </c>
      <c r="AD32">
        <v>6.1334658992539398E-2</v>
      </c>
      <c r="AE32">
        <v>4.4206245022971297E-2</v>
      </c>
      <c r="AF32">
        <v>5.6785587385275504E-2</v>
      </c>
      <c r="AG32">
        <v>3.7138680511669644E-2</v>
      </c>
      <c r="AH32">
        <v>6.5647611029514191E-2</v>
      </c>
      <c r="AI32">
        <v>4.3300830262638999E-2</v>
      </c>
      <c r="AJ32">
        <v>4.5432670386046106E-2</v>
      </c>
      <c r="AK32">
        <v>5.7984575993063545E-2</v>
      </c>
      <c r="AL32">
        <v>7.6166248152182203E-2</v>
      </c>
      <c r="AN32">
        <f t="shared" si="25"/>
        <v>6.6089023365350649E-2</v>
      </c>
      <c r="AO32">
        <f t="shared" si="26"/>
        <v>6.5417218860032128E-2</v>
      </c>
      <c r="AP32">
        <f t="shared" si="27"/>
        <v>6.4739638624324997E-2</v>
      </c>
      <c r="AQ32">
        <f t="shared" si="28"/>
        <v>5.5408111997781284E-2</v>
      </c>
      <c r="AR32">
        <f t="shared" si="29"/>
        <v>7.7972715967895401E-2</v>
      </c>
      <c r="AS32">
        <f t="shared" si="30"/>
        <v>4.6533607506922064E-2</v>
      </c>
      <c r="AT32">
        <f t="shared" si="31"/>
        <v>5.4108830466928735E-2</v>
      </c>
      <c r="AU32">
        <f t="shared" si="32"/>
        <v>4.8695707267940945E-2</v>
      </c>
      <c r="AV32">
        <f t="shared" si="33"/>
        <v>5.9861164843763949E-2</v>
      </c>
      <c r="AX32">
        <f t="shared" si="34"/>
        <v>3.2638739169203068E-2</v>
      </c>
      <c r="AY32">
        <f t="shared" si="35"/>
        <v>3.1639543828366451E-2</v>
      </c>
      <c r="AZ32">
        <f t="shared" si="36"/>
        <v>1.9050653916123136E-2</v>
      </c>
      <c r="BA32">
        <f t="shared" si="37"/>
        <v>2.7204868454286105E-2</v>
      </c>
      <c r="BB32">
        <f t="shared" si="38"/>
        <v>2.7243835895048432E-2</v>
      </c>
      <c r="BC32">
        <f t="shared" si="39"/>
        <v>1.1529607259282971E-2</v>
      </c>
      <c r="BD32">
        <f t="shared" si="40"/>
        <v>8.8723960674758715E-3</v>
      </c>
      <c r="BE32">
        <f t="shared" si="41"/>
        <v>1.5000610095745253E-2</v>
      </c>
      <c r="BF32">
        <f t="shared" si="42"/>
        <v>1.5452488144720028E-2</v>
      </c>
      <c r="BH32">
        <f t="shared" si="43"/>
        <v>1.6319369584601534E-2</v>
      </c>
      <c r="BI32">
        <f t="shared" si="44"/>
        <v>1.5819771914183225E-2</v>
      </c>
      <c r="BJ32">
        <f t="shared" si="45"/>
        <v>7.2004703678886514E-3</v>
      </c>
      <c r="BK32">
        <f t="shared" si="46"/>
        <v>1.5706738125350443E-2</v>
      </c>
      <c r="BL32">
        <f t="shared" si="47"/>
        <v>1.3621917947524216E-2</v>
      </c>
      <c r="BM32">
        <f t="shared" si="48"/>
        <v>4.7069424533220184E-3</v>
      </c>
      <c r="BN32">
        <f t="shared" si="49"/>
        <v>5.1224802579141714E-3</v>
      </c>
      <c r="BO32">
        <f t="shared" si="50"/>
        <v>8.6606062767871396E-3</v>
      </c>
      <c r="BP32">
        <f t="shared" si="51"/>
        <v>8.92149819000361E-3</v>
      </c>
    </row>
    <row r="33" spans="1:68" x14ac:dyDescent="0.3">
      <c r="A33" t="s">
        <v>1862</v>
      </c>
      <c r="B33">
        <v>1.6411771391298E-2</v>
      </c>
      <c r="C33">
        <v>5.5132182343708501E-2</v>
      </c>
      <c r="D33">
        <v>4.6635590501691498E-2</v>
      </c>
      <c r="E33">
        <v>4.1322647146384651E-2</v>
      </c>
      <c r="F33">
        <v>3.1670223850517348E-2</v>
      </c>
      <c r="G33">
        <v>1.290471459309836E-2</v>
      </c>
      <c r="H33">
        <v>3.6388868181072051E-2</v>
      </c>
      <c r="I33">
        <v>5.9421526094249999E-2</v>
      </c>
      <c r="J33">
        <v>1.5184911723306001E-2</v>
      </c>
      <c r="K33">
        <v>5.5055472285599746E-2</v>
      </c>
      <c r="L33">
        <v>4.9394433046838146E-2</v>
      </c>
      <c r="M33">
        <v>1.8417394862422151E-2</v>
      </c>
      <c r="N33">
        <v>2.5943641948100952E-2</v>
      </c>
      <c r="O33">
        <v>5.8377416996581999E-2</v>
      </c>
      <c r="P33">
        <v>4.6469886208252847E-2</v>
      </c>
      <c r="Q33">
        <v>2.7135567353261149E-2</v>
      </c>
      <c r="R33">
        <v>1.5127443470186901E-2</v>
      </c>
      <c r="S33">
        <v>3.3946314637865849E-2</v>
      </c>
      <c r="T33">
        <v>2.6315494501619852E-2</v>
      </c>
      <c r="U33">
        <v>2.8584475017948502E-2</v>
      </c>
      <c r="V33">
        <v>4.9946271732857997E-2</v>
      </c>
      <c r="W33">
        <v>3.1294295145637155E-2</v>
      </c>
      <c r="X33">
        <v>3.797636014697265E-2</v>
      </c>
      <c r="Y33">
        <v>2.4092344991264503E-2</v>
      </c>
      <c r="Z33">
        <v>4.2909370876103151E-2</v>
      </c>
      <c r="AA33">
        <v>3.6812838237966203E-2</v>
      </c>
      <c r="AB33">
        <v>2.8102563255273848E-2</v>
      </c>
      <c r="AC33">
        <v>2.5590238656385499E-2</v>
      </c>
      <c r="AD33">
        <v>3.9611367520185348E-2</v>
      </c>
      <c r="AE33">
        <v>2.1947167948106749E-2</v>
      </c>
      <c r="AF33">
        <v>2.3527975733575301E-2</v>
      </c>
      <c r="AG33">
        <v>2.474780358629345E-2</v>
      </c>
      <c r="AH33">
        <v>2.1666836315685251E-2</v>
      </c>
      <c r="AI33">
        <v>3.6664885001721749E-2</v>
      </c>
      <c r="AJ33">
        <v>2.3658134924214202E-2</v>
      </c>
      <c r="AK33">
        <v>3.0826302816017649E-2</v>
      </c>
      <c r="AL33">
        <v>2.3926292639807702E-2</v>
      </c>
      <c r="AN33">
        <f t="shared" si="25"/>
        <v>3.9875547845770659E-2</v>
      </c>
      <c r="AO33">
        <f t="shared" si="26"/>
        <v>3.5096333179734443E-2</v>
      </c>
      <c r="AP33">
        <f t="shared" si="27"/>
        <v>3.8406165295871694E-2</v>
      </c>
      <c r="AQ33">
        <f t="shared" si="28"/>
        <v>2.5403108487104632E-2</v>
      </c>
      <c r="AR33">
        <f t="shared" si="29"/>
        <v>3.4035134099515876E-2</v>
      </c>
      <c r="AS33">
        <f t="shared" si="30"/>
        <v>3.2580619360660971E-2</v>
      </c>
      <c r="AT33">
        <f t="shared" si="31"/>
        <v>2.8362170400622468E-2</v>
      </c>
      <c r="AU33">
        <f t="shared" si="32"/>
        <v>2.769317496790015E-2</v>
      </c>
      <c r="AV33">
        <f t="shared" si="33"/>
        <v>2.613691012667985E-2</v>
      </c>
      <c r="AX33">
        <f t="shared" si="34"/>
        <v>1.6644378178080035E-2</v>
      </c>
      <c r="AY33">
        <f t="shared" si="35"/>
        <v>1.9127570133959004E-2</v>
      </c>
      <c r="AZ33">
        <f t="shared" si="36"/>
        <v>1.8055045416574034E-2</v>
      </c>
      <c r="BA33">
        <f t="shared" si="37"/>
        <v>9.5283019630266579E-3</v>
      </c>
      <c r="BB33">
        <f t="shared" si="38"/>
        <v>1.0800910747141217E-2</v>
      </c>
      <c r="BC33">
        <f t="shared" si="39"/>
        <v>7.6769526997382308E-3</v>
      </c>
      <c r="BD33">
        <f t="shared" si="40"/>
        <v>9.7741017587160226E-3</v>
      </c>
      <c r="BE33">
        <f t="shared" si="41"/>
        <v>7.9209706178517657E-3</v>
      </c>
      <c r="BF33">
        <f t="shared" si="42"/>
        <v>4.0633459102344671E-3</v>
      </c>
      <c r="BH33">
        <f t="shared" si="43"/>
        <v>8.3221890890400173E-3</v>
      </c>
      <c r="BI33">
        <f t="shared" si="44"/>
        <v>9.5637850669795018E-3</v>
      </c>
      <c r="BJ33">
        <f t="shared" si="45"/>
        <v>6.824165726033068E-3</v>
      </c>
      <c r="BK33">
        <f t="shared" si="46"/>
        <v>5.5011677032734806E-3</v>
      </c>
      <c r="BL33">
        <f t="shared" si="47"/>
        <v>5.4004553735706087E-3</v>
      </c>
      <c r="BM33">
        <f t="shared" si="48"/>
        <v>3.1341028156400708E-3</v>
      </c>
      <c r="BN33">
        <f t="shared" si="49"/>
        <v>5.6430802814814909E-3</v>
      </c>
      <c r="BO33">
        <f t="shared" si="50"/>
        <v>4.5731745184598334E-3</v>
      </c>
      <c r="BP33">
        <f t="shared" si="51"/>
        <v>2.3459738550844346E-3</v>
      </c>
    </row>
    <row r="34" spans="1:68" x14ac:dyDescent="0.3">
      <c r="A34" t="s">
        <v>1863</v>
      </c>
      <c r="B34">
        <v>2.7940768212612349E-2</v>
      </c>
      <c r="C34">
        <v>6.9060774401039401E-2</v>
      </c>
      <c r="D34">
        <v>2.5914979233199902E-2</v>
      </c>
      <c r="E34">
        <v>3.1634675787989952E-2</v>
      </c>
      <c r="F34">
        <v>4.3714347523044199E-2</v>
      </c>
      <c r="G34">
        <v>1.4255283579115921E-2</v>
      </c>
      <c r="H34">
        <v>2.881581754176165E-2</v>
      </c>
      <c r="I34">
        <v>4.0193442353956201E-2</v>
      </c>
      <c r="J34">
        <v>1.3703928992594851E-2</v>
      </c>
      <c r="K34">
        <v>3.732139475046025E-2</v>
      </c>
      <c r="L34">
        <v>5.7486642327651001E-2</v>
      </c>
      <c r="M34">
        <v>6.7156705425736998E-2</v>
      </c>
      <c r="N34">
        <v>4.335894399211225E-2</v>
      </c>
      <c r="O34">
        <v>4.6410164989435343E-2</v>
      </c>
      <c r="P34">
        <v>3.6464413667718298E-2</v>
      </c>
      <c r="Q34">
        <v>2.2452907147250848E-2</v>
      </c>
      <c r="R34">
        <v>1.6753006771468501E-2</v>
      </c>
      <c r="S34">
        <v>4.0064811349809201E-2</v>
      </c>
      <c r="T34">
        <v>3.5080164983172651E-2</v>
      </c>
      <c r="U34">
        <v>3.1680975041534054E-2</v>
      </c>
      <c r="V34">
        <v>4.1952139603392696E-2</v>
      </c>
      <c r="W34">
        <v>4.4894490526470203E-2</v>
      </c>
      <c r="X34">
        <v>2.4650912204873952E-2</v>
      </c>
      <c r="Y34">
        <v>1.9339918266709701E-2</v>
      </c>
      <c r="Z34">
        <v>4.2320131570890596E-2</v>
      </c>
      <c r="AA34">
        <v>3.3162126344414747E-2</v>
      </c>
      <c r="AB34">
        <v>3.5563478752181348E-2</v>
      </c>
      <c r="AC34">
        <v>5.0710073951012499E-2</v>
      </c>
      <c r="AD34">
        <v>2.6595350377120103E-2</v>
      </c>
      <c r="AE34">
        <v>2.5489064467720299E-2</v>
      </c>
      <c r="AF34">
        <v>5.3079864927795095E-2</v>
      </c>
      <c r="AG34">
        <v>2.5158513407167252E-2</v>
      </c>
      <c r="AH34">
        <v>3.7645798904748604E-2</v>
      </c>
      <c r="AI34">
        <v>3.9251818650464745E-2</v>
      </c>
      <c r="AJ34">
        <v>1.98994971564046E-2</v>
      </c>
      <c r="AK34">
        <v>3.8537427408151449E-2</v>
      </c>
      <c r="AL34">
        <v>3.7310542995658599E-2</v>
      </c>
      <c r="AN34">
        <f t="shared" si="25"/>
        <v>3.8637799408710399E-2</v>
      </c>
      <c r="AO34">
        <f t="shared" si="26"/>
        <v>3.1744722749469489E-2</v>
      </c>
      <c r="AP34">
        <f t="shared" si="27"/>
        <v>4.3128884877958427E-2</v>
      </c>
      <c r="AQ34">
        <f t="shared" si="28"/>
        <v>2.6423575089509516E-2</v>
      </c>
      <c r="AR34">
        <f t="shared" si="29"/>
        <v>3.8401942538642403E-2</v>
      </c>
      <c r="AS34">
        <f t="shared" si="30"/>
        <v>3.4291106848347137E-2</v>
      </c>
      <c r="AT34">
        <f t="shared" si="31"/>
        <v>3.505475992421183E-2</v>
      </c>
      <c r="AU34">
        <f t="shared" si="32"/>
        <v>3.4018710320793531E-2</v>
      </c>
      <c r="AV34">
        <f t="shared" si="33"/>
        <v>3.1915822520071552E-2</v>
      </c>
      <c r="AX34">
        <f t="shared" si="34"/>
        <v>2.0419743529728286E-2</v>
      </c>
      <c r="AY34">
        <f t="shared" si="35"/>
        <v>1.32804586816451E-2</v>
      </c>
      <c r="AZ34">
        <f t="shared" si="36"/>
        <v>1.7020924537047181E-2</v>
      </c>
      <c r="BA34">
        <f t="shared" si="37"/>
        <v>1.21525598581306E-2</v>
      </c>
      <c r="BB34">
        <f t="shared" si="38"/>
        <v>6.0817401237370072E-3</v>
      </c>
      <c r="BC34">
        <f t="shared" si="39"/>
        <v>1.1431645889558356E-2</v>
      </c>
      <c r="BD34">
        <f t="shared" si="40"/>
        <v>1.5619995996189819E-2</v>
      </c>
      <c r="BE34">
        <f t="shared" si="41"/>
        <v>7.7150594208393701E-3</v>
      </c>
      <c r="BF34">
        <f t="shared" si="42"/>
        <v>1.0424508035132085E-2</v>
      </c>
      <c r="BH34">
        <f t="shared" si="43"/>
        <v>1.0209871764864143E-2</v>
      </c>
      <c r="BI34">
        <f t="shared" si="44"/>
        <v>6.64022934082255E-3</v>
      </c>
      <c r="BJ34">
        <f t="shared" si="45"/>
        <v>6.4333047727748623E-3</v>
      </c>
      <c r="BK34">
        <f t="shared" si="46"/>
        <v>7.0162837054347426E-3</v>
      </c>
      <c r="BL34">
        <f t="shared" si="47"/>
        <v>3.0408700618685036E-3</v>
      </c>
      <c r="BM34">
        <f t="shared" si="48"/>
        <v>4.6669498916004463E-3</v>
      </c>
      <c r="BN34">
        <f t="shared" si="49"/>
        <v>9.0182088931410696E-3</v>
      </c>
      <c r="BO34">
        <f t="shared" si="50"/>
        <v>4.4542916334355687E-3</v>
      </c>
      <c r="BP34">
        <f t="shared" si="51"/>
        <v>6.0185925202529264E-3</v>
      </c>
    </row>
    <row r="35" spans="1:68" x14ac:dyDescent="0.3">
      <c r="A35" t="s">
        <v>1864</v>
      </c>
      <c r="B35">
        <v>3.0268205879831853E-2</v>
      </c>
      <c r="C35">
        <v>6.3830814108399303E-2</v>
      </c>
      <c r="D35">
        <v>3.2649097636532551E-2</v>
      </c>
      <c r="E35">
        <v>3.8693524278715703E-2</v>
      </c>
      <c r="F35">
        <v>2.8108365318673348E-2</v>
      </c>
      <c r="G35">
        <v>4.5370749668087748E-3</v>
      </c>
      <c r="H35">
        <v>3.501736494833E-2</v>
      </c>
      <c r="I35">
        <v>7.6339574509581246E-2</v>
      </c>
      <c r="J35">
        <v>3.4285703932050299E-2</v>
      </c>
      <c r="K35">
        <v>3.2914876441153054E-2</v>
      </c>
      <c r="L35">
        <v>7.7783791397722707E-2</v>
      </c>
      <c r="M35">
        <v>4.91029679790684E-2</v>
      </c>
      <c r="N35">
        <v>2.9225569786297048E-2</v>
      </c>
      <c r="O35">
        <v>4.9684909424035098E-2</v>
      </c>
      <c r="P35">
        <v>3.6224243246884946E-2</v>
      </c>
      <c r="Q35">
        <v>3.4865007311002297E-2</v>
      </c>
      <c r="R35">
        <v>2.664973833477555E-2</v>
      </c>
      <c r="S35">
        <v>5.3771090538573693E-2</v>
      </c>
      <c r="T35">
        <v>2.3755551012330102E-2</v>
      </c>
      <c r="U35">
        <v>1.9880117694550448E-2</v>
      </c>
      <c r="V35">
        <v>3.5648492481896797E-2</v>
      </c>
      <c r="W35">
        <v>6.1438302753720801E-2</v>
      </c>
      <c r="X35">
        <v>4.1163856081709249E-2</v>
      </c>
      <c r="Y35">
        <v>1.8560724150220101E-2</v>
      </c>
      <c r="Z35">
        <v>3.8119468112733701E-2</v>
      </c>
      <c r="AA35">
        <v>2.5022684018170351E-2</v>
      </c>
      <c r="AB35">
        <v>2.679237020784915E-2</v>
      </c>
      <c r="AC35">
        <v>3.7209084105919998E-2</v>
      </c>
      <c r="AD35">
        <v>3.1456983445876052E-2</v>
      </c>
      <c r="AE35">
        <v>2.2416654242888939E-2</v>
      </c>
      <c r="AF35">
        <v>2.5235485503380849E-2</v>
      </c>
      <c r="AG35">
        <v>1.26147273139134E-2</v>
      </c>
      <c r="AH35">
        <v>3.7925136398315948E-2</v>
      </c>
      <c r="AI35">
        <v>1.556568530609876E-2</v>
      </c>
      <c r="AJ35">
        <v>2.0954383743377051E-2</v>
      </c>
      <c r="AK35">
        <v>5.6748216717383351E-2</v>
      </c>
      <c r="AL35">
        <v>4.5311082777228999E-2</v>
      </c>
      <c r="AN35">
        <f t="shared" si="25"/>
        <v>4.1360410475869851E-2</v>
      </c>
      <c r="AO35">
        <f t="shared" si="26"/>
        <v>3.600059493584834E-2</v>
      </c>
      <c r="AP35">
        <f t="shared" si="27"/>
        <v>4.4174580315315938E-2</v>
      </c>
      <c r="AQ35">
        <f t="shared" si="28"/>
        <v>3.8428612061450512E-2</v>
      </c>
      <c r="AR35">
        <f t="shared" si="29"/>
        <v>3.5180615985624539E-2</v>
      </c>
      <c r="AS35">
        <f t="shared" si="30"/>
        <v>3.1144697779433756E-2</v>
      </c>
      <c r="AT35">
        <f t="shared" si="31"/>
        <v>2.6369707730715283E-2</v>
      </c>
      <c r="AU35">
        <f t="shared" si="32"/>
        <v>2.2035183006109366E-2</v>
      </c>
      <c r="AV35">
        <f t="shared" si="33"/>
        <v>4.1004561079329795E-2</v>
      </c>
      <c r="AX35">
        <f t="shared" si="34"/>
        <v>1.5394320333405796E-2</v>
      </c>
      <c r="AY35">
        <f t="shared" si="35"/>
        <v>2.9891137992336805E-2</v>
      </c>
      <c r="AZ35">
        <f t="shared" si="36"/>
        <v>1.6810132778516507E-2</v>
      </c>
      <c r="BA35">
        <f t="shared" si="37"/>
        <v>1.3907422315212817E-2</v>
      </c>
      <c r="BB35">
        <f t="shared" si="38"/>
        <v>1.874675421174184E-2</v>
      </c>
      <c r="BC35">
        <f t="shared" si="39"/>
        <v>8.9508204751232671E-3</v>
      </c>
      <c r="BD35">
        <f t="shared" si="40"/>
        <v>4.6256602847950272E-3</v>
      </c>
      <c r="BE35">
        <f t="shared" si="41"/>
        <v>1.3839978409404541E-2</v>
      </c>
      <c r="BF35">
        <f t="shared" si="42"/>
        <v>1.828138989775184E-2</v>
      </c>
      <c r="BH35">
        <f t="shared" si="43"/>
        <v>7.6971601667028978E-3</v>
      </c>
      <c r="BI35">
        <f t="shared" si="44"/>
        <v>1.4945568996168402E-2</v>
      </c>
      <c r="BJ35">
        <f t="shared" si="45"/>
        <v>6.353632976847128E-3</v>
      </c>
      <c r="BK35">
        <f t="shared" si="46"/>
        <v>8.0294540174219286E-3</v>
      </c>
      <c r="BL35">
        <f t="shared" si="47"/>
        <v>9.3733771058709201E-3</v>
      </c>
      <c r="BM35">
        <f t="shared" si="48"/>
        <v>3.6541571572180163E-3</v>
      </c>
      <c r="BN35">
        <f t="shared" si="49"/>
        <v>2.6706262106061703E-3</v>
      </c>
      <c r="BO35">
        <f t="shared" si="50"/>
        <v>7.9905152602483213E-3</v>
      </c>
      <c r="BP35">
        <f t="shared" si="51"/>
        <v>1.0554765378627531E-2</v>
      </c>
    </row>
    <row r="36" spans="1:68" x14ac:dyDescent="0.3">
      <c r="A36" t="s">
        <v>1865</v>
      </c>
      <c r="B36">
        <v>7.5729706138392902E-2</v>
      </c>
      <c r="C36">
        <v>8.2118758926447002E-2</v>
      </c>
      <c r="D36">
        <v>8.4578159714161494E-2</v>
      </c>
      <c r="E36">
        <v>6.5279361841920194E-2</v>
      </c>
      <c r="F36">
        <v>8.4707870502755647E-2</v>
      </c>
      <c r="G36">
        <v>0.11381628781043755</v>
      </c>
      <c r="H36">
        <v>8.1887554565710702E-2</v>
      </c>
      <c r="I36">
        <v>9.7274850058136603E-2</v>
      </c>
      <c r="J36">
        <v>8.3660209342640512E-2</v>
      </c>
      <c r="K36">
        <v>4.6003334565276097E-2</v>
      </c>
      <c r="L36">
        <v>8.0755542758639096E-2</v>
      </c>
      <c r="M36">
        <v>9.4757000088238452E-2</v>
      </c>
      <c r="N36">
        <v>7.1557293032030206E-2</v>
      </c>
      <c r="O36">
        <v>8.209247742860025E-2</v>
      </c>
      <c r="P36">
        <v>6.0280708789080747E-2</v>
      </c>
      <c r="Q36">
        <v>9.057586943805826E-2</v>
      </c>
      <c r="R36">
        <v>7.3220850694610248E-2</v>
      </c>
      <c r="S36">
        <v>0.11033014591972451</v>
      </c>
      <c r="T36">
        <v>9.1664655519022809E-2</v>
      </c>
      <c r="U36">
        <v>4.956817470647485E-2</v>
      </c>
      <c r="V36">
        <v>8.4349727021835852E-2</v>
      </c>
      <c r="W36">
        <v>6.4673935255742804E-2</v>
      </c>
      <c r="X36">
        <v>7.3676143072910705E-2</v>
      </c>
      <c r="Y36">
        <v>8.6193200610735654E-2</v>
      </c>
      <c r="Z36">
        <v>8.2052846782471545E-2</v>
      </c>
      <c r="AA36">
        <v>4.3216329931461947E-2</v>
      </c>
      <c r="AB36">
        <v>6.5817987426236402E-2</v>
      </c>
      <c r="AC36">
        <v>8.4232631247383394E-2</v>
      </c>
      <c r="AD36">
        <v>7.5691505197808304E-2</v>
      </c>
      <c r="AE36">
        <v>7.396805471623169E-2</v>
      </c>
      <c r="AF36">
        <v>6.5038838615880556E-2</v>
      </c>
      <c r="AG36">
        <v>6.2465426227490746E-2</v>
      </c>
      <c r="AH36">
        <v>0.11216772894850149</v>
      </c>
      <c r="AI36">
        <v>9.4447410773127696E-2</v>
      </c>
      <c r="AJ36">
        <v>9.6952465626768347E-2</v>
      </c>
      <c r="AK36">
        <v>6.4681801539226549E-2</v>
      </c>
      <c r="AL36">
        <v>0.134682183181808</v>
      </c>
      <c r="AN36">
        <f t="shared" si="25"/>
        <v>7.6926496655230395E-2</v>
      </c>
      <c r="AO36">
        <f t="shared" si="26"/>
        <v>9.4421640734260126E-2</v>
      </c>
      <c r="AP36">
        <f t="shared" si="27"/>
        <v>7.4158080857786496E-2</v>
      </c>
      <c r="AQ36">
        <f t="shared" si="28"/>
        <v>9.1375622017464339E-2</v>
      </c>
      <c r="AR36">
        <f t="shared" si="29"/>
        <v>7.256412312576907E-2</v>
      </c>
      <c r="AS36">
        <f t="shared" si="30"/>
        <v>7.2531523178533272E-2</v>
      </c>
      <c r="AT36">
        <f t="shared" si="31"/>
        <v>7.1566132843306859E-2</v>
      </c>
      <c r="AU36">
        <f t="shared" si="32"/>
        <v>8.9693521983039981E-2</v>
      </c>
      <c r="AV36">
        <f t="shared" si="33"/>
        <v>9.8772150115934279E-2</v>
      </c>
      <c r="AX36">
        <f t="shared" si="34"/>
        <v>8.6138568976799404E-3</v>
      </c>
      <c r="AY36">
        <f t="shared" si="35"/>
        <v>1.4557401174275855E-2</v>
      </c>
      <c r="AZ36">
        <f t="shared" si="36"/>
        <v>1.6396759656128287E-2</v>
      </c>
      <c r="BA36">
        <f t="shared" si="37"/>
        <v>1.8567569877810369E-2</v>
      </c>
      <c r="BB36">
        <f t="shared" si="38"/>
        <v>1.9103224031803933E-2</v>
      </c>
      <c r="BC36">
        <f t="shared" si="39"/>
        <v>1.6247924394115553E-2</v>
      </c>
      <c r="BD36">
        <f t="shared" si="40"/>
        <v>5.7181070153640989E-3</v>
      </c>
      <c r="BE36">
        <f t="shared" si="41"/>
        <v>2.5189865381024523E-2</v>
      </c>
      <c r="BF36">
        <f t="shared" si="42"/>
        <v>3.5035650361551048E-2</v>
      </c>
      <c r="BH36">
        <f t="shared" si="43"/>
        <v>4.3069284488399702E-3</v>
      </c>
      <c r="BI36">
        <f t="shared" si="44"/>
        <v>7.2787005871379276E-3</v>
      </c>
      <c r="BJ36">
        <f t="shared" si="45"/>
        <v>6.1973926224874855E-3</v>
      </c>
      <c r="BK36">
        <f t="shared" si="46"/>
        <v>1.0719991467151004E-2</v>
      </c>
      <c r="BL36">
        <f t="shared" si="47"/>
        <v>9.5516120159019665E-3</v>
      </c>
      <c r="BM36">
        <f t="shared" si="48"/>
        <v>6.6331873574837722E-3</v>
      </c>
      <c r="BN36">
        <f t="shared" si="49"/>
        <v>3.3013506245755503E-3</v>
      </c>
      <c r="BO36">
        <f t="shared" si="50"/>
        <v>1.4543375558584945E-2</v>
      </c>
      <c r="BP36">
        <f t="shared" si="51"/>
        <v>2.0227842167475106E-2</v>
      </c>
    </row>
    <row r="37" spans="1:68" x14ac:dyDescent="0.3">
      <c r="A37" t="s">
        <v>1866</v>
      </c>
      <c r="B37">
        <v>8.5342812116677103E-2</v>
      </c>
      <c r="C37">
        <v>9.4501917678593506E-2</v>
      </c>
      <c r="D37">
        <v>6.9161753074423293E-2</v>
      </c>
      <c r="E37">
        <v>5.53574268065255E-2</v>
      </c>
      <c r="F37">
        <v>4.7185115927507154E-2</v>
      </c>
      <c r="G37">
        <v>0.10403881916353649</v>
      </c>
      <c r="H37">
        <v>7.4148464163085501E-2</v>
      </c>
      <c r="I37">
        <v>6.8403880955280646E-2</v>
      </c>
      <c r="J37">
        <v>9.8132818199039656E-2</v>
      </c>
      <c r="K37">
        <v>8.563338903954934E-2</v>
      </c>
      <c r="L37">
        <v>8.8085891998023441E-2</v>
      </c>
      <c r="M37">
        <v>0.1003972548641921</v>
      </c>
      <c r="N37">
        <v>8.4335769854071208E-2</v>
      </c>
      <c r="O37">
        <v>6.8896990238452194E-2</v>
      </c>
      <c r="P37">
        <v>5.7953234647955293E-2</v>
      </c>
      <c r="Q37">
        <v>8.0104392813984251E-2</v>
      </c>
      <c r="R37">
        <v>9.7003598817835546E-2</v>
      </c>
      <c r="S37">
        <v>0.10170344156664884</v>
      </c>
      <c r="T37">
        <v>8.9303661176159954E-2</v>
      </c>
      <c r="U37">
        <v>0.1010524962440925</v>
      </c>
      <c r="V37">
        <v>7.7864454283338547E-2</v>
      </c>
      <c r="W37">
        <v>6.172857605656315E-2</v>
      </c>
      <c r="X37">
        <v>0.1004468029125256</v>
      </c>
      <c r="Y37">
        <v>4.4818250966474751E-2</v>
      </c>
      <c r="Z37">
        <v>6.8141999154056304E-2</v>
      </c>
      <c r="AA37">
        <v>7.9032440105961194E-2</v>
      </c>
      <c r="AB37">
        <v>4.0717378872756796E-2</v>
      </c>
      <c r="AC37">
        <v>8.1818202584907795E-2</v>
      </c>
      <c r="AD37">
        <v>9.3749845888338651E-2</v>
      </c>
      <c r="AE37">
        <v>9.14127689041946E-2</v>
      </c>
      <c r="AF37">
        <v>8.1419975878852302E-2</v>
      </c>
      <c r="AG37">
        <v>6.7215045227307701E-2</v>
      </c>
      <c r="AH37">
        <v>8.4425224606827859E-2</v>
      </c>
      <c r="AI37">
        <v>5.6118480562158998E-2</v>
      </c>
      <c r="AJ37">
        <v>9.0864122690035951E-2</v>
      </c>
      <c r="AK37">
        <v>7.5103816052561695E-2</v>
      </c>
      <c r="AL37">
        <v>2.36288327841697E-2</v>
      </c>
      <c r="AN37">
        <f t="shared" si="25"/>
        <v>7.609097741905485E-2</v>
      </c>
      <c r="AO37">
        <f t="shared" si="26"/>
        <v>7.3444070052352456E-2</v>
      </c>
      <c r="AP37">
        <f t="shared" si="27"/>
        <v>8.3347906977326178E-2</v>
      </c>
      <c r="AQ37">
        <f t="shared" si="28"/>
        <v>9.2937144399489538E-2</v>
      </c>
      <c r="AR37">
        <f t="shared" si="29"/>
        <v>8.2487296940038535E-2</v>
      </c>
      <c r="AS37">
        <f t="shared" si="30"/>
        <v>6.9162512432780404E-2</v>
      </c>
      <c r="AT37">
        <f t="shared" si="31"/>
        <v>8.8860863557128522E-2</v>
      </c>
      <c r="AU37">
        <f t="shared" si="32"/>
        <v>6.9252916798764844E-2</v>
      </c>
      <c r="AV37">
        <f t="shared" si="33"/>
        <v>6.3198923842255769E-2</v>
      </c>
      <c r="AX37">
        <f t="shared" si="34"/>
        <v>1.7344100222006133E-2</v>
      </c>
      <c r="AY37">
        <f t="shared" si="35"/>
        <v>2.346253056900513E-2</v>
      </c>
      <c r="AZ37">
        <f t="shared" si="36"/>
        <v>1.5229576728018723E-2</v>
      </c>
      <c r="BA37">
        <f t="shared" si="37"/>
        <v>1.1359214999609776E-2</v>
      </c>
      <c r="BB37">
        <f t="shared" si="38"/>
        <v>1.6767275802838592E-2</v>
      </c>
      <c r="BC37">
        <f t="shared" si="39"/>
        <v>2.2974328861845087E-2</v>
      </c>
      <c r="BD37">
        <f t="shared" si="40"/>
        <v>6.5490907222297712E-3</v>
      </c>
      <c r="BE37">
        <f t="shared" si="41"/>
        <v>1.4262981105256879E-2</v>
      </c>
      <c r="BF37">
        <f t="shared" si="42"/>
        <v>3.5163061528907337E-2</v>
      </c>
      <c r="BH37">
        <f t="shared" si="43"/>
        <v>8.6720501110030667E-3</v>
      </c>
      <c r="BI37">
        <f t="shared" si="44"/>
        <v>1.1731265284502565E-2</v>
      </c>
      <c r="BJ37">
        <f t="shared" si="45"/>
        <v>5.7562389421591878E-3</v>
      </c>
      <c r="BK37">
        <f t="shared" si="46"/>
        <v>6.5582458378075394E-3</v>
      </c>
      <c r="BL37">
        <f t="shared" si="47"/>
        <v>8.3836379014192962E-3</v>
      </c>
      <c r="BM37">
        <f t="shared" si="48"/>
        <v>9.3792304824028457E-3</v>
      </c>
      <c r="BN37">
        <f t="shared" si="49"/>
        <v>3.7811192914266392E-3</v>
      </c>
      <c r="BO37">
        <f t="shared" si="50"/>
        <v>8.2347359805666053E-3</v>
      </c>
      <c r="BP37">
        <f t="shared" si="51"/>
        <v>2.0301403039246026E-2</v>
      </c>
    </row>
    <row r="38" spans="1:68" x14ac:dyDescent="0.3">
      <c r="A38" t="s">
        <v>1867</v>
      </c>
      <c r="B38">
        <v>9.7296249296189602E-2</v>
      </c>
      <c r="C38">
        <v>8.4498825148932893E-2</v>
      </c>
      <c r="D38">
        <v>8.8750867797923752E-2</v>
      </c>
      <c r="E38">
        <v>0.143869225931994</v>
      </c>
      <c r="F38">
        <v>0.10158858978726175</v>
      </c>
      <c r="G38">
        <v>9.2059896520300194E-2</v>
      </c>
      <c r="H38">
        <v>0.17408332864249751</v>
      </c>
      <c r="I38">
        <v>0.1133378570190535</v>
      </c>
      <c r="J38">
        <v>0.1243128534558053</v>
      </c>
      <c r="K38">
        <v>0.122672065439437</v>
      </c>
      <c r="L38">
        <v>0.12574976394772941</v>
      </c>
      <c r="M38">
        <v>0.118635284255802</v>
      </c>
      <c r="N38">
        <v>0.13536241664474549</v>
      </c>
      <c r="O38">
        <v>9.4015714302104147E-2</v>
      </c>
      <c r="P38">
        <v>0.1189659175071815</v>
      </c>
      <c r="Q38">
        <v>0.1161450339031425</v>
      </c>
      <c r="R38">
        <v>0.116929227557794</v>
      </c>
      <c r="S38">
        <v>0.10510557838156985</v>
      </c>
      <c r="T38">
        <v>0.10428009994131035</v>
      </c>
      <c r="U38">
        <v>0.1231574327021385</v>
      </c>
      <c r="V38">
        <v>7.8343413454738803E-2</v>
      </c>
      <c r="W38">
        <v>0.12078413714427826</v>
      </c>
      <c r="X38">
        <v>0.1154774271260075</v>
      </c>
      <c r="Y38">
        <v>7.5323599039461994E-2</v>
      </c>
      <c r="Z38">
        <v>0.15023961808551051</v>
      </c>
      <c r="AA38">
        <v>0.12504917512738251</v>
      </c>
      <c r="AB38">
        <v>8.1837483269747449E-2</v>
      </c>
      <c r="AC38">
        <v>0.13720941219587651</v>
      </c>
      <c r="AD38">
        <v>8.9518376618039158E-2</v>
      </c>
      <c r="AE38">
        <v>0.1522802465881285</v>
      </c>
      <c r="AF38">
        <v>0.1425159913297015</v>
      </c>
      <c r="AG38">
        <v>8.7314924476963457E-2</v>
      </c>
      <c r="AH38">
        <v>9.3496404655641546E-2</v>
      </c>
      <c r="AI38">
        <v>8.7734157642922694E-2</v>
      </c>
      <c r="AJ38">
        <v>5.9463526647099953E-2</v>
      </c>
      <c r="AK38">
        <v>0.12320073385984753</v>
      </c>
      <c r="AL38">
        <v>0.13064274231231901</v>
      </c>
      <c r="AN38">
        <f t="shared" si="25"/>
        <v>0.10360379204376005</v>
      </c>
      <c r="AO38">
        <f t="shared" si="26"/>
        <v>0.12026741799227825</v>
      </c>
      <c r="AP38">
        <f t="shared" si="27"/>
        <v>0.11995914507897212</v>
      </c>
      <c r="AQ38">
        <f t="shared" si="28"/>
        <v>0.11272661328083546</v>
      </c>
      <c r="AR38">
        <f t="shared" si="29"/>
        <v>0.10664127081061647</v>
      </c>
      <c r="AS38">
        <f t="shared" si="30"/>
        <v>0.11418945247399774</v>
      </c>
      <c r="AT38">
        <f t="shared" si="31"/>
        <v>0.12810487151195638</v>
      </c>
      <c r="AU38">
        <f t="shared" si="32"/>
        <v>8.9515162258509237E-2</v>
      </c>
      <c r="AV38">
        <f t="shared" si="33"/>
        <v>0.10443566760642216</v>
      </c>
      <c r="AX38">
        <f t="shared" si="34"/>
        <v>2.7366033572205135E-2</v>
      </c>
      <c r="AY38">
        <f t="shared" si="35"/>
        <v>3.69176287839953E-2</v>
      </c>
      <c r="AZ38">
        <f t="shared" si="36"/>
        <v>1.2733862102595667E-2</v>
      </c>
      <c r="BA38">
        <f t="shared" si="37"/>
        <v>6.61164651383202E-3</v>
      </c>
      <c r="BB38">
        <f t="shared" si="38"/>
        <v>2.064903654383942E-2</v>
      </c>
      <c r="BC38">
        <f t="shared" si="39"/>
        <v>3.0021092303960797E-2</v>
      </c>
      <c r="BD38">
        <f t="shared" si="40"/>
        <v>3.3771635455462613E-2</v>
      </c>
      <c r="BE38">
        <f t="shared" si="41"/>
        <v>3.4542231225563498E-3</v>
      </c>
      <c r="BF38">
        <f t="shared" si="42"/>
        <v>3.9124365417224603E-2</v>
      </c>
      <c r="BH38">
        <f t="shared" si="43"/>
        <v>1.3683016786102568E-2</v>
      </c>
      <c r="BI38">
        <f t="shared" si="44"/>
        <v>1.845881439199765E-2</v>
      </c>
      <c r="BJ38">
        <f t="shared" si="45"/>
        <v>4.812947478979741E-3</v>
      </c>
      <c r="BK38">
        <f t="shared" si="46"/>
        <v>3.8172358945475675E-3</v>
      </c>
      <c r="BL38">
        <f t="shared" si="47"/>
        <v>1.032451827191971E-2</v>
      </c>
      <c r="BM38">
        <f t="shared" si="48"/>
        <v>1.225605961094983E-2</v>
      </c>
      <c r="BN38">
        <f t="shared" si="49"/>
        <v>1.9498062821185252E-2</v>
      </c>
      <c r="BO38">
        <f t="shared" si="50"/>
        <v>1.9942966496489384E-3</v>
      </c>
      <c r="BP38">
        <f t="shared" si="51"/>
        <v>2.2588462905507912E-2</v>
      </c>
    </row>
    <row r="39" spans="1:68" x14ac:dyDescent="0.3">
      <c r="A39" t="s">
        <v>1868</v>
      </c>
      <c r="B39">
        <v>0.15293731111119552</v>
      </c>
      <c r="C39">
        <v>0.12377532071127299</v>
      </c>
      <c r="D39">
        <v>0.10918890439789775</v>
      </c>
      <c r="E39">
        <v>8.5737667168757137E-2</v>
      </c>
      <c r="F39">
        <v>0.17229238366160349</v>
      </c>
      <c r="G39">
        <v>0.157947315212215</v>
      </c>
      <c r="H39">
        <v>0.19509801951644751</v>
      </c>
      <c r="I39">
        <v>0.14613476420326599</v>
      </c>
      <c r="J39">
        <v>0.12957960510088851</v>
      </c>
      <c r="K39">
        <v>0.12049499315286699</v>
      </c>
      <c r="L39">
        <v>0.1333768917601445</v>
      </c>
      <c r="M39">
        <v>9.1357533090280094E-2</v>
      </c>
      <c r="N39">
        <v>0.17342372559487351</v>
      </c>
      <c r="O39">
        <v>0.10570792388005096</v>
      </c>
      <c r="P39">
        <v>9.3138404913083339E-2</v>
      </c>
      <c r="Q39">
        <v>0.13857647799436251</v>
      </c>
      <c r="R39">
        <v>0.14063762071872299</v>
      </c>
      <c r="S39">
        <v>0.1553539436797155</v>
      </c>
      <c r="T39">
        <v>0.19241643028962449</v>
      </c>
      <c r="U39">
        <v>0.16822611037409352</v>
      </c>
      <c r="V39">
        <v>0.14075572932685901</v>
      </c>
      <c r="W39">
        <v>0.135446870967495</v>
      </c>
      <c r="X39">
        <v>0.14941846239208101</v>
      </c>
      <c r="Y39">
        <v>0.11484932917141799</v>
      </c>
      <c r="Z39">
        <v>0.16051148486488651</v>
      </c>
      <c r="AA39">
        <v>0.16299726971092449</v>
      </c>
      <c r="AB39">
        <v>0.12107175498117306</v>
      </c>
      <c r="AC39">
        <v>0.14221879690908451</v>
      </c>
      <c r="AD39">
        <v>0.12535557558829752</v>
      </c>
      <c r="AE39">
        <v>0.13290410404347699</v>
      </c>
      <c r="AF39">
        <v>0.1695611018937315</v>
      </c>
      <c r="AG39">
        <v>0.13656100875461599</v>
      </c>
      <c r="AH39">
        <v>0.17543115108244101</v>
      </c>
      <c r="AI39">
        <v>0.12540545876855999</v>
      </c>
      <c r="AJ39">
        <v>0.129882662992894</v>
      </c>
      <c r="AK39">
        <v>0.1064717147431672</v>
      </c>
      <c r="AL39">
        <v>0.19061043253726601</v>
      </c>
      <c r="AN39">
        <f t="shared" si="25"/>
        <v>0.11790980084728085</v>
      </c>
      <c r="AO39">
        <f t="shared" si="26"/>
        <v>0.167868120648383</v>
      </c>
      <c r="AP39">
        <f t="shared" si="27"/>
        <v>0.12101129678459825</v>
      </c>
      <c r="AQ39">
        <f t="shared" si="28"/>
        <v>0.14485601413093366</v>
      </c>
      <c r="AR39">
        <f t="shared" si="29"/>
        <v>0.159211285239518</v>
      </c>
      <c r="AS39">
        <f t="shared" si="30"/>
        <v>0.14184451633826126</v>
      </c>
      <c r="AT39">
        <f t="shared" si="31"/>
        <v>0.14260692717516868</v>
      </c>
      <c r="AU39">
        <f t="shared" si="32"/>
        <v>0.14579920620187234</v>
      </c>
      <c r="AV39">
        <f t="shared" si="33"/>
        <v>0.14232160342444242</v>
      </c>
      <c r="AX39">
        <f t="shared" si="34"/>
        <v>2.8121350245398934E-2</v>
      </c>
      <c r="AY39">
        <f t="shared" si="35"/>
        <v>2.1069746545287548E-2</v>
      </c>
      <c r="AZ39">
        <f t="shared" si="36"/>
        <v>2.8472472479308453E-2</v>
      </c>
      <c r="BA39">
        <f t="shared" si="37"/>
        <v>9.1496978606364961E-3</v>
      </c>
      <c r="BB39">
        <f t="shared" si="38"/>
        <v>2.6389414921790241E-2</v>
      </c>
      <c r="BC39">
        <f t="shared" si="39"/>
        <v>2.0068119884842393E-2</v>
      </c>
      <c r="BD39">
        <f t="shared" si="40"/>
        <v>2.3646156591056545E-2</v>
      </c>
      <c r="BE39">
        <f t="shared" si="41"/>
        <v>2.6261201265872072E-2</v>
      </c>
      <c r="BF39">
        <f t="shared" si="42"/>
        <v>4.3426678290003386E-2</v>
      </c>
      <c r="BH39">
        <f t="shared" si="43"/>
        <v>1.4060675122699467E-2</v>
      </c>
      <c r="BI39">
        <f t="shared" si="44"/>
        <v>1.0534873272643774E-2</v>
      </c>
      <c r="BJ39">
        <f t="shared" si="45"/>
        <v>1.0761583055911544E-2</v>
      </c>
      <c r="BK39">
        <f t="shared" si="46"/>
        <v>5.2825805228422246E-3</v>
      </c>
      <c r="BL39">
        <f t="shared" si="47"/>
        <v>1.3194707460895121E-2</v>
      </c>
      <c r="BM39">
        <f t="shared" si="48"/>
        <v>8.1927756358107628E-3</v>
      </c>
      <c r="BN39">
        <f t="shared" si="49"/>
        <v>1.3652114873146541E-2</v>
      </c>
      <c r="BO39">
        <f t="shared" si="50"/>
        <v>1.5161911620094183E-2</v>
      </c>
      <c r="BP39">
        <f t="shared" si="51"/>
        <v>2.5072404400744732E-2</v>
      </c>
    </row>
    <row r="40" spans="1:68" x14ac:dyDescent="0.3">
      <c r="A40" t="s">
        <v>1869</v>
      </c>
      <c r="B40">
        <v>9.9777711956946402E-2</v>
      </c>
      <c r="C40">
        <v>0.12814026652292501</v>
      </c>
      <c r="D40">
        <v>0.18545554602792949</v>
      </c>
      <c r="E40">
        <v>0.11503078765656601</v>
      </c>
      <c r="F40">
        <v>0.124358656293026</v>
      </c>
      <c r="G40">
        <v>0.117300828673045</v>
      </c>
      <c r="H40">
        <v>0.12220020527780101</v>
      </c>
      <c r="I40">
        <v>0.14473961857137752</v>
      </c>
      <c r="J40">
        <v>0.12529561030814251</v>
      </c>
      <c r="K40">
        <v>9.7827950381458847E-2</v>
      </c>
      <c r="L40">
        <v>0.158415599083155</v>
      </c>
      <c r="M40">
        <v>0.14676663021203201</v>
      </c>
      <c r="N40">
        <v>0.12496394044167425</v>
      </c>
      <c r="O40">
        <v>0.1096421838755519</v>
      </c>
      <c r="P40">
        <v>7.8297683202716656E-2</v>
      </c>
      <c r="Q40">
        <v>0.12494698344817345</v>
      </c>
      <c r="R40">
        <v>0.13627852842437799</v>
      </c>
      <c r="S40">
        <v>0.120137220433648</v>
      </c>
      <c r="T40">
        <v>0.10791747206296121</v>
      </c>
      <c r="U40">
        <v>0.178398638421846</v>
      </c>
      <c r="V40">
        <v>9.60567864822746E-2</v>
      </c>
      <c r="W40">
        <v>0.12538955437778199</v>
      </c>
      <c r="X40">
        <v>0.1254697125718475</v>
      </c>
      <c r="Y40">
        <v>8.5581836328894947E-2</v>
      </c>
      <c r="Z40">
        <v>0.16060939091773663</v>
      </c>
      <c r="AA40">
        <v>7.0363814950705247E-2</v>
      </c>
      <c r="AB40">
        <v>0.1077284949969758</v>
      </c>
      <c r="AC40">
        <v>0.1021104971319382</v>
      </c>
      <c r="AD40">
        <v>0.11335671111887749</v>
      </c>
      <c r="AE40">
        <v>0.10226907823571445</v>
      </c>
      <c r="AF40">
        <v>0.13130448920400201</v>
      </c>
      <c r="AG40">
        <v>0.10226365038592011</v>
      </c>
      <c r="AH40">
        <v>8.4097064990128395E-2</v>
      </c>
      <c r="AI40">
        <v>0.130261598097237</v>
      </c>
      <c r="AJ40">
        <v>7.7283655022221301E-2</v>
      </c>
      <c r="AK40">
        <v>0.14588135326141349</v>
      </c>
      <c r="AL40">
        <v>0.15026064653385399</v>
      </c>
      <c r="AN40">
        <f t="shared" si="25"/>
        <v>0.13210107804109172</v>
      </c>
      <c r="AO40">
        <f t="shared" si="26"/>
        <v>0.12714982720381238</v>
      </c>
      <c r="AP40">
        <f t="shared" si="27"/>
        <v>0.12017279964353303</v>
      </c>
      <c r="AQ40">
        <f t="shared" si="28"/>
        <v>0.12712091076873314</v>
      </c>
      <c r="AR40">
        <f t="shared" si="29"/>
        <v>0.12694061283621594</v>
      </c>
      <c r="AS40">
        <f t="shared" si="30"/>
        <v>0.10864395781634972</v>
      </c>
      <c r="AT40">
        <f t="shared" si="31"/>
        <v>0.11564342618619798</v>
      </c>
      <c r="AU40">
        <f t="shared" si="32"/>
        <v>0.10554077115776184</v>
      </c>
      <c r="AV40">
        <f t="shared" si="33"/>
        <v>0.12447521827249626</v>
      </c>
      <c r="AX40">
        <f t="shared" si="34"/>
        <v>3.7410257465311313E-2</v>
      </c>
      <c r="AY40">
        <f t="shared" si="35"/>
        <v>1.2092600005474413E-2</v>
      </c>
      <c r="AZ40">
        <f t="shared" si="36"/>
        <v>2.7636489425117535E-2</v>
      </c>
      <c r="BA40">
        <f t="shared" si="37"/>
        <v>8.28733527191991E-3</v>
      </c>
      <c r="BB40">
        <f t="shared" si="38"/>
        <v>3.6359431580871966E-2</v>
      </c>
      <c r="BC40">
        <f t="shared" si="39"/>
        <v>3.1699423422237603E-2</v>
      </c>
      <c r="BD40">
        <f t="shared" si="40"/>
        <v>1.4652152465548282E-2</v>
      </c>
      <c r="BE40">
        <f t="shared" si="41"/>
        <v>2.3256088872900784E-2</v>
      </c>
      <c r="BF40">
        <f t="shared" si="42"/>
        <v>4.0927708021522936E-2</v>
      </c>
      <c r="BH40">
        <f t="shared" si="43"/>
        <v>1.8705128732655656E-2</v>
      </c>
      <c r="BI40">
        <f t="shared" si="44"/>
        <v>6.0463000027372064E-3</v>
      </c>
      <c r="BJ40">
        <f t="shared" si="45"/>
        <v>1.044561116138963E-2</v>
      </c>
      <c r="BK40">
        <f t="shared" si="46"/>
        <v>4.7846952501076406E-3</v>
      </c>
      <c r="BL40">
        <f t="shared" si="47"/>
        <v>1.8179715790435983E-2</v>
      </c>
      <c r="BM40">
        <f t="shared" si="48"/>
        <v>1.2941235420818641E-2</v>
      </c>
      <c r="BN40">
        <f t="shared" si="49"/>
        <v>8.4594241701917393E-3</v>
      </c>
      <c r="BO40">
        <f t="shared" si="50"/>
        <v>1.3426909171067128E-2</v>
      </c>
      <c r="BP40">
        <f t="shared" si="51"/>
        <v>2.3629623243540676E-2</v>
      </c>
    </row>
    <row r="41" spans="1:68" x14ac:dyDescent="0.3">
      <c r="A41" t="s">
        <v>1870</v>
      </c>
      <c r="B41">
        <v>3.6843063849235851E-2</v>
      </c>
      <c r="C41">
        <v>4.9408786017498103E-2</v>
      </c>
      <c r="D41">
        <v>5.3288833004869897E-2</v>
      </c>
      <c r="E41">
        <v>5.320960318026495E-2</v>
      </c>
      <c r="F41">
        <v>5.0839252321291155E-2</v>
      </c>
      <c r="G41">
        <v>4.5265224865380746E-2</v>
      </c>
      <c r="H41">
        <v>5.3322325409162652E-2</v>
      </c>
      <c r="I41">
        <v>7.9975911900367305E-2</v>
      </c>
      <c r="J41">
        <v>6.1126516465936351E-2</v>
      </c>
      <c r="K41">
        <v>5.4135154991428298E-2</v>
      </c>
      <c r="L41">
        <v>7.4250038011326749E-2</v>
      </c>
      <c r="M41">
        <v>5.5981838529153644E-2</v>
      </c>
      <c r="N41">
        <v>3.450529895357355E-2</v>
      </c>
      <c r="O41">
        <v>8.6077743956485597E-2</v>
      </c>
      <c r="P41">
        <v>7.118879256292035E-2</v>
      </c>
      <c r="Q41">
        <v>5.9708298576801946E-2</v>
      </c>
      <c r="R41">
        <v>5.7867990032504354E-2</v>
      </c>
      <c r="S41">
        <v>0.1214078081364995</v>
      </c>
      <c r="T41">
        <v>4.6906881290436853E-2</v>
      </c>
      <c r="U41">
        <v>7.0811841582257548E-2</v>
      </c>
      <c r="V41">
        <v>6.4885359913851498E-2</v>
      </c>
      <c r="W41">
        <v>8.7144971649726649E-2</v>
      </c>
      <c r="X41">
        <v>3.4685231081442898E-2</v>
      </c>
      <c r="Y41">
        <v>3.5561967346113749E-2</v>
      </c>
      <c r="Z41">
        <v>5.8027307647059698E-2</v>
      </c>
      <c r="AA41">
        <v>4.0416969026339601E-2</v>
      </c>
      <c r="AB41">
        <v>5.7289404134966554E-2</v>
      </c>
      <c r="AC41">
        <v>4.0753471901845653E-2</v>
      </c>
      <c r="AD41">
        <v>3.8219957773565502E-2</v>
      </c>
      <c r="AE41">
        <v>3.1666751709075548E-2</v>
      </c>
      <c r="AF41">
        <v>4.8025566353914403E-2</v>
      </c>
      <c r="AG41">
        <v>4.9379472919059052E-2</v>
      </c>
      <c r="AH41">
        <v>9.3995114369258698E-2</v>
      </c>
      <c r="AI41">
        <v>5.3808877880170351E-2</v>
      </c>
      <c r="AJ41">
        <v>3.8038621915160095E-2</v>
      </c>
      <c r="AK41">
        <v>9.9158115389620202E-2</v>
      </c>
      <c r="AL41">
        <v>7.8628337595335093E-2</v>
      </c>
      <c r="AN41">
        <f t="shared" si="25"/>
        <v>4.8187571512967195E-2</v>
      </c>
      <c r="AO41">
        <f t="shared" si="26"/>
        <v>5.7350678624050466E-2</v>
      </c>
      <c r="AP41">
        <f t="shared" si="27"/>
        <v>6.2466483352974937E-2</v>
      </c>
      <c r="AQ41">
        <f t="shared" si="28"/>
        <v>7.9661365581935262E-2</v>
      </c>
      <c r="AR41">
        <f t="shared" si="29"/>
        <v>6.7437263609068127E-2</v>
      </c>
      <c r="AS41">
        <f t="shared" si="30"/>
        <v>4.4455725189628016E-2</v>
      </c>
      <c r="AT41">
        <f t="shared" si="31"/>
        <v>3.9304091945518489E-2</v>
      </c>
      <c r="AU41">
        <f t="shared" si="32"/>
        <v>6.5727821722829372E-2</v>
      </c>
      <c r="AV41">
        <f t="shared" si="33"/>
        <v>7.1941691633371788E-2</v>
      </c>
      <c r="AX41">
        <f t="shared" si="34"/>
        <v>7.7767364593520931E-3</v>
      </c>
      <c r="AY41">
        <f t="shared" si="35"/>
        <v>1.5455157450733191E-2</v>
      </c>
      <c r="AZ41">
        <f t="shared" si="36"/>
        <v>1.6670870106575447E-2</v>
      </c>
      <c r="BA41">
        <f t="shared" si="37"/>
        <v>3.6165187450858095E-2</v>
      </c>
      <c r="BB41">
        <f t="shared" si="38"/>
        <v>1.661114428460413E-2</v>
      </c>
      <c r="BC41">
        <f t="shared" si="39"/>
        <v>1.052112997849038E-2</v>
      </c>
      <c r="BD41">
        <f t="shared" si="40"/>
        <v>8.2331169263617984E-3</v>
      </c>
      <c r="BE41">
        <f t="shared" si="41"/>
        <v>2.4580170508898779E-2</v>
      </c>
      <c r="BF41">
        <f t="shared" si="42"/>
        <v>3.1103561633824578E-2</v>
      </c>
      <c r="BH41">
        <f t="shared" si="43"/>
        <v>3.8883682296760465E-3</v>
      </c>
      <c r="BI41">
        <f t="shared" si="44"/>
        <v>7.7275787253665955E-3</v>
      </c>
      <c r="BJ41">
        <f t="shared" si="45"/>
        <v>6.3009966344370685E-3</v>
      </c>
      <c r="BK41">
        <f t="shared" si="46"/>
        <v>2.0879980710046198E-2</v>
      </c>
      <c r="BL41">
        <f t="shared" si="47"/>
        <v>8.3055721423020649E-3</v>
      </c>
      <c r="BM41">
        <f t="shared" si="48"/>
        <v>4.2952333274667975E-3</v>
      </c>
      <c r="BN41">
        <f t="shared" si="49"/>
        <v>4.7533922737046487E-3</v>
      </c>
      <c r="BO41">
        <f t="shared" si="50"/>
        <v>1.4191368060039612E-2</v>
      </c>
      <c r="BP41">
        <f t="shared" si="51"/>
        <v>1.7957649682044736E-2</v>
      </c>
    </row>
    <row r="42" spans="1:68" x14ac:dyDescent="0.3">
      <c r="A42" t="s">
        <v>1871</v>
      </c>
      <c r="B42">
        <v>9.0298554386202351E-2</v>
      </c>
      <c r="C42">
        <v>8.5380224559118603E-2</v>
      </c>
      <c r="D42">
        <v>0.135137286134559</v>
      </c>
      <c r="E42">
        <v>6.6268390532050997E-2</v>
      </c>
      <c r="F42">
        <v>8.4109794456994541E-2</v>
      </c>
      <c r="G42">
        <v>0.11187052161642366</v>
      </c>
      <c r="H42">
        <v>8.4045524108234945E-2</v>
      </c>
      <c r="I42">
        <v>0.1122340506100655</v>
      </c>
      <c r="J42">
        <v>0.12674750235298304</v>
      </c>
      <c r="K42">
        <v>0.10339137620875885</v>
      </c>
      <c r="L42">
        <v>0.11536594869629049</v>
      </c>
      <c r="M42">
        <v>0.12283874349719501</v>
      </c>
      <c r="N42">
        <v>9.7030184589811108E-2</v>
      </c>
      <c r="O42">
        <v>0.1021471790660176</v>
      </c>
      <c r="P42">
        <v>9.9307956945456743E-2</v>
      </c>
      <c r="Q42">
        <v>6.4233077451448503E-2</v>
      </c>
      <c r="R42">
        <v>5.50298702113678E-2</v>
      </c>
      <c r="S42">
        <v>9.5559293722320054E-2</v>
      </c>
      <c r="T42">
        <v>4.9810135000418754E-2</v>
      </c>
      <c r="U42">
        <v>0.11005116992217349</v>
      </c>
      <c r="V42">
        <v>0.10147098800809626</v>
      </c>
      <c r="W42">
        <v>0.13053029297862451</v>
      </c>
      <c r="X42">
        <v>8.8853333670587953E-2</v>
      </c>
      <c r="Y42">
        <v>3.9982232095725753E-2</v>
      </c>
      <c r="Z42">
        <v>7.1545731616812908E-2</v>
      </c>
      <c r="AA42">
        <v>8.61214652486266E-2</v>
      </c>
      <c r="AB42">
        <v>4.8645534805599799E-2</v>
      </c>
      <c r="AC42">
        <v>6.1859697724520546E-2</v>
      </c>
      <c r="AD42">
        <v>8.6937123783890957E-2</v>
      </c>
      <c r="AE42">
        <v>4.7661911789408845E-2</v>
      </c>
      <c r="AF42">
        <v>0.10673943931291929</v>
      </c>
      <c r="AG42">
        <v>4.435193323390535E-2</v>
      </c>
      <c r="AH42">
        <v>0.19116058832923549</v>
      </c>
      <c r="AI42">
        <v>9.045237278883525E-2</v>
      </c>
      <c r="AJ42">
        <v>7.7904896035419696E-2</v>
      </c>
      <c r="AK42">
        <v>0.1158998507014025</v>
      </c>
      <c r="AL42">
        <v>9.3153916036629605E-2</v>
      </c>
      <c r="AN42">
        <f t="shared" si="25"/>
        <v>9.4271113902982734E-2</v>
      </c>
      <c r="AO42">
        <f t="shared" si="26"/>
        <v>9.8064972697929659E-2</v>
      </c>
      <c r="AP42">
        <f t="shared" si="27"/>
        <v>0.10954698447950181</v>
      </c>
      <c r="AQ42">
        <f t="shared" si="28"/>
        <v>7.1607413795045455E-2</v>
      </c>
      <c r="AR42">
        <f t="shared" si="29"/>
        <v>9.796564647732825E-2</v>
      </c>
      <c r="AS42">
        <f t="shared" si="30"/>
        <v>6.6167999193645591E-2</v>
      </c>
      <c r="AT42">
        <f t="shared" si="31"/>
        <v>8.044615829540637E-2</v>
      </c>
      <c r="AU42">
        <f t="shared" si="32"/>
        <v>0.10865496478399202</v>
      </c>
      <c r="AV42">
        <f t="shared" si="33"/>
        <v>9.5652887591150593E-2</v>
      </c>
      <c r="AX42">
        <f t="shared" si="34"/>
        <v>2.9149189191062061E-2</v>
      </c>
      <c r="AY42">
        <f t="shared" si="35"/>
        <v>1.6151861485253782E-2</v>
      </c>
      <c r="AZ42">
        <f t="shared" si="36"/>
        <v>1.1975987190474338E-2</v>
      </c>
      <c r="BA42">
        <f t="shared" si="37"/>
        <v>2.1247215580256676E-2</v>
      </c>
      <c r="BB42">
        <f t="shared" si="38"/>
        <v>3.4340242590583533E-2</v>
      </c>
      <c r="BC42">
        <f t="shared" si="39"/>
        <v>1.9763490745508049E-2</v>
      </c>
      <c r="BD42">
        <f t="shared" si="40"/>
        <v>3.0068888228571213E-2</v>
      </c>
      <c r="BE42">
        <f t="shared" si="41"/>
        <v>7.5077933304210739E-2</v>
      </c>
      <c r="BF42">
        <f t="shared" si="42"/>
        <v>1.912035013121496E-2</v>
      </c>
      <c r="BH42">
        <f t="shared" si="43"/>
        <v>1.457459459553103E-2</v>
      </c>
      <c r="BI42">
        <f t="shared" si="44"/>
        <v>8.0759307426268908E-3</v>
      </c>
      <c r="BJ42">
        <f t="shared" si="45"/>
        <v>4.526497687212889E-3</v>
      </c>
      <c r="BK42">
        <f t="shared" si="46"/>
        <v>1.2267085634791203E-2</v>
      </c>
      <c r="BL42">
        <f t="shared" si="47"/>
        <v>1.7170121295291767E-2</v>
      </c>
      <c r="BM42">
        <f t="shared" si="48"/>
        <v>8.0684113104520401E-3</v>
      </c>
      <c r="BN42">
        <f t="shared" si="49"/>
        <v>1.7360280712998361E-2</v>
      </c>
      <c r="BO42">
        <f t="shared" si="50"/>
        <v>4.3346265003386841E-2</v>
      </c>
      <c r="BP42">
        <f t="shared" si="51"/>
        <v>1.1039139295256854E-2</v>
      </c>
    </row>
    <row r="43" spans="1:68" x14ac:dyDescent="0.3">
      <c r="A43" t="s">
        <v>1872</v>
      </c>
      <c r="B43">
        <v>2.3177226804344499E-2</v>
      </c>
      <c r="C43">
        <v>4.2314763359595803E-2</v>
      </c>
      <c r="D43">
        <v>8.3389561477419105E-2</v>
      </c>
      <c r="E43">
        <v>4.2948277945715846E-2</v>
      </c>
      <c r="F43">
        <v>4.1689151874176447E-2</v>
      </c>
      <c r="G43">
        <v>5.8766381085300252E-2</v>
      </c>
      <c r="H43">
        <v>6.0959912294480945E-2</v>
      </c>
      <c r="I43">
        <v>6.4487298628928352E-2</v>
      </c>
      <c r="J43">
        <v>7.8115038660676248E-2</v>
      </c>
      <c r="K43">
        <v>4.4941331467950998E-2</v>
      </c>
      <c r="L43">
        <v>8.0208936278832355E-2</v>
      </c>
      <c r="M43">
        <v>7.0801199658924049E-2</v>
      </c>
      <c r="N43">
        <v>2.4861797180519851E-2</v>
      </c>
      <c r="O43">
        <v>6.704302825329389E-2</v>
      </c>
      <c r="P43">
        <v>7.1642727261855443E-2</v>
      </c>
      <c r="Q43">
        <v>3.8947093460986251E-2</v>
      </c>
      <c r="R43">
        <v>7.6727384690689945E-2</v>
      </c>
      <c r="S43">
        <v>6.4885507220337202E-2</v>
      </c>
      <c r="T43">
        <v>5.649437210503875E-2</v>
      </c>
      <c r="U43">
        <v>5.0791151085663351E-2</v>
      </c>
      <c r="V43">
        <v>7.088612945856046E-2</v>
      </c>
      <c r="W43">
        <v>8.4129379431118451E-2</v>
      </c>
      <c r="X43">
        <v>5.5092782156746845E-2</v>
      </c>
      <c r="Y43">
        <v>3.435817375321485E-2</v>
      </c>
      <c r="Z43">
        <v>4.1476572246407897E-2</v>
      </c>
      <c r="AA43">
        <v>6.6297954219457098E-2</v>
      </c>
      <c r="AB43">
        <v>3.18539592608598E-2</v>
      </c>
      <c r="AC43">
        <v>4.3916862078878252E-2</v>
      </c>
      <c r="AD43">
        <v>7.7901317296707989E-2</v>
      </c>
      <c r="AE43">
        <v>4.0018404814151053E-2</v>
      </c>
      <c r="AF43">
        <v>3.4902091577425999E-2</v>
      </c>
      <c r="AG43">
        <v>5.3150085837956704E-2</v>
      </c>
      <c r="AH43">
        <v>8.0450429770531004E-2</v>
      </c>
      <c r="AI43">
        <v>7.3812774694632058E-2</v>
      </c>
      <c r="AJ43">
        <v>5.7114882410788499E-2</v>
      </c>
      <c r="AK43">
        <v>9.822000910775415E-2</v>
      </c>
      <c r="AL43">
        <v>5.5868746803892998E-2</v>
      </c>
      <c r="AN43">
        <f t="shared" si="25"/>
        <v>4.7957457396768814E-2</v>
      </c>
      <c r="AO43">
        <f t="shared" si="26"/>
        <v>5.6475685970721501E-2</v>
      </c>
      <c r="AP43">
        <f t="shared" si="27"/>
        <v>6.2516294108864695E-2</v>
      </c>
      <c r="AQ43">
        <f t="shared" si="28"/>
        <v>6.0186661790671135E-2</v>
      </c>
      <c r="AR43">
        <f t="shared" si="29"/>
        <v>6.5575258020095256E-2</v>
      </c>
      <c r="AS43">
        <f t="shared" si="30"/>
        <v>4.5499383952594126E-2</v>
      </c>
      <c r="AT43">
        <f t="shared" si="31"/>
        <v>5.0940604562761678E-2</v>
      </c>
      <c r="AU43">
        <f t="shared" si="32"/>
        <v>6.9137763434373264E-2</v>
      </c>
      <c r="AV43">
        <f t="shared" si="33"/>
        <v>7.0401212774145225E-2</v>
      </c>
      <c r="AX43">
        <f t="shared" si="34"/>
        <v>2.5340518953945113E-2</v>
      </c>
      <c r="AY43">
        <f t="shared" si="35"/>
        <v>1.0135467392677407E-2</v>
      </c>
      <c r="AZ43">
        <f t="shared" si="36"/>
        <v>2.0229984484205547E-2</v>
      </c>
      <c r="BA43">
        <f t="shared" si="37"/>
        <v>1.9323482155895893E-2</v>
      </c>
      <c r="BB43">
        <f t="shared" si="38"/>
        <v>1.4983247129398492E-2</v>
      </c>
      <c r="BC43">
        <f t="shared" si="39"/>
        <v>1.3066180646828959E-2</v>
      </c>
      <c r="BD43">
        <f t="shared" si="40"/>
        <v>2.3488384121217308E-2</v>
      </c>
      <c r="BE43">
        <f t="shared" si="41"/>
        <v>1.4237942000930842E-2</v>
      </c>
      <c r="BF43">
        <f t="shared" si="42"/>
        <v>2.4099839949173973E-2</v>
      </c>
      <c r="BH43">
        <f t="shared" si="43"/>
        <v>1.2670259476972557E-2</v>
      </c>
      <c r="BI43">
        <f t="shared" si="44"/>
        <v>5.0677336963387033E-3</v>
      </c>
      <c r="BJ43">
        <f t="shared" si="45"/>
        <v>7.6462154245575927E-3</v>
      </c>
      <c r="BK43">
        <f t="shared" si="46"/>
        <v>1.1156417624387424E-2</v>
      </c>
      <c r="BL43">
        <f t="shared" si="47"/>
        <v>7.4916235646992459E-3</v>
      </c>
      <c r="BM43">
        <f t="shared" si="48"/>
        <v>5.3342459119599351E-3</v>
      </c>
      <c r="BN43">
        <f t="shared" si="49"/>
        <v>1.3561024895214146E-2</v>
      </c>
      <c r="BO43">
        <f t="shared" si="50"/>
        <v>8.2202796469437005E-3</v>
      </c>
      <c r="BP43">
        <f t="shared" si="51"/>
        <v>1.3914049082082491E-2</v>
      </c>
    </row>
    <row r="44" spans="1:68" x14ac:dyDescent="0.3">
      <c r="A44" t="s">
        <v>1873</v>
      </c>
      <c r="B44">
        <v>1.80868947529658E-2</v>
      </c>
      <c r="C44">
        <v>3.1426240912922197E-2</v>
      </c>
      <c r="D44">
        <v>3.3129083204238546E-2</v>
      </c>
      <c r="E44">
        <v>4.5503172435478648E-2</v>
      </c>
      <c r="F44">
        <v>2.754982367592905E-2</v>
      </c>
      <c r="G44">
        <v>1.86122406199268E-2</v>
      </c>
      <c r="H44">
        <v>1.6327902341542751E-2</v>
      </c>
      <c r="I44">
        <v>2.1644404536273001E-2</v>
      </c>
      <c r="J44">
        <v>4.2011400095018747E-2</v>
      </c>
      <c r="K44">
        <v>4.2005933067148948E-2</v>
      </c>
      <c r="L44">
        <v>3.1480300768627949E-2</v>
      </c>
      <c r="M44">
        <v>4.7704128022695504E-2</v>
      </c>
      <c r="N44">
        <v>3.0697787910645251E-2</v>
      </c>
      <c r="O44">
        <v>1.3433115309104699E-2</v>
      </c>
      <c r="P44">
        <v>4.5571258855487053E-2</v>
      </c>
      <c r="Q44">
        <v>3.5144001173576249E-3</v>
      </c>
      <c r="R44">
        <v>2.7032219692683799E-2</v>
      </c>
      <c r="S44">
        <v>2.1175583343486848E-2</v>
      </c>
      <c r="T44">
        <v>2.9432725384305952E-2</v>
      </c>
      <c r="U44">
        <v>4.2251761171146901E-2</v>
      </c>
      <c r="V44">
        <v>5.9246375879911599E-2</v>
      </c>
      <c r="W44">
        <v>4.1461301809734605E-2</v>
      </c>
      <c r="X44">
        <v>1.281000764993661E-2</v>
      </c>
      <c r="Y44">
        <v>1.5754477882175499E-2</v>
      </c>
      <c r="Z44">
        <v>3.1193263992717699E-2</v>
      </c>
      <c r="AA44">
        <v>3.3849513014264948E-2</v>
      </c>
      <c r="AB44">
        <v>2.9504079793876252E-2</v>
      </c>
      <c r="AC44">
        <v>2.350878616518625E-2</v>
      </c>
      <c r="AD44">
        <v>2.1508118407409106E-2</v>
      </c>
      <c r="AE44">
        <v>1.8820429790996608E-2</v>
      </c>
      <c r="AF44">
        <v>3.486582090545845E-2</v>
      </c>
      <c r="AG44">
        <v>1.151332972971825E-2</v>
      </c>
      <c r="AH44">
        <v>2.9880004844975751E-2</v>
      </c>
      <c r="AI44">
        <v>5.8965197049450108E-2</v>
      </c>
      <c r="AJ44">
        <v>1.534004666022145E-2</v>
      </c>
      <c r="AK44">
        <v>2.397504636127018E-2</v>
      </c>
      <c r="AL44">
        <v>4.5365550391974797E-2</v>
      </c>
      <c r="AN44">
        <f t="shared" si="25"/>
        <v>3.2036347826401301E-2</v>
      </c>
      <c r="AO44">
        <f t="shared" si="26"/>
        <v>2.1033592793417901E-2</v>
      </c>
      <c r="AP44">
        <f t="shared" si="27"/>
        <v>3.6129132004104024E-2</v>
      </c>
      <c r="AQ44">
        <f t="shared" si="28"/>
        <v>1.7240734384509421E-2</v>
      </c>
      <c r="AR44">
        <f t="shared" si="29"/>
        <v>4.3098041061274767E-2</v>
      </c>
      <c r="AS44">
        <f t="shared" si="30"/>
        <v>2.4436688083026209E-2</v>
      </c>
      <c r="AT44">
        <f t="shared" si="31"/>
        <v>2.5064789701288056E-2</v>
      </c>
      <c r="AU44">
        <f t="shared" si="32"/>
        <v>3.3452843874714706E-2</v>
      </c>
      <c r="AV44">
        <f t="shared" si="33"/>
        <v>2.8226881137822141E-2</v>
      </c>
      <c r="AX44">
        <f t="shared" si="34"/>
        <v>1.1217678119104119E-2</v>
      </c>
      <c r="AY44">
        <f t="shared" si="35"/>
        <v>4.8593835300492112E-3</v>
      </c>
      <c r="AZ44">
        <f t="shared" si="36"/>
        <v>1.1961692085383729E-2</v>
      </c>
      <c r="BA44">
        <f t="shared" si="37"/>
        <v>1.224272178242539E-2</v>
      </c>
      <c r="BB44">
        <f t="shared" si="38"/>
        <v>1.2259753599970561E-2</v>
      </c>
      <c r="BC44">
        <f t="shared" si="39"/>
        <v>8.6180336944669811E-3</v>
      </c>
      <c r="BD44">
        <f t="shared" si="40"/>
        <v>8.593664935494039E-3</v>
      </c>
      <c r="BE44">
        <f t="shared" si="41"/>
        <v>2.3926842919233589E-2</v>
      </c>
      <c r="BF44">
        <f t="shared" si="42"/>
        <v>1.5457725990963424E-2</v>
      </c>
      <c r="BH44">
        <f t="shared" si="43"/>
        <v>5.6088390595520595E-3</v>
      </c>
      <c r="BI44">
        <f t="shared" si="44"/>
        <v>2.4296917650246056E-3</v>
      </c>
      <c r="BJ44">
        <f t="shared" si="45"/>
        <v>4.521094645350705E-3</v>
      </c>
      <c r="BK44">
        <f t="shared" si="46"/>
        <v>7.0683387166969938E-3</v>
      </c>
      <c r="BL44">
        <f t="shared" si="47"/>
        <v>6.1298767999852805E-3</v>
      </c>
      <c r="BM44">
        <f t="shared" si="48"/>
        <v>3.5182975229261148E-3</v>
      </c>
      <c r="BN44">
        <f t="shared" si="49"/>
        <v>4.9615547638329318E-3</v>
      </c>
      <c r="BO44">
        <f t="shared" si="50"/>
        <v>1.3814169200277405E-2</v>
      </c>
      <c r="BP44">
        <f t="shared" si="51"/>
        <v>8.9245222619422082E-3</v>
      </c>
    </row>
    <row r="45" spans="1:68" x14ac:dyDescent="0.3">
      <c r="A45" t="s">
        <v>1874</v>
      </c>
      <c r="B45">
        <v>3.8984726222746305E-2</v>
      </c>
      <c r="C45">
        <v>4.6446925984295902E-2</v>
      </c>
      <c r="D45">
        <v>4.2227241685299399E-2</v>
      </c>
      <c r="E45">
        <v>6.0335543893606153E-2</v>
      </c>
      <c r="F45">
        <v>3.3818437309007403E-2</v>
      </c>
      <c r="G45">
        <v>2.2173488545372853E-2</v>
      </c>
      <c r="H45">
        <v>4.99676630398775E-2</v>
      </c>
      <c r="I45">
        <v>4.3574852368118151E-2</v>
      </c>
      <c r="J45">
        <v>4.4869078478031801E-2</v>
      </c>
      <c r="K45">
        <v>6.0017354782751955E-2</v>
      </c>
      <c r="L45">
        <v>6.8751717558530295E-2</v>
      </c>
      <c r="M45">
        <v>7.4848320213914604E-2</v>
      </c>
      <c r="N45">
        <v>5.2507774247734847E-2</v>
      </c>
      <c r="O45">
        <v>4.507410505784315E-2</v>
      </c>
      <c r="P45">
        <v>4.703657276408095E-2</v>
      </c>
      <c r="Q45">
        <v>5.918629856745395E-2</v>
      </c>
      <c r="R45">
        <v>2.1522215128837251E-2</v>
      </c>
      <c r="S45">
        <v>3.9152728882052949E-2</v>
      </c>
      <c r="T45">
        <v>1.2320101708808904E-2</v>
      </c>
      <c r="U45">
        <v>5.0803108512130948E-2</v>
      </c>
      <c r="V45">
        <v>6.3575151212159994E-2</v>
      </c>
      <c r="W45">
        <v>8.3265333369171191E-2</v>
      </c>
      <c r="X45">
        <v>2.0846219177319922E-2</v>
      </c>
      <c r="Y45">
        <v>2.5621863407816803E-2</v>
      </c>
      <c r="Z45">
        <v>5.2948137879510498E-2</v>
      </c>
      <c r="AA45">
        <v>2.7142251702359947E-2</v>
      </c>
      <c r="AB45">
        <v>7.0559513799310247E-2</v>
      </c>
      <c r="AC45">
        <v>2.62444863248311E-2</v>
      </c>
      <c r="AD45">
        <v>4.3306036185006003E-2</v>
      </c>
      <c r="AE45">
        <v>2.0628183383613552E-2</v>
      </c>
      <c r="AF45">
        <v>6.4131322191644607E-2</v>
      </c>
      <c r="AG45">
        <v>2.1294289112001898E-2</v>
      </c>
      <c r="AH45">
        <v>4.2602131148065249E-2</v>
      </c>
      <c r="AI45">
        <v>3.920538458191275E-2</v>
      </c>
      <c r="AJ45">
        <v>3.2735115899847948E-2</v>
      </c>
      <c r="AK45">
        <v>4.184138685223155E-2</v>
      </c>
      <c r="AL45">
        <v>4.9010429712038298E-2</v>
      </c>
      <c r="AN45">
        <f t="shared" si="25"/>
        <v>4.6998609446486941E-2</v>
      </c>
      <c r="AO45">
        <f t="shared" si="26"/>
        <v>3.7383610315593979E-2</v>
      </c>
      <c r="AP45">
        <f t="shared" si="27"/>
        <v>5.6157846157555376E-2</v>
      </c>
      <c r="AQ45">
        <f t="shared" si="28"/>
        <v>3.9953747526114719E-2</v>
      </c>
      <c r="AR45">
        <f t="shared" si="29"/>
        <v>5.2490923700567758E-2</v>
      </c>
      <c r="AS45">
        <f t="shared" si="30"/>
        <v>3.7227078715191417E-2</v>
      </c>
      <c r="AT45">
        <f t="shared" si="31"/>
        <v>4.2688513920088052E-2</v>
      </c>
      <c r="AU45">
        <f t="shared" si="32"/>
        <v>3.4367268280659967E-2</v>
      </c>
      <c r="AV45">
        <f t="shared" si="33"/>
        <v>4.1195644154705932E-2</v>
      </c>
      <c r="AX45">
        <f t="shared" si="34"/>
        <v>9.4015326715995388E-3</v>
      </c>
      <c r="AY45">
        <f t="shared" si="35"/>
        <v>1.2120892760743579E-2</v>
      </c>
      <c r="AZ45">
        <f t="shared" si="36"/>
        <v>1.2039113131073823E-2</v>
      </c>
      <c r="BA45">
        <f t="shared" si="37"/>
        <v>1.8844814100140939E-2</v>
      </c>
      <c r="BB45">
        <f t="shared" si="38"/>
        <v>2.9924728066621126E-2</v>
      </c>
      <c r="BC45">
        <f t="shared" si="39"/>
        <v>1.9917517831831114E-2</v>
      </c>
      <c r="BD45">
        <f t="shared" si="40"/>
        <v>2.1758142656220836E-2</v>
      </c>
      <c r="BE45">
        <f t="shared" si="41"/>
        <v>1.144821209040054E-2</v>
      </c>
      <c r="BF45">
        <f t="shared" si="42"/>
        <v>8.1568497377893408E-3</v>
      </c>
      <c r="BH45">
        <f t="shared" si="43"/>
        <v>4.7007663357997694E-3</v>
      </c>
      <c r="BI45">
        <f t="shared" si="44"/>
        <v>6.0604463803717893E-3</v>
      </c>
      <c r="BJ45">
        <f t="shared" si="45"/>
        <v>4.5503570500847849E-3</v>
      </c>
      <c r="BK45">
        <f t="shared" si="46"/>
        <v>1.0880058493544826E-2</v>
      </c>
      <c r="BL45">
        <f t="shared" si="47"/>
        <v>1.4962364033310563E-2</v>
      </c>
      <c r="BM45">
        <f t="shared" si="48"/>
        <v>8.1312926051285601E-3</v>
      </c>
      <c r="BN45">
        <f t="shared" si="49"/>
        <v>1.2562069519635378E-2</v>
      </c>
      <c r="BO45">
        <f t="shared" si="50"/>
        <v>6.6096283321326809E-3</v>
      </c>
      <c r="BP45">
        <f t="shared" si="51"/>
        <v>4.7093593918520046E-3</v>
      </c>
    </row>
    <row r="46" spans="1:68" x14ac:dyDescent="0.3">
      <c r="A46" t="s">
        <v>1875</v>
      </c>
      <c r="B46">
        <v>4.9632710510370451E-2</v>
      </c>
      <c r="C46">
        <v>0</v>
      </c>
      <c r="D46">
        <v>5.4995142266268005E-2</v>
      </c>
      <c r="E46">
        <v>6.1191028441818902E-2</v>
      </c>
      <c r="F46">
        <v>2.1762620208452248E-2</v>
      </c>
      <c r="G46">
        <v>1.5871478377203097E-2</v>
      </c>
      <c r="H46">
        <v>7.1122797154163142E-2</v>
      </c>
      <c r="I46">
        <v>6.8261309875499304E-2</v>
      </c>
      <c r="J46">
        <v>1.74857549116441E-2</v>
      </c>
      <c r="K46">
        <v>7.6096678697093245E-2</v>
      </c>
      <c r="L46">
        <v>7.0565513554182058E-2</v>
      </c>
      <c r="M46">
        <v>6.618457825278555E-2</v>
      </c>
      <c r="N46">
        <v>2.5402336206436834E-2</v>
      </c>
      <c r="O46">
        <v>3.9272959673074898E-2</v>
      </c>
      <c r="P46">
        <v>7.5295046438081797E-2</v>
      </c>
      <c r="Q46">
        <v>4.290657183206565E-2</v>
      </c>
      <c r="R46">
        <v>3.3056672199199603E-2</v>
      </c>
      <c r="S46">
        <v>1.9595472511801063E-2</v>
      </c>
      <c r="T46">
        <v>3.2760107650965146E-2</v>
      </c>
      <c r="U46">
        <v>4.7364174457249705E-2</v>
      </c>
      <c r="V46">
        <v>2.3394234216699651E-2</v>
      </c>
      <c r="W46">
        <v>6.6436348749715046E-2</v>
      </c>
      <c r="X46">
        <v>3.0335147588994499E-2</v>
      </c>
      <c r="Y46">
        <v>2.9751029155729698E-2</v>
      </c>
      <c r="Z46">
        <v>5.5082469852569101E-2</v>
      </c>
      <c r="AA46">
        <v>3.2904060632149748E-2</v>
      </c>
      <c r="AB46">
        <v>1.509101869336895E-2</v>
      </c>
      <c r="AC46">
        <v>5.6177154885409447E-2</v>
      </c>
      <c r="AD46">
        <v>6.1529470837689601E-2</v>
      </c>
      <c r="AE46">
        <v>3.7649051297408101E-2</v>
      </c>
      <c r="AF46">
        <v>1.9226960714244651E-2</v>
      </c>
      <c r="AG46">
        <v>2.4415659391673152E-2</v>
      </c>
      <c r="AH46">
        <v>9.4326418065788203E-2</v>
      </c>
      <c r="AI46">
        <v>4.6064254385670446E-2</v>
      </c>
      <c r="AJ46">
        <v>1.7423607347772128E-2</v>
      </c>
      <c r="AK46">
        <v>6.1084806517408552E-2</v>
      </c>
      <c r="AL46">
        <v>9.1047162122195005E-2</v>
      </c>
      <c r="AN46">
        <f t="shared" si="25"/>
        <v>4.1454720304614341E-2</v>
      </c>
      <c r="AO46">
        <f t="shared" si="26"/>
        <v>4.4254551403829445E-2</v>
      </c>
      <c r="AP46">
        <f t="shared" si="27"/>
        <v>5.2900409676185513E-2</v>
      </c>
      <c r="AQ46">
        <f t="shared" si="28"/>
        <v>3.1852905514355441E-2</v>
      </c>
      <c r="AR46">
        <f t="shared" si="29"/>
        <v>4.2488716268657384E-2</v>
      </c>
      <c r="AS46">
        <f t="shared" si="30"/>
        <v>3.6556813468036908E-2</v>
      </c>
      <c r="AT46">
        <f t="shared" si="31"/>
        <v>3.9468494283114115E-2</v>
      </c>
      <c r="AU46">
        <f t="shared" si="32"/>
        <v>5.4935443947710598E-2</v>
      </c>
      <c r="AV46">
        <f t="shared" si="33"/>
        <v>5.6518525329125234E-2</v>
      </c>
      <c r="AX46">
        <f t="shared" si="34"/>
        <v>2.8037107822346006E-2</v>
      </c>
      <c r="AY46">
        <f t="shared" si="35"/>
        <v>2.9494140013172129E-2</v>
      </c>
      <c r="AZ46">
        <f t="shared" si="36"/>
        <v>2.4913720758537053E-2</v>
      </c>
      <c r="BA46">
        <f t="shared" si="37"/>
        <v>1.1702077958784314E-2</v>
      </c>
      <c r="BB46">
        <f t="shared" si="38"/>
        <v>1.876614206903213E-2</v>
      </c>
      <c r="BC46">
        <f t="shared" si="39"/>
        <v>1.6045613212441301E-2</v>
      </c>
      <c r="BD46">
        <f t="shared" si="40"/>
        <v>2.1209864928134654E-2</v>
      </c>
      <c r="BE46">
        <f t="shared" si="41"/>
        <v>3.5789691920744812E-2</v>
      </c>
      <c r="BF46">
        <f t="shared" si="42"/>
        <v>3.7023575561032238E-2</v>
      </c>
      <c r="BH46">
        <f t="shared" si="43"/>
        <v>1.4018553911173003E-2</v>
      </c>
      <c r="BI46">
        <f t="shared" si="44"/>
        <v>1.4747070006586064E-2</v>
      </c>
      <c r="BJ46">
        <f t="shared" si="45"/>
        <v>9.4165013371995017E-3</v>
      </c>
      <c r="BK46">
        <f t="shared" si="46"/>
        <v>6.7561978595821106E-3</v>
      </c>
      <c r="BL46">
        <f t="shared" si="47"/>
        <v>9.3830710345160651E-3</v>
      </c>
      <c r="BM46">
        <f t="shared" si="48"/>
        <v>6.550594163423535E-3</v>
      </c>
      <c r="BN46">
        <f t="shared" si="49"/>
        <v>1.2245521225734145E-2</v>
      </c>
      <c r="BO46">
        <f t="shared" si="50"/>
        <v>2.0663188264655793E-2</v>
      </c>
      <c r="BP46">
        <f t="shared" si="51"/>
        <v>2.1375571316524414E-2</v>
      </c>
    </row>
    <row r="47" spans="1:68" x14ac:dyDescent="0.3">
      <c r="A47" t="s">
        <v>1876</v>
      </c>
      <c r="B47">
        <v>4.7498489713187798E-2</v>
      </c>
      <c r="C47">
        <v>4.8270733104867201E-2</v>
      </c>
      <c r="D47">
        <v>5.4450930954678595E-2</v>
      </c>
      <c r="E47">
        <v>9.4631921125756302E-2</v>
      </c>
      <c r="F47">
        <v>6.2813604716150898E-2</v>
      </c>
      <c r="G47">
        <v>4.9781746527391396E-2</v>
      </c>
      <c r="H47">
        <v>6.9908272259006893E-2</v>
      </c>
      <c r="I47">
        <v>0.10064101510873155</v>
      </c>
      <c r="J47">
        <v>5.5307934942835951E-2</v>
      </c>
      <c r="K47">
        <v>6.1613658042605754E-2</v>
      </c>
      <c r="L47">
        <v>0.12884952974613301</v>
      </c>
      <c r="M47">
        <v>7.2163802435899302E-2</v>
      </c>
      <c r="N47">
        <v>7.2494561512646605E-2</v>
      </c>
      <c r="O47">
        <v>8.6847756361526446E-2</v>
      </c>
      <c r="P47">
        <v>5.9070738913921804E-2</v>
      </c>
      <c r="Q47">
        <v>5.00475174090389E-2</v>
      </c>
      <c r="R47">
        <v>5.1996963498850052E-2</v>
      </c>
      <c r="S47">
        <v>7.5760495618378443E-2</v>
      </c>
      <c r="T47">
        <v>5.3355033932640697E-2</v>
      </c>
      <c r="U47">
        <v>5.1947111264856252E-2</v>
      </c>
      <c r="V47">
        <v>3.3561051482405055E-2</v>
      </c>
      <c r="W47">
        <v>8.9359781956133852E-2</v>
      </c>
      <c r="X47">
        <v>7.0632692412526149E-2</v>
      </c>
      <c r="Y47">
        <v>5.1161625500084906E-2</v>
      </c>
      <c r="Z47">
        <v>8.7725862964931955E-2</v>
      </c>
      <c r="AA47">
        <v>7.6287741173235946E-2</v>
      </c>
      <c r="AB47">
        <v>4.6530123857113602E-2</v>
      </c>
      <c r="AC47">
        <v>7.2621603312123056E-2</v>
      </c>
      <c r="AD47">
        <v>7.95264686202245E-2</v>
      </c>
      <c r="AE47">
        <v>6.2487073913517696E-2</v>
      </c>
      <c r="AF47">
        <v>6.1924392139850203E-2</v>
      </c>
      <c r="AG47">
        <v>9.5692562166624695E-2</v>
      </c>
      <c r="AH47">
        <v>0.211869211748279</v>
      </c>
      <c r="AI47">
        <v>8.3550261957218042E-2</v>
      </c>
      <c r="AJ47">
        <v>5.2342266783387548E-2</v>
      </c>
      <c r="AK47">
        <v>8.7715504364585653E-2</v>
      </c>
      <c r="AL47">
        <v>5.2252836501243301E-2</v>
      </c>
      <c r="AN47">
        <f t="shared" si="25"/>
        <v>6.1213018724622474E-2</v>
      </c>
      <c r="AO47">
        <f t="shared" si="26"/>
        <v>7.0786159652820174E-2</v>
      </c>
      <c r="AP47">
        <f t="shared" si="27"/>
        <v>7.6621140279366978E-2</v>
      </c>
      <c r="AQ47">
        <f t="shared" si="28"/>
        <v>5.9268325508755798E-2</v>
      </c>
      <c r="AR47">
        <f t="shared" si="29"/>
        <v>5.7055744659008964E-2</v>
      </c>
      <c r="AS47">
        <f t="shared" si="30"/>
        <v>6.7493274870002604E-2</v>
      </c>
      <c r="AT47">
        <f t="shared" si="31"/>
        <v>6.7979311557864144E-2</v>
      </c>
      <c r="AU47">
        <f t="shared" si="32"/>
        <v>0.13037067862404059</v>
      </c>
      <c r="AV47">
        <f t="shared" si="33"/>
        <v>6.410353588307216E-2</v>
      </c>
      <c r="AX47">
        <f t="shared" si="34"/>
        <v>2.2495480522197783E-2</v>
      </c>
      <c r="AY47">
        <f t="shared" si="35"/>
        <v>2.157799869876317E-2</v>
      </c>
      <c r="AZ47">
        <f t="shared" si="36"/>
        <v>2.5353430696998042E-2</v>
      </c>
      <c r="BA47">
        <f t="shared" si="37"/>
        <v>1.4315859778854282E-2</v>
      </c>
      <c r="BB47">
        <f t="shared" si="38"/>
        <v>2.3347696732889261E-2</v>
      </c>
      <c r="BC47">
        <f t="shared" si="39"/>
        <v>1.567821689622563E-2</v>
      </c>
      <c r="BD47">
        <f t="shared" si="40"/>
        <v>1.0004088157434332E-2</v>
      </c>
      <c r="BE47">
        <f t="shared" si="41"/>
        <v>7.0840433649475773E-2</v>
      </c>
      <c r="BF47">
        <f t="shared" si="42"/>
        <v>2.0448613427878969E-2</v>
      </c>
      <c r="BH47">
        <f t="shared" si="43"/>
        <v>1.1247740261098892E-2</v>
      </c>
      <c r="BI47">
        <f t="shared" si="44"/>
        <v>1.0788999349381585E-2</v>
      </c>
      <c r="BJ47">
        <f t="shared" si="45"/>
        <v>9.5826960723668295E-3</v>
      </c>
      <c r="BK47">
        <f t="shared" si="46"/>
        <v>8.2652654970024556E-3</v>
      </c>
      <c r="BL47">
        <f t="shared" si="47"/>
        <v>1.167384836644463E-2</v>
      </c>
      <c r="BM47">
        <f t="shared" si="48"/>
        <v>6.4006052454057662E-3</v>
      </c>
      <c r="BN47">
        <f t="shared" si="49"/>
        <v>5.7758629906914591E-3</v>
      </c>
      <c r="BO47">
        <f t="shared" si="50"/>
        <v>4.0899743437034661E-2</v>
      </c>
      <c r="BP47">
        <f t="shared" si="51"/>
        <v>1.180601246714052E-2</v>
      </c>
    </row>
    <row r="48" spans="1:68" x14ac:dyDescent="0.3">
      <c r="A48" t="s">
        <v>1877</v>
      </c>
      <c r="B48">
        <v>5.3893627150453351E-2</v>
      </c>
      <c r="C48">
        <v>9.0285053523425696E-2</v>
      </c>
      <c r="D48">
        <v>6.3439233731899303E-2</v>
      </c>
      <c r="E48">
        <v>5.7234856585798854E-2</v>
      </c>
      <c r="F48">
        <v>7.3050494171955152E-2</v>
      </c>
      <c r="G48">
        <v>9.6075696083851803E-2</v>
      </c>
      <c r="H48">
        <v>0.10060426975200451</v>
      </c>
      <c r="I48">
        <v>0.10658792120348506</v>
      </c>
      <c r="J48">
        <v>7.5281479502143797E-2</v>
      </c>
      <c r="K48">
        <v>8.1690613467779352E-2</v>
      </c>
      <c r="L48">
        <v>9.0137237245226001E-2</v>
      </c>
      <c r="M48">
        <v>0.13393664443332484</v>
      </c>
      <c r="N48">
        <v>4.6230856701871451E-2</v>
      </c>
      <c r="O48">
        <v>6.2241014146880554E-2</v>
      </c>
      <c r="P48">
        <v>9.514860596619959E-2</v>
      </c>
      <c r="Q48">
        <v>6.5020857913965946E-2</v>
      </c>
      <c r="R48">
        <v>8.1987256179880202E-2</v>
      </c>
      <c r="S48">
        <v>0.119994669461384</v>
      </c>
      <c r="T48">
        <v>6.5432675423014591E-2</v>
      </c>
      <c r="U48">
        <v>0.11622763904830555</v>
      </c>
      <c r="V48">
        <v>6.4504813645166359E-2</v>
      </c>
      <c r="W48">
        <v>7.9082403114075855E-2</v>
      </c>
      <c r="X48">
        <v>6.2762269768966247E-2</v>
      </c>
      <c r="Y48">
        <v>4.77485265562047E-2</v>
      </c>
      <c r="Z48">
        <v>0.1098475173487477</v>
      </c>
      <c r="AA48">
        <v>0.111289206806268</v>
      </c>
      <c r="AB48">
        <v>4.17252892259036E-2</v>
      </c>
      <c r="AC48">
        <v>6.7127899372685304E-2</v>
      </c>
      <c r="AD48">
        <v>9.3674237100470154E-2</v>
      </c>
      <c r="AE48">
        <v>6.9114232730073694E-2</v>
      </c>
      <c r="AF48">
        <v>0.1113492114294965</v>
      </c>
      <c r="AG48">
        <v>9.6865795716494091E-2</v>
      </c>
      <c r="AH48">
        <v>8.9331237666415458E-2</v>
      </c>
      <c r="AI48">
        <v>8.3934172298623544E-2</v>
      </c>
      <c r="AJ48">
        <v>8.9985126390789844E-2</v>
      </c>
      <c r="AK48">
        <v>8.7015240165272151E-2</v>
      </c>
      <c r="AL48">
        <v>0.109613949398205</v>
      </c>
      <c r="AN48">
        <f t="shared" si="25"/>
        <v>6.6213192747894306E-2</v>
      </c>
      <c r="AO48">
        <f t="shared" si="26"/>
        <v>9.4079595302824115E-2</v>
      </c>
      <c r="AP48">
        <f t="shared" si="27"/>
        <v>8.3523778780489361E-2</v>
      </c>
      <c r="AQ48">
        <f t="shared" si="28"/>
        <v>8.9000927851743392E-2</v>
      </c>
      <c r="AR48">
        <f t="shared" si="29"/>
        <v>8.1311882807640595E-2</v>
      </c>
      <c r="AS48">
        <f t="shared" si="30"/>
        <v>7.3416784846462593E-2</v>
      </c>
      <c r="AT48">
        <f t="shared" si="31"/>
        <v>9.1379227086680115E-2</v>
      </c>
      <c r="AU48">
        <f t="shared" si="32"/>
        <v>9.0043735227177693E-2</v>
      </c>
      <c r="AV48">
        <f t="shared" si="33"/>
        <v>9.5538105318088998E-2</v>
      </c>
      <c r="AX48">
        <f t="shared" si="34"/>
        <v>1.6528072549133153E-2</v>
      </c>
      <c r="AY48">
        <f t="shared" si="35"/>
        <v>1.4665573135808917E-2</v>
      </c>
      <c r="AZ48">
        <f t="shared" si="36"/>
        <v>2.7794920289393003E-2</v>
      </c>
      <c r="BA48">
        <f t="shared" si="37"/>
        <v>2.8150020990281358E-2</v>
      </c>
      <c r="BB48">
        <f t="shared" si="38"/>
        <v>2.4212306888286506E-2</v>
      </c>
      <c r="BC48">
        <f t="shared" si="39"/>
        <v>3.0258214640380848E-2</v>
      </c>
      <c r="BD48">
        <f t="shared" si="40"/>
        <v>2.1210814686327344E-2</v>
      </c>
      <c r="BE48">
        <f t="shared" si="41"/>
        <v>6.4951874981384172E-3</v>
      </c>
      <c r="BF48">
        <f t="shared" si="42"/>
        <v>1.2280150486615876E-2</v>
      </c>
      <c r="BH48">
        <f t="shared" si="43"/>
        <v>8.2640362745665767E-3</v>
      </c>
      <c r="BI48">
        <f t="shared" si="44"/>
        <v>7.3327865679044587E-3</v>
      </c>
      <c r="BJ48">
        <f t="shared" si="45"/>
        <v>1.0505492399513903E-2</v>
      </c>
      <c r="BK48">
        <f t="shared" si="46"/>
        <v>1.625242219643256E-2</v>
      </c>
      <c r="BL48">
        <f t="shared" si="47"/>
        <v>1.2106153444143253E-2</v>
      </c>
      <c r="BM48">
        <f t="shared" si="48"/>
        <v>1.2352864399424113E-2</v>
      </c>
      <c r="BN48">
        <f t="shared" si="49"/>
        <v>1.224606956888236E-2</v>
      </c>
      <c r="BO48">
        <f t="shared" si="50"/>
        <v>3.7499982504873072E-3</v>
      </c>
      <c r="BP48">
        <f t="shared" si="51"/>
        <v>7.08994818913679E-3</v>
      </c>
    </row>
    <row r="49" spans="1:68" x14ac:dyDescent="0.3">
      <c r="A49" t="s">
        <v>1878</v>
      </c>
      <c r="B49">
        <v>0.1734254856967215</v>
      </c>
      <c r="C49">
        <v>0.15750714496261101</v>
      </c>
      <c r="D49">
        <v>0.18797499295831299</v>
      </c>
      <c r="E49">
        <v>0.17590993649428521</v>
      </c>
      <c r="F49">
        <v>0.20059048788191799</v>
      </c>
      <c r="G49">
        <v>0.2117122757134175</v>
      </c>
      <c r="H49">
        <v>0.20612637592123151</v>
      </c>
      <c r="I49">
        <v>0.10018253843694225</v>
      </c>
      <c r="J49">
        <v>0.1708189866552875</v>
      </c>
      <c r="K49">
        <v>0.14744305986744999</v>
      </c>
      <c r="L49">
        <v>0.21352926520992399</v>
      </c>
      <c r="M49">
        <v>0.23508395148215949</v>
      </c>
      <c r="N49">
        <v>0.14883550568006049</v>
      </c>
      <c r="O49">
        <v>0.14011296407414001</v>
      </c>
      <c r="P49">
        <v>0.2007260122792065</v>
      </c>
      <c r="Q49">
        <v>0.19035823833809551</v>
      </c>
      <c r="R49">
        <v>0.2054776897625725</v>
      </c>
      <c r="S49">
        <v>0.22883675688779997</v>
      </c>
      <c r="T49">
        <v>0.17536751228504049</v>
      </c>
      <c r="U49">
        <v>0.20970894977069898</v>
      </c>
      <c r="V49">
        <v>0.13168118701348752</v>
      </c>
      <c r="W49">
        <v>0.14077458811078702</v>
      </c>
      <c r="X49">
        <v>0.19369695512646251</v>
      </c>
      <c r="Y49">
        <v>0.11747230523768699</v>
      </c>
      <c r="Z49">
        <v>0.207300355010267</v>
      </c>
      <c r="AA49">
        <v>0.13721692225283799</v>
      </c>
      <c r="AB49">
        <v>0.12583838730430799</v>
      </c>
      <c r="AC49">
        <v>0.1763851265046755</v>
      </c>
      <c r="AD49">
        <v>0.20661262358808952</v>
      </c>
      <c r="AE49">
        <v>0.1755225203237025</v>
      </c>
      <c r="AF49">
        <v>0.222767164170486</v>
      </c>
      <c r="AG49">
        <v>0.201231813723487</v>
      </c>
      <c r="AH49">
        <v>0.194158664982683</v>
      </c>
      <c r="AI49">
        <v>0.14956617571914849</v>
      </c>
      <c r="AJ49">
        <v>0.16823275442402352</v>
      </c>
      <c r="AK49">
        <v>0.20038080881334899</v>
      </c>
      <c r="AL49">
        <v>0.158819709429105</v>
      </c>
      <c r="AN49">
        <f t="shared" si="25"/>
        <v>0.17370439002798269</v>
      </c>
      <c r="AO49">
        <f t="shared" si="26"/>
        <v>0.17965291948837731</v>
      </c>
      <c r="AP49">
        <f t="shared" si="27"/>
        <v>0.17950710646403259</v>
      </c>
      <c r="AQ49">
        <f t="shared" si="28"/>
        <v>0.20822422832948936</v>
      </c>
      <c r="AR49">
        <f t="shared" si="29"/>
        <v>0.16438305929500349</v>
      </c>
      <c r="AS49">
        <f t="shared" si="30"/>
        <v>0.15965167523937299</v>
      </c>
      <c r="AT49">
        <f t="shared" si="31"/>
        <v>0.20163410269409268</v>
      </c>
      <c r="AU49">
        <f t="shared" si="32"/>
        <v>0.18165221814177282</v>
      </c>
      <c r="AV49">
        <f t="shared" si="33"/>
        <v>0.17581109088882582</v>
      </c>
      <c r="AX49">
        <f t="shared" si="34"/>
        <v>1.2529206925471844E-2</v>
      </c>
      <c r="AY49">
        <f t="shared" si="35"/>
        <v>5.3174459570238336E-2</v>
      </c>
      <c r="AZ49">
        <f t="shared" si="36"/>
        <v>3.7176979909477353E-2</v>
      </c>
      <c r="BA49">
        <f t="shared" si="37"/>
        <v>1.9385734523604176E-2</v>
      </c>
      <c r="BB49">
        <f t="shared" si="38"/>
        <v>3.559900240773449E-2</v>
      </c>
      <c r="BC49">
        <f t="shared" si="39"/>
        <v>3.7776294138079015E-2</v>
      </c>
      <c r="BD49">
        <f t="shared" si="40"/>
        <v>2.4012566413678632E-2</v>
      </c>
      <c r="BE49">
        <f t="shared" si="41"/>
        <v>2.8011478844167111E-2</v>
      </c>
      <c r="BF49">
        <f t="shared" si="42"/>
        <v>2.1792306743139363E-2</v>
      </c>
      <c r="BH49">
        <f t="shared" si="43"/>
        <v>6.2646034627359222E-3</v>
      </c>
      <c r="BI49">
        <f t="shared" si="44"/>
        <v>2.6587229785119168E-2</v>
      </c>
      <c r="BJ49">
        <f t="shared" si="45"/>
        <v>1.4051577619560236E-2</v>
      </c>
      <c r="BK49">
        <f t="shared" si="46"/>
        <v>1.1192359045641493E-2</v>
      </c>
      <c r="BL49">
        <f t="shared" si="47"/>
        <v>1.7799501203867245E-2</v>
      </c>
      <c r="BM49">
        <f t="shared" si="48"/>
        <v>1.5422107501930809E-2</v>
      </c>
      <c r="BN49">
        <f t="shared" si="49"/>
        <v>1.3863661682871125E-2</v>
      </c>
      <c r="BO49">
        <f t="shared" si="50"/>
        <v>1.617243485107939E-2</v>
      </c>
      <c r="BP49">
        <f t="shared" si="51"/>
        <v>1.2581794164414409E-2</v>
      </c>
    </row>
    <row r="50" spans="1:68" x14ac:dyDescent="0.3">
      <c r="A50" t="s">
        <v>1879</v>
      </c>
      <c r="B50">
        <v>0.31014850941308347</v>
      </c>
      <c r="C50">
        <v>0.34855240514626301</v>
      </c>
      <c r="D50">
        <v>0.29644890474519098</v>
      </c>
      <c r="E50">
        <v>0.28029194790988199</v>
      </c>
      <c r="F50">
        <v>0.30109350251943601</v>
      </c>
      <c r="G50">
        <v>0.32823268139951001</v>
      </c>
      <c r="H50">
        <v>0.34935583008486948</v>
      </c>
      <c r="I50">
        <v>0.28254849858921549</v>
      </c>
      <c r="J50">
        <v>0.31797057639392351</v>
      </c>
      <c r="K50">
        <v>0.32979844710209899</v>
      </c>
      <c r="L50">
        <v>0.34008410730806349</v>
      </c>
      <c r="M50">
        <v>0.44441323404951105</v>
      </c>
      <c r="N50">
        <v>0.26068180857981399</v>
      </c>
      <c r="O50">
        <v>0.29796944843975048</v>
      </c>
      <c r="P50">
        <v>0.29270232071788549</v>
      </c>
      <c r="Q50">
        <v>0.33332637521948449</v>
      </c>
      <c r="R50">
        <v>0.32794944296811951</v>
      </c>
      <c r="S50">
        <v>0.35578529416965399</v>
      </c>
      <c r="T50">
        <v>0.3949696252893975</v>
      </c>
      <c r="U50">
        <v>0.3828934590622925</v>
      </c>
      <c r="V50">
        <v>0.26908173844305999</v>
      </c>
      <c r="W50">
        <v>0.23746340840372748</v>
      </c>
      <c r="X50">
        <v>0.31290832439320149</v>
      </c>
      <c r="Y50">
        <v>0.23139661793987848</v>
      </c>
      <c r="Z50">
        <v>0.44859125697649899</v>
      </c>
      <c r="AA50">
        <v>0.29924772706812297</v>
      </c>
      <c r="AB50">
        <v>0.27629310293152598</v>
      </c>
      <c r="AC50">
        <v>0.30562604421871553</v>
      </c>
      <c r="AD50">
        <v>0.30660251186298404</v>
      </c>
      <c r="AE50">
        <v>0.33495155305073554</v>
      </c>
      <c r="AF50">
        <v>0.41015863742237746</v>
      </c>
      <c r="AG50">
        <v>0.30251504423221354</v>
      </c>
      <c r="AH50">
        <v>0.35459896083776049</v>
      </c>
      <c r="AI50">
        <v>0.31177973709747753</v>
      </c>
      <c r="AJ50">
        <v>0.25011415109042101</v>
      </c>
      <c r="AK50">
        <v>0.2387980691482855</v>
      </c>
      <c r="AL50">
        <v>0.32642619979409698</v>
      </c>
      <c r="AN50">
        <f t="shared" si="25"/>
        <v>0.30886044180360489</v>
      </c>
      <c r="AO50">
        <f t="shared" si="26"/>
        <v>0.31530762814825775</v>
      </c>
      <c r="AP50">
        <f t="shared" si="27"/>
        <v>0.32623142037014957</v>
      </c>
      <c r="AQ50">
        <f t="shared" si="28"/>
        <v>0.33902037078575264</v>
      </c>
      <c r="AR50">
        <f t="shared" si="29"/>
        <v>0.32110205779961937</v>
      </c>
      <c r="AS50">
        <f t="shared" si="30"/>
        <v>0.31234384558799055</v>
      </c>
      <c r="AT50">
        <f t="shared" si="31"/>
        <v>0.35057090077869901</v>
      </c>
      <c r="AU50">
        <f t="shared" si="32"/>
        <v>0.32296458072248385</v>
      </c>
      <c r="AV50">
        <f t="shared" si="33"/>
        <v>0.27177947334426783</v>
      </c>
      <c r="AX50">
        <f t="shared" si="34"/>
        <v>2.9139412986935571E-2</v>
      </c>
      <c r="AY50">
        <f t="shared" si="35"/>
        <v>2.9447914433917845E-2</v>
      </c>
      <c r="AZ50">
        <f t="shared" si="36"/>
        <v>5.8394483799983576E-2</v>
      </c>
      <c r="BA50">
        <f t="shared" si="37"/>
        <v>1.4765664297958399E-2</v>
      </c>
      <c r="BB50">
        <f t="shared" si="38"/>
        <v>7.9532241042210919E-2</v>
      </c>
      <c r="BC50">
        <f t="shared" si="39"/>
        <v>7.2982768694963132E-2</v>
      </c>
      <c r="BD50">
        <f t="shared" si="40"/>
        <v>5.3515799562404931E-2</v>
      </c>
      <c r="BE50">
        <f t="shared" si="41"/>
        <v>2.7785052410068904E-2</v>
      </c>
      <c r="BF50">
        <f t="shared" si="42"/>
        <v>4.7662479597604869E-2</v>
      </c>
      <c r="BH50">
        <f t="shared" si="43"/>
        <v>1.4569706493467786E-2</v>
      </c>
      <c r="BI50">
        <f t="shared" si="44"/>
        <v>1.4723957216958922E-2</v>
      </c>
      <c r="BJ50">
        <f t="shared" si="45"/>
        <v>2.207104029610665E-2</v>
      </c>
      <c r="BK50">
        <f t="shared" si="46"/>
        <v>8.5249602571899289E-3</v>
      </c>
      <c r="BL50">
        <f t="shared" si="47"/>
        <v>3.9766120521105459E-2</v>
      </c>
      <c r="BM50">
        <f t="shared" si="48"/>
        <v>2.979509055303824E-2</v>
      </c>
      <c r="BN50">
        <f t="shared" si="49"/>
        <v>3.0897361283252545E-2</v>
      </c>
      <c r="BO50">
        <f t="shared" si="50"/>
        <v>1.6041707488401141E-2</v>
      </c>
      <c r="BP50">
        <f t="shared" si="51"/>
        <v>2.751794542592222E-2</v>
      </c>
    </row>
    <row r="51" spans="1:68" x14ac:dyDescent="0.3">
      <c r="A51" t="s">
        <v>1880</v>
      </c>
      <c r="B51">
        <v>0.21947123039472249</v>
      </c>
      <c r="C51">
        <v>0.219549536060484</v>
      </c>
      <c r="D51">
        <v>0.33549856723624349</v>
      </c>
      <c r="E51">
        <v>0.23821902929973202</v>
      </c>
      <c r="F51">
        <v>0.27674754196374102</v>
      </c>
      <c r="G51">
        <v>0.22968446161397249</v>
      </c>
      <c r="H51">
        <v>0.3248252532330595</v>
      </c>
      <c r="I51">
        <v>0.243408837637098</v>
      </c>
      <c r="J51">
        <v>0.22789176629672753</v>
      </c>
      <c r="K51">
        <v>0.2347949700326265</v>
      </c>
      <c r="L51">
        <v>0.2539749688241465</v>
      </c>
      <c r="M51">
        <v>0.33219495694482948</v>
      </c>
      <c r="N51">
        <v>0.2256196347457875</v>
      </c>
      <c r="O51">
        <v>0.23164448888851749</v>
      </c>
      <c r="P51">
        <v>0.22643190841285402</v>
      </c>
      <c r="Q51">
        <v>0.3581142235016665</v>
      </c>
      <c r="R51">
        <v>0.27482702222572497</v>
      </c>
      <c r="S51">
        <v>0.2847374274623935</v>
      </c>
      <c r="T51">
        <v>0.33244688506428699</v>
      </c>
      <c r="U51">
        <v>0.22140092044179599</v>
      </c>
      <c r="V51">
        <v>0.21363820539214901</v>
      </c>
      <c r="W51">
        <v>0.20960693636306149</v>
      </c>
      <c r="X51">
        <v>0.29509079076751599</v>
      </c>
      <c r="Y51">
        <v>0.14766862795785249</v>
      </c>
      <c r="Z51">
        <v>0.3133268124483915</v>
      </c>
      <c r="AA51">
        <v>0.25760452237276155</v>
      </c>
      <c r="AB51">
        <v>0.24373173243457699</v>
      </c>
      <c r="AC51">
        <v>0.2037488791373335</v>
      </c>
      <c r="AD51">
        <v>0.30001939442360048</v>
      </c>
      <c r="AE51">
        <v>0.28624571828541845</v>
      </c>
      <c r="AF51">
        <v>0.27394885188490448</v>
      </c>
      <c r="AG51">
        <v>0.25993424010704047</v>
      </c>
      <c r="AH51">
        <v>0.29883612564279799</v>
      </c>
      <c r="AI51">
        <v>0.30241712341067251</v>
      </c>
      <c r="AJ51">
        <v>0.21710769744990749</v>
      </c>
      <c r="AK51">
        <v>0.25395496852507249</v>
      </c>
      <c r="AL51">
        <v>0.25993554541391201</v>
      </c>
      <c r="AN51">
        <f t="shared" si="25"/>
        <v>0.25318459074779548</v>
      </c>
      <c r="AO51">
        <f t="shared" si="26"/>
        <v>0.26866652361196774</v>
      </c>
      <c r="AP51">
        <f t="shared" si="27"/>
        <v>0.24750752773506984</v>
      </c>
      <c r="AQ51">
        <f t="shared" si="28"/>
        <v>0.30589289106326167</v>
      </c>
      <c r="AR51">
        <f t="shared" si="29"/>
        <v>0.24427323681532337</v>
      </c>
      <c r="AS51">
        <f t="shared" si="30"/>
        <v>0.24352856085307198</v>
      </c>
      <c r="AT51">
        <f t="shared" si="31"/>
        <v>0.28673798819797447</v>
      </c>
      <c r="AU51">
        <f t="shared" si="32"/>
        <v>0.28706249638683695</v>
      </c>
      <c r="AV51">
        <f t="shared" si="33"/>
        <v>0.24366607046296399</v>
      </c>
      <c r="AX51">
        <f t="shared" si="34"/>
        <v>5.5580171299097772E-2</v>
      </c>
      <c r="AY51">
        <f t="shared" si="35"/>
        <v>4.2334610067403418E-2</v>
      </c>
      <c r="AZ51">
        <f t="shared" si="36"/>
        <v>3.8589880520060127E-2</v>
      </c>
      <c r="BA51">
        <f t="shared" si="37"/>
        <v>4.5495655882958244E-2</v>
      </c>
      <c r="BB51">
        <f t="shared" si="38"/>
        <v>5.898585321687469E-2</v>
      </c>
      <c r="BC51">
        <f t="shared" si="39"/>
        <v>6.0827926584736132E-2</v>
      </c>
      <c r="BD51">
        <f t="shared" si="40"/>
        <v>1.3042240770496281E-2</v>
      </c>
      <c r="BE51">
        <f t="shared" si="41"/>
        <v>2.3561888779130589E-2</v>
      </c>
      <c r="BF51">
        <f t="shared" si="42"/>
        <v>2.3193796752716368E-2</v>
      </c>
      <c r="BH51">
        <f t="shared" si="43"/>
        <v>2.7790085649548886E-2</v>
      </c>
      <c r="BI51">
        <f t="shared" si="44"/>
        <v>2.1167305033701709E-2</v>
      </c>
      <c r="BJ51">
        <f t="shared" si="45"/>
        <v>1.4585603854253568E-2</v>
      </c>
      <c r="BK51">
        <f t="shared" si="46"/>
        <v>2.6266929170984527E-2</v>
      </c>
      <c r="BL51">
        <f t="shared" si="47"/>
        <v>2.9492926608437345E-2</v>
      </c>
      <c r="BM51">
        <f t="shared" si="48"/>
        <v>2.4832897040679893E-2</v>
      </c>
      <c r="BN51">
        <f t="shared" si="49"/>
        <v>7.5299412196819402E-3</v>
      </c>
      <c r="BO51">
        <f t="shared" si="50"/>
        <v>1.3603462829247069E-2</v>
      </c>
      <c r="BP51">
        <f t="shared" si="51"/>
        <v>1.3390944798710263E-2</v>
      </c>
    </row>
    <row r="52" spans="1:68" x14ac:dyDescent="0.3">
      <c r="A52" t="s">
        <v>1881</v>
      </c>
      <c r="B52">
        <v>0.20894944424984002</v>
      </c>
      <c r="C52">
        <v>0.32299106646008002</v>
      </c>
      <c r="D52">
        <v>0.34691969998486405</v>
      </c>
      <c r="E52">
        <v>0.18623767775836148</v>
      </c>
      <c r="F52">
        <v>0.28372638435081954</v>
      </c>
      <c r="G52">
        <v>0.22311461341149652</v>
      </c>
      <c r="H52">
        <v>0.33586136597281652</v>
      </c>
      <c r="I52">
        <v>0.2382519463773865</v>
      </c>
      <c r="J52">
        <v>0.26116169858590149</v>
      </c>
      <c r="K52">
        <v>0.21991758763959202</v>
      </c>
      <c r="L52">
        <v>0.28035733856973549</v>
      </c>
      <c r="M52">
        <v>0.28849456482274649</v>
      </c>
      <c r="N52">
        <v>0.27290661400618399</v>
      </c>
      <c r="O52">
        <v>0.2269430700613625</v>
      </c>
      <c r="P52">
        <v>0.22771450274871502</v>
      </c>
      <c r="Q52">
        <v>0.27163876035385198</v>
      </c>
      <c r="R52">
        <v>0.31061943710363898</v>
      </c>
      <c r="S52">
        <v>0.26602227528656897</v>
      </c>
      <c r="T52">
        <v>0.28717037950428448</v>
      </c>
      <c r="U52">
        <v>0.28683720092432952</v>
      </c>
      <c r="V52">
        <v>0.26018696508614353</v>
      </c>
      <c r="W52">
        <v>0.20894745459289948</v>
      </c>
      <c r="X52">
        <v>0.23101864844505549</v>
      </c>
      <c r="Y52">
        <v>0.1414585221094305</v>
      </c>
      <c r="Z52">
        <v>0.27616052349942349</v>
      </c>
      <c r="AA52">
        <v>0.28289722171306353</v>
      </c>
      <c r="AB52">
        <v>0.22946963057704151</v>
      </c>
      <c r="AC52">
        <v>0.24588496024954751</v>
      </c>
      <c r="AD52">
        <v>0.1994590793665045</v>
      </c>
      <c r="AE52">
        <v>0.217681274095055</v>
      </c>
      <c r="AF52">
        <v>0.28910932569641401</v>
      </c>
      <c r="AG52">
        <v>0.2750852013832355</v>
      </c>
      <c r="AH52">
        <v>0.31288023364865447</v>
      </c>
      <c r="AI52">
        <v>0.21136410720923249</v>
      </c>
      <c r="AJ52">
        <v>0.2093743293561085</v>
      </c>
      <c r="AK52">
        <v>0.25769263057629099</v>
      </c>
      <c r="AL52">
        <v>0.22734282595670999</v>
      </c>
      <c r="AN52">
        <f t="shared" si="25"/>
        <v>0.26627447211328636</v>
      </c>
      <c r="AO52">
        <f t="shared" si="26"/>
        <v>0.27023857752812974</v>
      </c>
      <c r="AP52">
        <f t="shared" si="27"/>
        <v>0.25392791091917671</v>
      </c>
      <c r="AQ52">
        <f t="shared" si="28"/>
        <v>0.28276015758135331</v>
      </c>
      <c r="AR52">
        <f t="shared" si="29"/>
        <v>0.26078550002691425</v>
      </c>
      <c r="AS52">
        <f t="shared" si="30"/>
        <v>0.23448158443226033</v>
      </c>
      <c r="AT52">
        <f t="shared" si="31"/>
        <v>0.23541655971932451</v>
      </c>
      <c r="AU52">
        <f t="shared" si="32"/>
        <v>0.26644318074704082</v>
      </c>
      <c r="AV52">
        <f t="shared" si="33"/>
        <v>0.23146992862970317</v>
      </c>
      <c r="AX52">
        <f t="shared" si="34"/>
        <v>8.044143236524097E-2</v>
      </c>
      <c r="AY52">
        <f t="shared" si="35"/>
        <v>5.0767718951389387E-2</v>
      </c>
      <c r="AZ52">
        <f t="shared" si="36"/>
        <v>2.8512902215523456E-2</v>
      </c>
      <c r="BA52">
        <f t="shared" si="37"/>
        <v>2.4289726588691517E-2</v>
      </c>
      <c r="BB52">
        <f t="shared" si="38"/>
        <v>3.6798524350749234E-2</v>
      </c>
      <c r="BC52">
        <f t="shared" si="39"/>
        <v>5.0796942045985907E-2</v>
      </c>
      <c r="BD52">
        <f t="shared" si="40"/>
        <v>4.7383509092131994E-2</v>
      </c>
      <c r="BE52">
        <f t="shared" si="41"/>
        <v>5.1306864768016193E-2</v>
      </c>
      <c r="BF52">
        <f t="shared" si="42"/>
        <v>2.442210659538081E-2</v>
      </c>
      <c r="BH52">
        <f t="shared" si="43"/>
        <v>4.0220716182620485E-2</v>
      </c>
      <c r="BI52">
        <f t="shared" si="44"/>
        <v>2.5383859475694694E-2</v>
      </c>
      <c r="BJ52">
        <f t="shared" si="45"/>
        <v>1.0776864059853951E-2</v>
      </c>
      <c r="BK52">
        <f t="shared" si="46"/>
        <v>1.4023680184523459E-2</v>
      </c>
      <c r="BL52">
        <f t="shared" si="47"/>
        <v>1.8399262175374617E-2</v>
      </c>
      <c r="BM52">
        <f t="shared" si="48"/>
        <v>2.0737764751065674E-2</v>
      </c>
      <c r="BN52">
        <f t="shared" si="49"/>
        <v>2.7356881729491488E-2</v>
      </c>
      <c r="BO52">
        <f t="shared" si="50"/>
        <v>2.9622032185089877E-2</v>
      </c>
      <c r="BP52">
        <f t="shared" si="51"/>
        <v>1.4100109817020846E-2</v>
      </c>
    </row>
    <row r="53" spans="1:68" x14ac:dyDescent="0.3">
      <c r="A53" t="s">
        <v>1882</v>
      </c>
      <c r="B53">
        <v>0.17483731795322249</v>
      </c>
      <c r="C53">
        <v>0.20261878915150899</v>
      </c>
      <c r="D53">
        <v>0.197818070715821</v>
      </c>
      <c r="E53">
        <v>0.1413615666466185</v>
      </c>
      <c r="F53">
        <v>0.18571329121885599</v>
      </c>
      <c r="G53">
        <v>0.22819531176396901</v>
      </c>
      <c r="H53">
        <v>0.26601966125703247</v>
      </c>
      <c r="I53">
        <v>0.17981756952716549</v>
      </c>
      <c r="J53">
        <v>0.15840436703153399</v>
      </c>
      <c r="K53">
        <v>0.18425138170401251</v>
      </c>
      <c r="L53">
        <v>0.19500770905637849</v>
      </c>
      <c r="M53">
        <v>0.1584310468283055</v>
      </c>
      <c r="N53">
        <v>0.1775104918872335</v>
      </c>
      <c r="O53">
        <v>0.188413578921799</v>
      </c>
      <c r="P53">
        <v>0.17253098629104752</v>
      </c>
      <c r="Q53">
        <v>0.2769334642110145</v>
      </c>
      <c r="R53">
        <v>0.27389607448471598</v>
      </c>
      <c r="S53">
        <v>0.23846389513663549</v>
      </c>
      <c r="T53">
        <v>0.273671824586187</v>
      </c>
      <c r="U53">
        <v>0.17856781006126499</v>
      </c>
      <c r="V53">
        <v>0.17957185133979101</v>
      </c>
      <c r="W53">
        <v>0.2157839551981055</v>
      </c>
      <c r="X53">
        <v>0.2188019738011765</v>
      </c>
      <c r="Y53">
        <v>0.101693659354005</v>
      </c>
      <c r="Z53">
        <v>0.23828974236346451</v>
      </c>
      <c r="AA53">
        <v>0.119945095853999</v>
      </c>
      <c r="AB53">
        <v>0.18197136226997052</v>
      </c>
      <c r="AC53">
        <v>0.1779528660316845</v>
      </c>
      <c r="AD53">
        <v>0.1662059499000825</v>
      </c>
      <c r="AE53">
        <v>0.22097713936080449</v>
      </c>
      <c r="AF53">
        <v>0.21433293790972802</v>
      </c>
      <c r="AG53">
        <v>0.19059785153131797</v>
      </c>
      <c r="AH53">
        <v>0.22791445388489401</v>
      </c>
      <c r="AI53">
        <v>0.21185758554831852</v>
      </c>
      <c r="AJ53">
        <v>0.15996281248406549</v>
      </c>
      <c r="AK53">
        <v>0.1657228897623915</v>
      </c>
      <c r="AL53">
        <v>0.29369394613226202</v>
      </c>
      <c r="AN53">
        <f t="shared" si="25"/>
        <v>0.17915893611679273</v>
      </c>
      <c r="AO53">
        <f t="shared" si="26"/>
        <v>0.21493645844175574</v>
      </c>
      <c r="AP53">
        <f t="shared" si="27"/>
        <v>0.17636422310290151</v>
      </c>
      <c r="AQ53">
        <f t="shared" si="28"/>
        <v>0.2630978112774553</v>
      </c>
      <c r="AR53">
        <f t="shared" si="29"/>
        <v>0.21189886029633714</v>
      </c>
      <c r="AS53">
        <f t="shared" si="30"/>
        <v>0.17310911661238335</v>
      </c>
      <c r="AT53">
        <f t="shared" si="31"/>
        <v>0.20050534239020501</v>
      </c>
      <c r="AU53">
        <f t="shared" si="32"/>
        <v>0.21012329698817686</v>
      </c>
      <c r="AV53">
        <f t="shared" si="33"/>
        <v>0.20645988279290636</v>
      </c>
      <c r="AX53">
        <f t="shared" si="34"/>
        <v>2.7963342258581523E-2</v>
      </c>
      <c r="AY53">
        <f t="shared" si="35"/>
        <v>4.0301450190696322E-2</v>
      </c>
      <c r="AZ53">
        <f t="shared" si="36"/>
        <v>1.4231049931567638E-2</v>
      </c>
      <c r="BA53">
        <f t="shared" si="37"/>
        <v>2.1387585240322571E-2</v>
      </c>
      <c r="BB53">
        <f t="shared" si="38"/>
        <v>4.4672838494251049E-2</v>
      </c>
      <c r="BC53">
        <f t="shared" si="39"/>
        <v>5.3600248351162574E-2</v>
      </c>
      <c r="BD53">
        <f t="shared" si="40"/>
        <v>2.9889339188483601E-2</v>
      </c>
      <c r="BE53">
        <f t="shared" si="41"/>
        <v>1.8718654342957129E-2</v>
      </c>
      <c r="BF53">
        <f t="shared" si="42"/>
        <v>7.5601792158546718E-2</v>
      </c>
      <c r="BH53">
        <f t="shared" si="43"/>
        <v>1.3981671129290761E-2</v>
      </c>
      <c r="BI53">
        <f t="shared" si="44"/>
        <v>2.0150725095348161E-2</v>
      </c>
      <c r="BJ53">
        <f t="shared" si="45"/>
        <v>5.3788312877529609E-3</v>
      </c>
      <c r="BK53">
        <f t="shared" si="46"/>
        <v>1.2348128095816304E-2</v>
      </c>
      <c r="BL53">
        <f t="shared" si="47"/>
        <v>2.2336419247125525E-2</v>
      </c>
      <c r="BM53">
        <f t="shared" si="48"/>
        <v>2.1882209757800614E-2</v>
      </c>
      <c r="BN53">
        <f t="shared" si="49"/>
        <v>1.7256618026371039E-2</v>
      </c>
      <c r="BO53">
        <f t="shared" si="50"/>
        <v>1.0807220123773857E-2</v>
      </c>
      <c r="BP53">
        <f t="shared" si="51"/>
        <v>4.3648715053955088E-2</v>
      </c>
    </row>
    <row r="54" spans="1:68" x14ac:dyDescent="0.3">
      <c r="A54" t="s">
        <v>1883</v>
      </c>
      <c r="B54">
        <v>4.58886898906481E-2</v>
      </c>
      <c r="C54">
        <v>4.7412179744348901E-2</v>
      </c>
      <c r="D54">
        <v>7.6493215931397948E-2</v>
      </c>
      <c r="E54">
        <v>9.6246467432679589E-2</v>
      </c>
      <c r="F54">
        <v>3.8582767517475955E-2</v>
      </c>
      <c r="G54">
        <v>4.853563506570855E-2</v>
      </c>
      <c r="H54">
        <v>0.10167350953281876</v>
      </c>
      <c r="I54">
        <v>9.5150251281153397E-2</v>
      </c>
      <c r="J54">
        <v>6.0695569959698298E-2</v>
      </c>
      <c r="K54">
        <v>7.1993014404973604E-2</v>
      </c>
      <c r="L54">
        <v>8.0283843577994257E-2</v>
      </c>
      <c r="M54">
        <v>9.2388328477545245E-2</v>
      </c>
      <c r="N54">
        <v>9.8823193378298507E-2</v>
      </c>
      <c r="O54">
        <v>7.7588745643653145E-2</v>
      </c>
      <c r="P54">
        <v>7.2957733114520903E-2</v>
      </c>
      <c r="Q54">
        <v>4.9474106820881901E-2</v>
      </c>
      <c r="R54">
        <v>4.835616060640735E-2</v>
      </c>
      <c r="S54">
        <v>0.1044753284558311</v>
      </c>
      <c r="T54">
        <v>6.4093072319187247E-2</v>
      </c>
      <c r="U54">
        <v>6.1627926954905099E-2</v>
      </c>
      <c r="V54">
        <v>0.11476031793914251</v>
      </c>
      <c r="W54">
        <v>0.12149301256572301</v>
      </c>
      <c r="X54">
        <v>7.3765800464507605E-2</v>
      </c>
      <c r="Y54">
        <v>3.5620251731794249E-2</v>
      </c>
      <c r="Z54">
        <v>8.6703655948465949E-2</v>
      </c>
      <c r="AA54">
        <v>9.4355126003449599E-2</v>
      </c>
      <c r="AB54">
        <v>8.0467396520409545E-2</v>
      </c>
      <c r="AC54">
        <v>7.0080971575567252E-2</v>
      </c>
      <c r="AD54">
        <v>4.7161677103872549E-2</v>
      </c>
      <c r="AE54">
        <v>2.67901506307167E-2</v>
      </c>
      <c r="AF54">
        <v>0.12580454341190583</v>
      </c>
      <c r="AG54">
        <v>2.7824030869743582E-2</v>
      </c>
      <c r="AH54">
        <v>9.31299175628158E-2</v>
      </c>
      <c r="AI54">
        <v>0.103404041397076</v>
      </c>
      <c r="AJ54">
        <v>4.5277961734639202E-2</v>
      </c>
      <c r="AK54">
        <v>0.10010800481422186</v>
      </c>
      <c r="AL54">
        <v>7.3241229239506503E-2</v>
      </c>
      <c r="AN54">
        <f t="shared" si="25"/>
        <v>6.6510138249768647E-2</v>
      </c>
      <c r="AO54">
        <f t="shared" si="26"/>
        <v>7.0985540849289167E-2</v>
      </c>
      <c r="AP54">
        <f t="shared" si="27"/>
        <v>7.9247204079526276E-2</v>
      </c>
      <c r="AQ54">
        <f t="shared" si="28"/>
        <v>6.7435198627706791E-2</v>
      </c>
      <c r="AR54">
        <f t="shared" si="29"/>
        <v>9.049358244473947E-2</v>
      </c>
      <c r="AS54">
        <f t="shared" si="30"/>
        <v>7.3498867040699023E-2</v>
      </c>
      <c r="AT54">
        <f t="shared" si="31"/>
        <v>6.6585457048831689E-2</v>
      </c>
      <c r="AU54">
        <f t="shared" si="32"/>
        <v>7.4785996609878461E-2</v>
      </c>
      <c r="AV54">
        <f t="shared" si="33"/>
        <v>7.2875731929455845E-2</v>
      </c>
      <c r="AX54">
        <f t="shared" si="34"/>
        <v>2.4316573667456334E-2</v>
      </c>
      <c r="AY54">
        <f t="shared" si="35"/>
        <v>3.2039676660154004E-2</v>
      </c>
      <c r="AZ54">
        <f t="shared" si="36"/>
        <v>1.288459968769671E-2</v>
      </c>
      <c r="BA54">
        <f t="shared" si="37"/>
        <v>3.2082563242325918E-2</v>
      </c>
      <c r="BB54">
        <f t="shared" si="38"/>
        <v>3.2041910685476953E-2</v>
      </c>
      <c r="BC54">
        <f t="shared" si="39"/>
        <v>2.0515619180092579E-2</v>
      </c>
      <c r="BD54">
        <f t="shared" si="40"/>
        <v>5.2286947845227569E-2</v>
      </c>
      <c r="BE54">
        <f t="shared" si="41"/>
        <v>4.0993402820132273E-2</v>
      </c>
      <c r="BF54">
        <f t="shared" si="42"/>
        <v>2.7416848783913247E-2</v>
      </c>
      <c r="BH54">
        <f t="shared" si="43"/>
        <v>1.2158286833728167E-2</v>
      </c>
      <c r="BI54">
        <f t="shared" si="44"/>
        <v>1.6019838330077002E-2</v>
      </c>
      <c r="BJ54">
        <f t="shared" si="45"/>
        <v>4.8699209308951403E-3</v>
      </c>
      <c r="BK54">
        <f t="shared" si="46"/>
        <v>1.8522876524250064E-2</v>
      </c>
      <c r="BL54">
        <f t="shared" si="47"/>
        <v>1.6020955342738476E-2</v>
      </c>
      <c r="BM54">
        <f t="shared" si="48"/>
        <v>8.3754664580804345E-3</v>
      </c>
      <c r="BN54">
        <f t="shared" si="49"/>
        <v>3.0187883413546061E-2</v>
      </c>
      <c r="BO54">
        <f t="shared" si="50"/>
        <v>2.3667552153202133E-2</v>
      </c>
      <c r="BP54">
        <f t="shared" si="51"/>
        <v>1.5829125025723579E-2</v>
      </c>
    </row>
    <row r="55" spans="1:68" x14ac:dyDescent="0.3">
      <c r="A55" t="s">
        <v>1884</v>
      </c>
      <c r="B55">
        <v>1.8283932689416152E-2</v>
      </c>
      <c r="C55">
        <v>3.7962707629648998E-2</v>
      </c>
      <c r="D55">
        <v>5.1704845189192453E-2</v>
      </c>
      <c r="E55">
        <v>4.3940605943550301E-2</v>
      </c>
      <c r="F55">
        <v>2.459233684655664E-2</v>
      </c>
      <c r="G55">
        <v>2.4935498567783151E-2</v>
      </c>
      <c r="H55">
        <v>6.1712384022829553E-2</v>
      </c>
      <c r="I55">
        <v>5.7647955761182049E-2</v>
      </c>
      <c r="J55">
        <v>3.00381330888355E-2</v>
      </c>
      <c r="K55">
        <v>5.1021316566481699E-2</v>
      </c>
      <c r="L55">
        <v>2.4320465991097051E-2</v>
      </c>
      <c r="M55">
        <v>4.3934191952111595E-2</v>
      </c>
      <c r="N55">
        <v>5.1532601748352752E-2</v>
      </c>
      <c r="O55">
        <v>5.9150553161260402E-2</v>
      </c>
      <c r="P55">
        <v>5.4476865151743853E-2</v>
      </c>
      <c r="Q55">
        <v>4.2021037836040949E-2</v>
      </c>
      <c r="R55">
        <v>1.8908481283292599E-2</v>
      </c>
      <c r="S55">
        <v>3.7893135885202545E-2</v>
      </c>
      <c r="T55">
        <v>1.127575447302543E-2</v>
      </c>
      <c r="U55">
        <v>4.19801634792413E-2</v>
      </c>
      <c r="V55">
        <v>2.5540953326603749E-2</v>
      </c>
      <c r="W55">
        <v>6.9870853196372706E-2</v>
      </c>
      <c r="X55">
        <v>3.1706187985743851E-2</v>
      </c>
      <c r="Y55">
        <v>2.3042869861385401E-2</v>
      </c>
      <c r="Z55">
        <v>6.0819629591189202E-2</v>
      </c>
      <c r="AA55">
        <v>4.1119629965189697E-2</v>
      </c>
      <c r="AB55">
        <v>4.3717609682725603E-2</v>
      </c>
      <c r="AC55">
        <v>3.1576450669148902E-2</v>
      </c>
      <c r="AD55">
        <v>2.1068754617751352E-2</v>
      </c>
      <c r="AE55">
        <v>9.1601016718326697E-3</v>
      </c>
      <c r="AF55">
        <v>5.1084557535020697E-2</v>
      </c>
      <c r="AG55">
        <v>2.39988607539116E-2</v>
      </c>
      <c r="AH55">
        <v>3.1715932780868553E-2</v>
      </c>
      <c r="AI55">
        <v>2.3965058647033299E-2</v>
      </c>
      <c r="AJ55">
        <v>2.6752690419019648E-2</v>
      </c>
      <c r="AK55">
        <v>4.1092199554223698E-2</v>
      </c>
      <c r="AL55">
        <v>7.7993383560942403E-2</v>
      </c>
      <c r="AN55">
        <f t="shared" si="25"/>
        <v>3.7973022862951976E-2</v>
      </c>
      <c r="AO55">
        <f t="shared" si="26"/>
        <v>4.2222043799587848E-2</v>
      </c>
      <c r="AP55">
        <f t="shared" si="27"/>
        <v>4.4924875379983256E-2</v>
      </c>
      <c r="AQ55">
        <f t="shared" si="28"/>
        <v>3.294088500151203E-2</v>
      </c>
      <c r="AR55">
        <f t="shared" si="29"/>
        <v>3.7166931118810795E-2</v>
      </c>
      <c r="AS55">
        <f t="shared" si="30"/>
        <v>3.8663729625897106E-2</v>
      </c>
      <c r="AT55">
        <f t="shared" si="31"/>
        <v>2.7104471274868241E-2</v>
      </c>
      <c r="AU55">
        <f t="shared" si="32"/>
        <v>2.6559950727271148E-2</v>
      </c>
      <c r="AV55">
        <f t="shared" si="33"/>
        <v>4.8612757844728578E-2</v>
      </c>
      <c r="AX55">
        <f t="shared" si="34"/>
        <v>1.4280935665995911E-2</v>
      </c>
      <c r="AY55">
        <f t="shared" si="35"/>
        <v>2.0227566463991292E-2</v>
      </c>
      <c r="AZ55">
        <f t="shared" si="36"/>
        <v>1.3048482004932959E-2</v>
      </c>
      <c r="BA55">
        <f t="shared" si="37"/>
        <v>1.2326441465899955E-2</v>
      </c>
      <c r="BB55">
        <f t="shared" si="38"/>
        <v>2.515439068856495E-2</v>
      </c>
      <c r="BC55">
        <f t="shared" si="39"/>
        <v>1.3153746400513807E-2</v>
      </c>
      <c r="BD55">
        <f t="shared" si="40"/>
        <v>2.1604106242329228E-2</v>
      </c>
      <c r="BE55">
        <f t="shared" si="41"/>
        <v>4.4652434254328415E-3</v>
      </c>
      <c r="BF55">
        <f t="shared" si="42"/>
        <v>2.6435227560337633E-2</v>
      </c>
      <c r="BH55">
        <f t="shared" si="43"/>
        <v>7.1404678329979555E-3</v>
      </c>
      <c r="BI55">
        <f t="shared" si="44"/>
        <v>1.0113783231995646E-2</v>
      </c>
      <c r="BJ55">
        <f t="shared" si="45"/>
        <v>4.9318626245648698E-3</v>
      </c>
      <c r="BK55">
        <f t="shared" si="46"/>
        <v>7.1166742984875046E-3</v>
      </c>
      <c r="BL55">
        <f t="shared" si="47"/>
        <v>1.2577195344282475E-2</v>
      </c>
      <c r="BM55">
        <f t="shared" si="48"/>
        <v>5.3699944812049538E-3</v>
      </c>
      <c r="BN55">
        <f t="shared" si="49"/>
        <v>1.2473136554610055E-2</v>
      </c>
      <c r="BO55">
        <f t="shared" si="50"/>
        <v>2.5780094936708577E-3</v>
      </c>
      <c r="BP55">
        <f t="shared" si="51"/>
        <v>1.5262385748049946E-2</v>
      </c>
    </row>
    <row r="56" spans="1:68" x14ac:dyDescent="0.3">
      <c r="A56" t="s">
        <v>1885</v>
      </c>
      <c r="B56">
        <v>4.3320978372037897E-2</v>
      </c>
      <c r="C56">
        <v>7.1508387862225506E-2</v>
      </c>
      <c r="D56">
        <v>6.1796707583111649E-2</v>
      </c>
      <c r="E56">
        <v>4.3469741444865852E-2</v>
      </c>
      <c r="F56">
        <v>3.9085993414464899E-2</v>
      </c>
      <c r="G56">
        <v>4.3290241018093152E-2</v>
      </c>
      <c r="H56">
        <v>4.5116320504641552E-2</v>
      </c>
      <c r="I56">
        <v>7.7768287859499796E-2</v>
      </c>
      <c r="J56">
        <v>5.4850098061785903E-2</v>
      </c>
      <c r="K56">
        <v>4.2714366858212748E-2</v>
      </c>
      <c r="L56">
        <v>3.7350171421764451E-2</v>
      </c>
      <c r="M56">
        <v>5.2057786969364556E-2</v>
      </c>
      <c r="N56">
        <v>3.1343725231138549E-2</v>
      </c>
      <c r="O56">
        <v>7.4521951478855791E-2</v>
      </c>
      <c r="P56">
        <v>6.9670510750907244E-2</v>
      </c>
      <c r="Q56">
        <v>5.0449422877085648E-2</v>
      </c>
      <c r="R56">
        <v>3.4713146578723E-2</v>
      </c>
      <c r="S56">
        <v>6.5966524019007003E-2</v>
      </c>
      <c r="T56">
        <v>4.9868699817904399E-2</v>
      </c>
      <c r="U56">
        <v>5.8369950524678194E-2</v>
      </c>
      <c r="V56">
        <v>8.001812801443009E-2</v>
      </c>
      <c r="W56">
        <v>8.57968499125564E-2</v>
      </c>
      <c r="X56">
        <v>3.5600823190783254E-2</v>
      </c>
      <c r="Y56">
        <v>2.25343905071884E-2</v>
      </c>
      <c r="Z56">
        <v>6.5714724128149757E-2</v>
      </c>
      <c r="AA56">
        <v>5.7157113373328301E-2</v>
      </c>
      <c r="AB56">
        <v>4.8140932103500303E-2</v>
      </c>
      <c r="AC56">
        <v>6.1021508544933795E-2</v>
      </c>
      <c r="AD56">
        <v>4.3454468973118901E-2</v>
      </c>
      <c r="AE56">
        <v>2.2282351049991999E-2</v>
      </c>
      <c r="AF56">
        <v>0.118192171572816</v>
      </c>
      <c r="AG56">
        <v>2.540110268663525E-2</v>
      </c>
      <c r="AH56">
        <v>7.9390978272395246E-2</v>
      </c>
      <c r="AI56">
        <v>4.8820782083926845E-2</v>
      </c>
      <c r="AJ56">
        <v>5.0543686883935346E-2</v>
      </c>
      <c r="AK56">
        <v>7.2854740837496296E-2</v>
      </c>
      <c r="AL56">
        <v>7.3274524656296497E-2</v>
      </c>
      <c r="AN56">
        <f t="shared" si="25"/>
        <v>5.5023953815560224E-2</v>
      </c>
      <c r="AO56">
        <f t="shared" si="26"/>
        <v>5.131521069917485E-2</v>
      </c>
      <c r="AP56">
        <f t="shared" si="27"/>
        <v>5.1786944396004175E-2</v>
      </c>
      <c r="AQ56">
        <f t="shared" si="28"/>
        <v>5.0376364491605215E-2</v>
      </c>
      <c r="AR56">
        <f t="shared" si="29"/>
        <v>6.8513407067392271E-2</v>
      </c>
      <c r="AS56">
        <f t="shared" si="30"/>
        <v>4.8361581974647294E-2</v>
      </c>
      <c r="AT56">
        <f t="shared" si="31"/>
        <v>6.1309663865308971E-2</v>
      </c>
      <c r="AU56">
        <f t="shared" si="32"/>
        <v>5.1204287680985783E-2</v>
      </c>
      <c r="AV56">
        <f t="shared" si="33"/>
        <v>6.5557650792576042E-2</v>
      </c>
      <c r="AX56">
        <f t="shared" si="34"/>
        <v>1.4000788277492739E-2</v>
      </c>
      <c r="AY56">
        <f t="shared" si="35"/>
        <v>1.7815212831294069E-2</v>
      </c>
      <c r="AZ56">
        <f t="shared" si="36"/>
        <v>1.6097701935467775E-2</v>
      </c>
      <c r="BA56">
        <f t="shared" si="37"/>
        <v>1.5626816806438203E-2</v>
      </c>
      <c r="BB56">
        <f t="shared" si="38"/>
        <v>1.7142450424840076E-2</v>
      </c>
      <c r="BC56">
        <f t="shared" si="39"/>
        <v>1.6545066492173927E-2</v>
      </c>
      <c r="BD56">
        <f t="shared" si="40"/>
        <v>5.0386301775965328E-2</v>
      </c>
      <c r="BE56">
        <f t="shared" si="41"/>
        <v>2.7073741718496708E-2</v>
      </c>
      <c r="BF56">
        <f t="shared" si="42"/>
        <v>1.300416813183778E-2</v>
      </c>
      <c r="BH56">
        <f t="shared" si="43"/>
        <v>7.0003941387463695E-3</v>
      </c>
      <c r="BI56">
        <f t="shared" si="44"/>
        <v>8.9076064156470344E-3</v>
      </c>
      <c r="BJ56">
        <f t="shared" si="45"/>
        <v>6.0843594286986947E-3</v>
      </c>
      <c r="BK56">
        <f t="shared" si="46"/>
        <v>9.0221468897740652E-3</v>
      </c>
      <c r="BL56">
        <f t="shared" si="47"/>
        <v>8.5712252124200382E-3</v>
      </c>
      <c r="BM56">
        <f t="shared" si="48"/>
        <v>6.7544951110409491E-3</v>
      </c>
      <c r="BN56">
        <f t="shared" si="49"/>
        <v>2.9090544893823303E-2</v>
      </c>
      <c r="BO56">
        <f t="shared" si="50"/>
        <v>1.5631032069144478E-2</v>
      </c>
      <c r="BP56">
        <f t="shared" si="51"/>
        <v>7.5079599715036959E-3</v>
      </c>
    </row>
    <row r="57" spans="1:68" x14ac:dyDescent="0.3">
      <c r="A57" t="s">
        <v>1886</v>
      </c>
      <c r="B57">
        <v>1.30420142213076E-2</v>
      </c>
      <c r="C57">
        <v>5.08658711119531E-2</v>
      </c>
      <c r="D57">
        <v>3.7931833746393202E-2</v>
      </c>
      <c r="E57">
        <v>6.9077699404503895E-2</v>
      </c>
      <c r="F57">
        <v>2.4531998716573751E-2</v>
      </c>
      <c r="G57">
        <v>5.1688437254815048E-2</v>
      </c>
      <c r="H57">
        <v>2.5816030616131101E-2</v>
      </c>
      <c r="I57">
        <v>3.3534778238054397E-2</v>
      </c>
      <c r="J57">
        <v>2.3106880261784798E-2</v>
      </c>
      <c r="K57">
        <v>5.2189250231190101E-2</v>
      </c>
      <c r="L57">
        <v>4.6500143412155803E-2</v>
      </c>
      <c r="M57">
        <v>3.7001247737832851E-2</v>
      </c>
      <c r="N57">
        <v>4.6645593815976251E-2</v>
      </c>
      <c r="O57">
        <v>4.5457466529100751E-2</v>
      </c>
      <c r="P57">
        <v>5.8726571719045197E-2</v>
      </c>
      <c r="Q57">
        <v>2.1867323937233951E-2</v>
      </c>
      <c r="R57">
        <v>2.48373820114728E-2</v>
      </c>
      <c r="S57">
        <v>6.0854187599637802E-2</v>
      </c>
      <c r="T57">
        <v>3.9076997636628148E-2</v>
      </c>
      <c r="U57">
        <v>4.2142764001719304E-2</v>
      </c>
      <c r="V57">
        <v>4.78632589702956E-2</v>
      </c>
      <c r="W57">
        <v>6.333226787827935E-2</v>
      </c>
      <c r="X57">
        <v>3.1056710746480948E-2</v>
      </c>
      <c r="Y57">
        <v>3.3218135130429996E-2</v>
      </c>
      <c r="Z57">
        <v>5.5393146732422155E-2</v>
      </c>
      <c r="AA57">
        <v>3.2572841620467502E-2</v>
      </c>
      <c r="AB57">
        <v>4.9576197067226054E-2</v>
      </c>
      <c r="AC57">
        <v>3.0214497182789249E-2</v>
      </c>
      <c r="AD57">
        <v>2.032348630504005E-2</v>
      </c>
      <c r="AE57">
        <v>4.9643270169553499E-2</v>
      </c>
      <c r="AF57">
        <v>3.3000227974795925E-2</v>
      </c>
      <c r="AG57">
        <v>1.51480976503137E-2</v>
      </c>
      <c r="AH57">
        <v>4.1956104417672002E-2</v>
      </c>
      <c r="AI57">
        <v>2.4372259670930249E-2</v>
      </c>
      <c r="AJ57">
        <v>2.8769622650469052E-2</v>
      </c>
      <c r="AK57">
        <v>1.6314894237154202E-2</v>
      </c>
      <c r="AL57">
        <v>2.8415782030284099E-2</v>
      </c>
      <c r="AN57">
        <f t="shared" si="25"/>
        <v>4.2729354621039446E-2</v>
      </c>
      <c r="AO57">
        <f t="shared" si="26"/>
        <v>3.3892811206393578E-2</v>
      </c>
      <c r="AP57">
        <f t="shared" si="27"/>
        <v>4.4232450529583682E-2</v>
      </c>
      <c r="AQ57">
        <f t="shared" si="28"/>
        <v>3.5852964516114853E-2</v>
      </c>
      <c r="AR57">
        <f t="shared" si="29"/>
        <v>4.8103822121730602E-2</v>
      </c>
      <c r="AS57">
        <f t="shared" si="30"/>
        <v>3.8671921413302647E-2</v>
      </c>
      <c r="AT57">
        <f t="shared" si="31"/>
        <v>3.4322328149796494E-2</v>
      </c>
      <c r="AU57">
        <f t="shared" si="32"/>
        <v>2.7158820579638653E-2</v>
      </c>
      <c r="AV57">
        <f t="shared" si="33"/>
        <v>2.4500099639302452E-2</v>
      </c>
      <c r="AX57">
        <f t="shared" si="34"/>
        <v>2.355697037670907E-2</v>
      </c>
      <c r="AY57">
        <f t="shared" si="35"/>
        <v>1.2512283154757456E-2</v>
      </c>
      <c r="AZ57">
        <f t="shared" si="36"/>
        <v>1.1434134417252693E-2</v>
      </c>
      <c r="BA57">
        <f t="shared" si="37"/>
        <v>2.1702561553769373E-2</v>
      </c>
      <c r="BB57">
        <f t="shared" si="38"/>
        <v>1.0785502692425813E-2</v>
      </c>
      <c r="BC57">
        <f t="shared" si="39"/>
        <v>1.0908387790714824E-2</v>
      </c>
      <c r="BD57">
        <f t="shared" si="40"/>
        <v>1.4704536480963898E-2</v>
      </c>
      <c r="BE57">
        <f t="shared" si="41"/>
        <v>1.3619507993431266E-2</v>
      </c>
      <c r="BF57">
        <f t="shared" si="42"/>
        <v>7.0908032974156656E-3</v>
      </c>
      <c r="BH57">
        <f t="shared" si="43"/>
        <v>1.1778485188354535E-2</v>
      </c>
      <c r="BI57">
        <f t="shared" si="44"/>
        <v>6.2561415773787279E-3</v>
      </c>
      <c r="BJ57">
        <f t="shared" si="45"/>
        <v>4.3216965893335809E-3</v>
      </c>
      <c r="BK57">
        <f t="shared" si="46"/>
        <v>1.2529979755173171E-2</v>
      </c>
      <c r="BL57">
        <f t="shared" si="47"/>
        <v>5.3927513462129067E-3</v>
      </c>
      <c r="BM57">
        <f t="shared" si="48"/>
        <v>4.4533306672762023E-3</v>
      </c>
      <c r="BN57">
        <f t="shared" si="49"/>
        <v>8.4896680955931798E-3</v>
      </c>
      <c r="BO57">
        <f t="shared" si="50"/>
        <v>7.8632266062378022E-3</v>
      </c>
      <c r="BP57">
        <f t="shared" si="51"/>
        <v>4.0938771925336211E-3</v>
      </c>
    </row>
    <row r="58" spans="1:68" x14ac:dyDescent="0.3">
      <c r="A58" t="s">
        <v>1887</v>
      </c>
      <c r="B58">
        <v>2.54518938758823E-2</v>
      </c>
      <c r="C58">
        <v>5.0030714186280099E-2</v>
      </c>
      <c r="D58">
        <v>3.7763420477968976E-2</v>
      </c>
      <c r="E58">
        <v>2.082625416235085E-2</v>
      </c>
      <c r="F58">
        <v>3.07418047209525E-2</v>
      </c>
      <c r="G58">
        <v>7.4361104022945502E-3</v>
      </c>
      <c r="H58">
        <v>2.4552690028405801E-2</v>
      </c>
      <c r="I58">
        <v>1.8079930975383803E-2</v>
      </c>
      <c r="J58">
        <v>4.0332281842441156E-2</v>
      </c>
      <c r="K58">
        <v>3.65899346240708E-2</v>
      </c>
      <c r="L58">
        <v>3.3141545671209097E-2</v>
      </c>
      <c r="M58">
        <v>6.0701340364670696E-2</v>
      </c>
      <c r="N58">
        <v>4.1622975852346603E-2</v>
      </c>
      <c r="O58">
        <v>3.8723470620051999E-2</v>
      </c>
      <c r="P58">
        <v>6.6753339154466546E-2</v>
      </c>
      <c r="Q58">
        <v>3.5976676008168049E-2</v>
      </c>
      <c r="R58">
        <v>2.4136447028566953E-2</v>
      </c>
      <c r="S58">
        <v>6.7794061525107641E-2</v>
      </c>
      <c r="T58">
        <v>2.8998125242995849E-2</v>
      </c>
      <c r="U58">
        <v>4.7850374059539402E-2</v>
      </c>
      <c r="V58">
        <v>4.4215313570272696E-2</v>
      </c>
      <c r="W58">
        <v>3.2926450805769836E-2</v>
      </c>
      <c r="X58">
        <v>1.858302776353005E-2</v>
      </c>
      <c r="Y58">
        <v>1.324263465495965E-2</v>
      </c>
      <c r="Z58">
        <v>3.5680349081226748E-2</v>
      </c>
      <c r="AA58">
        <v>2.29770486596599E-2</v>
      </c>
      <c r="AB58">
        <v>4.268744547121095E-2</v>
      </c>
      <c r="AC58">
        <v>2.6683236271928201E-2</v>
      </c>
      <c r="AD58">
        <v>2.1174069857753601E-2</v>
      </c>
      <c r="AE58">
        <v>3.1443768064387395E-2</v>
      </c>
      <c r="AF58">
        <v>3.7974762663300451E-2</v>
      </c>
      <c r="AG58">
        <v>2.567097061486915E-2</v>
      </c>
      <c r="AH58">
        <v>5.9076570547228847E-2</v>
      </c>
      <c r="AI58">
        <v>2.7098163813498499E-2</v>
      </c>
      <c r="AJ58">
        <v>2.584050870296125E-2</v>
      </c>
      <c r="AK58">
        <v>4.2056266181818451E-2</v>
      </c>
      <c r="AL58">
        <v>4.42678067532839E-2</v>
      </c>
      <c r="AN58">
        <f t="shared" si="25"/>
        <v>3.3518070675620557E-2</v>
      </c>
      <c r="AO58">
        <f t="shared" si="26"/>
        <v>2.0202634031759162E-2</v>
      </c>
      <c r="AP58">
        <f t="shared" si="27"/>
        <v>4.540926973275098E-2</v>
      </c>
      <c r="AQ58">
        <f t="shared" si="28"/>
        <v>4.2635728187280876E-2</v>
      </c>
      <c r="AR58">
        <f t="shared" si="29"/>
        <v>3.8497565919644441E-2</v>
      </c>
      <c r="AS58">
        <f t="shared" si="30"/>
        <v>2.6642290317085916E-2</v>
      </c>
      <c r="AT58">
        <f t="shared" si="31"/>
        <v>3.019753352848048E-2</v>
      </c>
      <c r="AU58">
        <f t="shared" si="32"/>
        <v>3.7281901658532166E-2</v>
      </c>
      <c r="AV58">
        <f t="shared" si="33"/>
        <v>3.7388193879354534E-2</v>
      </c>
      <c r="AX58">
        <f t="shared" si="34"/>
        <v>1.3125494342761189E-2</v>
      </c>
      <c r="AY58">
        <f t="shared" si="35"/>
        <v>9.958030257655329E-3</v>
      </c>
      <c r="AZ58">
        <f t="shared" si="36"/>
        <v>1.2926111726930114E-2</v>
      </c>
      <c r="BA58">
        <f t="shared" si="37"/>
        <v>2.2577733673361692E-2</v>
      </c>
      <c r="BB58">
        <f t="shared" si="38"/>
        <v>8.9711455061799849E-3</v>
      </c>
      <c r="BC58">
        <f t="shared" si="39"/>
        <v>1.0927686561146028E-2</v>
      </c>
      <c r="BD58">
        <f t="shared" si="40"/>
        <v>8.4693946109184268E-3</v>
      </c>
      <c r="BE58">
        <f t="shared" si="41"/>
        <v>1.888822157013454E-2</v>
      </c>
      <c r="BF58">
        <f t="shared" si="42"/>
        <v>1.0061535798506556E-2</v>
      </c>
      <c r="BH58">
        <f t="shared" si="43"/>
        <v>6.5627471713805945E-3</v>
      </c>
      <c r="BI58">
        <f t="shared" si="44"/>
        <v>4.9790151288276645E-3</v>
      </c>
      <c r="BJ58">
        <f t="shared" si="45"/>
        <v>4.8856110069275321E-3</v>
      </c>
      <c r="BK58">
        <f t="shared" si="46"/>
        <v>1.3035260614007052E-2</v>
      </c>
      <c r="BL58">
        <f t="shared" si="47"/>
        <v>4.4855727530899924E-3</v>
      </c>
      <c r="BM58">
        <f t="shared" si="48"/>
        <v>4.4612093573127964E-3</v>
      </c>
      <c r="BN58">
        <f t="shared" si="49"/>
        <v>4.8898072584869197E-3</v>
      </c>
      <c r="BO58">
        <f t="shared" si="50"/>
        <v>1.0905119808030474E-2</v>
      </c>
      <c r="BP58">
        <f t="shared" si="51"/>
        <v>5.8090304017288166E-3</v>
      </c>
    </row>
    <row r="59" spans="1:68" x14ac:dyDescent="0.3">
      <c r="A59" t="s">
        <v>1888</v>
      </c>
      <c r="B59">
        <v>4.395876123543685E-2</v>
      </c>
      <c r="C59">
        <v>6.2257094302539701E-2</v>
      </c>
      <c r="D59">
        <v>3.8330770238679299E-2</v>
      </c>
      <c r="E59">
        <v>3.570631114220725E-2</v>
      </c>
      <c r="F59">
        <v>2.1459452947791249E-2</v>
      </c>
      <c r="G59">
        <v>3.0420598697884452E-2</v>
      </c>
      <c r="H59">
        <v>3.3489920558557054E-2</v>
      </c>
      <c r="I59">
        <v>4.2380759727315198E-2</v>
      </c>
      <c r="J59">
        <v>2.4505710735514802E-2</v>
      </c>
      <c r="K59">
        <v>3.71435099708314E-2</v>
      </c>
      <c r="L59">
        <v>5.29954577158913E-2</v>
      </c>
      <c r="M59">
        <v>4.0667887986524445E-2</v>
      </c>
      <c r="N59">
        <v>6.5465675199932044E-2</v>
      </c>
      <c r="O59">
        <v>3.8028601077439599E-2</v>
      </c>
      <c r="P59">
        <v>5.9146413275830298E-2</v>
      </c>
      <c r="Q59">
        <v>3.37313365768847E-2</v>
      </c>
      <c r="R59">
        <v>3.7723677922891705E-2</v>
      </c>
      <c r="S59">
        <v>3.76622243948097E-2</v>
      </c>
      <c r="T59">
        <v>4.0920860148199553E-2</v>
      </c>
      <c r="U59">
        <v>3.7446141119137001E-2</v>
      </c>
      <c r="V59">
        <v>4.4680049419581147E-2</v>
      </c>
      <c r="W59">
        <v>5.8682439366046654E-2</v>
      </c>
      <c r="X59">
        <v>4.2359968218777105E-2</v>
      </c>
      <c r="Y59">
        <v>2.0544736258462051E-2</v>
      </c>
      <c r="Z59">
        <v>5.7140396982937644E-2</v>
      </c>
      <c r="AA59">
        <v>5.0544311289909702E-2</v>
      </c>
      <c r="AB59">
        <v>3.9973516546515202E-2</v>
      </c>
      <c r="AC59">
        <v>3.4660595266069447E-2</v>
      </c>
      <c r="AD59">
        <v>4.2855432147212449E-2</v>
      </c>
      <c r="AE59">
        <v>3.6855142872134698E-2</v>
      </c>
      <c r="AF59">
        <v>7.190104816644774E-2</v>
      </c>
      <c r="AG59">
        <v>4.4256344065047699E-2</v>
      </c>
      <c r="AH59">
        <v>4.4814328065337153E-2</v>
      </c>
      <c r="AI59">
        <v>5.5836198365997652E-2</v>
      </c>
      <c r="AJ59">
        <v>3.9567557640457197E-2</v>
      </c>
      <c r="AK59">
        <v>4.2157921208715796E-2</v>
      </c>
      <c r="AL59">
        <v>6.9783701112841504E-2</v>
      </c>
      <c r="AN59">
        <f t="shared" si="25"/>
        <v>4.5063234229715768E-2</v>
      </c>
      <c r="AO59">
        <f t="shared" si="26"/>
        <v>3.1937682982886989E-2</v>
      </c>
      <c r="AP59">
        <f t="shared" si="27"/>
        <v>4.5421893708851982E-2</v>
      </c>
      <c r="AQ59">
        <f t="shared" si="28"/>
        <v>3.6372412964862037E-2</v>
      </c>
      <c r="AR59">
        <f t="shared" si="29"/>
        <v>4.5432372513241087E-2</v>
      </c>
      <c r="AS59">
        <f t="shared" si="30"/>
        <v>4.087058742711186E-2</v>
      </c>
      <c r="AT59">
        <f t="shared" si="31"/>
        <v>5.0537207728598293E-2</v>
      </c>
      <c r="AU59">
        <f t="shared" si="32"/>
        <v>4.8302290165460837E-2</v>
      </c>
      <c r="AV59">
        <f t="shared" si="33"/>
        <v>5.0503059987338172E-2</v>
      </c>
      <c r="AX59">
        <f t="shared" si="34"/>
        <v>1.1968385659103385E-2</v>
      </c>
      <c r="AY59">
        <f t="shared" si="35"/>
        <v>8.6325381122340939E-3</v>
      </c>
      <c r="AZ59">
        <f t="shared" si="36"/>
        <v>1.432220990516081E-2</v>
      </c>
      <c r="BA59">
        <f t="shared" si="37"/>
        <v>2.2874456276329247E-3</v>
      </c>
      <c r="BB59">
        <f t="shared" si="38"/>
        <v>9.3142166845664263E-3</v>
      </c>
      <c r="BC59">
        <f t="shared" si="39"/>
        <v>1.2751587007382346E-2</v>
      </c>
      <c r="BD59">
        <f t="shared" si="40"/>
        <v>1.8743295508969908E-2</v>
      </c>
      <c r="BE59">
        <f t="shared" si="41"/>
        <v>6.5305180588320624E-3</v>
      </c>
      <c r="BF59">
        <f t="shared" si="42"/>
        <v>1.6747681556316309E-2</v>
      </c>
      <c r="BH59">
        <f t="shared" si="43"/>
        <v>5.9841928295516923E-3</v>
      </c>
      <c r="BI59">
        <f t="shared" si="44"/>
        <v>4.316269056117047E-3</v>
      </c>
      <c r="BJ59">
        <f t="shared" si="45"/>
        <v>5.4132865191316394E-3</v>
      </c>
      <c r="BK59">
        <f t="shared" si="46"/>
        <v>1.3206573488705015E-3</v>
      </c>
      <c r="BL59">
        <f t="shared" si="47"/>
        <v>4.6571083422832131E-3</v>
      </c>
      <c r="BM59">
        <f t="shared" si="48"/>
        <v>5.2058135964650502E-3</v>
      </c>
      <c r="BN59">
        <f t="shared" si="49"/>
        <v>1.082144670760448E-2</v>
      </c>
      <c r="BO59">
        <f t="shared" si="50"/>
        <v>3.770396359214404E-3</v>
      </c>
      <c r="BP59">
        <f t="shared" si="51"/>
        <v>9.669278454841352E-3</v>
      </c>
    </row>
    <row r="60" spans="1:68" x14ac:dyDescent="0.3">
      <c r="A60" t="s">
        <v>1889</v>
      </c>
      <c r="B60">
        <v>0.14235597282753701</v>
      </c>
      <c r="C60">
        <v>0.11674663759729401</v>
      </c>
      <c r="D60">
        <v>6.9115084689367501E-2</v>
      </c>
      <c r="E60">
        <v>0.13462253052623951</v>
      </c>
      <c r="F60">
        <v>0.13765592911421801</v>
      </c>
      <c r="G60">
        <v>0.133344427474996</v>
      </c>
      <c r="H60">
        <v>0.13113819234106969</v>
      </c>
      <c r="I60">
        <v>0.1493925428888418</v>
      </c>
      <c r="J60">
        <v>0.11132478654502101</v>
      </c>
      <c r="K60">
        <v>7.930100212095606E-2</v>
      </c>
      <c r="L60">
        <v>0.169052018907246</v>
      </c>
      <c r="M60">
        <v>0.1674520712824355</v>
      </c>
      <c r="N60">
        <v>0.14106757945173601</v>
      </c>
      <c r="O60">
        <v>0.12920120104142102</v>
      </c>
      <c r="P60">
        <v>0.1286595881503185</v>
      </c>
      <c r="Q60">
        <v>9.6917234997959095E-2</v>
      </c>
      <c r="R60">
        <v>0.129992180283103</v>
      </c>
      <c r="S60">
        <v>0.13596799963102349</v>
      </c>
      <c r="T60">
        <v>0.13054267552349652</v>
      </c>
      <c r="U60">
        <v>0.16660597742765249</v>
      </c>
      <c r="V60">
        <v>8.9333370798213546E-2</v>
      </c>
      <c r="W60">
        <v>0.1129108921045789</v>
      </c>
      <c r="X60">
        <v>9.2548417034877789E-2</v>
      </c>
      <c r="Y60">
        <v>9.0137388336424096E-2</v>
      </c>
      <c r="Z60">
        <v>0.15248086873425598</v>
      </c>
      <c r="AA60">
        <v>9.80995018567105E-2</v>
      </c>
      <c r="AB60">
        <v>0.11758307029339155</v>
      </c>
      <c r="AC60">
        <v>0.10776378303860581</v>
      </c>
      <c r="AD60">
        <v>0.1291426756532805</v>
      </c>
      <c r="AE60">
        <v>0.1310630444479767</v>
      </c>
      <c r="AF60">
        <v>0.13493746340340149</v>
      </c>
      <c r="AG60">
        <v>0.1140573789220064</v>
      </c>
      <c r="AH60">
        <v>0.179624591020135</v>
      </c>
      <c r="AI60">
        <v>0.10131647254239624</v>
      </c>
      <c r="AJ60">
        <v>0.1184606350535595</v>
      </c>
      <c r="AK60">
        <v>0.1112044016398035</v>
      </c>
      <c r="AL60">
        <v>8.5025615192064197E-2</v>
      </c>
      <c r="AN60">
        <f t="shared" si="25"/>
        <v>0.11571005641010951</v>
      </c>
      <c r="AO60">
        <f t="shared" si="26"/>
        <v>0.13788277295478135</v>
      </c>
      <c r="AP60">
        <f t="shared" si="27"/>
        <v>0.13229403535701917</v>
      </c>
      <c r="AQ60">
        <f t="shared" si="28"/>
        <v>0.12095913830402853</v>
      </c>
      <c r="AR60">
        <f t="shared" si="29"/>
        <v>0.12484822896348537</v>
      </c>
      <c r="AS60">
        <f t="shared" si="30"/>
        <v>0.10976883821571097</v>
      </c>
      <c r="AT60">
        <f t="shared" si="31"/>
        <v>0.13171439450155289</v>
      </c>
      <c r="AU60">
        <f t="shared" si="32"/>
        <v>0.13166614749484587</v>
      </c>
      <c r="AV60">
        <f t="shared" si="33"/>
        <v>0.10489688396180907</v>
      </c>
      <c r="AX60">
        <f t="shared" si="34"/>
        <v>3.2862605035370099E-2</v>
      </c>
      <c r="AY60">
        <f t="shared" si="35"/>
        <v>8.1365883393419592E-3</v>
      </c>
      <c r="AZ60">
        <f t="shared" si="36"/>
        <v>3.145090809153623E-2</v>
      </c>
      <c r="BA60">
        <f t="shared" si="37"/>
        <v>2.1034196922001622E-2</v>
      </c>
      <c r="BB60">
        <f t="shared" si="38"/>
        <v>3.2557341415845868E-2</v>
      </c>
      <c r="BC60">
        <f t="shared" si="39"/>
        <v>2.3270196223117382E-2</v>
      </c>
      <c r="BD60">
        <f t="shared" si="40"/>
        <v>2.9517933424375005E-3</v>
      </c>
      <c r="BE60">
        <f t="shared" si="41"/>
        <v>4.201894695098584E-2</v>
      </c>
      <c r="BF60">
        <f t="shared" si="42"/>
        <v>1.7587317098645344E-2</v>
      </c>
      <c r="BH60">
        <f t="shared" si="43"/>
        <v>1.6431302517685049E-2</v>
      </c>
      <c r="BI60">
        <f t="shared" si="44"/>
        <v>4.0682941696709796E-3</v>
      </c>
      <c r="BJ60">
        <f t="shared" si="45"/>
        <v>1.188732590247913E-2</v>
      </c>
      <c r="BK60">
        <f t="shared" si="46"/>
        <v>1.2144099255105236E-2</v>
      </c>
      <c r="BL60">
        <f t="shared" si="47"/>
        <v>1.6278670707922934E-2</v>
      </c>
      <c r="BM60">
        <f t="shared" si="48"/>
        <v>9.5000178268463131E-3</v>
      </c>
      <c r="BN60">
        <f t="shared" si="49"/>
        <v>1.7042186808484362E-3</v>
      </c>
      <c r="BO60">
        <f t="shared" si="50"/>
        <v>2.4259650333216282E-2</v>
      </c>
      <c r="BP60">
        <f t="shared" si="51"/>
        <v>1.0154042261226197E-2</v>
      </c>
    </row>
    <row r="61" spans="1:68" x14ac:dyDescent="0.3">
      <c r="A61" t="s">
        <v>1890</v>
      </c>
      <c r="B61">
        <v>0.198700458130664</v>
      </c>
      <c r="C61">
        <v>0.30231245704651499</v>
      </c>
      <c r="D61">
        <v>0.16670923638387</v>
      </c>
      <c r="E61">
        <v>0.25412539595116351</v>
      </c>
      <c r="F61">
        <v>0.312495998000552</v>
      </c>
      <c r="G61">
        <v>0.20650722498680651</v>
      </c>
      <c r="H61">
        <v>0.26140407736531601</v>
      </c>
      <c r="I61">
        <v>0.2351994505581505</v>
      </c>
      <c r="J61">
        <v>0.22355254294208651</v>
      </c>
      <c r="K61">
        <v>0.26441519842604899</v>
      </c>
      <c r="L61">
        <v>0.3413669498378285</v>
      </c>
      <c r="M61">
        <v>0.243425493552409</v>
      </c>
      <c r="N61">
        <v>0.24814339300885452</v>
      </c>
      <c r="O61">
        <v>0.2545435320579405</v>
      </c>
      <c r="P61">
        <v>0.29208411174534854</v>
      </c>
      <c r="Q61">
        <v>0.28265270886159449</v>
      </c>
      <c r="R61">
        <v>0.27639557696720052</v>
      </c>
      <c r="S61">
        <v>0.311476969228064</v>
      </c>
      <c r="T61">
        <v>0.26601024859827449</v>
      </c>
      <c r="U61">
        <v>0.33339334545541155</v>
      </c>
      <c r="V61">
        <v>0.2033967618979225</v>
      </c>
      <c r="W61">
        <v>0.19836978065015698</v>
      </c>
      <c r="X61">
        <v>0.1918027857975915</v>
      </c>
      <c r="Y61">
        <v>0.17033434418563448</v>
      </c>
      <c r="Z61">
        <v>0.28130348961062246</v>
      </c>
      <c r="AA61">
        <v>0.245654642919691</v>
      </c>
      <c r="AB61">
        <v>0.266950756954</v>
      </c>
      <c r="AC61">
        <v>0.24215272570304852</v>
      </c>
      <c r="AD61">
        <v>0.22200493988526501</v>
      </c>
      <c r="AE61">
        <v>0.23911555144506252</v>
      </c>
      <c r="AF61">
        <v>0.27806287712347355</v>
      </c>
      <c r="AG61">
        <v>0.23515941018796949</v>
      </c>
      <c r="AH61">
        <v>0.26671874202593249</v>
      </c>
      <c r="AI61">
        <v>0.22729388614866852</v>
      </c>
      <c r="AJ61">
        <v>0.2317954342107045</v>
      </c>
      <c r="AK61">
        <v>0.24261448004769648</v>
      </c>
      <c r="AL61">
        <v>0.26980135280044498</v>
      </c>
      <c r="AN61">
        <f t="shared" si="25"/>
        <v>0.23046188687805313</v>
      </c>
      <c r="AO61">
        <f t="shared" si="26"/>
        <v>0.25390168772770627</v>
      </c>
      <c r="AP61">
        <f t="shared" si="27"/>
        <v>0.26679017451007381</v>
      </c>
      <c r="AQ61">
        <f t="shared" si="28"/>
        <v>0.29017508501895301</v>
      </c>
      <c r="AR61">
        <f t="shared" si="29"/>
        <v>0.25029253415044139</v>
      </c>
      <c r="AS61">
        <f t="shared" si="30"/>
        <v>0.233033124195098</v>
      </c>
      <c r="AT61">
        <f t="shared" si="31"/>
        <v>0.24639445615126701</v>
      </c>
      <c r="AU61">
        <f t="shared" si="32"/>
        <v>0.24305734612085683</v>
      </c>
      <c r="AV61">
        <f t="shared" si="33"/>
        <v>0.24807042235294863</v>
      </c>
      <c r="AX61">
        <f t="shared" si="34"/>
        <v>5.9987929053255271E-2</v>
      </c>
      <c r="AY61">
        <f t="shared" si="35"/>
        <v>4.5039197077915198E-2</v>
      </c>
      <c r="AZ61">
        <f t="shared" si="36"/>
        <v>3.8987611284686918E-2</v>
      </c>
      <c r="BA61">
        <f t="shared" si="37"/>
        <v>1.8711376967763222E-2</v>
      </c>
      <c r="BB61">
        <f t="shared" si="38"/>
        <v>6.3371858037090126E-2</v>
      </c>
      <c r="BC61">
        <f t="shared" si="39"/>
        <v>4.3252703210188044E-2</v>
      </c>
      <c r="BD61">
        <f t="shared" si="40"/>
        <v>2.872907798976912E-2</v>
      </c>
      <c r="BE61">
        <f t="shared" si="41"/>
        <v>2.0865350685664343E-2</v>
      </c>
      <c r="BF61">
        <f t="shared" si="42"/>
        <v>1.9581571484208707E-2</v>
      </c>
      <c r="BH61">
        <f t="shared" si="43"/>
        <v>2.9993964526627635E-2</v>
      </c>
      <c r="BI61">
        <f t="shared" si="44"/>
        <v>2.2519598538957599E-2</v>
      </c>
      <c r="BJ61">
        <f t="shared" si="45"/>
        <v>1.4735931953105292E-2</v>
      </c>
      <c r="BK61">
        <f t="shared" si="46"/>
        <v>1.080301852924666E-2</v>
      </c>
      <c r="BL61">
        <f t="shared" si="47"/>
        <v>3.1685929018545063E-2</v>
      </c>
      <c r="BM61">
        <f t="shared" si="48"/>
        <v>1.7657842143500111E-2</v>
      </c>
      <c r="BN61">
        <f t="shared" si="49"/>
        <v>1.6586740910962953E-2</v>
      </c>
      <c r="BO61">
        <f t="shared" si="50"/>
        <v>1.2046615835104251E-2</v>
      </c>
      <c r="BP61">
        <f t="shared" si="51"/>
        <v>1.1305425567563797E-2</v>
      </c>
    </row>
    <row r="62" spans="1:68" x14ac:dyDescent="0.3">
      <c r="A62" t="s">
        <v>1891</v>
      </c>
      <c r="B62">
        <v>0.35279751170767149</v>
      </c>
      <c r="C62">
        <v>0.41094197587931702</v>
      </c>
      <c r="D62">
        <v>0.2857716237376105</v>
      </c>
      <c r="E62">
        <v>0.3846343838811635</v>
      </c>
      <c r="F62">
        <v>0.34904911333019301</v>
      </c>
      <c r="G62">
        <v>0.33977013910470549</v>
      </c>
      <c r="H62">
        <v>0.40434288515001005</v>
      </c>
      <c r="I62">
        <v>0.24515655689309801</v>
      </c>
      <c r="J62">
        <v>0.2491372879602925</v>
      </c>
      <c r="K62">
        <v>0.32321869576450746</v>
      </c>
      <c r="L62">
        <v>0.39761804284857399</v>
      </c>
      <c r="M62">
        <v>0.34863437549575899</v>
      </c>
      <c r="N62">
        <v>0.30853291821144202</v>
      </c>
      <c r="O62">
        <v>0.3031450843780375</v>
      </c>
      <c r="P62">
        <v>0.27076647754371702</v>
      </c>
      <c r="Q62">
        <v>0.36325216230652202</v>
      </c>
      <c r="R62">
        <v>0.33824769630028151</v>
      </c>
      <c r="S62">
        <v>0.30158511525576748</v>
      </c>
      <c r="T62">
        <v>0.373746710027479</v>
      </c>
      <c r="U62">
        <v>0.38053762051366147</v>
      </c>
      <c r="V62">
        <v>0.28826547159030047</v>
      </c>
      <c r="W62">
        <v>0.38868799275110549</v>
      </c>
      <c r="X62">
        <v>0.28320450698397603</v>
      </c>
      <c r="Y62">
        <v>0.23291440000087149</v>
      </c>
      <c r="Z62">
        <v>0.44712787972852053</v>
      </c>
      <c r="AA62">
        <v>0.30376991948799148</v>
      </c>
      <c r="AB62">
        <v>0.33023626906633652</v>
      </c>
      <c r="AC62">
        <v>0.32112398086308447</v>
      </c>
      <c r="AD62">
        <v>0.316440191064295</v>
      </c>
      <c r="AE62">
        <v>0.28450774907975296</v>
      </c>
      <c r="AF62">
        <v>0.35446468731493552</v>
      </c>
      <c r="AG62">
        <v>0.32346733529029004</v>
      </c>
      <c r="AH62">
        <v>0.38637571988681851</v>
      </c>
      <c r="AI62">
        <v>0.3426563928860365</v>
      </c>
      <c r="AJ62">
        <v>0.27270889788681602</v>
      </c>
      <c r="AK62">
        <v>0.35324886186483295</v>
      </c>
      <c r="AL62">
        <v>0.26081434761303302</v>
      </c>
      <c r="AN62">
        <f t="shared" si="25"/>
        <v>0.3585363738014406</v>
      </c>
      <c r="AO62">
        <f t="shared" si="26"/>
        <v>0.33457967361950164</v>
      </c>
      <c r="AP62">
        <f t="shared" si="27"/>
        <v>0.31443612602890425</v>
      </c>
      <c r="AQ62">
        <f t="shared" si="28"/>
        <v>0.33436165795419032</v>
      </c>
      <c r="AR62">
        <f t="shared" si="29"/>
        <v>0.35780944872063664</v>
      </c>
      <c r="AS62">
        <f t="shared" si="30"/>
        <v>0.31972949268846346</v>
      </c>
      <c r="AT62">
        <f t="shared" si="31"/>
        <v>0.31847087581966116</v>
      </c>
      <c r="AU62">
        <f t="shared" si="32"/>
        <v>0.3508331493543817</v>
      </c>
      <c r="AV62">
        <f t="shared" si="33"/>
        <v>0.29559070245489399</v>
      </c>
      <c r="AX62">
        <f t="shared" si="34"/>
        <v>5.4021898798076957E-2</v>
      </c>
      <c r="AY62">
        <f t="shared" si="35"/>
        <v>6.6080014895097516E-2</v>
      </c>
      <c r="AZ62">
        <f t="shared" si="36"/>
        <v>4.9158242814372255E-2</v>
      </c>
      <c r="BA62">
        <f t="shared" si="37"/>
        <v>3.1016643008398924E-2</v>
      </c>
      <c r="BB62">
        <f t="shared" si="38"/>
        <v>4.6763288049359579E-2</v>
      </c>
      <c r="BC62">
        <f t="shared" si="39"/>
        <v>7.1369922016689055E-2</v>
      </c>
      <c r="BD62">
        <f t="shared" si="40"/>
        <v>3.502265070268161E-2</v>
      </c>
      <c r="BE62">
        <f t="shared" si="41"/>
        <v>3.224144418125767E-2</v>
      </c>
      <c r="BF62">
        <f t="shared" si="42"/>
        <v>5.0286355917488305E-2</v>
      </c>
      <c r="BH62">
        <f t="shared" si="43"/>
        <v>2.7010949399038479E-2</v>
      </c>
      <c r="BI62">
        <f t="shared" si="44"/>
        <v>3.3040007447548758E-2</v>
      </c>
      <c r="BJ62">
        <f t="shared" si="45"/>
        <v>1.8580069339393841E-2</v>
      </c>
      <c r="BK62">
        <f t="shared" si="46"/>
        <v>1.7907467190257643E-2</v>
      </c>
      <c r="BL62">
        <f t="shared" si="47"/>
        <v>2.338164402467979E-2</v>
      </c>
      <c r="BM62">
        <f t="shared" si="48"/>
        <v>2.9136648653852529E-2</v>
      </c>
      <c r="BN62">
        <f t="shared" si="49"/>
        <v>2.0220336810927466E-2</v>
      </c>
      <c r="BO62">
        <f t="shared" si="50"/>
        <v>1.8614606477111408E-2</v>
      </c>
      <c r="BP62">
        <f t="shared" si="51"/>
        <v>2.9032841125527207E-2</v>
      </c>
    </row>
    <row r="63" spans="1:68" x14ac:dyDescent="0.3">
      <c r="A63" t="s">
        <v>1892</v>
      </c>
      <c r="B63">
        <v>0.3507640521294445</v>
      </c>
      <c r="C63">
        <v>0.51219779553589495</v>
      </c>
      <c r="D63">
        <v>0.38189897865686251</v>
      </c>
      <c r="E63">
        <v>0.42751787989060652</v>
      </c>
      <c r="F63">
        <v>0.42960048432498998</v>
      </c>
      <c r="G63">
        <v>0.34267864094314948</v>
      </c>
      <c r="H63">
        <v>0.42543114949169547</v>
      </c>
      <c r="I63">
        <v>0.47251725354270546</v>
      </c>
      <c r="J63">
        <v>0.40042735259002804</v>
      </c>
      <c r="K63">
        <v>0.4182268285872115</v>
      </c>
      <c r="L63">
        <v>0.45109729538704652</v>
      </c>
      <c r="M63">
        <v>0.35529517381841802</v>
      </c>
      <c r="N63">
        <v>0.49123006388155349</v>
      </c>
      <c r="O63">
        <v>0.40495067306592203</v>
      </c>
      <c r="P63">
        <v>0.38335622950926951</v>
      </c>
      <c r="Q63">
        <v>0.48163052124300598</v>
      </c>
      <c r="R63">
        <v>0.50064383739228058</v>
      </c>
      <c r="S63">
        <v>0.41095976839338699</v>
      </c>
      <c r="T63">
        <v>0.533200146888135</v>
      </c>
      <c r="U63">
        <v>0.44200850562609501</v>
      </c>
      <c r="V63">
        <v>0.2379439999799825</v>
      </c>
      <c r="W63">
        <v>0.37031144300163499</v>
      </c>
      <c r="X63">
        <v>0.48250111831697651</v>
      </c>
      <c r="Y63">
        <v>0.32439492831855349</v>
      </c>
      <c r="Z63">
        <v>0.621525798710032</v>
      </c>
      <c r="AA63">
        <v>0.40310728447678246</v>
      </c>
      <c r="AB63">
        <v>0.40337501424661204</v>
      </c>
      <c r="AC63">
        <v>0.39359408013700148</v>
      </c>
      <c r="AD63">
        <v>0.43038210039396252</v>
      </c>
      <c r="AE63">
        <v>0.36609411132069702</v>
      </c>
      <c r="AF63">
        <v>0.47252243506380598</v>
      </c>
      <c r="AG63">
        <v>0.42641800535490698</v>
      </c>
      <c r="AH63">
        <v>0.47123356130738647</v>
      </c>
      <c r="AI63">
        <v>0.378699034984884</v>
      </c>
      <c r="AJ63">
        <v>0.39319523155087555</v>
      </c>
      <c r="AK63">
        <v>0.46831249479677101</v>
      </c>
      <c r="AL63">
        <v>0.25046852581892598</v>
      </c>
      <c r="AN63">
        <f t="shared" si="25"/>
        <v>0.41809467655320209</v>
      </c>
      <c r="AO63">
        <f t="shared" si="26"/>
        <v>0.41755688207563513</v>
      </c>
      <c r="AP63">
        <f t="shared" si="27"/>
        <v>0.41494051669134985</v>
      </c>
      <c r="AQ63">
        <f t="shared" si="28"/>
        <v>0.46441137567622448</v>
      </c>
      <c r="AR63">
        <f t="shared" si="29"/>
        <v>0.39586602387396186</v>
      </c>
      <c r="AS63">
        <f t="shared" si="30"/>
        <v>0.43808303736765969</v>
      </c>
      <c r="AT63">
        <f t="shared" si="31"/>
        <v>0.42299954892615516</v>
      </c>
      <c r="AU63">
        <f t="shared" si="32"/>
        <v>0.42545020054905919</v>
      </c>
      <c r="AV63">
        <f t="shared" si="33"/>
        <v>0.37065875072219079</v>
      </c>
      <c r="AX63">
        <f t="shared" si="34"/>
        <v>7.0208582796562446E-2</v>
      </c>
      <c r="AY63">
        <f t="shared" si="35"/>
        <v>5.4266152340027476E-2</v>
      </c>
      <c r="AZ63">
        <f t="shared" si="36"/>
        <v>4.4728384971840306E-2</v>
      </c>
      <c r="BA63">
        <f t="shared" si="37"/>
        <v>4.7256558154261337E-2</v>
      </c>
      <c r="BB63">
        <f t="shared" si="38"/>
        <v>0.12460897800807261</v>
      </c>
      <c r="BC63">
        <f t="shared" si="39"/>
        <v>0.10291396039218591</v>
      </c>
      <c r="BD63">
        <f t="shared" si="40"/>
        <v>5.3596861599567426E-2</v>
      </c>
      <c r="BE63">
        <f t="shared" si="41"/>
        <v>4.6274854133094165E-2</v>
      </c>
      <c r="BF63">
        <f t="shared" si="42"/>
        <v>0.11065675953646646</v>
      </c>
      <c r="BH63">
        <f t="shared" si="43"/>
        <v>3.5104291398281223E-2</v>
      </c>
      <c r="BI63">
        <f t="shared" si="44"/>
        <v>2.7133076170013738E-2</v>
      </c>
      <c r="BJ63">
        <f t="shared" si="45"/>
        <v>1.690574045443546E-2</v>
      </c>
      <c r="BK63">
        <f t="shared" si="46"/>
        <v>2.7283586571337989E-2</v>
      </c>
      <c r="BL63">
        <f t="shared" si="47"/>
        <v>6.2304489004036304E-2</v>
      </c>
      <c r="BM63">
        <f t="shared" si="48"/>
        <v>4.2014448394975611E-2</v>
      </c>
      <c r="BN63">
        <f t="shared" si="49"/>
        <v>3.0944162472229371E-2</v>
      </c>
      <c r="BO63">
        <f t="shared" si="50"/>
        <v>2.6716799490452584E-2</v>
      </c>
      <c r="BP63">
        <f t="shared" si="51"/>
        <v>6.3887709906030599E-2</v>
      </c>
    </row>
    <row r="64" spans="1:68" x14ac:dyDescent="0.3">
      <c r="A64" t="s">
        <v>1893</v>
      </c>
      <c r="B64">
        <v>0.33640911961082698</v>
      </c>
      <c r="C64">
        <v>0.43742736971794499</v>
      </c>
      <c r="D64">
        <v>0.40656095308810802</v>
      </c>
      <c r="E64">
        <v>0.40037379978837101</v>
      </c>
      <c r="F64">
        <v>0.40449864241380651</v>
      </c>
      <c r="G64">
        <v>0.42479512578842749</v>
      </c>
      <c r="H64">
        <v>0.54153320051392151</v>
      </c>
      <c r="I64">
        <v>0.40214494761750452</v>
      </c>
      <c r="J64">
        <v>0.38706496659027401</v>
      </c>
      <c r="K64">
        <v>0.43319103092153149</v>
      </c>
      <c r="L64">
        <v>0.49579787864885105</v>
      </c>
      <c r="M64">
        <v>0.3944814662260625</v>
      </c>
      <c r="N64">
        <v>0.44714415141616098</v>
      </c>
      <c r="O64">
        <v>0.40025933594520852</v>
      </c>
      <c r="P64">
        <v>0.35291548294319597</v>
      </c>
      <c r="Q64">
        <v>0.5337177808628395</v>
      </c>
      <c r="R64">
        <v>0.51691674583462643</v>
      </c>
      <c r="S64">
        <v>0.40126866815845497</v>
      </c>
      <c r="T64">
        <v>0.63822015679295307</v>
      </c>
      <c r="U64">
        <v>0.42422779554629952</v>
      </c>
      <c r="V64">
        <v>0.47159005452248848</v>
      </c>
      <c r="W64">
        <v>0.46429461233777047</v>
      </c>
      <c r="X64">
        <v>0.45380409189113502</v>
      </c>
      <c r="Y64">
        <v>0.29004484589561996</v>
      </c>
      <c r="Z64">
        <v>0.50086979661479647</v>
      </c>
      <c r="AA64">
        <v>0.441579526945721</v>
      </c>
      <c r="AB64">
        <v>0.33130219124876348</v>
      </c>
      <c r="AC64">
        <v>0.37987685214087252</v>
      </c>
      <c r="AD64">
        <v>0.42495592532376303</v>
      </c>
      <c r="AE64">
        <v>0.37859725719867199</v>
      </c>
      <c r="AF64">
        <v>0.48304279971133746</v>
      </c>
      <c r="AG64">
        <v>0.39979166579636999</v>
      </c>
      <c r="AH64">
        <v>0.53822839250035592</v>
      </c>
      <c r="AI64">
        <v>0.46172834077977648</v>
      </c>
      <c r="AJ64">
        <v>0.3589565960595415</v>
      </c>
      <c r="AK64">
        <v>0.38491211122923652</v>
      </c>
      <c r="AL64">
        <v>0.406009806126784</v>
      </c>
      <c r="AN64">
        <f t="shared" si="25"/>
        <v>0.39519281055131272</v>
      </c>
      <c r="AO64">
        <f t="shared" si="26"/>
        <v>0.44324297908341498</v>
      </c>
      <c r="AP64">
        <f t="shared" si="27"/>
        <v>0.41583633038446927</v>
      </c>
      <c r="AQ64">
        <f t="shared" si="28"/>
        <v>0.48396773161864032</v>
      </c>
      <c r="AR64">
        <f t="shared" si="29"/>
        <v>0.49958315479987786</v>
      </c>
      <c r="AS64">
        <f t="shared" si="30"/>
        <v>0.39957955078948476</v>
      </c>
      <c r="AT64">
        <f t="shared" si="31"/>
        <v>0.42886532741125749</v>
      </c>
      <c r="AU64">
        <f t="shared" si="32"/>
        <v>0.46658279969216748</v>
      </c>
      <c r="AV64">
        <f t="shared" si="33"/>
        <v>0.38329283780518736</v>
      </c>
      <c r="AX64">
        <f t="shared" si="34"/>
        <v>4.2408165969923438E-2</v>
      </c>
      <c r="AY64">
        <f t="shared" si="35"/>
        <v>6.6311041650674682E-2</v>
      </c>
      <c r="AZ64">
        <f t="shared" si="36"/>
        <v>4.6834303463755715E-2</v>
      </c>
      <c r="BA64">
        <f t="shared" si="37"/>
        <v>7.2110470927588641E-2</v>
      </c>
      <c r="BB64">
        <f t="shared" si="38"/>
        <v>9.4740950987598799E-2</v>
      </c>
      <c r="BC64">
        <f t="shared" si="39"/>
        <v>8.0014821739772576E-2</v>
      </c>
      <c r="BD64">
        <f t="shared" si="40"/>
        <v>5.2332403023390123E-2</v>
      </c>
      <c r="BE64">
        <f t="shared" si="41"/>
        <v>6.9345916632686661E-2</v>
      </c>
      <c r="BF64">
        <f t="shared" si="42"/>
        <v>2.3568361827339353E-2</v>
      </c>
      <c r="BH64">
        <f t="shared" si="43"/>
        <v>2.1204082984961719E-2</v>
      </c>
      <c r="BI64">
        <f t="shared" si="44"/>
        <v>3.3155520825337341E-2</v>
      </c>
      <c r="BJ64">
        <f t="shared" si="45"/>
        <v>1.7701702827432653E-2</v>
      </c>
      <c r="BK64">
        <f t="shared" si="46"/>
        <v>4.1632999801433986E-2</v>
      </c>
      <c r="BL64">
        <f t="shared" si="47"/>
        <v>4.7370475493799399E-2</v>
      </c>
      <c r="BM64">
        <f t="shared" si="48"/>
        <v>3.26659141870329E-2</v>
      </c>
      <c r="BN64">
        <f t="shared" si="49"/>
        <v>3.0214126972894273E-2</v>
      </c>
      <c r="BO64">
        <f t="shared" si="50"/>
        <v>4.0036883635082995E-2</v>
      </c>
      <c r="BP64">
        <f t="shared" si="51"/>
        <v>1.3607200045372875E-2</v>
      </c>
    </row>
    <row r="65" spans="1:68" x14ac:dyDescent="0.3">
      <c r="A65" t="s">
        <v>1894</v>
      </c>
      <c r="B65">
        <v>0.13043662030973752</v>
      </c>
      <c r="C65">
        <v>0.18962182685984999</v>
      </c>
      <c r="D65">
        <v>0.14615949724038702</v>
      </c>
      <c r="E65">
        <v>0.19687950155418149</v>
      </c>
      <c r="F65">
        <v>0.17567978675298601</v>
      </c>
      <c r="G65">
        <v>0.14748195214889201</v>
      </c>
      <c r="H65">
        <v>0.19938405153772298</v>
      </c>
      <c r="I65">
        <v>0.1829250217481625</v>
      </c>
      <c r="J65">
        <v>0.13233230969212301</v>
      </c>
      <c r="K65">
        <v>0.19212108044103499</v>
      </c>
      <c r="L65">
        <v>0.15735569663628401</v>
      </c>
      <c r="M65">
        <v>0.11675570315507761</v>
      </c>
      <c r="N65">
        <v>0.15477465407532101</v>
      </c>
      <c r="O65">
        <v>0.15273484348262101</v>
      </c>
      <c r="P65">
        <v>0.13037938157222401</v>
      </c>
      <c r="Q65">
        <v>0.162725117436365</v>
      </c>
      <c r="R65">
        <v>0.13822941094157501</v>
      </c>
      <c r="S65">
        <v>0.1540076884997095</v>
      </c>
      <c r="T65">
        <v>0.21815416780375352</v>
      </c>
      <c r="U65">
        <v>0.16980430545352651</v>
      </c>
      <c r="V65">
        <v>0.161296626733161</v>
      </c>
      <c r="W65">
        <v>0.148699616099458</v>
      </c>
      <c r="X65">
        <v>0.180255539150915</v>
      </c>
      <c r="Y65">
        <v>7.7862721749794805E-2</v>
      </c>
      <c r="Z65">
        <v>0.17617494586537449</v>
      </c>
      <c r="AA65">
        <v>0.17900754073927699</v>
      </c>
      <c r="AB65">
        <v>0.17001015531067348</v>
      </c>
      <c r="AC65">
        <v>0.166053249809334</v>
      </c>
      <c r="AD65">
        <v>0.167396918512907</v>
      </c>
      <c r="AE65">
        <v>0.19872859200126453</v>
      </c>
      <c r="AF65">
        <v>0.16556682653488</v>
      </c>
      <c r="AG65">
        <v>0.146527524112537</v>
      </c>
      <c r="AH65">
        <v>0.20184219950967403</v>
      </c>
      <c r="AI65">
        <v>0.17383101204184548</v>
      </c>
      <c r="AJ65">
        <v>0.11156238819282625</v>
      </c>
      <c r="AK65">
        <v>0.15343676689455349</v>
      </c>
      <c r="AL65">
        <v>0.216603226537328</v>
      </c>
      <c r="AN65">
        <f t="shared" si="25"/>
        <v>0.16577436149103902</v>
      </c>
      <c r="AO65">
        <f t="shared" si="26"/>
        <v>0.17636770304694088</v>
      </c>
      <c r="AP65">
        <f t="shared" si="27"/>
        <v>0.1480648098649551</v>
      </c>
      <c r="AQ65">
        <f t="shared" si="28"/>
        <v>0.15165407229254982</v>
      </c>
      <c r="AR65">
        <f t="shared" si="29"/>
        <v>0.17448867902247478</v>
      </c>
      <c r="AS65">
        <f t="shared" si="30"/>
        <v>0.1582273587708948</v>
      </c>
      <c r="AT65">
        <f t="shared" si="31"/>
        <v>0.17723077901635051</v>
      </c>
      <c r="AU65">
        <f t="shared" si="32"/>
        <v>0.17406691188801884</v>
      </c>
      <c r="AV65">
        <f t="shared" si="33"/>
        <v>0.16053412720823593</v>
      </c>
      <c r="AX65">
        <f t="shared" si="34"/>
        <v>3.2505026248425474E-2</v>
      </c>
      <c r="AY65">
        <f t="shared" si="35"/>
        <v>2.1661106159582711E-2</v>
      </c>
      <c r="AZ65">
        <f t="shared" si="36"/>
        <v>2.4612506563208594E-2</v>
      </c>
      <c r="BA65">
        <f t="shared" si="37"/>
        <v>1.2416301426257242E-2</v>
      </c>
      <c r="BB65">
        <f t="shared" si="38"/>
        <v>3.0373915762776399E-2</v>
      </c>
      <c r="BC65">
        <f t="shared" si="39"/>
        <v>3.9743493365289963E-2</v>
      </c>
      <c r="BD65">
        <f t="shared" si="40"/>
        <v>1.864012557663609E-2</v>
      </c>
      <c r="BE65">
        <f t="shared" si="41"/>
        <v>2.7658092217752728E-2</v>
      </c>
      <c r="BF65">
        <f t="shared" si="42"/>
        <v>5.2878859883658695E-2</v>
      </c>
      <c r="BH65">
        <f t="shared" si="43"/>
        <v>1.6252513124212737E-2</v>
      </c>
      <c r="BI65">
        <f t="shared" si="44"/>
        <v>1.0830553079791356E-2</v>
      </c>
      <c r="BJ65">
        <f t="shared" si="45"/>
        <v>9.3026530725992818E-3</v>
      </c>
      <c r="BK65">
        <f t="shared" si="46"/>
        <v>7.1685549707891537E-3</v>
      </c>
      <c r="BL65">
        <f t="shared" si="47"/>
        <v>1.5186957881388199E-2</v>
      </c>
      <c r="BM65">
        <f t="shared" si="48"/>
        <v>1.6225213223441511E-2</v>
      </c>
      <c r="BN65">
        <f t="shared" si="49"/>
        <v>1.0761881519399275E-2</v>
      </c>
      <c r="BO65">
        <f t="shared" si="50"/>
        <v>1.5968406987191031E-2</v>
      </c>
      <c r="BP65">
        <f t="shared" si="51"/>
        <v>3.0529623988270853E-2</v>
      </c>
    </row>
    <row r="66" spans="1:68" x14ac:dyDescent="0.3">
      <c r="A66" t="s">
        <v>1895</v>
      </c>
      <c r="B66">
        <v>5.3423666751113499E-2</v>
      </c>
      <c r="C66">
        <v>8.4464141793486394E-2</v>
      </c>
      <c r="D66">
        <v>5.2514366055855452E-2</v>
      </c>
      <c r="E66">
        <v>4.8950004011241249E-2</v>
      </c>
      <c r="F66">
        <v>5.3787749965432001E-2</v>
      </c>
      <c r="G66">
        <v>5.4046356906283649E-2</v>
      </c>
      <c r="H66">
        <v>6.5279804551781201E-2</v>
      </c>
      <c r="I66">
        <v>6.7588035312366401E-2</v>
      </c>
      <c r="J66">
        <v>3.8378710819053197E-2</v>
      </c>
      <c r="K66">
        <v>6.6317827600861204E-2</v>
      </c>
      <c r="L66">
        <v>5.2224398364254354E-2</v>
      </c>
      <c r="M66">
        <v>5.6217146387956801E-2</v>
      </c>
      <c r="N66">
        <v>7.6103243112588551E-2</v>
      </c>
      <c r="O66">
        <v>5.9772969074872701E-2</v>
      </c>
      <c r="P66">
        <v>9.4414309341690303E-2</v>
      </c>
      <c r="Q66">
        <v>3.8762166774584952E-2</v>
      </c>
      <c r="R66">
        <v>3.2879359276104948E-2</v>
      </c>
      <c r="S66">
        <v>6.7833600067347802E-2</v>
      </c>
      <c r="T66">
        <v>4.1132048838419796E-2</v>
      </c>
      <c r="U66">
        <v>6.4639931268903203E-2</v>
      </c>
      <c r="V66">
        <v>8.2806308744109908E-2</v>
      </c>
      <c r="W66">
        <v>5.6489322914878799E-2</v>
      </c>
      <c r="X66">
        <v>7.8158102586089698E-2</v>
      </c>
      <c r="Y66">
        <v>4.2476555220037196E-2</v>
      </c>
      <c r="Z66">
        <v>6.9672540243895908E-2</v>
      </c>
      <c r="AA66">
        <v>4.7697723742948048E-2</v>
      </c>
      <c r="AB66">
        <v>5.7834145736383555E-2</v>
      </c>
      <c r="AC66">
        <v>6.0540961366261997E-2</v>
      </c>
      <c r="AD66">
        <v>4.603366987193095E-2</v>
      </c>
      <c r="AE66">
        <v>3.0002565166131999E-2</v>
      </c>
      <c r="AF66">
        <v>6.7375523660539699E-2</v>
      </c>
      <c r="AG66">
        <v>4.0896613617535452E-2</v>
      </c>
      <c r="AH66">
        <v>5.9281790133423148E-2</v>
      </c>
      <c r="AI66">
        <v>8.2611018688259402E-2</v>
      </c>
      <c r="AJ66">
        <v>3.64733511793639E-2</v>
      </c>
      <c r="AK66">
        <v>5.8665302218396852E-2</v>
      </c>
      <c r="AL66">
        <v>4.77993140908647E-2</v>
      </c>
      <c r="AN66">
        <f t="shared" si="25"/>
        <v>5.9838044652924145E-2</v>
      </c>
      <c r="AO66">
        <f t="shared" si="26"/>
        <v>6.0175486683965815E-2</v>
      </c>
      <c r="AP66">
        <f t="shared" si="27"/>
        <v>6.3346943528753877E-2</v>
      </c>
      <c r="AQ66">
        <f t="shared" si="28"/>
        <v>4.6491708706012567E-2</v>
      </c>
      <c r="AR66">
        <f t="shared" si="29"/>
        <v>6.1266902941577925E-2</v>
      </c>
      <c r="AS66">
        <f t="shared" si="30"/>
        <v>5.9396671482602727E-2</v>
      </c>
      <c r="AT66">
        <f t="shared" si="31"/>
        <v>4.7803919566200885E-2</v>
      </c>
      <c r="AU66">
        <f t="shared" si="32"/>
        <v>6.0929807479739334E-2</v>
      </c>
      <c r="AV66">
        <f t="shared" si="33"/>
        <v>4.7645989162875158E-2</v>
      </c>
      <c r="AX66">
        <f t="shared" si="34"/>
        <v>1.6530523297340474E-2</v>
      </c>
      <c r="AY66">
        <f t="shared" si="35"/>
        <v>7.2885606782381526E-3</v>
      </c>
      <c r="AZ66">
        <f t="shared" si="36"/>
        <v>1.8016018363506678E-2</v>
      </c>
      <c r="BA66">
        <f t="shared" si="37"/>
        <v>1.8715210422950639E-2</v>
      </c>
      <c r="BB66">
        <f t="shared" si="38"/>
        <v>1.7354739439992231E-2</v>
      </c>
      <c r="BC66">
        <f t="shared" si="39"/>
        <v>1.3300311082448881E-2</v>
      </c>
      <c r="BD66">
        <f t="shared" si="40"/>
        <v>1.874926250926226E-2</v>
      </c>
      <c r="BE66">
        <f t="shared" si="41"/>
        <v>2.0905976860252889E-2</v>
      </c>
      <c r="BF66">
        <f t="shared" si="42"/>
        <v>1.1096769986345803E-2</v>
      </c>
      <c r="BH66">
        <f t="shared" si="43"/>
        <v>8.2652616486702368E-3</v>
      </c>
      <c r="BI66">
        <f t="shared" si="44"/>
        <v>3.6442803391190763E-3</v>
      </c>
      <c r="BJ66">
        <f t="shared" si="45"/>
        <v>6.8094148864873616E-3</v>
      </c>
      <c r="BK66">
        <f t="shared" si="46"/>
        <v>1.0805231775631042E-2</v>
      </c>
      <c r="BL66">
        <f t="shared" si="47"/>
        <v>8.6773697199961156E-3</v>
      </c>
      <c r="BM66">
        <f t="shared" si="48"/>
        <v>5.429829262047328E-3</v>
      </c>
      <c r="BN66">
        <f t="shared" si="49"/>
        <v>1.0824891756829524E-2</v>
      </c>
      <c r="BO66">
        <f t="shared" si="50"/>
        <v>1.2070071367939094E-2</v>
      </c>
      <c r="BP66">
        <f t="shared" si="51"/>
        <v>6.4067231387521092E-3</v>
      </c>
    </row>
    <row r="67" spans="1:68" x14ac:dyDescent="0.3">
      <c r="A67" t="s">
        <v>1896</v>
      </c>
      <c r="B67">
        <v>1.7073581618121249E-2</v>
      </c>
      <c r="C67">
        <v>1.6099059617501001E-2</v>
      </c>
      <c r="D67">
        <v>4.5429655176941544E-2</v>
      </c>
      <c r="E67">
        <v>1.7751853291157391E-2</v>
      </c>
      <c r="F67">
        <v>3.3058253681453847E-2</v>
      </c>
      <c r="G67">
        <v>3.8970134712999399E-2</v>
      </c>
      <c r="H67">
        <v>3.0356612901280798E-2</v>
      </c>
      <c r="I67">
        <v>4.0407614152800801E-2</v>
      </c>
      <c r="J67">
        <v>5.0985968915249751E-2</v>
      </c>
      <c r="K67">
        <v>2.925844117983975E-2</v>
      </c>
      <c r="L67">
        <v>4.2425847857890449E-2</v>
      </c>
      <c r="M67">
        <v>5.0621151425078698E-2</v>
      </c>
      <c r="N67">
        <v>4.8017204323527247E-2</v>
      </c>
      <c r="O67">
        <v>4.1342846386337048E-2</v>
      </c>
      <c r="P67">
        <v>5.3346326579618797E-2</v>
      </c>
      <c r="Q67">
        <v>9.2764000362165946E-3</v>
      </c>
      <c r="R67">
        <v>2.5085397028094349E-2</v>
      </c>
      <c r="S67">
        <v>4.7181881287188948E-2</v>
      </c>
      <c r="T67">
        <v>3.3037666001203003E-2</v>
      </c>
      <c r="U67">
        <v>2.8358804511732401E-2</v>
      </c>
      <c r="V67">
        <v>3.5539184773769703E-2</v>
      </c>
      <c r="W67">
        <v>3.4647275551396399E-2</v>
      </c>
      <c r="X67">
        <v>2.7051227765698699E-2</v>
      </c>
      <c r="Y67">
        <v>1.2631451649977615E-2</v>
      </c>
      <c r="Z67">
        <v>2.7245792743969099E-2</v>
      </c>
      <c r="AA67">
        <v>2.6168809039164152E-2</v>
      </c>
      <c r="AB67">
        <v>2.9429884878037341E-2</v>
      </c>
      <c r="AC67">
        <v>2.369695271930845E-2</v>
      </c>
      <c r="AD67">
        <v>1.0332886799015497E-2</v>
      </c>
      <c r="AE67">
        <v>1.0839934303587016E-2</v>
      </c>
      <c r="AF67">
        <v>2.6448387914249749E-2</v>
      </c>
      <c r="AG67">
        <v>8.3992997304780746E-3</v>
      </c>
      <c r="AH67">
        <v>3.36926980467653E-2</v>
      </c>
      <c r="AI67">
        <v>1.3651203812444501E-2</v>
      </c>
      <c r="AJ67">
        <v>1.9721435535580499E-2</v>
      </c>
      <c r="AK67">
        <v>3.1819846671937151E-2</v>
      </c>
      <c r="AL67">
        <v>2.7646559137586599E-2</v>
      </c>
      <c r="AN67">
        <f t="shared" si="25"/>
        <v>2.4088537425930295E-2</v>
      </c>
      <c r="AO67">
        <f t="shared" si="26"/>
        <v>3.5698153862133715E-2</v>
      </c>
      <c r="AP67">
        <f t="shared" si="27"/>
        <v>4.5142540952505965E-2</v>
      </c>
      <c r="AQ67">
        <f t="shared" si="28"/>
        <v>2.718122611716663E-2</v>
      </c>
      <c r="AR67">
        <f t="shared" si="29"/>
        <v>3.289573270952538E-2</v>
      </c>
      <c r="AS67">
        <f t="shared" si="30"/>
        <v>2.4370686466025891E-2</v>
      </c>
      <c r="AT67">
        <f t="shared" si="31"/>
        <v>1.5873736338950752E-2</v>
      </c>
      <c r="AU67">
        <f t="shared" si="32"/>
        <v>1.8581067196562624E-2</v>
      </c>
      <c r="AV67">
        <f t="shared" si="33"/>
        <v>2.6395947115034749E-2</v>
      </c>
      <c r="AX67">
        <f t="shared" si="34"/>
        <v>1.4243574379620079E-2</v>
      </c>
      <c r="AY67">
        <f t="shared" si="35"/>
        <v>4.7744461360533733E-3</v>
      </c>
      <c r="AZ67">
        <f t="shared" si="36"/>
        <v>8.3051122502226828E-3</v>
      </c>
      <c r="BA67">
        <f t="shared" si="37"/>
        <v>1.9039452510377104E-2</v>
      </c>
      <c r="BB67">
        <f t="shared" si="38"/>
        <v>3.1968528103997673E-3</v>
      </c>
      <c r="BC67">
        <f t="shared" si="39"/>
        <v>6.0422482960672073E-3</v>
      </c>
      <c r="BD67">
        <f t="shared" si="40"/>
        <v>9.1614254484334058E-3</v>
      </c>
      <c r="BE67">
        <f t="shared" si="41"/>
        <v>1.3347908612818035E-2</v>
      </c>
      <c r="BF67">
        <f t="shared" si="42"/>
        <v>6.145397532242582E-3</v>
      </c>
      <c r="BH67">
        <f t="shared" si="43"/>
        <v>7.1217871898100393E-3</v>
      </c>
      <c r="BI67">
        <f t="shared" si="44"/>
        <v>2.3872230680266867E-3</v>
      </c>
      <c r="BJ67">
        <f t="shared" si="45"/>
        <v>3.1390373749378936E-3</v>
      </c>
      <c r="BK67">
        <f t="shared" si="46"/>
        <v>1.0992433032089317E-2</v>
      </c>
      <c r="BL67">
        <f t="shared" si="47"/>
        <v>1.5984264051998836E-3</v>
      </c>
      <c r="BM67">
        <f t="shared" si="48"/>
        <v>2.4667375374276268E-3</v>
      </c>
      <c r="BN67">
        <f t="shared" si="49"/>
        <v>5.2893514488137148E-3</v>
      </c>
      <c r="BO67">
        <f t="shared" si="50"/>
        <v>7.7064186307290172E-3</v>
      </c>
      <c r="BP67">
        <f t="shared" si="51"/>
        <v>3.5480469195175168E-3</v>
      </c>
    </row>
    <row r="68" spans="1:68" x14ac:dyDescent="0.3">
      <c r="A68" t="s">
        <v>1897</v>
      </c>
      <c r="B68">
        <v>3.0342187097911449E-2</v>
      </c>
      <c r="C68">
        <v>2.87314743518685E-2</v>
      </c>
      <c r="D68">
        <v>4.4109369782898103E-2</v>
      </c>
      <c r="E68">
        <v>3.4616306263952498E-2</v>
      </c>
      <c r="F68">
        <v>3.4748441759772049E-2</v>
      </c>
      <c r="G68">
        <v>2.1011381782946398E-2</v>
      </c>
      <c r="H68">
        <v>3.296157960857745E-2</v>
      </c>
      <c r="I68">
        <v>7.9820492454417899E-2</v>
      </c>
      <c r="J68">
        <v>2.4342449620123351E-2</v>
      </c>
      <c r="K68">
        <v>5.130705128578035E-2</v>
      </c>
      <c r="L68">
        <v>3.018642482217803E-2</v>
      </c>
      <c r="M68">
        <v>7.6885615543131197E-2</v>
      </c>
      <c r="N68">
        <v>3.8598457974354447E-2</v>
      </c>
      <c r="O68">
        <v>3.4972243488408356E-2</v>
      </c>
      <c r="P68">
        <v>5.1571762192318196E-2</v>
      </c>
      <c r="Q68">
        <v>2.3855176059357299E-2</v>
      </c>
      <c r="R68">
        <v>2.6890846838048151E-2</v>
      </c>
      <c r="S68">
        <v>5.7226460276123402E-2</v>
      </c>
      <c r="T68">
        <v>2.1239368357951399E-2</v>
      </c>
      <c r="U68">
        <v>1.4686097669165465E-2</v>
      </c>
      <c r="V68">
        <v>5.4956541780843748E-2</v>
      </c>
      <c r="W68">
        <v>4.802981750651085E-2</v>
      </c>
      <c r="X68">
        <v>2.3500087950442998E-2</v>
      </c>
      <c r="Y68">
        <v>2.615562997899035E-2</v>
      </c>
      <c r="Z68">
        <v>3.6990852941143904E-2</v>
      </c>
      <c r="AA68">
        <v>3.2165022483016753E-2</v>
      </c>
      <c r="AB68">
        <v>2.932860293872485E-2</v>
      </c>
      <c r="AC68">
        <v>2.6444559440744898E-2</v>
      </c>
      <c r="AD68">
        <v>1.526284545345546E-2</v>
      </c>
      <c r="AE68">
        <v>2.8769924614134121E-2</v>
      </c>
      <c r="AF68">
        <v>3.757298237068725E-2</v>
      </c>
      <c r="AG68">
        <v>6.3350931518629944E-3</v>
      </c>
      <c r="AH68">
        <v>8.2790261092626799E-2</v>
      </c>
      <c r="AI68">
        <v>6.6187970521386058E-2</v>
      </c>
      <c r="AJ68">
        <v>1.322473966123329E-2</v>
      </c>
      <c r="AK68">
        <v>5.4271972668500451E-2</v>
      </c>
      <c r="AL68">
        <v>9.6461534670050794E-2</v>
      </c>
      <c r="AN68">
        <f t="shared" si="25"/>
        <v>3.4449834374157634E-2</v>
      </c>
      <c r="AO68">
        <f t="shared" si="26"/>
        <v>4.2135473901428452E-2</v>
      </c>
      <c r="AP68">
        <f t="shared" si="27"/>
        <v>4.3980572132327707E-2</v>
      </c>
      <c r="AQ68">
        <f t="shared" si="28"/>
        <v>3.5990827724509615E-2</v>
      </c>
      <c r="AR68">
        <f t="shared" si="29"/>
        <v>3.4727956328617866E-2</v>
      </c>
      <c r="AS68">
        <f t="shared" si="30"/>
        <v>2.9097459288843958E-2</v>
      </c>
      <c r="AT68">
        <f t="shared" si="31"/>
        <v>2.7201917479425613E-2</v>
      </c>
      <c r="AU68">
        <f t="shared" si="32"/>
        <v>5.1771108255291944E-2</v>
      </c>
      <c r="AV68">
        <f t="shared" si="33"/>
        <v>5.4652748999928176E-2</v>
      </c>
      <c r="AX68">
        <f t="shared" si="34"/>
        <v>6.9018534876116467E-3</v>
      </c>
      <c r="AY68">
        <f t="shared" si="35"/>
        <v>2.585289456087746E-2</v>
      </c>
      <c r="AZ68">
        <f t="shared" si="36"/>
        <v>1.770167995212369E-2</v>
      </c>
      <c r="BA68">
        <f t="shared" si="37"/>
        <v>1.845312688054571E-2</v>
      </c>
      <c r="BB68">
        <f t="shared" si="38"/>
        <v>1.9746335391339631E-2</v>
      </c>
      <c r="BC68">
        <f t="shared" si="39"/>
        <v>4.8742555919771644E-3</v>
      </c>
      <c r="BD68">
        <f t="shared" si="40"/>
        <v>1.1237416833831492E-2</v>
      </c>
      <c r="BE68">
        <f t="shared" si="41"/>
        <v>4.0214830776869451E-2</v>
      </c>
      <c r="BF68">
        <f t="shared" si="42"/>
        <v>4.161970391288132E-2</v>
      </c>
      <c r="BH68">
        <f t="shared" si="43"/>
        <v>3.4509267438058234E-3</v>
      </c>
      <c r="BI68">
        <f t="shared" si="44"/>
        <v>1.292644728043873E-2</v>
      </c>
      <c r="BJ68">
        <f t="shared" si="45"/>
        <v>6.690606134482433E-3</v>
      </c>
      <c r="BK68">
        <f t="shared" si="46"/>
        <v>1.0653917771873385E-2</v>
      </c>
      <c r="BL68">
        <f t="shared" si="47"/>
        <v>9.8731676956698156E-3</v>
      </c>
      <c r="BM68">
        <f t="shared" si="48"/>
        <v>1.9899065127086022E-3</v>
      </c>
      <c r="BN68">
        <f t="shared" si="49"/>
        <v>6.4879256340086445E-3</v>
      </c>
      <c r="BO68">
        <f t="shared" si="50"/>
        <v>2.3218043374440826E-2</v>
      </c>
      <c r="BP68">
        <f t="shared" si="51"/>
        <v>2.4029147257694554E-2</v>
      </c>
    </row>
    <row r="69" spans="1:68" x14ac:dyDescent="0.3">
      <c r="A69" t="s">
        <v>1898</v>
      </c>
      <c r="B69">
        <v>1.1300110467532249E-2</v>
      </c>
      <c r="C69">
        <v>2.0138867693719999E-2</v>
      </c>
      <c r="D69">
        <v>3.8042547092695556E-2</v>
      </c>
      <c r="E69">
        <v>4.8320982978172999E-2</v>
      </c>
      <c r="F69">
        <v>4.9114903908677301E-2</v>
      </c>
      <c r="G69">
        <v>2.1161224429708948E-2</v>
      </c>
      <c r="H69">
        <v>4.6120612273524798E-2</v>
      </c>
      <c r="I69">
        <v>4.4165338290707803E-2</v>
      </c>
      <c r="J69">
        <v>2.1629063129560051E-2</v>
      </c>
      <c r="K69">
        <v>2.8808689596124551E-2</v>
      </c>
      <c r="L69">
        <v>5.1146048732989099E-2</v>
      </c>
      <c r="M69">
        <v>2.60480332272327E-2</v>
      </c>
      <c r="N69">
        <v>3.7602349839205199E-2</v>
      </c>
      <c r="O69">
        <v>3.6404495167028997E-2</v>
      </c>
      <c r="P69">
        <v>4.9827142979209954E-2</v>
      </c>
      <c r="Q69">
        <v>3.02247220192087E-2</v>
      </c>
      <c r="R69">
        <v>3.2739790886402304E-2</v>
      </c>
      <c r="S69">
        <v>5.8945351211729648E-2</v>
      </c>
      <c r="T69">
        <v>3.6034375141184849E-2</v>
      </c>
      <c r="U69">
        <v>3.6627004528908755E-2</v>
      </c>
      <c r="V69">
        <v>1.7085895333580247E-2</v>
      </c>
      <c r="W69">
        <v>5.727114631632875E-2</v>
      </c>
      <c r="X69">
        <v>3.075138437421265E-2</v>
      </c>
      <c r="Y69">
        <v>2.9543911393917849E-2</v>
      </c>
      <c r="Z69">
        <v>4.2234534423563549E-2</v>
      </c>
      <c r="AA69">
        <v>4.7741957950880952E-2</v>
      </c>
      <c r="AB69">
        <v>3.1759406159896399E-2</v>
      </c>
      <c r="AC69">
        <v>2.4204687797549251E-2</v>
      </c>
      <c r="AD69">
        <v>4.8133600639146901E-2</v>
      </c>
      <c r="AE69">
        <v>2.4871049424705152E-2</v>
      </c>
      <c r="AF69">
        <v>3.047980594751705E-2</v>
      </c>
      <c r="AG69">
        <v>3.8379962541133947E-2</v>
      </c>
      <c r="AH69">
        <v>2.3851391098847E-2</v>
      </c>
      <c r="AI69">
        <v>3.8405803273543301E-2</v>
      </c>
      <c r="AJ69">
        <v>1.791019956533995E-2</v>
      </c>
      <c r="AK69">
        <v>2.7111471570792699E-2</v>
      </c>
      <c r="AL69">
        <v>6.4130053105678597E-2</v>
      </c>
      <c r="AN69">
        <f t="shared" si="25"/>
        <v>2.9450627058030199E-2</v>
      </c>
      <c r="AO69">
        <f t="shared" si="26"/>
        <v>4.0140519725654716E-2</v>
      </c>
      <c r="AP69">
        <f t="shared" si="27"/>
        <v>3.5923688953050079E-2</v>
      </c>
      <c r="AQ69">
        <f t="shared" si="28"/>
        <v>4.0636621372446884E-2</v>
      </c>
      <c r="AR69">
        <f t="shared" si="29"/>
        <v>3.6754605330000648E-2</v>
      </c>
      <c r="AS69">
        <f t="shared" si="30"/>
        <v>3.4372647016670109E-2</v>
      </c>
      <c r="AT69">
        <f t="shared" si="31"/>
        <v>3.4494818670456368E-2</v>
      </c>
      <c r="AU69">
        <f t="shared" si="32"/>
        <v>3.3545718971174747E-2</v>
      </c>
      <c r="AV69">
        <f t="shared" si="33"/>
        <v>3.6383908080603745E-2</v>
      </c>
      <c r="AX69">
        <f t="shared" si="34"/>
        <v>1.6793466362405279E-2</v>
      </c>
      <c r="AY69">
        <f t="shared" si="35"/>
        <v>1.2815536050147378E-2</v>
      </c>
      <c r="AZ69">
        <f t="shared" si="36"/>
        <v>1.1405871787600328E-2</v>
      </c>
      <c r="BA69">
        <f t="shared" si="37"/>
        <v>1.5905614860720226E-2</v>
      </c>
      <c r="BB69">
        <f t="shared" si="38"/>
        <v>1.6414644076314808E-2</v>
      </c>
      <c r="BC69">
        <f t="shared" si="39"/>
        <v>8.7999363833108565E-3</v>
      </c>
      <c r="BD69">
        <f t="shared" si="40"/>
        <v>1.2139885404119552E-2</v>
      </c>
      <c r="BE69">
        <f t="shared" si="41"/>
        <v>8.3955441519895386E-3</v>
      </c>
      <c r="BF69">
        <f t="shared" si="42"/>
        <v>2.4465328006056792E-2</v>
      </c>
      <c r="BH69">
        <f t="shared" si="43"/>
        <v>8.3967331812026397E-3</v>
      </c>
      <c r="BI69">
        <f t="shared" si="44"/>
        <v>6.4077680250736891E-3</v>
      </c>
      <c r="BJ69">
        <f t="shared" si="45"/>
        <v>4.3110143194111704E-3</v>
      </c>
      <c r="BK69">
        <f t="shared" si="46"/>
        <v>9.1831110214633353E-3</v>
      </c>
      <c r="BL69">
        <f t="shared" si="47"/>
        <v>8.2073220381574039E-3</v>
      </c>
      <c r="BM69">
        <f t="shared" si="48"/>
        <v>3.5925589846774069E-3</v>
      </c>
      <c r="BN69">
        <f t="shared" si="49"/>
        <v>7.008966105999632E-3</v>
      </c>
      <c r="BO69">
        <f t="shared" si="50"/>
        <v>4.8471696761445485E-3</v>
      </c>
      <c r="BP69">
        <f t="shared" si="51"/>
        <v>1.4125063710109379E-2</v>
      </c>
    </row>
    <row r="70" spans="1:68" x14ac:dyDescent="0.3">
      <c r="A70" t="s">
        <v>1899</v>
      </c>
      <c r="B70">
        <v>1.336359158988136E-2</v>
      </c>
      <c r="C70">
        <v>1.9796778023229E-2</v>
      </c>
      <c r="D70">
        <v>3.7153486804486602E-2</v>
      </c>
      <c r="E70">
        <v>2.9520505571161253E-2</v>
      </c>
      <c r="F70">
        <v>2.9359643448793601E-2</v>
      </c>
      <c r="G70">
        <v>2.7546285895974652E-2</v>
      </c>
      <c r="H70">
        <v>3.3958090841523299E-2</v>
      </c>
      <c r="I70">
        <v>4.5014341631340049E-2</v>
      </c>
      <c r="J70">
        <v>1.9654105084070998E-2</v>
      </c>
      <c r="K70">
        <v>3.011322561286045E-2</v>
      </c>
      <c r="L70">
        <v>3.2404647499487696E-2</v>
      </c>
      <c r="M70">
        <v>3.9922939055396449E-2</v>
      </c>
      <c r="N70">
        <v>3.5356504277475401E-2</v>
      </c>
      <c r="O70">
        <v>2.3623637413541849E-2</v>
      </c>
      <c r="P70">
        <v>2.20307239835646E-2</v>
      </c>
      <c r="Q70">
        <v>3.3452418442749099E-2</v>
      </c>
      <c r="R70">
        <v>1.6351151450462609E-2</v>
      </c>
      <c r="S70">
        <v>4.7952238935946703E-2</v>
      </c>
      <c r="T70">
        <v>1.6829576396760249E-2</v>
      </c>
      <c r="U70">
        <v>2.5667789720147501E-2</v>
      </c>
      <c r="V70">
        <v>3.8079832109698848E-2</v>
      </c>
      <c r="W70">
        <v>4.2162615066291147E-2</v>
      </c>
      <c r="X70">
        <v>4.2939219898058496E-2</v>
      </c>
      <c r="Y70">
        <v>2.7041332795491698E-2</v>
      </c>
      <c r="Z70">
        <v>3.7097330006962054E-2</v>
      </c>
      <c r="AA70">
        <v>2.4561287585260549E-2</v>
      </c>
      <c r="AB70">
        <v>3.2115616948814249E-2</v>
      </c>
      <c r="AC70">
        <v>2.2953742314252599E-2</v>
      </c>
      <c r="AD70">
        <v>2.076726858313805E-2</v>
      </c>
      <c r="AE70">
        <v>1.437166983552342E-2</v>
      </c>
      <c r="AF70">
        <v>2.9291804003689449E-2</v>
      </c>
      <c r="AG70">
        <v>9.5787655032295548E-3</v>
      </c>
      <c r="AH70">
        <v>3.3186604759071002E-2</v>
      </c>
      <c r="AI70">
        <v>4.0437804790219647E-2</v>
      </c>
      <c r="AJ70">
        <v>1.6008743510236213E-2</v>
      </c>
      <c r="AK70">
        <v>2.5505559679126398E-2</v>
      </c>
      <c r="AL70">
        <v>2.4304220166494899E-2</v>
      </c>
      <c r="AN70">
        <f t="shared" si="25"/>
        <v>2.4958590497189556E-2</v>
      </c>
      <c r="AO70">
        <f t="shared" si="26"/>
        <v>3.3969590454407901E-2</v>
      </c>
      <c r="AP70">
        <f t="shared" si="27"/>
        <v>2.9015111846628201E-2</v>
      </c>
      <c r="AQ70">
        <f t="shared" si="28"/>
        <v>3.2585269609719469E-2</v>
      </c>
      <c r="AR70">
        <f t="shared" si="29"/>
        <v>3.0684953323224434E-2</v>
      </c>
      <c r="AS70">
        <f t="shared" si="30"/>
        <v>3.1118088258139939E-2</v>
      </c>
      <c r="AT70">
        <f t="shared" si="31"/>
        <v>2.1476914140783638E-2</v>
      </c>
      <c r="AU70">
        <f t="shared" si="32"/>
        <v>2.7734391684173399E-2</v>
      </c>
      <c r="AV70">
        <f t="shared" si="33"/>
        <v>2.1939507785285837E-2</v>
      </c>
      <c r="AX70">
        <f t="shared" si="34"/>
        <v>1.0497854904132716E-2</v>
      </c>
      <c r="AY70">
        <f t="shared" si="35"/>
        <v>7.8421322280444825E-3</v>
      </c>
      <c r="AZ70">
        <f t="shared" si="36"/>
        <v>7.4985207002995222E-3</v>
      </c>
      <c r="BA70">
        <f t="shared" si="37"/>
        <v>1.5818379907255778E-2</v>
      </c>
      <c r="BB70">
        <f t="shared" si="38"/>
        <v>1.1598338268179385E-2</v>
      </c>
      <c r="BC70">
        <f t="shared" si="39"/>
        <v>7.7814351309438328E-3</v>
      </c>
      <c r="BD70">
        <f t="shared" si="40"/>
        <v>7.4853389042937547E-3</v>
      </c>
      <c r="BE70">
        <f t="shared" si="41"/>
        <v>1.6135831152734675E-2</v>
      </c>
      <c r="BF70">
        <f t="shared" si="42"/>
        <v>5.171196942759579E-3</v>
      </c>
      <c r="BH70">
        <f t="shared" si="43"/>
        <v>5.2489274520663579E-3</v>
      </c>
      <c r="BI70">
        <f t="shared" si="44"/>
        <v>3.9210661140222413E-3</v>
      </c>
      <c r="BJ70">
        <f t="shared" si="45"/>
        <v>2.8341744248374903E-3</v>
      </c>
      <c r="BK70">
        <f t="shared" si="46"/>
        <v>9.1327458975978913E-3</v>
      </c>
      <c r="BL70">
        <f t="shared" si="47"/>
        <v>5.7991691340896923E-3</v>
      </c>
      <c r="BM70">
        <f t="shared" si="48"/>
        <v>3.1767575895632659E-3</v>
      </c>
      <c r="BN70">
        <f t="shared" si="49"/>
        <v>4.3216624313695776E-3</v>
      </c>
      <c r="BO70">
        <f t="shared" si="50"/>
        <v>9.3160264596297143E-3</v>
      </c>
      <c r="BP70">
        <f t="shared" si="51"/>
        <v>2.9855919469348128E-3</v>
      </c>
    </row>
    <row r="71" spans="1:68" x14ac:dyDescent="0.3">
      <c r="A71" t="s">
        <v>1900</v>
      </c>
      <c r="B71">
        <v>1.0372897872513751E-2</v>
      </c>
      <c r="C71">
        <v>2.3648728954399401E-2</v>
      </c>
      <c r="D71">
        <v>2.3692912268914505E-2</v>
      </c>
      <c r="E71">
        <v>2.5842280667865633E-2</v>
      </c>
      <c r="F71">
        <v>2.3784920267146251E-2</v>
      </c>
      <c r="G71">
        <v>2.044206779794655E-2</v>
      </c>
      <c r="H71">
        <v>5.7113800964782593E-2</v>
      </c>
      <c r="I71">
        <v>6.21775893773499E-2</v>
      </c>
      <c r="J71">
        <v>3.1557320535267601E-2</v>
      </c>
      <c r="K71">
        <v>2.1792667059934552E-2</v>
      </c>
      <c r="L71">
        <v>3.34229845197705E-2</v>
      </c>
      <c r="M71">
        <v>4.5907546844601604E-2</v>
      </c>
      <c r="N71">
        <v>3.3116360454929203E-2</v>
      </c>
      <c r="O71">
        <v>3.3957416592319351E-2</v>
      </c>
      <c r="P71">
        <v>5.76987573156518E-2</v>
      </c>
      <c r="Q71">
        <v>1.9874941015952999E-2</v>
      </c>
      <c r="R71">
        <v>2.7291936431577152E-2</v>
      </c>
      <c r="S71">
        <v>2.6131583163272951E-2</v>
      </c>
      <c r="T71">
        <v>6.6076660317059555E-3</v>
      </c>
      <c r="U71">
        <v>2.6510363943703652E-2</v>
      </c>
      <c r="V71">
        <v>5.8806585450702102E-2</v>
      </c>
      <c r="W71">
        <v>4.7145274976863605E-2</v>
      </c>
      <c r="X71">
        <v>2.2816665800472351E-2</v>
      </c>
      <c r="Y71">
        <v>5.9274093228308695E-3</v>
      </c>
      <c r="Z71">
        <v>3.6522506846740799E-2</v>
      </c>
      <c r="AA71">
        <v>2.547871362616505E-2</v>
      </c>
      <c r="AB71">
        <v>1.7934685575205001E-2</v>
      </c>
      <c r="AC71">
        <v>1.9790520920865199E-2</v>
      </c>
      <c r="AD71">
        <v>2.642100701415245E-2</v>
      </c>
      <c r="AE71">
        <v>1.1323803870286505E-2</v>
      </c>
      <c r="AF71">
        <v>3.2145068558275453E-2</v>
      </c>
      <c r="AG71">
        <v>1.4808951849230706E-2</v>
      </c>
      <c r="AH71">
        <v>1.2995304727435E-2</v>
      </c>
      <c r="AI71">
        <v>3.0290029523021102E-2</v>
      </c>
      <c r="AJ71">
        <v>1.7335485125634899E-2</v>
      </c>
      <c r="AK71">
        <v>3.0104186268571351E-2</v>
      </c>
      <c r="AL71">
        <v>6.0093680991556001E-2</v>
      </c>
      <c r="AN71">
        <f t="shared" si="25"/>
        <v>2.088920494092332E-2</v>
      </c>
      <c r="AO71">
        <f t="shared" si="26"/>
        <v>4.0879594601806325E-2</v>
      </c>
      <c r="AP71">
        <f t="shared" si="27"/>
        <v>3.6779007617496369E-2</v>
      </c>
      <c r="AQ71">
        <f t="shared" si="28"/>
        <v>2.4432820203601033E-2</v>
      </c>
      <c r="AR71">
        <f t="shared" si="29"/>
        <v>3.476747260074383E-2</v>
      </c>
      <c r="AS71">
        <f t="shared" si="30"/>
        <v>2.1411750348713215E-2</v>
      </c>
      <c r="AT71">
        <f t="shared" si="31"/>
        <v>2.3296626480904803E-2</v>
      </c>
      <c r="AU71">
        <f t="shared" si="32"/>
        <v>1.9364762033228938E-2</v>
      </c>
      <c r="AV71">
        <f t="shared" si="33"/>
        <v>3.5844450795254085E-2</v>
      </c>
      <c r="AX71">
        <f t="shared" si="34"/>
        <v>7.0852292617785539E-3</v>
      </c>
      <c r="AY71">
        <f t="shared" si="35"/>
        <v>2.1810352512521457E-2</v>
      </c>
      <c r="AZ71">
        <f t="shared" si="36"/>
        <v>1.1586355670424743E-2</v>
      </c>
      <c r="BA71">
        <f t="shared" si="37"/>
        <v>3.9896493509721364E-3</v>
      </c>
      <c r="BB71">
        <f t="shared" si="38"/>
        <v>2.3037964953926966E-2</v>
      </c>
      <c r="BC71">
        <f t="shared" si="39"/>
        <v>1.0013312348789794E-2</v>
      </c>
      <c r="BD71">
        <f t="shared" si="40"/>
        <v>1.0756513426256043E-2</v>
      </c>
      <c r="BE71">
        <f t="shared" si="41"/>
        <v>9.5049161628723271E-3</v>
      </c>
      <c r="BF71">
        <f t="shared" si="42"/>
        <v>2.1949460267950496E-2</v>
      </c>
      <c r="BH71">
        <f t="shared" si="43"/>
        <v>3.5426146308892769E-3</v>
      </c>
      <c r="BI71">
        <f t="shared" si="44"/>
        <v>1.0905176256260729E-2</v>
      </c>
      <c r="BJ71">
        <f t="shared" si="45"/>
        <v>4.3792308150695592E-3</v>
      </c>
      <c r="BK71">
        <f t="shared" si="46"/>
        <v>2.303425126755979E-3</v>
      </c>
      <c r="BL71">
        <f t="shared" si="47"/>
        <v>1.1518982476963483E-2</v>
      </c>
      <c r="BM71">
        <f t="shared" si="48"/>
        <v>4.0879176482741227E-3</v>
      </c>
      <c r="BN71">
        <f t="shared" si="49"/>
        <v>6.2102759221907503E-3</v>
      </c>
      <c r="BO71">
        <f t="shared" si="50"/>
        <v>5.4876659052591628E-3</v>
      </c>
      <c r="BP71">
        <f t="shared" si="51"/>
        <v>1.2672526794268215E-2</v>
      </c>
    </row>
    <row r="72" spans="1:68" x14ac:dyDescent="0.3">
      <c r="A72" t="s">
        <v>1901</v>
      </c>
      <c r="B72">
        <v>2.804124170088395E-2</v>
      </c>
      <c r="C72">
        <v>2.1535593151265599E-2</v>
      </c>
      <c r="D72">
        <v>2.5787675566492748E-2</v>
      </c>
      <c r="E72">
        <v>2.0236053931115699E-2</v>
      </c>
      <c r="F72">
        <v>3.8006479238104601E-2</v>
      </c>
      <c r="G72">
        <v>2.5644727593407614E-2</v>
      </c>
      <c r="H72">
        <v>5.1709745072565649E-2</v>
      </c>
      <c r="I72">
        <v>4.817720488244405E-2</v>
      </c>
      <c r="J72">
        <v>3.3750521383673154E-2</v>
      </c>
      <c r="K72">
        <v>4.32451182734419E-2</v>
      </c>
      <c r="L72">
        <v>2.5168756085812802E-2</v>
      </c>
      <c r="M72">
        <v>4.6537491405454198E-2</v>
      </c>
      <c r="N72">
        <v>3.12176819271399E-2</v>
      </c>
      <c r="O72">
        <v>3.1850451565007799E-2</v>
      </c>
      <c r="P72">
        <v>2.4585113136026251E-2</v>
      </c>
      <c r="Q72">
        <v>1.0760291847521079E-2</v>
      </c>
      <c r="R72">
        <v>2.55639678575049E-2</v>
      </c>
      <c r="S72">
        <v>2.2491903134058092E-2</v>
      </c>
      <c r="T72">
        <v>2.1857804969111549E-2</v>
      </c>
      <c r="U72">
        <v>5.9361188349871655E-2</v>
      </c>
      <c r="V72">
        <v>6.0420649125600051E-2</v>
      </c>
      <c r="W72">
        <v>6.0417377735712596E-2</v>
      </c>
      <c r="X72">
        <v>2.3684188411997823E-2</v>
      </c>
      <c r="Y72">
        <v>1.123541533608963E-2</v>
      </c>
      <c r="Z72">
        <v>2.406769366218971E-2</v>
      </c>
      <c r="AA72">
        <v>3.6448773227866202E-2</v>
      </c>
      <c r="AB72">
        <v>3.2450765150054801E-2</v>
      </c>
      <c r="AC72">
        <v>5.7035613747215094E-2</v>
      </c>
      <c r="AD72">
        <v>1.80587116673907E-2</v>
      </c>
      <c r="AE72">
        <v>2.1782970292002102E-2</v>
      </c>
      <c r="AF72">
        <v>1.9393553920587552E-2</v>
      </c>
      <c r="AG72">
        <v>1.8879912946744761E-2</v>
      </c>
      <c r="AH72">
        <v>3.6501813802769997E-2</v>
      </c>
      <c r="AI72">
        <v>1.3883046798771021E-2</v>
      </c>
      <c r="AJ72">
        <v>2.5246581148750502E-2</v>
      </c>
      <c r="AK72">
        <v>4.2392749435275198E-2</v>
      </c>
      <c r="AL72">
        <v>4.9030597009245801E-2</v>
      </c>
      <c r="AN72">
        <f t="shared" si="25"/>
        <v>2.39001410874395E-2</v>
      </c>
      <c r="AO72">
        <f t="shared" si="26"/>
        <v>4.0884539196630473E-2</v>
      </c>
      <c r="AP72">
        <f t="shared" si="27"/>
        <v>3.3765019110936566E-2</v>
      </c>
      <c r="AQ72">
        <f t="shared" si="28"/>
        <v>1.9605387613028023E-2</v>
      </c>
      <c r="AR72">
        <f t="shared" si="29"/>
        <v>5.0514255045073966E-2</v>
      </c>
      <c r="AS72">
        <f t="shared" si="30"/>
        <v>3.082040825590221E-2</v>
      </c>
      <c r="AT72">
        <f t="shared" si="31"/>
        <v>1.9745078626660119E-2</v>
      </c>
      <c r="AU72">
        <f t="shared" si="32"/>
        <v>2.3088257849428594E-2</v>
      </c>
      <c r="AV72">
        <f t="shared" si="33"/>
        <v>3.8889975864423831E-2</v>
      </c>
      <c r="AX72">
        <f t="shared" si="34"/>
        <v>3.6390530971616825E-3</v>
      </c>
      <c r="AY72">
        <f t="shared" si="35"/>
        <v>1.1703320638292108E-2</v>
      </c>
      <c r="AZ72">
        <f t="shared" si="36"/>
        <v>8.3798314039367997E-3</v>
      </c>
      <c r="BA72">
        <f t="shared" si="37"/>
        <v>7.8125658232109096E-3</v>
      </c>
      <c r="BB72">
        <f t="shared" si="38"/>
        <v>1.9110807087092438E-2</v>
      </c>
      <c r="BC72">
        <f t="shared" si="39"/>
        <v>1.5502711314640965E-2</v>
      </c>
      <c r="BD72">
        <f t="shared" si="40"/>
        <v>1.8868499648839745E-3</v>
      </c>
      <c r="BE72">
        <f t="shared" si="41"/>
        <v>1.1882120194235417E-2</v>
      </c>
      <c r="BF72">
        <f t="shared" si="42"/>
        <v>1.2272812213570468E-2</v>
      </c>
      <c r="BH72">
        <f t="shared" si="43"/>
        <v>1.8195265485808413E-3</v>
      </c>
      <c r="BI72">
        <f t="shared" si="44"/>
        <v>5.851660319146054E-3</v>
      </c>
      <c r="BJ72">
        <f t="shared" si="45"/>
        <v>3.167278560495145E-3</v>
      </c>
      <c r="BK72">
        <f t="shared" si="46"/>
        <v>4.510586981092489E-3</v>
      </c>
      <c r="BL72">
        <f t="shared" si="47"/>
        <v>9.555403543546219E-3</v>
      </c>
      <c r="BM72">
        <f t="shared" si="48"/>
        <v>6.3289553917569609E-3</v>
      </c>
      <c r="BN72">
        <f t="shared" si="49"/>
        <v>1.0893733351461986E-3</v>
      </c>
      <c r="BO72">
        <f t="shared" si="50"/>
        <v>6.8601452926853072E-3</v>
      </c>
      <c r="BP72">
        <f t="shared" si="51"/>
        <v>7.0857114352186369E-3</v>
      </c>
    </row>
    <row r="73" spans="1:68" x14ac:dyDescent="0.3">
      <c r="A73" t="s">
        <v>1902</v>
      </c>
      <c r="B73">
        <v>5.82955769873598E-2</v>
      </c>
      <c r="C73">
        <v>5.4364751014076798E-2</v>
      </c>
      <c r="D73">
        <v>9.3175462487534402E-2</v>
      </c>
      <c r="E73">
        <v>6.014294423308935E-2</v>
      </c>
      <c r="F73">
        <v>8.1211417778765754E-2</v>
      </c>
      <c r="G73">
        <v>9.5209084126821705E-2</v>
      </c>
      <c r="H73">
        <v>0.10696312824481791</v>
      </c>
      <c r="I73">
        <v>0.10056738797992075</v>
      </c>
      <c r="J73">
        <v>7.4525639002935504E-2</v>
      </c>
      <c r="K73">
        <v>9.5653047566218591E-2</v>
      </c>
      <c r="L73">
        <v>8.0919629593640907E-2</v>
      </c>
      <c r="M73">
        <v>0.1150495619401605</v>
      </c>
      <c r="N73">
        <v>6.7269580096969803E-2</v>
      </c>
      <c r="O73">
        <v>3.7776368910778596E-2</v>
      </c>
      <c r="P73">
        <v>0.1319230409494995</v>
      </c>
      <c r="Q73">
        <v>9.044677028968226E-2</v>
      </c>
      <c r="R73">
        <v>8.7818256362820757E-2</v>
      </c>
      <c r="S73">
        <v>0.11735996182377564</v>
      </c>
      <c r="T73">
        <v>7.1575621778254606E-2</v>
      </c>
      <c r="U73">
        <v>7.6465003847113189E-2</v>
      </c>
      <c r="V73">
        <v>8.4763584819606205E-2</v>
      </c>
      <c r="W73">
        <v>7.9854593091482698E-2</v>
      </c>
      <c r="X73">
        <v>5.8276170239063098E-2</v>
      </c>
      <c r="Y73">
        <v>6.6365368291322197E-2</v>
      </c>
      <c r="Z73">
        <v>9.5584758537358053E-2</v>
      </c>
      <c r="AA73">
        <v>0.10545089501886301</v>
      </c>
      <c r="AB73">
        <v>6.9241982845229047E-2</v>
      </c>
      <c r="AC73">
        <v>8.3892402064526306E-2</v>
      </c>
      <c r="AD73">
        <v>6.3589180089813804E-2</v>
      </c>
      <c r="AE73">
        <v>5.0870021030670606E-2</v>
      </c>
      <c r="AF73">
        <v>9.7908685368298859E-2</v>
      </c>
      <c r="AG73">
        <v>8.4092374810188053E-2</v>
      </c>
      <c r="AH73">
        <v>0.10633046455227535</v>
      </c>
      <c r="AI73">
        <v>0.11779510187096801</v>
      </c>
      <c r="AJ73">
        <v>7.9063898535030847E-2</v>
      </c>
      <c r="AK73">
        <v>7.9864510135816205E-2</v>
      </c>
      <c r="AL73">
        <v>9.07824537651096E-2</v>
      </c>
      <c r="AN73">
        <f t="shared" si="25"/>
        <v>6.6494683680515088E-2</v>
      </c>
      <c r="AO73">
        <f t="shared" si="26"/>
        <v>9.5987754532581529E-2</v>
      </c>
      <c r="AP73">
        <f t="shared" si="27"/>
        <v>8.6159552580029053E-2</v>
      </c>
      <c r="AQ73">
        <f t="shared" si="28"/>
        <v>9.8541662825426216E-2</v>
      </c>
      <c r="AR73">
        <f t="shared" si="29"/>
        <v>7.8164700884114174E-2</v>
      </c>
      <c r="AS73">
        <f t="shared" si="30"/>
        <v>7.9801929499393617E-2</v>
      </c>
      <c r="AT73">
        <f t="shared" si="31"/>
        <v>7.078929549626109E-2</v>
      </c>
      <c r="AU73">
        <f t="shared" si="32"/>
        <v>0.10273931374447713</v>
      </c>
      <c r="AV73">
        <f t="shared" si="33"/>
        <v>8.3236954145318884E-2</v>
      </c>
      <c r="AX73">
        <f t="shared" si="34"/>
        <v>1.7949644089462671E-2</v>
      </c>
      <c r="AY73">
        <f t="shared" si="35"/>
        <v>1.0960205686911332E-2</v>
      </c>
      <c r="AZ73">
        <f t="shared" si="36"/>
        <v>3.1303951337463436E-2</v>
      </c>
      <c r="BA73">
        <f t="shared" si="37"/>
        <v>1.6350032240316371E-2</v>
      </c>
      <c r="BB73">
        <f t="shared" si="38"/>
        <v>5.5589548882106947E-3</v>
      </c>
      <c r="BC73">
        <f t="shared" si="39"/>
        <v>1.8325452532679306E-2</v>
      </c>
      <c r="BD73">
        <f t="shared" si="40"/>
        <v>2.4331876871023232E-2</v>
      </c>
      <c r="BE73">
        <f t="shared" si="41"/>
        <v>1.713594835212276E-2</v>
      </c>
      <c r="BF73">
        <f t="shared" si="42"/>
        <v>6.5468441342393666E-3</v>
      </c>
      <c r="BH73">
        <f t="shared" si="43"/>
        <v>8.9748220447313353E-3</v>
      </c>
      <c r="BI73">
        <f t="shared" si="44"/>
        <v>5.4801028434556661E-3</v>
      </c>
      <c r="BJ73">
        <f t="shared" si="45"/>
        <v>1.183178147037086E-2</v>
      </c>
      <c r="BK73">
        <f t="shared" si="46"/>
        <v>9.439695515205718E-3</v>
      </c>
      <c r="BL73">
        <f t="shared" si="47"/>
        <v>2.7794774441053474E-3</v>
      </c>
      <c r="BM73">
        <f t="shared" si="48"/>
        <v>7.4813346684429963E-3</v>
      </c>
      <c r="BN73">
        <f t="shared" si="49"/>
        <v>1.4048015661374093E-2</v>
      </c>
      <c r="BO73">
        <f t="shared" si="50"/>
        <v>9.8934443939175994E-3</v>
      </c>
      <c r="BP73">
        <f t="shared" si="51"/>
        <v>3.7798222232456212E-3</v>
      </c>
    </row>
    <row r="74" spans="1:68" x14ac:dyDescent="0.3">
      <c r="A74" t="s">
        <v>1903</v>
      </c>
      <c r="B74">
        <v>0.19014075880860648</v>
      </c>
      <c r="C74">
        <v>0.13017676778040899</v>
      </c>
      <c r="D74">
        <v>0.24606652016581748</v>
      </c>
      <c r="E74">
        <v>0.19011187112849548</v>
      </c>
      <c r="F74">
        <v>0.20978101177757899</v>
      </c>
      <c r="G74">
        <v>0.1901504432668075</v>
      </c>
      <c r="H74">
        <v>0.28828221727249947</v>
      </c>
      <c r="I74">
        <v>0.23609798458232201</v>
      </c>
      <c r="J74">
        <v>0.19143353251137452</v>
      </c>
      <c r="K74">
        <v>0.20518990646351448</v>
      </c>
      <c r="L74">
        <v>0.34113573532698305</v>
      </c>
      <c r="M74">
        <v>0.29930009966157051</v>
      </c>
      <c r="N74">
        <v>0.30972849548731651</v>
      </c>
      <c r="O74">
        <v>0.22149277073276302</v>
      </c>
      <c r="P74">
        <v>0.21191278110050449</v>
      </c>
      <c r="Q74">
        <v>0.1884926822463405</v>
      </c>
      <c r="R74">
        <v>0.16561712884959101</v>
      </c>
      <c r="S74">
        <v>0.28459352355988249</v>
      </c>
      <c r="T74">
        <v>0.201524960425496</v>
      </c>
      <c r="U74">
        <v>0.24904519194963651</v>
      </c>
      <c r="V74">
        <v>0.208932090207858</v>
      </c>
      <c r="W74">
        <v>0.28910003011582452</v>
      </c>
      <c r="X74">
        <v>0.1772598789835205</v>
      </c>
      <c r="Y74">
        <v>8.828234168323025E-2</v>
      </c>
      <c r="Z74">
        <v>0.35392088540967848</v>
      </c>
      <c r="AA74">
        <v>0.27871880148607497</v>
      </c>
      <c r="AB74">
        <v>0.20413789781327152</v>
      </c>
      <c r="AC74">
        <v>0.217435929024556</v>
      </c>
      <c r="AD74">
        <v>0.19539000427317099</v>
      </c>
      <c r="AE74">
        <v>0.183480395364057</v>
      </c>
      <c r="AF74">
        <v>0.26917123706926099</v>
      </c>
      <c r="AG74">
        <v>0.22064881964702449</v>
      </c>
      <c r="AH74">
        <v>0.23905604233254452</v>
      </c>
      <c r="AI74">
        <v>0.2389782095856785</v>
      </c>
      <c r="AJ74">
        <v>0.17084216092125348</v>
      </c>
      <c r="AK74">
        <v>0.15429127594463901</v>
      </c>
      <c r="AL74">
        <v>0.241910943888165</v>
      </c>
      <c r="AN74">
        <f t="shared" si="25"/>
        <v>0.18912397947083209</v>
      </c>
      <c r="AO74">
        <f t="shared" si="26"/>
        <v>0.23107791422480198</v>
      </c>
      <c r="AP74">
        <f t="shared" si="27"/>
        <v>0.25431333161200381</v>
      </c>
      <c r="AQ74">
        <f t="shared" si="28"/>
        <v>0.212901111551938</v>
      </c>
      <c r="AR74">
        <f t="shared" si="29"/>
        <v>0.23715056817470376</v>
      </c>
      <c r="AS74">
        <f t="shared" si="30"/>
        <v>0.21995928906672199</v>
      </c>
      <c r="AT74">
        <f t="shared" si="31"/>
        <v>0.21601387890216298</v>
      </c>
      <c r="AU74">
        <f t="shared" si="32"/>
        <v>0.23289435718841581</v>
      </c>
      <c r="AV74">
        <f t="shared" si="33"/>
        <v>0.18901479358468584</v>
      </c>
      <c r="AX74">
        <f t="shared" si="34"/>
        <v>4.732594946053955E-2</v>
      </c>
      <c r="AY74">
        <f t="shared" si="35"/>
        <v>4.252900706745659E-2</v>
      </c>
      <c r="AZ74">
        <f t="shared" si="36"/>
        <v>6.0380398871213443E-2</v>
      </c>
      <c r="BA74">
        <f t="shared" si="37"/>
        <v>6.3132196147762304E-2</v>
      </c>
      <c r="BB74">
        <f t="shared" si="38"/>
        <v>4.0437998207069774E-2</v>
      </c>
      <c r="BC74">
        <f t="shared" si="39"/>
        <v>9.0351681174506815E-2</v>
      </c>
      <c r="BD74">
        <f t="shared" si="40"/>
        <v>4.6419158130785586E-2</v>
      </c>
      <c r="BE74">
        <f t="shared" si="41"/>
        <v>1.0605017998209142E-2</v>
      </c>
      <c r="BF74">
        <f t="shared" si="42"/>
        <v>4.655088598591306E-2</v>
      </c>
      <c r="BH74">
        <f t="shared" si="43"/>
        <v>2.3662974730269775E-2</v>
      </c>
      <c r="BI74">
        <f t="shared" si="44"/>
        <v>2.1264503533728295E-2</v>
      </c>
      <c r="BJ74">
        <f t="shared" si="45"/>
        <v>2.2821645639445127E-2</v>
      </c>
      <c r="BK74">
        <f t="shared" si="46"/>
        <v>3.6449390440442826E-2</v>
      </c>
      <c r="BL74">
        <f t="shared" si="47"/>
        <v>2.0218999103534887E-2</v>
      </c>
      <c r="BM74">
        <f t="shared" si="48"/>
        <v>3.6885919380028408E-2</v>
      </c>
      <c r="BN74">
        <f t="shared" si="49"/>
        <v>2.6800113442364864E-2</v>
      </c>
      <c r="BO74">
        <f t="shared" si="50"/>
        <v>6.1228099960268746E-3</v>
      </c>
      <c r="BP74">
        <f t="shared" si="51"/>
        <v>2.6876166554982484E-2</v>
      </c>
    </row>
    <row r="75" spans="1:68" x14ac:dyDescent="0.3">
      <c r="A75" t="s">
        <v>1904</v>
      </c>
      <c r="B75">
        <v>0.359552372856422</v>
      </c>
      <c r="C75">
        <v>0.42921262581910302</v>
      </c>
      <c r="D75">
        <v>0.33884208780842251</v>
      </c>
      <c r="E75">
        <v>0.35958580837377102</v>
      </c>
      <c r="F75">
        <v>0.35655211540002002</v>
      </c>
      <c r="G75">
        <v>0.32556227166919199</v>
      </c>
      <c r="H75">
        <v>0.42141636973326402</v>
      </c>
      <c r="I75">
        <v>0.35098815257795202</v>
      </c>
      <c r="J75">
        <v>0.40228192108447403</v>
      </c>
      <c r="K75">
        <v>0.30450133364459053</v>
      </c>
      <c r="L75">
        <v>0.357149142208321</v>
      </c>
      <c r="M75">
        <v>0.46803111065048503</v>
      </c>
      <c r="N75">
        <v>0.42360714137091848</v>
      </c>
      <c r="O75">
        <v>0.314252541589777</v>
      </c>
      <c r="P75">
        <v>0.373203708195189</v>
      </c>
      <c r="Q75">
        <v>0.38547540648658951</v>
      </c>
      <c r="R75">
        <v>0.37430127561644949</v>
      </c>
      <c r="S75">
        <v>0.41376075437764104</v>
      </c>
      <c r="T75">
        <v>0.36465244858066048</v>
      </c>
      <c r="U75">
        <v>0.36150128584000701</v>
      </c>
      <c r="V75">
        <v>0.32656644658280698</v>
      </c>
      <c r="W75">
        <v>0.31395781246226451</v>
      </c>
      <c r="X75">
        <v>0.33224311133043699</v>
      </c>
      <c r="Y75">
        <v>0.26446995447885002</v>
      </c>
      <c r="Z75">
        <v>0.52751379382500652</v>
      </c>
      <c r="AA75">
        <v>0.39300028900942652</v>
      </c>
      <c r="AB75">
        <v>0.36138063096217898</v>
      </c>
      <c r="AC75">
        <v>0.34595313421246299</v>
      </c>
      <c r="AD75">
        <v>0.35441440361564303</v>
      </c>
      <c r="AE75">
        <v>0.34135037448813649</v>
      </c>
      <c r="AF75">
        <v>0.44406746888240101</v>
      </c>
      <c r="AG75">
        <v>0.34760162230540104</v>
      </c>
      <c r="AH75">
        <v>0.39483951776771697</v>
      </c>
      <c r="AI75">
        <v>0.28879461608512547</v>
      </c>
      <c r="AJ75">
        <v>0.32317924653478547</v>
      </c>
      <c r="AK75">
        <v>0.36599971436726597</v>
      </c>
      <c r="AL75">
        <v>0.37625326145732302</v>
      </c>
      <c r="AN75">
        <f t="shared" si="25"/>
        <v>0.37179822371442961</v>
      </c>
      <c r="AO75">
        <f t="shared" si="26"/>
        <v>0.36362972734510701</v>
      </c>
      <c r="AP75">
        <f t="shared" si="27"/>
        <v>0.37757527124910784</v>
      </c>
      <c r="AQ75">
        <f t="shared" si="28"/>
        <v>0.39117914549356003</v>
      </c>
      <c r="AR75">
        <f t="shared" si="29"/>
        <v>0.34166949836643468</v>
      </c>
      <c r="AS75">
        <f t="shared" si="30"/>
        <v>0.37076015230306036</v>
      </c>
      <c r="AT75">
        <f t="shared" si="31"/>
        <v>0.37994408232872684</v>
      </c>
      <c r="AU75">
        <f t="shared" si="32"/>
        <v>0.34374525205274781</v>
      </c>
      <c r="AV75">
        <f t="shared" si="33"/>
        <v>0.35514407411979149</v>
      </c>
      <c r="AX75">
        <f t="shared" si="34"/>
        <v>3.9503689340708657E-2</v>
      </c>
      <c r="AY75">
        <f t="shared" si="35"/>
        <v>4.0818007560280326E-2</v>
      </c>
      <c r="AZ75">
        <f t="shared" si="36"/>
        <v>5.8733176675636906E-2</v>
      </c>
      <c r="BA75">
        <f t="shared" si="37"/>
        <v>2.0338684692500626E-2</v>
      </c>
      <c r="BB75">
        <f t="shared" si="38"/>
        <v>2.528211161919857E-2</v>
      </c>
      <c r="BC75">
        <f t="shared" si="39"/>
        <v>8.7807585067619681E-2</v>
      </c>
      <c r="BD75">
        <f t="shared" si="40"/>
        <v>5.5915326535709325E-2</v>
      </c>
      <c r="BE75">
        <f t="shared" si="41"/>
        <v>5.3127525698660229E-2</v>
      </c>
      <c r="BF75">
        <f t="shared" si="42"/>
        <v>2.8153089686327067E-2</v>
      </c>
      <c r="BH75">
        <f t="shared" si="43"/>
        <v>1.9751844670354329E-2</v>
      </c>
      <c r="BI75">
        <f t="shared" si="44"/>
        <v>2.0409003780140163E-2</v>
      </c>
      <c r="BJ75">
        <f t="shared" si="45"/>
        <v>2.2199054170364937E-2</v>
      </c>
      <c r="BK75">
        <f t="shared" si="46"/>
        <v>1.1742545082178158E-2</v>
      </c>
      <c r="BL75">
        <f t="shared" si="47"/>
        <v>1.2641055809599285E-2</v>
      </c>
      <c r="BM75">
        <f t="shared" si="48"/>
        <v>3.5847296493615961E-2</v>
      </c>
      <c r="BN75">
        <f t="shared" si="49"/>
        <v>3.2282728827217604E-2</v>
      </c>
      <c r="BO75">
        <f t="shared" si="50"/>
        <v>3.0673191263500245E-2</v>
      </c>
      <c r="BP75">
        <f t="shared" si="51"/>
        <v>1.6254193908920609E-2</v>
      </c>
    </row>
    <row r="76" spans="1:68" x14ac:dyDescent="0.3">
      <c r="A76" t="s">
        <v>1905</v>
      </c>
      <c r="B76">
        <v>0.46755542461013144</v>
      </c>
      <c r="C76">
        <v>0.49033147552432099</v>
      </c>
      <c r="D76">
        <v>0.54533377250466053</v>
      </c>
      <c r="E76">
        <v>0.40896772407389098</v>
      </c>
      <c r="F76">
        <v>0.57624184082962393</v>
      </c>
      <c r="G76">
        <v>0.54641602913195697</v>
      </c>
      <c r="H76">
        <v>0.64601941764352344</v>
      </c>
      <c r="I76">
        <v>0.48904792856337048</v>
      </c>
      <c r="J76">
        <v>0.37282685993200898</v>
      </c>
      <c r="K76">
        <v>0.48131360965373249</v>
      </c>
      <c r="L76">
        <v>0.50543408547301594</v>
      </c>
      <c r="M76">
        <v>0.69956439629412848</v>
      </c>
      <c r="N76">
        <v>0.480706295779598</v>
      </c>
      <c r="O76">
        <v>0.51218639675396305</v>
      </c>
      <c r="P76">
        <v>0.44202011275945552</v>
      </c>
      <c r="Q76">
        <v>0.54156928283064054</v>
      </c>
      <c r="R76">
        <v>0.4625524883227915</v>
      </c>
      <c r="S76">
        <v>0.59208518038587954</v>
      </c>
      <c r="T76">
        <v>0.58225613725152203</v>
      </c>
      <c r="U76">
        <v>0.52024581138522152</v>
      </c>
      <c r="V76">
        <v>0.53091803342833599</v>
      </c>
      <c r="W76">
        <v>0.40367585108515402</v>
      </c>
      <c r="X76">
        <v>0.51540498100325249</v>
      </c>
      <c r="Y76">
        <v>0.3986442065935335</v>
      </c>
      <c r="Z76">
        <v>0.64574245534707198</v>
      </c>
      <c r="AA76">
        <v>0.53362713035364107</v>
      </c>
      <c r="AB76">
        <v>0.51157887686396752</v>
      </c>
      <c r="AC76">
        <v>0.39529585608915296</v>
      </c>
      <c r="AD76">
        <v>0.50391149076430497</v>
      </c>
      <c r="AE76">
        <v>0.53673890263518753</v>
      </c>
      <c r="AF76">
        <v>0.67372617419583203</v>
      </c>
      <c r="AG76">
        <v>0.457313364348225</v>
      </c>
      <c r="AH76">
        <v>0.60212324439325349</v>
      </c>
      <c r="AI76">
        <v>0.49678733825241306</v>
      </c>
      <c r="AJ76">
        <v>0.37975151400999502</v>
      </c>
      <c r="AK76">
        <v>0.47074755522829903</v>
      </c>
      <c r="AL76">
        <v>0.426313856347039</v>
      </c>
      <c r="AN76">
        <f t="shared" si="25"/>
        <v>0.478047099178251</v>
      </c>
      <c r="AO76">
        <f t="shared" si="26"/>
        <v>0.56443130404211872</v>
      </c>
      <c r="AP76">
        <f t="shared" si="27"/>
        <v>0.49915025094941462</v>
      </c>
      <c r="AQ76">
        <f t="shared" si="28"/>
        <v>0.53206898384643719</v>
      </c>
      <c r="AR76">
        <f t="shared" si="29"/>
        <v>0.50927395828755839</v>
      </c>
      <c r="AS76">
        <f t="shared" si="30"/>
        <v>0.50004891770843651</v>
      </c>
      <c r="AT76">
        <f t="shared" si="31"/>
        <v>0.57145885586510814</v>
      </c>
      <c r="AU76">
        <f t="shared" si="32"/>
        <v>0.51874131566463044</v>
      </c>
      <c r="AV76">
        <f t="shared" si="33"/>
        <v>0.42560430852844439</v>
      </c>
      <c r="AX76">
        <f t="shared" si="34"/>
        <v>5.6451860346076889E-2</v>
      </c>
      <c r="AY76">
        <f t="shared" si="35"/>
        <v>6.5328177914545107E-2</v>
      </c>
      <c r="AZ76">
        <f t="shared" si="36"/>
        <v>0.10021230329552591</v>
      </c>
      <c r="BA76">
        <f t="shared" si="37"/>
        <v>6.5286838940705638E-2</v>
      </c>
      <c r="BB76">
        <f t="shared" si="38"/>
        <v>7.5423705911238009E-2</v>
      </c>
      <c r="BC76">
        <f t="shared" si="39"/>
        <v>9.3785895812814657E-2</v>
      </c>
      <c r="BD76">
        <f t="shared" si="40"/>
        <v>9.007420852526786E-2</v>
      </c>
      <c r="BE76">
        <f t="shared" si="41"/>
        <v>7.4859589785318134E-2</v>
      </c>
      <c r="BF76">
        <f t="shared" si="42"/>
        <v>4.5502169980463296E-2</v>
      </c>
      <c r="BH76">
        <f t="shared" si="43"/>
        <v>2.8225930173038444E-2</v>
      </c>
      <c r="BI76">
        <f t="shared" si="44"/>
        <v>3.2664088957272554E-2</v>
      </c>
      <c r="BJ76">
        <f t="shared" si="45"/>
        <v>3.7876690404134293E-2</v>
      </c>
      <c r="BK76">
        <f t="shared" si="46"/>
        <v>3.7693374036956141E-2</v>
      </c>
      <c r="BL76">
        <f t="shared" si="47"/>
        <v>3.7711852955619005E-2</v>
      </c>
      <c r="BM76">
        <f t="shared" si="48"/>
        <v>3.8287931635203554E-2</v>
      </c>
      <c r="BN76">
        <f t="shared" si="49"/>
        <v>5.2004368539105887E-2</v>
      </c>
      <c r="BO76">
        <f t="shared" si="50"/>
        <v>4.3220204313978383E-2</v>
      </c>
      <c r="BP76">
        <f t="shared" si="51"/>
        <v>2.6270690086932592E-2</v>
      </c>
    </row>
    <row r="77" spans="1:68" x14ac:dyDescent="0.3">
      <c r="A77" t="s">
        <v>1906</v>
      </c>
      <c r="B77">
        <v>0.354375029064456</v>
      </c>
      <c r="C77">
        <v>0.29279598841631999</v>
      </c>
      <c r="D77">
        <v>0.43973749480065349</v>
      </c>
      <c r="E77">
        <v>0.3283696049061805</v>
      </c>
      <c r="F77">
        <v>0.47682007735603804</v>
      </c>
      <c r="G77">
        <v>0.4166952322019235</v>
      </c>
      <c r="H77">
        <v>0.45480332642991605</v>
      </c>
      <c r="I77">
        <v>0.35564149626351105</v>
      </c>
      <c r="J77">
        <v>0.28434803288836602</v>
      </c>
      <c r="K77">
        <v>0.38052137954215248</v>
      </c>
      <c r="L77">
        <v>0.39376064006587397</v>
      </c>
      <c r="M77">
        <v>0.44265443364279256</v>
      </c>
      <c r="N77">
        <v>0.35601486156414652</v>
      </c>
      <c r="O77">
        <v>0.33406479882891948</v>
      </c>
      <c r="P77">
        <v>0.37367173326090453</v>
      </c>
      <c r="Q77">
        <v>0.49789882387955597</v>
      </c>
      <c r="R77">
        <v>0.52199951734368699</v>
      </c>
      <c r="S77">
        <v>0.3293988216353515</v>
      </c>
      <c r="T77">
        <v>0.4322826820212865</v>
      </c>
      <c r="U77">
        <v>0.37450443803713496</v>
      </c>
      <c r="V77">
        <v>0.33072272083322002</v>
      </c>
      <c r="W77">
        <v>0.2916800129587015</v>
      </c>
      <c r="X77">
        <v>0.44370610300809199</v>
      </c>
      <c r="Y77">
        <v>0.243795221948824</v>
      </c>
      <c r="Z77">
        <v>0.51352959648782903</v>
      </c>
      <c r="AA77">
        <v>0.41430834781102299</v>
      </c>
      <c r="AB77">
        <v>0.41984362872188352</v>
      </c>
      <c r="AC77">
        <v>0.322529227942571</v>
      </c>
      <c r="AD77">
        <v>0.36558770633977</v>
      </c>
      <c r="AE77">
        <v>0.38194239777438754</v>
      </c>
      <c r="AF77">
        <v>0.43456640725526896</v>
      </c>
      <c r="AG77">
        <v>0.28172996943814349</v>
      </c>
      <c r="AH77">
        <v>0.47934556406978002</v>
      </c>
      <c r="AI77">
        <v>0.449726586618928</v>
      </c>
      <c r="AJ77">
        <v>0.31435457664368399</v>
      </c>
      <c r="AK77">
        <v>0.34505153065696503</v>
      </c>
      <c r="AL77">
        <v>0.39671031684351299</v>
      </c>
      <c r="AN77">
        <f t="shared" si="25"/>
        <v>0.35381952929690252</v>
      </c>
      <c r="AO77">
        <f t="shared" si="26"/>
        <v>0.42599003306284716</v>
      </c>
      <c r="AP77">
        <f t="shared" si="27"/>
        <v>0.36643369711330792</v>
      </c>
      <c r="AQ77">
        <f t="shared" si="28"/>
        <v>0.44976572095286488</v>
      </c>
      <c r="AR77">
        <f t="shared" si="29"/>
        <v>0.35729746346258573</v>
      </c>
      <c r="AS77">
        <f t="shared" si="30"/>
        <v>0.39295202098670373</v>
      </c>
      <c r="AT77">
        <f t="shared" si="31"/>
        <v>0.39403217045647548</v>
      </c>
      <c r="AU77">
        <f t="shared" si="32"/>
        <v>0.40360070670895049</v>
      </c>
      <c r="AV77">
        <f t="shared" si="33"/>
        <v>0.35203880804805393</v>
      </c>
      <c r="AX77">
        <f t="shared" si="34"/>
        <v>6.2593334494425279E-2</v>
      </c>
      <c r="AY77">
        <f t="shared" si="35"/>
        <v>5.3069794391776517E-2</v>
      </c>
      <c r="AZ77">
        <f t="shared" si="36"/>
        <v>4.9500115207467207E-2</v>
      </c>
      <c r="BA77">
        <f t="shared" si="37"/>
        <v>0.10493499747389923</v>
      </c>
      <c r="BB77">
        <f t="shared" si="38"/>
        <v>6.0362045836635098E-2</v>
      </c>
      <c r="BC77">
        <f t="shared" si="39"/>
        <v>9.5395283213517895E-2</v>
      </c>
      <c r="BD77">
        <f t="shared" si="40"/>
        <v>3.604354654616946E-2</v>
      </c>
      <c r="BE77">
        <f t="shared" si="41"/>
        <v>0.10657710076984678</v>
      </c>
      <c r="BF77">
        <f t="shared" si="42"/>
        <v>4.162010956221103E-2</v>
      </c>
      <c r="BH77">
        <f t="shared" si="43"/>
        <v>3.1296667247212639E-2</v>
      </c>
      <c r="BI77">
        <f t="shared" si="44"/>
        <v>2.6534897195888259E-2</v>
      </c>
      <c r="BJ77">
        <f t="shared" si="45"/>
        <v>1.8709284958286377E-2</v>
      </c>
      <c r="BK77">
        <f t="shared" si="46"/>
        <v>6.0584249038968425E-2</v>
      </c>
      <c r="BL77">
        <f t="shared" si="47"/>
        <v>3.0181022918317549E-2</v>
      </c>
      <c r="BM77">
        <f t="shared" si="48"/>
        <v>3.8944961290234732E-2</v>
      </c>
      <c r="BN77">
        <f t="shared" si="49"/>
        <v>2.0809751300979746E-2</v>
      </c>
      <c r="BO77">
        <f t="shared" si="50"/>
        <v>6.1532317818920913E-2</v>
      </c>
      <c r="BP77">
        <f t="shared" si="51"/>
        <v>2.4029381459444256E-2</v>
      </c>
    </row>
    <row r="78" spans="1:68" x14ac:dyDescent="0.3">
      <c r="A78" t="s">
        <v>1907</v>
      </c>
      <c r="B78">
        <v>8.25197608859881E-2</v>
      </c>
      <c r="C78">
        <v>6.2356387292544301E-2</v>
      </c>
      <c r="D78">
        <v>0.13783974655338249</v>
      </c>
      <c r="E78">
        <v>9.6157763432106497E-2</v>
      </c>
      <c r="F78">
        <v>0.17407337819150451</v>
      </c>
      <c r="G78">
        <v>8.1356013425654489E-2</v>
      </c>
      <c r="H78">
        <v>0.13993979538834406</v>
      </c>
      <c r="I78">
        <v>0.12450602313996099</v>
      </c>
      <c r="J78">
        <v>0.10784688662869629</v>
      </c>
      <c r="K78">
        <v>0.13585838802521299</v>
      </c>
      <c r="L78">
        <v>0.116459693013513</v>
      </c>
      <c r="M78">
        <v>0.113014132428393</v>
      </c>
      <c r="N78">
        <v>0.12428664461397879</v>
      </c>
      <c r="O78">
        <v>9.4859136479985701E-2</v>
      </c>
      <c r="P78">
        <v>0.1309587676606935</v>
      </c>
      <c r="Q78">
        <v>0.14503864689888502</v>
      </c>
      <c r="R78">
        <v>0.15765964278241951</v>
      </c>
      <c r="S78">
        <v>0.1673625637255515</v>
      </c>
      <c r="T78">
        <v>0.12927164316791415</v>
      </c>
      <c r="U78">
        <v>0.12644909816629601</v>
      </c>
      <c r="V78">
        <v>0.12220399154009751</v>
      </c>
      <c r="W78">
        <v>0.1006437479781197</v>
      </c>
      <c r="X78">
        <v>0.1194112654323352</v>
      </c>
      <c r="Y78">
        <v>5.7045440169259554E-2</v>
      </c>
      <c r="Z78">
        <v>0.13380414273810801</v>
      </c>
      <c r="AA78">
        <v>0.1141082625624335</v>
      </c>
      <c r="AB78">
        <v>0.12531300920164151</v>
      </c>
      <c r="AC78">
        <v>8.86376093783528E-2</v>
      </c>
      <c r="AD78">
        <v>0.13026241530914051</v>
      </c>
      <c r="AE78">
        <v>0.15012236694842451</v>
      </c>
      <c r="AF78">
        <v>0.15630602842581198</v>
      </c>
      <c r="AG78">
        <v>0.11337953031105544</v>
      </c>
      <c r="AH78">
        <v>9.5314414674873144E-2</v>
      </c>
      <c r="AI78">
        <v>0.12597098088883651</v>
      </c>
      <c r="AJ78">
        <v>0.12655471870520951</v>
      </c>
      <c r="AK78">
        <v>9.3409873202694643E-2</v>
      </c>
      <c r="AL78">
        <v>0.101974266926385</v>
      </c>
      <c r="AN78">
        <f t="shared" si="25"/>
        <v>9.4718414541005352E-2</v>
      </c>
      <c r="AO78">
        <f t="shared" si="26"/>
        <v>0.129968802536366</v>
      </c>
      <c r="AP78">
        <f t="shared" si="27"/>
        <v>0.1176119498357819</v>
      </c>
      <c r="AQ78">
        <f t="shared" si="28"/>
        <v>0.15668695113561867</v>
      </c>
      <c r="AR78">
        <f t="shared" si="29"/>
        <v>0.11964212021310686</v>
      </c>
      <c r="AS78">
        <f t="shared" si="30"/>
        <v>0.1063866215803551</v>
      </c>
      <c r="AT78">
        <f t="shared" si="31"/>
        <v>0.14556360356112566</v>
      </c>
      <c r="AU78">
        <f t="shared" si="32"/>
        <v>0.11155497529158837</v>
      </c>
      <c r="AV78">
        <f t="shared" si="33"/>
        <v>0.10731295294476306</v>
      </c>
      <c r="AX78">
        <f t="shared" si="34"/>
        <v>3.1925063082042446E-2</v>
      </c>
      <c r="AY78">
        <f t="shared" si="35"/>
        <v>3.8460713791393E-2</v>
      </c>
      <c r="AZ78">
        <f t="shared" si="36"/>
        <v>1.4089808366170353E-2</v>
      </c>
      <c r="BA78">
        <f t="shared" si="37"/>
        <v>1.1193699674406038E-2</v>
      </c>
      <c r="BB78">
        <f t="shared" si="38"/>
        <v>1.2994408970368134E-2</v>
      </c>
      <c r="BC78">
        <f t="shared" si="39"/>
        <v>2.8596409980777358E-2</v>
      </c>
      <c r="BD78">
        <f t="shared" si="40"/>
        <v>1.3607137419705435E-2</v>
      </c>
      <c r="BE78">
        <f t="shared" si="41"/>
        <v>1.5409510497484314E-2</v>
      </c>
      <c r="BF78">
        <f t="shared" si="42"/>
        <v>1.7205271638323832E-2</v>
      </c>
      <c r="BH78">
        <f t="shared" si="43"/>
        <v>1.5962531541021223E-2</v>
      </c>
      <c r="BI78">
        <f t="shared" si="44"/>
        <v>1.92303568956965E-2</v>
      </c>
      <c r="BJ78">
        <f t="shared" si="45"/>
        <v>5.325446993920578E-3</v>
      </c>
      <c r="BK78">
        <f t="shared" si="46"/>
        <v>6.4626855202461527E-3</v>
      </c>
      <c r="BL78">
        <f t="shared" si="47"/>
        <v>6.4972044851840669E-3</v>
      </c>
      <c r="BM78">
        <f t="shared" si="48"/>
        <v>1.1674435488056108E-2</v>
      </c>
      <c r="BN78">
        <f t="shared" si="49"/>
        <v>7.8560844521671641E-3</v>
      </c>
      <c r="BO78">
        <f t="shared" si="50"/>
        <v>8.8966850338029323E-3</v>
      </c>
      <c r="BP78">
        <f t="shared" si="51"/>
        <v>9.9334682118668981E-3</v>
      </c>
    </row>
    <row r="79" spans="1:68" x14ac:dyDescent="0.3">
      <c r="A79" t="s">
        <v>1908</v>
      </c>
      <c r="B79">
        <v>5.85730328654471E-2</v>
      </c>
      <c r="C79">
        <v>4.2764289754279698E-2</v>
      </c>
      <c r="D79">
        <v>8.3991585834616356E-2</v>
      </c>
      <c r="E79">
        <v>7.1271128343699544E-2</v>
      </c>
      <c r="F79">
        <v>3.428956371391885E-2</v>
      </c>
      <c r="G79">
        <v>6.8282658995850593E-2</v>
      </c>
      <c r="H79">
        <v>0.1135860388801313</v>
      </c>
      <c r="I79">
        <v>8.2714923825999848E-2</v>
      </c>
      <c r="J79">
        <v>3.5700059536915046E-2</v>
      </c>
      <c r="K79">
        <v>5.8954598136939096E-2</v>
      </c>
      <c r="L79">
        <v>4.11712822557945E-2</v>
      </c>
      <c r="M79">
        <v>4.8480418280812398E-2</v>
      </c>
      <c r="N79">
        <v>7.8744012924283846E-2</v>
      </c>
      <c r="O79">
        <v>5.9682988603563053E-2</v>
      </c>
      <c r="P79">
        <v>4.9882290924944853E-2</v>
      </c>
      <c r="Q79">
        <v>7.14203852364831E-2</v>
      </c>
      <c r="R79">
        <v>4.4842287070437498E-2</v>
      </c>
      <c r="S79">
        <v>7.7364148102215147E-2</v>
      </c>
      <c r="T79">
        <v>4.969061416556475E-2</v>
      </c>
      <c r="U79">
        <v>6.7422133861357703E-2</v>
      </c>
      <c r="V79">
        <v>0.11409832126883634</v>
      </c>
      <c r="W79">
        <v>6.4443109786850444E-2</v>
      </c>
      <c r="X79">
        <v>4.1990983300449702E-2</v>
      </c>
      <c r="Y79">
        <v>3.8910255317385997E-2</v>
      </c>
      <c r="Z79">
        <v>4.8322829374089105E-2</v>
      </c>
      <c r="AA79">
        <v>4.1057809393167E-2</v>
      </c>
      <c r="AB79">
        <v>6.6883768710006355E-2</v>
      </c>
      <c r="AC79">
        <v>5.1527770708751794E-2</v>
      </c>
      <c r="AD79">
        <v>5.1530823074347601E-2</v>
      </c>
      <c r="AE79">
        <v>5.0101440434430898E-2</v>
      </c>
      <c r="AF79">
        <v>5.5019206037864948E-2</v>
      </c>
      <c r="AG79">
        <v>4.3594834052808354E-2</v>
      </c>
      <c r="AH79">
        <v>8.8267326583128858E-2</v>
      </c>
      <c r="AI79">
        <v>6.4914806726869098E-2</v>
      </c>
      <c r="AJ79">
        <v>3.2268564367626248E-2</v>
      </c>
      <c r="AK79">
        <v>7.3117911884192352E-2</v>
      </c>
      <c r="AL79">
        <v>3.48822049944323E-2</v>
      </c>
      <c r="AN79">
        <f t="shared" si="25"/>
        <v>6.415000919951068E-2</v>
      </c>
      <c r="AO79">
        <f t="shared" si="26"/>
        <v>7.4718296353975144E-2</v>
      </c>
      <c r="AP79">
        <f t="shared" si="27"/>
        <v>5.3230807237607543E-2</v>
      </c>
      <c r="AQ79">
        <f t="shared" si="28"/>
        <v>6.4542273469711919E-2</v>
      </c>
      <c r="AR79">
        <f t="shared" si="29"/>
        <v>7.3913544770652317E-2</v>
      </c>
      <c r="AS79">
        <f t="shared" si="30"/>
        <v>4.8115569467308328E-2</v>
      </c>
      <c r="AT79">
        <f t="shared" si="31"/>
        <v>5.2217156515547813E-2</v>
      </c>
      <c r="AU79">
        <f t="shared" si="32"/>
        <v>6.559232245426877E-2</v>
      </c>
      <c r="AV79">
        <f t="shared" si="33"/>
        <v>4.6756227082083636E-2</v>
      </c>
      <c r="AX79">
        <f t="shared" si="34"/>
        <v>1.7633775947060025E-2</v>
      </c>
      <c r="AY79">
        <f t="shared" si="35"/>
        <v>3.2916800730996287E-2</v>
      </c>
      <c r="AZ79">
        <f t="shared" si="36"/>
        <v>1.4211814952815505E-2</v>
      </c>
      <c r="BA79">
        <f t="shared" si="37"/>
        <v>1.7317597331896552E-2</v>
      </c>
      <c r="BB79">
        <f t="shared" si="38"/>
        <v>2.7889031199162709E-2</v>
      </c>
      <c r="BC79">
        <f t="shared" si="39"/>
        <v>1.0353663297334481E-2</v>
      </c>
      <c r="BD79">
        <f t="shared" si="40"/>
        <v>2.5297025174834419E-3</v>
      </c>
      <c r="BE79">
        <f t="shared" si="41"/>
        <v>2.2343951483310632E-2</v>
      </c>
      <c r="BF79">
        <f t="shared" si="42"/>
        <v>2.2867260407312E-2</v>
      </c>
      <c r="BH79">
        <f t="shared" si="43"/>
        <v>8.8168879735300125E-3</v>
      </c>
      <c r="BI79">
        <f t="shared" si="44"/>
        <v>1.6458400365498144E-2</v>
      </c>
      <c r="BJ79">
        <f t="shared" si="45"/>
        <v>5.3715611491455678E-3</v>
      </c>
      <c r="BK79">
        <f t="shared" si="46"/>
        <v>9.9983194812880202E-3</v>
      </c>
      <c r="BL79">
        <f t="shared" si="47"/>
        <v>1.3944515599581354E-2</v>
      </c>
      <c r="BM79">
        <f t="shared" si="48"/>
        <v>4.226865341175245E-3</v>
      </c>
      <c r="BN79">
        <f t="shared" si="49"/>
        <v>1.4605244294387393E-3</v>
      </c>
      <c r="BO79">
        <f t="shared" si="50"/>
        <v>1.2900286403649331E-2</v>
      </c>
      <c r="BP79">
        <f t="shared" si="51"/>
        <v>1.3202418951790855E-2</v>
      </c>
    </row>
    <row r="80" spans="1:68" x14ac:dyDescent="0.3">
      <c r="A80" t="s">
        <v>1909</v>
      </c>
      <c r="B80">
        <v>1.76486375032005E-2</v>
      </c>
      <c r="C80">
        <v>1.82356327806448E-2</v>
      </c>
      <c r="D80">
        <v>3.2293090978788554E-2</v>
      </c>
      <c r="E80">
        <v>4.0045004678963353E-2</v>
      </c>
      <c r="F80">
        <v>3.0259276428725203E-2</v>
      </c>
      <c r="G80">
        <v>3.2527017264864101E-2</v>
      </c>
      <c r="H80">
        <v>3.7386551767641246E-2</v>
      </c>
      <c r="I80">
        <v>3.2658709680326851E-2</v>
      </c>
      <c r="J80">
        <v>7.8582265048411353E-3</v>
      </c>
      <c r="K80">
        <v>4.224925776875E-2</v>
      </c>
      <c r="L80">
        <v>2.26257669683829E-2</v>
      </c>
      <c r="M80">
        <v>4.1504221827397755E-2</v>
      </c>
      <c r="N80">
        <v>3.5249951052558098E-2</v>
      </c>
      <c r="O80">
        <v>3.022420760456055E-2</v>
      </c>
      <c r="P80">
        <v>2.7516659942673848E-2</v>
      </c>
      <c r="Q80">
        <v>2.3149328218274649E-2</v>
      </c>
      <c r="R80">
        <v>1.3767230986274E-2</v>
      </c>
      <c r="S80">
        <v>4.8121881644443851E-2</v>
      </c>
      <c r="T80">
        <v>2.2856950919258198E-2</v>
      </c>
      <c r="U80">
        <v>2.5596899241618534E-2</v>
      </c>
      <c r="V80">
        <v>4.31681252006859E-2</v>
      </c>
      <c r="W80">
        <v>4.5759762834259053E-2</v>
      </c>
      <c r="X80">
        <v>1.4338194998909169E-2</v>
      </c>
      <c r="Y80">
        <v>1.5016759376080486E-2</v>
      </c>
      <c r="Z80">
        <v>3.0101728500087601E-2</v>
      </c>
      <c r="AA80">
        <v>4.8662111395781152E-2</v>
      </c>
      <c r="AB80">
        <v>5.7474421991079355E-2</v>
      </c>
      <c r="AC80">
        <v>2.3508619837798748E-2</v>
      </c>
      <c r="AD80">
        <v>2.6475418242840852E-2</v>
      </c>
      <c r="AE80">
        <v>1.8783775259426701E-2</v>
      </c>
      <c r="AF80">
        <v>3.5514747907803103E-2</v>
      </c>
      <c r="AG80">
        <v>2.5524685889576612E-2</v>
      </c>
      <c r="AH80">
        <v>3.0612672717202499E-2</v>
      </c>
      <c r="AI80">
        <v>2.6568338258796498E-2</v>
      </c>
      <c r="AJ80">
        <v>1.9909560867231696E-2</v>
      </c>
      <c r="AK80">
        <v>5.0001241520950604E-2</v>
      </c>
      <c r="AL80">
        <v>2.5297289573213401E-2</v>
      </c>
      <c r="AN80">
        <f t="shared" si="25"/>
        <v>2.7055591485399301E-2</v>
      </c>
      <c r="AO80">
        <f t="shared" si="26"/>
        <v>3.3207888785389349E-2</v>
      </c>
      <c r="AP80">
        <f t="shared" si="27"/>
        <v>2.9604041667023469E-2</v>
      </c>
      <c r="AQ80">
        <f t="shared" si="28"/>
        <v>2.8346146949664169E-2</v>
      </c>
      <c r="AR80">
        <f t="shared" si="29"/>
        <v>3.4345434548955424E-2</v>
      </c>
      <c r="AS80">
        <f t="shared" si="30"/>
        <v>3.1516972683289422E-2</v>
      </c>
      <c r="AT80">
        <f t="shared" si="31"/>
        <v>2.6924647136690221E-2</v>
      </c>
      <c r="AU80">
        <f t="shared" si="32"/>
        <v>2.7568565621858537E-2</v>
      </c>
      <c r="AV80">
        <f t="shared" si="33"/>
        <v>3.1736030653798569E-2</v>
      </c>
      <c r="AX80">
        <f t="shared" si="34"/>
        <v>1.0991492328662948E-2</v>
      </c>
      <c r="AY80">
        <f t="shared" si="35"/>
        <v>2.9955924770688471E-3</v>
      </c>
      <c r="AZ80">
        <f t="shared" si="36"/>
        <v>1.1970175673934463E-2</v>
      </c>
      <c r="BA80">
        <f t="shared" si="37"/>
        <v>1.7757130938200937E-2</v>
      </c>
      <c r="BB80">
        <f t="shared" si="38"/>
        <v>1.178486157003065E-2</v>
      </c>
      <c r="BC80">
        <f t="shared" si="39"/>
        <v>1.7895524744168789E-2</v>
      </c>
      <c r="BD80">
        <f t="shared" si="40"/>
        <v>8.3745278308380751E-3</v>
      </c>
      <c r="BE80">
        <f t="shared" si="41"/>
        <v>2.6874232217660031E-3</v>
      </c>
      <c r="BF80">
        <f t="shared" si="42"/>
        <v>1.6045882685862475E-2</v>
      </c>
      <c r="BH80">
        <f t="shared" si="43"/>
        <v>5.4957461643314739E-3</v>
      </c>
      <c r="BI80">
        <f t="shared" si="44"/>
        <v>1.4977962385344236E-3</v>
      </c>
      <c r="BJ80">
        <f t="shared" si="45"/>
        <v>4.5243011404265104E-3</v>
      </c>
      <c r="BK80">
        <f t="shared" si="46"/>
        <v>1.0252084327205743E-2</v>
      </c>
      <c r="BL80">
        <f t="shared" si="47"/>
        <v>5.892430785015325E-3</v>
      </c>
      <c r="BM80">
        <f t="shared" si="48"/>
        <v>7.3058173837606682E-3</v>
      </c>
      <c r="BN80">
        <f t="shared" si="49"/>
        <v>4.8350358974703755E-3</v>
      </c>
      <c r="BO80">
        <f t="shared" si="50"/>
        <v>1.5515845205130534E-3</v>
      </c>
      <c r="BP80">
        <f t="shared" si="51"/>
        <v>9.2640946880678567E-3</v>
      </c>
    </row>
    <row r="81" spans="1:68" x14ac:dyDescent="0.3">
      <c r="A81" t="s">
        <v>1910</v>
      </c>
      <c r="B81">
        <v>6.5706620105513E-3</v>
      </c>
      <c r="C81">
        <v>3.6896434566220097E-2</v>
      </c>
      <c r="D81">
        <v>5.0304163593046201E-2</v>
      </c>
      <c r="E81">
        <v>5.9946971753597804E-2</v>
      </c>
      <c r="F81">
        <v>2.2029190706246399E-2</v>
      </c>
      <c r="G81">
        <v>1.3405828782176115E-2</v>
      </c>
      <c r="H81">
        <v>5.2165265594080745E-2</v>
      </c>
      <c r="I81">
        <v>2.4764311855353251E-2</v>
      </c>
      <c r="J81">
        <v>6.21002478187744E-2</v>
      </c>
      <c r="K81">
        <v>2.7299234802841001E-2</v>
      </c>
      <c r="L81">
        <v>3.6240484026267901E-2</v>
      </c>
      <c r="M81">
        <v>1.489437820098871E-2</v>
      </c>
      <c r="N81">
        <v>4.4408651573998703E-2</v>
      </c>
      <c r="O81">
        <v>3.4175751556138501E-2</v>
      </c>
      <c r="P81">
        <v>2.7042227185593876E-2</v>
      </c>
      <c r="Q81">
        <v>2.6010373824875352E-2</v>
      </c>
      <c r="R81">
        <v>2.5306615949756986E-2</v>
      </c>
      <c r="S81">
        <v>5.3804883728818295E-2</v>
      </c>
      <c r="T81">
        <v>2.6483973486945651E-2</v>
      </c>
      <c r="U81">
        <v>3.3012881260183598E-2</v>
      </c>
      <c r="V81">
        <v>5.7702987916482804E-2</v>
      </c>
      <c r="W81">
        <v>7.6323536173073192E-2</v>
      </c>
      <c r="X81">
        <v>1.454622606687454E-2</v>
      </c>
      <c r="Y81">
        <v>2.3698701813808051E-2</v>
      </c>
      <c r="Z81">
        <v>3.8285749496191401E-2</v>
      </c>
      <c r="AA81">
        <v>3.6275789429649451E-2</v>
      </c>
      <c r="AB81">
        <v>3.3175173378109546E-2</v>
      </c>
      <c r="AC81">
        <v>3.9063808792652047E-2</v>
      </c>
      <c r="AD81">
        <v>2.2920518024040652E-2</v>
      </c>
      <c r="AE81">
        <v>7.3145564385527504E-3</v>
      </c>
      <c r="AF81">
        <v>4.2742292784833498E-2</v>
      </c>
      <c r="AG81">
        <v>2.0399942961020053E-2</v>
      </c>
      <c r="AH81">
        <v>4.0854698707380246E-2</v>
      </c>
      <c r="AI81">
        <v>2.5207476095621302E-2</v>
      </c>
      <c r="AJ81">
        <v>2.6699889870018749E-2</v>
      </c>
      <c r="AK81">
        <v>3.6267595326568106E-2</v>
      </c>
      <c r="AL81">
        <v>6.2268257393677098E-2</v>
      </c>
      <c r="AN81">
        <f t="shared" si="25"/>
        <v>3.8429557980853853E-2</v>
      </c>
      <c r="AO81">
        <f t="shared" si="26"/>
        <v>2.8091149234464124E-2</v>
      </c>
      <c r="AP81">
        <f t="shared" si="27"/>
        <v>3.51658535949433E-2</v>
      </c>
      <c r="AQ81">
        <f t="shared" si="28"/>
        <v>3.5040624501150211E-2</v>
      </c>
      <c r="AR81">
        <f t="shared" si="29"/>
        <v>4.8380844709171311E-2</v>
      </c>
      <c r="AS81">
        <f t="shared" si="30"/>
        <v>3.0840908162880838E-2</v>
      </c>
      <c r="AT81">
        <f t="shared" si="31"/>
        <v>2.4325789082475634E-2</v>
      </c>
      <c r="AU81">
        <f t="shared" si="32"/>
        <v>2.8820705921340534E-2</v>
      </c>
      <c r="AV81">
        <f t="shared" si="33"/>
        <v>4.174524753008798E-2</v>
      </c>
      <c r="AX81">
        <f t="shared" si="34"/>
        <v>2.3247545202046888E-2</v>
      </c>
      <c r="AY81">
        <f t="shared" si="35"/>
        <v>1.6763421522545556E-2</v>
      </c>
      <c r="AZ81">
        <f t="shared" si="36"/>
        <v>1.5010195153096196E-2</v>
      </c>
      <c r="BA81">
        <f t="shared" si="37"/>
        <v>1.6254134460470148E-2</v>
      </c>
      <c r="BB81">
        <f t="shared" si="38"/>
        <v>2.2973489287412677E-2</v>
      </c>
      <c r="BC81">
        <f t="shared" si="39"/>
        <v>9.7422406238688603E-3</v>
      </c>
      <c r="BD81">
        <f t="shared" si="40"/>
        <v>1.7755624903566525E-2</v>
      </c>
      <c r="BE81">
        <f t="shared" si="41"/>
        <v>1.0695364906861014E-2</v>
      </c>
      <c r="BF81">
        <f t="shared" si="42"/>
        <v>1.8405996232792023E-2</v>
      </c>
      <c r="BH81">
        <f t="shared" si="43"/>
        <v>1.1623772601023444E-2</v>
      </c>
      <c r="BI81">
        <f t="shared" si="44"/>
        <v>8.381710761272778E-3</v>
      </c>
      <c r="BJ81">
        <f t="shared" si="45"/>
        <v>5.6733205008056599E-3</v>
      </c>
      <c r="BK81">
        <f t="shared" si="46"/>
        <v>9.3843289061968128E-3</v>
      </c>
      <c r="BL81">
        <f t="shared" si="47"/>
        <v>1.1486744643706338E-2</v>
      </c>
      <c r="BM81">
        <f t="shared" si="48"/>
        <v>3.9772530799820609E-3</v>
      </c>
      <c r="BN81">
        <f t="shared" si="49"/>
        <v>1.0251214817704156E-2</v>
      </c>
      <c r="BO81">
        <f t="shared" si="50"/>
        <v>6.1749718080574834E-3</v>
      </c>
      <c r="BP81">
        <f t="shared" si="51"/>
        <v>1.0626706879705712E-2</v>
      </c>
    </row>
    <row r="82" spans="1:68" x14ac:dyDescent="0.3">
      <c r="A82" t="s">
        <v>1911</v>
      </c>
      <c r="B82">
        <v>1.0344649786678629E-2</v>
      </c>
      <c r="C82">
        <v>4.4226629735647199E-2</v>
      </c>
      <c r="D82">
        <v>2.33496559897753E-2</v>
      </c>
      <c r="E82">
        <v>3.7897468999686851E-2</v>
      </c>
      <c r="F82">
        <v>6.1195199215088002E-3</v>
      </c>
      <c r="G82">
        <v>2.5984972817845349E-2</v>
      </c>
      <c r="H82">
        <v>2.8655971828731752E-2</v>
      </c>
      <c r="I82">
        <v>4.6301077741592499E-2</v>
      </c>
      <c r="J82">
        <v>2.6770728607585399E-2</v>
      </c>
      <c r="K82">
        <v>2.8358681967628599E-2</v>
      </c>
      <c r="L82">
        <v>3.0242823697208751E-2</v>
      </c>
      <c r="M82">
        <v>4.137186343001225E-2</v>
      </c>
      <c r="N82">
        <v>4.2294076324336051E-2</v>
      </c>
      <c r="O82">
        <v>5.1881322465781449E-2</v>
      </c>
      <c r="P82">
        <v>4.2177880875992849E-2</v>
      </c>
      <c r="Q82">
        <v>6.5697625004574999E-3</v>
      </c>
      <c r="R82">
        <v>1.6894188772781149E-2</v>
      </c>
      <c r="S82">
        <v>2.7195356971438059E-2</v>
      </c>
      <c r="T82">
        <v>1.8583442131400001E-2</v>
      </c>
      <c r="U82">
        <v>1.5506848052371125E-2</v>
      </c>
      <c r="V82">
        <v>3.0844073140827752E-2</v>
      </c>
      <c r="W82">
        <v>6.2290963677829797E-2</v>
      </c>
      <c r="X82">
        <v>2.6861522050337251E-2</v>
      </c>
      <c r="Y82">
        <v>2.1813703293223949E-2</v>
      </c>
      <c r="Z82">
        <v>4.3886130823074951E-2</v>
      </c>
      <c r="AA82">
        <v>4.0193399352849199E-2</v>
      </c>
      <c r="AB82">
        <v>3.4273162204772903E-2</v>
      </c>
      <c r="AC82">
        <v>1.5838132280899354E-2</v>
      </c>
      <c r="AD82">
        <v>2.0693146946846954E-2</v>
      </c>
      <c r="AE82">
        <v>5.6787195995556998E-3</v>
      </c>
      <c r="AF82">
        <v>2.135405866047178E-2</v>
      </c>
      <c r="AG82">
        <v>1.3552790316460955E-2</v>
      </c>
      <c r="AH82">
        <v>4.9715527077948199E-2</v>
      </c>
      <c r="AI82">
        <v>2.6827957561374398E-2</v>
      </c>
      <c r="AJ82">
        <v>1.4335355582939701E-2</v>
      </c>
      <c r="AK82">
        <v>3.074218720522575E-2</v>
      </c>
      <c r="AL82">
        <v>2.8300808599357699E-2</v>
      </c>
      <c r="AN82">
        <f t="shared" ref="AN82:AN145" si="52">AVERAGE(B82:E82)</f>
        <v>2.8954601127946997E-2</v>
      </c>
      <c r="AO82">
        <f t="shared" ref="AO82:AO145" si="53">AVERAGE(F82:I82)</f>
        <v>2.6765385577419601E-2</v>
      </c>
      <c r="AP82">
        <f t="shared" ref="AP82:AP145" si="54">AVERAGE(J82:P82)</f>
        <v>3.7585339624077903E-2</v>
      </c>
      <c r="AQ82">
        <f t="shared" ref="AQ82:AQ145" si="55">AVERAGE(Q82:S82)</f>
        <v>1.6886436081558903E-2</v>
      </c>
      <c r="AR82">
        <f t="shared" ref="AR82:AR145" si="56">AVERAGE(T82:W82)</f>
        <v>3.1806331750607167E-2</v>
      </c>
      <c r="AS82">
        <f t="shared" ref="AS82:AS145" si="57">AVERAGE(X82:AC82)</f>
        <v>3.04776750008596E-2</v>
      </c>
      <c r="AT82">
        <f t="shared" ref="AT82:AT145" si="58">AVERAGE(AD82:AF82)</f>
        <v>1.5908641735624812E-2</v>
      </c>
      <c r="AU82">
        <f t="shared" ref="AU82:AU145" si="59">AVERAGE(AG82:AI82)</f>
        <v>3.0032091651927845E-2</v>
      </c>
      <c r="AV82">
        <f t="shared" ref="AV82:AV145" si="60">AVERAGE(AJ82:AL82)</f>
        <v>2.4459450462507717E-2</v>
      </c>
      <c r="AX82">
        <f t="shared" ref="AX82:AX145" si="61">STDEV(B82:E82)</f>
        <v>1.5176247257826963E-2</v>
      </c>
      <c r="AY82">
        <f t="shared" ref="AY82:AY145" si="62">STDEV(F82:I82)</f>
        <v>1.6452744426226688E-2</v>
      </c>
      <c r="AZ82">
        <f t="shared" ref="AZ82:AZ145" si="63">STDEV(J82:P82)</f>
        <v>9.2913587765709668E-3</v>
      </c>
      <c r="BA82">
        <f t="shared" ref="BA82:BA145" si="64">STDEV(Q82:S82)</f>
        <v>1.03127994210351E-2</v>
      </c>
      <c r="BB82">
        <f t="shared" ref="BB82:BB145" si="65">STDEV(T82:W82)</f>
        <v>2.1375661425096958E-2</v>
      </c>
      <c r="BC82">
        <f t="shared" ref="BC82:BC145" si="66">STDEV(X82:AC82)</f>
        <v>1.0872395221817845E-2</v>
      </c>
      <c r="BD82">
        <f t="shared" ref="BD82:BD145" si="67">STDEV(AD82:AF82)</f>
        <v>8.8655333317194905E-3</v>
      </c>
      <c r="BE82">
        <f t="shared" ref="BE82:BE145" si="68">STDEV(AG82:AI82)</f>
        <v>1.8293051658289292E-2</v>
      </c>
      <c r="BF82">
        <f t="shared" ref="BF82:BF145" si="69">STDEV(AJ82:AL82)</f>
        <v>8.8522909589647588E-3</v>
      </c>
      <c r="BH82">
        <f t="shared" ref="BH82:BH145" si="70">AX82/SQRT(4)</f>
        <v>7.5881236289134816E-3</v>
      </c>
      <c r="BI82">
        <f t="shared" ref="BI82:BI145" si="71">AY82/SQRT(4)</f>
        <v>8.2263722131133438E-3</v>
      </c>
      <c r="BJ82">
        <f t="shared" ref="BJ82:BJ145" si="72">AZ82/SQRT(7)</f>
        <v>3.5118035235263034E-3</v>
      </c>
      <c r="BK82">
        <f t="shared" ref="BK82:BK145" si="73">BA82/SQRT(3)</f>
        <v>5.9540975218332322E-3</v>
      </c>
      <c r="BL82">
        <f t="shared" ref="BL82:BL145" si="74">BB82/SQRT(4)</f>
        <v>1.0687830712548479E-2</v>
      </c>
      <c r="BM82">
        <f t="shared" ref="BM82:BM145" si="75">BC82/SQRT(6)</f>
        <v>4.4386367625546081E-3</v>
      </c>
      <c r="BN82">
        <f t="shared" ref="BN82:BN145" si="76">BD82/SQRT(3)</f>
        <v>5.1185180555778477E-3</v>
      </c>
      <c r="BO82">
        <f t="shared" ref="BO82:BO145" si="77">BE82/SQRT(3)</f>
        <v>1.0561498299213053E-2</v>
      </c>
      <c r="BP82">
        <f t="shared" ref="BP82:BP145" si="78">BF82/SQRT(3)</f>
        <v>5.1108725681031945E-3</v>
      </c>
    </row>
    <row r="83" spans="1:68" x14ac:dyDescent="0.3">
      <c r="A83" t="s">
        <v>1912</v>
      </c>
      <c r="B83">
        <v>5.1299027997422199E-3</v>
      </c>
      <c r="C83">
        <v>3.4141318372136999E-2</v>
      </c>
      <c r="D83">
        <v>3.0007126546388603E-2</v>
      </c>
      <c r="E83">
        <v>5.1573887768267906E-2</v>
      </c>
      <c r="F83">
        <v>2.3739335716238239E-2</v>
      </c>
      <c r="G83">
        <v>1.28830061903463E-2</v>
      </c>
      <c r="H83">
        <v>3.5755283722361253E-2</v>
      </c>
      <c r="I83">
        <v>4.763069920324605E-2</v>
      </c>
      <c r="J83">
        <v>2.4121469542904301E-2</v>
      </c>
      <c r="K83">
        <v>3.38312116128597E-2</v>
      </c>
      <c r="L83">
        <v>1.266901340623856E-2</v>
      </c>
      <c r="M83">
        <v>4.2894640311090595E-2</v>
      </c>
      <c r="N83">
        <v>2.033493438380515E-2</v>
      </c>
      <c r="O83">
        <v>2.8156935169578699E-2</v>
      </c>
      <c r="P83">
        <v>1.4335035976006601E-2</v>
      </c>
      <c r="Q83">
        <v>1.3323573880593229E-2</v>
      </c>
      <c r="R83">
        <v>2.0048130036077152E-2</v>
      </c>
      <c r="S83">
        <v>1.9037018061881898E-2</v>
      </c>
      <c r="T83">
        <v>9.0579987768132798E-3</v>
      </c>
      <c r="U83">
        <v>2.6652698591078999E-3</v>
      </c>
      <c r="V83">
        <v>2.6243420284140048E-2</v>
      </c>
      <c r="W83">
        <v>3.2542352396925552E-2</v>
      </c>
      <c r="X83">
        <v>2.10761047716541E-2</v>
      </c>
      <c r="Y83">
        <v>1.2245554609969751E-2</v>
      </c>
      <c r="Z83">
        <v>4.0553390454448598E-2</v>
      </c>
      <c r="AA83">
        <v>4.6720213412780348E-2</v>
      </c>
      <c r="AB83">
        <v>1.7181995814141399E-2</v>
      </c>
      <c r="AC83">
        <v>1.2559870489561441E-2</v>
      </c>
      <c r="AD83">
        <v>1.6867528266354813E-2</v>
      </c>
      <c r="AE83">
        <v>3.1495083031457149E-2</v>
      </c>
      <c r="AF83">
        <v>3.7285884580199796E-2</v>
      </c>
      <c r="AG83">
        <v>1.9249629255287302E-2</v>
      </c>
      <c r="AH83">
        <v>3.9551374526934552E-2</v>
      </c>
      <c r="AI83">
        <v>2.7958669594935849E-2</v>
      </c>
      <c r="AJ83">
        <v>2.8559183447588697E-2</v>
      </c>
      <c r="AK83">
        <v>4.3515526344980446E-2</v>
      </c>
      <c r="AL83">
        <v>2.82911910238825E-2</v>
      </c>
      <c r="AN83">
        <f t="shared" si="52"/>
        <v>3.0213058871633933E-2</v>
      </c>
      <c r="AO83">
        <f t="shared" si="53"/>
        <v>3.0002081208047961E-2</v>
      </c>
      <c r="AP83">
        <f t="shared" si="54"/>
        <v>2.5191891486069089E-2</v>
      </c>
      <c r="AQ83">
        <f t="shared" si="55"/>
        <v>1.7469573992850759E-2</v>
      </c>
      <c r="AR83">
        <f t="shared" si="56"/>
        <v>1.7627260329246695E-2</v>
      </c>
      <c r="AS83">
        <f t="shared" si="57"/>
        <v>2.5056188258759274E-2</v>
      </c>
      <c r="AT83">
        <f t="shared" si="58"/>
        <v>2.8549498626003922E-2</v>
      </c>
      <c r="AU83">
        <f t="shared" si="59"/>
        <v>2.8919891125719233E-2</v>
      </c>
      <c r="AV83">
        <f t="shared" si="60"/>
        <v>3.3455300272150545E-2</v>
      </c>
      <c r="AX83">
        <f t="shared" si="61"/>
        <v>1.9156577290876931E-2</v>
      </c>
      <c r="AY83">
        <f t="shared" si="62"/>
        <v>1.5012797009531594E-2</v>
      </c>
      <c r="AZ83">
        <f t="shared" si="63"/>
        <v>1.077223494806907E-2</v>
      </c>
      <c r="BA83">
        <f t="shared" si="64"/>
        <v>3.625958432500275E-3</v>
      </c>
      <c r="BB83">
        <f t="shared" si="65"/>
        <v>1.4071147621263665E-2</v>
      </c>
      <c r="BC83">
        <f t="shared" si="66"/>
        <v>1.4883598524950933E-2</v>
      </c>
      <c r="BD83">
        <f t="shared" si="67"/>
        <v>1.0523054179135445E-2</v>
      </c>
      <c r="BE83">
        <f t="shared" si="68"/>
        <v>1.0184948472728966E-2</v>
      </c>
      <c r="BF83">
        <f t="shared" si="69"/>
        <v>8.713441711638745E-3</v>
      </c>
      <c r="BH83">
        <f t="shared" si="70"/>
        <v>9.5782886454384656E-3</v>
      </c>
      <c r="BI83">
        <f t="shared" si="71"/>
        <v>7.5063985047657969E-3</v>
      </c>
      <c r="BJ83">
        <f t="shared" si="72"/>
        <v>4.0715221052785057E-3</v>
      </c>
      <c r="BK83">
        <f t="shared" si="73"/>
        <v>2.0934480770744275E-3</v>
      </c>
      <c r="BL83">
        <f t="shared" si="74"/>
        <v>7.0355738106318323E-3</v>
      </c>
      <c r="BM83">
        <f t="shared" si="75"/>
        <v>6.076203653761692E-3</v>
      </c>
      <c r="BN83">
        <f t="shared" si="76"/>
        <v>6.0754881630208655E-3</v>
      </c>
      <c r="BO83">
        <f t="shared" si="77"/>
        <v>5.8802827424125365E-3</v>
      </c>
      <c r="BP83">
        <f t="shared" si="78"/>
        <v>5.0307079177827436E-3</v>
      </c>
    </row>
    <row r="84" spans="1:68" x14ac:dyDescent="0.3">
      <c r="A84" t="s">
        <v>1913</v>
      </c>
      <c r="B84">
        <v>1.6607124967102642E-2</v>
      </c>
      <c r="C84">
        <v>2.1841956743010298E-2</v>
      </c>
      <c r="D84">
        <v>2.921281710466455E-2</v>
      </c>
      <c r="E84">
        <v>3.0928549098209902E-2</v>
      </c>
      <c r="F84">
        <v>1.7293847909167052E-2</v>
      </c>
      <c r="G84">
        <v>1.3429428939744709E-2</v>
      </c>
      <c r="H84">
        <v>3.2787474314368049E-2</v>
      </c>
      <c r="I84">
        <v>3.9308143223215249E-2</v>
      </c>
      <c r="J84">
        <v>1.96670340005221E-2</v>
      </c>
      <c r="K84">
        <v>5.18383872814491E-2</v>
      </c>
      <c r="L84">
        <v>4.8508432809790003E-2</v>
      </c>
      <c r="M84">
        <v>2.7279407123959501E-2</v>
      </c>
      <c r="N84">
        <v>1.556419891243415E-2</v>
      </c>
      <c r="O84">
        <v>3.0075915145638302E-2</v>
      </c>
      <c r="P84">
        <v>2.1883551321039699E-2</v>
      </c>
      <c r="Q84">
        <v>2.1883628968279799E-2</v>
      </c>
      <c r="R84">
        <v>3.3859799285220649E-2</v>
      </c>
      <c r="S84">
        <v>3.5775565364419795E-2</v>
      </c>
      <c r="T84">
        <v>2.004670816789645E-2</v>
      </c>
      <c r="U84">
        <v>1.067921312927903E-2</v>
      </c>
      <c r="V84">
        <v>5.207605429223125E-2</v>
      </c>
      <c r="W84">
        <v>4.36782922836867E-2</v>
      </c>
      <c r="X84">
        <v>1.360026391869355E-2</v>
      </c>
      <c r="Y84">
        <v>2.1779752478076651E-2</v>
      </c>
      <c r="Z84">
        <v>3.20286894714105E-2</v>
      </c>
      <c r="AA84">
        <v>3.82888116733998E-2</v>
      </c>
      <c r="AB84">
        <v>2.4345365154413452E-2</v>
      </c>
      <c r="AC84">
        <v>3.4286296361255353E-2</v>
      </c>
      <c r="AD84">
        <v>3.97303286867089E-2</v>
      </c>
      <c r="AE84">
        <v>1.5276716201076649E-2</v>
      </c>
      <c r="AF84">
        <v>7.0637423634281854E-2</v>
      </c>
      <c r="AG84">
        <v>2.5073430215459103E-2</v>
      </c>
      <c r="AH84">
        <v>3.9165874910137601E-2</v>
      </c>
      <c r="AI84">
        <v>3.7149604328384156E-2</v>
      </c>
      <c r="AJ84">
        <v>5.3219629740230501E-3</v>
      </c>
      <c r="AK84">
        <v>3.4994100197065149E-2</v>
      </c>
      <c r="AL84">
        <v>3.29960934338401E-2</v>
      </c>
      <c r="AN84">
        <f t="shared" si="52"/>
        <v>2.4647611978246848E-2</v>
      </c>
      <c r="AO84">
        <f t="shared" si="53"/>
        <v>2.5704723596623763E-2</v>
      </c>
      <c r="AP84">
        <f t="shared" si="54"/>
        <v>3.0688132370690409E-2</v>
      </c>
      <c r="AQ84">
        <f t="shared" si="55"/>
        <v>3.0506331205973413E-2</v>
      </c>
      <c r="AR84">
        <f t="shared" si="56"/>
        <v>3.162006696827336E-2</v>
      </c>
      <c r="AS84">
        <f t="shared" si="57"/>
        <v>2.7388196509541551E-2</v>
      </c>
      <c r="AT84">
        <f t="shared" si="58"/>
        <v>4.1881489507355797E-2</v>
      </c>
      <c r="AU84">
        <f t="shared" si="59"/>
        <v>3.3796303151326951E-2</v>
      </c>
      <c r="AV84">
        <f t="shared" si="60"/>
        <v>2.4437385534976097E-2</v>
      </c>
      <c r="AX84">
        <f t="shared" si="61"/>
        <v>6.6536306286264779E-3</v>
      </c>
      <c r="AY84">
        <f t="shared" si="62"/>
        <v>1.2337531790028559E-2</v>
      </c>
      <c r="AZ84">
        <f t="shared" si="63"/>
        <v>1.416926973102209E-2</v>
      </c>
      <c r="BA84">
        <f t="shared" si="64"/>
        <v>7.5286642459002915E-3</v>
      </c>
      <c r="BB84">
        <f t="shared" si="65"/>
        <v>1.9462016070486171E-2</v>
      </c>
      <c r="BC84">
        <f t="shared" si="66"/>
        <v>9.1516328563103749E-3</v>
      </c>
      <c r="BD84">
        <f t="shared" si="67"/>
        <v>2.7742973912928841E-2</v>
      </c>
      <c r="BE84">
        <f t="shared" si="68"/>
        <v>7.6212020676651336E-3</v>
      </c>
      <c r="BF84">
        <f t="shared" si="69"/>
        <v>1.6584557350719925E-2</v>
      </c>
      <c r="BH84">
        <f t="shared" si="70"/>
        <v>3.326815314313239E-3</v>
      </c>
      <c r="BI84">
        <f t="shared" si="71"/>
        <v>6.1687658950142794E-3</v>
      </c>
      <c r="BJ84">
        <f t="shared" si="72"/>
        <v>5.3554805668113584E-3</v>
      </c>
      <c r="BK84">
        <f t="shared" si="73"/>
        <v>4.3466763290088443E-3</v>
      </c>
      <c r="BL84">
        <f t="shared" si="74"/>
        <v>9.7310080352430856E-3</v>
      </c>
      <c r="BM84">
        <f t="shared" si="75"/>
        <v>3.7361384685416308E-3</v>
      </c>
      <c r="BN84">
        <f t="shared" si="76"/>
        <v>1.6017413456750233E-2</v>
      </c>
      <c r="BO84">
        <f t="shared" si="77"/>
        <v>4.400103065314998E-3</v>
      </c>
      <c r="BP84">
        <f t="shared" si="78"/>
        <v>9.5750986508289365E-3</v>
      </c>
    </row>
    <row r="85" spans="1:68" x14ac:dyDescent="0.3">
      <c r="A85" t="s">
        <v>1914</v>
      </c>
      <c r="B85">
        <v>5.3195049284288649E-2</v>
      </c>
      <c r="C85">
        <v>7.1251968702684396E-2</v>
      </c>
      <c r="D85">
        <v>6.8535948814466591E-2</v>
      </c>
      <c r="E85">
        <v>5.1993045827695053E-2</v>
      </c>
      <c r="F85">
        <v>5.9588368760262203E-2</v>
      </c>
      <c r="G85">
        <v>5.3474353114509654E-2</v>
      </c>
      <c r="H85">
        <v>5.1932610720783853E-2</v>
      </c>
      <c r="I85">
        <v>7.51057266490196E-2</v>
      </c>
      <c r="J85">
        <v>5.2334898438764849E-2</v>
      </c>
      <c r="K85">
        <v>8.4907185720870998E-2</v>
      </c>
      <c r="L85">
        <v>6.9355771034508254E-2</v>
      </c>
      <c r="M85">
        <v>8.6947150712245208E-2</v>
      </c>
      <c r="N85">
        <v>4.2454445854071196E-2</v>
      </c>
      <c r="O85">
        <v>5.8539153096665297E-2</v>
      </c>
      <c r="P85">
        <v>5.691029838110355E-2</v>
      </c>
      <c r="Q85">
        <v>5.0104460086683955E-2</v>
      </c>
      <c r="R85">
        <v>4.685049598144235E-2</v>
      </c>
      <c r="S85">
        <v>7.3233440443360442E-2</v>
      </c>
      <c r="T85">
        <v>7.0131442343454906E-2</v>
      </c>
      <c r="U85">
        <v>8.3449025673444088E-2</v>
      </c>
      <c r="V85">
        <v>8.0116824262189398E-2</v>
      </c>
      <c r="W85">
        <v>0.1121214485911525</v>
      </c>
      <c r="X85">
        <v>5.4556116759272397E-2</v>
      </c>
      <c r="Y85">
        <v>2.10017755252156E-2</v>
      </c>
      <c r="Z85">
        <v>8.2962816532106048E-2</v>
      </c>
      <c r="AA85">
        <v>8.9689006882439803E-2</v>
      </c>
      <c r="AB85">
        <v>5.2853334116747003E-2</v>
      </c>
      <c r="AC85">
        <v>4.1324338016535449E-2</v>
      </c>
      <c r="AD85">
        <v>4.3285014631362098E-2</v>
      </c>
      <c r="AE85">
        <v>5.7267066648166651E-2</v>
      </c>
      <c r="AF85">
        <v>6.0267147910445747E-2</v>
      </c>
      <c r="AG85">
        <v>5.4806667273224544E-2</v>
      </c>
      <c r="AH85">
        <v>0.1001831478458874</v>
      </c>
      <c r="AI85">
        <v>7.627218569793176E-2</v>
      </c>
      <c r="AJ85">
        <v>6.4346737441059496E-2</v>
      </c>
      <c r="AK85">
        <v>0.1009515220180945</v>
      </c>
      <c r="AL85">
        <v>6.7454362893962297E-2</v>
      </c>
      <c r="AN85">
        <f t="shared" si="52"/>
        <v>6.1244003157283677E-2</v>
      </c>
      <c r="AO85">
        <f t="shared" si="53"/>
        <v>6.0025264811143828E-2</v>
      </c>
      <c r="AP85">
        <f t="shared" si="54"/>
        <v>6.4492700462604205E-2</v>
      </c>
      <c r="AQ85">
        <f t="shared" si="55"/>
        <v>5.6729465503828923E-2</v>
      </c>
      <c r="AR85">
        <f t="shared" si="56"/>
        <v>8.6454685217560223E-2</v>
      </c>
      <c r="AS85">
        <f t="shared" si="57"/>
        <v>5.7064564638719388E-2</v>
      </c>
      <c r="AT85">
        <f t="shared" si="58"/>
        <v>5.3606409729991499E-2</v>
      </c>
      <c r="AU85">
        <f t="shared" si="59"/>
        <v>7.7087333605681235E-2</v>
      </c>
      <c r="AV85">
        <f t="shared" si="60"/>
        <v>7.7584207451038764E-2</v>
      </c>
      <c r="AX85">
        <f t="shared" si="61"/>
        <v>1.0061439853697295E-2</v>
      </c>
      <c r="AY85">
        <f t="shared" si="62"/>
        <v>1.0583268267824525E-2</v>
      </c>
      <c r="AZ85">
        <f t="shared" si="63"/>
        <v>1.6688505842676737E-2</v>
      </c>
      <c r="BA85">
        <f t="shared" si="64"/>
        <v>1.4385164656793568E-2</v>
      </c>
      <c r="BB85">
        <f t="shared" si="65"/>
        <v>1.8022518051849835E-2</v>
      </c>
      <c r="BC85">
        <f t="shared" si="66"/>
        <v>2.5719175526766027E-2</v>
      </c>
      <c r="BD85">
        <f t="shared" si="67"/>
        <v>9.0635820447314414E-3</v>
      </c>
      <c r="BE85">
        <f t="shared" si="68"/>
        <v>2.2699220182066698E-2</v>
      </c>
      <c r="BF85">
        <f t="shared" si="69"/>
        <v>2.0296252771033484E-2</v>
      </c>
      <c r="BH85">
        <f t="shared" si="70"/>
        <v>5.0307199268486476E-3</v>
      </c>
      <c r="BI85">
        <f t="shared" si="71"/>
        <v>5.2916341339122623E-3</v>
      </c>
      <c r="BJ85">
        <f t="shared" si="72"/>
        <v>6.3076623161387223E-3</v>
      </c>
      <c r="BK85">
        <f t="shared" si="73"/>
        <v>8.3052786869368574E-3</v>
      </c>
      <c r="BL85">
        <f t="shared" si="74"/>
        <v>9.0112590259249174E-3</v>
      </c>
      <c r="BM85">
        <f t="shared" si="75"/>
        <v>1.0499809440942256E-2</v>
      </c>
      <c r="BN85">
        <f t="shared" si="76"/>
        <v>5.2328615333479571E-3</v>
      </c>
      <c r="BO85">
        <f t="shared" si="77"/>
        <v>1.3105400882510795E-2</v>
      </c>
      <c r="BP85">
        <f t="shared" si="78"/>
        <v>1.171804700089687E-2</v>
      </c>
    </row>
    <row r="86" spans="1:68" x14ac:dyDescent="0.3">
      <c r="A86" t="s">
        <v>1915</v>
      </c>
      <c r="B86">
        <v>0.10145368568547936</v>
      </c>
      <c r="C86">
        <v>0.13337559986683201</v>
      </c>
      <c r="D86">
        <v>0.121648693237539</v>
      </c>
      <c r="E86">
        <v>0.11817893877898</v>
      </c>
      <c r="F86">
        <v>0.10758376543413839</v>
      </c>
      <c r="G86">
        <v>0.10239203408670494</v>
      </c>
      <c r="H86">
        <v>0.1285920357628175</v>
      </c>
      <c r="I86">
        <v>0.114678830801623</v>
      </c>
      <c r="J86">
        <v>0.11901820919243281</v>
      </c>
      <c r="K86">
        <v>0.12440492036631401</v>
      </c>
      <c r="L86">
        <v>0.12229954214568985</v>
      </c>
      <c r="M86">
        <v>9.2951337994377853E-2</v>
      </c>
      <c r="N86">
        <v>0.12742935968967115</v>
      </c>
      <c r="O86">
        <v>0.14803811932990701</v>
      </c>
      <c r="P86">
        <v>6.443105164770016E-2</v>
      </c>
      <c r="Q86">
        <v>0.1270682009900905</v>
      </c>
      <c r="R86">
        <v>0.11390069901885025</v>
      </c>
      <c r="S86">
        <v>0.1452857058985195</v>
      </c>
      <c r="T86">
        <v>0.10128637726627696</v>
      </c>
      <c r="U86">
        <v>0.11897285212085851</v>
      </c>
      <c r="V86">
        <v>0.166314977678194</v>
      </c>
      <c r="W86">
        <v>0.1220310633644735</v>
      </c>
      <c r="X86">
        <v>0.15017022185067749</v>
      </c>
      <c r="Y86">
        <v>8.28047902637703E-2</v>
      </c>
      <c r="Z86">
        <v>0.1339853905323645</v>
      </c>
      <c r="AA86">
        <v>0.1154425475262905</v>
      </c>
      <c r="AB86">
        <v>8.4583976399921545E-2</v>
      </c>
      <c r="AC86">
        <v>0.13395971214555499</v>
      </c>
      <c r="AD86">
        <v>7.2197447453408198E-2</v>
      </c>
      <c r="AE86">
        <v>9.4084370325386246E-2</v>
      </c>
      <c r="AF86">
        <v>0.16951529399356702</v>
      </c>
      <c r="AG86">
        <v>0.1120608713847609</v>
      </c>
      <c r="AH86">
        <v>0.13990507405683644</v>
      </c>
      <c r="AI86">
        <v>0.10731142251929529</v>
      </c>
      <c r="AJ86">
        <v>0.10853758156492371</v>
      </c>
      <c r="AK86">
        <v>9.7880418357087606E-2</v>
      </c>
      <c r="AL86">
        <v>8.4216409328971897E-2</v>
      </c>
      <c r="AN86">
        <f t="shared" si="52"/>
        <v>0.1186642293922076</v>
      </c>
      <c r="AO86">
        <f t="shared" si="53"/>
        <v>0.11331166652132096</v>
      </c>
      <c r="AP86">
        <f t="shared" si="54"/>
        <v>0.11408179148087041</v>
      </c>
      <c r="AQ86">
        <f t="shared" si="55"/>
        <v>0.12875153530248676</v>
      </c>
      <c r="AR86">
        <f t="shared" si="56"/>
        <v>0.12715131760745074</v>
      </c>
      <c r="AS86">
        <f t="shared" si="57"/>
        <v>0.11682443978642988</v>
      </c>
      <c r="AT86">
        <f t="shared" si="58"/>
        <v>0.11193237059078716</v>
      </c>
      <c r="AU86">
        <f t="shared" si="59"/>
        <v>0.11975912265363087</v>
      </c>
      <c r="AV86">
        <f t="shared" si="60"/>
        <v>9.6878136416994401E-2</v>
      </c>
      <c r="AX86">
        <f t="shared" si="61"/>
        <v>1.3187996655371013E-2</v>
      </c>
      <c r="AY86">
        <f t="shared" si="62"/>
        <v>1.1363773517886751E-2</v>
      </c>
      <c r="AZ86">
        <f t="shared" si="63"/>
        <v>2.7207071520726135E-2</v>
      </c>
      <c r="BA86">
        <f t="shared" si="64"/>
        <v>1.5760072176696699E-2</v>
      </c>
      <c r="BB86">
        <f t="shared" si="65"/>
        <v>2.7664006158528591E-2</v>
      </c>
      <c r="BC86">
        <f t="shared" si="66"/>
        <v>2.7924006267160548E-2</v>
      </c>
      <c r="BD86">
        <f t="shared" si="67"/>
        <v>5.1054913073168416E-2</v>
      </c>
      <c r="BE86">
        <f t="shared" si="68"/>
        <v>1.7607777673138026E-2</v>
      </c>
      <c r="BF86">
        <f t="shared" si="69"/>
        <v>1.2191524988625711E-2</v>
      </c>
      <c r="BH86">
        <f t="shared" si="70"/>
        <v>6.5939983276855066E-3</v>
      </c>
      <c r="BI86">
        <f t="shared" si="71"/>
        <v>5.6818867589433757E-3</v>
      </c>
      <c r="BJ86">
        <f t="shared" si="72"/>
        <v>1.0283306449455607E-2</v>
      </c>
      <c r="BK86">
        <f t="shared" si="73"/>
        <v>9.0990819136637716E-3</v>
      </c>
      <c r="BL86">
        <f t="shared" si="74"/>
        <v>1.3832003079264295E-2</v>
      </c>
      <c r="BM86">
        <f t="shared" si="75"/>
        <v>1.1399927821470491E-2</v>
      </c>
      <c r="BN86">
        <f t="shared" si="76"/>
        <v>2.9476567806246731E-2</v>
      </c>
      <c r="BO86">
        <f t="shared" si="77"/>
        <v>1.0165855179417323E-2</v>
      </c>
      <c r="BP86">
        <f t="shared" si="78"/>
        <v>7.0387802340151039E-3</v>
      </c>
    </row>
    <row r="87" spans="1:68" x14ac:dyDescent="0.3">
      <c r="A87" t="s">
        <v>1916</v>
      </c>
      <c r="B87">
        <v>0.25138493431014497</v>
      </c>
      <c r="C87">
        <v>0.31658777104284902</v>
      </c>
      <c r="D87">
        <v>0.25917442404609548</v>
      </c>
      <c r="E87">
        <v>0.2338425466112585</v>
      </c>
      <c r="F87">
        <v>0.30263295634514947</v>
      </c>
      <c r="G87">
        <v>0.198082571212368</v>
      </c>
      <c r="H87">
        <v>0.34035904443201848</v>
      </c>
      <c r="I87">
        <v>0.26222919546297652</v>
      </c>
      <c r="J87">
        <v>0.20767465954644951</v>
      </c>
      <c r="K87">
        <v>0.26538025811994448</v>
      </c>
      <c r="L87">
        <v>0.218638031108664</v>
      </c>
      <c r="M87">
        <v>0.24199598845085352</v>
      </c>
      <c r="N87">
        <v>0.27904963843166353</v>
      </c>
      <c r="O87">
        <v>0.26723101894666401</v>
      </c>
      <c r="P87">
        <v>0.23088259500858449</v>
      </c>
      <c r="Q87">
        <v>0.28614694917575551</v>
      </c>
      <c r="R87">
        <v>0.23759378372479051</v>
      </c>
      <c r="S87">
        <v>0.29017239781551951</v>
      </c>
      <c r="T87">
        <v>0.29682967287624501</v>
      </c>
      <c r="U87">
        <v>0.30802583857344801</v>
      </c>
      <c r="V87">
        <v>0.211769503076149</v>
      </c>
      <c r="W87">
        <v>0.26206021570412896</v>
      </c>
      <c r="X87">
        <v>0.1933576375047095</v>
      </c>
      <c r="Y87">
        <v>0.18984897750000002</v>
      </c>
      <c r="Z87">
        <v>0.37170672606912403</v>
      </c>
      <c r="AA87">
        <v>0.27909670965918898</v>
      </c>
      <c r="AB87">
        <v>0.30169398546149301</v>
      </c>
      <c r="AC87">
        <v>0.20706821192456049</v>
      </c>
      <c r="AD87">
        <v>0.25277711276755849</v>
      </c>
      <c r="AE87">
        <v>0.27221265604956002</v>
      </c>
      <c r="AF87">
        <v>0.28200307726180651</v>
      </c>
      <c r="AG87">
        <v>0.20803598956435648</v>
      </c>
      <c r="AH87">
        <v>0.26605251681629949</v>
      </c>
      <c r="AI87">
        <v>0.27767168761219196</v>
      </c>
      <c r="AJ87">
        <v>0.179511835590483</v>
      </c>
      <c r="AK87">
        <v>0.2940029745982245</v>
      </c>
      <c r="AL87">
        <v>0.26533253245424099</v>
      </c>
      <c r="AN87">
        <f t="shared" si="52"/>
        <v>0.26524741900258697</v>
      </c>
      <c r="AO87">
        <f t="shared" si="53"/>
        <v>0.27582594186312814</v>
      </c>
      <c r="AP87">
        <f t="shared" si="54"/>
        <v>0.24440745565897476</v>
      </c>
      <c r="AQ87">
        <f t="shared" si="55"/>
        <v>0.27130437690535519</v>
      </c>
      <c r="AR87">
        <f t="shared" si="56"/>
        <v>0.26967130755749275</v>
      </c>
      <c r="AS87">
        <f t="shared" si="57"/>
        <v>0.25712870801984605</v>
      </c>
      <c r="AT87">
        <f t="shared" si="58"/>
        <v>0.26899761535964167</v>
      </c>
      <c r="AU87">
        <f t="shared" si="59"/>
        <v>0.25058673133094933</v>
      </c>
      <c r="AV87">
        <f t="shared" si="60"/>
        <v>0.2462824475476495</v>
      </c>
      <c r="AX87">
        <f t="shared" si="61"/>
        <v>3.5828980388894933E-2</v>
      </c>
      <c r="AY87">
        <f t="shared" si="62"/>
        <v>6.0860607252468446E-2</v>
      </c>
      <c r="AZ87">
        <f t="shared" si="63"/>
        <v>2.696588243527169E-2</v>
      </c>
      <c r="BA87">
        <f t="shared" si="64"/>
        <v>2.9263528984505512E-2</v>
      </c>
      <c r="BB87">
        <f t="shared" si="65"/>
        <v>4.3278919185660576E-2</v>
      </c>
      <c r="BC87">
        <f t="shared" si="66"/>
        <v>7.3070026840495114E-2</v>
      </c>
      <c r="BD87">
        <f t="shared" si="67"/>
        <v>1.4875873592267936E-2</v>
      </c>
      <c r="BE87">
        <f t="shared" si="68"/>
        <v>3.7305167217980252E-2</v>
      </c>
      <c r="BF87">
        <f t="shared" si="69"/>
        <v>5.9575452403097702E-2</v>
      </c>
      <c r="BH87">
        <f t="shared" si="70"/>
        <v>1.7914490194447467E-2</v>
      </c>
      <c r="BI87">
        <f t="shared" si="71"/>
        <v>3.0430303626234223E-2</v>
      </c>
      <c r="BJ87">
        <f t="shared" si="72"/>
        <v>1.0192145543876241E-2</v>
      </c>
      <c r="BK87">
        <f t="shared" si="73"/>
        <v>1.6895306336642674E-2</v>
      </c>
      <c r="BL87">
        <f t="shared" si="74"/>
        <v>2.1639459592830288E-2</v>
      </c>
      <c r="BM87">
        <f t="shared" si="75"/>
        <v>2.9830713541780719E-2</v>
      </c>
      <c r="BN87">
        <f t="shared" si="76"/>
        <v>8.5885896229267386E-3</v>
      </c>
      <c r="BO87">
        <f t="shared" si="77"/>
        <v>2.1538148335464902E-2</v>
      </c>
      <c r="BP87">
        <f t="shared" si="78"/>
        <v>3.4395903482022198E-2</v>
      </c>
    </row>
    <row r="88" spans="1:68" x14ac:dyDescent="0.3">
      <c r="A88" t="s">
        <v>1917</v>
      </c>
      <c r="B88">
        <v>0.37250232609344602</v>
      </c>
      <c r="C88">
        <v>0.34308184624441801</v>
      </c>
      <c r="D88">
        <v>0.46312752362991705</v>
      </c>
      <c r="E88">
        <v>0.32717941336856804</v>
      </c>
      <c r="F88">
        <v>0.40120525411396402</v>
      </c>
      <c r="G88">
        <v>0.37387935976098352</v>
      </c>
      <c r="H88">
        <v>0.48715980984642648</v>
      </c>
      <c r="I88">
        <v>0.28604266562220448</v>
      </c>
      <c r="J88">
        <v>0.33069719125097102</v>
      </c>
      <c r="K88">
        <v>0.35758139884527251</v>
      </c>
      <c r="L88">
        <v>0.37673329924378152</v>
      </c>
      <c r="M88">
        <v>0.44959650356724146</v>
      </c>
      <c r="N88">
        <v>0.44107839485138151</v>
      </c>
      <c r="O88">
        <v>0.3292745255371865</v>
      </c>
      <c r="P88">
        <v>0.257740658666329</v>
      </c>
      <c r="Q88">
        <v>0.44710731731409348</v>
      </c>
      <c r="R88">
        <v>0.522282390525457</v>
      </c>
      <c r="S88">
        <v>0.35857591005141198</v>
      </c>
      <c r="T88">
        <v>0.56119880878391948</v>
      </c>
      <c r="U88">
        <v>0.39014546076580447</v>
      </c>
      <c r="V88">
        <v>0.39385611198390047</v>
      </c>
      <c r="W88">
        <v>0.36940471123903901</v>
      </c>
      <c r="X88">
        <v>0.40143078231701251</v>
      </c>
      <c r="Y88">
        <v>0.25233075554797602</v>
      </c>
      <c r="Z88">
        <v>0.47045609261895405</v>
      </c>
      <c r="AA88">
        <v>0.36556963007961452</v>
      </c>
      <c r="AB88">
        <v>0.432453312275074</v>
      </c>
      <c r="AC88">
        <v>0.30417054282405598</v>
      </c>
      <c r="AD88">
        <v>0.34597355314279798</v>
      </c>
      <c r="AE88">
        <v>0.39828327243421746</v>
      </c>
      <c r="AF88">
        <v>0.41763972172554198</v>
      </c>
      <c r="AG88">
        <v>0.28496581270344651</v>
      </c>
      <c r="AH88">
        <v>0.42199837809063201</v>
      </c>
      <c r="AI88">
        <v>0.3387752913727925</v>
      </c>
      <c r="AJ88">
        <v>0.32526978352663705</v>
      </c>
      <c r="AK88">
        <v>0.32603737284600898</v>
      </c>
      <c r="AL88">
        <v>0.43148227472886302</v>
      </c>
      <c r="AN88">
        <f t="shared" si="52"/>
        <v>0.37647277733408724</v>
      </c>
      <c r="AO88">
        <f t="shared" si="53"/>
        <v>0.38707177233589463</v>
      </c>
      <c r="AP88">
        <f t="shared" si="54"/>
        <v>0.3632431388517377</v>
      </c>
      <c r="AQ88">
        <f t="shared" si="55"/>
        <v>0.44265520596365415</v>
      </c>
      <c r="AR88">
        <f t="shared" si="56"/>
        <v>0.42865127319316587</v>
      </c>
      <c r="AS88">
        <f t="shared" si="57"/>
        <v>0.37106851927711454</v>
      </c>
      <c r="AT88">
        <f t="shared" si="58"/>
        <v>0.38729884910085249</v>
      </c>
      <c r="AU88">
        <f t="shared" si="59"/>
        <v>0.34857982738895704</v>
      </c>
      <c r="AV88">
        <f t="shared" si="60"/>
        <v>0.3609298103671697</v>
      </c>
      <c r="AX88">
        <f t="shared" si="61"/>
        <v>6.0744271468513342E-2</v>
      </c>
      <c r="AY88">
        <f t="shared" si="62"/>
        <v>8.2861914678967585E-2</v>
      </c>
      <c r="AZ88">
        <f t="shared" si="63"/>
        <v>6.7172848089264645E-2</v>
      </c>
      <c r="BA88">
        <f t="shared" si="64"/>
        <v>8.1943998614342067E-2</v>
      </c>
      <c r="BB88">
        <f t="shared" si="65"/>
        <v>8.9017610858443896E-2</v>
      </c>
      <c r="BC88">
        <f t="shared" si="66"/>
        <v>8.1451928318981986E-2</v>
      </c>
      <c r="BD88">
        <f t="shared" si="67"/>
        <v>3.7074291588747858E-2</v>
      </c>
      <c r="BE88">
        <f t="shared" si="68"/>
        <v>6.9040406205478508E-2</v>
      </c>
      <c r="BF88">
        <f t="shared" si="69"/>
        <v>6.1101431807869859E-2</v>
      </c>
      <c r="BH88">
        <f t="shared" si="70"/>
        <v>3.0372135734256671E-2</v>
      </c>
      <c r="BI88">
        <f t="shared" si="71"/>
        <v>4.1430957339483793E-2</v>
      </c>
      <c r="BJ88">
        <f t="shared" si="72"/>
        <v>2.5388950128587787E-2</v>
      </c>
      <c r="BK88">
        <f t="shared" si="73"/>
        <v>4.7310389658464715E-2</v>
      </c>
      <c r="BL88">
        <f t="shared" si="74"/>
        <v>4.4508805429221948E-2</v>
      </c>
      <c r="BM88">
        <f t="shared" si="75"/>
        <v>3.3252610491209512E-2</v>
      </c>
      <c r="BN88">
        <f t="shared" si="76"/>
        <v>2.1404852228778255E-2</v>
      </c>
      <c r="BO88">
        <f t="shared" si="77"/>
        <v>3.9860497107694126E-2</v>
      </c>
      <c r="BP88">
        <f t="shared" si="78"/>
        <v>3.5276928102145229E-2</v>
      </c>
    </row>
    <row r="89" spans="1:68" x14ac:dyDescent="0.3">
      <c r="A89" t="s">
        <v>1918</v>
      </c>
      <c r="B89">
        <v>0.13464955332359951</v>
      </c>
      <c r="C89">
        <v>0.176734724429435</v>
      </c>
      <c r="D89">
        <v>0.246988741100749</v>
      </c>
      <c r="E89">
        <v>0.17261929128203501</v>
      </c>
      <c r="F89">
        <v>0.18971303560695951</v>
      </c>
      <c r="G89">
        <v>0.2209622630282605</v>
      </c>
      <c r="H89">
        <v>0.24645326089950051</v>
      </c>
      <c r="I89">
        <v>0.13839752583515499</v>
      </c>
      <c r="J89">
        <v>0.201753178244582</v>
      </c>
      <c r="K89">
        <v>0.22429772578982249</v>
      </c>
      <c r="L89">
        <v>0.19726906585484</v>
      </c>
      <c r="M89">
        <v>0.18249405862951551</v>
      </c>
      <c r="N89">
        <v>0.193036898665327</v>
      </c>
      <c r="O89">
        <v>0.273262866942728</v>
      </c>
      <c r="P89">
        <v>0.15744169021158749</v>
      </c>
      <c r="Q89">
        <v>0.24953529764951099</v>
      </c>
      <c r="R89">
        <v>0.27319356308711401</v>
      </c>
      <c r="S89">
        <v>0.19435004378536849</v>
      </c>
      <c r="T89">
        <v>0.26058644774635853</v>
      </c>
      <c r="U89">
        <v>0.2231599088855</v>
      </c>
      <c r="V89">
        <v>0.175941775133971</v>
      </c>
      <c r="W89">
        <v>0.21886748352646002</v>
      </c>
      <c r="X89">
        <v>0.22881060766396699</v>
      </c>
      <c r="Y89">
        <v>0.1478346999530655</v>
      </c>
      <c r="Z89">
        <v>0.18725394460925399</v>
      </c>
      <c r="AA89">
        <v>0.16790844310528552</v>
      </c>
      <c r="AB89">
        <v>0.1298585622867785</v>
      </c>
      <c r="AC89">
        <v>0.167527079828866</v>
      </c>
      <c r="AD89">
        <v>0.19603751256879448</v>
      </c>
      <c r="AE89">
        <v>0.19507078464442751</v>
      </c>
      <c r="AF89">
        <v>0.19464591102588652</v>
      </c>
      <c r="AG89">
        <v>0.1887101791319985</v>
      </c>
      <c r="AH89">
        <v>0.23092995204604999</v>
      </c>
      <c r="AI89">
        <v>0.19562143200753401</v>
      </c>
      <c r="AJ89">
        <v>0.17053375158916501</v>
      </c>
      <c r="AK89">
        <v>0.15893138838672399</v>
      </c>
      <c r="AL89">
        <v>0.215725582875784</v>
      </c>
      <c r="AN89">
        <f t="shared" si="52"/>
        <v>0.18274807753395464</v>
      </c>
      <c r="AO89">
        <f t="shared" si="53"/>
        <v>0.19888152134246886</v>
      </c>
      <c r="AP89">
        <f t="shared" si="54"/>
        <v>0.2042222120483432</v>
      </c>
      <c r="AQ89">
        <f t="shared" si="55"/>
        <v>0.23902630150733115</v>
      </c>
      <c r="AR89">
        <f t="shared" si="56"/>
        <v>0.21963890382307238</v>
      </c>
      <c r="AS89">
        <f t="shared" si="57"/>
        <v>0.1715322229078694</v>
      </c>
      <c r="AT89">
        <f t="shared" si="58"/>
        <v>0.19525140274636951</v>
      </c>
      <c r="AU89">
        <f t="shared" si="59"/>
        <v>0.20508718772852749</v>
      </c>
      <c r="AV89">
        <f t="shared" si="60"/>
        <v>0.18173024095055768</v>
      </c>
      <c r="AX89">
        <f t="shared" si="61"/>
        <v>4.6829775475342186E-2</v>
      </c>
      <c r="AY89">
        <f t="shared" si="62"/>
        <v>4.6522411807241593E-2</v>
      </c>
      <c r="AZ89">
        <f t="shared" si="63"/>
        <v>3.6537017210699733E-2</v>
      </c>
      <c r="BA89">
        <f t="shared" si="64"/>
        <v>4.0458675014247179E-2</v>
      </c>
      <c r="BB89">
        <f t="shared" si="65"/>
        <v>3.4636844423941542E-2</v>
      </c>
      <c r="BC89">
        <f t="shared" si="66"/>
        <v>3.4221120462134338E-2</v>
      </c>
      <c r="BD89">
        <f t="shared" si="67"/>
        <v>7.1316610100158361E-4</v>
      </c>
      <c r="BE89">
        <f t="shared" si="68"/>
        <v>2.2645699475963638E-2</v>
      </c>
      <c r="BF89">
        <f t="shared" si="69"/>
        <v>3.0006935238876462E-2</v>
      </c>
      <c r="BH89">
        <f t="shared" si="70"/>
        <v>2.3414887737671093E-2</v>
      </c>
      <c r="BI89">
        <f t="shared" si="71"/>
        <v>2.3261205903620796E-2</v>
      </c>
      <c r="BJ89">
        <f t="shared" si="72"/>
        <v>1.380969445537119E-2</v>
      </c>
      <c r="BK89">
        <f t="shared" si="73"/>
        <v>2.3358826910531195E-2</v>
      </c>
      <c r="BL89">
        <f t="shared" si="74"/>
        <v>1.7318422211970771E-2</v>
      </c>
      <c r="BM89">
        <f t="shared" si="75"/>
        <v>1.3970713926424266E-2</v>
      </c>
      <c r="BN89">
        <f t="shared" si="76"/>
        <v>4.1174664039018017E-4</v>
      </c>
      <c r="BO89">
        <f t="shared" si="77"/>
        <v>1.3074500688434975E-2</v>
      </c>
      <c r="BP89">
        <f t="shared" si="78"/>
        <v>1.7324512137720995E-2</v>
      </c>
    </row>
    <row r="90" spans="1:68" x14ac:dyDescent="0.3">
      <c r="A90" t="s">
        <v>1919</v>
      </c>
      <c r="B90">
        <v>7.3088406259595298E-2</v>
      </c>
      <c r="C90">
        <v>5.3342602894458302E-2</v>
      </c>
      <c r="D90">
        <v>4.2682924368454347E-2</v>
      </c>
      <c r="E90">
        <v>5.176689368240385E-2</v>
      </c>
      <c r="F90">
        <v>6.6722041776780608E-2</v>
      </c>
      <c r="G90">
        <v>6.3368165472825394E-2</v>
      </c>
      <c r="H90">
        <v>6.9872012798301741E-2</v>
      </c>
      <c r="I90">
        <v>6.3189709313035552E-2</v>
      </c>
      <c r="J90">
        <v>8.1548375392702543E-2</v>
      </c>
      <c r="K90">
        <v>7.8215185165942294E-2</v>
      </c>
      <c r="L90">
        <v>7.8878495784563005E-2</v>
      </c>
      <c r="M90">
        <v>7.5072489503534345E-2</v>
      </c>
      <c r="N90">
        <v>6.1175909000714797E-2</v>
      </c>
      <c r="O90">
        <v>4.8307296279272452E-2</v>
      </c>
      <c r="P90">
        <v>9.1656222800106657E-2</v>
      </c>
      <c r="Q90">
        <v>8.9398674040506193E-2</v>
      </c>
      <c r="R90">
        <v>7.7194854921407347E-2</v>
      </c>
      <c r="S90">
        <v>8.0418076314227954E-2</v>
      </c>
      <c r="T90">
        <v>6.8398714114996248E-2</v>
      </c>
      <c r="U90">
        <v>9.1646099482309895E-2</v>
      </c>
      <c r="V90">
        <v>8.4435635117819E-2</v>
      </c>
      <c r="W90">
        <v>8.8841096944997894E-2</v>
      </c>
      <c r="X90">
        <v>9.8959067912799487E-2</v>
      </c>
      <c r="Y90">
        <v>4.599127971767155E-2</v>
      </c>
      <c r="Z90">
        <v>5.6906136010060351E-2</v>
      </c>
      <c r="AA90">
        <v>5.2125895150564899E-2</v>
      </c>
      <c r="AB90">
        <v>6.2555197936916246E-2</v>
      </c>
      <c r="AC90">
        <v>7.701681462157825E-2</v>
      </c>
      <c r="AD90">
        <v>5.7567981657212705E-2</v>
      </c>
      <c r="AE90">
        <v>6.7489925151793057E-2</v>
      </c>
      <c r="AF90">
        <v>9.3467490871243092E-2</v>
      </c>
      <c r="AG90">
        <v>6.5118545260355293E-2</v>
      </c>
      <c r="AH90">
        <v>0.10773442346065125</v>
      </c>
      <c r="AI90">
        <v>7.8128119927497547E-2</v>
      </c>
      <c r="AJ90">
        <v>5.6056363071851252E-2</v>
      </c>
      <c r="AK90">
        <v>7.2581225304225144E-2</v>
      </c>
      <c r="AL90">
        <v>8.7985984247655497E-2</v>
      </c>
      <c r="AN90">
        <f t="shared" si="52"/>
        <v>5.5220206801227939E-2</v>
      </c>
      <c r="AO90">
        <f t="shared" si="53"/>
        <v>6.5787982340235834E-2</v>
      </c>
      <c r="AP90">
        <f t="shared" si="54"/>
        <v>7.3550567703833725E-2</v>
      </c>
      <c r="AQ90">
        <f t="shared" si="55"/>
        <v>8.2337201758713827E-2</v>
      </c>
      <c r="AR90">
        <f t="shared" si="56"/>
        <v>8.3330386415030766E-2</v>
      </c>
      <c r="AS90">
        <f t="shared" si="57"/>
        <v>6.5592398558265139E-2</v>
      </c>
      <c r="AT90">
        <f t="shared" si="58"/>
        <v>7.2841799226749618E-2</v>
      </c>
      <c r="AU90">
        <f t="shared" si="59"/>
        <v>8.3660362882834696E-2</v>
      </c>
      <c r="AV90">
        <f t="shared" si="60"/>
        <v>7.2207857541243967E-2</v>
      </c>
      <c r="AX90">
        <f t="shared" si="61"/>
        <v>1.2805035085341724E-2</v>
      </c>
      <c r="AY90">
        <f t="shared" si="62"/>
        <v>3.170610257194922E-3</v>
      </c>
      <c r="AZ90">
        <f t="shared" si="63"/>
        <v>1.4344547885240306E-2</v>
      </c>
      <c r="BA90">
        <f t="shared" si="64"/>
        <v>6.3242060471394726E-3</v>
      </c>
      <c r="BB90">
        <f t="shared" si="65"/>
        <v>1.0387419100896899E-2</v>
      </c>
      <c r="BC90">
        <f t="shared" si="66"/>
        <v>1.9463186916360065E-2</v>
      </c>
      <c r="BD90">
        <f t="shared" si="67"/>
        <v>1.8538489893670074E-2</v>
      </c>
      <c r="BE90">
        <f t="shared" si="68"/>
        <v>2.1839930237600835E-2</v>
      </c>
      <c r="BF90">
        <f t="shared" si="69"/>
        <v>1.596808472304731E-2</v>
      </c>
      <c r="BH90">
        <f t="shared" si="70"/>
        <v>6.4025175426708622E-3</v>
      </c>
      <c r="BI90">
        <f t="shared" si="71"/>
        <v>1.585305128597461E-3</v>
      </c>
      <c r="BJ90">
        <f t="shared" si="72"/>
        <v>5.421729482000477E-3</v>
      </c>
      <c r="BK90">
        <f t="shared" si="73"/>
        <v>3.6512820637266338E-3</v>
      </c>
      <c r="BL90">
        <f t="shared" si="74"/>
        <v>5.1937095504484493E-3</v>
      </c>
      <c r="BM90">
        <f t="shared" si="75"/>
        <v>7.9458127855826233E-3</v>
      </c>
      <c r="BN90">
        <f t="shared" si="76"/>
        <v>1.0703202130479575E-2</v>
      </c>
      <c r="BO90">
        <f t="shared" si="77"/>
        <v>1.2609289601761491E-2</v>
      </c>
      <c r="BP90">
        <f t="shared" si="78"/>
        <v>9.2191780132941156E-3</v>
      </c>
    </row>
    <row r="91" spans="1:68" x14ac:dyDescent="0.3">
      <c r="A91" t="s">
        <v>1920</v>
      </c>
      <c r="B91">
        <v>3.4801410298459651E-2</v>
      </c>
      <c r="C91">
        <v>2.3138207356329401E-2</v>
      </c>
      <c r="D91">
        <v>4.4024449309027949E-2</v>
      </c>
      <c r="E91">
        <v>6.6019077882118943E-2</v>
      </c>
      <c r="F91">
        <v>3.5987147344816749E-2</v>
      </c>
      <c r="G91">
        <v>3.9905894856773205E-2</v>
      </c>
      <c r="H91">
        <v>5.1894960779824598E-2</v>
      </c>
      <c r="I91">
        <v>6.3924195452999405E-2</v>
      </c>
      <c r="J91">
        <v>5.2640579592879551E-2</v>
      </c>
      <c r="K91">
        <v>6.7740114656392209E-2</v>
      </c>
      <c r="L91">
        <v>5.6103993393948046E-2</v>
      </c>
      <c r="M91">
        <v>8.4744937338213797E-2</v>
      </c>
      <c r="N91">
        <v>7.277631371365785E-2</v>
      </c>
      <c r="O91">
        <v>5.7563383345326201E-2</v>
      </c>
      <c r="P91">
        <v>6.5716729339696897E-2</v>
      </c>
      <c r="Q91">
        <v>5.0234071401386152E-2</v>
      </c>
      <c r="R91">
        <v>5.8830185302362947E-2</v>
      </c>
      <c r="S91">
        <v>5.6581081247545253E-2</v>
      </c>
      <c r="T91">
        <v>2.2110940245322501E-2</v>
      </c>
      <c r="U91">
        <v>6.2100151442514948E-2</v>
      </c>
      <c r="V91">
        <v>3.8992286545949453E-2</v>
      </c>
      <c r="W91">
        <v>5.891371795830995E-2</v>
      </c>
      <c r="X91">
        <v>4.8420659995479801E-2</v>
      </c>
      <c r="Y91">
        <v>3.2167964909516948E-2</v>
      </c>
      <c r="Z91">
        <v>4.1692925096164346E-2</v>
      </c>
      <c r="AA91">
        <v>3.74760895604557E-2</v>
      </c>
      <c r="AB91">
        <v>4.7603635214171103E-2</v>
      </c>
      <c r="AC91">
        <v>3.4750669504935799E-2</v>
      </c>
      <c r="AD91">
        <v>3.2670124365481903E-2</v>
      </c>
      <c r="AE91">
        <v>3.2850346160277946E-2</v>
      </c>
      <c r="AF91">
        <v>3.7406487035965399E-2</v>
      </c>
      <c r="AG91">
        <v>4.6046148121177702E-2</v>
      </c>
      <c r="AH91">
        <v>4.9076176672842149E-2</v>
      </c>
      <c r="AI91">
        <v>3.4890006626165704E-2</v>
      </c>
      <c r="AJ91">
        <v>3.1889178626412704E-2</v>
      </c>
      <c r="AK91">
        <v>6.9838481431719945E-2</v>
      </c>
      <c r="AL91">
        <v>9.6839383220620801E-2</v>
      </c>
      <c r="AN91">
        <f t="shared" si="52"/>
        <v>4.199578621148399E-2</v>
      </c>
      <c r="AO91">
        <f t="shared" si="53"/>
        <v>4.7928049608603494E-2</v>
      </c>
      <c r="AP91">
        <f t="shared" si="54"/>
        <v>6.5326578768587787E-2</v>
      </c>
      <c r="AQ91">
        <f t="shared" si="55"/>
        <v>5.5215112650431449E-2</v>
      </c>
      <c r="AR91">
        <f t="shared" si="56"/>
        <v>4.5529274048024211E-2</v>
      </c>
      <c r="AS91">
        <f t="shared" si="57"/>
        <v>4.0351990713453946E-2</v>
      </c>
      <c r="AT91">
        <f t="shared" si="58"/>
        <v>3.4308985853908416E-2</v>
      </c>
      <c r="AU91">
        <f t="shared" si="59"/>
        <v>4.3337443806728521E-2</v>
      </c>
      <c r="AV91">
        <f t="shared" si="60"/>
        <v>6.618901442625115E-2</v>
      </c>
      <c r="AX91">
        <f t="shared" si="61"/>
        <v>1.8153065321610859E-2</v>
      </c>
      <c r="AY91">
        <f t="shared" si="62"/>
        <v>1.2630032724306529E-2</v>
      </c>
      <c r="AZ91">
        <f t="shared" si="63"/>
        <v>1.1141562072547437E-2</v>
      </c>
      <c r="BA91">
        <f t="shared" si="64"/>
        <v>4.4578802368241584E-3</v>
      </c>
      <c r="BB91">
        <f t="shared" si="65"/>
        <v>1.8662688981922134E-2</v>
      </c>
      <c r="BC91">
        <f t="shared" si="66"/>
        <v>6.7247566803348858E-3</v>
      </c>
      <c r="BD91">
        <f t="shared" si="67"/>
        <v>2.6840277855236863E-3</v>
      </c>
      <c r="BE91">
        <f t="shared" si="68"/>
        <v>7.4709212581609832E-3</v>
      </c>
      <c r="BF91">
        <f t="shared" si="69"/>
        <v>3.2628533927765969E-2</v>
      </c>
      <c r="BH91">
        <f t="shared" si="70"/>
        <v>9.0765326608054295E-3</v>
      </c>
      <c r="BI91">
        <f t="shared" si="71"/>
        <v>6.3150163621532645E-3</v>
      </c>
      <c r="BJ91">
        <f t="shared" si="72"/>
        <v>4.2111146372499856E-3</v>
      </c>
      <c r="BK91">
        <f t="shared" si="73"/>
        <v>2.5737583547455404E-3</v>
      </c>
      <c r="BL91">
        <f t="shared" si="74"/>
        <v>9.331344490961067E-3</v>
      </c>
      <c r="BM91">
        <f t="shared" si="75"/>
        <v>2.7453704185321599E-3</v>
      </c>
      <c r="BN91">
        <f t="shared" si="76"/>
        <v>1.5496241644845355E-3</v>
      </c>
      <c r="BO91">
        <f t="shared" si="77"/>
        <v>4.3133383994937418E-3</v>
      </c>
      <c r="BP91">
        <f t="shared" si="78"/>
        <v>1.8838092846458522E-2</v>
      </c>
    </row>
    <row r="92" spans="1:68" x14ac:dyDescent="0.3">
      <c r="A92" t="s">
        <v>1921</v>
      </c>
      <c r="B92">
        <v>3.7992265806847052E-2</v>
      </c>
      <c r="C92">
        <v>5.8514503059456199E-2</v>
      </c>
      <c r="D92">
        <v>2.4763650512063799E-2</v>
      </c>
      <c r="E92">
        <v>4.2591358336691303E-2</v>
      </c>
      <c r="F92">
        <v>4.5198869971910305E-2</v>
      </c>
      <c r="G92">
        <v>1.7212604930963351E-2</v>
      </c>
      <c r="H92">
        <v>4.4252087594881154E-2</v>
      </c>
      <c r="I92">
        <v>2.3629337465313101E-2</v>
      </c>
      <c r="J92">
        <v>2.3252004652209252E-2</v>
      </c>
      <c r="K92">
        <v>3.4611066943776699E-2</v>
      </c>
      <c r="L92">
        <v>6.6216148481554493E-2</v>
      </c>
      <c r="M92">
        <v>2.6908015181351049E-2</v>
      </c>
      <c r="N92">
        <v>1.469425470242515E-2</v>
      </c>
      <c r="O92">
        <v>4.98843492931247E-2</v>
      </c>
      <c r="P92">
        <v>5.9781574045647747E-2</v>
      </c>
      <c r="Q92">
        <v>5.3411008414008046E-2</v>
      </c>
      <c r="R92">
        <v>3.0483081798202548E-2</v>
      </c>
      <c r="S92">
        <v>2.3965237162183552E-2</v>
      </c>
      <c r="T92">
        <v>4.1161948724414497E-2</v>
      </c>
      <c r="U92">
        <v>2.44387738233076E-2</v>
      </c>
      <c r="V92">
        <v>4.4701720558688651E-2</v>
      </c>
      <c r="W92">
        <v>4.1348467804812099E-2</v>
      </c>
      <c r="X92">
        <v>4.7411543509575702E-2</v>
      </c>
      <c r="Y92">
        <v>3.44524516276025E-2</v>
      </c>
      <c r="Z92">
        <v>4.2529802195639302E-2</v>
      </c>
      <c r="AA92">
        <v>3.5842196363613903E-2</v>
      </c>
      <c r="AB92">
        <v>2.6100882181732902E-2</v>
      </c>
      <c r="AC92">
        <v>3.4027260316785254E-2</v>
      </c>
      <c r="AD92">
        <v>4.6585645034635054E-2</v>
      </c>
      <c r="AE92">
        <v>3.8352166784343097E-2</v>
      </c>
      <c r="AF92">
        <v>6.2602265396726697E-2</v>
      </c>
      <c r="AG92">
        <v>2.31219429776921E-2</v>
      </c>
      <c r="AH92">
        <v>3.010825763100675E-2</v>
      </c>
      <c r="AI92">
        <v>5.1364648398203094E-2</v>
      </c>
      <c r="AJ92">
        <v>3.4681927728755349E-2</v>
      </c>
      <c r="AK92">
        <v>4.2397675227191248E-2</v>
      </c>
      <c r="AL92">
        <v>3.5993637473054403E-2</v>
      </c>
      <c r="AN92">
        <f t="shared" si="52"/>
        <v>4.096544442876459E-2</v>
      </c>
      <c r="AO92">
        <f t="shared" si="53"/>
        <v>3.257322499076698E-2</v>
      </c>
      <c r="AP92">
        <f t="shared" si="54"/>
        <v>3.9335344757155589E-2</v>
      </c>
      <c r="AQ92">
        <f t="shared" si="55"/>
        <v>3.5953109124798044E-2</v>
      </c>
      <c r="AR92">
        <f t="shared" si="56"/>
        <v>3.7912727727805712E-2</v>
      </c>
      <c r="AS92">
        <f t="shared" si="57"/>
        <v>3.6727356032491588E-2</v>
      </c>
      <c r="AT92">
        <f t="shared" si="58"/>
        <v>4.9180025738568278E-2</v>
      </c>
      <c r="AU92">
        <f t="shared" si="59"/>
        <v>3.4864949668967311E-2</v>
      </c>
      <c r="AV92">
        <f t="shared" si="60"/>
        <v>3.7691080143000329E-2</v>
      </c>
      <c r="AX92">
        <f t="shared" si="61"/>
        <v>1.3927801598439853E-2</v>
      </c>
      <c r="AY92">
        <f t="shared" si="62"/>
        <v>1.4279875298303055E-2</v>
      </c>
      <c r="AZ92">
        <f t="shared" si="63"/>
        <v>1.9555569824423875E-2</v>
      </c>
      <c r="BA92">
        <f t="shared" si="64"/>
        <v>1.5466229675294827E-2</v>
      </c>
      <c r="BB92">
        <f t="shared" si="65"/>
        <v>9.1287020698430504E-3</v>
      </c>
      <c r="BC92">
        <f t="shared" si="66"/>
        <v>7.4025860965926671E-3</v>
      </c>
      <c r="BD92">
        <f t="shared" si="67"/>
        <v>1.2331460947725892E-2</v>
      </c>
      <c r="BE92">
        <f t="shared" si="68"/>
        <v>1.4709935136683597E-2</v>
      </c>
      <c r="BF92">
        <f t="shared" si="69"/>
        <v>4.1284589834731109E-3</v>
      </c>
      <c r="BH92">
        <f t="shared" si="70"/>
        <v>6.9639007992199266E-3</v>
      </c>
      <c r="BI92">
        <f t="shared" si="71"/>
        <v>7.1399376491515275E-3</v>
      </c>
      <c r="BJ92">
        <f t="shared" si="72"/>
        <v>7.391310643083516E-3</v>
      </c>
      <c r="BK92">
        <f t="shared" si="73"/>
        <v>8.9294318663800474E-3</v>
      </c>
      <c r="BL92">
        <f t="shared" si="74"/>
        <v>4.5643510349215252E-3</v>
      </c>
      <c r="BM92">
        <f t="shared" si="75"/>
        <v>3.0220931189455175E-3</v>
      </c>
      <c r="BN92">
        <f t="shared" si="76"/>
        <v>7.1195722976709012E-3</v>
      </c>
      <c r="BO92">
        <f t="shared" si="77"/>
        <v>8.4927850109262105E-3</v>
      </c>
      <c r="BP92">
        <f t="shared" si="78"/>
        <v>2.3835669054465295E-3</v>
      </c>
    </row>
    <row r="93" spans="1:68" x14ac:dyDescent="0.3">
      <c r="A93" t="s">
        <v>1922</v>
      </c>
      <c r="B93">
        <v>2.6590884824038749E-2</v>
      </c>
      <c r="C93">
        <v>2.92693163540554E-2</v>
      </c>
      <c r="D93">
        <v>6.5692476608526507E-2</v>
      </c>
      <c r="E93">
        <v>6.8874052019226306E-2</v>
      </c>
      <c r="F93">
        <v>2.9275030695068198E-2</v>
      </c>
      <c r="G93">
        <v>4.5872442943960354E-2</v>
      </c>
      <c r="H93">
        <v>5.2788623509707297E-2</v>
      </c>
      <c r="I93">
        <v>8.3305035708147041E-2</v>
      </c>
      <c r="J93">
        <v>2.9372657038028896E-2</v>
      </c>
      <c r="K93">
        <v>2.2798190596723233E-2</v>
      </c>
      <c r="L93">
        <v>6.6367535111249945E-2</v>
      </c>
      <c r="M93">
        <v>6.2014465000175996E-2</v>
      </c>
      <c r="N93">
        <v>3.8200895073807348E-2</v>
      </c>
      <c r="O93">
        <v>3.9855557138135801E-2</v>
      </c>
      <c r="P93">
        <v>6.4290617554713408E-2</v>
      </c>
      <c r="Q93">
        <v>4.084415547824255E-2</v>
      </c>
      <c r="R93">
        <v>3.1562703106395945E-2</v>
      </c>
      <c r="S93">
        <v>5.8889561792400957E-2</v>
      </c>
      <c r="T93">
        <v>3.7373373208589404E-2</v>
      </c>
      <c r="U93">
        <v>6.4013332299316147E-2</v>
      </c>
      <c r="V93">
        <v>7.1234525360564294E-2</v>
      </c>
      <c r="W93">
        <v>7.5102039772561191E-2</v>
      </c>
      <c r="X93">
        <v>2.8901176507862249E-2</v>
      </c>
      <c r="Y93">
        <v>1.5449465865462701E-2</v>
      </c>
      <c r="Z93">
        <v>5.2137674836543746E-2</v>
      </c>
      <c r="AA93">
        <v>4.6225492482013249E-2</v>
      </c>
      <c r="AB93">
        <v>5.4225260052785246E-2</v>
      </c>
      <c r="AC93">
        <v>4.5648858611774604E-2</v>
      </c>
      <c r="AD93">
        <v>4.2183840027214051E-2</v>
      </c>
      <c r="AE93">
        <v>3.69583366525396E-2</v>
      </c>
      <c r="AF93">
        <v>4.51078330998032E-2</v>
      </c>
      <c r="AG93">
        <v>3.5618070163868601E-2</v>
      </c>
      <c r="AH93">
        <v>7.7695419355225059E-2</v>
      </c>
      <c r="AI93">
        <v>7.477488742676025E-2</v>
      </c>
      <c r="AJ93">
        <v>1.7907766570650352E-2</v>
      </c>
      <c r="AK93">
        <v>5.5903094142232948E-2</v>
      </c>
      <c r="AL93">
        <v>6.2692697767499195E-2</v>
      </c>
      <c r="AN93">
        <f t="shared" si="52"/>
        <v>4.760668245146174E-2</v>
      </c>
      <c r="AO93">
        <f t="shared" si="53"/>
        <v>5.2810283214220717E-2</v>
      </c>
      <c r="AP93">
        <f t="shared" si="54"/>
        <v>4.6128559644690662E-2</v>
      </c>
      <c r="AQ93">
        <f t="shared" si="55"/>
        <v>4.3765473459013153E-2</v>
      </c>
      <c r="AR93">
        <f t="shared" si="56"/>
        <v>6.1930817660257757E-2</v>
      </c>
      <c r="AS93">
        <f t="shared" si="57"/>
        <v>4.0431321392740298E-2</v>
      </c>
      <c r="AT93">
        <f t="shared" si="58"/>
        <v>4.1416669926518955E-2</v>
      </c>
      <c r="AU93">
        <f t="shared" si="59"/>
        <v>6.269612564861797E-2</v>
      </c>
      <c r="AV93">
        <f t="shared" si="60"/>
        <v>4.5501186160127494E-2</v>
      </c>
      <c r="AX93">
        <f t="shared" si="61"/>
        <v>2.27839102872378E-2</v>
      </c>
      <c r="AY93">
        <f t="shared" si="62"/>
        <v>2.2597729514006119E-2</v>
      </c>
      <c r="AZ93">
        <f t="shared" si="63"/>
        <v>1.788436599612641E-2</v>
      </c>
      <c r="BA93">
        <f t="shared" si="64"/>
        <v>1.3895678301896678E-2</v>
      </c>
      <c r="BB93">
        <f t="shared" si="65"/>
        <v>1.7004362323857235E-2</v>
      </c>
      <c r="BC93">
        <f t="shared" si="66"/>
        <v>1.5133696935013319E-2</v>
      </c>
      <c r="BD93">
        <f t="shared" si="67"/>
        <v>4.1285573216973638E-3</v>
      </c>
      <c r="BE93">
        <f t="shared" si="68"/>
        <v>2.3495705848360266E-2</v>
      </c>
      <c r="BF93">
        <f t="shared" si="69"/>
        <v>2.4136534192542303E-2</v>
      </c>
      <c r="BH93">
        <f t="shared" si="70"/>
        <v>1.13919551436189E-2</v>
      </c>
      <c r="BI93">
        <f t="shared" si="71"/>
        <v>1.129886475700306E-2</v>
      </c>
      <c r="BJ93">
        <f t="shared" si="72"/>
        <v>6.7596549688300617E-3</v>
      </c>
      <c r="BK93">
        <f t="shared" si="73"/>
        <v>8.0226736081724891E-3</v>
      </c>
      <c r="BL93">
        <f t="shared" si="74"/>
        <v>8.5021811619286174E-3</v>
      </c>
      <c r="BM93">
        <f t="shared" si="75"/>
        <v>6.1783059021173915E-3</v>
      </c>
      <c r="BN93">
        <f t="shared" si="76"/>
        <v>2.3836236810467733E-3</v>
      </c>
      <c r="BO93">
        <f t="shared" si="77"/>
        <v>1.3565252096351064E-2</v>
      </c>
      <c r="BP93">
        <f t="shared" si="78"/>
        <v>1.3935234513368906E-2</v>
      </c>
    </row>
    <row r="94" spans="1:68" x14ac:dyDescent="0.3">
      <c r="A94" t="s">
        <v>1923</v>
      </c>
      <c r="B94">
        <v>2.5643821669738751E-2</v>
      </c>
      <c r="C94">
        <v>2.23928933774536E-2</v>
      </c>
      <c r="D94">
        <v>5.7139075421319505E-2</v>
      </c>
      <c r="E94">
        <v>2.161276598514195E-2</v>
      </c>
      <c r="F94">
        <v>2.061310811437515E-2</v>
      </c>
      <c r="G94">
        <v>2.5809979219058102E-2</v>
      </c>
      <c r="H94">
        <v>5.636883624564535E-2</v>
      </c>
      <c r="I94">
        <v>5.1614864712382955E-2</v>
      </c>
      <c r="J94">
        <v>2.281596222742625E-2</v>
      </c>
      <c r="K94">
        <v>3.6745433397166453E-2</v>
      </c>
      <c r="L94">
        <v>5.0802768438438256E-2</v>
      </c>
      <c r="M94">
        <v>6.0193270023289655E-2</v>
      </c>
      <c r="N94">
        <v>4.0043923641245052E-2</v>
      </c>
      <c r="O94">
        <v>5.3615982595085002E-2</v>
      </c>
      <c r="P94">
        <v>5.6064103709288202E-2</v>
      </c>
      <c r="Q94">
        <v>5.9613495605795749E-2</v>
      </c>
      <c r="R94">
        <v>2.5209316228188301E-2</v>
      </c>
      <c r="S94">
        <v>4.0694470876145597E-2</v>
      </c>
      <c r="T94">
        <v>2.7209474847484698E-2</v>
      </c>
      <c r="U94">
        <v>5.2592860919790901E-2</v>
      </c>
      <c r="V94">
        <v>6.3030018769141452E-2</v>
      </c>
      <c r="W94">
        <v>6.1839927319832004E-2</v>
      </c>
      <c r="X94">
        <v>2.918452980445135E-2</v>
      </c>
      <c r="Y94">
        <v>9.9520764014415196E-3</v>
      </c>
      <c r="Z94">
        <v>2.9076441871415101E-2</v>
      </c>
      <c r="AA94">
        <v>3.8973941468084403E-2</v>
      </c>
      <c r="AB94">
        <v>3.0954849656026101E-2</v>
      </c>
      <c r="AC94">
        <v>3.9963547389823648E-2</v>
      </c>
      <c r="AD94">
        <v>2.5334482313833499E-2</v>
      </c>
      <c r="AE94">
        <v>3.1317088602380097E-2</v>
      </c>
      <c r="AF94">
        <v>2.607457592054176E-2</v>
      </c>
      <c r="AG94">
        <v>2.2621308497925749E-2</v>
      </c>
      <c r="AH94">
        <v>4.5640384846396549E-2</v>
      </c>
      <c r="AI94">
        <v>2.919223371418685E-2</v>
      </c>
      <c r="AJ94">
        <v>3.1711262940355152E-2</v>
      </c>
      <c r="AK94">
        <v>3.9873331155989698E-2</v>
      </c>
      <c r="AL94">
        <v>4.9137314583316702E-2</v>
      </c>
      <c r="AN94">
        <f t="shared" si="52"/>
        <v>3.1697139113413451E-2</v>
      </c>
      <c r="AO94">
        <f t="shared" si="53"/>
        <v>3.8601697072865385E-2</v>
      </c>
      <c r="AP94">
        <f t="shared" si="54"/>
        <v>4.5754492004562698E-2</v>
      </c>
      <c r="AQ94">
        <f t="shared" si="55"/>
        <v>4.1839094236709874E-2</v>
      </c>
      <c r="AR94">
        <f t="shared" si="56"/>
        <v>5.1168070464062271E-2</v>
      </c>
      <c r="AS94">
        <f t="shared" si="57"/>
        <v>2.9684231098540358E-2</v>
      </c>
      <c r="AT94">
        <f t="shared" si="58"/>
        <v>2.7575382278918453E-2</v>
      </c>
      <c r="AU94">
        <f t="shared" si="59"/>
        <v>3.2484642352836386E-2</v>
      </c>
      <c r="AV94">
        <f t="shared" si="60"/>
        <v>4.0240636226553848E-2</v>
      </c>
      <c r="AX94">
        <f t="shared" si="61"/>
        <v>1.705088800497671E-2</v>
      </c>
      <c r="AY94">
        <f t="shared" si="62"/>
        <v>1.8002140102110542E-2</v>
      </c>
      <c r="AZ94">
        <f t="shared" si="63"/>
        <v>1.3178292819343624E-2</v>
      </c>
      <c r="BA94">
        <f t="shared" si="64"/>
        <v>1.72306271400611E-2</v>
      </c>
      <c r="BB94">
        <f t="shared" si="65"/>
        <v>1.6639698295580495E-2</v>
      </c>
      <c r="BC94">
        <f t="shared" si="66"/>
        <v>1.0803282573394503E-2</v>
      </c>
      <c r="BD94">
        <f t="shared" si="67"/>
        <v>3.2614734852436339E-3</v>
      </c>
      <c r="BE94">
        <f t="shared" si="68"/>
        <v>1.1857463260203351E-2</v>
      </c>
      <c r="BF94">
        <f t="shared" si="69"/>
        <v>8.7188304104929889E-3</v>
      </c>
      <c r="BH94">
        <f t="shared" si="70"/>
        <v>8.5254440024883551E-3</v>
      </c>
      <c r="BI94">
        <f t="shared" si="71"/>
        <v>9.001070051055271E-3</v>
      </c>
      <c r="BJ94">
        <f t="shared" si="72"/>
        <v>4.980926500624496E-3</v>
      </c>
      <c r="BK94">
        <f t="shared" si="73"/>
        <v>9.9481072176203483E-3</v>
      </c>
      <c r="BL94">
        <f t="shared" si="74"/>
        <v>8.3198491477902477E-3</v>
      </c>
      <c r="BM94">
        <f t="shared" si="75"/>
        <v>4.4104216419863489E-3</v>
      </c>
      <c r="BN94">
        <f t="shared" si="76"/>
        <v>1.8830125946602391E-3</v>
      </c>
      <c r="BO94">
        <f t="shared" si="77"/>
        <v>6.8459096051845022E-3</v>
      </c>
      <c r="BP94">
        <f t="shared" si="78"/>
        <v>5.0338190845168225E-3</v>
      </c>
    </row>
    <row r="95" spans="1:68" x14ac:dyDescent="0.3">
      <c r="A95" t="s">
        <v>1924</v>
      </c>
      <c r="B95">
        <v>1.7192443919436775E-2</v>
      </c>
      <c r="C95">
        <v>4.8220778178408398E-2</v>
      </c>
      <c r="D95">
        <v>3.7271760399068501E-2</v>
      </c>
      <c r="E95">
        <v>2.1648629162772999E-2</v>
      </c>
      <c r="F95">
        <v>2.471744355032595E-2</v>
      </c>
      <c r="G95">
        <v>3.4852200376180947E-2</v>
      </c>
      <c r="H95">
        <v>4.2626195064644101E-2</v>
      </c>
      <c r="I95">
        <v>2.8907482945537952E-2</v>
      </c>
      <c r="J95">
        <v>1.5895553705572031E-2</v>
      </c>
      <c r="K95">
        <v>3.9104474789336402E-2</v>
      </c>
      <c r="L95">
        <v>3.3304011256484148E-2</v>
      </c>
      <c r="M95">
        <v>2.8669882046614199E-2</v>
      </c>
      <c r="N95">
        <v>2.4484525826392149E-2</v>
      </c>
      <c r="O95">
        <v>1.7541869709172941E-2</v>
      </c>
      <c r="P95">
        <v>2.7596148500898351E-2</v>
      </c>
      <c r="Q95">
        <v>4.9484497031890347E-2</v>
      </c>
      <c r="R95">
        <v>2.4327302154541049E-2</v>
      </c>
      <c r="S95">
        <v>5.2606130074128149E-2</v>
      </c>
      <c r="T95">
        <v>4.8847087616510299E-2</v>
      </c>
      <c r="U95">
        <v>1.75935432269444E-2</v>
      </c>
      <c r="V95">
        <v>1.6181549519829849E-2</v>
      </c>
      <c r="W95">
        <v>3.4263642509878199E-2</v>
      </c>
      <c r="X95">
        <v>5.1236501571886403E-2</v>
      </c>
      <c r="Y95">
        <v>2.1296198232917493E-2</v>
      </c>
      <c r="Z95">
        <v>3.5596036226045354E-2</v>
      </c>
      <c r="AA95">
        <v>2.83026604884337E-2</v>
      </c>
      <c r="AB95">
        <v>3.7762699965913651E-2</v>
      </c>
      <c r="AC95">
        <v>2.0092054842520898E-2</v>
      </c>
      <c r="AD95">
        <v>3.2511308372688702E-2</v>
      </c>
      <c r="AE95">
        <v>1.6083987336789653E-2</v>
      </c>
      <c r="AF95">
        <v>3.0518457056441899E-2</v>
      </c>
      <c r="AG95">
        <v>2.5546797455010997E-2</v>
      </c>
      <c r="AH95">
        <v>2.8161976085537398E-2</v>
      </c>
      <c r="AI95">
        <v>3.4615289553842951E-2</v>
      </c>
      <c r="AJ95">
        <v>1.6278707766076948E-2</v>
      </c>
      <c r="AK95">
        <v>3.4119231238550554E-2</v>
      </c>
      <c r="AL95">
        <v>3.29960934338401E-2</v>
      </c>
      <c r="AN95">
        <f t="shared" si="52"/>
        <v>3.1083402914921669E-2</v>
      </c>
      <c r="AO95">
        <f t="shared" si="53"/>
        <v>3.2775830484172236E-2</v>
      </c>
      <c r="AP95">
        <f t="shared" si="54"/>
        <v>2.6656637976352888E-2</v>
      </c>
      <c r="AQ95">
        <f t="shared" si="55"/>
        <v>4.213930975351985E-2</v>
      </c>
      <c r="AR95">
        <f t="shared" si="56"/>
        <v>2.9221455718290684E-2</v>
      </c>
      <c r="AS95">
        <f t="shared" si="57"/>
        <v>3.2381025221286247E-2</v>
      </c>
      <c r="AT95">
        <f t="shared" si="58"/>
        <v>2.6371250921973417E-2</v>
      </c>
      <c r="AU95">
        <f t="shared" si="59"/>
        <v>2.9441354364797116E-2</v>
      </c>
      <c r="AV95">
        <f t="shared" si="60"/>
        <v>2.7798010812822533E-2</v>
      </c>
      <c r="AX95">
        <f t="shared" si="61"/>
        <v>1.4305699293657275E-2</v>
      </c>
      <c r="AY95">
        <f t="shared" si="62"/>
        <v>7.7726594966351535E-3</v>
      </c>
      <c r="AZ95">
        <f t="shared" si="63"/>
        <v>8.2428762273805342E-3</v>
      </c>
      <c r="BA95">
        <f t="shared" si="64"/>
        <v>1.5504414185713569E-2</v>
      </c>
      <c r="BB95">
        <f t="shared" si="65"/>
        <v>1.5447077151969984E-2</v>
      </c>
      <c r="BC95">
        <f t="shared" si="66"/>
        <v>1.1707714964519257E-2</v>
      </c>
      <c r="BD95">
        <f t="shared" si="67"/>
        <v>8.9645807568147114E-3</v>
      </c>
      <c r="BE95">
        <f t="shared" si="68"/>
        <v>4.6676539956090959E-3</v>
      </c>
      <c r="BF95">
        <f t="shared" si="69"/>
        <v>9.9918024722351392E-3</v>
      </c>
      <c r="BH95">
        <f t="shared" si="70"/>
        <v>7.1528496468286377E-3</v>
      </c>
      <c r="BI95">
        <f t="shared" si="71"/>
        <v>3.8863297483175767E-3</v>
      </c>
      <c r="BJ95">
        <f t="shared" si="72"/>
        <v>3.1155143693621704E-3</v>
      </c>
      <c r="BK95">
        <f t="shared" si="73"/>
        <v>8.9514777037491815E-3</v>
      </c>
      <c r="BL95">
        <f t="shared" si="74"/>
        <v>7.7235385759849918E-3</v>
      </c>
      <c r="BM95">
        <f t="shared" si="75"/>
        <v>4.779654619503174E-3</v>
      </c>
      <c r="BN95">
        <f t="shared" si="76"/>
        <v>5.1757031131191133E-3</v>
      </c>
      <c r="BO95">
        <f t="shared" si="77"/>
        <v>2.694871290848944E-3</v>
      </c>
      <c r="BP95">
        <f t="shared" si="78"/>
        <v>5.7687698470345258E-3</v>
      </c>
    </row>
    <row r="96" spans="1:68" x14ac:dyDescent="0.3">
      <c r="A96" t="s">
        <v>1925</v>
      </c>
      <c r="B96">
        <v>1.780386489493235E-2</v>
      </c>
      <c r="C96">
        <v>3.2887316381334103E-2</v>
      </c>
      <c r="D96">
        <v>2.7118648002034451E-2</v>
      </c>
      <c r="E96">
        <v>2.4460544006913248E-2</v>
      </c>
      <c r="F96">
        <v>1.162425198556126E-2</v>
      </c>
      <c r="G96">
        <v>1.51856894895788E-3</v>
      </c>
      <c r="H96">
        <v>1.0416648795658099E-2</v>
      </c>
      <c r="I96">
        <v>3.4217472861252853E-2</v>
      </c>
      <c r="J96">
        <v>1.86830762109838E-2</v>
      </c>
      <c r="K96">
        <v>1.430788639437594E-2</v>
      </c>
      <c r="L96">
        <v>3.2848135103643553E-2</v>
      </c>
      <c r="M96">
        <v>1.7077400442588299E-2</v>
      </c>
      <c r="N96">
        <v>2.8747448313377201E-2</v>
      </c>
      <c r="O96">
        <v>3.26014741025967E-2</v>
      </c>
      <c r="P96">
        <v>1.1706112584079751E-2</v>
      </c>
      <c r="Q96">
        <v>2.3038578050333852E-2</v>
      </c>
      <c r="R96">
        <v>3.5846896147329999E-2</v>
      </c>
      <c r="S96">
        <v>2.3950734392945698E-2</v>
      </c>
      <c r="T96">
        <v>3.0635927650486248E-2</v>
      </c>
      <c r="U96">
        <v>2.0931280026775349E-2</v>
      </c>
      <c r="V96">
        <v>4.2788029466636304E-2</v>
      </c>
      <c r="W96">
        <v>2.452214679052685E-2</v>
      </c>
      <c r="X96">
        <v>1.4121127733458815E-2</v>
      </c>
      <c r="Y96">
        <v>1.3921183033821701E-2</v>
      </c>
      <c r="Z96">
        <v>3.7881465562290551E-2</v>
      </c>
      <c r="AA96">
        <v>1.9604353235194799E-2</v>
      </c>
      <c r="AB96">
        <v>1.6233405926181117E-2</v>
      </c>
      <c r="AC96">
        <v>1.0755858903532884E-2</v>
      </c>
      <c r="AD96">
        <v>1.7349432926894805E-2</v>
      </c>
      <c r="AE96">
        <v>2.1930629770255131E-2</v>
      </c>
      <c r="AF96">
        <v>2.7110831100633698E-2</v>
      </c>
      <c r="AG96">
        <v>1.072764428277165E-2</v>
      </c>
      <c r="AH96">
        <v>2.4464553740750801E-2</v>
      </c>
      <c r="AI96">
        <v>2.296200940950335E-2</v>
      </c>
      <c r="AJ96">
        <v>1.3535886065369285E-2</v>
      </c>
      <c r="AK96">
        <v>2.0914092504556052E-2</v>
      </c>
      <c r="AL96">
        <v>4.8101050975242199E-2</v>
      </c>
      <c r="AN96">
        <f t="shared" si="52"/>
        <v>2.5567593321303539E-2</v>
      </c>
      <c r="AO96">
        <f t="shared" si="53"/>
        <v>1.4444235647857523E-2</v>
      </c>
      <c r="AP96">
        <f t="shared" si="54"/>
        <v>2.2281647593092174E-2</v>
      </c>
      <c r="AQ96">
        <f t="shared" si="55"/>
        <v>2.7612069530203186E-2</v>
      </c>
      <c r="AR96">
        <f t="shared" si="56"/>
        <v>2.9719345983606187E-2</v>
      </c>
      <c r="AS96">
        <f t="shared" si="57"/>
        <v>1.8752899065746644E-2</v>
      </c>
      <c r="AT96">
        <f t="shared" si="58"/>
        <v>2.2130297932594547E-2</v>
      </c>
      <c r="AU96">
        <f t="shared" si="59"/>
        <v>1.9384735811008597E-2</v>
      </c>
      <c r="AV96">
        <f t="shared" si="60"/>
        <v>2.7517009848389177E-2</v>
      </c>
      <c r="AX96">
        <f t="shared" si="61"/>
        <v>6.2579323944653422E-3</v>
      </c>
      <c r="AY96">
        <f t="shared" si="62"/>
        <v>1.393111066660842E-2</v>
      </c>
      <c r="AZ96">
        <f t="shared" si="63"/>
        <v>8.9014303085516115E-3</v>
      </c>
      <c r="BA96">
        <f t="shared" si="64"/>
        <v>7.1461377232003211E-3</v>
      </c>
      <c r="BB96">
        <f t="shared" si="65"/>
        <v>9.589431555030406E-3</v>
      </c>
      <c r="BC96">
        <f t="shared" si="66"/>
        <v>9.8155622654997575E-3</v>
      </c>
      <c r="BD96">
        <f t="shared" si="67"/>
        <v>4.883761266468418E-3</v>
      </c>
      <c r="BE96">
        <f t="shared" si="68"/>
        <v>7.5348082366471138E-3</v>
      </c>
      <c r="BF96">
        <f t="shared" si="69"/>
        <v>1.8204025499839228E-2</v>
      </c>
      <c r="BH96">
        <f t="shared" si="70"/>
        <v>3.1289661972326711E-3</v>
      </c>
      <c r="BI96">
        <f t="shared" si="71"/>
        <v>6.9655553333042098E-3</v>
      </c>
      <c r="BJ96">
        <f t="shared" si="72"/>
        <v>3.3644244156000726E-3</v>
      </c>
      <c r="BK96">
        <f t="shared" si="73"/>
        <v>4.1258245381558447E-3</v>
      </c>
      <c r="BL96">
        <f t="shared" si="74"/>
        <v>4.794715777515203E-3</v>
      </c>
      <c r="BM96">
        <f t="shared" si="75"/>
        <v>4.0071865148318788E-3</v>
      </c>
      <c r="BN96">
        <f t="shared" si="76"/>
        <v>2.8196408818534089E-3</v>
      </c>
      <c r="BO96">
        <f t="shared" si="77"/>
        <v>4.3502235637204205E-3</v>
      </c>
      <c r="BP96">
        <f t="shared" si="78"/>
        <v>1.051009902266699E-2</v>
      </c>
    </row>
    <row r="97" spans="1:68" x14ac:dyDescent="0.3">
      <c r="A97" t="s">
        <v>1926</v>
      </c>
      <c r="B97">
        <v>2.6145796669382798E-2</v>
      </c>
      <c r="C97">
        <v>2.4987107223893901E-2</v>
      </c>
      <c r="D97">
        <v>4.4687407814004501E-2</v>
      </c>
      <c r="E97">
        <v>3.7378020067757853E-2</v>
      </c>
      <c r="F97">
        <v>3.0253633143454597E-2</v>
      </c>
      <c r="G97">
        <v>2.8935943923410951E-2</v>
      </c>
      <c r="H97">
        <v>4.7884676815414653E-2</v>
      </c>
      <c r="I97">
        <v>3.7335436784887502E-2</v>
      </c>
      <c r="J97">
        <v>3.1316790827379704E-2</v>
      </c>
      <c r="K97">
        <v>3.0896954415433348E-2</v>
      </c>
      <c r="L97">
        <v>3.9928986569282447E-2</v>
      </c>
      <c r="M97">
        <v>3.6364960391389853E-2</v>
      </c>
      <c r="N97">
        <v>4.9554597063346306E-2</v>
      </c>
      <c r="O97">
        <v>7.0523841080543756E-2</v>
      </c>
      <c r="P97">
        <v>3.4583088517266047E-2</v>
      </c>
      <c r="Q97">
        <v>3.7353024086748149E-2</v>
      </c>
      <c r="R97">
        <v>2.953559004802575E-2</v>
      </c>
      <c r="S97">
        <v>4.8084948957757653E-2</v>
      </c>
      <c r="T97">
        <v>3.5948087831216551E-2</v>
      </c>
      <c r="U97">
        <v>3.6751082115968947E-2</v>
      </c>
      <c r="V97">
        <v>6.7940213670904151E-2</v>
      </c>
      <c r="W97">
        <v>2.4928187416370751E-2</v>
      </c>
      <c r="X97">
        <v>4.4706264767356549E-2</v>
      </c>
      <c r="Y97">
        <v>2.5230838438111049E-2</v>
      </c>
      <c r="Z97">
        <v>6.0736123512773146E-2</v>
      </c>
      <c r="AA97">
        <v>3.8502979069189348E-2</v>
      </c>
      <c r="AB97">
        <v>4.5770017042274E-2</v>
      </c>
      <c r="AC97">
        <v>4.1104488559802047E-2</v>
      </c>
      <c r="AD97">
        <v>2.8759324996154349E-2</v>
      </c>
      <c r="AE97">
        <v>2.2519523139181E-2</v>
      </c>
      <c r="AF97">
        <v>3.8012813018491298E-2</v>
      </c>
      <c r="AG97">
        <v>3.0404230470216502E-2</v>
      </c>
      <c r="AH97">
        <v>3.9882762620481002E-2</v>
      </c>
      <c r="AI97">
        <v>3.66806696375978E-2</v>
      </c>
      <c r="AJ97">
        <v>3.657422461611505E-2</v>
      </c>
      <c r="AK97">
        <v>5.2195755545745251E-2</v>
      </c>
      <c r="AL97">
        <v>7.8514233248130699E-2</v>
      </c>
      <c r="AN97">
        <f t="shared" si="52"/>
        <v>3.3299582943759759E-2</v>
      </c>
      <c r="AO97">
        <f t="shared" si="53"/>
        <v>3.6102422666791922E-2</v>
      </c>
      <c r="AP97">
        <f t="shared" si="54"/>
        <v>4.1881316980663066E-2</v>
      </c>
      <c r="AQ97">
        <f t="shared" si="55"/>
        <v>3.8324521030843849E-2</v>
      </c>
      <c r="AR97">
        <f t="shared" si="56"/>
        <v>4.1391892758615101E-2</v>
      </c>
      <c r="AS97">
        <f t="shared" si="57"/>
        <v>4.2675118564917687E-2</v>
      </c>
      <c r="AT97">
        <f t="shared" si="58"/>
        <v>2.9763887051275546E-2</v>
      </c>
      <c r="AU97">
        <f t="shared" si="59"/>
        <v>3.5655887576098437E-2</v>
      </c>
      <c r="AV97">
        <f t="shared" si="60"/>
        <v>5.5761404469997E-2</v>
      </c>
      <c r="AX97">
        <f t="shared" si="61"/>
        <v>9.4267370689720357E-3</v>
      </c>
      <c r="AY97">
        <f t="shared" si="62"/>
        <v>8.6777223030353838E-3</v>
      </c>
      <c r="AZ97">
        <f t="shared" si="63"/>
        <v>1.4136505759949633E-2</v>
      </c>
      <c r="BA97">
        <f t="shared" si="64"/>
        <v>9.3127618741597074E-3</v>
      </c>
      <c r="BB97">
        <f t="shared" si="65"/>
        <v>1.8502604072279445E-2</v>
      </c>
      <c r="BC97">
        <f t="shared" si="66"/>
        <v>1.152458577940719E-2</v>
      </c>
      <c r="BD97">
        <f t="shared" si="67"/>
        <v>7.7953426167826105E-3</v>
      </c>
      <c r="BE97">
        <f t="shared" si="68"/>
        <v>4.8216466726708224E-3</v>
      </c>
      <c r="BF97">
        <f t="shared" si="69"/>
        <v>2.1196142814239819E-2</v>
      </c>
      <c r="BH97">
        <f t="shared" si="70"/>
        <v>4.7133685344860178E-3</v>
      </c>
      <c r="BI97">
        <f t="shared" si="71"/>
        <v>4.3388611515176919E-3</v>
      </c>
      <c r="BJ97">
        <f t="shared" si="72"/>
        <v>5.3430969497512684E-3</v>
      </c>
      <c r="BK97">
        <f t="shared" si="73"/>
        <v>5.3767255749449915E-3</v>
      </c>
      <c r="BL97">
        <f t="shared" si="74"/>
        <v>9.2513020361397226E-3</v>
      </c>
      <c r="BM97">
        <f t="shared" si="75"/>
        <v>4.7048924427471319E-3</v>
      </c>
      <c r="BN97">
        <f t="shared" si="76"/>
        <v>4.5006431582248025E-3</v>
      </c>
      <c r="BO97">
        <f t="shared" si="77"/>
        <v>2.7837790044037631E-3</v>
      </c>
      <c r="BP97">
        <f t="shared" si="78"/>
        <v>1.2237598759583112E-2</v>
      </c>
    </row>
    <row r="98" spans="1:68" x14ac:dyDescent="0.3">
      <c r="A98" t="s">
        <v>1927</v>
      </c>
      <c r="B98">
        <v>4.7820709723653751E-2</v>
      </c>
      <c r="C98">
        <v>0.11853166266314</v>
      </c>
      <c r="D98">
        <v>8.5945295750942952E-2</v>
      </c>
      <c r="E98">
        <v>6.52976124238136E-2</v>
      </c>
      <c r="F98">
        <v>0.10168260400557999</v>
      </c>
      <c r="G98">
        <v>0.10362186652901381</v>
      </c>
      <c r="H98">
        <v>6.2541093358555552E-2</v>
      </c>
      <c r="I98">
        <v>6.4409434992783357E-2</v>
      </c>
      <c r="J98">
        <v>5.3421200597269847E-2</v>
      </c>
      <c r="K98">
        <v>7.7928897990548807E-2</v>
      </c>
      <c r="L98">
        <v>7.6839798841063553E-2</v>
      </c>
      <c r="M98">
        <v>0.10455969767021869</v>
      </c>
      <c r="N98">
        <v>8.5799807410550544E-2</v>
      </c>
      <c r="O98">
        <v>7.3347444589864946E-2</v>
      </c>
      <c r="P98">
        <v>4.8349206059945651E-2</v>
      </c>
      <c r="Q98">
        <v>8.3806720453329542E-2</v>
      </c>
      <c r="R98">
        <v>8.4486375375654649E-2</v>
      </c>
      <c r="S98">
        <v>6.17923982170746E-2</v>
      </c>
      <c r="T98">
        <v>9.5185018908558947E-2</v>
      </c>
      <c r="U98">
        <v>4.42573236057974E-2</v>
      </c>
      <c r="V98">
        <v>9.0984809613505108E-2</v>
      </c>
      <c r="W98">
        <v>7.1218504072682848E-2</v>
      </c>
      <c r="X98">
        <v>6.8574774155970852E-2</v>
      </c>
      <c r="Y98">
        <v>4.6371605909215151E-2</v>
      </c>
      <c r="Z98">
        <v>0.11575346163151226</v>
      </c>
      <c r="AA98">
        <v>8.8653405509980507E-2</v>
      </c>
      <c r="AB98">
        <v>5.7332750353618053E-2</v>
      </c>
      <c r="AC98">
        <v>0.117819581530552</v>
      </c>
      <c r="AD98">
        <v>5.319022580293975E-2</v>
      </c>
      <c r="AE98">
        <v>9.579586863024056E-2</v>
      </c>
      <c r="AF98">
        <v>9.7466058226707897E-2</v>
      </c>
      <c r="AG98">
        <v>6.3253403908943795E-2</v>
      </c>
      <c r="AH98">
        <v>7.7990782634583644E-2</v>
      </c>
      <c r="AI98">
        <v>5.8908639273541646E-2</v>
      </c>
      <c r="AJ98">
        <v>5.829283405285475E-2</v>
      </c>
      <c r="AK98">
        <v>6.9540257130964456E-2</v>
      </c>
      <c r="AL98">
        <v>5.2914821829744003E-2</v>
      </c>
      <c r="AN98">
        <f t="shared" si="52"/>
        <v>7.9398820140387572E-2</v>
      </c>
      <c r="AO98">
        <f t="shared" si="53"/>
        <v>8.3063749721483171E-2</v>
      </c>
      <c r="AP98">
        <f t="shared" si="54"/>
        <v>7.4320864737066006E-2</v>
      </c>
      <c r="AQ98">
        <f t="shared" si="55"/>
        <v>7.6695164682019604E-2</v>
      </c>
      <c r="AR98">
        <f t="shared" si="56"/>
        <v>7.5411414050136072E-2</v>
      </c>
      <c r="AS98">
        <f t="shared" si="57"/>
        <v>8.2417596515141481E-2</v>
      </c>
      <c r="AT98">
        <f t="shared" si="58"/>
        <v>8.2150717553296074E-2</v>
      </c>
      <c r="AU98">
        <f t="shared" si="59"/>
        <v>6.6717608605689691E-2</v>
      </c>
      <c r="AV98">
        <f t="shared" si="60"/>
        <v>6.0249304337854394E-2</v>
      </c>
      <c r="AX98">
        <f t="shared" si="61"/>
        <v>3.0387809087349144E-2</v>
      </c>
      <c r="AY98">
        <f t="shared" si="62"/>
        <v>2.2645535128090245E-2</v>
      </c>
      <c r="AZ98">
        <f t="shared" si="63"/>
        <v>1.9051625641131355E-2</v>
      </c>
      <c r="BA98">
        <f t="shared" si="64"/>
        <v>1.2910647502541334E-2</v>
      </c>
      <c r="BB98">
        <f t="shared" si="65"/>
        <v>2.3249974508683283E-2</v>
      </c>
      <c r="BC98">
        <f t="shared" si="66"/>
        <v>3.0078738126742326E-2</v>
      </c>
      <c r="BD98">
        <f t="shared" si="67"/>
        <v>2.509442059779184E-2</v>
      </c>
      <c r="BE98">
        <f t="shared" si="68"/>
        <v>1.0001629089731234E-2</v>
      </c>
      <c r="BF98">
        <f t="shared" si="69"/>
        <v>8.4836375877823007E-3</v>
      </c>
      <c r="BH98">
        <f t="shared" si="70"/>
        <v>1.5193904543674572E-2</v>
      </c>
      <c r="BI98">
        <f t="shared" si="71"/>
        <v>1.1322767564045122E-2</v>
      </c>
      <c r="BJ98">
        <f t="shared" si="72"/>
        <v>7.2008376454192934E-3</v>
      </c>
      <c r="BK98">
        <f t="shared" si="73"/>
        <v>7.4539658110046089E-3</v>
      </c>
      <c r="BL98">
        <f t="shared" si="74"/>
        <v>1.1624987254341641E-2</v>
      </c>
      <c r="BM98">
        <f t="shared" si="75"/>
        <v>1.2279593419552773E-2</v>
      </c>
      <c r="BN98">
        <f t="shared" si="76"/>
        <v>1.448827048729281E-2</v>
      </c>
      <c r="BO98">
        <f t="shared" si="77"/>
        <v>5.7744432472911205E-3</v>
      </c>
      <c r="BP98">
        <f t="shared" si="78"/>
        <v>4.8980304450133389E-3</v>
      </c>
    </row>
    <row r="99" spans="1:68" x14ac:dyDescent="0.3">
      <c r="A99" t="s">
        <v>1928</v>
      </c>
      <c r="B99">
        <v>0.17686122050691899</v>
      </c>
      <c r="C99">
        <v>0.220588256561291</v>
      </c>
      <c r="D99">
        <v>0.26522007235223599</v>
      </c>
      <c r="E99">
        <v>0.16039807761604649</v>
      </c>
      <c r="F99">
        <v>0.218470666969456</v>
      </c>
      <c r="G99">
        <v>0.22848709817848151</v>
      </c>
      <c r="H99">
        <v>0.27337507938742001</v>
      </c>
      <c r="I99">
        <v>0.18850941971339452</v>
      </c>
      <c r="J99">
        <v>0.14953993846806252</v>
      </c>
      <c r="K99">
        <v>0.21152793999411401</v>
      </c>
      <c r="L99">
        <v>0.19775495566940249</v>
      </c>
      <c r="M99">
        <v>0.18777514244294349</v>
      </c>
      <c r="N99">
        <v>0.27444840324942599</v>
      </c>
      <c r="O99">
        <v>0.1714332189025875</v>
      </c>
      <c r="P99">
        <v>0.20520403672488902</v>
      </c>
      <c r="Q99">
        <v>0.249157373638459</v>
      </c>
      <c r="R99">
        <v>0.40420361034160701</v>
      </c>
      <c r="S99">
        <v>0.23738970262667047</v>
      </c>
      <c r="T99">
        <v>0.25879474499223748</v>
      </c>
      <c r="U99">
        <v>0.179082740056526</v>
      </c>
      <c r="V99">
        <v>0.20081208561278499</v>
      </c>
      <c r="W99">
        <v>0.22775051397164098</v>
      </c>
      <c r="X99">
        <v>0.227344573299854</v>
      </c>
      <c r="Y99">
        <v>0.1570143894077175</v>
      </c>
      <c r="Z99">
        <v>0.29773773107715595</v>
      </c>
      <c r="AA99">
        <v>0.171978440513259</v>
      </c>
      <c r="AB99">
        <v>0.1897380373930605</v>
      </c>
      <c r="AC99">
        <v>0.2003025880896335</v>
      </c>
      <c r="AD99">
        <v>0.18505859917187351</v>
      </c>
      <c r="AE99">
        <v>0.18665058857644251</v>
      </c>
      <c r="AF99">
        <v>0.22099456607568399</v>
      </c>
      <c r="AG99">
        <v>0.133615355589081</v>
      </c>
      <c r="AH99">
        <v>0.27336283477014744</v>
      </c>
      <c r="AI99">
        <v>0.217753898831965</v>
      </c>
      <c r="AJ99">
        <v>0.1739731781005745</v>
      </c>
      <c r="AK99">
        <v>0.1866763139800775</v>
      </c>
      <c r="AL99">
        <v>0.19946719155053</v>
      </c>
      <c r="AN99">
        <f t="shared" si="52"/>
        <v>0.20576690675912312</v>
      </c>
      <c r="AO99">
        <f t="shared" si="53"/>
        <v>0.22721056606218801</v>
      </c>
      <c r="AP99">
        <f t="shared" si="54"/>
        <v>0.19966909077877501</v>
      </c>
      <c r="AQ99">
        <f t="shared" si="55"/>
        <v>0.29691689553557882</v>
      </c>
      <c r="AR99">
        <f t="shared" si="56"/>
        <v>0.21661002115829736</v>
      </c>
      <c r="AS99">
        <f t="shared" si="57"/>
        <v>0.20735262663011336</v>
      </c>
      <c r="AT99">
        <f t="shared" si="58"/>
        <v>0.19756791794133333</v>
      </c>
      <c r="AU99">
        <f t="shared" si="59"/>
        <v>0.20824402973039779</v>
      </c>
      <c r="AV99">
        <f t="shared" si="60"/>
        <v>0.18670556121039397</v>
      </c>
      <c r="AX99">
        <f t="shared" si="61"/>
        <v>4.7075190438718578E-2</v>
      </c>
      <c r="AY99">
        <f t="shared" si="62"/>
        <v>3.51518439045111E-2</v>
      </c>
      <c r="AZ99">
        <f t="shared" si="63"/>
        <v>3.9197235865881447E-2</v>
      </c>
      <c r="BA99">
        <f t="shared" si="64"/>
        <v>9.3099134800828987E-2</v>
      </c>
      <c r="BB99">
        <f t="shared" si="65"/>
        <v>3.445544514036207E-2</v>
      </c>
      <c r="BC99">
        <f t="shared" si="66"/>
        <v>5.042696303575897E-2</v>
      </c>
      <c r="BD99">
        <f t="shared" si="67"/>
        <v>2.0303681677815755E-2</v>
      </c>
      <c r="BE99">
        <f t="shared" si="68"/>
        <v>7.0357428123207943E-2</v>
      </c>
      <c r="BF99">
        <f t="shared" si="69"/>
        <v>1.2747031889698435E-2</v>
      </c>
      <c r="BH99">
        <f t="shared" si="70"/>
        <v>2.3537595219359289E-2</v>
      </c>
      <c r="BI99">
        <f t="shared" si="71"/>
        <v>1.757592195225555E-2</v>
      </c>
      <c r="BJ99">
        <f t="shared" si="72"/>
        <v>1.481516259746626E-2</v>
      </c>
      <c r="BK99">
        <f t="shared" si="73"/>
        <v>5.3750810538579871E-2</v>
      </c>
      <c r="BL99">
        <f t="shared" si="74"/>
        <v>1.7227722570181035E-2</v>
      </c>
      <c r="BM99">
        <f t="shared" si="75"/>
        <v>2.0586721452633013E-2</v>
      </c>
      <c r="BN99">
        <f t="shared" si="76"/>
        <v>1.17223360822274E-2</v>
      </c>
      <c r="BO99">
        <f t="shared" si="77"/>
        <v>4.0620880066423858E-2</v>
      </c>
      <c r="BP99">
        <f t="shared" si="78"/>
        <v>7.3595022928861359E-3</v>
      </c>
    </row>
    <row r="100" spans="1:68" x14ac:dyDescent="0.3">
      <c r="A100" t="s">
        <v>1929</v>
      </c>
      <c r="B100">
        <v>0.164745701359445</v>
      </c>
      <c r="C100">
        <v>0.18411856821356801</v>
      </c>
      <c r="D100">
        <v>0.23311689523241952</v>
      </c>
      <c r="E100">
        <v>0.16370381452474903</v>
      </c>
      <c r="F100">
        <v>0.22460557367363798</v>
      </c>
      <c r="G100">
        <v>0.2808635189586135</v>
      </c>
      <c r="H100">
        <v>0.29746077949968053</v>
      </c>
      <c r="I100">
        <v>0.1741354467024645</v>
      </c>
      <c r="J100">
        <v>0.2055330129528925</v>
      </c>
      <c r="K100">
        <v>0.20428625706126149</v>
      </c>
      <c r="L100">
        <v>0.19782641491698549</v>
      </c>
      <c r="M100">
        <v>0.2030854352162505</v>
      </c>
      <c r="N100">
        <v>0.25048000412556304</v>
      </c>
      <c r="O100">
        <v>0.17780589381025999</v>
      </c>
      <c r="P100">
        <v>0.20530185076288998</v>
      </c>
      <c r="Q100">
        <v>0.25910284934449351</v>
      </c>
      <c r="R100">
        <v>0.33568111986784449</v>
      </c>
      <c r="S100">
        <v>0.2070962478678785</v>
      </c>
      <c r="T100">
        <v>0.33247707174872199</v>
      </c>
      <c r="U100">
        <v>0.19014938911329549</v>
      </c>
      <c r="V100">
        <v>0.2129292295301595</v>
      </c>
      <c r="W100">
        <v>0.3342384693086195</v>
      </c>
      <c r="X100">
        <v>0.30064439919471198</v>
      </c>
      <c r="Y100">
        <v>0.13730979838059248</v>
      </c>
      <c r="Z100">
        <v>0.23904734600243049</v>
      </c>
      <c r="AA100">
        <v>0.26290677010055252</v>
      </c>
      <c r="AB100">
        <v>0.23992128051816752</v>
      </c>
      <c r="AC100">
        <v>0.2202347625576565</v>
      </c>
      <c r="AD100">
        <v>0.20137940942972449</v>
      </c>
      <c r="AE100">
        <v>0.19041608173799701</v>
      </c>
      <c r="AF100">
        <v>0.28312044478349052</v>
      </c>
      <c r="AG100">
        <v>0.15798631985675698</v>
      </c>
      <c r="AH100">
        <v>0.2590172628865765</v>
      </c>
      <c r="AI100">
        <v>0.23229232516014248</v>
      </c>
      <c r="AJ100">
        <v>0.21608416127251101</v>
      </c>
      <c r="AK100">
        <v>0.17869669188988199</v>
      </c>
      <c r="AL100">
        <v>0.15665674054852999</v>
      </c>
      <c r="AN100">
        <f t="shared" si="52"/>
        <v>0.18642124483254538</v>
      </c>
      <c r="AO100">
        <f t="shared" si="53"/>
        <v>0.24426632970859913</v>
      </c>
      <c r="AP100">
        <f t="shared" si="54"/>
        <v>0.20633126697801471</v>
      </c>
      <c r="AQ100">
        <f t="shared" si="55"/>
        <v>0.26729340569340548</v>
      </c>
      <c r="AR100">
        <f t="shared" si="56"/>
        <v>0.26744853992519912</v>
      </c>
      <c r="AS100">
        <f t="shared" si="57"/>
        <v>0.23334405945901859</v>
      </c>
      <c r="AT100">
        <f t="shared" si="58"/>
        <v>0.224971978650404</v>
      </c>
      <c r="AU100">
        <f t="shared" si="59"/>
        <v>0.21643196930115863</v>
      </c>
      <c r="AV100">
        <f t="shared" si="60"/>
        <v>0.1838125312369743</v>
      </c>
      <c r="AX100">
        <f t="shared" si="61"/>
        <v>3.2515108849695884E-2</v>
      </c>
      <c r="AY100">
        <f t="shared" si="62"/>
        <v>5.6195758525187878E-2</v>
      </c>
      <c r="AZ100">
        <f t="shared" si="63"/>
        <v>2.1800438876625281E-2</v>
      </c>
      <c r="BA100">
        <f t="shared" si="64"/>
        <v>6.4682541978422839E-2</v>
      </c>
      <c r="BB100">
        <f t="shared" si="65"/>
        <v>7.6674894936037838E-2</v>
      </c>
      <c r="BC100">
        <f t="shared" si="66"/>
        <v>5.4540828503790224E-2</v>
      </c>
      <c r="BD100">
        <f t="shared" si="67"/>
        <v>5.0655520170481944E-2</v>
      </c>
      <c r="BE100">
        <f t="shared" si="68"/>
        <v>5.2349556142854414E-2</v>
      </c>
      <c r="BF100">
        <f t="shared" si="69"/>
        <v>3.0042194371337507E-2</v>
      </c>
      <c r="BH100">
        <f t="shared" si="70"/>
        <v>1.6257554424847942E-2</v>
      </c>
      <c r="BI100">
        <f t="shared" si="71"/>
        <v>2.8097879262593939E-2</v>
      </c>
      <c r="BJ100">
        <f t="shared" si="72"/>
        <v>8.2397913913735445E-3</v>
      </c>
      <c r="BK100">
        <f t="shared" si="73"/>
        <v>3.7344483023111698E-2</v>
      </c>
      <c r="BL100">
        <f t="shared" si="74"/>
        <v>3.8337447468018919E-2</v>
      </c>
      <c r="BM100">
        <f t="shared" si="75"/>
        <v>2.2266199997155092E-2</v>
      </c>
      <c r="BN100">
        <f t="shared" si="76"/>
        <v>2.9245978206368269E-2</v>
      </c>
      <c r="BO100">
        <f t="shared" si="77"/>
        <v>3.0224030331034425E-2</v>
      </c>
      <c r="BP100">
        <f t="shared" si="78"/>
        <v>1.7344869007338771E-2</v>
      </c>
    </row>
    <row r="101" spans="1:68" x14ac:dyDescent="0.3">
      <c r="A101" t="s">
        <v>1930</v>
      </c>
      <c r="B101">
        <v>0.1092947919107195</v>
      </c>
      <c r="C101">
        <v>7.7687426365588896E-2</v>
      </c>
      <c r="D101">
        <v>0.14559978160077849</v>
      </c>
      <c r="E101">
        <v>0.1225935687254695</v>
      </c>
      <c r="F101">
        <v>0.14974123322313149</v>
      </c>
      <c r="G101">
        <v>0.1774418878326845</v>
      </c>
      <c r="H101">
        <v>0.17057382542893051</v>
      </c>
      <c r="I101">
        <v>0.219042771212655</v>
      </c>
      <c r="J101">
        <v>0.10971237467171374</v>
      </c>
      <c r="K101">
        <v>0.14566221193059201</v>
      </c>
      <c r="L101">
        <v>0.16701299878614551</v>
      </c>
      <c r="M101">
        <v>0.183644231178336</v>
      </c>
      <c r="N101">
        <v>0.1659268439585575</v>
      </c>
      <c r="O101">
        <v>0.14393503454133399</v>
      </c>
      <c r="P101">
        <v>0.16078514740702998</v>
      </c>
      <c r="Q101">
        <v>0.14107456810513699</v>
      </c>
      <c r="R101">
        <v>0.18051558379032301</v>
      </c>
      <c r="S101">
        <v>0.161799463615411</v>
      </c>
      <c r="T101">
        <v>8.6445958405009793E-2</v>
      </c>
      <c r="U101">
        <v>0.18751249583568652</v>
      </c>
      <c r="V101">
        <v>0.20244398267910402</v>
      </c>
      <c r="W101">
        <v>0.12951615124967356</v>
      </c>
      <c r="X101">
        <v>0.159645566371547</v>
      </c>
      <c r="Y101">
        <v>9.9109874337354201E-2</v>
      </c>
      <c r="Z101">
        <v>0.153616546893098</v>
      </c>
      <c r="AA101">
        <v>0.170528874948147</v>
      </c>
      <c r="AB101">
        <v>0.13107109938726802</v>
      </c>
      <c r="AC101">
        <v>0.13607965695733751</v>
      </c>
      <c r="AD101">
        <v>0.12755879701157249</v>
      </c>
      <c r="AE101">
        <v>9.9752468531772304E-2</v>
      </c>
      <c r="AF101">
        <v>0.11675335498694316</v>
      </c>
      <c r="AG101">
        <v>0.10178936586068375</v>
      </c>
      <c r="AH101">
        <v>0.13861820398573099</v>
      </c>
      <c r="AI101">
        <v>0.15677254117484501</v>
      </c>
      <c r="AJ101">
        <v>0.112966473631828</v>
      </c>
      <c r="AK101">
        <v>0.1369811382643755</v>
      </c>
      <c r="AL101">
        <v>0.138655859654192</v>
      </c>
      <c r="AN101">
        <f t="shared" si="52"/>
        <v>0.11379389215063911</v>
      </c>
      <c r="AO101">
        <f t="shared" si="53"/>
        <v>0.17919992942435037</v>
      </c>
      <c r="AP101">
        <f t="shared" si="54"/>
        <v>0.15381126321052982</v>
      </c>
      <c r="AQ101">
        <f t="shared" si="55"/>
        <v>0.16112987183695701</v>
      </c>
      <c r="AR101">
        <f t="shared" si="56"/>
        <v>0.15147964704236846</v>
      </c>
      <c r="AS101">
        <f t="shared" si="57"/>
        <v>0.14167526981579195</v>
      </c>
      <c r="AT101">
        <f t="shared" si="58"/>
        <v>0.11468820684342933</v>
      </c>
      <c r="AU101">
        <f t="shared" si="59"/>
        <v>0.13239337034041992</v>
      </c>
      <c r="AV101">
        <f t="shared" si="60"/>
        <v>0.12953449051679852</v>
      </c>
      <c r="AX101">
        <f t="shared" si="61"/>
        <v>2.8360581129400632E-2</v>
      </c>
      <c r="AY101">
        <f t="shared" si="62"/>
        <v>2.9056079134559789E-2</v>
      </c>
      <c r="AZ101">
        <f t="shared" si="63"/>
        <v>2.3693786307359976E-2</v>
      </c>
      <c r="BA101">
        <f t="shared" si="64"/>
        <v>1.9729031766209465E-2</v>
      </c>
      <c r="BB101">
        <f t="shared" si="65"/>
        <v>5.3564619866327851E-2</v>
      </c>
      <c r="BC101">
        <f t="shared" si="66"/>
        <v>2.5509325320938414E-2</v>
      </c>
      <c r="BD101">
        <f t="shared" si="67"/>
        <v>1.4017724620017002E-2</v>
      </c>
      <c r="BE101">
        <f t="shared" si="68"/>
        <v>2.8015153173609388E-2</v>
      </c>
      <c r="BF101">
        <f t="shared" si="69"/>
        <v>1.4372736710831302E-2</v>
      </c>
      <c r="BH101">
        <f t="shared" si="70"/>
        <v>1.4180290564700316E-2</v>
      </c>
      <c r="BI101">
        <f t="shared" si="71"/>
        <v>1.4528039567279894E-2</v>
      </c>
      <c r="BJ101">
        <f t="shared" si="72"/>
        <v>8.9554094552545573E-3</v>
      </c>
      <c r="BK101">
        <f t="shared" si="73"/>
        <v>1.1390561801071713E-2</v>
      </c>
      <c r="BL101">
        <f t="shared" si="74"/>
        <v>2.6782309933163925E-2</v>
      </c>
      <c r="BM101">
        <f t="shared" si="75"/>
        <v>1.0414138453159642E-2</v>
      </c>
      <c r="BN101">
        <f t="shared" si="76"/>
        <v>8.0931370827928614E-3</v>
      </c>
      <c r="BO101">
        <f t="shared" si="77"/>
        <v>1.617455622617198E-2</v>
      </c>
      <c r="BP101">
        <f t="shared" si="78"/>
        <v>8.2981034089900686E-3</v>
      </c>
    </row>
    <row r="102" spans="1:68" x14ac:dyDescent="0.3">
      <c r="A102" t="s">
        <v>1931</v>
      </c>
      <c r="B102">
        <v>9.6661859508829953E-2</v>
      </c>
      <c r="C102">
        <v>4.8564487987878699E-2</v>
      </c>
      <c r="D102">
        <v>0.11848406232362191</v>
      </c>
      <c r="E102">
        <v>0.14279170411883502</v>
      </c>
      <c r="F102">
        <v>9.7311381071327807E-2</v>
      </c>
      <c r="G102">
        <v>9.4391914434058352E-2</v>
      </c>
      <c r="H102">
        <v>0.1506949238003655</v>
      </c>
      <c r="I102">
        <v>0.10309756418770315</v>
      </c>
      <c r="J102">
        <v>0.13015297895847888</v>
      </c>
      <c r="K102">
        <v>0.146415634904002</v>
      </c>
      <c r="L102">
        <v>0.16523082347321499</v>
      </c>
      <c r="M102">
        <v>0.1140388282551365</v>
      </c>
      <c r="N102">
        <v>9.11004298691062E-2</v>
      </c>
      <c r="O102">
        <v>0.11841955165022899</v>
      </c>
      <c r="P102">
        <v>0.13506316110942701</v>
      </c>
      <c r="Q102">
        <v>6.3318201889780198E-2</v>
      </c>
      <c r="R102">
        <v>0.10518474548563345</v>
      </c>
      <c r="S102">
        <v>0.115473359730278</v>
      </c>
      <c r="T102">
        <v>8.8379246294170793E-2</v>
      </c>
      <c r="U102">
        <v>8.9150176040339701E-2</v>
      </c>
      <c r="V102">
        <v>0.124582763376341</v>
      </c>
      <c r="W102">
        <v>0.11171283317819064</v>
      </c>
      <c r="X102">
        <v>8.4490526997687943E-2</v>
      </c>
      <c r="Y102">
        <v>7.8585192006092708E-2</v>
      </c>
      <c r="Z102">
        <v>0.1339147996104785</v>
      </c>
      <c r="AA102">
        <v>0.1144195477773625</v>
      </c>
      <c r="AB102">
        <v>9.9815581220060456E-2</v>
      </c>
      <c r="AC102">
        <v>0.1071861140826139</v>
      </c>
      <c r="AD102">
        <v>9.4517267767775956E-2</v>
      </c>
      <c r="AE102">
        <v>7.5705680854883148E-2</v>
      </c>
      <c r="AF102">
        <v>0.1089337936645785</v>
      </c>
      <c r="AG102">
        <v>0.1046655717512355</v>
      </c>
      <c r="AH102">
        <v>0.107094041619125</v>
      </c>
      <c r="AI102">
        <v>0.12809332313284372</v>
      </c>
      <c r="AJ102">
        <v>9.6694106449509404E-2</v>
      </c>
      <c r="AK102">
        <v>0.13694137314656751</v>
      </c>
      <c r="AL102">
        <v>9.6456661161317903E-2</v>
      </c>
      <c r="AN102">
        <f t="shared" si="52"/>
        <v>0.10162552848479139</v>
      </c>
      <c r="AO102">
        <f t="shared" si="53"/>
        <v>0.1113739458733637</v>
      </c>
      <c r="AP102">
        <f t="shared" si="54"/>
        <v>0.12863162974565637</v>
      </c>
      <c r="AQ102">
        <f t="shared" si="55"/>
        <v>9.4658769035230558E-2</v>
      </c>
      <c r="AR102">
        <f t="shared" si="56"/>
        <v>0.10345625472226054</v>
      </c>
      <c r="AS102">
        <f t="shared" si="57"/>
        <v>0.10306862694904934</v>
      </c>
      <c r="AT102">
        <f t="shared" si="58"/>
        <v>9.3052247429079207E-2</v>
      </c>
      <c r="AU102">
        <f t="shared" si="59"/>
        <v>0.11328431216773475</v>
      </c>
      <c r="AV102">
        <f t="shared" si="60"/>
        <v>0.11003071358579826</v>
      </c>
      <c r="AX102">
        <f t="shared" si="61"/>
        <v>4.0078989540846516E-2</v>
      </c>
      <c r="AY102">
        <f t="shared" si="62"/>
        <v>2.6462444580697846E-2</v>
      </c>
      <c r="AZ102">
        <f t="shared" si="63"/>
        <v>2.3893089233194505E-2</v>
      </c>
      <c r="BA102">
        <f t="shared" si="64"/>
        <v>2.7624939050025756E-2</v>
      </c>
      <c r="BB102">
        <f t="shared" si="65"/>
        <v>1.7762136940731178E-2</v>
      </c>
      <c r="BC102">
        <f t="shared" si="66"/>
        <v>2.0260553609060462E-2</v>
      </c>
      <c r="BD102">
        <f t="shared" si="67"/>
        <v>1.6662430304972151E-2</v>
      </c>
      <c r="BE102">
        <f t="shared" si="68"/>
        <v>1.2882331729867471E-2</v>
      </c>
      <c r="BF102">
        <f t="shared" si="69"/>
        <v>2.330561721051257E-2</v>
      </c>
      <c r="BH102">
        <f t="shared" si="70"/>
        <v>2.0039494770423258E-2</v>
      </c>
      <c r="BI102">
        <f t="shared" si="71"/>
        <v>1.3231222290348923E-2</v>
      </c>
      <c r="BJ102">
        <f t="shared" si="72"/>
        <v>9.0307388805868014E-3</v>
      </c>
      <c r="BK102">
        <f t="shared" si="73"/>
        <v>1.5949265996879375E-2</v>
      </c>
      <c r="BL102">
        <f t="shared" si="74"/>
        <v>8.8810684703655891E-3</v>
      </c>
      <c r="BM102">
        <f t="shared" si="75"/>
        <v>8.2713363747503842E-3</v>
      </c>
      <c r="BN102">
        <f t="shared" si="76"/>
        <v>9.620058621929049E-3</v>
      </c>
      <c r="BO102">
        <f t="shared" si="77"/>
        <v>7.4376176920290422E-3</v>
      </c>
      <c r="BP102">
        <f t="shared" si="78"/>
        <v>1.3455504370119808E-2</v>
      </c>
    </row>
    <row r="103" spans="1:68" x14ac:dyDescent="0.3">
      <c r="A103" t="s">
        <v>1932</v>
      </c>
      <c r="B103">
        <v>4.5512950235647345E-2</v>
      </c>
      <c r="C103">
        <v>4.71124735852924E-2</v>
      </c>
      <c r="D103">
        <v>0.126993574000304</v>
      </c>
      <c r="E103">
        <v>7.4859094401997145E-2</v>
      </c>
      <c r="F103">
        <v>9.3216118276139653E-2</v>
      </c>
      <c r="G103">
        <v>8.6332844774030304E-2</v>
      </c>
      <c r="H103">
        <v>8.2810987362551047E-2</v>
      </c>
      <c r="I103">
        <v>9.3525123172233243E-2</v>
      </c>
      <c r="J103">
        <v>6.8812578713948858E-2</v>
      </c>
      <c r="K103">
        <v>9.112638372174095E-2</v>
      </c>
      <c r="L103">
        <v>8.1623108573756098E-2</v>
      </c>
      <c r="M103">
        <v>8.313141252487545E-2</v>
      </c>
      <c r="N103">
        <v>8.1240458182330638E-2</v>
      </c>
      <c r="O103">
        <v>0.10313838611034751</v>
      </c>
      <c r="P103">
        <v>0.1103382668639787</v>
      </c>
      <c r="Q103">
        <v>0.1001422583277555</v>
      </c>
      <c r="R103">
        <v>6.9877611495584802E-2</v>
      </c>
      <c r="S103">
        <v>0.12556395043318849</v>
      </c>
      <c r="T103">
        <v>0.10407354235428605</v>
      </c>
      <c r="U103">
        <v>0.10306405044583494</v>
      </c>
      <c r="V103">
        <v>8.2907153522847304E-2</v>
      </c>
      <c r="W103">
        <v>0.1136590911955625</v>
      </c>
      <c r="X103">
        <v>8.0392812331121999E-2</v>
      </c>
      <c r="Y103">
        <v>5.77869629771319E-2</v>
      </c>
      <c r="Z103">
        <v>9.980719036629275E-2</v>
      </c>
      <c r="AA103">
        <v>7.5290302521986541E-2</v>
      </c>
      <c r="AB103">
        <v>6.74224167468358E-2</v>
      </c>
      <c r="AC103">
        <v>7.1471624527225996E-2</v>
      </c>
      <c r="AD103">
        <v>6.7239427952968445E-2</v>
      </c>
      <c r="AE103">
        <v>8.5283054914998407E-2</v>
      </c>
      <c r="AF103">
        <v>7.3944841355675056E-2</v>
      </c>
      <c r="AG103">
        <v>2.7716049968211802E-2</v>
      </c>
      <c r="AH103">
        <v>9.8369976291482752E-2</v>
      </c>
      <c r="AI103">
        <v>7.248929351723496E-2</v>
      </c>
      <c r="AJ103">
        <v>6.0318097468168699E-2</v>
      </c>
      <c r="AK103">
        <v>0.13695484686198645</v>
      </c>
      <c r="AL103">
        <v>0.118782881649783</v>
      </c>
      <c r="AN103">
        <f t="shared" si="52"/>
        <v>7.3619523055810224E-2</v>
      </c>
      <c r="AO103">
        <f t="shared" si="53"/>
        <v>8.8971268396238562E-2</v>
      </c>
      <c r="AP103">
        <f t="shared" si="54"/>
        <v>8.8487227812996894E-2</v>
      </c>
      <c r="AQ103">
        <f t="shared" si="55"/>
        <v>9.8527940085509594E-2</v>
      </c>
      <c r="AR103">
        <f t="shared" si="56"/>
        <v>0.1009259593796327</v>
      </c>
      <c r="AS103">
        <f t="shared" si="57"/>
        <v>7.5361884911765833E-2</v>
      </c>
      <c r="AT103">
        <f t="shared" si="58"/>
        <v>7.5489108074547298E-2</v>
      </c>
      <c r="AU103">
        <f t="shared" si="59"/>
        <v>6.6191773258976502E-2</v>
      </c>
      <c r="AV103">
        <f t="shared" si="60"/>
        <v>0.10535194199331271</v>
      </c>
      <c r="AX103">
        <f t="shared" si="61"/>
        <v>3.8047903834838283E-2</v>
      </c>
      <c r="AY103">
        <f t="shared" si="62"/>
        <v>5.2809937653179925E-3</v>
      </c>
      <c r="AZ103">
        <f t="shared" si="63"/>
        <v>1.4227308650114951E-2</v>
      </c>
      <c r="BA103">
        <f t="shared" si="64"/>
        <v>2.7878246064070394E-2</v>
      </c>
      <c r="BB103">
        <f t="shared" si="65"/>
        <v>1.2926571114518027E-2</v>
      </c>
      <c r="BC103">
        <f t="shared" si="66"/>
        <v>1.4212216400775857E-2</v>
      </c>
      <c r="BD103">
        <f t="shared" si="67"/>
        <v>9.1203995669315932E-3</v>
      </c>
      <c r="BE103">
        <f t="shared" si="68"/>
        <v>3.5745466807357996E-2</v>
      </c>
      <c r="BF103">
        <f t="shared" si="69"/>
        <v>4.0044855405588831E-2</v>
      </c>
      <c r="BH103">
        <f t="shared" si="70"/>
        <v>1.9023951917419141E-2</v>
      </c>
      <c r="BI103">
        <f t="shared" si="71"/>
        <v>2.6404968826589962E-3</v>
      </c>
      <c r="BJ103">
        <f t="shared" si="72"/>
        <v>5.3774172162803172E-3</v>
      </c>
      <c r="BK103">
        <f t="shared" si="73"/>
        <v>1.6095512869625669E-2</v>
      </c>
      <c r="BL103">
        <f t="shared" si="74"/>
        <v>6.4632855572590133E-3</v>
      </c>
      <c r="BM103">
        <f t="shared" si="75"/>
        <v>5.80211304931922E-3</v>
      </c>
      <c r="BN103">
        <f t="shared" si="76"/>
        <v>5.2656651450849017E-3</v>
      </c>
      <c r="BO103">
        <f t="shared" si="77"/>
        <v>2.0637654883536975E-2</v>
      </c>
      <c r="BP103">
        <f t="shared" si="78"/>
        <v>2.3119908048076353E-2</v>
      </c>
    </row>
    <row r="104" spans="1:68" x14ac:dyDescent="0.3">
      <c r="A104" t="s">
        <v>1933</v>
      </c>
      <c r="B104">
        <v>7.1546307111307855E-2</v>
      </c>
      <c r="C104">
        <v>6.0319842659545903E-2</v>
      </c>
      <c r="D104">
        <v>3.778400241706855E-2</v>
      </c>
      <c r="E104">
        <v>3.6363396935396801E-2</v>
      </c>
      <c r="F104">
        <v>6.5327585191758353E-2</v>
      </c>
      <c r="G104">
        <v>0.10580044562432354</v>
      </c>
      <c r="H104">
        <v>4.989315941188615E-2</v>
      </c>
      <c r="I104">
        <v>3.7671460910853855E-2</v>
      </c>
      <c r="J104">
        <v>9.0468829784439903E-2</v>
      </c>
      <c r="K104">
        <v>5.8723589852257646E-2</v>
      </c>
      <c r="L104">
        <v>8.9001077687509103E-2</v>
      </c>
      <c r="M104">
        <v>4.714210900739365E-2</v>
      </c>
      <c r="N104">
        <v>6.7122803622077204E-2</v>
      </c>
      <c r="O104">
        <v>3.4528745191221497E-2</v>
      </c>
      <c r="P104">
        <v>6.9999574446407808E-2</v>
      </c>
      <c r="Q104">
        <v>5.8965051656583847E-2</v>
      </c>
      <c r="R104">
        <v>7.2414319588949103E-2</v>
      </c>
      <c r="S104">
        <v>7.3257362199965204E-2</v>
      </c>
      <c r="T104">
        <v>5.6022049305372357E-2</v>
      </c>
      <c r="U104">
        <v>3.481482401101825E-2</v>
      </c>
      <c r="V104">
        <v>7.8495737316270353E-2</v>
      </c>
      <c r="W104">
        <v>4.6612898512202697E-2</v>
      </c>
      <c r="X104">
        <v>9.9151156918970404E-2</v>
      </c>
      <c r="Y104">
        <v>5.0949373621257496E-2</v>
      </c>
      <c r="Z104">
        <v>5.37221082399853E-2</v>
      </c>
      <c r="AA104">
        <v>4.6167282808977701E-2</v>
      </c>
      <c r="AB104">
        <v>6.8291390884779452E-2</v>
      </c>
      <c r="AC104">
        <v>4.0777433719792699E-2</v>
      </c>
      <c r="AD104">
        <v>7.306285585672101E-2</v>
      </c>
      <c r="AE104">
        <v>5.945508113248435E-2</v>
      </c>
      <c r="AF104">
        <v>5.0697169325815049E-2</v>
      </c>
      <c r="AG104">
        <v>5.7663725979786945E-2</v>
      </c>
      <c r="AH104">
        <v>7.6963017138069051E-2</v>
      </c>
      <c r="AI104">
        <v>9.22876316840055E-2</v>
      </c>
      <c r="AJ104">
        <v>6.4513411011820954E-2</v>
      </c>
      <c r="AK104">
        <v>3.1238836323643951E-2</v>
      </c>
      <c r="AL104">
        <v>8.9941849434375706E-2</v>
      </c>
      <c r="AN104">
        <f t="shared" si="52"/>
        <v>5.1503387280829781E-2</v>
      </c>
      <c r="AO104">
        <f t="shared" si="53"/>
        <v>6.4673162784705474E-2</v>
      </c>
      <c r="AP104">
        <f t="shared" si="54"/>
        <v>6.5283818513043837E-2</v>
      </c>
      <c r="AQ104">
        <f t="shared" si="55"/>
        <v>6.8212244481832718E-2</v>
      </c>
      <c r="AR104">
        <f t="shared" si="56"/>
        <v>5.3986377286215914E-2</v>
      </c>
      <c r="AS104">
        <f t="shared" si="57"/>
        <v>5.9843124365627172E-2</v>
      </c>
      <c r="AT104">
        <f t="shared" si="58"/>
        <v>6.1071702105006807E-2</v>
      </c>
      <c r="AU104">
        <f t="shared" si="59"/>
        <v>7.5638124933953832E-2</v>
      </c>
      <c r="AV104">
        <f t="shared" si="60"/>
        <v>6.1898032256613535E-2</v>
      </c>
      <c r="AX104">
        <f t="shared" si="61"/>
        <v>1.7290549918724071E-2</v>
      </c>
      <c r="AY104">
        <f t="shared" si="62"/>
        <v>2.9661546746821917E-2</v>
      </c>
      <c r="AZ104">
        <f t="shared" si="63"/>
        <v>2.0576872756581488E-2</v>
      </c>
      <c r="BA104">
        <f t="shared" si="64"/>
        <v>8.0193897256273725E-3</v>
      </c>
      <c r="BB104">
        <f t="shared" si="65"/>
        <v>1.8500174178161771E-2</v>
      </c>
      <c r="BC104">
        <f t="shared" si="66"/>
        <v>2.1370959141750773E-2</v>
      </c>
      <c r="BD104">
        <f t="shared" si="67"/>
        <v>1.1270141127168112E-2</v>
      </c>
      <c r="BE104">
        <f t="shared" si="68"/>
        <v>1.734993418051059E-2</v>
      </c>
      <c r="BF104">
        <f t="shared" si="69"/>
        <v>2.9438768513553312E-2</v>
      </c>
      <c r="BH104">
        <f t="shared" si="70"/>
        <v>8.6452749593620357E-3</v>
      </c>
      <c r="BI104">
        <f t="shared" si="71"/>
        <v>1.4830773373410959E-2</v>
      </c>
      <c r="BJ104">
        <f t="shared" si="72"/>
        <v>7.7773268676192466E-3</v>
      </c>
      <c r="BK104">
        <f t="shared" si="73"/>
        <v>4.6299968168274832E-3</v>
      </c>
      <c r="BL104">
        <f t="shared" si="74"/>
        <v>9.2500870890808856E-3</v>
      </c>
      <c r="BM104">
        <f t="shared" si="75"/>
        <v>8.7246575351928191E-3</v>
      </c>
      <c r="BN104">
        <f t="shared" si="76"/>
        <v>6.5068190135755821E-3</v>
      </c>
      <c r="BO104">
        <f t="shared" si="77"/>
        <v>1.0016989169540079E-2</v>
      </c>
      <c r="BP104">
        <f t="shared" si="78"/>
        <v>1.6996480925911085E-2</v>
      </c>
    </row>
    <row r="105" spans="1:68" x14ac:dyDescent="0.3">
      <c r="A105" t="s">
        <v>1934</v>
      </c>
      <c r="B105">
        <v>8.1335296699784607E-2</v>
      </c>
      <c r="C105">
        <v>1.13768980701483E-2</v>
      </c>
      <c r="D105">
        <v>3.4892518164047898E-2</v>
      </c>
      <c r="E105">
        <v>5.3543338344471003E-2</v>
      </c>
      <c r="F105">
        <v>6.7677501648990904E-2</v>
      </c>
      <c r="G105">
        <v>0.1091010627401116</v>
      </c>
      <c r="H105">
        <v>5.8719626601816455E-2</v>
      </c>
      <c r="I105">
        <v>4.3380283969208851E-2</v>
      </c>
      <c r="J105">
        <v>5.5502947473492499E-2</v>
      </c>
      <c r="K105">
        <v>5.2316530747755594E-2</v>
      </c>
      <c r="L105">
        <v>6.6459476304090701E-2</v>
      </c>
      <c r="M105">
        <v>6.8983777203045799E-2</v>
      </c>
      <c r="N105">
        <v>4.4251806484707799E-2</v>
      </c>
      <c r="O105">
        <v>6.1571204650507597E-2</v>
      </c>
      <c r="P105">
        <v>4.9505465849823849E-2</v>
      </c>
      <c r="Q105">
        <v>5.1164474665001299E-2</v>
      </c>
      <c r="R105">
        <v>3.5313049243053299E-2</v>
      </c>
      <c r="S105">
        <v>8.0489604169214107E-2</v>
      </c>
      <c r="T105">
        <v>3.3077515082696497E-2</v>
      </c>
      <c r="U105">
        <v>3.7372473060261605E-2</v>
      </c>
      <c r="V105">
        <v>7.1290430554972598E-2</v>
      </c>
      <c r="W105">
        <v>3.725859136088925E-2</v>
      </c>
      <c r="X105">
        <v>5.4304136509027552E-2</v>
      </c>
      <c r="Y105">
        <v>3.0422524445157501E-2</v>
      </c>
      <c r="Z105">
        <v>6.3171145941975246E-2</v>
      </c>
      <c r="AA105">
        <v>5.4547903099305753E-2</v>
      </c>
      <c r="AB105">
        <v>2.9679321069024153E-2</v>
      </c>
      <c r="AC105">
        <v>2.5206393698870649E-2</v>
      </c>
      <c r="AD105">
        <v>3.1212976415431099E-2</v>
      </c>
      <c r="AE105">
        <v>2.37536035660669E-2</v>
      </c>
      <c r="AF105">
        <v>5.179133151069925E-2</v>
      </c>
      <c r="AG105">
        <v>4.1983757491894202E-2</v>
      </c>
      <c r="AH105">
        <v>3.7741818020762305E-2</v>
      </c>
      <c r="AI105">
        <v>8.6274431137812649E-2</v>
      </c>
      <c r="AJ105">
        <v>4.5098920726772851E-2</v>
      </c>
      <c r="AK105">
        <v>5.1601013885413452E-2</v>
      </c>
      <c r="AL105">
        <v>5.5572283924502898E-2</v>
      </c>
      <c r="AN105">
        <f t="shared" si="52"/>
        <v>4.5287012819612948E-2</v>
      </c>
      <c r="AO105">
        <f t="shared" si="53"/>
        <v>6.9719618740031949E-2</v>
      </c>
      <c r="AP105">
        <f t="shared" si="54"/>
        <v>5.6941601244774834E-2</v>
      </c>
      <c r="AQ105">
        <f t="shared" si="55"/>
        <v>5.5655709359089568E-2</v>
      </c>
      <c r="AR105">
        <f t="shared" si="56"/>
        <v>4.4749752514704984E-2</v>
      </c>
      <c r="AS105">
        <f t="shared" si="57"/>
        <v>4.2888570793893466E-2</v>
      </c>
      <c r="AT105">
        <f t="shared" si="58"/>
        <v>3.5585970497399082E-2</v>
      </c>
      <c r="AU105">
        <f t="shared" si="59"/>
        <v>5.5333335550156383E-2</v>
      </c>
      <c r="AV105">
        <f t="shared" si="60"/>
        <v>5.0757406178896403E-2</v>
      </c>
      <c r="AX105">
        <f t="shared" si="61"/>
        <v>2.9583706570477264E-2</v>
      </c>
      <c r="AY105">
        <f t="shared" si="62"/>
        <v>2.8105923201081209E-2</v>
      </c>
      <c r="AZ105">
        <f t="shared" si="63"/>
        <v>9.0996811078719042E-3</v>
      </c>
      <c r="BA105">
        <f t="shared" si="64"/>
        <v>2.2920703971674648E-2</v>
      </c>
      <c r="BB105">
        <f t="shared" si="65"/>
        <v>1.7806276656352708E-2</v>
      </c>
      <c r="BC105">
        <f t="shared" si="66"/>
        <v>1.6249209222141906E-2</v>
      </c>
      <c r="BD105">
        <f t="shared" si="67"/>
        <v>1.4521393011863563E-2</v>
      </c>
      <c r="BE105">
        <f t="shared" si="68"/>
        <v>2.6879584441403634E-2</v>
      </c>
      <c r="BF105">
        <f t="shared" si="69"/>
        <v>5.2873991375498369E-3</v>
      </c>
      <c r="BH105">
        <f t="shared" si="70"/>
        <v>1.4791853285238632E-2</v>
      </c>
      <c r="BI105">
        <f t="shared" si="71"/>
        <v>1.4052961600540604E-2</v>
      </c>
      <c r="BJ105">
        <f t="shared" si="72"/>
        <v>3.439356174488825E-3</v>
      </c>
      <c r="BK105">
        <f t="shared" si="73"/>
        <v>1.3233274608062083E-2</v>
      </c>
      <c r="BL105">
        <f t="shared" si="74"/>
        <v>8.9031383281763538E-3</v>
      </c>
      <c r="BM105">
        <f t="shared" si="75"/>
        <v>6.6337118863290714E-3</v>
      </c>
      <c r="BN105">
        <f t="shared" si="76"/>
        <v>8.3839301644077786E-3</v>
      </c>
      <c r="BO105">
        <f t="shared" si="77"/>
        <v>1.5518935312949666E-2</v>
      </c>
      <c r="BP105">
        <f t="shared" si="78"/>
        <v>3.0526813153773937E-3</v>
      </c>
    </row>
    <row r="106" spans="1:68" x14ac:dyDescent="0.3">
      <c r="A106" t="s">
        <v>1935</v>
      </c>
      <c r="B106">
        <v>3.6580616566558352E-2</v>
      </c>
      <c r="C106">
        <v>4.3275259030760398E-2</v>
      </c>
      <c r="D106">
        <v>2.167420862462225E-2</v>
      </c>
      <c r="E106">
        <v>4.3617094948736751E-2</v>
      </c>
      <c r="F106">
        <v>3.8861778127541949E-2</v>
      </c>
      <c r="G106">
        <v>3.6955599281435249E-2</v>
      </c>
      <c r="H106">
        <v>1.4382669037481805E-2</v>
      </c>
      <c r="I106">
        <v>5.03565880726351E-2</v>
      </c>
      <c r="J106">
        <v>6.1067699810817555E-2</v>
      </c>
      <c r="K106">
        <v>3.738732541982475E-2</v>
      </c>
      <c r="L106">
        <v>5.48432644265383E-2</v>
      </c>
      <c r="M106">
        <v>3.6009071700331352E-2</v>
      </c>
      <c r="N106">
        <v>3.3386829777092147E-2</v>
      </c>
      <c r="O106">
        <v>4.0062754840384948E-2</v>
      </c>
      <c r="P106">
        <v>4.2379981320481049E-2</v>
      </c>
      <c r="Q106">
        <v>4.5533279232072746E-2</v>
      </c>
      <c r="R106">
        <v>7.3148220354405158E-2</v>
      </c>
      <c r="S106">
        <v>5.2191188911873049E-2</v>
      </c>
      <c r="T106">
        <v>5.7543286234667347E-2</v>
      </c>
      <c r="U106">
        <v>4.4117442085603101E-2</v>
      </c>
      <c r="V106">
        <v>4.6415699527509902E-2</v>
      </c>
      <c r="W106">
        <v>3.6791287520566769E-2</v>
      </c>
      <c r="X106">
        <v>5.8736865808748304E-2</v>
      </c>
      <c r="Y106">
        <v>2.81679363871617E-2</v>
      </c>
      <c r="Z106">
        <v>5.06816265947189E-2</v>
      </c>
      <c r="AA106">
        <v>3.7179290766429354E-2</v>
      </c>
      <c r="AB106">
        <v>3.7915258148398703E-2</v>
      </c>
      <c r="AC106">
        <v>7.609418125086565E-3</v>
      </c>
      <c r="AD106">
        <v>4.6806715428432351E-2</v>
      </c>
      <c r="AE106">
        <v>3.5373546602293401E-2</v>
      </c>
      <c r="AF106">
        <v>3.8282024759482405E-2</v>
      </c>
      <c r="AG106">
        <v>5.7854450770096551E-2</v>
      </c>
      <c r="AH106">
        <v>2.4041778954554949E-2</v>
      </c>
      <c r="AI106">
        <v>5.2150428039212396E-2</v>
      </c>
      <c r="AJ106">
        <v>4.4399643993731752E-2</v>
      </c>
      <c r="AK106">
        <v>5.1822413630566951E-2</v>
      </c>
      <c r="AL106">
        <v>5.91299940533642E-2</v>
      </c>
      <c r="AN106">
        <f t="shared" si="52"/>
        <v>3.6286794792669434E-2</v>
      </c>
      <c r="AO106">
        <f t="shared" si="53"/>
        <v>3.5139158629773529E-2</v>
      </c>
      <c r="AP106">
        <f t="shared" si="54"/>
        <v>4.3590989613638588E-2</v>
      </c>
      <c r="AQ106">
        <f t="shared" si="55"/>
        <v>5.6957562832783658E-2</v>
      </c>
      <c r="AR106">
        <f t="shared" si="56"/>
        <v>4.621692884208678E-2</v>
      </c>
      <c r="AS106">
        <f t="shared" si="57"/>
        <v>3.6715065971757256E-2</v>
      </c>
      <c r="AT106">
        <f t="shared" si="58"/>
        <v>4.0154095596736057E-2</v>
      </c>
      <c r="AU106">
        <f t="shared" si="59"/>
        <v>4.4682219254621292E-2</v>
      </c>
      <c r="AV106">
        <f t="shared" si="60"/>
        <v>5.178401722588763E-2</v>
      </c>
      <c r="AX106">
        <f t="shared" si="61"/>
        <v>1.0266221936339474E-2</v>
      </c>
      <c r="AY106">
        <f t="shared" si="62"/>
        <v>1.5050574425466944E-2</v>
      </c>
      <c r="AZ106">
        <f t="shared" si="63"/>
        <v>1.0376735807613223E-2</v>
      </c>
      <c r="BA106">
        <f t="shared" si="64"/>
        <v>1.4411279733698998E-2</v>
      </c>
      <c r="BB106">
        <f t="shared" si="65"/>
        <v>8.5941150510576124E-3</v>
      </c>
      <c r="BC106">
        <f t="shared" si="66"/>
        <v>1.7899008968803254E-2</v>
      </c>
      <c r="BD106">
        <f t="shared" si="67"/>
        <v>5.9420387298065088E-3</v>
      </c>
      <c r="BE106">
        <f t="shared" si="68"/>
        <v>1.8101237545097956E-2</v>
      </c>
      <c r="BF106">
        <f t="shared" si="69"/>
        <v>7.3652500930211206E-3</v>
      </c>
      <c r="BH106">
        <f t="shared" si="70"/>
        <v>5.1331109681697368E-3</v>
      </c>
      <c r="BI106">
        <f t="shared" si="71"/>
        <v>7.5252872127334718E-3</v>
      </c>
      <c r="BJ106">
        <f t="shared" si="72"/>
        <v>3.9220374810805094E-3</v>
      </c>
      <c r="BK106">
        <f t="shared" si="73"/>
        <v>8.3203562336181154E-3</v>
      </c>
      <c r="BL106">
        <f t="shared" si="74"/>
        <v>4.2970575255288062E-3</v>
      </c>
      <c r="BM106">
        <f t="shared" si="75"/>
        <v>7.3072398125112806E-3</v>
      </c>
      <c r="BN106">
        <f t="shared" si="76"/>
        <v>3.4306376601889702E-3</v>
      </c>
      <c r="BO106">
        <f t="shared" si="77"/>
        <v>1.0450754369327665E-2</v>
      </c>
      <c r="BP106">
        <f t="shared" si="78"/>
        <v>4.25232912385466E-3</v>
      </c>
    </row>
    <row r="107" spans="1:68" x14ac:dyDescent="0.3">
      <c r="A107" t="s">
        <v>1936</v>
      </c>
      <c r="B107">
        <v>3.4176622098638053E-2</v>
      </c>
      <c r="C107">
        <v>2.0886406616197999E-2</v>
      </c>
      <c r="D107">
        <v>2.4517096990606731E-2</v>
      </c>
      <c r="E107">
        <v>7.722485924604211E-2</v>
      </c>
      <c r="F107">
        <v>4.7889697990436603E-2</v>
      </c>
      <c r="G107">
        <v>5.2948283472428449E-2</v>
      </c>
      <c r="H107">
        <v>4.7684433005517599E-2</v>
      </c>
      <c r="I107">
        <v>7.8448672441103803E-2</v>
      </c>
      <c r="J107">
        <v>3.4195457575191449E-2</v>
      </c>
      <c r="K107">
        <v>5.2171715955386153E-2</v>
      </c>
      <c r="L107">
        <v>3.6229630955167499E-2</v>
      </c>
      <c r="M107">
        <v>2.437469929606785E-2</v>
      </c>
      <c r="N107">
        <v>5.9519339815501796E-2</v>
      </c>
      <c r="O107">
        <v>3.650955417512685E-2</v>
      </c>
      <c r="P107">
        <v>6.179299490454275E-2</v>
      </c>
      <c r="Q107">
        <v>5.0448162875632099E-2</v>
      </c>
      <c r="R107">
        <v>6.1135791682376699E-2</v>
      </c>
      <c r="S107">
        <v>4.9005668813718747E-2</v>
      </c>
      <c r="T107">
        <v>4.2243900042394603E-2</v>
      </c>
      <c r="U107">
        <v>6.2966620673172394E-2</v>
      </c>
      <c r="V107">
        <v>4.8745935397676146E-2</v>
      </c>
      <c r="W107">
        <v>5.1747314396363001E-2</v>
      </c>
      <c r="X107">
        <v>6.2670658502969906E-2</v>
      </c>
      <c r="Y107">
        <v>3.4354484337177901E-2</v>
      </c>
      <c r="Z107">
        <v>4.6300249378736197E-2</v>
      </c>
      <c r="AA107">
        <v>2.8978775993907246E-2</v>
      </c>
      <c r="AB107">
        <v>5.2009774330474753E-2</v>
      </c>
      <c r="AC107">
        <v>3.0747120245240549E-2</v>
      </c>
      <c r="AD107">
        <v>3.5320547578327852E-2</v>
      </c>
      <c r="AE107">
        <v>3.0371807618939449E-2</v>
      </c>
      <c r="AF107">
        <v>3.4510044111344701E-2</v>
      </c>
      <c r="AG107">
        <v>3.2170586668139448E-2</v>
      </c>
      <c r="AH107">
        <v>3.4076510251764648E-2</v>
      </c>
      <c r="AI107">
        <v>3.7448535406940597E-2</v>
      </c>
      <c r="AJ107">
        <v>3.2937405571468452E-2</v>
      </c>
      <c r="AK107">
        <v>7.14180094568833E-2</v>
      </c>
      <c r="AL107">
        <v>7.0892193941257994E-2</v>
      </c>
      <c r="AN107">
        <f t="shared" si="52"/>
        <v>3.9201246237871225E-2</v>
      </c>
      <c r="AO107">
        <f t="shared" si="53"/>
        <v>5.6742771727371619E-2</v>
      </c>
      <c r="AP107">
        <f t="shared" si="54"/>
        <v>4.3541913239569192E-2</v>
      </c>
      <c r="AQ107">
        <f t="shared" si="55"/>
        <v>5.352987445724252E-2</v>
      </c>
      <c r="AR107">
        <f t="shared" si="56"/>
        <v>5.1425942627401536E-2</v>
      </c>
      <c r="AS107">
        <f t="shared" si="57"/>
        <v>4.2510177131417769E-2</v>
      </c>
      <c r="AT107">
        <f t="shared" si="58"/>
        <v>3.3400799769537332E-2</v>
      </c>
      <c r="AU107">
        <f t="shared" si="59"/>
        <v>3.4565210775614898E-2</v>
      </c>
      <c r="AV107">
        <f t="shared" si="60"/>
        <v>5.8415869656536577E-2</v>
      </c>
      <c r="AX107">
        <f t="shared" si="61"/>
        <v>2.5962149265287834E-2</v>
      </c>
      <c r="AY107">
        <f t="shared" si="62"/>
        <v>1.4673952908728501E-2</v>
      </c>
      <c r="AZ107">
        <f t="shared" si="63"/>
        <v>1.4262512091171752E-2</v>
      </c>
      <c r="BA107">
        <f t="shared" si="64"/>
        <v>6.6262870377277261E-3</v>
      </c>
      <c r="BB107">
        <f t="shared" si="65"/>
        <v>8.6560744442709739E-3</v>
      </c>
      <c r="BC107">
        <f t="shared" si="66"/>
        <v>1.3409218118313979E-2</v>
      </c>
      <c r="BD107">
        <f t="shared" si="67"/>
        <v>2.6543029318044364E-3</v>
      </c>
      <c r="BE107">
        <f t="shared" si="68"/>
        <v>2.6726965547667009E-3</v>
      </c>
      <c r="BF107">
        <f t="shared" si="69"/>
        <v>2.2066563384217738E-2</v>
      </c>
      <c r="BH107">
        <f t="shared" si="70"/>
        <v>1.2981074632643917E-2</v>
      </c>
      <c r="BI107">
        <f t="shared" si="71"/>
        <v>7.3369764543642505E-3</v>
      </c>
      <c r="BJ107">
        <f t="shared" si="72"/>
        <v>5.3907228663274626E-3</v>
      </c>
      <c r="BK107">
        <f t="shared" si="73"/>
        <v>3.8256886049598308E-3</v>
      </c>
      <c r="BL107">
        <f t="shared" si="74"/>
        <v>4.3280372221354869E-3</v>
      </c>
      <c r="BM107">
        <f t="shared" si="75"/>
        <v>5.4742903732587405E-3</v>
      </c>
      <c r="BN107">
        <f t="shared" si="76"/>
        <v>1.5324625121881043E-3</v>
      </c>
      <c r="BO107">
        <f t="shared" si="77"/>
        <v>1.5430820753567403E-3</v>
      </c>
      <c r="BP107">
        <f t="shared" si="78"/>
        <v>1.2740136309968052E-2</v>
      </c>
    </row>
    <row r="108" spans="1:68" x14ac:dyDescent="0.3">
      <c r="A108" t="s">
        <v>1937</v>
      </c>
      <c r="B108">
        <v>2.22528642839399E-2</v>
      </c>
      <c r="C108">
        <v>1.7297917898949002E-2</v>
      </c>
      <c r="D108">
        <v>5.5582312231256897E-2</v>
      </c>
      <c r="E108">
        <v>4.4909301903669652E-2</v>
      </c>
      <c r="F108">
        <v>3.428998333686005E-2</v>
      </c>
      <c r="G108">
        <v>2.2736021501453801E-2</v>
      </c>
      <c r="H108">
        <v>3.23463993275699E-2</v>
      </c>
      <c r="I108">
        <v>3.9165005668949898E-2</v>
      </c>
      <c r="J108">
        <v>2.6068264499400702E-2</v>
      </c>
      <c r="K108">
        <v>3.9923829443346749E-2</v>
      </c>
      <c r="L108">
        <v>4.0700674768605997E-2</v>
      </c>
      <c r="M108">
        <v>3.31164309902044E-2</v>
      </c>
      <c r="N108">
        <v>2.8436176520819149E-2</v>
      </c>
      <c r="O108">
        <v>1.7425616422402548E-2</v>
      </c>
      <c r="P108">
        <v>5.6170045196641594E-2</v>
      </c>
      <c r="Q108">
        <v>1.31110965743982E-2</v>
      </c>
      <c r="R108">
        <v>3.8612707214558256E-2</v>
      </c>
      <c r="S108">
        <v>4.0729413793283799E-2</v>
      </c>
      <c r="T108">
        <v>3.1090359518517248E-2</v>
      </c>
      <c r="U108">
        <v>2.3431092295991551E-2</v>
      </c>
      <c r="V108">
        <v>6.5083352155894655E-2</v>
      </c>
      <c r="W108">
        <v>3.2817646378061949E-2</v>
      </c>
      <c r="X108">
        <v>3.7916478402114803E-2</v>
      </c>
      <c r="Y108">
        <v>2.6984139242252098E-2</v>
      </c>
      <c r="Z108">
        <v>3.4149907560529547E-2</v>
      </c>
      <c r="AA108">
        <v>3.2427518472533848E-2</v>
      </c>
      <c r="AB108">
        <v>3.5079845603682103E-2</v>
      </c>
      <c r="AC108">
        <v>2.8597820263567001E-2</v>
      </c>
      <c r="AD108">
        <v>2.0474168642086499E-2</v>
      </c>
      <c r="AE108">
        <v>2.247987104010455E-2</v>
      </c>
      <c r="AF108">
        <v>3.2412103909908146E-2</v>
      </c>
      <c r="AG108">
        <v>2.5381505261749301E-2</v>
      </c>
      <c r="AH108">
        <v>3.1289498635884747E-2</v>
      </c>
      <c r="AI108">
        <v>4.592446654415655E-2</v>
      </c>
      <c r="AJ108">
        <v>1.759864564883826E-2</v>
      </c>
      <c r="AK108">
        <v>5.6619851538567093E-2</v>
      </c>
      <c r="AL108">
        <v>7.87324834089973E-2</v>
      </c>
      <c r="AN108">
        <f t="shared" si="52"/>
        <v>3.5010599079453864E-2</v>
      </c>
      <c r="AO108">
        <f t="shared" si="53"/>
        <v>3.213435245870841E-2</v>
      </c>
      <c r="AP108">
        <f t="shared" si="54"/>
        <v>3.4548719691631591E-2</v>
      </c>
      <c r="AQ108">
        <f t="shared" si="55"/>
        <v>3.0817739194080086E-2</v>
      </c>
      <c r="AR108">
        <f t="shared" si="56"/>
        <v>3.8105612587116353E-2</v>
      </c>
      <c r="AS108">
        <f t="shared" si="57"/>
        <v>3.2525951590779902E-2</v>
      </c>
      <c r="AT108">
        <f t="shared" si="58"/>
        <v>2.5122047864033065E-2</v>
      </c>
      <c r="AU108">
        <f t="shared" si="59"/>
        <v>3.4198490147263533E-2</v>
      </c>
      <c r="AV108">
        <f t="shared" si="60"/>
        <v>5.0983660198800886E-2</v>
      </c>
      <c r="AX108">
        <f t="shared" si="61"/>
        <v>1.8236214622896957E-2</v>
      </c>
      <c r="AY108">
        <f t="shared" si="62"/>
        <v>6.8908252457453639E-3</v>
      </c>
      <c r="AZ108">
        <f t="shared" si="63"/>
        <v>1.2508353831747082E-2</v>
      </c>
      <c r="BA108">
        <f t="shared" si="64"/>
        <v>1.5370881768166597E-2</v>
      </c>
      <c r="BB108">
        <f t="shared" si="65"/>
        <v>1.8441948019484001E-2</v>
      </c>
      <c r="BC108">
        <f t="shared" si="66"/>
        <v>4.107772531030362E-3</v>
      </c>
      <c r="BD108">
        <f t="shared" si="67"/>
        <v>6.3925267610979528E-3</v>
      </c>
      <c r="BE108">
        <f t="shared" si="68"/>
        <v>1.0575915481535213E-2</v>
      </c>
      <c r="BF108">
        <f t="shared" si="69"/>
        <v>3.0954184199154782E-2</v>
      </c>
      <c r="BH108">
        <f t="shared" si="70"/>
        <v>9.1181073114484784E-3</v>
      </c>
      <c r="BI108">
        <f t="shared" si="71"/>
        <v>3.4454126228726819E-3</v>
      </c>
      <c r="BJ108">
        <f t="shared" si="72"/>
        <v>4.7277133642292342E-3</v>
      </c>
      <c r="BK108">
        <f t="shared" si="73"/>
        <v>8.8743827265328964E-3</v>
      </c>
      <c r="BL108">
        <f t="shared" si="74"/>
        <v>9.2209740097420004E-3</v>
      </c>
      <c r="BM108">
        <f t="shared" si="75"/>
        <v>1.6769911134075612E-3</v>
      </c>
      <c r="BN108">
        <f t="shared" si="76"/>
        <v>3.6907270463217897E-3</v>
      </c>
      <c r="BO108">
        <f t="shared" si="77"/>
        <v>6.106007650191086E-3</v>
      </c>
      <c r="BP108">
        <f t="shared" si="78"/>
        <v>1.7871406579927276E-2</v>
      </c>
    </row>
    <row r="109" spans="1:68" x14ac:dyDescent="0.3">
      <c r="A109" t="s">
        <v>1938</v>
      </c>
      <c r="B109">
        <v>3.2257028989996953E-2</v>
      </c>
      <c r="C109">
        <v>5.9516862536654801E-2</v>
      </c>
      <c r="D109">
        <v>3.5395322214711547E-2</v>
      </c>
      <c r="E109">
        <v>6.5253551294206652E-2</v>
      </c>
      <c r="F109">
        <v>4.0198057275420404E-2</v>
      </c>
      <c r="G109">
        <v>4.3598322576020351E-2</v>
      </c>
      <c r="H109">
        <v>3.8282904682866395E-2</v>
      </c>
      <c r="I109">
        <v>4.6433547618679252E-2</v>
      </c>
      <c r="J109">
        <v>6.277719863499126E-2</v>
      </c>
      <c r="K109">
        <v>3.008176092186015E-2</v>
      </c>
      <c r="L109">
        <v>7.0692225940931996E-2</v>
      </c>
      <c r="M109">
        <v>7.9509033323871145E-2</v>
      </c>
      <c r="N109">
        <v>5.7691056402599847E-2</v>
      </c>
      <c r="O109">
        <v>4.1224081805738853E-2</v>
      </c>
      <c r="P109">
        <v>5.3207901611871201E-2</v>
      </c>
      <c r="Q109">
        <v>6.7641091566522454E-2</v>
      </c>
      <c r="R109">
        <v>4.5089678543215647E-2</v>
      </c>
      <c r="S109">
        <v>7.17054783233253E-2</v>
      </c>
      <c r="T109">
        <v>3.3817692763033799E-2</v>
      </c>
      <c r="U109">
        <v>8.0661878756492097E-2</v>
      </c>
      <c r="V109">
        <v>5.8585199509794655E-2</v>
      </c>
      <c r="W109">
        <v>8.588650776465126E-2</v>
      </c>
      <c r="X109">
        <v>4.8709328988763803E-2</v>
      </c>
      <c r="Y109">
        <v>5.03263088894347E-2</v>
      </c>
      <c r="Z109">
        <v>2.8180056749398601E-2</v>
      </c>
      <c r="AA109">
        <v>4.8120735406289653E-2</v>
      </c>
      <c r="AB109">
        <v>4.4900438414100144E-2</v>
      </c>
      <c r="AC109">
        <v>4.7132427134213797E-2</v>
      </c>
      <c r="AD109">
        <v>5.2589478306292452E-2</v>
      </c>
      <c r="AE109">
        <v>5.5491638085175501E-2</v>
      </c>
      <c r="AF109">
        <v>7.9921387977220301E-2</v>
      </c>
      <c r="AG109">
        <v>2.8049714528670399E-2</v>
      </c>
      <c r="AH109">
        <v>5.8543646580544603E-2</v>
      </c>
      <c r="AI109">
        <v>5.7375583931471505E-2</v>
      </c>
      <c r="AJ109">
        <v>3.2769418532510704E-2</v>
      </c>
      <c r="AK109">
        <v>5.9236647127270246E-2</v>
      </c>
      <c r="AL109">
        <v>9.1675369865696202E-2</v>
      </c>
      <c r="AN109">
        <f t="shared" si="52"/>
        <v>4.810569125889249E-2</v>
      </c>
      <c r="AO109">
        <f t="shared" si="53"/>
        <v>4.2128208038246601E-2</v>
      </c>
      <c r="AP109">
        <f t="shared" si="54"/>
        <v>5.645475123455207E-2</v>
      </c>
      <c r="AQ109">
        <f t="shared" si="55"/>
        <v>6.1478749477687798E-2</v>
      </c>
      <c r="AR109">
        <f t="shared" si="56"/>
        <v>6.473781969849296E-2</v>
      </c>
      <c r="AS109">
        <f t="shared" si="57"/>
        <v>4.4561549263700116E-2</v>
      </c>
      <c r="AT109">
        <f t="shared" si="58"/>
        <v>6.2667501456229416E-2</v>
      </c>
      <c r="AU109">
        <f t="shared" si="59"/>
        <v>4.7989648346895508E-2</v>
      </c>
      <c r="AV109">
        <f t="shared" si="60"/>
        <v>6.1227145175159058E-2</v>
      </c>
      <c r="AX109">
        <f t="shared" si="61"/>
        <v>1.670326824979607E-2</v>
      </c>
      <c r="AY109">
        <f t="shared" si="62"/>
        <v>3.6152005716211908E-3</v>
      </c>
      <c r="AZ109">
        <f t="shared" si="63"/>
        <v>1.6900479983440291E-2</v>
      </c>
      <c r="BA109">
        <f t="shared" si="64"/>
        <v>1.4338097659682386E-2</v>
      </c>
      <c r="BB109">
        <f t="shared" si="65"/>
        <v>2.37679872145539E-2</v>
      </c>
      <c r="BC109">
        <f t="shared" si="66"/>
        <v>8.224133900481238E-3</v>
      </c>
      <c r="BD109">
        <f t="shared" si="67"/>
        <v>1.5012597473620781E-2</v>
      </c>
      <c r="BE109">
        <f t="shared" si="68"/>
        <v>1.72783625698281E-2</v>
      </c>
      <c r="BF109">
        <f t="shared" si="69"/>
        <v>2.9503378407834766E-2</v>
      </c>
      <c r="BH109">
        <f t="shared" si="70"/>
        <v>8.3516341248980348E-3</v>
      </c>
      <c r="BI109">
        <f t="shared" si="71"/>
        <v>1.8076002858105954E-3</v>
      </c>
      <c r="BJ109">
        <f t="shared" si="72"/>
        <v>6.3877810105440027E-3</v>
      </c>
      <c r="BK109">
        <f t="shared" si="73"/>
        <v>8.278104543484769E-3</v>
      </c>
      <c r="BL109">
        <f t="shared" si="74"/>
        <v>1.188399360727695E-2</v>
      </c>
      <c r="BM109">
        <f t="shared" si="75"/>
        <v>3.3574886054173673E-3</v>
      </c>
      <c r="BN109">
        <f t="shared" si="76"/>
        <v>8.6675271926304545E-3</v>
      </c>
      <c r="BO109">
        <f t="shared" si="77"/>
        <v>9.975667280846208E-3</v>
      </c>
      <c r="BP109">
        <f t="shared" si="78"/>
        <v>1.7033783465766797E-2</v>
      </c>
    </row>
    <row r="110" spans="1:68" x14ac:dyDescent="0.3">
      <c r="A110" t="s">
        <v>1939</v>
      </c>
      <c r="B110">
        <v>4.9136331462226748E-2</v>
      </c>
      <c r="C110">
        <v>6.0650017841729902E-2</v>
      </c>
      <c r="D110">
        <v>7.7718626116746251E-2</v>
      </c>
      <c r="E110">
        <v>3.373943890460545E-2</v>
      </c>
      <c r="F110">
        <v>2.8055932181317699E-2</v>
      </c>
      <c r="G110">
        <v>5.7422204720226952E-2</v>
      </c>
      <c r="H110">
        <v>8.2245206937757401E-2</v>
      </c>
      <c r="I110">
        <v>4.8203747317356251E-2</v>
      </c>
      <c r="J110">
        <v>4.8425544809230947E-2</v>
      </c>
      <c r="K110">
        <v>4.098902059413545E-2</v>
      </c>
      <c r="L110">
        <v>5.7801290960466649E-2</v>
      </c>
      <c r="M110">
        <v>5.7912688635909551E-2</v>
      </c>
      <c r="N110">
        <v>6.0373016155809103E-2</v>
      </c>
      <c r="O110">
        <v>9.6534808158870597E-2</v>
      </c>
      <c r="P110">
        <v>6.7138828575593154E-2</v>
      </c>
      <c r="Q110">
        <v>3.159024681718875E-2</v>
      </c>
      <c r="R110">
        <v>5.7839413991605353E-2</v>
      </c>
      <c r="S110">
        <v>5.37424195749154E-2</v>
      </c>
      <c r="T110">
        <v>5.4787521810942347E-2</v>
      </c>
      <c r="U110">
        <v>3.988285960326305E-2</v>
      </c>
      <c r="V110">
        <v>6.2206265214416606E-2</v>
      </c>
      <c r="W110">
        <v>4.6626560247351748E-2</v>
      </c>
      <c r="X110">
        <v>2.1008910657113501E-2</v>
      </c>
      <c r="Y110">
        <v>1.485920005682405E-2</v>
      </c>
      <c r="Z110">
        <v>8.2838566159636445E-2</v>
      </c>
      <c r="AA110">
        <v>4.4263675836190501E-2</v>
      </c>
      <c r="AB110">
        <v>3.69897831920094E-2</v>
      </c>
      <c r="AC110">
        <v>4.2078275603385902E-2</v>
      </c>
      <c r="AD110">
        <v>5.0055280953995251E-2</v>
      </c>
      <c r="AE110">
        <v>5.577427894047525E-2</v>
      </c>
      <c r="AF110">
        <v>6.6306121848990249E-2</v>
      </c>
      <c r="AG110">
        <v>4.5776604461784651E-2</v>
      </c>
      <c r="AH110">
        <v>7.3080112449799103E-2</v>
      </c>
      <c r="AI110">
        <v>7.3135697883706857E-2</v>
      </c>
      <c r="AJ110">
        <v>3.9969773380770499E-2</v>
      </c>
      <c r="AK110">
        <v>7.6221362368209658E-2</v>
      </c>
      <c r="AL110">
        <v>6.6797931106915204E-2</v>
      </c>
      <c r="AN110">
        <f t="shared" si="52"/>
        <v>5.5311103581327084E-2</v>
      </c>
      <c r="AO110">
        <f t="shared" si="53"/>
        <v>5.3981772789164571E-2</v>
      </c>
      <c r="AP110">
        <f t="shared" si="54"/>
        <v>6.1310742555716495E-2</v>
      </c>
      <c r="AQ110">
        <f t="shared" si="55"/>
        <v>4.7724026794569836E-2</v>
      </c>
      <c r="AR110">
        <f t="shared" si="56"/>
        <v>5.0875801718993433E-2</v>
      </c>
      <c r="AS110">
        <f t="shared" si="57"/>
        <v>4.0339735250859966E-2</v>
      </c>
      <c r="AT110">
        <f t="shared" si="58"/>
        <v>5.7378560581153586E-2</v>
      </c>
      <c r="AU110">
        <f t="shared" si="59"/>
        <v>6.3997471598430208E-2</v>
      </c>
      <c r="AV110">
        <f t="shared" si="60"/>
        <v>6.0996355618631787E-2</v>
      </c>
      <c r="AX110">
        <f t="shared" si="61"/>
        <v>1.8565789320710194E-2</v>
      </c>
      <c r="AY110">
        <f t="shared" si="62"/>
        <v>2.2481051809026993E-2</v>
      </c>
      <c r="AZ110">
        <f t="shared" si="63"/>
        <v>1.7693899327464201E-2</v>
      </c>
      <c r="BA110">
        <f t="shared" si="64"/>
        <v>1.4121631742879562E-2</v>
      </c>
      <c r="BB110">
        <f t="shared" si="65"/>
        <v>9.7053556785758957E-3</v>
      </c>
      <c r="BC110">
        <f t="shared" si="66"/>
        <v>2.3911215330604307E-2</v>
      </c>
      <c r="BD110">
        <f t="shared" si="67"/>
        <v>8.243345627569813E-3</v>
      </c>
      <c r="BE110">
        <f t="shared" si="68"/>
        <v>1.5779758294840358E-2</v>
      </c>
      <c r="BF110">
        <f t="shared" si="69"/>
        <v>1.8809256621095984E-2</v>
      </c>
      <c r="BH110">
        <f t="shared" si="70"/>
        <v>9.2828946603550969E-3</v>
      </c>
      <c r="BI110">
        <f t="shared" si="71"/>
        <v>1.1240525904513497E-2</v>
      </c>
      <c r="BJ110">
        <f t="shared" si="72"/>
        <v>6.6876653347833267E-3</v>
      </c>
      <c r="BK110">
        <f t="shared" si="73"/>
        <v>8.1531278881482802E-3</v>
      </c>
      <c r="BL110">
        <f t="shared" si="74"/>
        <v>4.8526778392879479E-3</v>
      </c>
      <c r="BM110">
        <f t="shared" si="75"/>
        <v>9.7617127816325231E-3</v>
      </c>
      <c r="BN110">
        <f t="shared" si="76"/>
        <v>4.7592978171005565E-3</v>
      </c>
      <c r="BO110">
        <f t="shared" si="77"/>
        <v>9.1104476992733118E-3</v>
      </c>
      <c r="BP110">
        <f t="shared" si="78"/>
        <v>1.0859529373446518E-2</v>
      </c>
    </row>
    <row r="111" spans="1:68" x14ac:dyDescent="0.3">
      <c r="A111" t="s">
        <v>1940</v>
      </c>
      <c r="B111">
        <v>9.4153874982033342E-2</v>
      </c>
      <c r="C111">
        <v>0.118790639388967</v>
      </c>
      <c r="D111">
        <v>0.16314804596424348</v>
      </c>
      <c r="E111">
        <v>8.5545291065702148E-2</v>
      </c>
      <c r="F111">
        <v>0.12888578816011401</v>
      </c>
      <c r="G111">
        <v>9.4831988223783706E-2</v>
      </c>
      <c r="H111">
        <v>9.973194011265385E-2</v>
      </c>
      <c r="I111">
        <v>0.1058222947609859</v>
      </c>
      <c r="J111">
        <v>8.7724327420678205E-2</v>
      </c>
      <c r="K111">
        <v>0.10157052035844355</v>
      </c>
      <c r="L111">
        <v>0.11371089756715094</v>
      </c>
      <c r="M111">
        <v>0.142422797900813</v>
      </c>
      <c r="N111">
        <v>0.1479032063249015</v>
      </c>
      <c r="O111">
        <v>0.12632914232130149</v>
      </c>
      <c r="P111">
        <v>0.111123779053039</v>
      </c>
      <c r="Q111">
        <v>0.10587231291240751</v>
      </c>
      <c r="R111">
        <v>0.10159495199762855</v>
      </c>
      <c r="S111">
        <v>8.6671274474429405E-2</v>
      </c>
      <c r="T111">
        <v>0.12063833741503535</v>
      </c>
      <c r="U111">
        <v>7.959137565851751E-2</v>
      </c>
      <c r="V111">
        <v>0.138387762003257</v>
      </c>
      <c r="W111">
        <v>0.151525251549224</v>
      </c>
      <c r="X111">
        <v>0.1263332868717485</v>
      </c>
      <c r="Y111">
        <v>5.2960832327162102E-2</v>
      </c>
      <c r="Z111">
        <v>0.20758630744149251</v>
      </c>
      <c r="AA111">
        <v>0.137063537462704</v>
      </c>
      <c r="AB111">
        <v>0.11375097472121901</v>
      </c>
      <c r="AC111">
        <v>0.1099688426542995</v>
      </c>
      <c r="AD111">
        <v>7.0748556659789949E-2</v>
      </c>
      <c r="AE111">
        <v>0.11278289021350606</v>
      </c>
      <c r="AF111">
        <v>0.1457427347626935</v>
      </c>
      <c r="AG111">
        <v>0.10160131517511166</v>
      </c>
      <c r="AH111">
        <v>0.17058054951524848</v>
      </c>
      <c r="AI111">
        <v>0.1209116249642125</v>
      </c>
      <c r="AJ111">
        <v>8.8406292343404608E-2</v>
      </c>
      <c r="AK111">
        <v>0.10965260684622945</v>
      </c>
      <c r="AL111">
        <v>0.107224587326569</v>
      </c>
      <c r="AN111">
        <f t="shared" si="52"/>
        <v>0.1154094628502365</v>
      </c>
      <c r="AO111">
        <f t="shared" si="53"/>
        <v>0.10731800281438436</v>
      </c>
      <c r="AP111">
        <f t="shared" si="54"/>
        <v>0.11868352442090398</v>
      </c>
      <c r="AQ111">
        <f t="shared" si="55"/>
        <v>9.8046179794821817E-2</v>
      </c>
      <c r="AR111">
        <f t="shared" si="56"/>
        <v>0.12253568165650847</v>
      </c>
      <c r="AS111">
        <f t="shared" si="57"/>
        <v>0.12461063024643761</v>
      </c>
      <c r="AT111">
        <f t="shared" si="58"/>
        <v>0.10975806054532984</v>
      </c>
      <c r="AU111">
        <f t="shared" si="59"/>
        <v>0.13103116321819089</v>
      </c>
      <c r="AV111">
        <f t="shared" si="60"/>
        <v>0.1017611621720677</v>
      </c>
      <c r="AX111">
        <f t="shared" si="61"/>
        <v>3.4804566005617217E-2</v>
      </c>
      <c r="AY111">
        <f t="shared" si="62"/>
        <v>1.5064919680854065E-2</v>
      </c>
      <c r="AZ111">
        <f t="shared" si="63"/>
        <v>2.1637166880924104E-2</v>
      </c>
      <c r="BA111">
        <f t="shared" si="64"/>
        <v>1.0080441824877441E-2</v>
      </c>
      <c r="BB111">
        <f t="shared" si="65"/>
        <v>3.1302273329073857E-2</v>
      </c>
      <c r="BC111">
        <f t="shared" si="66"/>
        <v>5.0018022859478033E-2</v>
      </c>
      <c r="BD111">
        <f t="shared" si="67"/>
        <v>3.7588480725131879E-2</v>
      </c>
      <c r="BE111">
        <f t="shared" si="68"/>
        <v>3.5585635913851235E-2</v>
      </c>
      <c r="BF111">
        <f t="shared" si="69"/>
        <v>1.1629197341277023E-2</v>
      </c>
      <c r="BH111">
        <f t="shared" si="70"/>
        <v>1.7402283002808609E-2</v>
      </c>
      <c r="BI111">
        <f t="shared" si="71"/>
        <v>7.5324598404270327E-3</v>
      </c>
      <c r="BJ111">
        <f t="shared" si="72"/>
        <v>8.1780803775611827E-3</v>
      </c>
      <c r="BK111">
        <f t="shared" si="73"/>
        <v>5.8199458011433539E-3</v>
      </c>
      <c r="BL111">
        <f t="shared" si="74"/>
        <v>1.5651136664536928E-2</v>
      </c>
      <c r="BM111">
        <f t="shared" si="75"/>
        <v>2.0419772324764329E-2</v>
      </c>
      <c r="BN111">
        <f t="shared" si="76"/>
        <v>2.1701719465083952E-2</v>
      </c>
      <c r="BO111">
        <f t="shared" si="77"/>
        <v>2.0545376474146025E-2</v>
      </c>
      <c r="BP111">
        <f t="shared" si="78"/>
        <v>6.7141202154455699E-3</v>
      </c>
    </row>
    <row r="112" spans="1:68" x14ac:dyDescent="0.3">
      <c r="A112" t="s">
        <v>1941</v>
      </c>
      <c r="B112">
        <v>4.4035583335160652E-2</v>
      </c>
      <c r="C112">
        <v>4.5801003956396302E-2</v>
      </c>
      <c r="D112">
        <v>8.8002149968959748E-2</v>
      </c>
      <c r="E112">
        <v>4.9666094039806701E-2</v>
      </c>
      <c r="F112">
        <v>7.2143685875727059E-2</v>
      </c>
      <c r="G112">
        <v>7.3831355329531403E-2</v>
      </c>
      <c r="H112">
        <v>9.0103091192141604E-2</v>
      </c>
      <c r="I112">
        <v>6.1531037657305901E-2</v>
      </c>
      <c r="J112">
        <v>3.3295346172938403E-2</v>
      </c>
      <c r="K112">
        <v>6.2121010040672199E-2</v>
      </c>
      <c r="L112">
        <v>5.399848631446845E-2</v>
      </c>
      <c r="M112">
        <v>4.5635362412730196E-2</v>
      </c>
      <c r="N112">
        <v>5.4234682883957351E-2</v>
      </c>
      <c r="O112">
        <v>6.5682816118324452E-2</v>
      </c>
      <c r="P112">
        <v>4.5827314965629501E-2</v>
      </c>
      <c r="Q112">
        <v>5.2080355847037199E-2</v>
      </c>
      <c r="R112">
        <v>6.6757790821525095E-2</v>
      </c>
      <c r="S112">
        <v>5.6383806828808294E-2</v>
      </c>
      <c r="T112">
        <v>7.282370209781755E-2</v>
      </c>
      <c r="U112">
        <v>5.8711538232545851E-2</v>
      </c>
      <c r="V112">
        <v>0.1094214890014915</v>
      </c>
      <c r="W112">
        <v>8.4221249145686655E-2</v>
      </c>
      <c r="X112">
        <v>9.6545711938488252E-2</v>
      </c>
      <c r="Y112">
        <v>4.3391927426609703E-2</v>
      </c>
      <c r="Z112">
        <v>0.10265385050348395</v>
      </c>
      <c r="AA112">
        <v>9.6024053748348159E-2</v>
      </c>
      <c r="AB112">
        <v>7.47853871492518E-2</v>
      </c>
      <c r="AC112">
        <v>5.8161310162245752E-2</v>
      </c>
      <c r="AD112">
        <v>5.6906371944653047E-2</v>
      </c>
      <c r="AE112">
        <v>5.5926150222389899E-2</v>
      </c>
      <c r="AF112">
        <v>6.2523140351701548E-2</v>
      </c>
      <c r="AG112">
        <v>6.0426641850327749E-2</v>
      </c>
      <c r="AH112">
        <v>9.9090951784709599E-2</v>
      </c>
      <c r="AI112">
        <v>5.5014063677506803E-2</v>
      </c>
      <c r="AJ112">
        <v>1.7306398389870102E-2</v>
      </c>
      <c r="AK112">
        <v>6.4685242990363503E-2</v>
      </c>
      <c r="AL112">
        <v>0.113128753257471</v>
      </c>
      <c r="AN112">
        <f t="shared" si="52"/>
        <v>5.6876207825080849E-2</v>
      </c>
      <c r="AO112">
        <f t="shared" si="53"/>
        <v>7.4402292513676485E-2</v>
      </c>
      <c r="AP112">
        <f t="shared" si="54"/>
        <v>5.1542145558388652E-2</v>
      </c>
      <c r="AQ112">
        <f t="shared" si="55"/>
        <v>5.8407317832456861E-2</v>
      </c>
      <c r="AR112">
        <f t="shared" si="56"/>
        <v>8.1294494619385399E-2</v>
      </c>
      <c r="AS112">
        <f t="shared" si="57"/>
        <v>7.859370682140461E-2</v>
      </c>
      <c r="AT112">
        <f t="shared" si="58"/>
        <v>5.8451887506248169E-2</v>
      </c>
      <c r="AU112">
        <f t="shared" si="59"/>
        <v>7.151055243751471E-2</v>
      </c>
      <c r="AV112">
        <f t="shared" si="60"/>
        <v>6.5040131545901533E-2</v>
      </c>
      <c r="AX112">
        <f t="shared" si="61"/>
        <v>2.0883420801876627E-2</v>
      </c>
      <c r="AY112">
        <f t="shared" si="62"/>
        <v>1.179846817645647E-2</v>
      </c>
      <c r="AZ112">
        <f t="shared" si="63"/>
        <v>1.0997343379390524E-2</v>
      </c>
      <c r="BA112">
        <f t="shared" si="64"/>
        <v>7.5450461856767488E-3</v>
      </c>
      <c r="BB112">
        <f t="shared" si="65"/>
        <v>2.1458781808710959E-2</v>
      </c>
      <c r="BC112">
        <f t="shared" si="66"/>
        <v>2.3983883756564628E-2</v>
      </c>
      <c r="BD112">
        <f t="shared" si="67"/>
        <v>3.5597097430701192E-3</v>
      </c>
      <c r="BE112">
        <f t="shared" si="68"/>
        <v>2.4038153459288149E-2</v>
      </c>
      <c r="BF112">
        <f t="shared" si="69"/>
        <v>4.7912163200050255E-2</v>
      </c>
      <c r="BH112">
        <f t="shared" si="70"/>
        <v>1.0441710400938314E-2</v>
      </c>
      <c r="BI112">
        <f t="shared" si="71"/>
        <v>5.8992340882282352E-3</v>
      </c>
      <c r="BJ112">
        <f t="shared" si="72"/>
        <v>4.156605094892853E-3</v>
      </c>
      <c r="BK112">
        <f t="shared" si="73"/>
        <v>4.3561344463486302E-3</v>
      </c>
      <c r="BL112">
        <f t="shared" si="74"/>
        <v>1.0729390904355479E-2</v>
      </c>
      <c r="BM112">
        <f t="shared" si="75"/>
        <v>9.7913795423015225E-3</v>
      </c>
      <c r="BN112">
        <f t="shared" si="76"/>
        <v>2.0551993783984668E-3</v>
      </c>
      <c r="BO112">
        <f t="shared" si="77"/>
        <v>1.3878434370541547E-2</v>
      </c>
      <c r="BP112">
        <f t="shared" si="78"/>
        <v>2.7662100321006296E-2</v>
      </c>
    </row>
    <row r="113" spans="1:68" x14ac:dyDescent="0.3">
      <c r="A113" t="s">
        <v>1942</v>
      </c>
      <c r="B113">
        <v>2.330694512342605E-2</v>
      </c>
      <c r="C113">
        <v>5.3297609150895903E-2</v>
      </c>
      <c r="D113">
        <v>5.0937654804315648E-2</v>
      </c>
      <c r="E113">
        <v>5.7274393494826499E-2</v>
      </c>
      <c r="F113">
        <v>6.59826631024647E-2</v>
      </c>
      <c r="G113">
        <v>3.8996402302382355E-2</v>
      </c>
      <c r="H113">
        <v>6.2471589821952403E-2</v>
      </c>
      <c r="I113">
        <v>8.1462227493335898E-2</v>
      </c>
      <c r="J113">
        <v>2.27204136618104E-2</v>
      </c>
      <c r="K113">
        <v>5.07219274862497E-2</v>
      </c>
      <c r="L113">
        <v>4.8180666539872304E-2</v>
      </c>
      <c r="M113">
        <v>7.5728387126429902E-2</v>
      </c>
      <c r="N113">
        <v>3.3245981989684648E-2</v>
      </c>
      <c r="O113">
        <v>6.2281883072729999E-2</v>
      </c>
      <c r="P113">
        <v>5.6830997991998797E-2</v>
      </c>
      <c r="Q113">
        <v>4.8866707209721E-2</v>
      </c>
      <c r="R113">
        <v>5.5720717535290246E-2</v>
      </c>
      <c r="S113">
        <v>6.8074611938304552E-2</v>
      </c>
      <c r="T113">
        <v>4.4301758102792452E-2</v>
      </c>
      <c r="U113">
        <v>3.9765285828741948E-2</v>
      </c>
      <c r="V113">
        <v>9.5029295555116952E-2</v>
      </c>
      <c r="W113">
        <v>7.6224360774718058E-2</v>
      </c>
      <c r="X113">
        <v>5.4319562951361401E-2</v>
      </c>
      <c r="Y113">
        <v>5.7578573283942655E-2</v>
      </c>
      <c r="Z113">
        <v>5.6070385532392755E-2</v>
      </c>
      <c r="AA113">
        <v>6.0919382447837102E-2</v>
      </c>
      <c r="AB113">
        <v>3.6793007508805556E-2</v>
      </c>
      <c r="AC113">
        <v>5.6007633278052048E-2</v>
      </c>
      <c r="AD113">
        <v>4.1747355520813302E-2</v>
      </c>
      <c r="AE113">
        <v>3.3136133208784398E-2</v>
      </c>
      <c r="AF113">
        <v>4.8332678519121347E-2</v>
      </c>
      <c r="AG113">
        <v>2.9160168190381704E-2</v>
      </c>
      <c r="AH113">
        <v>7.4932319184196752E-2</v>
      </c>
      <c r="AI113">
        <v>4.4861467683679601E-2</v>
      </c>
      <c r="AJ113">
        <v>3.3746350259433303E-2</v>
      </c>
      <c r="AK113">
        <v>6.2353505990864748E-2</v>
      </c>
      <c r="AL113">
        <v>5.5334142735670999E-2</v>
      </c>
      <c r="AN113">
        <f t="shared" si="52"/>
        <v>4.620415064336602E-2</v>
      </c>
      <c r="AO113">
        <f t="shared" si="53"/>
        <v>6.2228220680033842E-2</v>
      </c>
      <c r="AP113">
        <f t="shared" si="54"/>
        <v>4.995860826696797E-2</v>
      </c>
      <c r="AQ113">
        <f t="shared" si="55"/>
        <v>5.7554012227771935E-2</v>
      </c>
      <c r="AR113">
        <f t="shared" si="56"/>
        <v>6.3830175065342359E-2</v>
      </c>
      <c r="AS113">
        <f t="shared" si="57"/>
        <v>5.361475750039859E-2</v>
      </c>
      <c r="AT113">
        <f t="shared" si="58"/>
        <v>4.1072055749573018E-2</v>
      </c>
      <c r="AU113">
        <f t="shared" si="59"/>
        <v>4.9651318352752688E-2</v>
      </c>
      <c r="AV113">
        <f t="shared" si="60"/>
        <v>5.0477999661989681E-2</v>
      </c>
      <c r="AX113">
        <f t="shared" si="61"/>
        <v>1.5487150724094461E-2</v>
      </c>
      <c r="AY113">
        <f t="shared" si="62"/>
        <v>1.754821424598451E-2</v>
      </c>
      <c r="AZ113">
        <f t="shared" si="63"/>
        <v>1.7739547158747954E-2</v>
      </c>
      <c r="BA113">
        <f t="shared" si="64"/>
        <v>9.7343016230079949E-3</v>
      </c>
      <c r="BB113">
        <f t="shared" si="65"/>
        <v>2.6378519807898078E-2</v>
      </c>
      <c r="BC113">
        <f t="shared" si="66"/>
        <v>8.5357292390372368E-3</v>
      </c>
      <c r="BD113">
        <f t="shared" si="67"/>
        <v>7.6207460053500393E-3</v>
      </c>
      <c r="BE113">
        <f t="shared" si="68"/>
        <v>2.3258965018335725E-2</v>
      </c>
      <c r="BF113">
        <f t="shared" si="69"/>
        <v>1.4909021896980384E-2</v>
      </c>
      <c r="BH113">
        <f t="shared" si="70"/>
        <v>7.7435753620472307E-3</v>
      </c>
      <c r="BI113">
        <f t="shared" si="71"/>
        <v>8.774107122992255E-3</v>
      </c>
      <c r="BJ113">
        <f t="shared" si="72"/>
        <v>6.7049185932785043E-3</v>
      </c>
      <c r="BK113">
        <f t="shared" si="73"/>
        <v>5.6201016624166768E-3</v>
      </c>
      <c r="BL113">
        <f t="shared" si="74"/>
        <v>1.3189259903949039E-2</v>
      </c>
      <c r="BM113">
        <f t="shared" si="75"/>
        <v>3.4846968696993627E-3</v>
      </c>
      <c r="BN113">
        <f t="shared" si="76"/>
        <v>4.3998397576146108E-3</v>
      </c>
      <c r="BO113">
        <f t="shared" si="77"/>
        <v>1.342856971440822E-2</v>
      </c>
      <c r="BP113">
        <f t="shared" si="78"/>
        <v>8.6077278055756504E-3</v>
      </c>
    </row>
    <row r="114" spans="1:68" x14ac:dyDescent="0.3">
      <c r="A114" t="s">
        <v>1943</v>
      </c>
      <c r="B114">
        <v>2.1684537019082947E-2</v>
      </c>
      <c r="C114">
        <v>2.1427269912840202E-2</v>
      </c>
      <c r="D114">
        <v>1.71595953789783E-2</v>
      </c>
      <c r="E114">
        <v>3.3697209578158853E-2</v>
      </c>
      <c r="F114">
        <v>2.6073087394634702E-2</v>
      </c>
      <c r="G114">
        <v>2.3714889918796049E-2</v>
      </c>
      <c r="H114">
        <v>4.4394269430167901E-2</v>
      </c>
      <c r="I114">
        <v>6.8803692269490097E-2</v>
      </c>
      <c r="J114">
        <v>1.9728334968850549E-2</v>
      </c>
      <c r="K114">
        <v>4.5771047611304502E-2</v>
      </c>
      <c r="L114">
        <v>3.5176469930610951E-2</v>
      </c>
      <c r="M114">
        <v>1.018168491942883E-2</v>
      </c>
      <c r="N114">
        <v>4.5380040969021998E-2</v>
      </c>
      <c r="O114">
        <v>2.9841333835098849E-2</v>
      </c>
      <c r="P114">
        <v>3.1797430958123603E-2</v>
      </c>
      <c r="Q114">
        <v>1.6999048716369952E-2</v>
      </c>
      <c r="R114">
        <v>3.1060927392155602E-2</v>
      </c>
      <c r="S114">
        <v>4.6976202976265855E-2</v>
      </c>
      <c r="T114">
        <v>2.3064714715158301E-2</v>
      </c>
      <c r="U114">
        <v>6.3312117032953447E-2</v>
      </c>
      <c r="V114">
        <v>6.2049404331067301E-2</v>
      </c>
      <c r="W114">
        <v>7.5662262710172457E-2</v>
      </c>
      <c r="X114">
        <v>5.2102345773723246E-2</v>
      </c>
      <c r="Y114">
        <v>2.1107190302733302E-2</v>
      </c>
      <c r="Z114">
        <v>7.9254626677444706E-2</v>
      </c>
      <c r="AA114">
        <v>4.3906633425445804E-2</v>
      </c>
      <c r="AB114">
        <v>2.0375136436017651E-2</v>
      </c>
      <c r="AC114">
        <v>4.4096372212381052E-2</v>
      </c>
      <c r="AD114">
        <v>3.0745633592406153E-2</v>
      </c>
      <c r="AE114">
        <v>3.0961550099195753E-2</v>
      </c>
      <c r="AF114">
        <v>5.0525108380842995E-2</v>
      </c>
      <c r="AG114">
        <v>1.4473310291928365E-2</v>
      </c>
      <c r="AH114">
        <v>4.43100905193358E-2</v>
      </c>
      <c r="AI114">
        <v>5.5470376921812899E-2</v>
      </c>
      <c r="AJ114">
        <v>3.4950380115264697E-2</v>
      </c>
      <c r="AK114">
        <v>6.5800190144806051E-2</v>
      </c>
      <c r="AL114">
        <v>5.2859400896726798E-2</v>
      </c>
      <c r="AN114">
        <f t="shared" si="52"/>
        <v>2.3492152972265076E-2</v>
      </c>
      <c r="AO114">
        <f t="shared" si="53"/>
        <v>4.0746484753272187E-2</v>
      </c>
      <c r="AP114">
        <f t="shared" si="54"/>
        <v>3.1125191884634185E-2</v>
      </c>
      <c r="AQ114">
        <f t="shared" si="55"/>
        <v>3.1678726361597138E-2</v>
      </c>
      <c r="AR114">
        <f t="shared" si="56"/>
        <v>5.6022124697337874E-2</v>
      </c>
      <c r="AS114">
        <f t="shared" si="57"/>
        <v>4.3473717471290953E-2</v>
      </c>
      <c r="AT114">
        <f t="shared" si="58"/>
        <v>3.7410764024148301E-2</v>
      </c>
      <c r="AU114">
        <f t="shared" si="59"/>
        <v>3.808459257769236E-2</v>
      </c>
      <c r="AV114">
        <f t="shared" si="60"/>
        <v>5.120332371893252E-2</v>
      </c>
      <c r="AX114">
        <f t="shared" si="61"/>
        <v>7.1127979371713879E-3</v>
      </c>
      <c r="AY114">
        <f t="shared" si="62"/>
        <v>2.0863820673655258E-2</v>
      </c>
      <c r="AZ114">
        <f t="shared" si="63"/>
        <v>1.2940464279503653E-2</v>
      </c>
      <c r="BA114">
        <f t="shared" si="64"/>
        <v>1.4998123251106488E-2</v>
      </c>
      <c r="BB114">
        <f t="shared" si="65"/>
        <v>2.2813723807781169E-2</v>
      </c>
      <c r="BC114">
        <f t="shared" si="66"/>
        <v>2.1859129848076916E-2</v>
      </c>
      <c r="BD114">
        <f t="shared" si="67"/>
        <v>1.1357868458207909E-2</v>
      </c>
      <c r="BE114">
        <f t="shared" si="68"/>
        <v>2.1195694999925175E-2</v>
      </c>
      <c r="BF114">
        <f t="shared" si="69"/>
        <v>1.5491437584317506E-2</v>
      </c>
      <c r="BH114">
        <f t="shared" si="70"/>
        <v>3.556398968585694E-3</v>
      </c>
      <c r="BI114">
        <f t="shared" si="71"/>
        <v>1.0431910336827629E-2</v>
      </c>
      <c r="BJ114">
        <f t="shared" si="72"/>
        <v>4.8910357618973275E-3</v>
      </c>
      <c r="BK114">
        <f t="shared" si="73"/>
        <v>8.6591704963655172E-3</v>
      </c>
      <c r="BL114">
        <f t="shared" si="74"/>
        <v>1.1406861903890585E-2</v>
      </c>
      <c r="BM114">
        <f t="shared" si="75"/>
        <v>8.9239523915050026E-3</v>
      </c>
      <c r="BN114">
        <f t="shared" si="76"/>
        <v>6.5574684117666966E-3</v>
      </c>
      <c r="BO114">
        <f t="shared" si="77"/>
        <v>1.2237340213868006E-2</v>
      </c>
      <c r="BP114">
        <f t="shared" si="78"/>
        <v>8.9439856594399989E-3</v>
      </c>
    </row>
    <row r="115" spans="1:68" x14ac:dyDescent="0.3">
      <c r="A115" t="s">
        <v>1944</v>
      </c>
      <c r="B115">
        <v>5.0797479551003499E-2</v>
      </c>
      <c r="C115">
        <v>2.4050139234716401E-2</v>
      </c>
      <c r="D115">
        <v>6.7698505342248444E-2</v>
      </c>
      <c r="E115">
        <v>8.028465293572315E-2</v>
      </c>
      <c r="F115">
        <v>4.3215937892528401E-2</v>
      </c>
      <c r="G115">
        <v>4.2531593443978451E-2</v>
      </c>
      <c r="H115">
        <v>7.1727006433729049E-2</v>
      </c>
      <c r="I115">
        <v>8.478127250294154E-2</v>
      </c>
      <c r="J115">
        <v>3.5932406026445152E-2</v>
      </c>
      <c r="K115">
        <v>9.2509718277214492E-2</v>
      </c>
      <c r="L115">
        <v>0.1222473747059275</v>
      </c>
      <c r="M115">
        <v>7.7306087492501202E-2</v>
      </c>
      <c r="N115">
        <v>6.2068515384371796E-2</v>
      </c>
      <c r="O115">
        <v>3.8277385365338153E-2</v>
      </c>
      <c r="P115">
        <v>5.9680013428750553E-2</v>
      </c>
      <c r="Q115">
        <v>6.8492400136189444E-2</v>
      </c>
      <c r="R115">
        <v>5.1636127491514902E-2</v>
      </c>
      <c r="S115">
        <v>5.3944763746784155E-2</v>
      </c>
      <c r="T115">
        <v>3.1394938164005598E-2</v>
      </c>
      <c r="U115">
        <v>8.1200389102322953E-2</v>
      </c>
      <c r="V115">
        <v>7.31901380587653E-2</v>
      </c>
      <c r="W115">
        <v>9.697418649717425E-2</v>
      </c>
      <c r="X115">
        <v>7.3950894698449648E-2</v>
      </c>
      <c r="Y115">
        <v>4.2619172621444698E-2</v>
      </c>
      <c r="Z115">
        <v>7.9357577017936193E-2</v>
      </c>
      <c r="AA115">
        <v>6.5070961360218546E-2</v>
      </c>
      <c r="AB115">
        <v>8.0980860652703796E-2</v>
      </c>
      <c r="AC115">
        <v>9.6909494168428395E-2</v>
      </c>
      <c r="AD115">
        <v>5.9427624462661699E-2</v>
      </c>
      <c r="AE115">
        <v>5.1921823388425298E-2</v>
      </c>
      <c r="AF115">
        <v>8.1519324934738402E-2</v>
      </c>
      <c r="AG115">
        <v>5.684819067085535E-2</v>
      </c>
      <c r="AH115">
        <v>8.0921084315793895E-2</v>
      </c>
      <c r="AI115">
        <v>6.8318197661663499E-2</v>
      </c>
      <c r="AJ115">
        <v>3.4073474751045399E-2</v>
      </c>
      <c r="AK115">
        <v>4.3360543407326896E-2</v>
      </c>
      <c r="AL115">
        <v>5.34250776731525E-2</v>
      </c>
      <c r="AN115">
        <f t="shared" si="52"/>
        <v>5.5707694265922876E-2</v>
      </c>
      <c r="AO115">
        <f t="shared" si="53"/>
        <v>6.056395256829436E-2</v>
      </c>
      <c r="AP115">
        <f t="shared" si="54"/>
        <v>6.9717357240078409E-2</v>
      </c>
      <c r="AQ115">
        <f t="shared" si="55"/>
        <v>5.8024430458162836E-2</v>
      </c>
      <c r="AR115">
        <f t="shared" si="56"/>
        <v>7.0689912955567022E-2</v>
      </c>
      <c r="AS115">
        <f t="shared" si="57"/>
        <v>7.3148160086530231E-2</v>
      </c>
      <c r="AT115">
        <f t="shared" si="58"/>
        <v>6.4289590928608462E-2</v>
      </c>
      <c r="AU115">
        <f t="shared" si="59"/>
        <v>6.8695824216104248E-2</v>
      </c>
      <c r="AV115">
        <f t="shared" si="60"/>
        <v>4.3619698610508267E-2</v>
      </c>
      <c r="AX115">
        <f t="shared" si="61"/>
        <v>2.4318151292300694E-2</v>
      </c>
      <c r="AY115">
        <f t="shared" si="62"/>
        <v>2.1112491919860695E-2</v>
      </c>
      <c r="AZ115">
        <f t="shared" si="63"/>
        <v>3.0620339362276996E-2</v>
      </c>
      <c r="BA115">
        <f t="shared" si="64"/>
        <v>9.1387221330363425E-3</v>
      </c>
      <c r="BB115">
        <f t="shared" si="65"/>
        <v>2.7998091088963385E-2</v>
      </c>
      <c r="BC115">
        <f t="shared" si="66"/>
        <v>1.8234108982364793E-2</v>
      </c>
      <c r="BD115">
        <f t="shared" si="67"/>
        <v>1.5386099664404683E-2</v>
      </c>
      <c r="BE115">
        <f t="shared" si="68"/>
        <v>1.204088881566035E-2</v>
      </c>
      <c r="BF115">
        <f t="shared" si="69"/>
        <v>9.6784040511970603E-3</v>
      </c>
      <c r="BH115">
        <f t="shared" si="70"/>
        <v>1.2159075646150347E-2</v>
      </c>
      <c r="BI115">
        <f t="shared" si="71"/>
        <v>1.0556245959930348E-2</v>
      </c>
      <c r="BJ115">
        <f t="shared" si="72"/>
        <v>1.1573400430426721E-2</v>
      </c>
      <c r="BK115">
        <f t="shared" si="73"/>
        <v>5.2762436835577234E-3</v>
      </c>
      <c r="BL115">
        <f t="shared" si="74"/>
        <v>1.3999045544481692E-2</v>
      </c>
      <c r="BM115">
        <f t="shared" si="75"/>
        <v>7.4440438201821965E-3</v>
      </c>
      <c r="BN115">
        <f t="shared" si="76"/>
        <v>8.8831687830224545E-3</v>
      </c>
      <c r="BO115">
        <f t="shared" si="77"/>
        <v>6.9518103990038578E-3</v>
      </c>
      <c r="BP115">
        <f t="shared" si="78"/>
        <v>5.5878291842845875E-3</v>
      </c>
    </row>
    <row r="116" spans="1:68" x14ac:dyDescent="0.3">
      <c r="A116" t="s">
        <v>1945</v>
      </c>
      <c r="B116">
        <v>5.7578372977065043E-2</v>
      </c>
      <c r="C116">
        <v>4.3121930831939298E-2</v>
      </c>
      <c r="D116">
        <v>5.9584893713331297E-2</v>
      </c>
      <c r="E116">
        <v>7.6888668043971153E-2</v>
      </c>
      <c r="F116">
        <v>4.9403070067833496E-2</v>
      </c>
      <c r="G116">
        <v>5.9241493385268754E-2</v>
      </c>
      <c r="H116">
        <v>6.9087253794784156E-2</v>
      </c>
      <c r="I116">
        <v>7.3670382935407647E-2</v>
      </c>
      <c r="J116">
        <v>5.0592967751892703E-2</v>
      </c>
      <c r="K116">
        <v>4.0654304993519699E-2</v>
      </c>
      <c r="L116">
        <v>8.8160411366862146E-2</v>
      </c>
      <c r="M116">
        <v>6.3656567676688799E-2</v>
      </c>
      <c r="N116">
        <v>5.3578260118312349E-2</v>
      </c>
      <c r="O116">
        <v>5.5152207311304949E-2</v>
      </c>
      <c r="P116">
        <v>6.8157360003459455E-2</v>
      </c>
      <c r="Q116">
        <v>5.0716609894678202E-2</v>
      </c>
      <c r="R116">
        <v>5.8517057736282949E-2</v>
      </c>
      <c r="S116">
        <v>5.4686387598715747E-2</v>
      </c>
      <c r="T116">
        <v>7.7652836210141699E-2</v>
      </c>
      <c r="U116">
        <v>6.2796256825903798E-2</v>
      </c>
      <c r="V116">
        <v>8.8339068358925105E-2</v>
      </c>
      <c r="W116">
        <v>6.0261652256955595E-2</v>
      </c>
      <c r="X116">
        <v>7.4507899054264859E-2</v>
      </c>
      <c r="Y116">
        <v>5.2799167927427046E-2</v>
      </c>
      <c r="Z116">
        <v>7.5046336721720508E-2</v>
      </c>
      <c r="AA116">
        <v>4.2193204284510101E-2</v>
      </c>
      <c r="AB116">
        <v>6.8208985467791555E-2</v>
      </c>
      <c r="AC116">
        <v>4.7727737310780699E-2</v>
      </c>
      <c r="AD116">
        <v>2.8999787697664148E-2</v>
      </c>
      <c r="AE116">
        <v>5.24282023021682E-2</v>
      </c>
      <c r="AF116">
        <v>3.7479568278536053E-2</v>
      </c>
      <c r="AG116">
        <v>4.2819737617275602E-2</v>
      </c>
      <c r="AH116">
        <v>4.2368804688687749E-2</v>
      </c>
      <c r="AI116">
        <v>7.2638041144585247E-2</v>
      </c>
      <c r="AJ116">
        <v>4.249583745861045E-2</v>
      </c>
      <c r="AK116">
        <v>4.1692100732153799E-2</v>
      </c>
      <c r="AL116">
        <v>3.6562821407044602E-2</v>
      </c>
      <c r="AN116">
        <f t="shared" si="52"/>
        <v>5.9293466391576698E-2</v>
      </c>
      <c r="AO116">
        <f t="shared" si="53"/>
        <v>6.2850550045823517E-2</v>
      </c>
      <c r="AP116">
        <f t="shared" si="54"/>
        <v>5.9993154174577158E-2</v>
      </c>
      <c r="AQ116">
        <f t="shared" si="55"/>
        <v>5.4640018409892299E-2</v>
      </c>
      <c r="AR116">
        <f t="shared" si="56"/>
        <v>7.2262453412981542E-2</v>
      </c>
      <c r="AS116">
        <f t="shared" si="57"/>
        <v>6.0080555127749125E-2</v>
      </c>
      <c r="AT116">
        <f t="shared" si="58"/>
        <v>3.9635852759456136E-2</v>
      </c>
      <c r="AU116">
        <f t="shared" si="59"/>
        <v>5.2608861150182866E-2</v>
      </c>
      <c r="AV116">
        <f t="shared" si="60"/>
        <v>4.0250253199269621E-2</v>
      </c>
      <c r="AX116">
        <f t="shared" si="61"/>
        <v>1.3833969770693769E-2</v>
      </c>
      <c r="AY116">
        <f t="shared" si="62"/>
        <v>1.0798537943449616E-2</v>
      </c>
      <c r="AZ116">
        <f t="shared" si="63"/>
        <v>1.5277485928402288E-2</v>
      </c>
      <c r="BA116">
        <f t="shared" si="64"/>
        <v>3.9004306439998577E-3</v>
      </c>
      <c r="BB116">
        <f t="shared" si="65"/>
        <v>1.3180059193490407E-2</v>
      </c>
      <c r="BC116">
        <f t="shared" si="66"/>
        <v>1.4309173833975859E-2</v>
      </c>
      <c r="BD116">
        <f t="shared" si="67"/>
        <v>1.1862117213723995E-2</v>
      </c>
      <c r="BE116">
        <f t="shared" si="68"/>
        <v>1.7347243975993663E-2</v>
      </c>
      <c r="BF116">
        <f t="shared" si="69"/>
        <v>3.2185964484690611E-3</v>
      </c>
      <c r="BH116">
        <f t="shared" si="70"/>
        <v>6.9169848853468845E-3</v>
      </c>
      <c r="BI116">
        <f t="shared" si="71"/>
        <v>5.3992689717248079E-3</v>
      </c>
      <c r="BJ116">
        <f t="shared" si="72"/>
        <v>5.7743469178344548E-3</v>
      </c>
      <c r="BK116">
        <f t="shared" si="73"/>
        <v>2.2519146822687834E-3</v>
      </c>
      <c r="BL116">
        <f t="shared" si="74"/>
        <v>6.5900295967452035E-3</v>
      </c>
      <c r="BM116">
        <f t="shared" si="75"/>
        <v>5.8416957556708853E-3</v>
      </c>
      <c r="BN116">
        <f t="shared" si="76"/>
        <v>6.8485965665024424E-3</v>
      </c>
      <c r="BO116">
        <f t="shared" si="77"/>
        <v>1.0015435979238055E-2</v>
      </c>
      <c r="BP116">
        <f t="shared" si="78"/>
        <v>1.8582575259363861E-3</v>
      </c>
    </row>
    <row r="117" spans="1:68" x14ac:dyDescent="0.3">
      <c r="A117" t="s">
        <v>1946</v>
      </c>
      <c r="B117">
        <v>5.0108976648443299E-2</v>
      </c>
      <c r="C117">
        <v>4.0187636156531002E-2</v>
      </c>
      <c r="D117">
        <v>6.6853720416420001E-2</v>
      </c>
      <c r="E117">
        <v>8.6175829352255845E-2</v>
      </c>
      <c r="F117">
        <v>3.1738611210670648E-2</v>
      </c>
      <c r="G117">
        <v>4.4863664204745746E-2</v>
      </c>
      <c r="H117">
        <v>9.2380970913477245E-2</v>
      </c>
      <c r="I117">
        <v>8.5053763681041103E-2</v>
      </c>
      <c r="J117">
        <v>6.6093657932636857E-2</v>
      </c>
      <c r="K117">
        <v>3.5077222781517203E-2</v>
      </c>
      <c r="L117">
        <v>4.7958139604942857E-2</v>
      </c>
      <c r="M117">
        <v>6.9120413627013211E-2</v>
      </c>
      <c r="N117">
        <v>8.312501585294875E-2</v>
      </c>
      <c r="O117">
        <v>6.8856336381020997E-2</v>
      </c>
      <c r="P117">
        <v>5.9811018466392099E-2</v>
      </c>
      <c r="Q117">
        <v>6.9471799841851797E-2</v>
      </c>
      <c r="R117">
        <v>5.4003673480220997E-2</v>
      </c>
      <c r="S117">
        <v>8.192023586786415E-2</v>
      </c>
      <c r="T117">
        <v>3.8454612331270802E-2</v>
      </c>
      <c r="U117">
        <v>4.1913170124544555E-2</v>
      </c>
      <c r="V117">
        <v>0.1229187336503845</v>
      </c>
      <c r="W117">
        <v>9.4334400632863746E-2</v>
      </c>
      <c r="X117">
        <v>7.76412698396024E-2</v>
      </c>
      <c r="Y117">
        <v>3.0221040642737701E-2</v>
      </c>
      <c r="Z117">
        <v>7.809946703659755E-2</v>
      </c>
      <c r="AA117">
        <v>6.9672103889660442E-2</v>
      </c>
      <c r="AB117">
        <v>6.1628392927117651E-2</v>
      </c>
      <c r="AC117">
        <v>7.3019698344409995E-2</v>
      </c>
      <c r="AD117">
        <v>2.7895700813634301E-2</v>
      </c>
      <c r="AE117">
        <v>3.6875333326254603E-2</v>
      </c>
      <c r="AF117">
        <v>4.78418066464057E-2</v>
      </c>
      <c r="AG117">
        <v>7.0909881835087799E-2</v>
      </c>
      <c r="AH117">
        <v>9.0650245843490851E-2</v>
      </c>
      <c r="AI117">
        <v>7.2730124959066056E-2</v>
      </c>
      <c r="AJ117">
        <v>5.8935573358101602E-2</v>
      </c>
      <c r="AK117">
        <v>5.6050939643215753E-2</v>
      </c>
      <c r="AL117">
        <v>0.10075220057081601</v>
      </c>
      <c r="AN117">
        <f t="shared" si="52"/>
        <v>6.0831540643412542E-2</v>
      </c>
      <c r="AO117">
        <f t="shared" si="53"/>
        <v>6.3509252502483682E-2</v>
      </c>
      <c r="AP117">
        <f t="shared" si="54"/>
        <v>6.1434543520924569E-2</v>
      </c>
      <c r="AQ117">
        <f t="shared" si="55"/>
        <v>6.8465236396645646E-2</v>
      </c>
      <c r="AR117">
        <f t="shared" si="56"/>
        <v>7.44052291847659E-2</v>
      </c>
      <c r="AS117">
        <f t="shared" si="57"/>
        <v>6.5046995446687628E-2</v>
      </c>
      <c r="AT117">
        <f t="shared" si="58"/>
        <v>3.7537613595431535E-2</v>
      </c>
      <c r="AU117">
        <f t="shared" si="59"/>
        <v>7.8096750879214902E-2</v>
      </c>
      <c r="AV117">
        <f t="shared" si="60"/>
        <v>7.191290452404446E-2</v>
      </c>
      <c r="AX117">
        <f t="shared" si="61"/>
        <v>2.0163860332000891E-2</v>
      </c>
      <c r="AY117">
        <f t="shared" si="62"/>
        <v>2.9747681685516756E-2</v>
      </c>
      <c r="AZ117">
        <f t="shared" si="63"/>
        <v>1.5733706907480268E-2</v>
      </c>
      <c r="BA117">
        <f t="shared" si="64"/>
        <v>1.3985474298811343E-2</v>
      </c>
      <c r="BB117">
        <f t="shared" si="65"/>
        <v>4.1226661051084378E-2</v>
      </c>
      <c r="BC117">
        <f t="shared" si="66"/>
        <v>1.8102333290974472E-2</v>
      </c>
      <c r="BD117">
        <f t="shared" si="67"/>
        <v>9.9895318128146119E-3</v>
      </c>
      <c r="BE117">
        <f t="shared" si="68"/>
        <v>1.0909674519488434E-2</v>
      </c>
      <c r="BF117">
        <f t="shared" si="69"/>
        <v>2.5017174606103414E-2</v>
      </c>
      <c r="BH117">
        <f t="shared" si="70"/>
        <v>1.0081930166000445E-2</v>
      </c>
      <c r="BI117">
        <f t="shared" si="71"/>
        <v>1.4873840842758378E-2</v>
      </c>
      <c r="BJ117">
        <f t="shared" si="72"/>
        <v>5.9467822397674171E-3</v>
      </c>
      <c r="BK117">
        <f t="shared" si="73"/>
        <v>8.0745173511633222E-3</v>
      </c>
      <c r="BL117">
        <f t="shared" si="74"/>
        <v>2.0613330525542189E-2</v>
      </c>
      <c r="BM117">
        <f t="shared" si="75"/>
        <v>7.3902466194474044E-3</v>
      </c>
      <c r="BN117">
        <f t="shared" si="76"/>
        <v>5.7674588812068467E-3</v>
      </c>
      <c r="BO117">
        <f t="shared" si="77"/>
        <v>6.2987035205978488E-3</v>
      </c>
      <c r="BP117">
        <f t="shared" si="78"/>
        <v>1.4443672493197677E-2</v>
      </c>
    </row>
    <row r="118" spans="1:68" x14ac:dyDescent="0.3">
      <c r="A118" t="s">
        <v>1947</v>
      </c>
      <c r="B118">
        <v>2.4847376964359749E-2</v>
      </c>
      <c r="C118">
        <v>3.1661292265113598E-2</v>
      </c>
      <c r="D118">
        <v>5.4190289140301252E-2</v>
      </c>
      <c r="E118">
        <v>1.8697965740255701E-2</v>
      </c>
      <c r="F118">
        <v>1.717153587636425E-2</v>
      </c>
      <c r="G118">
        <v>1.31349505822715E-2</v>
      </c>
      <c r="H118">
        <v>6.7262234429655999E-3</v>
      </c>
      <c r="I118">
        <v>3.2544068150416952E-2</v>
      </c>
      <c r="J118">
        <v>1.3025897686520455E-2</v>
      </c>
      <c r="K118">
        <v>3.2008958691655154E-2</v>
      </c>
      <c r="L118">
        <v>2.064449178276985E-2</v>
      </c>
      <c r="M118">
        <v>3.5183573338365949E-2</v>
      </c>
      <c r="N118">
        <v>1.5765302535943451E-2</v>
      </c>
      <c r="O118">
        <v>1.1970091783783514E-2</v>
      </c>
      <c r="P118">
        <v>3.7487684220240403E-2</v>
      </c>
      <c r="Q118">
        <v>2.3532330181878652E-2</v>
      </c>
      <c r="R118">
        <v>1.037972946594219E-2</v>
      </c>
      <c r="S118">
        <v>4.7673384281783401E-2</v>
      </c>
      <c r="T118">
        <v>1.2877488065876901E-2</v>
      </c>
      <c r="U118">
        <v>3.4485044475298599E-2</v>
      </c>
      <c r="V118">
        <v>3.7990466505724997E-2</v>
      </c>
      <c r="W118">
        <v>6.2514255512051142E-2</v>
      </c>
      <c r="X118">
        <v>1.08314994581982E-2</v>
      </c>
      <c r="Y118">
        <v>7.19057989263641E-3</v>
      </c>
      <c r="Z118">
        <v>2.0568283911300098E-2</v>
      </c>
      <c r="AA118">
        <v>2.36499139921642E-2</v>
      </c>
      <c r="AB118">
        <v>2.17618644819054E-2</v>
      </c>
      <c r="AC118">
        <v>1.4515803155776734E-2</v>
      </c>
      <c r="AD118">
        <v>1.5692817427855298E-2</v>
      </c>
      <c r="AE118">
        <v>3.5914492983504104E-2</v>
      </c>
      <c r="AF118">
        <v>2.9951124776872499E-2</v>
      </c>
      <c r="AG118">
        <v>2.2885240503932397E-2</v>
      </c>
      <c r="AH118">
        <v>4.028175221761305E-2</v>
      </c>
      <c r="AI118">
        <v>3.2390202856636449E-2</v>
      </c>
      <c r="AJ118">
        <v>2.2512817529356698E-2</v>
      </c>
      <c r="AK118">
        <v>2.9030741095871601E-2</v>
      </c>
      <c r="AL118">
        <v>2.4991193022306801E-2</v>
      </c>
      <c r="AN118">
        <f t="shared" si="52"/>
        <v>3.2349231027507572E-2</v>
      </c>
      <c r="AO118">
        <f t="shared" si="53"/>
        <v>1.7394194513004575E-2</v>
      </c>
      <c r="AP118">
        <f t="shared" si="54"/>
        <v>2.3726571434182681E-2</v>
      </c>
      <c r="AQ118">
        <f t="shared" si="55"/>
        <v>2.7195147976534745E-2</v>
      </c>
      <c r="AR118">
        <f t="shared" si="56"/>
        <v>3.696681363973791E-2</v>
      </c>
      <c r="AS118">
        <f t="shared" si="57"/>
        <v>1.6419657481996839E-2</v>
      </c>
      <c r="AT118">
        <f t="shared" si="58"/>
        <v>2.7186145062743968E-2</v>
      </c>
      <c r="AU118">
        <f t="shared" si="59"/>
        <v>3.185239852606063E-2</v>
      </c>
      <c r="AV118">
        <f t="shared" si="60"/>
        <v>2.5511583882511703E-2</v>
      </c>
      <c r="AX118">
        <f t="shared" si="61"/>
        <v>1.5493438800074179E-2</v>
      </c>
      <c r="AY118">
        <f t="shared" si="62"/>
        <v>1.09774771496112E-2</v>
      </c>
      <c r="AZ118">
        <f t="shared" si="63"/>
        <v>1.0915045474769259E-2</v>
      </c>
      <c r="BA118">
        <f t="shared" si="64"/>
        <v>1.8914712475436052E-2</v>
      </c>
      <c r="BB118">
        <f t="shared" si="65"/>
        <v>2.0332030856084385E-2</v>
      </c>
      <c r="BC118">
        <f t="shared" si="66"/>
        <v>6.603861455655319E-3</v>
      </c>
      <c r="BD118">
        <f t="shared" si="67"/>
        <v>1.0390518523352802E-2</v>
      </c>
      <c r="BE118">
        <f t="shared" si="68"/>
        <v>8.7107163927283779E-3</v>
      </c>
      <c r="BF118">
        <f t="shared" si="69"/>
        <v>3.2899752111940272E-3</v>
      </c>
      <c r="BH118">
        <f t="shared" si="70"/>
        <v>7.7467194000370894E-3</v>
      </c>
      <c r="BI118">
        <f t="shared" si="71"/>
        <v>5.4887385748055998E-3</v>
      </c>
      <c r="BJ118">
        <f t="shared" si="72"/>
        <v>4.1254994107429131E-3</v>
      </c>
      <c r="BK118">
        <f t="shared" si="73"/>
        <v>1.0920414339337377E-2</v>
      </c>
      <c r="BL118">
        <f t="shared" si="74"/>
        <v>1.0166015428042192E-2</v>
      </c>
      <c r="BM118">
        <f t="shared" si="75"/>
        <v>2.6960151497314819E-3</v>
      </c>
      <c r="BN118">
        <f t="shared" si="76"/>
        <v>5.9989686664775332E-3</v>
      </c>
      <c r="BO118">
        <f t="shared" si="77"/>
        <v>5.0291344541762151E-3</v>
      </c>
      <c r="BP118">
        <f t="shared" si="78"/>
        <v>1.8994680738100675E-3</v>
      </c>
    </row>
    <row r="119" spans="1:68" x14ac:dyDescent="0.3">
      <c r="A119" t="s">
        <v>1948</v>
      </c>
      <c r="B119">
        <v>1.7480775403474851E-2</v>
      </c>
      <c r="C119">
        <v>1.6832679404934499E-2</v>
      </c>
      <c r="D119">
        <v>1.596565191039185E-2</v>
      </c>
      <c r="E119">
        <v>2.57063388935788E-2</v>
      </c>
      <c r="F119">
        <v>3.561696593810975E-2</v>
      </c>
      <c r="G119">
        <v>2.7323135885929599E-2</v>
      </c>
      <c r="H119">
        <v>2.8250775271099697E-2</v>
      </c>
      <c r="I119">
        <v>6.6702805364241502E-2</v>
      </c>
      <c r="J119">
        <v>9.8787886175900601E-3</v>
      </c>
      <c r="K119">
        <v>2.1830896694702645E-2</v>
      </c>
      <c r="L119">
        <v>4.3083370829688002E-2</v>
      </c>
      <c r="M119">
        <v>2.626471691930295E-2</v>
      </c>
      <c r="N119">
        <v>2.5300357366643898E-2</v>
      </c>
      <c r="O119">
        <v>4.7833692083227103E-2</v>
      </c>
      <c r="P119">
        <v>4.5290791161906402E-2</v>
      </c>
      <c r="Q119">
        <v>8.9798411848883361E-3</v>
      </c>
      <c r="R119">
        <v>3.5456326601681049E-2</v>
      </c>
      <c r="S119">
        <v>3.6551573728824498E-2</v>
      </c>
      <c r="T119">
        <v>2.5478221699078849E-2</v>
      </c>
      <c r="U119">
        <v>1.932252110506465E-2</v>
      </c>
      <c r="V119">
        <v>1.015947217096805E-2</v>
      </c>
      <c r="W119">
        <v>3.1956816552349554E-2</v>
      </c>
      <c r="X119">
        <v>1.627270755584255E-2</v>
      </c>
      <c r="Y119">
        <v>2.5858869840780549E-2</v>
      </c>
      <c r="Z119">
        <v>2.629354668022045E-2</v>
      </c>
      <c r="AA119">
        <v>1.5923655792012298E-2</v>
      </c>
      <c r="AB119">
        <v>1.3951367136335501E-2</v>
      </c>
      <c r="AC119">
        <v>3.7582649028251244E-2</v>
      </c>
      <c r="AD119">
        <v>8.7543754785094855E-3</v>
      </c>
      <c r="AE119">
        <v>3.3928227872657514E-2</v>
      </c>
      <c r="AF119">
        <v>3.5126277842448449E-2</v>
      </c>
      <c r="AG119">
        <v>1.74493635797596E-2</v>
      </c>
      <c r="AH119">
        <v>4.6983405378942744E-2</v>
      </c>
      <c r="AI119">
        <v>2.285498476405445E-2</v>
      </c>
      <c r="AJ119">
        <v>2.5337355821096325E-2</v>
      </c>
      <c r="AK119">
        <v>3.5002768618399842E-2</v>
      </c>
      <c r="AL119">
        <v>4.0570565837062797E-2</v>
      </c>
      <c r="AN119">
        <f t="shared" si="52"/>
        <v>1.8996361403094998E-2</v>
      </c>
      <c r="AO119">
        <f t="shared" si="53"/>
        <v>3.9473420614845135E-2</v>
      </c>
      <c r="AP119">
        <f t="shared" si="54"/>
        <v>3.135465909615158E-2</v>
      </c>
      <c r="AQ119">
        <f t="shared" si="55"/>
        <v>2.6995913838464627E-2</v>
      </c>
      <c r="AR119">
        <f t="shared" si="56"/>
        <v>2.1729257881865277E-2</v>
      </c>
      <c r="AS119">
        <f t="shared" si="57"/>
        <v>2.2647132672240434E-2</v>
      </c>
      <c r="AT119">
        <f t="shared" si="58"/>
        <v>2.5936293731205151E-2</v>
      </c>
      <c r="AU119">
        <f t="shared" si="59"/>
        <v>2.9095917907585599E-2</v>
      </c>
      <c r="AV119">
        <f t="shared" si="60"/>
        <v>3.3636896758852987E-2</v>
      </c>
      <c r="AX119">
        <f t="shared" si="61"/>
        <v>4.5161753237065857E-3</v>
      </c>
      <c r="AY119">
        <f t="shared" si="62"/>
        <v>1.8528256115184213E-2</v>
      </c>
      <c r="AZ119">
        <f t="shared" si="63"/>
        <v>1.4246719668976816E-2</v>
      </c>
      <c r="BA119">
        <f t="shared" si="64"/>
        <v>1.5611984081518393E-2</v>
      </c>
      <c r="BB119">
        <f t="shared" si="65"/>
        <v>9.279188351177069E-3</v>
      </c>
      <c r="BC119">
        <f t="shared" si="66"/>
        <v>9.0347774157086939E-3</v>
      </c>
      <c r="BD119">
        <f t="shared" si="67"/>
        <v>1.4892030320418579E-2</v>
      </c>
      <c r="BE119">
        <f t="shared" si="68"/>
        <v>1.5725038668489611E-2</v>
      </c>
      <c r="BF119">
        <f t="shared" si="69"/>
        <v>7.7079099826192609E-3</v>
      </c>
      <c r="BH119">
        <f t="shared" si="70"/>
        <v>2.2580876618532929E-3</v>
      </c>
      <c r="BI119">
        <f t="shared" si="71"/>
        <v>9.2641280575921064E-3</v>
      </c>
      <c r="BJ119">
        <f t="shared" si="72"/>
        <v>5.3847538917950145E-3</v>
      </c>
      <c r="BK119">
        <f t="shared" si="73"/>
        <v>9.0135832120487973E-3</v>
      </c>
      <c r="BL119">
        <f t="shared" si="74"/>
        <v>4.6395941755885345E-3</v>
      </c>
      <c r="BM119">
        <f t="shared" si="75"/>
        <v>3.6884324346845927E-3</v>
      </c>
      <c r="BN119">
        <f t="shared" si="76"/>
        <v>8.5979177142737357E-3</v>
      </c>
      <c r="BO119">
        <f t="shared" si="77"/>
        <v>9.078855308269752E-3</v>
      </c>
      <c r="BP119">
        <f t="shared" si="78"/>
        <v>4.4501639033546342E-3</v>
      </c>
    </row>
    <row r="120" spans="1:68" x14ac:dyDescent="0.3">
      <c r="A120" t="s">
        <v>1949</v>
      </c>
      <c r="B120">
        <v>1.811579046046112E-2</v>
      </c>
      <c r="C120">
        <v>2.4663676848012399E-2</v>
      </c>
      <c r="D120">
        <v>4.7707508600626294E-2</v>
      </c>
      <c r="E120">
        <v>4.3049392404627851E-2</v>
      </c>
      <c r="F120">
        <v>2.0377197127809298E-2</v>
      </c>
      <c r="G120">
        <v>2.210981715390645E-2</v>
      </c>
      <c r="H120">
        <v>3.6259593094340049E-2</v>
      </c>
      <c r="I120">
        <v>2.7670676698985951E-2</v>
      </c>
      <c r="J120">
        <v>3.0945961908024198E-2</v>
      </c>
      <c r="K120">
        <v>3.8681547025343002E-2</v>
      </c>
      <c r="L120">
        <v>3.0070805761408099E-2</v>
      </c>
      <c r="M120">
        <v>3.5292713374708198E-2</v>
      </c>
      <c r="N120">
        <v>3.7438468868766395E-2</v>
      </c>
      <c r="O120">
        <v>2.5968188814833051E-2</v>
      </c>
      <c r="P120">
        <v>3.1602821649272347E-2</v>
      </c>
      <c r="Q120">
        <v>1.6304337361263847E-2</v>
      </c>
      <c r="R120">
        <v>2.954895231797695E-2</v>
      </c>
      <c r="S120">
        <v>4.4227495014797405E-2</v>
      </c>
      <c r="T120">
        <v>3.15073719256206E-2</v>
      </c>
      <c r="U120">
        <v>1.8842563842208993E-2</v>
      </c>
      <c r="V120">
        <v>2.8854382925836947E-2</v>
      </c>
      <c r="W120">
        <v>4.5741289028520898E-2</v>
      </c>
      <c r="X120">
        <v>1.7808617471598849E-2</v>
      </c>
      <c r="Y120">
        <v>1.0836251857441574E-2</v>
      </c>
      <c r="Z120">
        <v>3.814712012277445E-2</v>
      </c>
      <c r="AA120">
        <v>1.6324211770537649E-2</v>
      </c>
      <c r="AB120">
        <v>2.0259384131857502E-2</v>
      </c>
      <c r="AC120">
        <v>4.4472698079568197E-2</v>
      </c>
      <c r="AD120">
        <v>2.86161727914645E-2</v>
      </c>
      <c r="AE120">
        <v>1.6530942775100199E-2</v>
      </c>
      <c r="AF120">
        <v>4.2633442218320799E-2</v>
      </c>
      <c r="AG120">
        <v>2.7335793674231453E-2</v>
      </c>
      <c r="AH120">
        <v>3.2471545141038151E-2</v>
      </c>
      <c r="AI120">
        <v>5.4410159188579346E-2</v>
      </c>
      <c r="AJ120">
        <v>1.6320118255796691E-2</v>
      </c>
      <c r="AK120">
        <v>4.4833953914763053E-2</v>
      </c>
      <c r="AL120">
        <v>0</v>
      </c>
      <c r="AN120">
        <f t="shared" si="52"/>
        <v>3.3384092078431918E-2</v>
      </c>
      <c r="AO120">
        <f t="shared" si="53"/>
        <v>2.6604321018760438E-2</v>
      </c>
      <c r="AP120">
        <f t="shared" si="54"/>
        <v>3.2857215343193615E-2</v>
      </c>
      <c r="AQ120">
        <f t="shared" si="55"/>
        <v>3.0026928231346065E-2</v>
      </c>
      <c r="AR120">
        <f t="shared" si="56"/>
        <v>3.1236401930546859E-2</v>
      </c>
      <c r="AS120">
        <f t="shared" si="57"/>
        <v>2.4641380572296371E-2</v>
      </c>
      <c r="AT120">
        <f t="shared" si="58"/>
        <v>2.9260185928295167E-2</v>
      </c>
      <c r="AU120">
        <f t="shared" si="59"/>
        <v>3.8072499334616317E-2</v>
      </c>
      <c r="AV120">
        <f t="shared" si="60"/>
        <v>2.0384690723519915E-2</v>
      </c>
      <c r="AX120">
        <f t="shared" si="61"/>
        <v>1.4233118273380287E-2</v>
      </c>
      <c r="AY120">
        <f t="shared" si="62"/>
        <v>7.1493363383057741E-3</v>
      </c>
      <c r="AZ120">
        <f t="shared" si="63"/>
        <v>4.4961378272448385E-3</v>
      </c>
      <c r="BA120">
        <f t="shared" si="64"/>
        <v>1.3967713809580418E-2</v>
      </c>
      <c r="BB120">
        <f t="shared" si="65"/>
        <v>1.1101747783749151E-2</v>
      </c>
      <c r="BC120">
        <f t="shared" si="66"/>
        <v>1.3426329170584955E-2</v>
      </c>
      <c r="BD120">
        <f t="shared" si="67"/>
        <v>1.3063161332010754E-2</v>
      </c>
      <c r="BE120">
        <f t="shared" si="68"/>
        <v>1.4379962896685387E-2</v>
      </c>
      <c r="BF120">
        <f t="shared" si="69"/>
        <v>2.2691659655406534E-2</v>
      </c>
      <c r="BH120">
        <f t="shared" si="70"/>
        <v>7.1165591366901433E-3</v>
      </c>
      <c r="BI120">
        <f t="shared" si="71"/>
        <v>3.574668169152887E-3</v>
      </c>
      <c r="BJ120">
        <f t="shared" si="72"/>
        <v>1.6993803644514472E-3</v>
      </c>
      <c r="BK120">
        <f t="shared" si="73"/>
        <v>8.064263327924908E-3</v>
      </c>
      <c r="BL120">
        <f t="shared" si="74"/>
        <v>5.5508738918745755E-3</v>
      </c>
      <c r="BM120">
        <f t="shared" si="75"/>
        <v>5.4812759310964038E-3</v>
      </c>
      <c r="BN120">
        <f t="shared" si="76"/>
        <v>7.5420197115039197E-3</v>
      </c>
      <c r="BO120">
        <f t="shared" si="77"/>
        <v>8.3022754493381392E-3</v>
      </c>
      <c r="BP120">
        <f t="shared" si="78"/>
        <v>1.3101035810408335E-2</v>
      </c>
    </row>
    <row r="121" spans="1:68" x14ac:dyDescent="0.3">
      <c r="A121" t="s">
        <v>1950</v>
      </c>
      <c r="B121">
        <v>2.36132326544084E-2</v>
      </c>
      <c r="C121">
        <v>6.4996505281434802E-2</v>
      </c>
      <c r="D121">
        <v>4.6548970190642705E-2</v>
      </c>
      <c r="E121">
        <v>5.7385703592671498E-2</v>
      </c>
      <c r="F121">
        <v>4.3809799207145547E-2</v>
      </c>
      <c r="G121">
        <v>1.9572892580648101E-2</v>
      </c>
      <c r="H121">
        <v>5.4048097141695346E-2</v>
      </c>
      <c r="I121">
        <v>6.7832308283920797E-2</v>
      </c>
      <c r="J121">
        <v>3.9813397912144749E-2</v>
      </c>
      <c r="K121">
        <v>5.1312497386699005E-2</v>
      </c>
      <c r="L121">
        <v>5.3497182904381796E-2</v>
      </c>
      <c r="M121">
        <v>5.0148563306623352E-2</v>
      </c>
      <c r="N121">
        <v>6.3140316877340397E-2</v>
      </c>
      <c r="O121">
        <v>2.5646549111939851E-2</v>
      </c>
      <c r="P121">
        <v>6.3282101811939093E-2</v>
      </c>
      <c r="Q121">
        <v>3.7071431174273348E-2</v>
      </c>
      <c r="R121">
        <v>3.0482835236880751E-2</v>
      </c>
      <c r="S121">
        <v>8.0488506414640809E-2</v>
      </c>
      <c r="T121">
        <v>5.9398091404437005E-2</v>
      </c>
      <c r="U121">
        <v>2.860406418675605E-2</v>
      </c>
      <c r="V121">
        <v>5.4667975213058204E-2</v>
      </c>
      <c r="W121">
        <v>5.5568079080508051E-2</v>
      </c>
      <c r="X121">
        <v>4.9990425341877802E-2</v>
      </c>
      <c r="Y121">
        <v>2.30353305698664E-2</v>
      </c>
      <c r="Z121">
        <v>3.1340717324803799E-2</v>
      </c>
      <c r="AA121">
        <v>6.1832518949590097E-2</v>
      </c>
      <c r="AB121">
        <v>5.5114078953244744E-2</v>
      </c>
      <c r="AC121">
        <v>5.2460649730247604E-2</v>
      </c>
      <c r="AD121">
        <v>4.5480679060998105E-2</v>
      </c>
      <c r="AE121">
        <v>5.3561791026286602E-2</v>
      </c>
      <c r="AF121">
        <v>3.1106951472889451E-2</v>
      </c>
      <c r="AG121">
        <v>2.855788983741845E-2</v>
      </c>
      <c r="AH121">
        <v>6.5372584588908447E-2</v>
      </c>
      <c r="AI121">
        <v>8.2925479340346303E-2</v>
      </c>
      <c r="AJ121">
        <v>3.0211921336428301E-2</v>
      </c>
      <c r="AK121">
        <v>3.6165247124149848E-2</v>
      </c>
      <c r="AL121">
        <v>4.6509900821111699E-2</v>
      </c>
      <c r="AN121">
        <f t="shared" si="52"/>
        <v>4.813610292978935E-2</v>
      </c>
      <c r="AO121">
        <f t="shared" si="53"/>
        <v>4.6315774303352444E-2</v>
      </c>
      <c r="AP121">
        <f t="shared" si="54"/>
        <v>4.9548658473009752E-2</v>
      </c>
      <c r="AQ121">
        <f t="shared" si="55"/>
        <v>4.9347590941931641E-2</v>
      </c>
      <c r="AR121">
        <f t="shared" si="56"/>
        <v>4.955955247118983E-2</v>
      </c>
      <c r="AS121">
        <f t="shared" si="57"/>
        <v>4.5628953478271735E-2</v>
      </c>
      <c r="AT121">
        <f t="shared" si="58"/>
        <v>4.3383140520058046E-2</v>
      </c>
      <c r="AU121">
        <f t="shared" si="59"/>
        <v>5.8951984588891067E-2</v>
      </c>
      <c r="AV121">
        <f t="shared" si="60"/>
        <v>3.7629023093896617E-2</v>
      </c>
      <c r="AX121">
        <f t="shared" si="61"/>
        <v>1.8015904425044343E-2</v>
      </c>
      <c r="AY121">
        <f t="shared" si="62"/>
        <v>2.0365098289562927E-2</v>
      </c>
      <c r="AZ121">
        <f t="shared" si="63"/>
        <v>1.3282122276002242E-2</v>
      </c>
      <c r="BA121">
        <f t="shared" si="64"/>
        <v>2.7169281578013238E-2</v>
      </c>
      <c r="BB121">
        <f t="shared" si="65"/>
        <v>1.4120053263645804E-2</v>
      </c>
      <c r="BC121">
        <f t="shared" si="66"/>
        <v>1.505219677163476E-2</v>
      </c>
      <c r="BD121">
        <f t="shared" si="67"/>
        <v>1.1373421024047687E-2</v>
      </c>
      <c r="BE121">
        <f t="shared" si="68"/>
        <v>2.7746653408292035E-2</v>
      </c>
      <c r="BF121">
        <f t="shared" si="69"/>
        <v>8.2470002963499801E-3</v>
      </c>
      <c r="BH121">
        <f t="shared" si="70"/>
        <v>9.0079522125221714E-3</v>
      </c>
      <c r="BI121">
        <f t="shared" si="71"/>
        <v>1.0182549144781464E-2</v>
      </c>
      <c r="BJ121">
        <f t="shared" si="72"/>
        <v>5.0201703464933045E-3</v>
      </c>
      <c r="BK121">
        <f t="shared" si="73"/>
        <v>1.5686192032754682E-2</v>
      </c>
      <c r="BL121">
        <f t="shared" si="74"/>
        <v>7.0600266318229018E-3</v>
      </c>
      <c r="BM121">
        <f t="shared" si="75"/>
        <v>6.1450335997455694E-3</v>
      </c>
      <c r="BN121">
        <f t="shared" si="76"/>
        <v>6.5664476898408819E-3</v>
      </c>
      <c r="BO121">
        <f t="shared" si="77"/>
        <v>1.6019537814388654E-2</v>
      </c>
      <c r="BP121">
        <f t="shared" si="78"/>
        <v>4.7614078411045849E-3</v>
      </c>
    </row>
    <row r="122" spans="1:68" x14ac:dyDescent="0.3">
      <c r="A122" t="s">
        <v>1951</v>
      </c>
      <c r="B122">
        <v>3.8738934289370197E-2</v>
      </c>
      <c r="C122">
        <v>4.5647918399224899E-2</v>
      </c>
      <c r="D122">
        <v>9.3907981806191351E-2</v>
      </c>
      <c r="E122">
        <v>5.8177916598204552E-2</v>
      </c>
      <c r="F122">
        <v>4.5975059675522102E-2</v>
      </c>
      <c r="G122">
        <v>3.768746874269175E-2</v>
      </c>
      <c r="H122">
        <v>5.7971532635833156E-2</v>
      </c>
      <c r="I122">
        <v>5.2994002180616902E-2</v>
      </c>
      <c r="J122">
        <v>2.6322158482190001E-2</v>
      </c>
      <c r="K122">
        <v>7.1069286534787945E-2</v>
      </c>
      <c r="L122">
        <v>4.3084909560788004E-2</v>
      </c>
      <c r="M122">
        <v>5.1482462893164903E-2</v>
      </c>
      <c r="N122">
        <v>6.4141816041680497E-2</v>
      </c>
      <c r="O122">
        <v>2.7626038660620498E-2</v>
      </c>
      <c r="P122">
        <v>3.0775927672716696E-2</v>
      </c>
      <c r="Q122">
        <v>4.6782106269302098E-2</v>
      </c>
      <c r="R122">
        <v>6.2389227412891199E-2</v>
      </c>
      <c r="S122">
        <v>3.77605882876784E-2</v>
      </c>
      <c r="T122">
        <v>5.0081636888196848E-2</v>
      </c>
      <c r="U122">
        <v>7.4119916818692511E-2</v>
      </c>
      <c r="V122">
        <v>5.391199707180705E-2</v>
      </c>
      <c r="W122">
        <v>5.3266533595485298E-2</v>
      </c>
      <c r="X122">
        <v>6.6941196625278754E-2</v>
      </c>
      <c r="Y122">
        <v>4.3155512643954702E-2</v>
      </c>
      <c r="Z122">
        <v>3.2320327079860149E-2</v>
      </c>
      <c r="AA122">
        <v>4.46270299072421E-2</v>
      </c>
      <c r="AB122">
        <v>4.2701925959940504E-2</v>
      </c>
      <c r="AC122">
        <v>3.5494330532604951E-2</v>
      </c>
      <c r="AD122">
        <v>3.8359992470958101E-2</v>
      </c>
      <c r="AE122">
        <v>3.4344181576247648E-2</v>
      </c>
      <c r="AF122">
        <v>5.6465361517180152E-2</v>
      </c>
      <c r="AG122">
        <v>3.02236049570427E-2</v>
      </c>
      <c r="AH122">
        <v>5.8948886230701145E-2</v>
      </c>
      <c r="AI122">
        <v>5.5907346941805353E-2</v>
      </c>
      <c r="AJ122">
        <v>3.9381780673318295E-2</v>
      </c>
      <c r="AK122">
        <v>6.5661995809760051E-2</v>
      </c>
      <c r="AL122">
        <v>6.7116066057515994E-2</v>
      </c>
      <c r="AN122">
        <f t="shared" si="52"/>
        <v>5.9118187773247746E-2</v>
      </c>
      <c r="AO122">
        <f t="shared" si="53"/>
        <v>4.8657015808665979E-2</v>
      </c>
      <c r="AP122">
        <f t="shared" si="54"/>
        <v>4.4928942835135509E-2</v>
      </c>
      <c r="AQ122">
        <f t="shared" si="55"/>
        <v>4.8977307323290566E-2</v>
      </c>
      <c r="AR122">
        <f t="shared" si="56"/>
        <v>5.7845021093545425E-2</v>
      </c>
      <c r="AS122">
        <f t="shared" si="57"/>
        <v>4.4206720458146866E-2</v>
      </c>
      <c r="AT122">
        <f t="shared" si="58"/>
        <v>4.3056511854795303E-2</v>
      </c>
      <c r="AU122">
        <f t="shared" si="59"/>
        <v>4.8359946043183062E-2</v>
      </c>
      <c r="AV122">
        <f t="shared" si="60"/>
        <v>5.7386614180198116E-2</v>
      </c>
      <c r="AX122">
        <f t="shared" si="61"/>
        <v>2.4549107304245851E-2</v>
      </c>
      <c r="AY122">
        <f t="shared" si="62"/>
        <v>8.814637940131145E-3</v>
      </c>
      <c r="AZ122">
        <f t="shared" si="63"/>
        <v>1.8003295552350713E-2</v>
      </c>
      <c r="BA122">
        <f t="shared" si="64"/>
        <v>1.2460202528071677E-2</v>
      </c>
      <c r="BB122">
        <f t="shared" si="65"/>
        <v>1.0978366467887798E-2</v>
      </c>
      <c r="BC122">
        <f t="shared" si="66"/>
        <v>1.2145736673708982E-2</v>
      </c>
      <c r="BD122">
        <f t="shared" si="67"/>
        <v>1.1784719820040156E-2</v>
      </c>
      <c r="BE122">
        <f t="shared" si="68"/>
        <v>1.5779983881680355E-2</v>
      </c>
      <c r="BF122">
        <f t="shared" si="69"/>
        <v>1.5609583667708706E-2</v>
      </c>
      <c r="BH122">
        <f t="shared" si="70"/>
        <v>1.2274553652122926E-2</v>
      </c>
      <c r="BI122">
        <f t="shared" si="71"/>
        <v>4.4073189700655725E-3</v>
      </c>
      <c r="BJ122">
        <f t="shared" si="72"/>
        <v>6.804606115873601E-3</v>
      </c>
      <c r="BK122">
        <f t="shared" si="73"/>
        <v>7.1939012837394381E-3</v>
      </c>
      <c r="BL122">
        <f t="shared" si="74"/>
        <v>5.4891832339438989E-3</v>
      </c>
      <c r="BM122">
        <f t="shared" si="75"/>
        <v>4.9584762334659383E-3</v>
      </c>
      <c r="BN122">
        <f t="shared" si="76"/>
        <v>6.8039111604245028E-3</v>
      </c>
      <c r="BO122">
        <f t="shared" si="77"/>
        <v>9.1105779418961096E-3</v>
      </c>
      <c r="BP122">
        <f t="shared" si="78"/>
        <v>9.0121973324896083E-3</v>
      </c>
    </row>
    <row r="123" spans="1:68" x14ac:dyDescent="0.3">
      <c r="A123" t="s">
        <v>1952</v>
      </c>
      <c r="B123">
        <v>5.7344409824028351E-2</v>
      </c>
      <c r="C123">
        <v>6.1173996452927898E-2</v>
      </c>
      <c r="D123">
        <v>4.3819686577845497E-2</v>
      </c>
      <c r="E123">
        <v>4.2626413832330054E-2</v>
      </c>
      <c r="F123">
        <v>4.8397176375680251E-2</v>
      </c>
      <c r="G123">
        <v>4.485698896762845E-2</v>
      </c>
      <c r="H123">
        <v>7.6346791933605107E-2</v>
      </c>
      <c r="I123">
        <v>8.0718151929699694E-2</v>
      </c>
      <c r="J123">
        <v>4.0477139240642654E-2</v>
      </c>
      <c r="K123">
        <v>8.8542710468089952E-2</v>
      </c>
      <c r="L123">
        <v>8.51773101509017E-2</v>
      </c>
      <c r="M123">
        <v>9.0267817902049907E-2</v>
      </c>
      <c r="N123">
        <v>7.3457255992237847E-2</v>
      </c>
      <c r="O123">
        <v>8.453033136517249E-2</v>
      </c>
      <c r="P123">
        <v>9.0779808171111198E-2</v>
      </c>
      <c r="Q123">
        <v>4.6447286870479498E-2</v>
      </c>
      <c r="R123">
        <v>6.7155550454943647E-2</v>
      </c>
      <c r="S123">
        <v>8.94521083354579E-2</v>
      </c>
      <c r="T123">
        <v>9.0360844613375707E-2</v>
      </c>
      <c r="U123">
        <v>9.2212953696817257E-2</v>
      </c>
      <c r="V123">
        <v>0.10205954395562634</v>
      </c>
      <c r="W123">
        <v>6.8648443071066906E-2</v>
      </c>
      <c r="X123">
        <v>6.385337458393045E-2</v>
      </c>
      <c r="Y123">
        <v>6.2612346414305201E-2</v>
      </c>
      <c r="Z123">
        <v>0.10021095499782845</v>
      </c>
      <c r="AA123">
        <v>8.2491299558622305E-2</v>
      </c>
      <c r="AB123">
        <v>4.56178309950434E-2</v>
      </c>
      <c r="AC123">
        <v>5.8310951945179851E-2</v>
      </c>
      <c r="AD123">
        <v>7.1610027127486958E-2</v>
      </c>
      <c r="AE123">
        <v>6.2232128158891745E-2</v>
      </c>
      <c r="AF123">
        <v>6.9092148115371704E-2</v>
      </c>
      <c r="AG123">
        <v>4.2538286317143348E-2</v>
      </c>
      <c r="AH123">
        <v>5.7703239080426752E-2</v>
      </c>
      <c r="AI123">
        <v>7.5618527812147646E-2</v>
      </c>
      <c r="AJ123">
        <v>3.6336822779589599E-2</v>
      </c>
      <c r="AK123">
        <v>0.1027819745796594</v>
      </c>
      <c r="AL123">
        <v>6.1489533504586399E-2</v>
      </c>
      <c r="AN123">
        <f t="shared" si="52"/>
        <v>5.1241126671782947E-2</v>
      </c>
      <c r="AO123">
        <f t="shared" si="53"/>
        <v>6.2579777301653372E-2</v>
      </c>
      <c r="AP123">
        <f t="shared" si="54"/>
        <v>7.9033196184315105E-2</v>
      </c>
      <c r="AQ123">
        <f t="shared" si="55"/>
        <v>6.7684981886960358E-2</v>
      </c>
      <c r="AR123">
        <f t="shared" si="56"/>
        <v>8.8320446334221564E-2</v>
      </c>
      <c r="AS123">
        <f t="shared" si="57"/>
        <v>6.8849459749151617E-2</v>
      </c>
      <c r="AT123">
        <f t="shared" si="58"/>
        <v>6.7644767800583469E-2</v>
      </c>
      <c r="AU123">
        <f t="shared" si="59"/>
        <v>5.8620017736572584E-2</v>
      </c>
      <c r="AV123">
        <f t="shared" si="60"/>
        <v>6.686944362127846E-2</v>
      </c>
      <c r="AX123">
        <f t="shared" si="61"/>
        <v>9.4021809118913779E-3</v>
      </c>
      <c r="AY123">
        <f t="shared" si="62"/>
        <v>1.856317790126278E-2</v>
      </c>
      <c r="AZ123">
        <f t="shared" si="63"/>
        <v>1.798267568115966E-2</v>
      </c>
      <c r="BA123">
        <f t="shared" si="64"/>
        <v>2.1507298541182985E-2</v>
      </c>
      <c r="BB123">
        <f t="shared" si="65"/>
        <v>1.408386020168108E-2</v>
      </c>
      <c r="BC123">
        <f t="shared" si="66"/>
        <v>1.9412750184623403E-2</v>
      </c>
      <c r="BD123">
        <f t="shared" si="67"/>
        <v>4.8535996536614107E-3</v>
      </c>
      <c r="BE123">
        <f t="shared" si="68"/>
        <v>1.6559165337365997E-2</v>
      </c>
      <c r="BF123">
        <f t="shared" si="69"/>
        <v>3.3547684332623388E-2</v>
      </c>
      <c r="BH123">
        <f t="shared" si="70"/>
        <v>4.701090455945689E-3</v>
      </c>
      <c r="BI123">
        <f t="shared" si="71"/>
        <v>9.2815889506313899E-3</v>
      </c>
      <c r="BJ123">
        <f t="shared" si="72"/>
        <v>6.7968125371253565E-3</v>
      </c>
      <c r="BK123">
        <f t="shared" si="73"/>
        <v>1.2417244602293643E-2</v>
      </c>
      <c r="BL123">
        <f t="shared" si="74"/>
        <v>7.04193010084054E-3</v>
      </c>
      <c r="BM123">
        <f t="shared" si="75"/>
        <v>7.9252220760745468E-3</v>
      </c>
      <c r="BN123">
        <f t="shared" si="76"/>
        <v>2.80222706658009E-3</v>
      </c>
      <c r="BO123">
        <f t="shared" si="77"/>
        <v>9.5604385650837793E-3</v>
      </c>
      <c r="BP123">
        <f t="shared" si="78"/>
        <v>1.9368764580128706E-2</v>
      </c>
    </row>
    <row r="124" spans="1:68" x14ac:dyDescent="0.3">
      <c r="A124" t="s">
        <v>1953</v>
      </c>
      <c r="B124">
        <v>4.0432221195502202E-2</v>
      </c>
      <c r="C124">
        <v>2.2479596399646602E-2</v>
      </c>
      <c r="D124">
        <v>3.7182232889873254E-2</v>
      </c>
      <c r="E124">
        <v>4.1087797396699398E-2</v>
      </c>
      <c r="F124">
        <v>4.0934007075163953E-2</v>
      </c>
      <c r="G124">
        <v>1.7245027288478449E-2</v>
      </c>
      <c r="H124">
        <v>3.4157119703992503E-2</v>
      </c>
      <c r="I124">
        <v>5.0161916380753901E-2</v>
      </c>
      <c r="J124">
        <v>3.2755554506405751E-3</v>
      </c>
      <c r="K124">
        <v>2.2914470913423735E-2</v>
      </c>
      <c r="L124">
        <v>4.665912531924675E-2</v>
      </c>
      <c r="M124">
        <v>6.9480655012641307E-2</v>
      </c>
      <c r="N124">
        <v>3.9867042386299401E-2</v>
      </c>
      <c r="O124">
        <v>4.1480062146578497E-2</v>
      </c>
      <c r="P124">
        <v>4.0386497294706052E-2</v>
      </c>
      <c r="Q124">
        <v>4.0995670930349698E-2</v>
      </c>
      <c r="R124">
        <v>4.4877104313496452E-2</v>
      </c>
      <c r="S124">
        <v>4.7027714384240304E-2</v>
      </c>
      <c r="T124">
        <v>6.2235181026278952E-2</v>
      </c>
      <c r="U124">
        <v>2.3658766180936999E-2</v>
      </c>
      <c r="V124">
        <v>5.7723562211838352E-2</v>
      </c>
      <c r="W124">
        <v>6.2601232096423348E-2</v>
      </c>
      <c r="X124">
        <v>3.5711043105647905E-2</v>
      </c>
      <c r="Y124">
        <v>2.6246082013938452E-2</v>
      </c>
      <c r="Z124">
        <v>7.0525033578849997E-2</v>
      </c>
      <c r="AA124">
        <v>3.30351124632789E-2</v>
      </c>
      <c r="AB124">
        <v>4.5474934940443051E-2</v>
      </c>
      <c r="AC124">
        <v>3.378769939946575E-2</v>
      </c>
      <c r="AD124">
        <v>4.3401584694116951E-2</v>
      </c>
      <c r="AE124">
        <v>3.7791348636050853E-2</v>
      </c>
      <c r="AF124">
        <v>3.7692695404203447E-2</v>
      </c>
      <c r="AG124">
        <v>3.6604600328386402E-2</v>
      </c>
      <c r="AH124">
        <v>2.6753117995348751E-2</v>
      </c>
      <c r="AI124">
        <v>3.2915378240865947E-2</v>
      </c>
      <c r="AJ124">
        <v>3.473904712158965E-2</v>
      </c>
      <c r="AK124">
        <v>2.8731070150657949E-2</v>
      </c>
      <c r="AL124">
        <v>7.4393012311833595E-2</v>
      </c>
      <c r="AN124">
        <f t="shared" si="52"/>
        <v>3.5295461970430361E-2</v>
      </c>
      <c r="AO124">
        <f t="shared" si="53"/>
        <v>3.5624517612097201E-2</v>
      </c>
      <c r="AP124">
        <f t="shared" si="54"/>
        <v>3.7723344074790902E-2</v>
      </c>
      <c r="AQ124">
        <f t="shared" si="55"/>
        <v>4.4300163209362149E-2</v>
      </c>
      <c r="AR124">
        <f t="shared" si="56"/>
        <v>5.1554685378869411E-2</v>
      </c>
      <c r="AS124">
        <f t="shared" si="57"/>
        <v>4.0796650916937342E-2</v>
      </c>
      <c r="AT124">
        <f t="shared" si="58"/>
        <v>3.9628542911457086E-2</v>
      </c>
      <c r="AU124">
        <f t="shared" si="59"/>
        <v>3.209103218820037E-2</v>
      </c>
      <c r="AV124">
        <f t="shared" si="60"/>
        <v>4.5954376528027065E-2</v>
      </c>
      <c r="AX124">
        <f t="shared" si="61"/>
        <v>8.7128977165584452E-3</v>
      </c>
      <c r="AY124">
        <f t="shared" si="62"/>
        <v>1.3898268027516508E-2</v>
      </c>
      <c r="AZ124">
        <f t="shared" si="63"/>
        <v>2.0494424477769915E-2</v>
      </c>
      <c r="BA124">
        <f t="shared" si="64"/>
        <v>3.0571282007197387E-3</v>
      </c>
      <c r="BB124">
        <f t="shared" si="65"/>
        <v>1.8729090838722439E-2</v>
      </c>
      <c r="BC124">
        <f t="shared" si="66"/>
        <v>1.5827902071031082E-2</v>
      </c>
      <c r="BD124">
        <f t="shared" si="67"/>
        <v>3.2679223270009566E-3</v>
      </c>
      <c r="BE124">
        <f t="shared" si="68"/>
        <v>4.9772066312789576E-3</v>
      </c>
      <c r="BF124">
        <f t="shared" si="69"/>
        <v>2.4811105391614702E-2</v>
      </c>
      <c r="BH124">
        <f t="shared" si="70"/>
        <v>4.3564488582792226E-3</v>
      </c>
      <c r="BI124">
        <f t="shared" si="71"/>
        <v>6.9491340137582541E-3</v>
      </c>
      <c r="BJ124">
        <f t="shared" si="72"/>
        <v>7.7461643473677125E-3</v>
      </c>
      <c r="BK124">
        <f t="shared" si="73"/>
        <v>1.7650337896327375E-3</v>
      </c>
      <c r="BL124">
        <f t="shared" si="74"/>
        <v>9.3645454193612195E-3</v>
      </c>
      <c r="BM124">
        <f t="shared" si="75"/>
        <v>6.4617139621278765E-3</v>
      </c>
      <c r="BN124">
        <f t="shared" si="76"/>
        <v>1.8867358351847907E-3</v>
      </c>
      <c r="BO124">
        <f t="shared" si="77"/>
        <v>2.8735915883812968E-3</v>
      </c>
      <c r="BP124">
        <f t="shared" si="78"/>
        <v>1.4324698376740925E-2</v>
      </c>
    </row>
    <row r="125" spans="1:68" x14ac:dyDescent="0.3">
      <c r="A125" t="s">
        <v>1954</v>
      </c>
      <c r="B125">
        <v>1.419315076264201E-2</v>
      </c>
      <c r="C125">
        <v>7.0040115708898606E-2</v>
      </c>
      <c r="D125">
        <v>4.6716788554505451E-2</v>
      </c>
      <c r="E125">
        <v>3.9094193488611949E-2</v>
      </c>
      <c r="F125">
        <v>1.8207309026674931E-2</v>
      </c>
      <c r="G125">
        <v>2.8326451287348897E-2</v>
      </c>
      <c r="H125">
        <v>4.47342808756327E-2</v>
      </c>
      <c r="I125">
        <v>6.6429322689405906E-2</v>
      </c>
      <c r="J125">
        <v>2.27694589217587E-2</v>
      </c>
      <c r="K125">
        <v>3.4387943856584502E-2</v>
      </c>
      <c r="L125">
        <v>3.3627563986254251E-2</v>
      </c>
      <c r="M125">
        <v>3.486189055476005E-2</v>
      </c>
      <c r="N125">
        <v>2.8788459090549352E-2</v>
      </c>
      <c r="O125">
        <v>2.8566224983860751E-2</v>
      </c>
      <c r="P125">
        <v>4.8204651749837249E-2</v>
      </c>
      <c r="Q125">
        <v>9.7107337496563449E-3</v>
      </c>
      <c r="R125">
        <v>1.4866393359811011E-2</v>
      </c>
      <c r="S125">
        <v>4.1757422722436301E-2</v>
      </c>
      <c r="T125">
        <v>2.832230823042145E-2</v>
      </c>
      <c r="U125">
        <v>2.3732337063671949E-2</v>
      </c>
      <c r="V125">
        <v>3.2254432286367658E-2</v>
      </c>
      <c r="W125">
        <v>6.4864751256321948E-2</v>
      </c>
      <c r="X125">
        <v>2.288943311448895E-2</v>
      </c>
      <c r="Y125">
        <v>6.0162390469180003E-3</v>
      </c>
      <c r="Z125">
        <v>2.3661011875046201E-2</v>
      </c>
      <c r="AA125">
        <v>3.7865473526474597E-2</v>
      </c>
      <c r="AB125">
        <v>3.3371424382533849E-2</v>
      </c>
      <c r="AC125">
        <v>2.3849370710823201E-2</v>
      </c>
      <c r="AD125">
        <v>1.432791896152635E-2</v>
      </c>
      <c r="AE125">
        <v>2.0168605174647199E-2</v>
      </c>
      <c r="AF125">
        <v>5.4291805025317996E-2</v>
      </c>
      <c r="AG125">
        <v>2.3969388501021961E-2</v>
      </c>
      <c r="AH125">
        <v>3.7483447174721199E-2</v>
      </c>
      <c r="AI125">
        <v>4.42155514611864E-2</v>
      </c>
      <c r="AJ125">
        <v>2.02303603745905E-2</v>
      </c>
      <c r="AK125">
        <v>6.5562732142013552E-2</v>
      </c>
      <c r="AL125">
        <v>7.6290085102078506E-2</v>
      </c>
      <c r="AN125">
        <f t="shared" si="52"/>
        <v>4.2511062128664505E-2</v>
      </c>
      <c r="AO125">
        <f t="shared" si="53"/>
        <v>3.942434096976561E-2</v>
      </c>
      <c r="AP125">
        <f t="shared" si="54"/>
        <v>3.302945616337212E-2</v>
      </c>
      <c r="AQ125">
        <f t="shared" si="55"/>
        <v>2.2111516610634551E-2</v>
      </c>
      <c r="AR125">
        <f t="shared" si="56"/>
        <v>3.7293457209195746E-2</v>
      </c>
      <c r="AS125">
        <f t="shared" si="57"/>
        <v>2.4608825442714134E-2</v>
      </c>
      <c r="AT125">
        <f t="shared" si="58"/>
        <v>2.9596109720497182E-2</v>
      </c>
      <c r="AU125">
        <f t="shared" si="59"/>
        <v>3.5222795712309851E-2</v>
      </c>
      <c r="AV125">
        <f t="shared" si="60"/>
        <v>5.4027725872894193E-2</v>
      </c>
      <c r="AX125">
        <f t="shared" si="61"/>
        <v>2.301532837936273E-2</v>
      </c>
      <c r="AY125">
        <f t="shared" si="62"/>
        <v>2.1061735440993837E-2</v>
      </c>
      <c r="AZ125">
        <f t="shared" si="63"/>
        <v>7.9479728107023466E-3</v>
      </c>
      <c r="BA125">
        <f t="shared" si="64"/>
        <v>1.7208033784231195E-2</v>
      </c>
      <c r="BB125">
        <f t="shared" si="65"/>
        <v>1.8707872863286509E-2</v>
      </c>
      <c r="BC125">
        <f t="shared" si="66"/>
        <v>1.0978502261320978E-2</v>
      </c>
      <c r="BD125">
        <f t="shared" si="67"/>
        <v>2.1585560655249303E-2</v>
      </c>
      <c r="BE125">
        <f t="shared" si="68"/>
        <v>1.0310658923088328E-2</v>
      </c>
      <c r="BF125">
        <f t="shared" si="69"/>
        <v>2.9756771689010548E-2</v>
      </c>
      <c r="BH125">
        <f t="shared" si="70"/>
        <v>1.1507664189681365E-2</v>
      </c>
      <c r="BI125">
        <f t="shared" si="71"/>
        <v>1.0530867720496918E-2</v>
      </c>
      <c r="BJ125">
        <f t="shared" si="72"/>
        <v>3.0040513548887787E-3</v>
      </c>
      <c r="BK125">
        <f t="shared" si="73"/>
        <v>9.9350629375500547E-3</v>
      </c>
      <c r="BL125">
        <f t="shared" si="74"/>
        <v>9.3539364316432543E-3</v>
      </c>
      <c r="BM125">
        <f t="shared" si="75"/>
        <v>4.4819547800379438E-3</v>
      </c>
      <c r="BN125">
        <f t="shared" si="76"/>
        <v>1.246242925491718E-2</v>
      </c>
      <c r="BO125">
        <f t="shared" si="77"/>
        <v>5.9528617047674634E-3</v>
      </c>
      <c r="BP125">
        <f t="shared" si="78"/>
        <v>1.7180080144864475E-2</v>
      </c>
    </row>
    <row r="126" spans="1:68" x14ac:dyDescent="0.3">
      <c r="A126" t="s">
        <v>1955</v>
      </c>
      <c r="B126">
        <v>1.309541736483421E-2</v>
      </c>
      <c r="C126">
        <v>3.40148513624937E-2</v>
      </c>
      <c r="D126">
        <v>3.6441165891748249E-2</v>
      </c>
      <c r="E126">
        <v>3.6462648874948503E-2</v>
      </c>
      <c r="F126">
        <v>1.9564801170349248E-2</v>
      </c>
      <c r="G126">
        <v>2.67618838267633E-2</v>
      </c>
      <c r="H126">
        <v>2.774130427135765E-2</v>
      </c>
      <c r="I126">
        <v>3.6389233971452349E-2</v>
      </c>
      <c r="J126">
        <v>2.9209452142060898E-3</v>
      </c>
      <c r="K126">
        <v>4.2189012750074653E-2</v>
      </c>
      <c r="L126">
        <v>2.57215215699516E-2</v>
      </c>
      <c r="M126">
        <v>4.7212199430565351E-2</v>
      </c>
      <c r="N126">
        <v>2.9302354262041301E-2</v>
      </c>
      <c r="O126">
        <v>3.7983953031481596E-2</v>
      </c>
      <c r="P126">
        <v>4.08854212223645E-2</v>
      </c>
      <c r="Q126">
        <v>2.0072577772928098E-2</v>
      </c>
      <c r="R126">
        <v>1.312503557911885E-2</v>
      </c>
      <c r="S126">
        <v>3.9588510466487148E-2</v>
      </c>
      <c r="T126">
        <v>2.54389419522606E-2</v>
      </c>
      <c r="U126">
        <v>3.8025594919012348E-2</v>
      </c>
      <c r="V126">
        <v>6.6592974946368649E-2</v>
      </c>
      <c r="W126">
        <v>6.0383499373284757E-2</v>
      </c>
      <c r="X126">
        <v>2.1530800189227151E-2</v>
      </c>
      <c r="Y126">
        <v>1.639046462789575E-2</v>
      </c>
      <c r="Z126">
        <v>3.5596404292801254E-2</v>
      </c>
      <c r="AA126">
        <v>2.8708768901429552E-2</v>
      </c>
      <c r="AB126">
        <v>3.0487492861793947E-2</v>
      </c>
      <c r="AC126">
        <v>2.0250755481591852E-2</v>
      </c>
      <c r="AD126">
        <v>2.5377657963930399E-2</v>
      </c>
      <c r="AE126">
        <v>9.4390562750264959E-3</v>
      </c>
      <c r="AF126">
        <v>4.0963164180847451E-2</v>
      </c>
      <c r="AG126">
        <v>2.2165358191209249E-2</v>
      </c>
      <c r="AH126">
        <v>2.5755163207460102E-2</v>
      </c>
      <c r="AI126">
        <v>1.7303160762692851E-2</v>
      </c>
      <c r="AJ126">
        <v>2.2882568320355099E-2</v>
      </c>
      <c r="AK126">
        <v>6.2571934324291797E-2</v>
      </c>
      <c r="AL126">
        <v>5.0384950743164798E-2</v>
      </c>
      <c r="AN126">
        <f t="shared" si="52"/>
        <v>3.0003520873506166E-2</v>
      </c>
      <c r="AO126">
        <f t="shared" si="53"/>
        <v>2.7614305809980637E-2</v>
      </c>
      <c r="AP126">
        <f t="shared" si="54"/>
        <v>3.2316486782955012E-2</v>
      </c>
      <c r="AQ126">
        <f t="shared" si="55"/>
        <v>2.42620412728447E-2</v>
      </c>
      <c r="AR126">
        <f t="shared" si="56"/>
        <v>4.7610252797731581E-2</v>
      </c>
      <c r="AS126">
        <f t="shared" si="57"/>
        <v>2.5494114392456583E-2</v>
      </c>
      <c r="AT126">
        <f t="shared" si="58"/>
        <v>2.5259959473268118E-2</v>
      </c>
      <c r="AU126">
        <f t="shared" si="59"/>
        <v>2.1741227387120737E-2</v>
      </c>
      <c r="AV126">
        <f t="shared" si="60"/>
        <v>4.5279817795937233E-2</v>
      </c>
      <c r="AX126">
        <f t="shared" si="61"/>
        <v>1.1330465487227489E-2</v>
      </c>
      <c r="AY126">
        <f t="shared" si="62"/>
        <v>6.8929103923065001E-3</v>
      </c>
      <c r="AZ126">
        <f t="shared" si="63"/>
        <v>1.4953105923135826E-2</v>
      </c>
      <c r="BA126">
        <f t="shared" si="64"/>
        <v>1.3720152298405551E-2</v>
      </c>
      <c r="BB126">
        <f t="shared" si="65"/>
        <v>1.9208784965138864E-2</v>
      </c>
      <c r="BC126">
        <f t="shared" si="66"/>
        <v>7.2581155206866352E-3</v>
      </c>
      <c r="BD126">
        <f t="shared" si="67"/>
        <v>1.5762383529006291E-2</v>
      </c>
      <c r="BE126">
        <f t="shared" si="68"/>
        <v>4.2419337024310593E-3</v>
      </c>
      <c r="BF126">
        <f t="shared" si="69"/>
        <v>2.033121320175613E-2</v>
      </c>
      <c r="BH126">
        <f t="shared" si="70"/>
        <v>5.6652327436137444E-3</v>
      </c>
      <c r="BI126">
        <f t="shared" si="71"/>
        <v>3.4464551961532501E-3</v>
      </c>
      <c r="BJ126">
        <f t="shared" si="72"/>
        <v>5.6517428000891863E-3</v>
      </c>
      <c r="BK126">
        <f t="shared" si="73"/>
        <v>7.9213336228071089E-3</v>
      </c>
      <c r="BL126">
        <f t="shared" si="74"/>
        <v>9.6043924825694321E-3</v>
      </c>
      <c r="BM126">
        <f t="shared" si="75"/>
        <v>2.9631132533095498E-3</v>
      </c>
      <c r="BN126">
        <f t="shared" si="76"/>
        <v>9.1004163735419058E-3</v>
      </c>
      <c r="BO126">
        <f t="shared" si="77"/>
        <v>2.4490815649831181E-3</v>
      </c>
      <c r="BP126">
        <f t="shared" si="78"/>
        <v>1.1738231414985575E-2</v>
      </c>
    </row>
    <row r="127" spans="1:68" x14ac:dyDescent="0.3">
      <c r="A127" t="s">
        <v>1956</v>
      </c>
      <c r="B127">
        <v>1.2282361375308319E-2</v>
      </c>
      <c r="C127">
        <v>0.150475736693682</v>
      </c>
      <c r="D127">
        <v>3.805909769857125E-2</v>
      </c>
      <c r="E127">
        <v>5.9475751709589998E-2</v>
      </c>
      <c r="F127">
        <v>2.7151507471920501E-2</v>
      </c>
      <c r="G127">
        <v>2.1832352199128109E-2</v>
      </c>
      <c r="H127">
        <v>6.0054187143580948E-2</v>
      </c>
      <c r="I127">
        <v>4.5170266578586651E-2</v>
      </c>
      <c r="J127">
        <v>1.2736548741198396E-2</v>
      </c>
      <c r="K127">
        <v>2.120305333642945E-2</v>
      </c>
      <c r="L127">
        <v>7.0637079754005405E-2</v>
      </c>
      <c r="M127">
        <v>2.5912037592931252E-2</v>
      </c>
      <c r="N127">
        <v>3.2849526506205998E-2</v>
      </c>
      <c r="O127">
        <v>2.758316053726045E-2</v>
      </c>
      <c r="P127">
        <v>5.4889973275408496E-2</v>
      </c>
      <c r="Q127">
        <v>1.1528105555409014E-2</v>
      </c>
      <c r="R127">
        <v>1.8911373808540532E-2</v>
      </c>
      <c r="S127">
        <v>6.9933317436766895E-2</v>
      </c>
      <c r="T127">
        <v>3.8180347455884847E-2</v>
      </c>
      <c r="U127">
        <v>2.0925644323240809E-2</v>
      </c>
      <c r="V127">
        <v>3.7453062474126747E-2</v>
      </c>
      <c r="W127">
        <v>5.4594835044109453E-2</v>
      </c>
      <c r="X127">
        <v>3.31301623950883E-2</v>
      </c>
      <c r="Y127">
        <v>1.96200316835685E-2</v>
      </c>
      <c r="Z127">
        <v>4.5475405226156902E-2</v>
      </c>
      <c r="AA127">
        <v>5.4139069491828257E-2</v>
      </c>
      <c r="AB127">
        <v>3.2603945065057455E-2</v>
      </c>
      <c r="AC127">
        <v>1.8530437788397251E-2</v>
      </c>
      <c r="AD127">
        <v>1.3182311369921115E-2</v>
      </c>
      <c r="AE127">
        <v>1.882482879708855E-2</v>
      </c>
      <c r="AF127">
        <v>2.2770559578563346E-2</v>
      </c>
      <c r="AG127">
        <v>1.084784927584145E-2</v>
      </c>
      <c r="AH127">
        <v>4.22544360089009E-2</v>
      </c>
      <c r="AI127">
        <v>2.4510223673451549E-2</v>
      </c>
      <c r="AJ127">
        <v>2.9239678887805647E-2</v>
      </c>
      <c r="AK127">
        <v>3.6222808585392355E-2</v>
      </c>
      <c r="AL127">
        <v>2.7672819193034201E-2</v>
      </c>
      <c r="AN127">
        <f t="shared" si="52"/>
        <v>6.5073236869287898E-2</v>
      </c>
      <c r="AO127">
        <f t="shared" si="53"/>
        <v>3.8552078348304056E-2</v>
      </c>
      <c r="AP127">
        <f t="shared" si="54"/>
        <v>3.5115911391919927E-2</v>
      </c>
      <c r="AQ127">
        <f t="shared" si="55"/>
        <v>3.3457598933572148E-2</v>
      </c>
      <c r="AR127">
        <f t="shared" si="56"/>
        <v>3.7788472324340461E-2</v>
      </c>
      <c r="AS127">
        <f t="shared" si="57"/>
        <v>3.3916508608349445E-2</v>
      </c>
      <c r="AT127">
        <f t="shared" si="58"/>
        <v>1.8259233248524336E-2</v>
      </c>
      <c r="AU127">
        <f t="shared" si="59"/>
        <v>2.5870836319397971E-2</v>
      </c>
      <c r="AV127">
        <f t="shared" si="60"/>
        <v>3.10451022220774E-2</v>
      </c>
      <c r="AX127">
        <f t="shared" si="61"/>
        <v>6.01153310088876E-2</v>
      </c>
      <c r="AY127">
        <f t="shared" si="62"/>
        <v>1.7470578667255186E-2</v>
      </c>
      <c r="AZ127">
        <f t="shared" si="63"/>
        <v>2.0386926145206676E-2</v>
      </c>
      <c r="BA127">
        <f t="shared" si="64"/>
        <v>3.1803878580570218E-2</v>
      </c>
      <c r="BB127">
        <f t="shared" si="65"/>
        <v>1.3748634622505321E-2</v>
      </c>
      <c r="BC127">
        <f t="shared" si="66"/>
        <v>1.40429459221834E-2</v>
      </c>
      <c r="BD127">
        <f t="shared" si="67"/>
        <v>4.8190818286318196E-3</v>
      </c>
      <c r="BE127">
        <f t="shared" si="68"/>
        <v>1.5747440193076723E-2</v>
      </c>
      <c r="BF127">
        <f t="shared" si="69"/>
        <v>4.5519495509406668E-3</v>
      </c>
      <c r="BH127">
        <f t="shared" si="70"/>
        <v>3.00576655044438E-2</v>
      </c>
      <c r="BI127">
        <f t="shared" si="71"/>
        <v>8.7352893336275928E-3</v>
      </c>
      <c r="BJ127">
        <f t="shared" si="72"/>
        <v>7.7055337967510771E-3</v>
      </c>
      <c r="BK127">
        <f t="shared" si="73"/>
        <v>1.8361977859766388E-2</v>
      </c>
      <c r="BL127">
        <f t="shared" si="74"/>
        <v>6.8743173112526604E-3</v>
      </c>
      <c r="BM127">
        <f t="shared" si="75"/>
        <v>5.7330086658078502E-3</v>
      </c>
      <c r="BN127">
        <f t="shared" si="76"/>
        <v>2.7822981910074151E-3</v>
      </c>
      <c r="BO127">
        <f t="shared" si="77"/>
        <v>9.0917888345203781E-3</v>
      </c>
      <c r="BP127">
        <f t="shared" si="78"/>
        <v>2.6280692985731903E-3</v>
      </c>
    </row>
    <row r="128" spans="1:68" x14ac:dyDescent="0.3">
      <c r="A128" t="s">
        <v>1957</v>
      </c>
      <c r="B128">
        <v>2.0340480911654302E-2</v>
      </c>
      <c r="C128">
        <v>5.8809146527220302E-2</v>
      </c>
      <c r="D128">
        <v>4.1182452001457051E-2</v>
      </c>
      <c r="E128">
        <v>5.4922100475213252E-2</v>
      </c>
      <c r="F128">
        <v>9.9530978428875594E-3</v>
      </c>
      <c r="G128">
        <v>8.4090735022495002E-3</v>
      </c>
      <c r="H128">
        <v>2.5623259388857549E-2</v>
      </c>
      <c r="I128">
        <v>4.6190921944997201E-2</v>
      </c>
      <c r="J128">
        <v>6.3618574104745348E-2</v>
      </c>
      <c r="K128">
        <v>2.4412017393402097E-2</v>
      </c>
      <c r="L128">
        <v>1.8174510936463464E-2</v>
      </c>
      <c r="M128">
        <v>5.1273717308276949E-2</v>
      </c>
      <c r="N128">
        <v>2.7938513058781152E-2</v>
      </c>
      <c r="O128">
        <v>3.013557096694575E-2</v>
      </c>
      <c r="P128">
        <v>2.7929844731391599E-2</v>
      </c>
      <c r="Q128">
        <v>2.313454044844495E-2</v>
      </c>
      <c r="R128">
        <v>1.6860990564444851E-2</v>
      </c>
      <c r="S128">
        <v>2.5348007213467499E-2</v>
      </c>
      <c r="T128">
        <v>2.3116119134002504E-2</v>
      </c>
      <c r="U128">
        <v>1.6606314110755617E-2</v>
      </c>
      <c r="V128">
        <v>3.1437047103217153E-2</v>
      </c>
      <c r="W128">
        <v>2.1422799112822202E-2</v>
      </c>
      <c r="X128">
        <v>3.5910437994703899E-2</v>
      </c>
      <c r="Y128">
        <v>1.1453961344737151E-2</v>
      </c>
      <c r="Z128">
        <v>2.1656597455761151E-2</v>
      </c>
      <c r="AA128">
        <v>2.5814716133053001E-2</v>
      </c>
      <c r="AB128">
        <v>1.8353056149959711E-2</v>
      </c>
      <c r="AC128">
        <v>1.5934367328075676E-2</v>
      </c>
      <c r="AD128">
        <v>1.8663581905035399E-2</v>
      </c>
      <c r="AE128">
        <v>1.9307454777306651E-2</v>
      </c>
      <c r="AF128">
        <v>1.646938834678385E-2</v>
      </c>
      <c r="AG128">
        <v>4.0670603978044204E-3</v>
      </c>
      <c r="AH128">
        <v>3.122678829607067E-2</v>
      </c>
      <c r="AI128">
        <v>2.663604136894485E-2</v>
      </c>
      <c r="AJ128">
        <v>2.3507394396766801E-2</v>
      </c>
      <c r="AK128">
        <v>4.1904945025825299E-2</v>
      </c>
      <c r="AL128">
        <v>5.9679744490296104E-3</v>
      </c>
      <c r="AN128">
        <f t="shared" si="52"/>
        <v>4.3813544978886225E-2</v>
      </c>
      <c r="AO128">
        <f t="shared" si="53"/>
        <v>2.2544088169747952E-2</v>
      </c>
      <c r="AP128">
        <f t="shared" si="54"/>
        <v>3.478324978571519E-2</v>
      </c>
      <c r="AQ128">
        <f t="shared" si="55"/>
        <v>2.1781179408785767E-2</v>
      </c>
      <c r="AR128">
        <f t="shared" si="56"/>
        <v>2.3145569865199368E-2</v>
      </c>
      <c r="AS128">
        <f t="shared" si="57"/>
        <v>2.1520522734381764E-2</v>
      </c>
      <c r="AT128">
        <f t="shared" si="58"/>
        <v>1.8146808343041967E-2</v>
      </c>
      <c r="AU128">
        <f t="shared" si="59"/>
        <v>2.0643296687606647E-2</v>
      </c>
      <c r="AV128">
        <f t="shared" si="60"/>
        <v>2.3793437957207234E-2</v>
      </c>
      <c r="AX128">
        <f t="shared" si="61"/>
        <v>1.7379829860805406E-2</v>
      </c>
      <c r="AY128">
        <f t="shared" si="62"/>
        <v>1.7578260437752364E-2</v>
      </c>
      <c r="AZ128">
        <f t="shared" si="63"/>
        <v>1.634138210850207E-2</v>
      </c>
      <c r="BA128">
        <f t="shared" si="64"/>
        <v>4.4023916770259599E-3</v>
      </c>
      <c r="BB128">
        <f t="shared" si="65"/>
        <v>6.1773583086787449E-3</v>
      </c>
      <c r="BC128">
        <f t="shared" si="66"/>
        <v>8.5802320419969876E-3</v>
      </c>
      <c r="BD128">
        <f t="shared" si="67"/>
        <v>1.487933618074625E-3</v>
      </c>
      <c r="BE128">
        <f t="shared" si="68"/>
        <v>1.4537793728373849E-2</v>
      </c>
      <c r="BF128">
        <f t="shared" si="69"/>
        <v>1.7970192799417094E-2</v>
      </c>
      <c r="BH128">
        <f t="shared" si="70"/>
        <v>8.6899149304027028E-3</v>
      </c>
      <c r="BI128">
        <f t="shared" si="71"/>
        <v>8.789130218876182E-3</v>
      </c>
      <c r="BJ128">
        <f t="shared" si="72"/>
        <v>6.1764618768823994E-3</v>
      </c>
      <c r="BK128">
        <f t="shared" si="73"/>
        <v>2.5417220198091059E-3</v>
      </c>
      <c r="BL128">
        <f t="shared" si="74"/>
        <v>3.0886791543393724E-3</v>
      </c>
      <c r="BM128">
        <f t="shared" si="75"/>
        <v>3.5028650629285308E-3</v>
      </c>
      <c r="BN128">
        <f t="shared" si="76"/>
        <v>8.5905887493167865E-4</v>
      </c>
      <c r="BO128">
        <f t="shared" si="77"/>
        <v>8.3933991224998949E-3</v>
      </c>
      <c r="BP128">
        <f t="shared" si="78"/>
        <v>1.0375095650132934E-2</v>
      </c>
    </row>
    <row r="129" spans="1:68" x14ac:dyDescent="0.3">
      <c r="A129" t="s">
        <v>1958</v>
      </c>
      <c r="B129">
        <v>1.4525685935683801E-2</v>
      </c>
      <c r="C129">
        <v>4.9878296881166302E-2</v>
      </c>
      <c r="D129">
        <v>5.0218003410586798E-2</v>
      </c>
      <c r="E129">
        <v>3.9150654025106951E-2</v>
      </c>
      <c r="F129">
        <v>2.8500023789008601E-2</v>
      </c>
      <c r="G129">
        <v>1.7129485956324998E-2</v>
      </c>
      <c r="H129">
        <v>5.0528424713626896E-2</v>
      </c>
      <c r="I129">
        <v>5.4980522315248699E-2</v>
      </c>
      <c r="J129">
        <v>2.1479747493757799E-2</v>
      </c>
      <c r="K129">
        <v>1.57197213179112E-2</v>
      </c>
      <c r="L129">
        <v>3.4360052232038155E-2</v>
      </c>
      <c r="M129">
        <v>3.2548000573022803E-2</v>
      </c>
      <c r="N129">
        <v>4.5559251931168346E-2</v>
      </c>
      <c r="O129">
        <v>3.33495861052766E-2</v>
      </c>
      <c r="P129">
        <v>2.2717476969875139E-2</v>
      </c>
      <c r="Q129">
        <v>1.972621527454585E-2</v>
      </c>
      <c r="R129">
        <v>3.1677640991669198E-2</v>
      </c>
      <c r="S129">
        <v>5.0479665836616699E-2</v>
      </c>
      <c r="T129">
        <v>2.0540481551688798E-2</v>
      </c>
      <c r="U129">
        <v>3.5359494972650847E-2</v>
      </c>
      <c r="V129">
        <v>6.1254983203430952E-2</v>
      </c>
      <c r="W129">
        <v>4.2868565013892898E-2</v>
      </c>
      <c r="X129">
        <v>4.2259145114159451E-2</v>
      </c>
      <c r="Y129">
        <v>8.6110351435568742E-3</v>
      </c>
      <c r="Z129">
        <v>3.5804552922865301E-2</v>
      </c>
      <c r="AA129">
        <v>4.8441365630043698E-2</v>
      </c>
      <c r="AB129">
        <v>3.5458574735064197E-2</v>
      </c>
      <c r="AC129">
        <v>4.2355063475394902E-2</v>
      </c>
      <c r="AD129">
        <v>2.5319474068097252E-2</v>
      </c>
      <c r="AE129">
        <v>2.25196144512546E-2</v>
      </c>
      <c r="AF129">
        <v>3.8299361734599101E-2</v>
      </c>
      <c r="AG129">
        <v>1.4816873001083655E-2</v>
      </c>
      <c r="AH129">
        <v>5.0237293376555747E-2</v>
      </c>
      <c r="AI129">
        <v>3.3086161974997849E-2</v>
      </c>
      <c r="AJ129">
        <v>3.0823734590651748E-2</v>
      </c>
      <c r="AK129">
        <v>2.9283298320067E-2</v>
      </c>
      <c r="AL129">
        <v>5.3618651829990101E-2</v>
      </c>
      <c r="AN129">
        <f t="shared" si="52"/>
        <v>3.8443160063135959E-2</v>
      </c>
      <c r="AO129">
        <f t="shared" si="53"/>
        <v>3.77846141935523E-2</v>
      </c>
      <c r="AP129">
        <f t="shared" si="54"/>
        <v>2.9390548089007151E-2</v>
      </c>
      <c r="AQ129">
        <f t="shared" si="55"/>
        <v>3.3961174034277251E-2</v>
      </c>
      <c r="AR129">
        <f t="shared" si="56"/>
        <v>4.000588118541587E-2</v>
      </c>
      <c r="AS129">
        <f t="shared" si="57"/>
        <v>3.548828950351407E-2</v>
      </c>
      <c r="AT129">
        <f t="shared" si="58"/>
        <v>2.8712816751316983E-2</v>
      </c>
      <c r="AU129">
        <f t="shared" si="59"/>
        <v>3.271344278421242E-2</v>
      </c>
      <c r="AV129">
        <f t="shared" si="60"/>
        <v>3.7908561580236283E-2</v>
      </c>
      <c r="AX129">
        <f t="shared" si="61"/>
        <v>1.6752665521717742E-2</v>
      </c>
      <c r="AY129">
        <f t="shared" si="62"/>
        <v>1.7990200148764679E-2</v>
      </c>
      <c r="AZ129">
        <f t="shared" si="63"/>
        <v>1.0047956611423606E-2</v>
      </c>
      <c r="BA129">
        <f t="shared" si="64"/>
        <v>1.5503372947070118E-2</v>
      </c>
      <c r="BB129">
        <f t="shared" si="65"/>
        <v>1.6933300357704566E-2</v>
      </c>
      <c r="BC129">
        <f t="shared" si="66"/>
        <v>1.4023316006341029E-2</v>
      </c>
      <c r="BD129">
        <f t="shared" si="67"/>
        <v>8.4193935058218677E-3</v>
      </c>
      <c r="BE129">
        <f t="shared" si="68"/>
        <v>1.7713151458455218E-2</v>
      </c>
      <c r="BF129">
        <f t="shared" si="69"/>
        <v>1.3627121402463945E-2</v>
      </c>
      <c r="BH129">
        <f t="shared" si="70"/>
        <v>8.3763327608588709E-3</v>
      </c>
      <c r="BI129">
        <f t="shared" si="71"/>
        <v>8.9951000743823395E-3</v>
      </c>
      <c r="BJ129">
        <f t="shared" si="72"/>
        <v>3.7977706254563037E-3</v>
      </c>
      <c r="BK129">
        <f t="shared" si="73"/>
        <v>8.9508765443380954E-3</v>
      </c>
      <c r="BL129">
        <f t="shared" si="74"/>
        <v>8.4666501788522829E-3</v>
      </c>
      <c r="BM129">
        <f t="shared" si="75"/>
        <v>5.7249947862232529E-3</v>
      </c>
      <c r="BN129">
        <f t="shared" si="76"/>
        <v>4.8609391069996425E-3</v>
      </c>
      <c r="BO129">
        <f t="shared" si="77"/>
        <v>1.0226692762735733E-2</v>
      </c>
      <c r="BP129">
        <f t="shared" si="78"/>
        <v>7.8676222099922696E-3</v>
      </c>
    </row>
    <row r="130" spans="1:68" x14ac:dyDescent="0.3">
      <c r="A130" t="s">
        <v>1959</v>
      </c>
      <c r="B130">
        <v>4.0726553196224601E-3</v>
      </c>
      <c r="C130">
        <v>1.4450437341655799E-2</v>
      </c>
      <c r="D130">
        <v>5.0713469092532298E-2</v>
      </c>
      <c r="E130">
        <v>7.0143398336346297E-3</v>
      </c>
      <c r="F130">
        <v>1.2346145477427749E-2</v>
      </c>
      <c r="G130">
        <v>1.3609911892410009E-2</v>
      </c>
      <c r="H130">
        <v>3.2406089469734549E-2</v>
      </c>
      <c r="I130">
        <v>3.7040476447003402E-2</v>
      </c>
      <c r="J130">
        <v>2.9371978258929302E-2</v>
      </c>
      <c r="K130">
        <v>2.9504823886231553E-2</v>
      </c>
      <c r="L130">
        <v>2.0681775718062845E-2</v>
      </c>
      <c r="M130">
        <v>3.3975172625537703E-2</v>
      </c>
      <c r="N130">
        <v>4.3808584166459053E-2</v>
      </c>
      <c r="O130">
        <v>2.2521888016571297E-2</v>
      </c>
      <c r="P130">
        <v>3.9122238191670045E-2</v>
      </c>
      <c r="Q130">
        <v>9.5250424601904544E-3</v>
      </c>
      <c r="R130">
        <v>6.7430639946836797E-3</v>
      </c>
      <c r="S130">
        <v>1.9066743724945049E-2</v>
      </c>
      <c r="T130">
        <v>2.46179935848003E-2</v>
      </c>
      <c r="U130">
        <v>3.7236367902479799E-2</v>
      </c>
      <c r="V130">
        <v>4.5057258543936302E-2</v>
      </c>
      <c r="W130">
        <v>4.1315309584673846E-2</v>
      </c>
      <c r="X130">
        <v>2.2799392452334349E-2</v>
      </c>
      <c r="Y130">
        <v>2.3878333815695752E-2</v>
      </c>
      <c r="Z130">
        <v>2.568880052038235E-2</v>
      </c>
      <c r="AA130">
        <v>2.502344778553087E-2</v>
      </c>
      <c r="AB130">
        <v>3.20844289191939E-2</v>
      </c>
      <c r="AC130">
        <v>2.5375662382196351E-2</v>
      </c>
      <c r="AD130">
        <v>2.2946222718511457E-2</v>
      </c>
      <c r="AE130">
        <v>7.7494244613063703E-3</v>
      </c>
      <c r="AF130">
        <v>2.8974994245440051E-2</v>
      </c>
      <c r="AG130">
        <v>1.6943282339694051E-2</v>
      </c>
      <c r="AH130">
        <v>3.2749523998008345E-2</v>
      </c>
      <c r="AI130">
        <v>3.08927644772721E-2</v>
      </c>
      <c r="AJ130">
        <v>1.41564225797438E-2</v>
      </c>
      <c r="AK130">
        <v>1.5714064540838901E-2</v>
      </c>
      <c r="AL130">
        <v>3.40403693399393E-2</v>
      </c>
      <c r="AN130">
        <f t="shared" si="52"/>
        <v>1.9062725396861296E-2</v>
      </c>
      <c r="AO130">
        <f t="shared" si="53"/>
        <v>2.3850655821643925E-2</v>
      </c>
      <c r="AP130">
        <f t="shared" si="54"/>
        <v>3.1283780123351687E-2</v>
      </c>
      <c r="AQ130">
        <f t="shared" si="55"/>
        <v>1.1778283393273062E-2</v>
      </c>
      <c r="AR130">
        <f t="shared" si="56"/>
        <v>3.7056732403972559E-2</v>
      </c>
      <c r="AS130">
        <f t="shared" si="57"/>
        <v>2.5808344312555593E-2</v>
      </c>
      <c r="AT130">
        <f t="shared" si="58"/>
        <v>1.9890213808419294E-2</v>
      </c>
      <c r="AU130">
        <f t="shared" si="59"/>
        <v>2.6861856938324834E-2</v>
      </c>
      <c r="AV130">
        <f t="shared" si="60"/>
        <v>2.1303618820173998E-2</v>
      </c>
      <c r="AX130">
        <f t="shared" si="61"/>
        <v>2.1547687990392757E-2</v>
      </c>
      <c r="AY130">
        <f t="shared" si="62"/>
        <v>1.2706867008568743E-2</v>
      </c>
      <c r="AZ130">
        <f t="shared" si="63"/>
        <v>8.3820110670696606E-3</v>
      </c>
      <c r="BA130">
        <f t="shared" si="64"/>
        <v>6.4634427011000034E-3</v>
      </c>
      <c r="BB130">
        <f t="shared" si="65"/>
        <v>8.8862888850209341E-3</v>
      </c>
      <c r="BC130">
        <f t="shared" si="66"/>
        <v>3.2553198532261737E-3</v>
      </c>
      <c r="BD130">
        <f t="shared" si="67"/>
        <v>1.0937805813288336E-2</v>
      </c>
      <c r="BE130">
        <f t="shared" si="68"/>
        <v>8.6397616015092705E-3</v>
      </c>
      <c r="BF130">
        <f t="shared" si="69"/>
        <v>1.1057810473678646E-2</v>
      </c>
      <c r="BH130">
        <f t="shared" si="70"/>
        <v>1.0773843995196378E-2</v>
      </c>
      <c r="BI130">
        <f t="shared" si="71"/>
        <v>6.3534335042843715E-3</v>
      </c>
      <c r="BJ130">
        <f t="shared" si="72"/>
        <v>3.1681023957224946E-3</v>
      </c>
      <c r="BK130">
        <f t="shared" si="73"/>
        <v>3.731670383371809E-3</v>
      </c>
      <c r="BL130">
        <f t="shared" si="74"/>
        <v>4.4431444425104671E-3</v>
      </c>
      <c r="BM130">
        <f t="shared" si="75"/>
        <v>1.328978764992659E-3</v>
      </c>
      <c r="BN130">
        <f t="shared" si="76"/>
        <v>6.314945130645875E-3</v>
      </c>
      <c r="BO130">
        <f t="shared" si="77"/>
        <v>4.9881686863655697E-3</v>
      </c>
      <c r="BP130">
        <f t="shared" si="78"/>
        <v>6.3842298536262295E-3</v>
      </c>
    </row>
    <row r="131" spans="1:68" x14ac:dyDescent="0.3">
      <c r="A131" t="s">
        <v>1960</v>
      </c>
      <c r="B131">
        <v>3.2243611469646598E-2</v>
      </c>
      <c r="C131">
        <v>4.7668397611813698E-2</v>
      </c>
      <c r="D131">
        <v>6.0720910747465107E-2</v>
      </c>
      <c r="E131">
        <v>5.5464855526938799E-2</v>
      </c>
      <c r="F131">
        <v>6.478098712669815E-2</v>
      </c>
      <c r="G131">
        <v>3.360650754081175E-2</v>
      </c>
      <c r="H131">
        <v>7.9866783368349195E-2</v>
      </c>
      <c r="I131">
        <v>5.9259332297612904E-2</v>
      </c>
      <c r="J131">
        <v>2.0029538854303648E-2</v>
      </c>
      <c r="K131">
        <v>4.942608147774815E-2</v>
      </c>
      <c r="L131">
        <v>7.1227537701385304E-2</v>
      </c>
      <c r="M131">
        <v>4.8141956729381097E-2</v>
      </c>
      <c r="N131">
        <v>5.4453096331009795E-2</v>
      </c>
      <c r="O131">
        <v>6.2032027734563497E-2</v>
      </c>
      <c r="P131">
        <v>5.0962130090268051E-2</v>
      </c>
      <c r="Q131">
        <v>4.2138290949936846E-2</v>
      </c>
      <c r="R131">
        <v>2.0424954655742549E-2</v>
      </c>
      <c r="S131">
        <v>5.2264735550907951E-2</v>
      </c>
      <c r="T131">
        <v>6.0956920457629397E-2</v>
      </c>
      <c r="U131">
        <v>2.7506563116781225E-2</v>
      </c>
      <c r="V131">
        <v>4.997779255761705E-2</v>
      </c>
      <c r="W131">
        <v>0.10150575960170449</v>
      </c>
      <c r="X131">
        <v>3.7588021384843399E-2</v>
      </c>
      <c r="Y131">
        <v>3.6608396765921453E-2</v>
      </c>
      <c r="Z131">
        <v>3.7745036614768801E-2</v>
      </c>
      <c r="AA131">
        <v>3.6032635825228351E-2</v>
      </c>
      <c r="AB131">
        <v>6.0176759440213654E-2</v>
      </c>
      <c r="AC131">
        <v>5.7954886465428498E-2</v>
      </c>
      <c r="AD131">
        <v>3.0640187538838001E-2</v>
      </c>
      <c r="AE131">
        <v>3.6570956423518451E-2</v>
      </c>
      <c r="AF131">
        <v>4.6425610737143297E-2</v>
      </c>
      <c r="AG131">
        <v>5.9061847802237499E-2</v>
      </c>
      <c r="AH131">
        <v>4.7776133143594149E-2</v>
      </c>
      <c r="AI131">
        <v>5.5959343091799951E-2</v>
      </c>
      <c r="AJ131">
        <v>2.5856372267760448E-2</v>
      </c>
      <c r="AK131">
        <v>5.37747090067862E-2</v>
      </c>
      <c r="AL131">
        <v>7.4015292182201597E-2</v>
      </c>
      <c r="AN131">
        <f t="shared" si="52"/>
        <v>4.902444383896605E-2</v>
      </c>
      <c r="AO131">
        <f t="shared" si="53"/>
        <v>5.9378402583367997E-2</v>
      </c>
      <c r="AP131">
        <f t="shared" si="54"/>
        <v>5.0896052702665659E-2</v>
      </c>
      <c r="AQ131">
        <f t="shared" si="55"/>
        <v>3.827599371886245E-2</v>
      </c>
      <c r="AR131">
        <f t="shared" si="56"/>
        <v>5.998675893343304E-2</v>
      </c>
      <c r="AS131">
        <f t="shared" si="57"/>
        <v>4.4350956082734032E-2</v>
      </c>
      <c r="AT131">
        <f t="shared" si="58"/>
        <v>3.7878918233166581E-2</v>
      </c>
      <c r="AU131">
        <f t="shared" si="59"/>
        <v>5.4265774679210531E-2</v>
      </c>
      <c r="AV131">
        <f t="shared" si="60"/>
        <v>5.1215457818916087E-2</v>
      </c>
      <c r="AX131">
        <f t="shared" si="61"/>
        <v>1.240593187725887E-2</v>
      </c>
      <c r="AY131">
        <f t="shared" si="62"/>
        <v>1.926280023565027E-2</v>
      </c>
      <c r="AZ131">
        <f t="shared" si="63"/>
        <v>1.5877256715936861E-2</v>
      </c>
      <c r="BA131">
        <f t="shared" si="64"/>
        <v>1.6267480345428676E-2</v>
      </c>
      <c r="BB131">
        <f t="shared" si="65"/>
        <v>3.0983388872508337E-2</v>
      </c>
      <c r="BC131">
        <f t="shared" si="66"/>
        <v>1.1437133453735475E-2</v>
      </c>
      <c r="BD131">
        <f t="shared" si="67"/>
        <v>7.9735794633917449E-3</v>
      </c>
      <c r="BE131">
        <f t="shared" si="68"/>
        <v>5.8303489874251806E-3</v>
      </c>
      <c r="BF131">
        <f t="shared" si="69"/>
        <v>2.4181247213767743E-2</v>
      </c>
      <c r="BH131">
        <f t="shared" si="70"/>
        <v>6.202965938629435E-3</v>
      </c>
      <c r="BI131">
        <f t="shared" si="71"/>
        <v>9.6314001178251351E-3</v>
      </c>
      <c r="BJ131">
        <f t="shared" si="72"/>
        <v>6.0010389674712891E-3</v>
      </c>
      <c r="BK131">
        <f t="shared" si="73"/>
        <v>9.3920341564701932E-3</v>
      </c>
      <c r="BL131">
        <f t="shared" si="74"/>
        <v>1.5491694436254169E-2</v>
      </c>
      <c r="BM131">
        <f t="shared" si="75"/>
        <v>4.669190180294565E-3</v>
      </c>
      <c r="BN131">
        <f t="shared" si="76"/>
        <v>4.6035482495940961E-3</v>
      </c>
      <c r="BO131">
        <f t="shared" si="77"/>
        <v>3.3661535573593902E-3</v>
      </c>
      <c r="BP131">
        <f t="shared" si="78"/>
        <v>1.3961049588209694E-2</v>
      </c>
    </row>
    <row r="132" spans="1:68" x14ac:dyDescent="0.3">
      <c r="A132" t="s">
        <v>1961</v>
      </c>
      <c r="B132">
        <v>2.8592600693274801E-2</v>
      </c>
      <c r="C132">
        <v>6.2297187461713699E-2</v>
      </c>
      <c r="D132">
        <v>5.6033409752455146E-2</v>
      </c>
      <c r="E132">
        <v>3.246286596219785E-2</v>
      </c>
      <c r="F132">
        <v>4.8318598075084249E-2</v>
      </c>
      <c r="G132">
        <v>4.5935390757774801E-2</v>
      </c>
      <c r="H132">
        <v>8.0550633848533504E-2</v>
      </c>
      <c r="I132">
        <v>3.8089277732821197E-2</v>
      </c>
      <c r="J132">
        <v>3.9146050107161295E-2</v>
      </c>
      <c r="K132">
        <v>5.1897823032565502E-2</v>
      </c>
      <c r="L132">
        <v>8.832117965537295E-2</v>
      </c>
      <c r="M132">
        <v>5.6948831323437497E-2</v>
      </c>
      <c r="N132">
        <v>5.9520658572765804E-2</v>
      </c>
      <c r="O132">
        <v>4.8931511591651752E-2</v>
      </c>
      <c r="P132">
        <v>5.7815962407163995E-2</v>
      </c>
      <c r="Q132">
        <v>4.4748092883815101E-2</v>
      </c>
      <c r="R132">
        <v>2.7926097463387999E-2</v>
      </c>
      <c r="S132">
        <v>0.10209983787766336</v>
      </c>
      <c r="T132">
        <v>3.2265388224686303E-2</v>
      </c>
      <c r="U132">
        <v>2.9079395983142003E-2</v>
      </c>
      <c r="V132">
        <v>6.9641818618901605E-2</v>
      </c>
      <c r="W132">
        <v>6.6921240976443405E-2</v>
      </c>
      <c r="X132">
        <v>2.3259801525239401E-2</v>
      </c>
      <c r="Y132">
        <v>2.2093000836770252E-2</v>
      </c>
      <c r="Z132">
        <v>5.0039799411027444E-2</v>
      </c>
      <c r="AA132">
        <v>3.5695446883723697E-2</v>
      </c>
      <c r="AB132">
        <v>6.8556155445765002E-2</v>
      </c>
      <c r="AC132">
        <v>4.4725254821274846E-2</v>
      </c>
      <c r="AD132">
        <v>3.0494048706411203E-2</v>
      </c>
      <c r="AE132">
        <v>3.097682228159445E-2</v>
      </c>
      <c r="AF132">
        <v>5.4809417504859098E-2</v>
      </c>
      <c r="AG132">
        <v>1.8570446767490249E-2</v>
      </c>
      <c r="AH132">
        <v>6.9763937763081402E-2</v>
      </c>
      <c r="AI132">
        <v>7.0979746390327947E-2</v>
      </c>
      <c r="AJ132">
        <v>5.6320407751975846E-2</v>
      </c>
      <c r="AK132">
        <v>7.174025948339674E-2</v>
      </c>
      <c r="AL132">
        <v>7.5403149176751297E-2</v>
      </c>
      <c r="AN132">
        <f t="shared" si="52"/>
        <v>4.4846515967410371E-2</v>
      </c>
      <c r="AO132">
        <f t="shared" si="53"/>
        <v>5.3223475103553436E-2</v>
      </c>
      <c r="AP132">
        <f t="shared" si="54"/>
        <v>5.7511716670016977E-2</v>
      </c>
      <c r="AQ132">
        <f t="shared" si="55"/>
        <v>5.8258009408288819E-2</v>
      </c>
      <c r="AR132">
        <f t="shared" si="56"/>
        <v>4.9476960950793333E-2</v>
      </c>
      <c r="AS132">
        <f t="shared" si="57"/>
        <v>4.0728243153966774E-2</v>
      </c>
      <c r="AT132">
        <f t="shared" si="58"/>
        <v>3.876009616428825E-2</v>
      </c>
      <c r="AU132">
        <f t="shared" si="59"/>
        <v>5.3104710306966535E-2</v>
      </c>
      <c r="AV132">
        <f t="shared" si="60"/>
        <v>6.7821272137374614E-2</v>
      </c>
      <c r="AX132">
        <f t="shared" si="61"/>
        <v>1.6804930599384042E-2</v>
      </c>
      <c r="AY132">
        <f t="shared" si="62"/>
        <v>1.8734918621166639E-2</v>
      </c>
      <c r="AZ132">
        <f t="shared" si="63"/>
        <v>1.5253970475770229E-2</v>
      </c>
      <c r="BA132">
        <f t="shared" si="64"/>
        <v>3.8888614338065106E-2</v>
      </c>
      <c r="BB132">
        <f t="shared" si="65"/>
        <v>2.1780903583215477E-2</v>
      </c>
      <c r="BC132">
        <f t="shared" si="66"/>
        <v>1.7634180628380087E-2</v>
      </c>
      <c r="BD132">
        <f t="shared" si="67"/>
        <v>1.3901215925267142E-2</v>
      </c>
      <c r="BE132">
        <f t="shared" si="68"/>
        <v>2.9913727054899423E-2</v>
      </c>
      <c r="BF132">
        <f t="shared" si="69"/>
        <v>1.0127023325485277E-2</v>
      </c>
      <c r="BH132">
        <f t="shared" si="70"/>
        <v>8.4024652996920208E-3</v>
      </c>
      <c r="BI132">
        <f t="shared" si="71"/>
        <v>9.3674593105833193E-3</v>
      </c>
      <c r="BJ132">
        <f t="shared" si="72"/>
        <v>5.7654589121728054E-3</v>
      </c>
      <c r="BK132">
        <f t="shared" si="73"/>
        <v>2.2452351956493428E-2</v>
      </c>
      <c r="BL132">
        <f t="shared" si="74"/>
        <v>1.0890451791607738E-2</v>
      </c>
      <c r="BM132">
        <f t="shared" si="75"/>
        <v>7.1991240952671409E-3</v>
      </c>
      <c r="BN132">
        <f t="shared" si="76"/>
        <v>8.0258707565160972E-3</v>
      </c>
      <c r="BO132">
        <f t="shared" si="77"/>
        <v>1.7270698367611175E-2</v>
      </c>
      <c r="BP132">
        <f t="shared" si="78"/>
        <v>5.8468396430585434E-3</v>
      </c>
    </row>
    <row r="133" spans="1:68" x14ac:dyDescent="0.3">
      <c r="A133" t="s">
        <v>1962</v>
      </c>
      <c r="B133">
        <v>3.04284521323403E-2</v>
      </c>
      <c r="C133">
        <v>5.4796322527191299E-2</v>
      </c>
      <c r="D133">
        <v>7.5957265363461549E-2</v>
      </c>
      <c r="E133">
        <v>4.0931918885814149E-2</v>
      </c>
      <c r="F133">
        <v>6.3357507962582896E-2</v>
      </c>
      <c r="G133">
        <v>4.7786905629491755E-2</v>
      </c>
      <c r="H133">
        <v>6.8267372130394396E-2</v>
      </c>
      <c r="I133">
        <v>9.2354771001429442E-2</v>
      </c>
      <c r="J133">
        <v>2.4342069735211601E-2</v>
      </c>
      <c r="K133">
        <v>5.2389299825643304E-2</v>
      </c>
      <c r="L133">
        <v>0.10083536772611634</v>
      </c>
      <c r="M133">
        <v>5.2181211215852098E-2</v>
      </c>
      <c r="N133">
        <v>8.0819548819179451E-2</v>
      </c>
      <c r="O133">
        <v>5.6702829906579447E-2</v>
      </c>
      <c r="P133">
        <v>8.2806003741781348E-2</v>
      </c>
      <c r="Q133">
        <v>3.3309007963347952E-2</v>
      </c>
      <c r="R133">
        <v>4.5461226235509453E-2</v>
      </c>
      <c r="S133">
        <v>8.6855166182725402E-2</v>
      </c>
      <c r="T133">
        <v>3.1472224565254302E-2</v>
      </c>
      <c r="U133">
        <v>5.5867463502662952E-2</v>
      </c>
      <c r="V133">
        <v>7.1929906180087003E-2</v>
      </c>
      <c r="W133">
        <v>5.7559541736505598E-2</v>
      </c>
      <c r="X133">
        <v>3.0188381432760349E-2</v>
      </c>
      <c r="Y133">
        <v>2.60965672483001E-2</v>
      </c>
      <c r="Z133">
        <v>5.8382987220234349E-2</v>
      </c>
      <c r="AA133">
        <v>5.9232081129583648E-2</v>
      </c>
      <c r="AB133">
        <v>6.4768173859279604E-2</v>
      </c>
      <c r="AC133">
        <v>5.1275502938311297E-2</v>
      </c>
      <c r="AD133">
        <v>2.0701472123398901E-2</v>
      </c>
      <c r="AE133">
        <v>4.0162544174275255E-2</v>
      </c>
      <c r="AF133">
        <v>7.5688389554562349E-2</v>
      </c>
      <c r="AG133">
        <v>3.5688990582877202E-2</v>
      </c>
      <c r="AH133">
        <v>7.9576442909112755E-2</v>
      </c>
      <c r="AI133">
        <v>5.09227688933859E-2</v>
      </c>
      <c r="AJ133">
        <v>5.0736098383682246E-2</v>
      </c>
      <c r="AK133">
        <v>6.2797713392279797E-2</v>
      </c>
      <c r="AL133">
        <v>0.100690444215499</v>
      </c>
      <c r="AN133">
        <f t="shared" si="52"/>
        <v>5.0528489727201822E-2</v>
      </c>
      <c r="AO133">
        <f t="shared" si="53"/>
        <v>6.7941639180974622E-2</v>
      </c>
      <c r="AP133">
        <f t="shared" si="54"/>
        <v>6.4296618710051948E-2</v>
      </c>
      <c r="AQ133">
        <f t="shared" si="55"/>
        <v>5.5208466793860933E-2</v>
      </c>
      <c r="AR133">
        <f t="shared" si="56"/>
        <v>5.420728399612746E-2</v>
      </c>
      <c r="AS133">
        <f t="shared" si="57"/>
        <v>4.8323948971411561E-2</v>
      </c>
      <c r="AT133">
        <f t="shared" si="58"/>
        <v>4.5517468617412161E-2</v>
      </c>
      <c r="AU133">
        <f t="shared" si="59"/>
        <v>5.5396067461791952E-2</v>
      </c>
      <c r="AV133">
        <f t="shared" si="60"/>
        <v>7.1408085330487023E-2</v>
      </c>
      <c r="AX133">
        <f t="shared" si="61"/>
        <v>1.967183020121684E-2</v>
      </c>
      <c r="AY133">
        <f t="shared" si="62"/>
        <v>1.8469205458419569E-2</v>
      </c>
      <c r="AZ133">
        <f t="shared" si="63"/>
        <v>2.5473135153343547E-2</v>
      </c>
      <c r="BA133">
        <f t="shared" si="64"/>
        <v>2.8072304659404638E-2</v>
      </c>
      <c r="BB133">
        <f t="shared" si="65"/>
        <v>1.6782610964453215E-2</v>
      </c>
      <c r="BC133">
        <f t="shared" si="66"/>
        <v>1.6261925524780983E-2</v>
      </c>
      <c r="BD133">
        <f t="shared" si="67"/>
        <v>2.7881834301013556E-2</v>
      </c>
      <c r="BE133">
        <f t="shared" si="68"/>
        <v>2.2283063478424084E-2</v>
      </c>
      <c r="BF133">
        <f t="shared" si="69"/>
        <v>2.6066511956088129E-2</v>
      </c>
      <c r="BH133">
        <f t="shared" si="70"/>
        <v>9.8359151006084198E-3</v>
      </c>
      <c r="BI133">
        <f t="shared" si="71"/>
        <v>9.2346027292097843E-3</v>
      </c>
      <c r="BJ133">
        <f t="shared" si="72"/>
        <v>9.6279401041263132E-3</v>
      </c>
      <c r="BK133">
        <f t="shared" si="73"/>
        <v>1.6207552651880456E-2</v>
      </c>
      <c r="BL133">
        <f t="shared" si="74"/>
        <v>8.3913054822266075E-3</v>
      </c>
      <c r="BM133">
        <f t="shared" si="75"/>
        <v>6.6389032951424953E-3</v>
      </c>
      <c r="BN133">
        <f t="shared" si="76"/>
        <v>1.6097584539190718E-2</v>
      </c>
      <c r="BO133">
        <f t="shared" si="77"/>
        <v>1.2865132697637664E-2</v>
      </c>
      <c r="BP133">
        <f t="shared" si="78"/>
        <v>1.5049507694682081E-2</v>
      </c>
    </row>
    <row r="134" spans="1:68" x14ac:dyDescent="0.3">
      <c r="A134" t="s">
        <v>1963</v>
      </c>
      <c r="B134">
        <v>3.5369502412396198E-2</v>
      </c>
      <c r="C134">
        <v>2.72741726478773E-2</v>
      </c>
      <c r="D134">
        <v>6.2105984280333655E-2</v>
      </c>
      <c r="E134">
        <v>2.4372565113213902E-2</v>
      </c>
      <c r="F134">
        <v>3.3042428452188549E-2</v>
      </c>
      <c r="G134">
        <v>2.47161583082702E-2</v>
      </c>
      <c r="H134">
        <v>3.048292239515215E-2</v>
      </c>
      <c r="I134">
        <v>4.47241475681774E-2</v>
      </c>
      <c r="J134">
        <v>1.892789697612875E-2</v>
      </c>
      <c r="K134">
        <v>1.7953010735544599E-2</v>
      </c>
      <c r="L134">
        <v>4.3510802960041547E-2</v>
      </c>
      <c r="M134">
        <v>4.0311313925377304E-2</v>
      </c>
      <c r="N134">
        <v>2.1593880361624549E-2</v>
      </c>
      <c r="O134">
        <v>4.6342095081408748E-2</v>
      </c>
      <c r="P134">
        <v>2.1763510072458948E-2</v>
      </c>
      <c r="Q134">
        <v>3.5286384713884553E-2</v>
      </c>
      <c r="R134">
        <v>3.7354226571667003E-2</v>
      </c>
      <c r="S134">
        <v>1.4591133351815149E-2</v>
      </c>
      <c r="T134">
        <v>5.2796684190615298E-2</v>
      </c>
      <c r="U134">
        <v>4.4917317895555149E-2</v>
      </c>
      <c r="V134">
        <v>3.3828256480910646E-2</v>
      </c>
      <c r="W134">
        <v>3.9064109945157001E-2</v>
      </c>
      <c r="X134">
        <v>5.1118133582130305E-2</v>
      </c>
      <c r="Y134">
        <v>2.3575990948691963E-2</v>
      </c>
      <c r="Z134">
        <v>3.8560152411105247E-2</v>
      </c>
      <c r="AA134">
        <v>2.8519761499657549E-2</v>
      </c>
      <c r="AB134">
        <v>1.9768161622125604E-2</v>
      </c>
      <c r="AC134">
        <v>3.1892134635571598E-2</v>
      </c>
      <c r="AD134">
        <v>2.60943867623297E-2</v>
      </c>
      <c r="AE134">
        <v>3.0990287224334001E-2</v>
      </c>
      <c r="AF134">
        <v>2.4155269101902049E-2</v>
      </c>
      <c r="AG134">
        <v>2.2569274570513852E-2</v>
      </c>
      <c r="AH134">
        <v>3.4444749049437798E-2</v>
      </c>
      <c r="AI134">
        <v>2.0257670845010699E-2</v>
      </c>
      <c r="AJ134">
        <v>2.41718385552009E-2</v>
      </c>
      <c r="AK134">
        <v>1.7323337930359849E-2</v>
      </c>
      <c r="AL134">
        <v>1.07674267735927E-2</v>
      </c>
      <c r="AN134">
        <f t="shared" si="52"/>
        <v>3.7280556113455258E-2</v>
      </c>
      <c r="AO134">
        <f t="shared" si="53"/>
        <v>3.3241414180947074E-2</v>
      </c>
      <c r="AP134">
        <f t="shared" si="54"/>
        <v>3.0057501444654917E-2</v>
      </c>
      <c r="AQ134">
        <f t="shared" si="55"/>
        <v>2.9077248212455567E-2</v>
      </c>
      <c r="AR134">
        <f t="shared" si="56"/>
        <v>4.2651592128059523E-2</v>
      </c>
      <c r="AS134">
        <f t="shared" si="57"/>
        <v>3.2239055783213712E-2</v>
      </c>
      <c r="AT134">
        <f t="shared" si="58"/>
        <v>2.7079981029521916E-2</v>
      </c>
      <c r="AU134">
        <f t="shared" si="59"/>
        <v>2.5757231488320782E-2</v>
      </c>
      <c r="AV134">
        <f t="shared" si="60"/>
        <v>1.7420867753051152E-2</v>
      </c>
      <c r="AX134">
        <f t="shared" si="61"/>
        <v>1.7192032569765911E-2</v>
      </c>
      <c r="AY134">
        <f t="shared" si="62"/>
        <v>8.4099549342703528E-3</v>
      </c>
      <c r="AZ134">
        <f t="shared" si="63"/>
        <v>1.2663135128131314E-2</v>
      </c>
      <c r="BA134">
        <f t="shared" si="64"/>
        <v>1.2587876520841383E-2</v>
      </c>
      <c r="BB134">
        <f t="shared" si="65"/>
        <v>8.1399772023865082E-3</v>
      </c>
      <c r="BC134">
        <f t="shared" si="66"/>
        <v>1.1321671598056977E-2</v>
      </c>
      <c r="BD134">
        <f t="shared" si="67"/>
        <v>3.5224870799102901E-3</v>
      </c>
      <c r="BE134">
        <f t="shared" si="68"/>
        <v>7.6118722386136657E-3</v>
      </c>
      <c r="BF134">
        <f t="shared" si="69"/>
        <v>6.7027380862200456E-3</v>
      </c>
      <c r="BH134">
        <f t="shared" si="70"/>
        <v>8.5960162848829555E-3</v>
      </c>
      <c r="BI134">
        <f t="shared" si="71"/>
        <v>4.2049774671351764E-3</v>
      </c>
      <c r="BJ134">
        <f t="shared" si="72"/>
        <v>4.7862151953487848E-3</v>
      </c>
      <c r="BK134">
        <f t="shared" si="73"/>
        <v>7.2676138978335428E-3</v>
      </c>
      <c r="BL134">
        <f t="shared" si="74"/>
        <v>4.0699886011932541E-3</v>
      </c>
      <c r="BM134">
        <f t="shared" si="75"/>
        <v>4.6220530751000331E-3</v>
      </c>
      <c r="BN134">
        <f t="shared" si="76"/>
        <v>2.0337088638031848E-3</v>
      </c>
      <c r="BO134">
        <f t="shared" si="77"/>
        <v>4.3947164860006398E-3</v>
      </c>
      <c r="BP134">
        <f t="shared" si="78"/>
        <v>3.8698276383867004E-3</v>
      </c>
    </row>
    <row r="135" spans="1:68" x14ac:dyDescent="0.3">
      <c r="A135" t="s">
        <v>1964</v>
      </c>
      <c r="B135">
        <v>2.2722190096897847E-2</v>
      </c>
      <c r="C135">
        <v>2.4130898064018001E-2</v>
      </c>
      <c r="D135">
        <v>4.4293755426281556E-2</v>
      </c>
      <c r="E135">
        <v>3.6174644806652903E-2</v>
      </c>
      <c r="F135">
        <v>4.4844802023875051E-2</v>
      </c>
      <c r="G135">
        <v>2.7047845175361698E-2</v>
      </c>
      <c r="H135">
        <v>5.2814906228597899E-2</v>
      </c>
      <c r="I135">
        <v>8.54166816862134E-2</v>
      </c>
      <c r="J135">
        <v>4.2792982281012602E-2</v>
      </c>
      <c r="K135">
        <v>4.5940137465341202E-2</v>
      </c>
      <c r="L135">
        <v>7.5686690276718344E-2</v>
      </c>
      <c r="M135">
        <v>4.1728713951575999E-2</v>
      </c>
      <c r="N135">
        <v>3.5932938402635353E-2</v>
      </c>
      <c r="O135">
        <v>2.7279823944231452E-2</v>
      </c>
      <c r="P135">
        <v>5.8785626718251403E-2</v>
      </c>
      <c r="Q135">
        <v>2.3544627839317551E-2</v>
      </c>
      <c r="R135">
        <v>2.3780507443027198E-2</v>
      </c>
      <c r="S135">
        <v>6.0016473495028998E-2</v>
      </c>
      <c r="T135">
        <v>4.9252308452287348E-2</v>
      </c>
      <c r="U135">
        <v>2.26324654922005E-2</v>
      </c>
      <c r="V135">
        <v>7.1121387396893443E-2</v>
      </c>
      <c r="W135">
        <v>7.7467524370029545E-2</v>
      </c>
      <c r="X135">
        <v>3.85258186113423E-2</v>
      </c>
      <c r="Y135">
        <v>3.1794223813082799E-2</v>
      </c>
      <c r="Z135">
        <v>7.0232208596239104E-2</v>
      </c>
      <c r="AA135">
        <v>3.9925723471687102E-2</v>
      </c>
      <c r="AB135">
        <v>3.9386209337551104E-2</v>
      </c>
      <c r="AC135">
        <v>3.207752990304355E-2</v>
      </c>
      <c r="AD135">
        <v>2.5750981040123501E-2</v>
      </c>
      <c r="AE135">
        <v>3.2714218552356504E-2</v>
      </c>
      <c r="AF135">
        <v>4.5437732058013901E-2</v>
      </c>
      <c r="AG135">
        <v>4.5632406273829501E-2</v>
      </c>
      <c r="AH135">
        <v>5.1057973792432099E-2</v>
      </c>
      <c r="AI135">
        <v>3.6731057065961248E-2</v>
      </c>
      <c r="AJ135">
        <v>5.3090858914380604E-2</v>
      </c>
      <c r="AK135">
        <v>6.1427999424069499E-2</v>
      </c>
      <c r="AL135">
        <v>6.1681946706019203E-2</v>
      </c>
      <c r="AN135">
        <f t="shared" si="52"/>
        <v>3.1830372098462581E-2</v>
      </c>
      <c r="AO135">
        <f t="shared" si="53"/>
        <v>5.253105877851201E-2</v>
      </c>
      <c r="AP135">
        <f t="shared" si="54"/>
        <v>4.6878130434252333E-2</v>
      </c>
      <c r="AQ135">
        <f t="shared" si="55"/>
        <v>3.5780536259124585E-2</v>
      </c>
      <c r="AR135">
        <f t="shared" si="56"/>
        <v>5.5118421427852705E-2</v>
      </c>
      <c r="AS135">
        <f t="shared" si="57"/>
        <v>4.1990285622157654E-2</v>
      </c>
      <c r="AT135">
        <f t="shared" si="58"/>
        <v>3.4634310550164638E-2</v>
      </c>
      <c r="AU135">
        <f t="shared" si="59"/>
        <v>4.4473812377407614E-2</v>
      </c>
      <c r="AV135">
        <f t="shared" si="60"/>
        <v>5.8733601681489771E-2</v>
      </c>
      <c r="AX135">
        <f t="shared" si="61"/>
        <v>1.0270499973548773E-2</v>
      </c>
      <c r="AY135">
        <f t="shared" si="62"/>
        <v>2.4426880561138953E-2</v>
      </c>
      <c r="AZ135">
        <f t="shared" si="63"/>
        <v>1.5914863022721191E-2</v>
      </c>
      <c r="BA135">
        <f t="shared" si="64"/>
        <v>2.0989268688400866E-2</v>
      </c>
      <c r="BB135">
        <f t="shared" si="65"/>
        <v>2.480138394405661E-2</v>
      </c>
      <c r="BC135">
        <f t="shared" si="66"/>
        <v>1.4302970163385576E-2</v>
      </c>
      <c r="BD135">
        <f t="shared" si="67"/>
        <v>9.9828405962500109E-3</v>
      </c>
      <c r="BE135">
        <f t="shared" si="68"/>
        <v>7.2333872137766196E-3</v>
      </c>
      <c r="BF135">
        <f t="shared" si="69"/>
        <v>4.8884078959641353E-3</v>
      </c>
      <c r="BH135">
        <f t="shared" si="70"/>
        <v>5.1352499867743867E-3</v>
      </c>
      <c r="BI135">
        <f t="shared" si="71"/>
        <v>1.2213440280569476E-2</v>
      </c>
      <c r="BJ135">
        <f t="shared" si="72"/>
        <v>6.015252815396852E-3</v>
      </c>
      <c r="BK135">
        <f t="shared" si="73"/>
        <v>1.2118159927341624E-2</v>
      </c>
      <c r="BL135">
        <f t="shared" si="74"/>
        <v>1.2400691972028305E-2</v>
      </c>
      <c r="BM135">
        <f t="shared" si="75"/>
        <v>5.8391631177578014E-3</v>
      </c>
      <c r="BN135">
        <f t="shared" si="76"/>
        <v>5.7635957055220685E-3</v>
      </c>
      <c r="BO135">
        <f t="shared" si="77"/>
        <v>4.1761980550267287E-3</v>
      </c>
      <c r="BP135">
        <f t="shared" si="78"/>
        <v>2.8223236146435859E-3</v>
      </c>
    </row>
    <row r="136" spans="1:68" x14ac:dyDescent="0.3">
      <c r="A136" t="s">
        <v>1965</v>
      </c>
      <c r="B136">
        <v>2.1706128173744999E-2</v>
      </c>
      <c r="C136">
        <v>6.5939143629897598E-2</v>
      </c>
      <c r="D136">
        <v>4.6811939150552151E-2</v>
      </c>
      <c r="E136">
        <v>4.166748529300935E-2</v>
      </c>
      <c r="F136">
        <v>3.7377159549693499E-2</v>
      </c>
      <c r="G136">
        <v>2.9367184667559849E-2</v>
      </c>
      <c r="H136">
        <v>5.5339687028557349E-2</v>
      </c>
      <c r="I136">
        <v>4.9662068047122102E-2</v>
      </c>
      <c r="J136">
        <v>2.7994853489370954E-2</v>
      </c>
      <c r="K136">
        <v>1.5237654785221551E-2</v>
      </c>
      <c r="L136">
        <v>3.4349877542319496E-2</v>
      </c>
      <c r="M136">
        <v>4.1863472966167749E-2</v>
      </c>
      <c r="N136">
        <v>4.0566046784504449E-2</v>
      </c>
      <c r="O136">
        <v>5.4565446164344299E-2</v>
      </c>
      <c r="P136">
        <v>5.466418531769815E-2</v>
      </c>
      <c r="Q136">
        <v>1.477511675819923E-2</v>
      </c>
      <c r="R136">
        <v>3.6323806748237403E-2</v>
      </c>
      <c r="S136">
        <v>5.9030517266336402E-2</v>
      </c>
      <c r="T136">
        <v>1.9005010842824601E-2</v>
      </c>
      <c r="U136">
        <v>1.7920879729672649E-2</v>
      </c>
      <c r="V136">
        <v>6.672014892737016E-2</v>
      </c>
      <c r="W136">
        <v>4.51153867397628E-2</v>
      </c>
      <c r="X136">
        <v>2.7684626444748651E-2</v>
      </c>
      <c r="Y136">
        <v>8.4001784853674401E-3</v>
      </c>
      <c r="Z136">
        <v>4.0690335664966951E-2</v>
      </c>
      <c r="AA136">
        <v>2.2357205967471552E-2</v>
      </c>
      <c r="AB136">
        <v>3.6187353406543901E-2</v>
      </c>
      <c r="AC136">
        <v>2.4063269195809901E-2</v>
      </c>
      <c r="AD136">
        <v>2.4896731839404301E-2</v>
      </c>
      <c r="AE136">
        <v>2.3494832880002252E-2</v>
      </c>
      <c r="AF136">
        <v>1.17698773506864E-2</v>
      </c>
      <c r="AG136">
        <v>2.5896236776937198E-2</v>
      </c>
      <c r="AH136">
        <v>5.5664668150844802E-2</v>
      </c>
      <c r="AI136">
        <v>2.054150864715535E-2</v>
      </c>
      <c r="AJ136">
        <v>1.722853769409385E-2</v>
      </c>
      <c r="AK136">
        <v>2.7368856464337302E-2</v>
      </c>
      <c r="AL136">
        <v>5.3789847080088299E-2</v>
      </c>
      <c r="AN136">
        <f t="shared" si="52"/>
        <v>4.4031174061801022E-2</v>
      </c>
      <c r="AO136">
        <f t="shared" si="53"/>
        <v>4.2936524823233201E-2</v>
      </c>
      <c r="AP136">
        <f t="shared" si="54"/>
        <v>3.8463076721375236E-2</v>
      </c>
      <c r="AQ136">
        <f t="shared" si="55"/>
        <v>3.6709813590924345E-2</v>
      </c>
      <c r="AR136">
        <f t="shared" si="56"/>
        <v>3.7190356559907552E-2</v>
      </c>
      <c r="AS136">
        <f t="shared" si="57"/>
        <v>2.6563828194151397E-2</v>
      </c>
      <c r="AT136">
        <f t="shared" si="58"/>
        <v>2.0053814023364317E-2</v>
      </c>
      <c r="AU136">
        <f t="shared" si="59"/>
        <v>3.4034137858312448E-2</v>
      </c>
      <c r="AV136">
        <f t="shared" si="60"/>
        <v>3.2795747079506485E-2</v>
      </c>
      <c r="AX136">
        <f t="shared" si="61"/>
        <v>1.8181368518119325E-2</v>
      </c>
      <c r="AY136">
        <f t="shared" si="62"/>
        <v>1.1748828294103588E-2</v>
      </c>
      <c r="AZ136">
        <f t="shared" si="63"/>
        <v>1.4163743198567216E-2</v>
      </c>
      <c r="BA136">
        <f t="shared" si="64"/>
        <v>2.2130225247291493E-2</v>
      </c>
      <c r="BB136">
        <f t="shared" si="65"/>
        <v>2.3358326686486321E-2</v>
      </c>
      <c r="BC136">
        <f t="shared" si="66"/>
        <v>1.1377989946916776E-2</v>
      </c>
      <c r="BD136">
        <f t="shared" si="67"/>
        <v>7.2082615983880991E-3</v>
      </c>
      <c r="BE136">
        <f t="shared" si="68"/>
        <v>1.892295322850239E-2</v>
      </c>
      <c r="BF136">
        <f t="shared" si="69"/>
        <v>1.8875134233068643E-2</v>
      </c>
      <c r="BH136">
        <f t="shared" si="70"/>
        <v>9.0906842590596625E-3</v>
      </c>
      <c r="BI136">
        <f t="shared" si="71"/>
        <v>5.874414147051794E-3</v>
      </c>
      <c r="BJ136">
        <f t="shared" si="72"/>
        <v>5.3533917338844843E-3</v>
      </c>
      <c r="BK136">
        <f t="shared" si="73"/>
        <v>1.2776891503750797E-2</v>
      </c>
      <c r="BL136">
        <f t="shared" si="74"/>
        <v>1.1679163343243161E-2</v>
      </c>
      <c r="BM136">
        <f t="shared" si="75"/>
        <v>4.6450449447437937E-3</v>
      </c>
      <c r="BN136">
        <f t="shared" si="76"/>
        <v>4.1616917742186114E-3</v>
      </c>
      <c r="BO136">
        <f t="shared" si="77"/>
        <v>1.0925172140338554E-2</v>
      </c>
      <c r="BP136">
        <f t="shared" si="78"/>
        <v>1.0897563830452503E-2</v>
      </c>
    </row>
    <row r="137" spans="1:68" x14ac:dyDescent="0.3">
      <c r="A137" t="s">
        <v>1966</v>
      </c>
      <c r="B137">
        <v>4.0922529618551549E-2</v>
      </c>
      <c r="C137">
        <v>3.4891993070957202E-2</v>
      </c>
      <c r="D137">
        <v>5.9265392874745103E-2</v>
      </c>
      <c r="E137">
        <v>3.9557094458138847E-2</v>
      </c>
      <c r="F137">
        <v>2.99698011651615E-2</v>
      </c>
      <c r="G137">
        <v>2.3643937257218903E-2</v>
      </c>
      <c r="H137">
        <v>7.0919791287724854E-2</v>
      </c>
      <c r="I137">
        <v>5.1376796167882752E-2</v>
      </c>
      <c r="J137">
        <v>2.5095694127480951E-2</v>
      </c>
      <c r="K137">
        <v>2.715262868310455E-2</v>
      </c>
      <c r="L137">
        <v>5.7782945703641148E-2</v>
      </c>
      <c r="M137">
        <v>4.6810090258353046E-2</v>
      </c>
      <c r="N137">
        <v>2.709403488588585E-2</v>
      </c>
      <c r="O137">
        <v>5.5532565648008E-2</v>
      </c>
      <c r="P137">
        <v>5.4420904679201951E-2</v>
      </c>
      <c r="Q137">
        <v>4.1547622492901851E-2</v>
      </c>
      <c r="R137">
        <v>4.4519023190320153E-2</v>
      </c>
      <c r="S137">
        <v>5.8983893634120557E-2</v>
      </c>
      <c r="T137">
        <v>2.8143575907247448E-2</v>
      </c>
      <c r="U137">
        <v>4.4622908948797294E-2</v>
      </c>
      <c r="V137">
        <v>6.0317154815803249E-2</v>
      </c>
      <c r="W137">
        <v>4.7386616380045904E-2</v>
      </c>
      <c r="X137">
        <v>2.174779700324294E-2</v>
      </c>
      <c r="Y137">
        <v>3.7882591835114249E-2</v>
      </c>
      <c r="Z137">
        <v>4.7387934297652604E-2</v>
      </c>
      <c r="AA137">
        <v>3.067711042789175E-2</v>
      </c>
      <c r="AB137">
        <v>2.6426524813569253E-2</v>
      </c>
      <c r="AC137">
        <v>2.8593066125668549E-2</v>
      </c>
      <c r="AD137">
        <v>3.8779941927410244E-2</v>
      </c>
      <c r="AE137">
        <v>3.990722159300425E-2</v>
      </c>
      <c r="AF137">
        <v>2.6553286526136748E-2</v>
      </c>
      <c r="AG137">
        <v>3.1962868983366748E-2</v>
      </c>
      <c r="AH137">
        <v>4.1179958766010348E-2</v>
      </c>
      <c r="AI137">
        <v>3.700074167041905E-2</v>
      </c>
      <c r="AJ137">
        <v>1.9399500885038348E-2</v>
      </c>
      <c r="AK137">
        <v>3.3363877374766898E-2</v>
      </c>
      <c r="AL137">
        <v>7.4004425208921906E-2</v>
      </c>
      <c r="AN137">
        <f t="shared" si="52"/>
        <v>4.3659252505598177E-2</v>
      </c>
      <c r="AO137">
        <f t="shared" si="53"/>
        <v>4.3977581469496999E-2</v>
      </c>
      <c r="AP137">
        <f t="shared" si="54"/>
        <v>4.1984123426525077E-2</v>
      </c>
      <c r="AQ137">
        <f t="shared" si="55"/>
        <v>4.8350179772447523E-2</v>
      </c>
      <c r="AR137">
        <f t="shared" si="56"/>
        <v>4.5117564012973475E-2</v>
      </c>
      <c r="AS137">
        <f t="shared" si="57"/>
        <v>3.2119170750523222E-2</v>
      </c>
      <c r="AT137">
        <f t="shared" si="58"/>
        <v>3.5080150015517085E-2</v>
      </c>
      <c r="AU137">
        <f t="shared" si="59"/>
        <v>3.6714523139932044E-2</v>
      </c>
      <c r="AV137">
        <f t="shared" si="60"/>
        <v>4.2255934489575715E-2</v>
      </c>
      <c r="AX137">
        <f t="shared" si="61"/>
        <v>1.0719667408127895E-2</v>
      </c>
      <c r="AY137">
        <f t="shared" si="62"/>
        <v>2.1527548583526346E-2</v>
      </c>
      <c r="AZ137">
        <f t="shared" si="63"/>
        <v>1.4933371873216219E-2</v>
      </c>
      <c r="BA137">
        <f t="shared" si="64"/>
        <v>9.3281406719188456E-3</v>
      </c>
      <c r="BB137">
        <f t="shared" si="65"/>
        <v>1.3222923467269845E-2</v>
      </c>
      <c r="BC137">
        <f t="shared" si="66"/>
        <v>9.1742762747290037E-3</v>
      </c>
      <c r="BD137">
        <f t="shared" si="67"/>
        <v>7.4059598018089909E-3</v>
      </c>
      <c r="BE137">
        <f t="shared" si="68"/>
        <v>4.615206040982772E-3</v>
      </c>
      <c r="BF137">
        <f t="shared" si="69"/>
        <v>2.8367692008762876E-2</v>
      </c>
      <c r="BH137">
        <f t="shared" si="70"/>
        <v>5.3598337040639474E-3</v>
      </c>
      <c r="BI137">
        <f t="shared" si="71"/>
        <v>1.0763774291763173E-2</v>
      </c>
      <c r="BJ137">
        <f t="shared" si="72"/>
        <v>5.644284030310984E-3</v>
      </c>
      <c r="BK137">
        <f t="shared" si="73"/>
        <v>5.3856045279710423E-3</v>
      </c>
      <c r="BL137">
        <f t="shared" si="74"/>
        <v>6.6114617336349227E-3</v>
      </c>
      <c r="BM137">
        <f t="shared" si="75"/>
        <v>3.745382605401294E-3</v>
      </c>
      <c r="BN137">
        <f t="shared" si="76"/>
        <v>4.2758328851819688E-3</v>
      </c>
      <c r="BO137">
        <f t="shared" si="77"/>
        <v>2.6645904501269905E-3</v>
      </c>
      <c r="BP137">
        <f t="shared" si="78"/>
        <v>1.6378094617547644E-2</v>
      </c>
    </row>
    <row r="138" spans="1:68" x14ac:dyDescent="0.3">
      <c r="A138" t="s">
        <v>1967</v>
      </c>
      <c r="B138">
        <v>1.6524170370901481E-2</v>
      </c>
      <c r="C138">
        <v>1.51797150283636E-2</v>
      </c>
      <c r="D138">
        <v>3.5709957190709754E-2</v>
      </c>
      <c r="E138">
        <v>4.8970750010694696E-2</v>
      </c>
      <c r="F138">
        <v>3.3779990124608653E-2</v>
      </c>
      <c r="G138">
        <v>1.7098066403378295E-2</v>
      </c>
      <c r="H138">
        <v>2.4957887432562248E-2</v>
      </c>
      <c r="I138">
        <v>2.9730281846466765E-2</v>
      </c>
      <c r="J138">
        <v>2.7992778698219097E-2</v>
      </c>
      <c r="K138">
        <v>2.5394217395113099E-2</v>
      </c>
      <c r="L138">
        <v>4.4367953963017299E-2</v>
      </c>
      <c r="M138">
        <v>3.3035758348824398E-2</v>
      </c>
      <c r="N138">
        <v>1.8509897783364898E-2</v>
      </c>
      <c r="O138">
        <v>5.9239693334862398E-2</v>
      </c>
      <c r="P138">
        <v>3.4965841511641949E-2</v>
      </c>
      <c r="Q138">
        <v>2.2601431395106449E-2</v>
      </c>
      <c r="R138">
        <v>2.0596125403505298E-2</v>
      </c>
      <c r="S138">
        <v>3.568627915820935E-2</v>
      </c>
      <c r="T138">
        <v>2.0919208875291851E-2</v>
      </c>
      <c r="U138">
        <v>1.511061551658395E-2</v>
      </c>
      <c r="V138">
        <v>6.2630121789267093E-2</v>
      </c>
      <c r="W138">
        <v>3.2024858907766053E-2</v>
      </c>
      <c r="X138">
        <v>9.3843349748551248E-3</v>
      </c>
      <c r="Y138">
        <v>1.9009490234095899E-2</v>
      </c>
      <c r="Z138">
        <v>2.7198949930737765E-2</v>
      </c>
      <c r="AA138">
        <v>2.8303688434247552E-2</v>
      </c>
      <c r="AB138">
        <v>1.5231675463265185E-2</v>
      </c>
      <c r="AC138">
        <v>4.4295472566983948E-2</v>
      </c>
      <c r="AD138">
        <v>2.8438640719673305E-2</v>
      </c>
      <c r="AE138">
        <v>2.420553852449215E-2</v>
      </c>
      <c r="AF138">
        <v>4.5946484599749149E-2</v>
      </c>
      <c r="AG138">
        <v>1.7005298668437752E-2</v>
      </c>
      <c r="AH138">
        <v>4.0108865315932399E-2</v>
      </c>
      <c r="AI138">
        <v>3.6859887945898548E-2</v>
      </c>
      <c r="AJ138">
        <v>1.1191902054313849E-2</v>
      </c>
      <c r="AK138">
        <v>4.7811186032607048E-2</v>
      </c>
      <c r="AL138">
        <v>4.6688909866115402E-2</v>
      </c>
      <c r="AN138">
        <f t="shared" si="52"/>
        <v>2.9096148150167381E-2</v>
      </c>
      <c r="AO138">
        <f t="shared" si="53"/>
        <v>2.6391556451753992E-2</v>
      </c>
      <c r="AP138">
        <f t="shared" si="54"/>
        <v>3.4786591576434732E-2</v>
      </c>
      <c r="AQ138">
        <f t="shared" si="55"/>
        <v>2.6294611985607032E-2</v>
      </c>
      <c r="AR138">
        <f t="shared" si="56"/>
        <v>3.2671201272227238E-2</v>
      </c>
      <c r="AS138">
        <f t="shared" si="57"/>
        <v>2.3903935267364246E-2</v>
      </c>
      <c r="AT138">
        <f t="shared" si="58"/>
        <v>3.2863554614638198E-2</v>
      </c>
      <c r="AU138">
        <f t="shared" si="59"/>
        <v>3.132468397675623E-2</v>
      </c>
      <c r="AV138">
        <f t="shared" si="60"/>
        <v>3.5230665984345433E-2</v>
      </c>
      <c r="AX138">
        <f t="shared" si="61"/>
        <v>1.6232313505835913E-2</v>
      </c>
      <c r="AY138">
        <f t="shared" si="62"/>
        <v>7.1684587728772066E-3</v>
      </c>
      <c r="AZ138">
        <f t="shared" si="63"/>
        <v>1.349171094500087E-2</v>
      </c>
      <c r="BA138">
        <f t="shared" si="64"/>
        <v>8.1949906797195333E-3</v>
      </c>
      <c r="BB138">
        <f t="shared" si="65"/>
        <v>2.1169460506252381E-2</v>
      </c>
      <c r="BC138">
        <f t="shared" si="66"/>
        <v>1.2296440281242655E-2</v>
      </c>
      <c r="BD138">
        <f t="shared" si="67"/>
        <v>1.1526147721385422E-2</v>
      </c>
      <c r="BE138">
        <f t="shared" si="68"/>
        <v>1.2506900503074831E-2</v>
      </c>
      <c r="BF138">
        <f t="shared" si="69"/>
        <v>2.0825741389235333E-2</v>
      </c>
      <c r="BH138">
        <f t="shared" si="70"/>
        <v>8.1161567529179565E-3</v>
      </c>
      <c r="BI138">
        <f t="shared" si="71"/>
        <v>3.5842293864386033E-3</v>
      </c>
      <c r="BJ138">
        <f t="shared" si="72"/>
        <v>5.0993874173200764E-3</v>
      </c>
      <c r="BK138">
        <f t="shared" si="73"/>
        <v>4.7313800749425473E-3</v>
      </c>
      <c r="BL138">
        <f t="shared" si="74"/>
        <v>1.0584730253126191E-2</v>
      </c>
      <c r="BM138">
        <f t="shared" si="75"/>
        <v>5.0200007236082976E-3</v>
      </c>
      <c r="BN138">
        <f t="shared" si="76"/>
        <v>6.654624489661266E-3</v>
      </c>
      <c r="BO138">
        <f t="shared" si="77"/>
        <v>7.2208623721781206E-3</v>
      </c>
      <c r="BP138">
        <f t="shared" si="78"/>
        <v>1.2023747397148551E-2</v>
      </c>
    </row>
    <row r="139" spans="1:68" x14ac:dyDescent="0.3">
      <c r="A139" t="s">
        <v>1968</v>
      </c>
      <c r="B139">
        <v>1.0175497141158131E-2</v>
      </c>
      <c r="C139">
        <v>5.8514384540131602E-2</v>
      </c>
      <c r="D139">
        <v>4.9509588091301147E-2</v>
      </c>
      <c r="E139">
        <v>5.0620249234523698E-2</v>
      </c>
      <c r="F139">
        <v>1.5927609772364598E-2</v>
      </c>
      <c r="G139">
        <v>5.1410072631790496E-2</v>
      </c>
      <c r="H139">
        <v>6.6472435691008899E-2</v>
      </c>
      <c r="I139">
        <v>9.3002294146774245E-2</v>
      </c>
      <c r="J139">
        <v>6.2651036104507146E-2</v>
      </c>
      <c r="K139">
        <v>2.570929312484355E-2</v>
      </c>
      <c r="L139">
        <v>5.575294906595505E-2</v>
      </c>
      <c r="M139">
        <v>7.7215445389695991E-2</v>
      </c>
      <c r="N139">
        <v>4.4339218996098849E-2</v>
      </c>
      <c r="O139">
        <v>6.1396031518824307E-2</v>
      </c>
      <c r="P139">
        <v>7.7868975909535704E-2</v>
      </c>
      <c r="Q139">
        <v>3.0147921939570051E-2</v>
      </c>
      <c r="R139">
        <v>1.8318673405495051E-2</v>
      </c>
      <c r="S139">
        <v>5.8966467674195305E-2</v>
      </c>
      <c r="T139">
        <v>5.8339945049441198E-2</v>
      </c>
      <c r="U139">
        <v>4.1532540590562002E-2</v>
      </c>
      <c r="V139">
        <v>9.0431326810357454E-2</v>
      </c>
      <c r="W139">
        <v>8.191109382244316E-2</v>
      </c>
      <c r="X139">
        <v>2.0663962310292602E-2</v>
      </c>
      <c r="Y139">
        <v>2.8348807315077499E-2</v>
      </c>
      <c r="Z139">
        <v>3.1414061295715549E-2</v>
      </c>
      <c r="AA139">
        <v>2.6715628871649848E-2</v>
      </c>
      <c r="AB139">
        <v>4.0501462462827847E-2</v>
      </c>
      <c r="AC139">
        <v>4.437064066658615E-2</v>
      </c>
      <c r="AD139">
        <v>1.4675375060623254E-2</v>
      </c>
      <c r="AE139">
        <v>2.7896648755178201E-2</v>
      </c>
      <c r="AF139">
        <v>4.2280037478631551E-2</v>
      </c>
      <c r="AG139">
        <v>2.103777185969995E-2</v>
      </c>
      <c r="AH139">
        <v>6.2900086204578307E-2</v>
      </c>
      <c r="AI139">
        <v>1.9983718422145851E-2</v>
      </c>
      <c r="AJ139">
        <v>5.5107918252784001E-2</v>
      </c>
      <c r="AK139">
        <v>5.50081613520986E-2</v>
      </c>
      <c r="AL139">
        <v>8.0855647725112098E-2</v>
      </c>
      <c r="AN139">
        <f t="shared" si="52"/>
        <v>4.2204929751778641E-2</v>
      </c>
      <c r="AO139">
        <f t="shared" si="53"/>
        <v>5.670310306048456E-2</v>
      </c>
      <c r="AP139">
        <f t="shared" si="54"/>
        <v>5.7847564301351503E-2</v>
      </c>
      <c r="AQ139">
        <f t="shared" si="55"/>
        <v>3.5811021006420134E-2</v>
      </c>
      <c r="AR139">
        <f t="shared" si="56"/>
        <v>6.8053726568200953E-2</v>
      </c>
      <c r="AS139">
        <f t="shared" si="57"/>
        <v>3.2002427153691587E-2</v>
      </c>
      <c r="AT139">
        <f t="shared" si="58"/>
        <v>2.828402043147767E-2</v>
      </c>
      <c r="AU139">
        <f t="shared" si="59"/>
        <v>3.4640525495474701E-2</v>
      </c>
      <c r="AV139">
        <f t="shared" si="60"/>
        <v>6.3657242443331555E-2</v>
      </c>
      <c r="AX139">
        <f t="shared" si="61"/>
        <v>2.1726009790919844E-2</v>
      </c>
      <c r="AY139">
        <f t="shared" si="62"/>
        <v>3.2164826325109634E-2</v>
      </c>
      <c r="AZ139">
        <f t="shared" si="63"/>
        <v>1.8400036148872288E-2</v>
      </c>
      <c r="BA139">
        <f t="shared" si="64"/>
        <v>2.0907266990411823E-2</v>
      </c>
      <c r="BB139">
        <f t="shared" si="65"/>
        <v>2.2289866732601606E-2</v>
      </c>
      <c r="BC139">
        <f t="shared" si="66"/>
        <v>8.8928335200253381E-3</v>
      </c>
      <c r="BD139">
        <f t="shared" si="67"/>
        <v>1.3806407549205148E-2</v>
      </c>
      <c r="BE139">
        <f t="shared" si="68"/>
        <v>2.4479171468126507E-2</v>
      </c>
      <c r="BF139">
        <f t="shared" si="69"/>
        <v>1.4894339395793712E-2</v>
      </c>
      <c r="BH139">
        <f t="shared" si="70"/>
        <v>1.0863004895459922E-2</v>
      </c>
      <c r="BI139">
        <f t="shared" si="71"/>
        <v>1.6082413162554817E-2</v>
      </c>
      <c r="BJ139">
        <f t="shared" si="72"/>
        <v>6.9545599663592443E-3</v>
      </c>
      <c r="BK139">
        <f t="shared" si="73"/>
        <v>1.2070816224933643E-2</v>
      </c>
      <c r="BL139">
        <f t="shared" si="74"/>
        <v>1.1144933366300803E-2</v>
      </c>
      <c r="BM139">
        <f t="shared" si="75"/>
        <v>3.6304840819300819E-3</v>
      </c>
      <c r="BN139">
        <f t="shared" si="76"/>
        <v>7.971133115075274E-3</v>
      </c>
      <c r="BO139">
        <f t="shared" si="77"/>
        <v>1.4133056236661846E-2</v>
      </c>
      <c r="BP139">
        <f t="shared" si="78"/>
        <v>8.5992508595631473E-3</v>
      </c>
    </row>
    <row r="140" spans="1:68" x14ac:dyDescent="0.3">
      <c r="A140" t="s">
        <v>1969</v>
      </c>
      <c r="B140">
        <v>2.2940584231334264E-2</v>
      </c>
      <c r="C140">
        <v>6.92586681374002E-3</v>
      </c>
      <c r="D140">
        <v>4.1658895433590998E-2</v>
      </c>
      <c r="E140">
        <v>5.0573416134567548E-2</v>
      </c>
      <c r="F140">
        <v>4.1975331141387649E-2</v>
      </c>
      <c r="G140">
        <v>1.8828693948369401E-2</v>
      </c>
      <c r="H140">
        <v>4.7584838950832348E-2</v>
      </c>
      <c r="I140">
        <v>3.2707503053028206E-2</v>
      </c>
      <c r="J140">
        <v>4.4200699487301751E-2</v>
      </c>
      <c r="K140">
        <v>1.790234726274835E-2</v>
      </c>
      <c r="L140">
        <v>2.2607581037164801E-2</v>
      </c>
      <c r="M140">
        <v>6.9984331727241139E-2</v>
      </c>
      <c r="N140">
        <v>2.2608474359617749E-2</v>
      </c>
      <c r="O140">
        <v>4.5328418458019451E-2</v>
      </c>
      <c r="P140">
        <v>3.4312667519063256E-2</v>
      </c>
      <c r="Q140">
        <v>1.5749482386981949E-2</v>
      </c>
      <c r="R140">
        <v>1.7256530540846915E-2</v>
      </c>
      <c r="S140">
        <v>3.7404414991099449E-2</v>
      </c>
      <c r="T140">
        <v>3.0006401217206352E-2</v>
      </c>
      <c r="U140">
        <v>1.53197948797933E-2</v>
      </c>
      <c r="V140">
        <v>4.777139676043865E-2</v>
      </c>
      <c r="W140">
        <v>7.4178236021924845E-2</v>
      </c>
      <c r="X140">
        <v>1.4427577053710752E-2</v>
      </c>
      <c r="Y140">
        <v>1.1166784942484241E-2</v>
      </c>
      <c r="Z140">
        <v>4.40774927769726E-2</v>
      </c>
      <c r="AA140">
        <v>2.1177935387013999E-2</v>
      </c>
      <c r="AB140">
        <v>2.6725886916080299E-2</v>
      </c>
      <c r="AC140">
        <v>1.7582352813282701E-2</v>
      </c>
      <c r="AD140">
        <v>3.677949645021035E-2</v>
      </c>
      <c r="AE140">
        <v>1.876742445618915E-2</v>
      </c>
      <c r="AF140">
        <v>1.409567965123835E-2</v>
      </c>
      <c r="AG140">
        <v>2.7990239769034902E-2</v>
      </c>
      <c r="AH140">
        <v>5.3044533038377147E-2</v>
      </c>
      <c r="AI140">
        <v>1.8187355064988895E-2</v>
      </c>
      <c r="AJ140">
        <v>2.2367032191808699E-2</v>
      </c>
      <c r="AK140">
        <v>4.4901434980556501E-2</v>
      </c>
      <c r="AL140">
        <v>8.6943422380423001E-3</v>
      </c>
      <c r="AN140">
        <f t="shared" si="52"/>
        <v>3.0524690653308206E-2</v>
      </c>
      <c r="AO140">
        <f t="shared" si="53"/>
        <v>3.5274091773404403E-2</v>
      </c>
      <c r="AP140">
        <f t="shared" si="54"/>
        <v>3.6706359978736648E-2</v>
      </c>
      <c r="AQ140">
        <f t="shared" si="55"/>
        <v>2.3470142639642772E-2</v>
      </c>
      <c r="AR140">
        <f t="shared" si="56"/>
        <v>4.1818957219840788E-2</v>
      </c>
      <c r="AS140">
        <f t="shared" si="57"/>
        <v>2.2526338314924097E-2</v>
      </c>
      <c r="AT140">
        <f t="shared" si="58"/>
        <v>2.3214200185879285E-2</v>
      </c>
      <c r="AU140">
        <f t="shared" si="59"/>
        <v>3.3074042624133645E-2</v>
      </c>
      <c r="AV140">
        <f t="shared" si="60"/>
        <v>2.5320936470135835E-2</v>
      </c>
      <c r="AX140">
        <f t="shared" si="61"/>
        <v>1.9496538721381358E-2</v>
      </c>
      <c r="AY140">
        <f t="shared" si="62"/>
        <v>1.2563168289578154E-2</v>
      </c>
      <c r="AZ140">
        <f t="shared" si="63"/>
        <v>1.8233554348927192E-2</v>
      </c>
      <c r="BA140">
        <f t="shared" si="64"/>
        <v>1.2090937019435024E-2</v>
      </c>
      <c r="BB140">
        <f t="shared" si="65"/>
        <v>2.5326511439695262E-2</v>
      </c>
      <c r="BC140">
        <f t="shared" si="66"/>
        <v>1.1857310293522914E-2</v>
      </c>
      <c r="BD140">
        <f t="shared" si="67"/>
        <v>1.1977864873797499E-2</v>
      </c>
      <c r="BE140">
        <f t="shared" si="68"/>
        <v>1.7976081404723569E-2</v>
      </c>
      <c r="BF140">
        <f t="shared" si="69"/>
        <v>1.8283395583982627E-2</v>
      </c>
      <c r="BH140">
        <f t="shared" si="70"/>
        <v>9.7482693606906791E-3</v>
      </c>
      <c r="BI140">
        <f t="shared" si="71"/>
        <v>6.2815841447890772E-3</v>
      </c>
      <c r="BJ140">
        <f t="shared" si="72"/>
        <v>6.8916357605773686E-3</v>
      </c>
      <c r="BK140">
        <f t="shared" si="73"/>
        <v>6.9807057429256232E-3</v>
      </c>
      <c r="BL140">
        <f t="shared" si="74"/>
        <v>1.2663255719847631E-2</v>
      </c>
      <c r="BM140">
        <f t="shared" si="75"/>
        <v>4.8407266568302959E-3</v>
      </c>
      <c r="BN140">
        <f t="shared" si="76"/>
        <v>6.9154235092039494E-3</v>
      </c>
      <c r="BO140">
        <f t="shared" si="77"/>
        <v>1.037849543799178E-2</v>
      </c>
      <c r="BP140">
        <f t="shared" si="78"/>
        <v>1.0555923362112786E-2</v>
      </c>
    </row>
    <row r="141" spans="1:68" x14ac:dyDescent="0.3">
      <c r="A141" t="s">
        <v>1970</v>
      </c>
      <c r="B141">
        <v>2.66538327837441E-2</v>
      </c>
      <c r="C141">
        <v>3.3876631906591702E-2</v>
      </c>
      <c r="D141">
        <v>5.3541345485048894E-2</v>
      </c>
      <c r="E141">
        <v>3.6969256931868852E-2</v>
      </c>
      <c r="F141">
        <v>2.1210756563812598E-2</v>
      </c>
      <c r="G141">
        <v>8.1979346972790145E-3</v>
      </c>
      <c r="H141">
        <v>4.2473045766904999E-2</v>
      </c>
      <c r="I141">
        <v>6.1506458706565549E-2</v>
      </c>
      <c r="J141">
        <v>4.6855682465856002E-2</v>
      </c>
      <c r="K141">
        <v>5.7191354301302552E-2</v>
      </c>
      <c r="L141">
        <v>5.014077720956675E-2</v>
      </c>
      <c r="M141">
        <v>3.2627810408815752E-2</v>
      </c>
      <c r="N141">
        <v>3.1929545406236E-2</v>
      </c>
      <c r="O141">
        <v>3.9783090227635098E-2</v>
      </c>
      <c r="P141">
        <v>3.0835647694303553E-2</v>
      </c>
      <c r="Q141">
        <v>2.7102449924819701E-2</v>
      </c>
      <c r="R141">
        <v>1.0788292264128849E-2</v>
      </c>
      <c r="S141">
        <v>4.2975307880762953E-2</v>
      </c>
      <c r="T141">
        <v>3.1635480942998652E-2</v>
      </c>
      <c r="U141">
        <v>5.7231898407397952E-2</v>
      </c>
      <c r="V141">
        <v>4.0429041504431953E-2</v>
      </c>
      <c r="W141">
        <v>6.9814597388272545E-2</v>
      </c>
      <c r="X141">
        <v>9.7717858196270501E-3</v>
      </c>
      <c r="Y141">
        <v>1.5754477882175499E-2</v>
      </c>
      <c r="Z141">
        <v>2.5825651435190899E-2</v>
      </c>
      <c r="AA141">
        <v>3.6640096111681501E-2</v>
      </c>
      <c r="AB141">
        <v>1.9068057665065499E-2</v>
      </c>
      <c r="AC141">
        <v>3.0436506131871502E-2</v>
      </c>
      <c r="AD141">
        <v>1.9190397658179051E-2</v>
      </c>
      <c r="AE141">
        <v>2.0964209260252949E-2</v>
      </c>
      <c r="AF141">
        <v>1.888926453468855E-2</v>
      </c>
      <c r="AG141">
        <v>1.5204928215698951E-2</v>
      </c>
      <c r="AH141">
        <v>4.6472672550468649E-2</v>
      </c>
      <c r="AI141">
        <v>2.756743589424665E-2</v>
      </c>
      <c r="AJ141">
        <v>2.4197739854278401E-2</v>
      </c>
      <c r="AK141">
        <v>3.4840330888337399E-2</v>
      </c>
      <c r="AL141">
        <v>5.3144015084757801E-2</v>
      </c>
      <c r="AN141">
        <f t="shared" si="52"/>
        <v>3.7760266776813392E-2</v>
      </c>
      <c r="AO141">
        <f t="shared" si="53"/>
        <v>3.3347048933640537E-2</v>
      </c>
      <c r="AP141">
        <f t="shared" si="54"/>
        <v>4.1337701101959383E-2</v>
      </c>
      <c r="AQ141">
        <f t="shared" si="55"/>
        <v>2.6955350023237169E-2</v>
      </c>
      <c r="AR141">
        <f t="shared" si="56"/>
        <v>4.9777754560775281E-2</v>
      </c>
      <c r="AS141">
        <f t="shared" si="57"/>
        <v>2.2916095840935329E-2</v>
      </c>
      <c r="AT141">
        <f t="shared" si="58"/>
        <v>1.9681290484373518E-2</v>
      </c>
      <c r="AU141">
        <f t="shared" si="59"/>
        <v>2.9748345553471417E-2</v>
      </c>
      <c r="AV141">
        <f t="shared" si="60"/>
        <v>3.7394028609124531E-2</v>
      </c>
      <c r="AX141">
        <f t="shared" si="61"/>
        <v>1.1374000140934436E-2</v>
      </c>
      <c r="AY141">
        <f t="shared" si="62"/>
        <v>2.3494706611772255E-2</v>
      </c>
      <c r="AZ141">
        <f t="shared" si="63"/>
        <v>1.0298593085813469E-2</v>
      </c>
      <c r="BA141">
        <f t="shared" si="64"/>
        <v>1.6094012003293211E-2</v>
      </c>
      <c r="BB141">
        <f t="shared" si="65"/>
        <v>1.7064386489724605E-2</v>
      </c>
      <c r="BC141">
        <f t="shared" si="66"/>
        <v>9.9220897361188155E-3</v>
      </c>
      <c r="BD141">
        <f t="shared" si="67"/>
        <v>1.1211961151572779E-3</v>
      </c>
      <c r="BE141">
        <f t="shared" si="68"/>
        <v>1.5747546924915184E-2</v>
      </c>
      <c r="BF141">
        <f t="shared" si="69"/>
        <v>1.4641131836935677E-2</v>
      </c>
      <c r="BH141">
        <f t="shared" si="70"/>
        <v>5.6870000704672182E-3</v>
      </c>
      <c r="BI141">
        <f t="shared" si="71"/>
        <v>1.1747353305886128E-2</v>
      </c>
      <c r="BJ141">
        <f t="shared" si="72"/>
        <v>3.8925023084159589E-3</v>
      </c>
      <c r="BK141">
        <f t="shared" si="73"/>
        <v>9.2918821624424046E-3</v>
      </c>
      <c r="BL141">
        <f t="shared" si="74"/>
        <v>8.5321932448623027E-3</v>
      </c>
      <c r="BM141">
        <f t="shared" si="75"/>
        <v>4.0506761725995488E-3</v>
      </c>
      <c r="BN141">
        <f t="shared" si="76"/>
        <v>6.4732287890041705E-4</v>
      </c>
      <c r="BO141">
        <f t="shared" si="77"/>
        <v>9.0918504561760451E-3</v>
      </c>
      <c r="BP141">
        <f t="shared" si="78"/>
        <v>8.4530614072956135E-3</v>
      </c>
    </row>
    <row r="142" spans="1:68" x14ac:dyDescent="0.3">
      <c r="A142" t="s">
        <v>1971</v>
      </c>
      <c r="B142">
        <v>1.5363357467420301E-2</v>
      </c>
      <c r="C142">
        <v>3.3867496778669702E-2</v>
      </c>
      <c r="D142">
        <v>1.7497827140527902E-2</v>
      </c>
      <c r="E142">
        <v>3.3598129715963501E-2</v>
      </c>
      <c r="F142">
        <v>1.8993912869742252E-2</v>
      </c>
      <c r="G142">
        <v>1.97357796822091E-2</v>
      </c>
      <c r="H142">
        <v>3.9175447950377154E-2</v>
      </c>
      <c r="I142">
        <v>2.6491083062771002E-2</v>
      </c>
      <c r="J142">
        <v>1.00253395115478E-2</v>
      </c>
      <c r="K142">
        <v>3.7637891715552249E-2</v>
      </c>
      <c r="L142">
        <v>1.0448185112560834E-2</v>
      </c>
      <c r="M142">
        <v>3.4228302467020098E-2</v>
      </c>
      <c r="N142">
        <v>2.2494792108031E-2</v>
      </c>
      <c r="O142">
        <v>2.627999742632995E-2</v>
      </c>
      <c r="P142">
        <v>3.0683530832871848E-2</v>
      </c>
      <c r="Q142">
        <v>1.575800836170017E-2</v>
      </c>
      <c r="R142">
        <v>1.367182645511005E-2</v>
      </c>
      <c r="S142">
        <v>4.2347147815097547E-2</v>
      </c>
      <c r="T142">
        <v>6.4040320712609056E-3</v>
      </c>
      <c r="U142">
        <v>3.6322894794439453E-2</v>
      </c>
      <c r="V142">
        <v>5.2525651258869543E-2</v>
      </c>
      <c r="W142">
        <v>6.7696195730261352E-2</v>
      </c>
      <c r="X142">
        <v>1.1648702714928516E-2</v>
      </c>
      <c r="Y142">
        <v>2.8553605084937698E-2</v>
      </c>
      <c r="Z142">
        <v>4.7184003676538799E-2</v>
      </c>
      <c r="AA142">
        <v>3.3591382626665098E-2</v>
      </c>
      <c r="AB142">
        <v>1.9501355243563615E-2</v>
      </c>
      <c r="AC142">
        <v>2.6838017633852351E-2</v>
      </c>
      <c r="AD142">
        <v>3.0102729619890248E-2</v>
      </c>
      <c r="AE142">
        <v>1.148035531442901E-2</v>
      </c>
      <c r="AF142">
        <v>2.7359493310549949E-2</v>
      </c>
      <c r="AG142">
        <v>2.344260439503525E-2</v>
      </c>
      <c r="AH142">
        <v>5.3781103004165554E-2</v>
      </c>
      <c r="AI142">
        <v>2.713572824151685E-2</v>
      </c>
      <c r="AJ142">
        <v>3.0729360594157401E-2</v>
      </c>
      <c r="AK142">
        <v>4.740256195705965E-2</v>
      </c>
      <c r="AL142">
        <v>3.29960934338401E-2</v>
      </c>
      <c r="AN142">
        <f t="shared" si="52"/>
        <v>2.5081702775645351E-2</v>
      </c>
      <c r="AO142">
        <f t="shared" si="53"/>
        <v>2.6099055891274876E-2</v>
      </c>
      <c r="AP142">
        <f t="shared" si="54"/>
        <v>2.4542577024844827E-2</v>
      </c>
      <c r="AQ142">
        <f t="shared" si="55"/>
        <v>2.392566087730259E-2</v>
      </c>
      <c r="AR142">
        <f t="shared" si="56"/>
        <v>4.0737193463707813E-2</v>
      </c>
      <c r="AS142">
        <f t="shared" si="57"/>
        <v>2.7886177830081016E-2</v>
      </c>
      <c r="AT142">
        <f t="shared" si="58"/>
        <v>2.2980859414956405E-2</v>
      </c>
      <c r="AU142">
        <f t="shared" si="59"/>
        <v>3.4786478546905884E-2</v>
      </c>
      <c r="AV142">
        <f t="shared" si="60"/>
        <v>3.7042671995019046E-2</v>
      </c>
      <c r="AX142">
        <f t="shared" si="61"/>
        <v>1.0027979345680491E-2</v>
      </c>
      <c r="AY142">
        <f t="shared" si="62"/>
        <v>9.3473713962061861E-3</v>
      </c>
      <c r="AZ142">
        <f t="shared" si="63"/>
        <v>1.0951605506147962E-2</v>
      </c>
      <c r="BA142">
        <f t="shared" si="64"/>
        <v>1.5987539663324026E-2</v>
      </c>
      <c r="BB142">
        <f t="shared" si="65"/>
        <v>2.6229802034693661E-2</v>
      </c>
      <c r="BC142">
        <f t="shared" si="66"/>
        <v>1.2169308863129677E-2</v>
      </c>
      <c r="BD142">
        <f t="shared" si="67"/>
        <v>1.0053732256575474E-2</v>
      </c>
      <c r="BE142">
        <f t="shared" si="68"/>
        <v>1.6553145007538846E-2</v>
      </c>
      <c r="BF142">
        <f t="shared" si="69"/>
        <v>9.0432300347174782E-3</v>
      </c>
      <c r="BH142">
        <f t="shared" si="70"/>
        <v>5.0139896728402453E-3</v>
      </c>
      <c r="BI142">
        <f t="shared" si="71"/>
        <v>4.673685698103093E-3</v>
      </c>
      <c r="BJ142">
        <f t="shared" si="72"/>
        <v>4.1393178037361653E-3</v>
      </c>
      <c r="BK142">
        <f t="shared" si="73"/>
        <v>9.2304103282999459E-3</v>
      </c>
      <c r="BL142">
        <f t="shared" si="74"/>
        <v>1.3114901017346831E-2</v>
      </c>
      <c r="BM142">
        <f t="shared" si="75"/>
        <v>4.9680995394994279E-3</v>
      </c>
      <c r="BN142">
        <f t="shared" si="76"/>
        <v>5.804525024694274E-3</v>
      </c>
      <c r="BO142">
        <f t="shared" si="77"/>
        <v>9.5569627260374632E-3</v>
      </c>
      <c r="BP142">
        <f t="shared" si="78"/>
        <v>5.2211112948878447E-3</v>
      </c>
    </row>
    <row r="143" spans="1:68" x14ac:dyDescent="0.3">
      <c r="A143" t="s">
        <v>1972</v>
      </c>
      <c r="B143">
        <v>2.5013417712793952E-2</v>
      </c>
      <c r="C143">
        <v>5.6532839004360798E-2</v>
      </c>
      <c r="D143">
        <v>7.1052848486412051E-2</v>
      </c>
      <c r="E143">
        <v>6.6046697972859447E-2</v>
      </c>
      <c r="F143">
        <v>1.153754665278737E-2</v>
      </c>
      <c r="G143">
        <v>4.0440305619919001E-2</v>
      </c>
      <c r="H143">
        <v>2.7717333729783401E-2</v>
      </c>
      <c r="I143">
        <v>7.6465344435349747E-2</v>
      </c>
      <c r="J143">
        <v>0.15161704346483501</v>
      </c>
      <c r="K143">
        <v>7.9136416916651547E-2</v>
      </c>
      <c r="L143">
        <v>8.2888402600269612E-2</v>
      </c>
      <c r="M143">
        <v>4.3052094815326153E-2</v>
      </c>
      <c r="N143">
        <v>7.3612917093327249E-2</v>
      </c>
      <c r="O143">
        <v>4.0780838986735499E-2</v>
      </c>
      <c r="P143">
        <v>7.1965660784959806E-2</v>
      </c>
      <c r="Q143">
        <v>2.5773981978079348E-2</v>
      </c>
      <c r="R143">
        <v>2.4620407827429802E-2</v>
      </c>
      <c r="S143">
        <v>5.4154964343581094E-2</v>
      </c>
      <c r="T143">
        <v>4.4975944066776297E-2</v>
      </c>
      <c r="U143">
        <v>2.985480237439285E-2</v>
      </c>
      <c r="V143">
        <v>5.8007961965237852E-2</v>
      </c>
      <c r="W143">
        <v>5.4430545691146248E-2</v>
      </c>
      <c r="X143">
        <v>8.4117261698913898E-2</v>
      </c>
      <c r="Y143">
        <v>3.9869948886700798E-2</v>
      </c>
      <c r="Z143">
        <v>7.2909222471381097E-2</v>
      </c>
      <c r="AA143">
        <v>4.148151998615815E-2</v>
      </c>
      <c r="AB143">
        <v>5.0892749729396149E-2</v>
      </c>
      <c r="AC143">
        <v>3.3897913325035452E-2</v>
      </c>
      <c r="AD143">
        <v>4.9877706746509251E-2</v>
      </c>
      <c r="AE143">
        <v>6.9682431715565707E-2</v>
      </c>
      <c r="AF143">
        <v>7.2971423978450203E-2</v>
      </c>
      <c r="AG143">
        <v>2.8444954870387302E-2</v>
      </c>
      <c r="AH143">
        <v>0.18904465092377448</v>
      </c>
      <c r="AI143">
        <v>5.4189554367350248E-2</v>
      </c>
      <c r="AJ143">
        <v>5.0319680386910495E-2</v>
      </c>
      <c r="AK143">
        <v>7.6386334887017404E-2</v>
      </c>
      <c r="AL143">
        <v>9.7563205416575594E-2</v>
      </c>
      <c r="AN143">
        <f t="shared" si="52"/>
        <v>5.4661450794106559E-2</v>
      </c>
      <c r="AO143">
        <f t="shared" si="53"/>
        <v>3.9040132609459877E-2</v>
      </c>
      <c r="AP143">
        <f t="shared" si="54"/>
        <v>7.7579053523157845E-2</v>
      </c>
      <c r="AQ143">
        <f t="shared" si="55"/>
        <v>3.4849784716363415E-2</v>
      </c>
      <c r="AR143">
        <f t="shared" si="56"/>
        <v>4.681731352438831E-2</v>
      </c>
      <c r="AS143">
        <f t="shared" si="57"/>
        <v>5.3861436016264252E-2</v>
      </c>
      <c r="AT143">
        <f t="shared" si="58"/>
        <v>6.4177187480175049E-2</v>
      </c>
      <c r="AU143">
        <f t="shared" si="59"/>
        <v>9.0559720053837348E-2</v>
      </c>
      <c r="AV143">
        <f t="shared" si="60"/>
        <v>7.4756406896834493E-2</v>
      </c>
      <c r="AX143">
        <f t="shared" si="61"/>
        <v>2.066244363616191E-2</v>
      </c>
      <c r="AY143">
        <f t="shared" si="62"/>
        <v>2.7611621788935833E-2</v>
      </c>
      <c r="AZ143">
        <f t="shared" si="63"/>
        <v>3.6755268125490223E-2</v>
      </c>
      <c r="BA143">
        <f t="shared" si="64"/>
        <v>1.6728722415642411E-2</v>
      </c>
      <c r="BB143">
        <f t="shared" si="65"/>
        <v>1.2573906082900353E-2</v>
      </c>
      <c r="BC143">
        <f t="shared" si="66"/>
        <v>2.0172320273587171E-2</v>
      </c>
      <c r="BD143">
        <f t="shared" si="67"/>
        <v>1.2492426884544407E-2</v>
      </c>
      <c r="BE143">
        <f t="shared" si="68"/>
        <v>8.6256346474662238E-2</v>
      </c>
      <c r="BF143">
        <f t="shared" si="69"/>
        <v>2.3663900000782532E-2</v>
      </c>
      <c r="BH143">
        <f t="shared" si="70"/>
        <v>1.0331221818080955E-2</v>
      </c>
      <c r="BI143">
        <f t="shared" si="71"/>
        <v>1.3805810894467916E-2</v>
      </c>
      <c r="BJ143">
        <f t="shared" si="72"/>
        <v>1.3892185547363758E-2</v>
      </c>
      <c r="BK143">
        <f t="shared" si="73"/>
        <v>9.6583323898696734E-3</v>
      </c>
      <c r="BL143">
        <f t="shared" si="74"/>
        <v>6.2869530414501763E-3</v>
      </c>
      <c r="BM143">
        <f t="shared" si="75"/>
        <v>8.235315266381488E-3</v>
      </c>
      <c r="BN143">
        <f t="shared" si="76"/>
        <v>7.2125060246234322E-3</v>
      </c>
      <c r="BO143">
        <f t="shared" si="77"/>
        <v>4.9800124856459876E-2</v>
      </c>
      <c r="BP143">
        <f t="shared" si="78"/>
        <v>1.3662359035528182E-2</v>
      </c>
    </row>
    <row r="144" spans="1:68" x14ac:dyDescent="0.3">
      <c r="A144" t="s">
        <v>1973</v>
      </c>
      <c r="B144">
        <v>2.4892627948130353E-2</v>
      </c>
      <c r="C144">
        <v>3.2686537644873399E-2</v>
      </c>
      <c r="D144">
        <v>4.5301707722052546E-2</v>
      </c>
      <c r="E144">
        <v>6.1568410561067599E-2</v>
      </c>
      <c r="F144">
        <v>3.804284127699975E-2</v>
      </c>
      <c r="G144">
        <v>2.3167409233172852E-2</v>
      </c>
      <c r="H144">
        <v>5.1017269871029398E-2</v>
      </c>
      <c r="I144">
        <v>3.8384953485830799E-2</v>
      </c>
      <c r="J144">
        <v>6.3732714466058896E-2</v>
      </c>
      <c r="K144">
        <v>5.1424271988146295E-2</v>
      </c>
      <c r="L144">
        <v>5.0272546857846948E-2</v>
      </c>
      <c r="M144">
        <v>5.3413731132676445E-2</v>
      </c>
      <c r="N144">
        <v>4.1561759173858903E-2</v>
      </c>
      <c r="O144">
        <v>3.3575406783908995E-2</v>
      </c>
      <c r="P144">
        <v>5.8841924404422701E-2</v>
      </c>
      <c r="Q144">
        <v>2.3044815310564484E-2</v>
      </c>
      <c r="R144">
        <v>3.5579892048638449E-2</v>
      </c>
      <c r="S144">
        <v>3.996938842776155E-2</v>
      </c>
      <c r="T144">
        <v>3.40644172491648E-2</v>
      </c>
      <c r="U144">
        <v>2.7956836724085901E-2</v>
      </c>
      <c r="V144">
        <v>4.38676720594618E-2</v>
      </c>
      <c r="W144">
        <v>4.2483457484694356E-2</v>
      </c>
      <c r="X144">
        <v>5.3391144674881E-2</v>
      </c>
      <c r="Y144">
        <v>4.2757451399930396E-2</v>
      </c>
      <c r="Z144">
        <v>5.2515445833462002E-2</v>
      </c>
      <c r="AA144">
        <v>8.3126081223333759E-2</v>
      </c>
      <c r="AB144">
        <v>3.9016320695704702E-2</v>
      </c>
      <c r="AC144">
        <v>3.8740571352354244E-2</v>
      </c>
      <c r="AD144">
        <v>3.3123602386415096E-2</v>
      </c>
      <c r="AE144">
        <v>2.2553968541907651E-2</v>
      </c>
      <c r="AF144">
        <v>6.1965967290132096E-2</v>
      </c>
      <c r="AG144">
        <v>1.7338821509735199E-2</v>
      </c>
      <c r="AH144">
        <v>8.4312507088334154E-2</v>
      </c>
      <c r="AI144">
        <v>4.8358779591476053E-2</v>
      </c>
      <c r="AJ144">
        <v>2.4600798707140249E-2</v>
      </c>
      <c r="AK144">
        <v>7.6119415348409145E-2</v>
      </c>
      <c r="AL144">
        <v>0.107618666964909</v>
      </c>
      <c r="AN144">
        <f t="shared" si="52"/>
        <v>4.1112320969030974E-2</v>
      </c>
      <c r="AO144">
        <f t="shared" si="53"/>
        <v>3.7653118466758201E-2</v>
      </c>
      <c r="AP144">
        <f t="shared" si="54"/>
        <v>5.0403193543845592E-2</v>
      </c>
      <c r="AQ144">
        <f t="shared" si="55"/>
        <v>3.2864698595654829E-2</v>
      </c>
      <c r="AR144">
        <f t="shared" si="56"/>
        <v>3.7093095879351709E-2</v>
      </c>
      <c r="AS144">
        <f t="shared" si="57"/>
        <v>5.1591169196611018E-2</v>
      </c>
      <c r="AT144">
        <f t="shared" si="58"/>
        <v>3.9214512739484945E-2</v>
      </c>
      <c r="AU144">
        <f t="shared" si="59"/>
        <v>5.0003369396515139E-2</v>
      </c>
      <c r="AV144">
        <f t="shared" si="60"/>
        <v>6.9446293673486134E-2</v>
      </c>
      <c r="AX144">
        <f t="shared" si="61"/>
        <v>1.6021598225330353E-2</v>
      </c>
      <c r="AY144">
        <f t="shared" si="62"/>
        <v>1.1388938802192055E-2</v>
      </c>
      <c r="AZ144">
        <f t="shared" si="63"/>
        <v>1.0168224048716704E-2</v>
      </c>
      <c r="BA144">
        <f t="shared" si="64"/>
        <v>8.7829095643289536E-3</v>
      </c>
      <c r="BB144">
        <f t="shared" si="65"/>
        <v>7.4742894033167214E-3</v>
      </c>
      <c r="BC144">
        <f t="shared" si="66"/>
        <v>1.6732268976106635E-2</v>
      </c>
      <c r="BD144">
        <f t="shared" si="67"/>
        <v>2.0399774582807551E-2</v>
      </c>
      <c r="BE144">
        <f t="shared" si="68"/>
        <v>3.3517117219644454E-2</v>
      </c>
      <c r="BF144">
        <f t="shared" si="69"/>
        <v>4.1909301201312199E-2</v>
      </c>
      <c r="BH144">
        <f t="shared" si="70"/>
        <v>8.0107991126651765E-3</v>
      </c>
      <c r="BI144">
        <f t="shared" si="71"/>
        <v>5.6944694010960277E-3</v>
      </c>
      <c r="BJ144">
        <f t="shared" si="72"/>
        <v>3.8432274440129599E-3</v>
      </c>
      <c r="BK144">
        <f t="shared" si="73"/>
        <v>5.0708152012334607E-3</v>
      </c>
      <c r="BL144">
        <f t="shared" si="74"/>
        <v>3.7371447016583607E-3</v>
      </c>
      <c r="BM144">
        <f t="shared" si="75"/>
        <v>6.8309202050770654E-3</v>
      </c>
      <c r="BN144">
        <f t="shared" si="76"/>
        <v>1.1777815346791625E-2</v>
      </c>
      <c r="BO144">
        <f t="shared" si="77"/>
        <v>1.9351116649221969E-2</v>
      </c>
      <c r="BP144">
        <f t="shared" si="78"/>
        <v>2.4196346330126704E-2</v>
      </c>
    </row>
    <row r="145" spans="1:68" x14ac:dyDescent="0.3">
      <c r="A145" t="s">
        <v>1974</v>
      </c>
      <c r="B145">
        <v>1.4412662888122301E-2</v>
      </c>
      <c r="C145">
        <v>2.2724454851504299E-2</v>
      </c>
      <c r="D145">
        <v>3.0670421749779499E-2</v>
      </c>
      <c r="E145">
        <v>5.2093202707458451E-2</v>
      </c>
      <c r="F145">
        <v>2.1862395543807249E-2</v>
      </c>
      <c r="G145">
        <v>4.095797737639055E-2</v>
      </c>
      <c r="H145">
        <v>2.5837293135955453E-2</v>
      </c>
      <c r="I145">
        <v>6.3536659020161049E-2</v>
      </c>
      <c r="J145">
        <v>3.3618691868128901E-2</v>
      </c>
      <c r="K145">
        <v>5.8832897479708157E-2</v>
      </c>
      <c r="L145">
        <v>6.6612286818335142E-2</v>
      </c>
      <c r="M145">
        <v>5.1055403666411349E-2</v>
      </c>
      <c r="N145">
        <v>2.6871910501146901E-2</v>
      </c>
      <c r="O145">
        <v>6.3667373574764957E-2</v>
      </c>
      <c r="P145">
        <v>3.51215152987586E-2</v>
      </c>
      <c r="Q145">
        <v>2.3638884120259E-2</v>
      </c>
      <c r="R145">
        <v>3.46176423271643E-2</v>
      </c>
      <c r="S145">
        <v>5.5929287145981547E-2</v>
      </c>
      <c r="T145">
        <v>2.1925705522649649E-2</v>
      </c>
      <c r="U145">
        <v>2.3291474917301748E-2</v>
      </c>
      <c r="V145">
        <v>4.6127728471953497E-2</v>
      </c>
      <c r="W145">
        <v>9.1348540663755307E-2</v>
      </c>
      <c r="X145">
        <v>3.2619889923382245E-2</v>
      </c>
      <c r="Y145">
        <v>4.0702039624909E-3</v>
      </c>
      <c r="Z145">
        <v>3.5359453707212447E-2</v>
      </c>
      <c r="AA145">
        <v>3.4670199787125655E-2</v>
      </c>
      <c r="AB145">
        <v>3.604715535968505E-2</v>
      </c>
      <c r="AC145">
        <v>5.1807447561676198E-2</v>
      </c>
      <c r="AD145">
        <v>3.5188837252620453E-2</v>
      </c>
      <c r="AE145">
        <v>2.3547288197026148E-2</v>
      </c>
      <c r="AF145">
        <v>4.1811092964294555E-2</v>
      </c>
      <c r="AG145">
        <v>1.1213880721127405E-2</v>
      </c>
      <c r="AH145">
        <v>5.4747776299963802E-2</v>
      </c>
      <c r="AI145">
        <v>4.3649640889408897E-2</v>
      </c>
      <c r="AJ145">
        <v>1.9420280670574101E-2</v>
      </c>
      <c r="AK145">
        <v>4.8091005289812395E-2</v>
      </c>
      <c r="AL145">
        <v>9.9744959499102795E-2</v>
      </c>
      <c r="AN145">
        <f t="shared" si="52"/>
        <v>2.9975185549216139E-2</v>
      </c>
      <c r="AO145">
        <f t="shared" si="53"/>
        <v>3.8048581269078577E-2</v>
      </c>
      <c r="AP145">
        <f t="shared" si="54"/>
        <v>4.7968582743893436E-2</v>
      </c>
      <c r="AQ145">
        <f t="shared" si="55"/>
        <v>3.8061937864468286E-2</v>
      </c>
      <c r="AR145">
        <f t="shared" si="56"/>
        <v>4.5673362393915048E-2</v>
      </c>
      <c r="AS145">
        <f t="shared" si="57"/>
        <v>3.2429058383595416E-2</v>
      </c>
      <c r="AT145">
        <f t="shared" si="58"/>
        <v>3.351573947131372E-2</v>
      </c>
      <c r="AU145">
        <f t="shared" si="59"/>
        <v>3.6537099303500034E-2</v>
      </c>
      <c r="AV145">
        <f t="shared" si="60"/>
        <v>5.5752081819829769E-2</v>
      </c>
      <c r="AX145">
        <f t="shared" si="61"/>
        <v>1.617050033873076E-2</v>
      </c>
      <c r="AY145">
        <f t="shared" si="62"/>
        <v>1.8878690450325177E-2</v>
      </c>
      <c r="AZ145">
        <f t="shared" si="63"/>
        <v>1.6008527014570544E-2</v>
      </c>
      <c r="BA145">
        <f t="shared" si="64"/>
        <v>1.641843204152325E-2</v>
      </c>
      <c r="BB145">
        <f t="shared" si="65"/>
        <v>3.2410535593670249E-2</v>
      </c>
      <c r="BC145">
        <f t="shared" si="66"/>
        <v>1.5533728239948174E-2</v>
      </c>
      <c r="BD145">
        <f t="shared" si="67"/>
        <v>9.2461388310788682E-3</v>
      </c>
      <c r="BE145">
        <f t="shared" si="68"/>
        <v>2.2621697591598208E-2</v>
      </c>
      <c r="BF145">
        <f t="shared" si="69"/>
        <v>4.070666502460818E-2</v>
      </c>
      <c r="BH145">
        <f t="shared" si="70"/>
        <v>8.0852501693653798E-3</v>
      </c>
      <c r="BI145">
        <f t="shared" si="71"/>
        <v>9.4393452251625883E-3</v>
      </c>
      <c r="BJ145">
        <f t="shared" si="72"/>
        <v>6.0506544767161335E-3</v>
      </c>
      <c r="BK145">
        <f t="shared" si="73"/>
        <v>9.4791861588450262E-3</v>
      </c>
      <c r="BL145">
        <f t="shared" si="74"/>
        <v>1.6205267796835125E-2</v>
      </c>
      <c r="BM145">
        <f t="shared" si="75"/>
        <v>6.3416179984890743E-3</v>
      </c>
      <c r="BN145">
        <f t="shared" si="76"/>
        <v>5.3382607430880365E-3</v>
      </c>
      <c r="BO145">
        <f t="shared" si="77"/>
        <v>1.3060643194035534E-2</v>
      </c>
      <c r="BP145">
        <f t="shared" si="78"/>
        <v>2.3502004009769459E-2</v>
      </c>
    </row>
    <row r="146" spans="1:68" x14ac:dyDescent="0.3">
      <c r="A146" t="s">
        <v>1975</v>
      </c>
      <c r="B146">
        <v>3.9265180971669597E-3</v>
      </c>
      <c r="C146">
        <v>9.9222016242593598E-3</v>
      </c>
      <c r="D146">
        <v>2.4513280703295951E-2</v>
      </c>
      <c r="E146">
        <v>7.1047276800560001E-3</v>
      </c>
      <c r="F146">
        <v>1.2770011221279565E-2</v>
      </c>
      <c r="G146">
        <v>1.7771038236119301E-2</v>
      </c>
      <c r="H146">
        <v>2.477792225192035E-2</v>
      </c>
      <c r="I146">
        <v>2.49920559111949E-2</v>
      </c>
      <c r="J146">
        <v>0</v>
      </c>
      <c r="K146">
        <v>2.1364504717038352E-2</v>
      </c>
      <c r="L146">
        <v>1.7369801946727048E-2</v>
      </c>
      <c r="M146">
        <v>1.53539926848797E-2</v>
      </c>
      <c r="N146">
        <v>7.9037738805646605E-3</v>
      </c>
      <c r="O146">
        <v>2.4973848443771499E-2</v>
      </c>
      <c r="P146">
        <v>1.85395090670483E-2</v>
      </c>
      <c r="Q146">
        <v>1.5022198012123181E-2</v>
      </c>
      <c r="R146">
        <v>4.4425410258952351E-3</v>
      </c>
      <c r="S146">
        <v>1.400764962337595E-2</v>
      </c>
      <c r="T146">
        <v>9.4529705769214392E-3</v>
      </c>
      <c r="U146">
        <v>2.2405218193756898E-3</v>
      </c>
      <c r="V146">
        <v>1.8318964995947595E-2</v>
      </c>
      <c r="W146">
        <v>1.0803622858228555E-2</v>
      </c>
      <c r="X146">
        <v>1.0740465284017805E-2</v>
      </c>
      <c r="Y146">
        <v>3.7445464455682551E-3</v>
      </c>
      <c r="Z146">
        <v>6.4855842861583808E-3</v>
      </c>
      <c r="AA146">
        <v>1.372173771655685E-2</v>
      </c>
      <c r="AB146">
        <v>3.19973431266697E-2</v>
      </c>
      <c r="AC146">
        <v>3.6651361462427152E-2</v>
      </c>
      <c r="AD146">
        <v>1.83664037334875E-2</v>
      </c>
      <c r="AE146">
        <v>1.8681715197467304E-2</v>
      </c>
      <c r="AF146">
        <v>1.4059251272973625E-2</v>
      </c>
      <c r="AG146">
        <v>1.758015293174435E-2</v>
      </c>
      <c r="AH146">
        <v>1.7005162126641039E-2</v>
      </c>
      <c r="AI146">
        <v>4.4443192680334101E-3</v>
      </c>
      <c r="AJ146">
        <v>3.9790877987753298E-3</v>
      </c>
      <c r="AK146">
        <v>2.39468598701645E-2</v>
      </c>
      <c r="AL146">
        <v>6.51722669421409E-3</v>
      </c>
      <c r="AN146">
        <f t="shared" ref="AN146:AN187" si="79">AVERAGE(B146:E146)</f>
        <v>1.1366682026194569E-2</v>
      </c>
      <c r="AO146">
        <f t="shared" ref="AO146:AO187" si="80">AVERAGE(F146:I146)</f>
        <v>2.007775690512853E-2</v>
      </c>
      <c r="AP146">
        <f t="shared" ref="AP146:AP187" si="81">AVERAGE(J146:P146)</f>
        <v>1.5072204391432793E-2</v>
      </c>
      <c r="AQ146">
        <f t="shared" ref="AQ146:AQ187" si="82">AVERAGE(Q146:S146)</f>
        <v>1.1157462887131457E-2</v>
      </c>
      <c r="AR146">
        <f t="shared" ref="AR146:AR187" si="83">AVERAGE(T146:W146)</f>
        <v>1.020402006261832E-2</v>
      </c>
      <c r="AS146">
        <f t="shared" ref="AS146:AS187" si="84">AVERAGE(X146:AC146)</f>
        <v>1.7223506386899692E-2</v>
      </c>
      <c r="AT146">
        <f t="shared" ref="AT146:AT187" si="85">AVERAGE(AD146:AF146)</f>
        <v>1.7035790067976144E-2</v>
      </c>
      <c r="AU146">
        <f t="shared" ref="AU146:AU187" si="86">AVERAGE(AG146:AI146)</f>
        <v>1.3009878108806265E-2</v>
      </c>
      <c r="AV146">
        <f t="shared" ref="AV146:AV187" si="87">AVERAGE(AJ146:AL146)</f>
        <v>1.1481058121051305E-2</v>
      </c>
      <c r="AX146">
        <f t="shared" ref="AX146:AX187" si="88">STDEV(B146:E146)</f>
        <v>9.1001808507251043E-3</v>
      </c>
      <c r="AY146">
        <f t="shared" ref="AY146:AY187" si="89">STDEV(F146:I146)</f>
        <v>5.9151214979343723E-3</v>
      </c>
      <c r="AZ146">
        <f t="shared" ref="AZ146:AZ187" si="90">STDEV(J146:P146)</f>
        <v>8.5007244829981479E-3</v>
      </c>
      <c r="BA146">
        <f t="shared" ref="BA146:BA187" si="91">STDEV(Q146:S146)</f>
        <v>5.8373760209668221E-3</v>
      </c>
      <c r="BB146">
        <f t="shared" ref="BB146:BB187" si="92">STDEV(T146:W146)</f>
        <v>6.5876964710376096E-3</v>
      </c>
      <c r="BC146">
        <f t="shared" ref="BC146:BC187" si="93">STDEV(X146:AC146)</f>
        <v>1.3762160751516695E-2</v>
      </c>
      <c r="BD146">
        <f t="shared" ref="BD146:BD187" si="94">STDEV(AD146:AF146)</f>
        <v>2.5825748253333444E-3</v>
      </c>
      <c r="BE146">
        <f t="shared" ref="BE146:BE187" si="95">STDEV(AG146:AI146)</f>
        <v>7.4235606212615319E-3</v>
      </c>
      <c r="BF146">
        <f t="shared" ref="BF146:BF187" si="96">STDEV(AJ146:AL146)</f>
        <v>1.0870036669638237E-2</v>
      </c>
      <c r="BH146">
        <f t="shared" ref="BH146:BH187" si="97">AX146/SQRT(4)</f>
        <v>4.5500904253625522E-3</v>
      </c>
      <c r="BI146">
        <f t="shared" ref="BI146:BI187" si="98">AY146/SQRT(4)</f>
        <v>2.9575607489671862E-3</v>
      </c>
      <c r="BJ146">
        <f t="shared" ref="BJ146:BJ187" si="99">AZ146/SQRT(7)</f>
        <v>3.2129718494130306E-3</v>
      </c>
      <c r="BK146">
        <f t="shared" ref="BK146:BK187" si="100">BA146/SQRT(3)</f>
        <v>3.3702106170662616E-3</v>
      </c>
      <c r="BL146">
        <f t="shared" ref="BL146:BL187" si="101">BB146/SQRT(4)</f>
        <v>3.2938482355188048E-3</v>
      </c>
      <c r="BM146">
        <f t="shared" ref="BM146:BM187" si="102">BC146/SQRT(6)</f>
        <v>5.6183785998955632E-3</v>
      </c>
      <c r="BN146">
        <f t="shared" ref="BN146:BN187" si="103">BD146/SQRT(3)</f>
        <v>1.4910502706085573E-3</v>
      </c>
      <c r="BO146">
        <f t="shared" ref="BO146:BO187" si="104">BE146/SQRT(3)</f>
        <v>4.2859947230308509E-3</v>
      </c>
      <c r="BP146">
        <f t="shared" ref="BP146:BP187" si="105">BF146/SQRT(3)</f>
        <v>6.2758185973167393E-3</v>
      </c>
    </row>
    <row r="147" spans="1:68" x14ac:dyDescent="0.3">
      <c r="A147" t="s">
        <v>1976</v>
      </c>
      <c r="B147">
        <v>1.6719889426689151E-2</v>
      </c>
      <c r="C147">
        <v>1.19294600906289E-2</v>
      </c>
      <c r="D147">
        <v>3.0250664292979047E-2</v>
      </c>
      <c r="E147">
        <v>3.2832028485515481E-2</v>
      </c>
      <c r="F147">
        <v>1.2106660418149616E-2</v>
      </c>
      <c r="G147">
        <v>3.1068885918867299E-2</v>
      </c>
      <c r="H147">
        <v>2.9776367697420147E-2</v>
      </c>
      <c r="I147">
        <v>2.037366674068445E-2</v>
      </c>
      <c r="J147">
        <v>1.8004692586361001E-2</v>
      </c>
      <c r="K147">
        <v>2.1671102328125049E-2</v>
      </c>
      <c r="L147">
        <v>4.0600479849277948E-2</v>
      </c>
      <c r="M147">
        <v>2.17761490943413E-2</v>
      </c>
      <c r="N147">
        <v>4.5605607918819246E-3</v>
      </c>
      <c r="O147">
        <v>3.0209169773105501E-2</v>
      </c>
      <c r="P147">
        <v>3.8916307723545901E-2</v>
      </c>
      <c r="Q147">
        <v>4.6099253616831204E-2</v>
      </c>
      <c r="R147">
        <v>2.1693455134697052E-2</v>
      </c>
      <c r="S147">
        <v>3.0133317248537052E-2</v>
      </c>
      <c r="T147">
        <v>3.00474970080153E-2</v>
      </c>
      <c r="U147">
        <v>1.4691860626149101E-2</v>
      </c>
      <c r="V147">
        <v>4.05794173810081E-2</v>
      </c>
      <c r="W147">
        <v>3.999642856072215E-2</v>
      </c>
      <c r="X147">
        <v>5.7568228358905503E-3</v>
      </c>
      <c r="Y147">
        <v>1.2433374168765516E-2</v>
      </c>
      <c r="Z147">
        <v>2.5240206505738598E-2</v>
      </c>
      <c r="AA147">
        <v>2.4889329781740851E-2</v>
      </c>
      <c r="AB147">
        <v>2.2519417013117597E-2</v>
      </c>
      <c r="AC147">
        <v>4.6153336433729049E-2</v>
      </c>
      <c r="AD147">
        <v>2.78955500474048E-2</v>
      </c>
      <c r="AE147">
        <v>8.3924533383874754E-3</v>
      </c>
      <c r="AF147">
        <v>3.5001547061253302E-2</v>
      </c>
      <c r="AG147">
        <v>2.0467088789637197E-2</v>
      </c>
      <c r="AH147">
        <v>1.1405478742423751E-2</v>
      </c>
      <c r="AI147">
        <v>2.0010158332499563E-2</v>
      </c>
      <c r="AJ147">
        <v>2.0071699505517848E-2</v>
      </c>
      <c r="AK147">
        <v>1.7308222652836349E-2</v>
      </c>
      <c r="AL147">
        <v>2.76578651735194E-2</v>
      </c>
      <c r="AN147">
        <f t="shared" si="79"/>
        <v>2.2933010573953146E-2</v>
      </c>
      <c r="AO147">
        <f t="shared" si="80"/>
        <v>2.3331395193780378E-2</v>
      </c>
      <c r="AP147">
        <f t="shared" si="81"/>
        <v>2.5105494592376949E-2</v>
      </c>
      <c r="AQ147">
        <f t="shared" si="82"/>
        <v>3.2642008666688434E-2</v>
      </c>
      <c r="AR147">
        <f t="shared" si="83"/>
        <v>3.1328800893973663E-2</v>
      </c>
      <c r="AS147">
        <f t="shared" si="84"/>
        <v>2.2832081123163692E-2</v>
      </c>
      <c r="AT147">
        <f t="shared" si="85"/>
        <v>2.3763183482348526E-2</v>
      </c>
      <c r="AU147">
        <f t="shared" si="86"/>
        <v>1.7294241954853504E-2</v>
      </c>
      <c r="AV147">
        <f t="shared" si="87"/>
        <v>2.1679262443957865E-2</v>
      </c>
      <c r="AX147">
        <f t="shared" si="88"/>
        <v>1.0185277106272076E-2</v>
      </c>
      <c r="AY147">
        <f t="shared" si="89"/>
        <v>8.8722274857930845E-3</v>
      </c>
      <c r="AZ147">
        <f t="shared" si="90"/>
        <v>1.2598120980735181E-2</v>
      </c>
      <c r="BA147">
        <f t="shared" si="91"/>
        <v>1.2394793235922293E-2</v>
      </c>
      <c r="BB147">
        <f t="shared" si="92"/>
        <v>1.2098638985204234E-2</v>
      </c>
      <c r="BC147">
        <f t="shared" si="93"/>
        <v>1.3810920316244263E-2</v>
      </c>
      <c r="BD147">
        <f t="shared" si="94"/>
        <v>1.3777456487286061E-2</v>
      </c>
      <c r="BE147">
        <f t="shared" si="95"/>
        <v>5.1049334461591642E-3</v>
      </c>
      <c r="BF147">
        <f t="shared" si="96"/>
        <v>5.3588216080839067E-3</v>
      </c>
      <c r="BH147">
        <f t="shared" si="97"/>
        <v>5.0926385531360379E-3</v>
      </c>
      <c r="BI147">
        <f t="shared" si="98"/>
        <v>4.4361137428965422E-3</v>
      </c>
      <c r="BJ147">
        <f t="shared" si="99"/>
        <v>4.7616421573900619E-3</v>
      </c>
      <c r="BK147">
        <f t="shared" si="100"/>
        <v>7.1561372113094889E-3</v>
      </c>
      <c r="BL147">
        <f t="shared" si="101"/>
        <v>6.0493194926021171E-3</v>
      </c>
      <c r="BM147">
        <f t="shared" si="102"/>
        <v>5.6382846088393552E-3</v>
      </c>
      <c r="BN147">
        <f t="shared" si="103"/>
        <v>7.9544182116829641E-3</v>
      </c>
      <c r="BO147">
        <f t="shared" si="104"/>
        <v>2.9473346993351174E-3</v>
      </c>
      <c r="BP147">
        <f t="shared" si="105"/>
        <v>3.0939170979664269E-3</v>
      </c>
    </row>
    <row r="148" spans="1:68" x14ac:dyDescent="0.3">
      <c r="A148" t="s">
        <v>1977</v>
      </c>
      <c r="B148">
        <v>1.4861507384379215E-2</v>
      </c>
      <c r="C148">
        <v>2.7923182105218301E-2</v>
      </c>
      <c r="D148">
        <v>1.2573398789286771E-2</v>
      </c>
      <c r="E148">
        <v>5.1088506267752201E-2</v>
      </c>
      <c r="F148">
        <v>3.937961453434375E-2</v>
      </c>
      <c r="G148">
        <v>1.8486120777838299E-2</v>
      </c>
      <c r="H148">
        <v>2.7067950995362848E-2</v>
      </c>
      <c r="I148">
        <v>3.6662752022412051E-2</v>
      </c>
      <c r="J148">
        <v>2.3463482048731152E-2</v>
      </c>
      <c r="K148">
        <v>2.53858271889091E-2</v>
      </c>
      <c r="L148">
        <v>2.7809192546364651E-2</v>
      </c>
      <c r="M148">
        <v>2.7934194354693201E-2</v>
      </c>
      <c r="N148">
        <v>1.6591468701131949E-2</v>
      </c>
      <c r="O148">
        <v>1.744237536979475E-2</v>
      </c>
      <c r="P148">
        <v>5.101134203043315E-2</v>
      </c>
      <c r="Q148">
        <v>5.1978184281408046E-2</v>
      </c>
      <c r="R148">
        <v>3.9641893170890001E-2</v>
      </c>
      <c r="S148">
        <v>2.54512951798226E-2</v>
      </c>
      <c r="T148">
        <v>3.2994121804304548E-2</v>
      </c>
      <c r="U148">
        <v>3.2242217953107652E-2</v>
      </c>
      <c r="V148">
        <v>3.6438969468900045E-2</v>
      </c>
      <c r="W148">
        <v>1.63631178096631E-2</v>
      </c>
      <c r="X148">
        <v>2.6102779182478102E-2</v>
      </c>
      <c r="Y148">
        <v>8.0992057042446504E-3</v>
      </c>
      <c r="Z148">
        <v>3.5740679417861801E-3</v>
      </c>
      <c r="AA148">
        <v>2.2386494966047901E-2</v>
      </c>
      <c r="AB148">
        <v>1.272645124934595E-2</v>
      </c>
      <c r="AC148">
        <v>3.2835014249985049E-2</v>
      </c>
      <c r="AD148">
        <v>2.5244295019686551E-2</v>
      </c>
      <c r="AE148">
        <v>1.358347217194315E-2</v>
      </c>
      <c r="AF148">
        <v>2.1126257616067599E-2</v>
      </c>
      <c r="AG148">
        <v>2.1427820687612273E-2</v>
      </c>
      <c r="AH148">
        <v>4.712826748073385E-2</v>
      </c>
      <c r="AI148">
        <v>4.1647085925272047E-2</v>
      </c>
      <c r="AJ148">
        <v>1.2985871868273251E-2</v>
      </c>
      <c r="AK148">
        <v>1.962282916201025E-2</v>
      </c>
      <c r="AL148">
        <v>2.7730527693437802E-2</v>
      </c>
      <c r="AN148">
        <f t="shared" si="79"/>
        <v>2.6611648636659123E-2</v>
      </c>
      <c r="AO148">
        <f t="shared" si="80"/>
        <v>3.0399109582489234E-2</v>
      </c>
      <c r="AP148">
        <f t="shared" si="81"/>
        <v>2.7091126034293995E-2</v>
      </c>
      <c r="AQ148">
        <f t="shared" si="82"/>
        <v>3.9023790877373551E-2</v>
      </c>
      <c r="AR148">
        <f t="shared" si="83"/>
        <v>2.9509606758993834E-2</v>
      </c>
      <c r="AS148">
        <f t="shared" si="84"/>
        <v>1.7620668882314641E-2</v>
      </c>
      <c r="AT148">
        <f t="shared" si="85"/>
        <v>1.9984674935899099E-2</v>
      </c>
      <c r="AU148">
        <f t="shared" si="86"/>
        <v>3.6734391364539397E-2</v>
      </c>
      <c r="AV148">
        <f t="shared" si="87"/>
        <v>2.0113076241240434E-2</v>
      </c>
      <c r="AX148">
        <f t="shared" si="88"/>
        <v>1.7663285441443497E-2</v>
      </c>
      <c r="AY148">
        <f t="shared" si="89"/>
        <v>9.5376203460788254E-3</v>
      </c>
      <c r="AZ148">
        <f t="shared" si="90"/>
        <v>1.1495014539269684E-2</v>
      </c>
      <c r="BA148">
        <f t="shared" si="91"/>
        <v>1.3274241943926252E-2</v>
      </c>
      <c r="BB148">
        <f t="shared" si="92"/>
        <v>8.9527509422059268E-3</v>
      </c>
      <c r="BC148">
        <f t="shared" si="93"/>
        <v>1.1296497011409728E-2</v>
      </c>
      <c r="BD148">
        <f t="shared" si="94"/>
        <v>5.9136372591966895E-3</v>
      </c>
      <c r="BE148">
        <f t="shared" si="95"/>
        <v>1.3536216872775297E-2</v>
      </c>
      <c r="BF148">
        <f t="shared" si="96"/>
        <v>7.3845430122425433E-3</v>
      </c>
      <c r="BH148">
        <f t="shared" si="97"/>
        <v>8.8316427207217486E-3</v>
      </c>
      <c r="BI148">
        <f t="shared" si="98"/>
        <v>4.7688101730394127E-3</v>
      </c>
      <c r="BJ148">
        <f t="shared" si="99"/>
        <v>4.3447071125684708E-3</v>
      </c>
      <c r="BK148">
        <f t="shared" si="100"/>
        <v>7.6638871596140436E-3</v>
      </c>
      <c r="BL148">
        <f t="shared" si="101"/>
        <v>4.4763754711029634E-3</v>
      </c>
      <c r="BM148">
        <f t="shared" si="102"/>
        <v>4.6117755931381595E-3</v>
      </c>
      <c r="BN148">
        <f t="shared" si="103"/>
        <v>3.4142400634870097E-3</v>
      </c>
      <c r="BO148">
        <f t="shared" si="104"/>
        <v>7.8151384553059727E-3</v>
      </c>
      <c r="BP148">
        <f t="shared" si="105"/>
        <v>4.2634678959606025E-3</v>
      </c>
    </row>
    <row r="149" spans="1:68" x14ac:dyDescent="0.3">
      <c r="A149" t="s">
        <v>1978</v>
      </c>
      <c r="B149">
        <v>2.5487104737600699E-2</v>
      </c>
      <c r="C149">
        <v>2.22651219443269E-2</v>
      </c>
      <c r="D149">
        <v>5.416520676044545E-2</v>
      </c>
      <c r="E149">
        <v>6.5688870819180845E-2</v>
      </c>
      <c r="F149">
        <v>3.0565130310964948E-2</v>
      </c>
      <c r="G149">
        <v>1.6778799431219345E-2</v>
      </c>
      <c r="H149">
        <v>6.2328796661740099E-2</v>
      </c>
      <c r="I149">
        <v>4.57155883816419E-2</v>
      </c>
      <c r="J149">
        <v>3.3108475779990154E-2</v>
      </c>
      <c r="K149">
        <v>3.82958226346998E-2</v>
      </c>
      <c r="L149">
        <v>7.5863520285447794E-2</v>
      </c>
      <c r="M149">
        <v>4.8455218782729646E-2</v>
      </c>
      <c r="N149">
        <v>3.4466520234597349E-2</v>
      </c>
      <c r="O149">
        <v>3.693062880455325E-2</v>
      </c>
      <c r="P149">
        <v>6.1568733405841E-2</v>
      </c>
      <c r="Q149">
        <v>3.3372776972137752E-2</v>
      </c>
      <c r="R149">
        <v>4.4023291564354951E-2</v>
      </c>
      <c r="S149">
        <v>3.7802586744312347E-2</v>
      </c>
      <c r="T149">
        <v>2.7712303367385699E-2</v>
      </c>
      <c r="U149">
        <v>3.1852346844035852E-2</v>
      </c>
      <c r="V149">
        <v>4.8913239759174304E-2</v>
      </c>
      <c r="W149">
        <v>4.6043929812508003E-2</v>
      </c>
      <c r="X149">
        <v>3.5669536266030651E-2</v>
      </c>
      <c r="Y149">
        <v>4.3412835682047152E-2</v>
      </c>
      <c r="Z149">
        <v>6.134960048814575E-2</v>
      </c>
      <c r="AA149">
        <v>3.3785670833992046E-2</v>
      </c>
      <c r="AB149">
        <v>3.5711422649442395E-2</v>
      </c>
      <c r="AC149">
        <v>3.356337276619225E-2</v>
      </c>
      <c r="AD149">
        <v>1.7057240069172749E-2</v>
      </c>
      <c r="AE149">
        <v>2.8222545308083598E-2</v>
      </c>
      <c r="AF149">
        <v>2.2380706354002501E-2</v>
      </c>
      <c r="AG149">
        <v>3.2943587640418548E-2</v>
      </c>
      <c r="AH149">
        <v>4.4646295446593251E-2</v>
      </c>
      <c r="AI149">
        <v>6.5951491082706648E-2</v>
      </c>
      <c r="AJ149">
        <v>2.9763954364569002E-2</v>
      </c>
      <c r="AK149">
        <v>4.8668275848490594E-2</v>
      </c>
      <c r="AL149">
        <v>9.21304556654651E-2</v>
      </c>
      <c r="AN149">
        <f t="shared" si="79"/>
        <v>4.1901576065388475E-2</v>
      </c>
      <c r="AO149">
        <f t="shared" si="80"/>
        <v>3.8847078696391577E-2</v>
      </c>
      <c r="AP149">
        <f t="shared" si="81"/>
        <v>4.695555998969414E-2</v>
      </c>
      <c r="AQ149">
        <f t="shared" si="82"/>
        <v>3.8399551760268345E-2</v>
      </c>
      <c r="AR149">
        <f t="shared" si="83"/>
        <v>3.8630454945775966E-2</v>
      </c>
      <c r="AS149">
        <f t="shared" si="84"/>
        <v>4.0582073114308372E-2</v>
      </c>
      <c r="AT149">
        <f t="shared" si="85"/>
        <v>2.2553497243752951E-2</v>
      </c>
      <c r="AU149">
        <f t="shared" si="86"/>
        <v>4.7847124723239487E-2</v>
      </c>
      <c r="AV149">
        <f t="shared" si="87"/>
        <v>5.6854228626174896E-2</v>
      </c>
      <c r="AX149">
        <f t="shared" si="88"/>
        <v>2.1379563676151604E-2</v>
      </c>
      <c r="AY149">
        <f t="shared" si="89"/>
        <v>1.9614341034772234E-2</v>
      </c>
      <c r="AZ149">
        <f t="shared" si="90"/>
        <v>1.6200165295895894E-2</v>
      </c>
      <c r="BA149">
        <f t="shared" si="91"/>
        <v>5.3502935146087435E-3</v>
      </c>
      <c r="BB149">
        <f t="shared" si="92"/>
        <v>1.0421836953338313E-2</v>
      </c>
      <c r="BC149">
        <f t="shared" si="93"/>
        <v>1.0794562545162405E-2</v>
      </c>
      <c r="BD149">
        <f t="shared" si="94"/>
        <v>5.5846578040376037E-3</v>
      </c>
      <c r="BE149">
        <f t="shared" si="95"/>
        <v>1.6735124841408561E-2</v>
      </c>
      <c r="BF149">
        <f t="shared" si="96"/>
        <v>3.1978938198250539E-2</v>
      </c>
      <c r="BH149">
        <f t="shared" si="97"/>
        <v>1.0689781838075802E-2</v>
      </c>
      <c r="BI149">
        <f t="shared" si="98"/>
        <v>9.8071705173861171E-3</v>
      </c>
      <c r="BJ149">
        <f t="shared" si="99"/>
        <v>6.123086938725663E-3</v>
      </c>
      <c r="BK149">
        <f t="shared" si="100"/>
        <v>3.0889934009028673E-3</v>
      </c>
      <c r="BL149">
        <f t="shared" si="101"/>
        <v>5.2109184766691566E-3</v>
      </c>
      <c r="BM149">
        <f t="shared" si="102"/>
        <v>4.4068617053677987E-3</v>
      </c>
      <c r="BN149">
        <f t="shared" si="103"/>
        <v>3.2243036864930551E-3</v>
      </c>
      <c r="BO149">
        <f t="shared" si="104"/>
        <v>9.6620288321092266E-3</v>
      </c>
      <c r="BP149">
        <f t="shared" si="105"/>
        <v>1.8463048577158355E-2</v>
      </c>
    </row>
    <row r="150" spans="1:68" x14ac:dyDescent="0.3">
      <c r="A150" t="s">
        <v>1979</v>
      </c>
      <c r="B150">
        <v>1.743164650324306E-2</v>
      </c>
      <c r="C150">
        <v>1.19294600906289E-2</v>
      </c>
      <c r="D150">
        <v>2.8829883129363347E-2</v>
      </c>
      <c r="E150">
        <v>2.49530938540053E-2</v>
      </c>
      <c r="F150">
        <v>7.4219483360426003E-3</v>
      </c>
      <c r="G150">
        <v>2.6950573574913299E-2</v>
      </c>
      <c r="H150">
        <v>4.9013000980165894E-2</v>
      </c>
      <c r="I150">
        <v>5.1472785096977697E-2</v>
      </c>
      <c r="J150">
        <v>9.7495273437898152E-3</v>
      </c>
      <c r="K150">
        <v>2.7986310925460701E-2</v>
      </c>
      <c r="L150">
        <v>3.5372151376993746E-2</v>
      </c>
      <c r="M150">
        <v>4.2494669978803454E-2</v>
      </c>
      <c r="N150">
        <v>3.6448454253986899E-2</v>
      </c>
      <c r="O150">
        <v>6.9158946153262901E-2</v>
      </c>
      <c r="P150">
        <v>4.3956070125898201E-2</v>
      </c>
      <c r="Q150">
        <v>2.9322036480441651E-2</v>
      </c>
      <c r="R150">
        <v>2.4568577636052302E-2</v>
      </c>
      <c r="S150">
        <v>4.6023226600261549E-2</v>
      </c>
      <c r="T150">
        <v>4.1418386346293551E-2</v>
      </c>
      <c r="U150">
        <v>2.52163838453991E-2</v>
      </c>
      <c r="V150">
        <v>2.6704640197440399E-2</v>
      </c>
      <c r="W150">
        <v>6.4640630046145245E-2</v>
      </c>
      <c r="X150">
        <v>2.51609438089316E-2</v>
      </c>
      <c r="Y150">
        <v>1.7776008763222599E-2</v>
      </c>
      <c r="Z150">
        <v>1.260708985692943E-2</v>
      </c>
      <c r="AA150">
        <v>4.2288684803004149E-2</v>
      </c>
      <c r="AB150">
        <v>4.9576448651730352E-2</v>
      </c>
      <c r="AC150">
        <v>1.84476907505833E-2</v>
      </c>
      <c r="AD150">
        <v>2.882901814394985E-2</v>
      </c>
      <c r="AE150">
        <v>2.5950470608866599E-2</v>
      </c>
      <c r="AF150">
        <v>2.6917386128514652E-2</v>
      </c>
      <c r="AG150">
        <v>1.6340652233954249E-2</v>
      </c>
      <c r="AH150">
        <v>4.4056294047279454E-2</v>
      </c>
      <c r="AI150">
        <v>2.93573606775572E-2</v>
      </c>
      <c r="AJ150">
        <v>2.1328988613197902E-2</v>
      </c>
      <c r="AK150">
        <v>3.548355569922635E-2</v>
      </c>
      <c r="AL150">
        <v>3.3518071978221001E-2</v>
      </c>
      <c r="AN150">
        <f t="shared" si="79"/>
        <v>2.0786020894310149E-2</v>
      </c>
      <c r="AO150">
        <f t="shared" si="80"/>
        <v>3.3714576997024875E-2</v>
      </c>
      <c r="AP150">
        <f t="shared" si="81"/>
        <v>3.7880875736885103E-2</v>
      </c>
      <c r="AQ150">
        <f t="shared" si="82"/>
        <v>3.3304613572251833E-2</v>
      </c>
      <c r="AR150">
        <f t="shared" si="83"/>
        <v>3.9495010108819575E-2</v>
      </c>
      <c r="AS150">
        <f t="shared" si="84"/>
        <v>2.7642811105733574E-2</v>
      </c>
      <c r="AT150">
        <f t="shared" si="85"/>
        <v>2.7232291627110366E-2</v>
      </c>
      <c r="AU150">
        <f t="shared" si="86"/>
        <v>2.9918102319596965E-2</v>
      </c>
      <c r="AV150">
        <f t="shared" si="87"/>
        <v>3.0110205430215087E-2</v>
      </c>
      <c r="AX150">
        <f t="shared" si="88"/>
        <v>7.5665649082589546E-3</v>
      </c>
      <c r="AY150">
        <f t="shared" si="89"/>
        <v>2.0707887349894941E-2</v>
      </c>
      <c r="AZ150">
        <f t="shared" si="90"/>
        <v>1.7954263549283148E-2</v>
      </c>
      <c r="BA150">
        <f t="shared" si="91"/>
        <v>1.1268148950183417E-2</v>
      </c>
      <c r="BB150">
        <f t="shared" si="92"/>
        <v>1.8289107036919213E-2</v>
      </c>
      <c r="BC150">
        <f t="shared" si="93"/>
        <v>1.4897803045537387E-2</v>
      </c>
      <c r="BD150">
        <f t="shared" si="94"/>
        <v>1.4648833000337695E-3</v>
      </c>
      <c r="BE150">
        <f t="shared" si="95"/>
        <v>1.3866326971226861E-2</v>
      </c>
      <c r="BF150">
        <f t="shared" si="96"/>
        <v>7.6679924462001864E-3</v>
      </c>
      <c r="BH150">
        <f t="shared" si="97"/>
        <v>3.7832824541294773E-3</v>
      </c>
      <c r="BI150">
        <f t="shared" si="98"/>
        <v>1.035394367494747E-2</v>
      </c>
      <c r="BJ150">
        <f t="shared" si="99"/>
        <v>6.7860737606735824E-3</v>
      </c>
      <c r="BK150">
        <f t="shared" si="100"/>
        <v>6.5056688296571945E-3</v>
      </c>
      <c r="BL150">
        <f t="shared" si="101"/>
        <v>9.1445535184596066E-3</v>
      </c>
      <c r="BM150">
        <f t="shared" si="102"/>
        <v>6.0820026250079711E-3</v>
      </c>
      <c r="BN150">
        <f t="shared" si="103"/>
        <v>8.4575076760588417E-4</v>
      </c>
      <c r="BO150">
        <f t="shared" si="104"/>
        <v>8.0057276095091973E-3</v>
      </c>
      <c r="BP150">
        <f t="shared" si="105"/>
        <v>4.427117502957695E-3</v>
      </c>
    </row>
    <row r="151" spans="1:68" x14ac:dyDescent="0.3">
      <c r="A151" t="s">
        <v>1980</v>
      </c>
      <c r="B151">
        <v>2.4852429968701802E-2</v>
      </c>
      <c r="C151">
        <v>2.2855590471599099E-2</v>
      </c>
      <c r="D151">
        <v>2.3579977761993352E-2</v>
      </c>
      <c r="E151">
        <v>3.8888252714687002E-2</v>
      </c>
      <c r="F151">
        <v>2.0208683728311749E-2</v>
      </c>
      <c r="G151">
        <v>2.9164168628735603E-2</v>
      </c>
      <c r="H151">
        <v>7.2073497616455456E-2</v>
      </c>
      <c r="I151">
        <v>3.475864265774925E-2</v>
      </c>
      <c r="J151">
        <v>2.9088021337209349E-2</v>
      </c>
      <c r="K151">
        <v>3.2117781163384748E-2</v>
      </c>
      <c r="L151">
        <v>3.6943280231964554E-2</v>
      </c>
      <c r="M151">
        <v>3.4491026316589096E-2</v>
      </c>
      <c r="N151">
        <v>5.469786717496275E-2</v>
      </c>
      <c r="O151">
        <v>5.568459872603345E-2</v>
      </c>
      <c r="P151">
        <v>5.8470788055860451E-2</v>
      </c>
      <c r="Q151">
        <v>3.3848692204027503E-2</v>
      </c>
      <c r="R151">
        <v>5.4342281630134548E-2</v>
      </c>
      <c r="S151">
        <v>4.014205965764775E-2</v>
      </c>
      <c r="T151">
        <v>3.1115785828272451E-2</v>
      </c>
      <c r="U151">
        <v>2.0091820087025449E-2</v>
      </c>
      <c r="V151">
        <v>6.0969701043843305E-2</v>
      </c>
      <c r="W151">
        <v>5.6377121840761102E-2</v>
      </c>
      <c r="X151">
        <v>2.8758116233996149E-2</v>
      </c>
      <c r="Y151">
        <v>2.7038732078238349E-2</v>
      </c>
      <c r="Z151">
        <v>6.8306779752102559E-2</v>
      </c>
      <c r="AA151">
        <v>3.1272721412892251E-2</v>
      </c>
      <c r="AB151">
        <v>3.8135660080856199E-2</v>
      </c>
      <c r="AC151">
        <v>3.8120237071063948E-2</v>
      </c>
      <c r="AD151">
        <v>2.60843499824422E-2</v>
      </c>
      <c r="AE151">
        <v>2.062737317523905E-2</v>
      </c>
      <c r="AF151">
        <v>6.4092368208724049E-2</v>
      </c>
      <c r="AG151">
        <v>4.4670760715018E-2</v>
      </c>
      <c r="AH151">
        <v>3.2331272608905948E-2</v>
      </c>
      <c r="AI151">
        <v>5.6553516164034354E-2</v>
      </c>
      <c r="AJ151">
        <v>2.4294223789370552E-2</v>
      </c>
      <c r="AK151">
        <v>4.383003846658555E-2</v>
      </c>
      <c r="AL151">
        <v>5.2099500896266103E-2</v>
      </c>
      <c r="AN151">
        <f t="shared" si="79"/>
        <v>2.7544062729245315E-2</v>
      </c>
      <c r="AO151">
        <f t="shared" si="80"/>
        <v>3.9051248157813016E-2</v>
      </c>
      <c r="AP151">
        <f t="shared" si="81"/>
        <v>4.3070480429429195E-2</v>
      </c>
      <c r="AQ151">
        <f t="shared" si="82"/>
        <v>4.2777677830603267E-2</v>
      </c>
      <c r="AR151">
        <f t="shared" si="83"/>
        <v>4.2138607199975572E-2</v>
      </c>
      <c r="AS151">
        <f t="shared" si="84"/>
        <v>3.8605374438191571E-2</v>
      </c>
      <c r="AT151">
        <f t="shared" si="85"/>
        <v>3.6934697122135103E-2</v>
      </c>
      <c r="AU151">
        <f t="shared" si="86"/>
        <v>4.4518516495986094E-2</v>
      </c>
      <c r="AV151">
        <f t="shared" si="87"/>
        <v>4.0074587717407406E-2</v>
      </c>
      <c r="AX151">
        <f t="shared" si="88"/>
        <v>7.6076995007631973E-3</v>
      </c>
      <c r="AY151">
        <f t="shared" si="89"/>
        <v>2.2815871648059639E-2</v>
      </c>
      <c r="AZ151">
        <f t="shared" si="90"/>
        <v>1.2636600126430397E-2</v>
      </c>
      <c r="BA151">
        <f t="shared" si="91"/>
        <v>1.0497936190350563E-2</v>
      </c>
      <c r="BB151">
        <f t="shared" si="92"/>
        <v>1.9705403721895144E-2</v>
      </c>
      <c r="BC151">
        <f t="shared" si="93"/>
        <v>1.5278435636388182E-2</v>
      </c>
      <c r="BD151">
        <f t="shared" si="94"/>
        <v>2.3676971366796477E-2</v>
      </c>
      <c r="BE151">
        <f t="shared" si="95"/>
        <v>1.211183943245874E-2</v>
      </c>
      <c r="BF151">
        <f t="shared" si="96"/>
        <v>1.4277987130367455E-2</v>
      </c>
      <c r="BH151">
        <f t="shared" si="97"/>
        <v>3.8038497503815986E-3</v>
      </c>
      <c r="BI151">
        <f t="shared" si="98"/>
        <v>1.1407935824029819E-2</v>
      </c>
      <c r="BJ151">
        <f t="shared" si="99"/>
        <v>4.7761859074145988E-3</v>
      </c>
      <c r="BK151">
        <f t="shared" si="100"/>
        <v>6.0609862854344122E-3</v>
      </c>
      <c r="BL151">
        <f t="shared" si="101"/>
        <v>9.8527018609475721E-3</v>
      </c>
      <c r="BM151">
        <f t="shared" si="102"/>
        <v>6.237395229517639E-3</v>
      </c>
      <c r="BN151">
        <f t="shared" si="103"/>
        <v>1.3669905792215008E-2</v>
      </c>
      <c r="BO151">
        <f t="shared" si="104"/>
        <v>6.9927737567115778E-3</v>
      </c>
      <c r="BP151">
        <f t="shared" si="105"/>
        <v>8.243399713203663E-3</v>
      </c>
    </row>
    <row r="152" spans="1:68" x14ac:dyDescent="0.3">
      <c r="A152" t="s">
        <v>1981</v>
      </c>
      <c r="B152">
        <v>2.7239000779871798E-2</v>
      </c>
      <c r="C152">
        <v>1.2866283043548201E-2</v>
      </c>
      <c r="D152">
        <v>4.4891033177840801E-2</v>
      </c>
      <c r="E152">
        <v>5.6584625535228049E-2</v>
      </c>
      <c r="F152">
        <v>2.6750900618038101E-2</v>
      </c>
      <c r="G152">
        <v>2.17827212171736E-2</v>
      </c>
      <c r="H152">
        <v>3.9518867356517606E-2</v>
      </c>
      <c r="I152">
        <v>4.5767741812168201E-2</v>
      </c>
      <c r="J152">
        <v>2.1757515083189252E-2</v>
      </c>
      <c r="K152">
        <v>3.9241423936428502E-2</v>
      </c>
      <c r="L152">
        <v>3.8447836420704901E-2</v>
      </c>
      <c r="M152">
        <v>1.3309536131949851E-2</v>
      </c>
      <c r="N152">
        <v>4.1359379786256145E-2</v>
      </c>
      <c r="O152">
        <v>3.5750029440092319E-2</v>
      </c>
      <c r="P152">
        <v>5.8076527876035046E-2</v>
      </c>
      <c r="Q152">
        <v>3.3681668471612247E-2</v>
      </c>
      <c r="R152">
        <v>2.8831389285570448E-2</v>
      </c>
      <c r="S152">
        <v>4.7839422655738199E-2</v>
      </c>
      <c r="T152">
        <v>2.1816986780090648E-2</v>
      </c>
      <c r="U152">
        <v>3.5750378283212599E-2</v>
      </c>
      <c r="V152">
        <v>3.2634542247974199E-2</v>
      </c>
      <c r="W152">
        <v>8.6486748906524746E-2</v>
      </c>
      <c r="X152">
        <v>2.3261687516050251E-2</v>
      </c>
      <c r="Y152">
        <v>3.1852663711353403E-2</v>
      </c>
      <c r="Z152">
        <v>4.7658448546059599E-2</v>
      </c>
      <c r="AA152">
        <v>4.0996861829802098E-2</v>
      </c>
      <c r="AB152">
        <v>3.1565816346532501E-2</v>
      </c>
      <c r="AC152">
        <v>5.6294134856228251E-2</v>
      </c>
      <c r="AD152">
        <v>4.3546665008917504E-2</v>
      </c>
      <c r="AE152">
        <v>3.4417468051281097E-2</v>
      </c>
      <c r="AF152">
        <v>2.4698237012027252E-2</v>
      </c>
      <c r="AG152">
        <v>2.2791202973005499E-2</v>
      </c>
      <c r="AH152">
        <v>3.4646616544689854E-2</v>
      </c>
      <c r="AI152">
        <v>3.5136848991277496E-2</v>
      </c>
      <c r="AJ152">
        <v>1.9872634156134501E-2</v>
      </c>
      <c r="AK152">
        <v>6.6421367065196191E-2</v>
      </c>
      <c r="AL152">
        <v>5.1877042734897801E-2</v>
      </c>
      <c r="AN152">
        <f t="shared" si="79"/>
        <v>3.539523563412221E-2</v>
      </c>
      <c r="AO152">
        <f t="shared" si="80"/>
        <v>3.3455057750974376E-2</v>
      </c>
      <c r="AP152">
        <f t="shared" si="81"/>
        <v>3.5420321239236573E-2</v>
      </c>
      <c r="AQ152">
        <f t="shared" si="82"/>
        <v>3.6784160137640298E-2</v>
      </c>
      <c r="AR152">
        <f t="shared" si="83"/>
        <v>4.4172164054450548E-2</v>
      </c>
      <c r="AS152">
        <f t="shared" si="84"/>
        <v>3.860493546767102E-2</v>
      </c>
      <c r="AT152">
        <f t="shared" si="85"/>
        <v>3.4220790024075284E-2</v>
      </c>
      <c r="AU152">
        <f t="shared" si="86"/>
        <v>3.0858222836324282E-2</v>
      </c>
      <c r="AV152">
        <f t="shared" si="87"/>
        <v>4.6057014652076157E-2</v>
      </c>
      <c r="AX152">
        <f t="shared" si="88"/>
        <v>1.9263422049732835E-2</v>
      </c>
      <c r="AY152">
        <f t="shared" si="89"/>
        <v>1.1098965999053774E-2</v>
      </c>
      <c r="AZ152">
        <f t="shared" si="90"/>
        <v>1.4422266275952127E-2</v>
      </c>
      <c r="BA152">
        <f t="shared" si="91"/>
        <v>9.8765086975956679E-3</v>
      </c>
      <c r="BB152">
        <f t="shared" si="92"/>
        <v>2.8834708452935377E-2</v>
      </c>
      <c r="BC152">
        <f t="shared" si="93"/>
        <v>1.2092582977744668E-2</v>
      </c>
      <c r="BD152">
        <f t="shared" si="94"/>
        <v>9.4257530825541079E-3</v>
      </c>
      <c r="BE152">
        <f t="shared" si="95"/>
        <v>6.9905428308041136E-3</v>
      </c>
      <c r="BF152">
        <f t="shared" si="96"/>
        <v>2.381387576652351E-2</v>
      </c>
      <c r="BH152">
        <f t="shared" si="97"/>
        <v>9.6317110248664174E-3</v>
      </c>
      <c r="BI152">
        <f t="shared" si="98"/>
        <v>5.5494829995268872E-3</v>
      </c>
      <c r="BJ152">
        <f t="shared" si="99"/>
        <v>5.4511042725889957E-3</v>
      </c>
      <c r="BK152">
        <f t="shared" si="100"/>
        <v>5.7022049552105389E-3</v>
      </c>
      <c r="BL152">
        <f t="shared" si="101"/>
        <v>1.4417354226467689E-2</v>
      </c>
      <c r="BM152">
        <f t="shared" si="102"/>
        <v>4.9367763279566709E-3</v>
      </c>
      <c r="BN152">
        <f t="shared" si="103"/>
        <v>5.4419610795275594E-3</v>
      </c>
      <c r="BO152">
        <f t="shared" si="104"/>
        <v>4.0359917851463638E-3</v>
      </c>
      <c r="BP152">
        <f t="shared" si="105"/>
        <v>1.3748947584250654E-2</v>
      </c>
    </row>
    <row r="153" spans="1:68" x14ac:dyDescent="0.3">
      <c r="A153" t="s">
        <v>1982</v>
      </c>
      <c r="B153">
        <v>1.8115695398150951E-2</v>
      </c>
      <c r="C153">
        <v>4.2578031278907302E-2</v>
      </c>
      <c r="D153">
        <v>3.8672648596840699E-2</v>
      </c>
      <c r="E153">
        <v>6.0194966814832454E-2</v>
      </c>
      <c r="F153">
        <v>2.9195414396464649E-2</v>
      </c>
      <c r="G153">
        <v>1.70054935195624E-2</v>
      </c>
      <c r="H153">
        <v>5.2572378805256552E-2</v>
      </c>
      <c r="I153">
        <v>4.1269591123222496E-2</v>
      </c>
      <c r="J153">
        <v>6.3584225924375404E-2</v>
      </c>
      <c r="K153">
        <v>1.0967746764343129E-2</v>
      </c>
      <c r="L153">
        <v>5.29413431056674E-2</v>
      </c>
      <c r="M153">
        <v>4.8783897065800698E-2</v>
      </c>
      <c r="N153">
        <v>3.1347609752320899E-2</v>
      </c>
      <c r="O153">
        <v>5.1915665808339652E-2</v>
      </c>
      <c r="P153">
        <v>5.2128296065023505E-2</v>
      </c>
      <c r="Q153">
        <v>3.38372317356238E-2</v>
      </c>
      <c r="R153">
        <v>1.7236182515629202E-2</v>
      </c>
      <c r="S153">
        <v>4.6921955752370695E-2</v>
      </c>
      <c r="T153">
        <v>2.7502189840505918E-2</v>
      </c>
      <c r="U153">
        <v>3.6801203661547946E-2</v>
      </c>
      <c r="V153">
        <v>7.1400750419828796E-2</v>
      </c>
      <c r="W153">
        <v>3.8498573334907499E-2</v>
      </c>
      <c r="X153">
        <v>2.9574818991258699E-2</v>
      </c>
      <c r="Y153">
        <v>2.4094895775378503E-2</v>
      </c>
      <c r="Z153">
        <v>3.8807765959268402E-2</v>
      </c>
      <c r="AA153">
        <v>3.3923701018348053E-2</v>
      </c>
      <c r="AB153">
        <v>4.0675764152220649E-2</v>
      </c>
      <c r="AC153">
        <v>3.2381644011216501E-2</v>
      </c>
      <c r="AD153">
        <v>2.5971305608315648E-2</v>
      </c>
      <c r="AE153">
        <v>3.1499028795701149E-2</v>
      </c>
      <c r="AF153">
        <v>3.8860188057557504E-2</v>
      </c>
      <c r="AG153">
        <v>1.54692934361252E-2</v>
      </c>
      <c r="AH153">
        <v>6.9290096675715451E-2</v>
      </c>
      <c r="AI153">
        <v>4.0282390269227156E-2</v>
      </c>
      <c r="AJ153">
        <v>2.114593258696925E-2</v>
      </c>
      <c r="AK153">
        <v>5.8511919202812353E-2</v>
      </c>
      <c r="AL153">
        <v>8.2142631523750398E-2</v>
      </c>
      <c r="AN153">
        <f t="shared" si="79"/>
        <v>3.9890335522182852E-2</v>
      </c>
      <c r="AO153">
        <f t="shared" si="80"/>
        <v>3.5010719461126522E-2</v>
      </c>
      <c r="AP153">
        <f t="shared" si="81"/>
        <v>4.45241120694101E-2</v>
      </c>
      <c r="AQ153">
        <f t="shared" si="82"/>
        <v>3.2665123334541232E-2</v>
      </c>
      <c r="AR153">
        <f t="shared" si="83"/>
        <v>4.3550679314197538E-2</v>
      </c>
      <c r="AS153">
        <f t="shared" si="84"/>
        <v>3.3243098317948472E-2</v>
      </c>
      <c r="AT153">
        <f t="shared" si="85"/>
        <v>3.2110174153858105E-2</v>
      </c>
      <c r="AU153">
        <f t="shared" si="86"/>
        <v>4.1680593460355936E-2</v>
      </c>
      <c r="AV153">
        <f t="shared" si="87"/>
        <v>5.3933494437844003E-2</v>
      </c>
      <c r="AX153">
        <f t="shared" si="88"/>
        <v>1.7273481355249049E-2</v>
      </c>
      <c r="AY153">
        <f t="shared" si="89"/>
        <v>1.5336136927789372E-2</v>
      </c>
      <c r="AZ153">
        <f t="shared" si="90"/>
        <v>1.762759216593612E-2</v>
      </c>
      <c r="BA153">
        <f t="shared" si="91"/>
        <v>1.4877555637393056E-2</v>
      </c>
      <c r="BB153">
        <f t="shared" si="92"/>
        <v>1.9185582011739932E-2</v>
      </c>
      <c r="BC153">
        <f t="shared" si="93"/>
        <v>6.0755453071998341E-3</v>
      </c>
      <c r="BD153">
        <f t="shared" si="94"/>
        <v>6.4661384677557818E-3</v>
      </c>
      <c r="BE153">
        <f t="shared" si="95"/>
        <v>2.6937630639338614E-2</v>
      </c>
      <c r="BF153">
        <f t="shared" si="96"/>
        <v>3.0755012604329009E-2</v>
      </c>
      <c r="BH153">
        <f t="shared" si="97"/>
        <v>8.6367406776245246E-3</v>
      </c>
      <c r="BI153">
        <f t="shared" si="98"/>
        <v>7.6680684638946858E-3</v>
      </c>
      <c r="BJ153">
        <f t="shared" si="99"/>
        <v>6.6626035834196273E-3</v>
      </c>
      <c r="BK153">
        <f t="shared" si="100"/>
        <v>8.5895607521325155E-3</v>
      </c>
      <c r="BL153">
        <f t="shared" si="101"/>
        <v>9.5927910058699658E-3</v>
      </c>
      <c r="BM153">
        <f t="shared" si="102"/>
        <v>2.4803309853000778E-3</v>
      </c>
      <c r="BN153">
        <f t="shared" si="103"/>
        <v>3.7332267849761952E-3</v>
      </c>
      <c r="BO153">
        <f t="shared" si="104"/>
        <v>1.555244830095286E-2</v>
      </c>
      <c r="BP153">
        <f t="shared" si="105"/>
        <v>1.7756414806039688E-2</v>
      </c>
    </row>
    <row r="154" spans="1:68" x14ac:dyDescent="0.3">
      <c r="A154" t="s">
        <v>1983</v>
      </c>
      <c r="B154">
        <v>2.2865187074404901E-2</v>
      </c>
      <c r="C154">
        <v>1.87538837369659E-2</v>
      </c>
      <c r="D154">
        <v>3.4847492493347801E-2</v>
      </c>
      <c r="E154">
        <v>4.0610705043588401E-2</v>
      </c>
      <c r="F154">
        <v>2.585902215659425E-2</v>
      </c>
      <c r="G154">
        <v>1.4233417552730152E-2</v>
      </c>
      <c r="H154">
        <v>4.1648874061661248E-2</v>
      </c>
      <c r="I154">
        <v>3.2751174377086349E-2</v>
      </c>
      <c r="J154">
        <v>2.9071057121377503E-2</v>
      </c>
      <c r="K154">
        <v>2.0390134435072801E-2</v>
      </c>
      <c r="L154">
        <v>1.9760058578902701E-2</v>
      </c>
      <c r="M154">
        <v>4.9293319549878901E-2</v>
      </c>
      <c r="N154">
        <v>2.2817071703773024E-2</v>
      </c>
      <c r="O154">
        <v>3.9642689825135198E-2</v>
      </c>
      <c r="P154">
        <v>5.10704398194433E-2</v>
      </c>
      <c r="Q154">
        <v>1.4918354699662451E-2</v>
      </c>
      <c r="R154">
        <v>1.4499025367009036E-2</v>
      </c>
      <c r="S154">
        <v>3.5475226200036555E-2</v>
      </c>
      <c r="T154">
        <v>1.4692541477201986E-2</v>
      </c>
      <c r="U154">
        <v>3.0334461633660201E-2</v>
      </c>
      <c r="V154">
        <v>8.5256330843476828E-3</v>
      </c>
      <c r="W154">
        <v>3.3467847219575499E-2</v>
      </c>
      <c r="X154">
        <v>3.2585434166738703E-2</v>
      </c>
      <c r="Y154">
        <v>1.471226909027205E-2</v>
      </c>
      <c r="Z154">
        <v>3.7553353150475199E-2</v>
      </c>
      <c r="AA154">
        <v>1.1449493295219116E-2</v>
      </c>
      <c r="AB154">
        <v>2.344513261175895E-2</v>
      </c>
      <c r="AC154">
        <v>5.0002577531145051E-2</v>
      </c>
      <c r="AD154">
        <v>2.3166268192913054E-2</v>
      </c>
      <c r="AE154">
        <v>8.9047105199055853E-3</v>
      </c>
      <c r="AF154">
        <v>3.1729630268732198E-2</v>
      </c>
      <c r="AG154">
        <v>1.9905405220250156E-2</v>
      </c>
      <c r="AH154">
        <v>1.274833439888475E-2</v>
      </c>
      <c r="AI154">
        <v>3.1588006953232745E-2</v>
      </c>
      <c r="AJ154">
        <v>1.5010429925185816E-2</v>
      </c>
      <c r="AK154">
        <v>3.7218297653078547E-2</v>
      </c>
      <c r="AL154">
        <v>1.237353503769E-2</v>
      </c>
      <c r="AN154">
        <f t="shared" si="79"/>
        <v>2.9269317087076752E-2</v>
      </c>
      <c r="AO154">
        <f t="shared" si="80"/>
        <v>2.8623122037018001E-2</v>
      </c>
      <c r="AP154">
        <f t="shared" si="81"/>
        <v>3.3149253004797638E-2</v>
      </c>
      <c r="AQ154">
        <f t="shared" si="82"/>
        <v>2.1630868755569344E-2</v>
      </c>
      <c r="AR154">
        <f t="shared" si="83"/>
        <v>2.1755120853696346E-2</v>
      </c>
      <c r="AS154">
        <f t="shared" si="84"/>
        <v>2.829137664093485E-2</v>
      </c>
      <c r="AT154">
        <f t="shared" si="85"/>
        <v>2.1266869660516944E-2</v>
      </c>
      <c r="AU154">
        <f t="shared" si="86"/>
        <v>2.1413915524122546E-2</v>
      </c>
      <c r="AV154">
        <f t="shared" si="87"/>
        <v>2.1534087538651454E-2</v>
      </c>
      <c r="AX154">
        <f t="shared" si="88"/>
        <v>1.0187088910365282E-2</v>
      </c>
      <c r="AY154">
        <f t="shared" si="89"/>
        <v>1.1567409321363964E-2</v>
      </c>
      <c r="AZ154">
        <f t="shared" si="90"/>
        <v>1.347476548558239E-2</v>
      </c>
      <c r="BA154">
        <f t="shared" si="91"/>
        <v>1.1991398336304943E-2</v>
      </c>
      <c r="BB154">
        <f t="shared" si="92"/>
        <v>1.2051174510247823E-2</v>
      </c>
      <c r="BC154">
        <f t="shared" si="93"/>
        <v>1.4609083891105153E-2</v>
      </c>
      <c r="BD154">
        <f t="shared" si="94"/>
        <v>1.1530395763968604E-2</v>
      </c>
      <c r="BE154">
        <f t="shared" si="95"/>
        <v>9.5099956882971504E-3</v>
      </c>
      <c r="BF154">
        <f t="shared" si="96"/>
        <v>1.3646762943901686E-2</v>
      </c>
      <c r="BH154">
        <f t="shared" si="97"/>
        <v>5.0935444551826409E-3</v>
      </c>
      <c r="BI154">
        <f t="shared" si="98"/>
        <v>5.783704660681982E-3</v>
      </c>
      <c r="BJ154">
        <f t="shared" si="99"/>
        <v>5.0929826356810714E-3</v>
      </c>
      <c r="BK154">
        <f t="shared" si="100"/>
        <v>6.9232370574256897E-3</v>
      </c>
      <c r="BL154">
        <f t="shared" si="101"/>
        <v>6.0255872551239114E-3</v>
      </c>
      <c r="BM154">
        <f t="shared" si="102"/>
        <v>5.9641335237868394E-3</v>
      </c>
      <c r="BN154">
        <f t="shared" si="103"/>
        <v>6.6570770981901947E-3</v>
      </c>
      <c r="BO154">
        <f t="shared" si="104"/>
        <v>5.4905985706305404E-3</v>
      </c>
      <c r="BP154">
        <f t="shared" si="105"/>
        <v>7.8789622592286487E-3</v>
      </c>
    </row>
    <row r="155" spans="1:68" x14ac:dyDescent="0.3">
      <c r="A155" t="s">
        <v>1984</v>
      </c>
      <c r="B155">
        <v>2.4376955051907151E-2</v>
      </c>
      <c r="C155">
        <v>2.57312938889547E-2</v>
      </c>
      <c r="D155">
        <v>5.1805668774409404E-2</v>
      </c>
      <c r="E155">
        <v>2.9953782766449902E-2</v>
      </c>
      <c r="F155">
        <v>2.8417919330624951E-2</v>
      </c>
      <c r="G155">
        <v>2.2994708805442597E-2</v>
      </c>
      <c r="H155">
        <v>3.6277186739941049E-2</v>
      </c>
      <c r="I155">
        <v>2.9559080587695401E-2</v>
      </c>
      <c r="J155">
        <v>2.0742768709357248E-2</v>
      </c>
      <c r="K155">
        <v>4.2473377656974551E-2</v>
      </c>
      <c r="L155">
        <v>3.7582170162121301E-2</v>
      </c>
      <c r="M155">
        <v>2.6713322389942347E-2</v>
      </c>
      <c r="N155">
        <v>2.0094091737947302E-2</v>
      </c>
      <c r="O155">
        <v>3.3100260300518103E-2</v>
      </c>
      <c r="P155">
        <v>4.0502639894562348E-2</v>
      </c>
      <c r="Q155">
        <v>3.7344388237218397E-2</v>
      </c>
      <c r="R155">
        <v>2.3590067668641204E-2</v>
      </c>
      <c r="S155">
        <v>3.9927519019260602E-2</v>
      </c>
      <c r="T155">
        <v>3.9195608483896402E-2</v>
      </c>
      <c r="U155">
        <v>2.5192441786953852E-2</v>
      </c>
      <c r="V155">
        <v>4.045916655068775E-2</v>
      </c>
      <c r="W155">
        <v>6.2412908407945555E-2</v>
      </c>
      <c r="X155">
        <v>3.6062783202087549E-2</v>
      </c>
      <c r="Y155">
        <v>1.3719469141166295E-2</v>
      </c>
      <c r="Z155">
        <v>4.7046582847889998E-2</v>
      </c>
      <c r="AA155">
        <v>1.7037085850871152E-2</v>
      </c>
      <c r="AB155">
        <v>4.3552284030178301E-2</v>
      </c>
      <c r="AC155">
        <v>2.9335539114855799E-2</v>
      </c>
      <c r="AD155">
        <v>2.1938491968588832E-2</v>
      </c>
      <c r="AE155">
        <v>1.4429188750076359E-2</v>
      </c>
      <c r="AF155">
        <v>3.5241059924308447E-2</v>
      </c>
      <c r="AG155">
        <v>3.4604561976910302E-2</v>
      </c>
      <c r="AH155">
        <v>3.2483435292536549E-2</v>
      </c>
      <c r="AI155">
        <v>2.91277231885902E-2</v>
      </c>
      <c r="AJ155">
        <v>1.7691067313185198E-2</v>
      </c>
      <c r="AK155">
        <v>3.6620406754083096E-2</v>
      </c>
      <c r="AL155">
        <v>4.4827320305403498E-2</v>
      </c>
      <c r="AN155">
        <f t="shared" si="79"/>
        <v>3.2966925120430285E-2</v>
      </c>
      <c r="AO155">
        <f t="shared" si="80"/>
        <v>2.9312223865926003E-2</v>
      </c>
      <c r="AP155">
        <f t="shared" si="81"/>
        <v>3.1601232978774742E-2</v>
      </c>
      <c r="AQ155">
        <f t="shared" si="82"/>
        <v>3.3620658308373401E-2</v>
      </c>
      <c r="AR155">
        <f t="shared" si="83"/>
        <v>4.1815031307370895E-2</v>
      </c>
      <c r="AS155">
        <f t="shared" si="84"/>
        <v>3.1125624031174848E-2</v>
      </c>
      <c r="AT155">
        <f t="shared" si="85"/>
        <v>2.3869580214324546E-2</v>
      </c>
      <c r="AU155">
        <f t="shared" si="86"/>
        <v>3.2071906819345686E-2</v>
      </c>
      <c r="AV155">
        <f t="shared" si="87"/>
        <v>3.3046264790890595E-2</v>
      </c>
      <c r="AX155">
        <f t="shared" si="88"/>
        <v>1.2781747851288027E-2</v>
      </c>
      <c r="AY155">
        <f t="shared" si="89"/>
        <v>5.4553467112178015E-3</v>
      </c>
      <c r="AZ155">
        <f t="shared" si="90"/>
        <v>9.2165565084218522E-3</v>
      </c>
      <c r="BA155">
        <f t="shared" si="91"/>
        <v>8.7822379036152278E-3</v>
      </c>
      <c r="BB155">
        <f t="shared" si="92"/>
        <v>1.5376202051451775E-2</v>
      </c>
      <c r="BC155">
        <f t="shared" si="93"/>
        <v>1.3688972855358986E-2</v>
      </c>
      <c r="BD155">
        <f t="shared" si="94"/>
        <v>1.0539464967578861E-2</v>
      </c>
      <c r="BE155">
        <f t="shared" si="95"/>
        <v>2.7615136323214128E-3</v>
      </c>
      <c r="BF155">
        <f t="shared" si="96"/>
        <v>1.3916713861188978E-2</v>
      </c>
      <c r="BH155">
        <f t="shared" si="97"/>
        <v>6.3908739256440137E-3</v>
      </c>
      <c r="BI155">
        <f t="shared" si="98"/>
        <v>2.7276733556089007E-3</v>
      </c>
      <c r="BJ155">
        <f t="shared" si="99"/>
        <v>3.4835309236654287E-3</v>
      </c>
      <c r="BK155">
        <f t="shared" si="100"/>
        <v>5.0704274177395866E-3</v>
      </c>
      <c r="BL155">
        <f t="shared" si="101"/>
        <v>7.6881010257258877E-3</v>
      </c>
      <c r="BM155">
        <f t="shared" si="102"/>
        <v>5.5884997664065322E-3</v>
      </c>
      <c r="BN155">
        <f t="shared" si="103"/>
        <v>6.0849629361462857E-3</v>
      </c>
      <c r="BO155">
        <f t="shared" si="104"/>
        <v>1.594360638991589E-3</v>
      </c>
      <c r="BP155">
        <f t="shared" si="105"/>
        <v>8.0348184939924537E-3</v>
      </c>
    </row>
    <row r="156" spans="1:68" x14ac:dyDescent="0.3">
      <c r="A156" t="s">
        <v>1985</v>
      </c>
      <c r="B156">
        <v>8.4536668470645039E-3</v>
      </c>
      <c r="C156">
        <v>3.9593517703298102E-3</v>
      </c>
      <c r="D156">
        <v>5.1945937761342003E-3</v>
      </c>
      <c r="E156">
        <v>0</v>
      </c>
      <c r="F156">
        <v>4.3829932646685804E-3</v>
      </c>
      <c r="G156">
        <v>0</v>
      </c>
      <c r="H156">
        <v>1.9673092327373652E-2</v>
      </c>
      <c r="I156">
        <v>5.8987363276082998E-3</v>
      </c>
      <c r="J156">
        <v>2.9343035906983402E-3</v>
      </c>
      <c r="K156">
        <v>5.6690111377792499E-4</v>
      </c>
      <c r="L156">
        <v>1.9861099359418148E-2</v>
      </c>
      <c r="M156">
        <v>8.874544507404214E-3</v>
      </c>
      <c r="N156">
        <v>1.0910639561635649E-2</v>
      </c>
      <c r="O156">
        <v>1.0294024012103655E-2</v>
      </c>
      <c r="P156">
        <v>1.2451607595579575E-2</v>
      </c>
      <c r="Q156">
        <v>1.2455471376523156E-2</v>
      </c>
      <c r="R156">
        <v>7.971535224069879E-3</v>
      </c>
      <c r="S156">
        <v>8.5829229663739008E-3</v>
      </c>
      <c r="T156">
        <v>1.836578871056415E-2</v>
      </c>
      <c r="U156">
        <v>0</v>
      </c>
      <c r="V156">
        <v>0</v>
      </c>
      <c r="W156">
        <v>1.5203908113807899E-2</v>
      </c>
      <c r="X156">
        <v>1.1497850177441701E-2</v>
      </c>
      <c r="Y156">
        <v>4.71125031148197E-4</v>
      </c>
      <c r="Z156">
        <v>0</v>
      </c>
      <c r="AA156">
        <v>0</v>
      </c>
      <c r="AB156">
        <v>0</v>
      </c>
      <c r="AC156">
        <v>1.2436343187770024E-2</v>
      </c>
      <c r="AD156">
        <v>5.2134255514496499E-4</v>
      </c>
      <c r="AE156">
        <v>0</v>
      </c>
      <c r="AF156">
        <v>1.1213776086496475E-2</v>
      </c>
      <c r="AG156">
        <v>9.7682982866908914E-3</v>
      </c>
      <c r="AH156">
        <v>0</v>
      </c>
      <c r="AI156">
        <v>6.6100309727598E-3</v>
      </c>
      <c r="AJ156">
        <v>3.8906970314089451E-3</v>
      </c>
      <c r="AK156">
        <v>0</v>
      </c>
      <c r="AL156">
        <v>1.0701599079635801E-2</v>
      </c>
      <c r="AN156">
        <f t="shared" si="79"/>
        <v>4.4019030983821284E-3</v>
      </c>
      <c r="AO156">
        <f t="shared" si="80"/>
        <v>7.4887054799126331E-3</v>
      </c>
      <c r="AP156">
        <f t="shared" si="81"/>
        <v>9.4133028200882162E-3</v>
      </c>
      <c r="AQ156">
        <f t="shared" si="82"/>
        <v>9.6699765223223124E-3</v>
      </c>
      <c r="AR156">
        <f t="shared" si="83"/>
        <v>8.3924242060930132E-3</v>
      </c>
      <c r="AS156">
        <f t="shared" si="84"/>
        <v>4.0675530660599863E-3</v>
      </c>
      <c r="AT156">
        <f t="shared" si="85"/>
        <v>3.9117062138804802E-3</v>
      </c>
      <c r="AU156">
        <f t="shared" si="86"/>
        <v>5.4594430864835638E-3</v>
      </c>
      <c r="AV156">
        <f t="shared" si="87"/>
        <v>4.8640987036815816E-3</v>
      </c>
      <c r="AX156">
        <f t="shared" si="88"/>
        <v>3.4936967313166888E-3</v>
      </c>
      <c r="AY156">
        <f t="shared" si="89"/>
        <v>8.4992831635507162E-3</v>
      </c>
      <c r="AZ156">
        <f t="shared" si="90"/>
        <v>6.3499599769734931E-3</v>
      </c>
      <c r="BA156">
        <f t="shared" si="91"/>
        <v>2.4316013098253666E-3</v>
      </c>
      <c r="BB156">
        <f t="shared" si="92"/>
        <v>9.776329929548128E-3</v>
      </c>
      <c r="BC156">
        <f t="shared" si="93"/>
        <v>6.1288697442608512E-3</v>
      </c>
      <c r="BD156">
        <f t="shared" si="94"/>
        <v>6.3291482707688159E-3</v>
      </c>
      <c r="BE156">
        <f t="shared" si="95"/>
        <v>4.9847569868024938E-3</v>
      </c>
      <c r="BF156">
        <f t="shared" si="96"/>
        <v>5.4167969157983787E-3</v>
      </c>
      <c r="BH156">
        <f t="shared" si="97"/>
        <v>1.7468483656583444E-3</v>
      </c>
      <c r="BI156">
        <f t="shared" si="98"/>
        <v>4.2496415817753581E-3</v>
      </c>
      <c r="BJ156">
        <f t="shared" si="99"/>
        <v>2.4000592763264708E-3</v>
      </c>
      <c r="BK156">
        <f t="shared" si="100"/>
        <v>1.4038856707895221E-3</v>
      </c>
      <c r="BL156">
        <f t="shared" si="101"/>
        <v>4.888164964774064E-3</v>
      </c>
      <c r="BM156">
        <f t="shared" si="102"/>
        <v>2.5021005955701862E-3</v>
      </c>
      <c r="BN156">
        <f t="shared" si="103"/>
        <v>3.6541354578694305E-3</v>
      </c>
      <c r="BO156">
        <f t="shared" si="104"/>
        <v>2.8779507881752878E-3</v>
      </c>
      <c r="BP156">
        <f t="shared" si="105"/>
        <v>3.1273891574817286E-3</v>
      </c>
    </row>
    <row r="157" spans="1:68" x14ac:dyDescent="0.3">
      <c r="A157" t="s">
        <v>1986</v>
      </c>
      <c r="B157">
        <v>1.2088685417646551E-2</v>
      </c>
      <c r="C157">
        <v>7.1576760543773403E-3</v>
      </c>
      <c r="D157">
        <v>1.9296567805801551E-2</v>
      </c>
      <c r="E157">
        <v>1.390592132347045E-2</v>
      </c>
      <c r="F157">
        <v>2.3496586943347049E-3</v>
      </c>
      <c r="G157">
        <v>2.4095666248291499E-3</v>
      </c>
      <c r="H157">
        <v>9.9687521782767761E-3</v>
      </c>
      <c r="I157">
        <v>2.1925123738508849E-2</v>
      </c>
      <c r="J157">
        <v>5.3046043306390501E-3</v>
      </c>
      <c r="K157">
        <v>1.6957723109982899E-2</v>
      </c>
      <c r="L157">
        <v>1.444272146278254E-2</v>
      </c>
      <c r="M157">
        <v>1.4775608303246479E-2</v>
      </c>
      <c r="N157">
        <v>2.2539777827616431E-2</v>
      </c>
      <c r="O157">
        <v>3.2846343084670701E-2</v>
      </c>
      <c r="P157">
        <v>2.6450763105660399E-2</v>
      </c>
      <c r="Q157">
        <v>1.3122893842495299E-2</v>
      </c>
      <c r="R157">
        <v>1.0688992909169885E-2</v>
      </c>
      <c r="S157">
        <v>2.6577772296781509E-2</v>
      </c>
      <c r="T157">
        <v>2.4184490709176902E-3</v>
      </c>
      <c r="U157">
        <v>4.4008653635226446E-3</v>
      </c>
      <c r="V157">
        <v>2.1410755584910547E-2</v>
      </c>
      <c r="W157">
        <v>2.641911001240815E-2</v>
      </c>
      <c r="X157">
        <v>6.1339214885576098E-3</v>
      </c>
      <c r="Y157">
        <v>1.508690490587525E-2</v>
      </c>
      <c r="Z157">
        <v>1.9888577883971401E-2</v>
      </c>
      <c r="AA157">
        <v>1.2124251590895E-2</v>
      </c>
      <c r="AB157">
        <v>7.402950942164345E-3</v>
      </c>
      <c r="AC157">
        <v>4.8662508255997803E-3</v>
      </c>
      <c r="AD157">
        <v>2.2667992307562147E-2</v>
      </c>
      <c r="AE157">
        <v>3.1947728533493099E-3</v>
      </c>
      <c r="AF157">
        <v>1.2083320956435091E-2</v>
      </c>
      <c r="AG157">
        <v>0</v>
      </c>
      <c r="AH157">
        <v>7.6923554870110249E-3</v>
      </c>
      <c r="AI157">
        <v>9.9155250973491545E-3</v>
      </c>
      <c r="AJ157">
        <v>1.0331771650363569E-2</v>
      </c>
      <c r="AK157">
        <v>1.0893604585699296E-2</v>
      </c>
      <c r="AL157">
        <v>2.0627268346342899E-2</v>
      </c>
      <c r="AN157">
        <f t="shared" si="79"/>
        <v>1.3112212650323973E-2</v>
      </c>
      <c r="AO157">
        <f t="shared" si="80"/>
        <v>9.1632753089873689E-3</v>
      </c>
      <c r="AP157">
        <f t="shared" si="81"/>
        <v>1.90453630320855E-2</v>
      </c>
      <c r="AQ157">
        <f t="shared" si="82"/>
        <v>1.6796553016148897E-2</v>
      </c>
      <c r="AR157">
        <f t="shared" si="83"/>
        <v>1.3662295007939758E-2</v>
      </c>
      <c r="AS157">
        <f t="shared" si="84"/>
        <v>1.0917142939510564E-2</v>
      </c>
      <c r="AT157">
        <f t="shared" si="85"/>
        <v>1.2648695372448849E-2</v>
      </c>
      <c r="AU157">
        <f t="shared" si="86"/>
        <v>5.8692935281200592E-3</v>
      </c>
      <c r="AV157">
        <f t="shared" si="87"/>
        <v>1.3950881527468588E-2</v>
      </c>
      <c r="AX157">
        <f t="shared" si="88"/>
        <v>5.0126618416236699E-3</v>
      </c>
      <c r="AY157">
        <f t="shared" si="89"/>
        <v>9.2295092084571356E-3</v>
      </c>
      <c r="AZ157">
        <f t="shared" si="90"/>
        <v>9.0378808395592657E-3</v>
      </c>
      <c r="BA157">
        <f t="shared" si="91"/>
        <v>8.5577541680148181E-3</v>
      </c>
      <c r="BB157">
        <f t="shared" si="92"/>
        <v>1.204122254154558E-2</v>
      </c>
      <c r="BC157">
        <f t="shared" si="93"/>
        <v>5.8510292997444166E-3</v>
      </c>
      <c r="BD157">
        <f t="shared" si="94"/>
        <v>9.748913024060453E-3</v>
      </c>
      <c r="BE157">
        <f t="shared" si="95"/>
        <v>5.2030832847943902E-3</v>
      </c>
      <c r="BF157">
        <f t="shared" si="96"/>
        <v>5.7887407765623783E-3</v>
      </c>
      <c r="BH157">
        <f t="shared" si="97"/>
        <v>2.506330920811835E-3</v>
      </c>
      <c r="BI157">
        <f t="shared" si="98"/>
        <v>4.6147546042285678E-3</v>
      </c>
      <c r="BJ157">
        <f t="shared" si="99"/>
        <v>3.41599786864421E-3</v>
      </c>
      <c r="BK157">
        <f t="shared" si="100"/>
        <v>4.9408216725619972E-3</v>
      </c>
      <c r="BL157">
        <f t="shared" si="101"/>
        <v>6.02061127077279E-3</v>
      </c>
      <c r="BM157">
        <f t="shared" si="102"/>
        <v>2.388672709074632E-3</v>
      </c>
      <c r="BN157">
        <f t="shared" si="103"/>
        <v>5.6285375587475511E-3</v>
      </c>
      <c r="BO157">
        <f t="shared" si="104"/>
        <v>3.0040015350920836E-3</v>
      </c>
      <c r="BP157">
        <f t="shared" si="105"/>
        <v>3.3421310456172525E-3</v>
      </c>
    </row>
    <row r="158" spans="1:68" x14ac:dyDescent="0.3">
      <c r="A158" t="s">
        <v>1987</v>
      </c>
      <c r="B158">
        <v>4.0726553196224601E-3</v>
      </c>
      <c r="C158">
        <v>4.0310651402692401E-3</v>
      </c>
      <c r="D158">
        <v>5.2447526381249002E-3</v>
      </c>
      <c r="E158">
        <v>5.2988576191702504E-3</v>
      </c>
      <c r="F158">
        <v>0</v>
      </c>
      <c r="G158">
        <v>0</v>
      </c>
      <c r="H158">
        <v>1.456558396171077E-2</v>
      </c>
      <c r="I158">
        <v>2.3974850507300249E-2</v>
      </c>
      <c r="J158">
        <v>1.028368912429525E-2</v>
      </c>
      <c r="K158">
        <v>4.5358655114323349E-3</v>
      </c>
      <c r="L158">
        <v>7.6345904506479748E-3</v>
      </c>
      <c r="M158">
        <v>9.5736508974753505E-3</v>
      </c>
      <c r="N158">
        <v>0</v>
      </c>
      <c r="O158">
        <v>1.716628696338585E-2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2.1927024493405251E-2</v>
      </c>
      <c r="W158">
        <v>3.1188528044257251E-2</v>
      </c>
      <c r="X158">
        <v>0</v>
      </c>
      <c r="Y158">
        <v>0</v>
      </c>
      <c r="Z158">
        <v>9.2696878295821655E-3</v>
      </c>
      <c r="AA158">
        <v>0</v>
      </c>
      <c r="AB158">
        <v>4.6390748777452653E-3</v>
      </c>
      <c r="AC158">
        <v>3.7769342841685902E-3</v>
      </c>
      <c r="AD158">
        <v>4.8567291877061151E-3</v>
      </c>
      <c r="AE158">
        <v>0</v>
      </c>
      <c r="AF158">
        <v>1.5949536723062999E-2</v>
      </c>
      <c r="AG158">
        <v>0</v>
      </c>
      <c r="AH158">
        <v>1.04484014086366E-2</v>
      </c>
      <c r="AI158">
        <v>0</v>
      </c>
      <c r="AJ158">
        <v>3.9287713631829002E-4</v>
      </c>
      <c r="AK158">
        <v>1.27997134909732E-2</v>
      </c>
      <c r="AL158">
        <v>2.2647270989983901E-2</v>
      </c>
      <c r="AN158">
        <f t="shared" si="79"/>
        <v>4.6618326792967121E-3</v>
      </c>
      <c r="AO158">
        <f t="shared" si="80"/>
        <v>9.6351086172527557E-3</v>
      </c>
      <c r="AP158">
        <f t="shared" si="81"/>
        <v>7.0277261353195375E-3</v>
      </c>
      <c r="AQ158">
        <f t="shared" si="82"/>
        <v>0</v>
      </c>
      <c r="AR158">
        <f t="shared" si="83"/>
        <v>1.3278888134415625E-2</v>
      </c>
      <c r="AS158">
        <f t="shared" si="84"/>
        <v>2.9476161652493369E-3</v>
      </c>
      <c r="AT158">
        <f t="shared" si="85"/>
        <v>6.9354219702563715E-3</v>
      </c>
      <c r="AU158">
        <f t="shared" si="86"/>
        <v>3.4828004695455334E-3</v>
      </c>
      <c r="AV158">
        <f t="shared" si="87"/>
        <v>1.1946620539091797E-2</v>
      </c>
      <c r="AX158">
        <f t="shared" si="88"/>
        <v>7.0488630332951282E-4</v>
      </c>
      <c r="AY158">
        <f t="shared" si="89"/>
        <v>1.1770137647566799E-2</v>
      </c>
      <c r="AZ158">
        <f t="shared" si="90"/>
        <v>6.1268394037592702E-3</v>
      </c>
      <c r="BA158">
        <f t="shared" si="91"/>
        <v>0</v>
      </c>
      <c r="BB158">
        <f t="shared" si="92"/>
        <v>1.5792437054452345E-2</v>
      </c>
      <c r="BC158">
        <f t="shared" si="93"/>
        <v>3.7304882902999123E-3</v>
      </c>
      <c r="BD158">
        <f t="shared" si="94"/>
        <v>8.1754298470021573E-3</v>
      </c>
      <c r="BE158">
        <f t="shared" si="95"/>
        <v>6.0323873658776053E-3</v>
      </c>
      <c r="BF158">
        <f t="shared" si="96"/>
        <v>1.1151696603518665E-2</v>
      </c>
      <c r="BH158">
        <f t="shared" si="97"/>
        <v>3.5244315166475641E-4</v>
      </c>
      <c r="BI158">
        <f t="shared" si="98"/>
        <v>5.8850688237833994E-3</v>
      </c>
      <c r="BJ158">
        <f t="shared" si="99"/>
        <v>2.3157276264540406E-3</v>
      </c>
      <c r="BK158">
        <f t="shared" si="100"/>
        <v>0</v>
      </c>
      <c r="BL158">
        <f t="shared" si="101"/>
        <v>7.8962185272261724E-3</v>
      </c>
      <c r="BM158">
        <f t="shared" si="102"/>
        <v>1.5229654671103984E-3</v>
      </c>
      <c r="BN158">
        <f t="shared" si="103"/>
        <v>4.7200866229075971E-3</v>
      </c>
      <c r="BO158">
        <f t="shared" si="104"/>
        <v>3.482800469545533E-3</v>
      </c>
      <c r="BP158">
        <f t="shared" si="105"/>
        <v>6.4384350359625369E-3</v>
      </c>
    </row>
    <row r="159" spans="1:68" x14ac:dyDescent="0.3">
      <c r="A159" t="s">
        <v>1988</v>
      </c>
      <c r="B159">
        <v>4.3507367451103857E-3</v>
      </c>
      <c r="C159">
        <v>0</v>
      </c>
      <c r="D159">
        <v>1.33777328934893E-2</v>
      </c>
      <c r="E159">
        <v>1.8944705512944148E-2</v>
      </c>
      <c r="F159">
        <v>4.7541185158805196E-3</v>
      </c>
      <c r="G159">
        <v>8.98836135836115E-3</v>
      </c>
      <c r="H159">
        <v>1.7938413780373849E-2</v>
      </c>
      <c r="I159">
        <v>3.8252627616339102E-2</v>
      </c>
      <c r="J159">
        <v>4.5741842869510101E-3</v>
      </c>
      <c r="K159">
        <v>1.8629043188523198E-2</v>
      </c>
      <c r="L159">
        <v>2.2192992570685847E-2</v>
      </c>
      <c r="M159">
        <v>1.7834225773183401E-2</v>
      </c>
      <c r="N159">
        <v>4.6926771654935001E-3</v>
      </c>
      <c r="O159">
        <v>5.7048264799265504E-3</v>
      </c>
      <c r="P159">
        <v>1.7229974406557449E-2</v>
      </c>
      <c r="Q159">
        <v>0</v>
      </c>
      <c r="R159">
        <v>1.3235420443655485E-2</v>
      </c>
      <c r="S159">
        <v>2.008305550289155E-2</v>
      </c>
      <c r="T159">
        <v>9.7477795317898741E-3</v>
      </c>
      <c r="U159">
        <v>1.4830159998407E-2</v>
      </c>
      <c r="V159">
        <v>2.5966678362225652E-2</v>
      </c>
      <c r="W159">
        <v>4.660155342629705E-2</v>
      </c>
      <c r="X159">
        <v>3.1151745017774352E-3</v>
      </c>
      <c r="Y159">
        <v>2.5811977134800068E-3</v>
      </c>
      <c r="Z159">
        <v>1.5732747237506266E-2</v>
      </c>
      <c r="AA159">
        <v>9.2167476823696096E-3</v>
      </c>
      <c r="AB159">
        <v>1.1638648735668316E-2</v>
      </c>
      <c r="AC159">
        <v>9.4151343979655151E-3</v>
      </c>
      <c r="AD159">
        <v>3.097263010632555E-3</v>
      </c>
      <c r="AE159">
        <v>1.273212010975525E-2</v>
      </c>
      <c r="AF159">
        <v>1.329688025001325E-2</v>
      </c>
      <c r="AG159">
        <v>6.9687374891557498E-3</v>
      </c>
      <c r="AH159">
        <v>1.00792850280472E-2</v>
      </c>
      <c r="AI159">
        <v>9.8924498341054004E-3</v>
      </c>
      <c r="AJ159">
        <v>6.8298187315652195E-3</v>
      </c>
      <c r="AK159">
        <v>1.4993075158418849E-2</v>
      </c>
      <c r="AL159">
        <v>2.0358068137844701E-2</v>
      </c>
      <c r="AN159">
        <f t="shared" si="79"/>
        <v>9.1682937878859588E-3</v>
      </c>
      <c r="AO159">
        <f t="shared" si="80"/>
        <v>1.7483380317738655E-2</v>
      </c>
      <c r="AP159">
        <f t="shared" si="81"/>
        <v>1.2979703410188708E-2</v>
      </c>
      <c r="AQ159">
        <f t="shared" si="82"/>
        <v>1.1106158648849012E-2</v>
      </c>
      <c r="AR159">
        <f t="shared" si="83"/>
        <v>2.4286542829679895E-2</v>
      </c>
      <c r="AS159">
        <f t="shared" si="84"/>
        <v>8.6166083781278584E-3</v>
      </c>
      <c r="AT159">
        <f t="shared" si="85"/>
        <v>9.7087544568003527E-3</v>
      </c>
      <c r="AU159">
        <f t="shared" si="86"/>
        <v>8.9801574504361163E-3</v>
      </c>
      <c r="AV159">
        <f t="shared" si="87"/>
        <v>1.4060320675942923E-2</v>
      </c>
      <c r="AX159">
        <f t="shared" si="88"/>
        <v>8.5744595678682606E-3</v>
      </c>
      <c r="AY159">
        <f t="shared" si="89"/>
        <v>1.4897070651003477E-2</v>
      </c>
      <c r="AZ159">
        <f t="shared" si="90"/>
        <v>7.6450672338796077E-3</v>
      </c>
      <c r="BA159">
        <f t="shared" si="91"/>
        <v>1.0209436636081957E-2</v>
      </c>
      <c r="BB159">
        <f t="shared" si="92"/>
        <v>1.6346063418231367E-2</v>
      </c>
      <c r="BC159">
        <f t="shared" si="93"/>
        <v>5.0489984702753359E-3</v>
      </c>
      <c r="BD159">
        <f t="shared" si="94"/>
        <v>5.7326785066902624E-3</v>
      </c>
      <c r="BE159">
        <f t="shared" si="95"/>
        <v>1.7444439064933136E-3</v>
      </c>
      <c r="BF159">
        <f t="shared" si="96"/>
        <v>6.8121880620737058E-3</v>
      </c>
      <c r="BH159">
        <f t="shared" si="97"/>
        <v>4.2872297839341303E-3</v>
      </c>
      <c r="BI159">
        <f t="shared" si="98"/>
        <v>7.4485353255017385E-3</v>
      </c>
      <c r="BJ159">
        <f t="shared" si="99"/>
        <v>2.8895638081734162E-3</v>
      </c>
      <c r="BK159">
        <f t="shared" si="100"/>
        <v>5.8944209901163457E-3</v>
      </c>
      <c r="BL159">
        <f t="shared" si="101"/>
        <v>8.1730317091156836E-3</v>
      </c>
      <c r="BM159">
        <f t="shared" si="102"/>
        <v>2.0612449940445657E-3</v>
      </c>
      <c r="BN159">
        <f t="shared" si="103"/>
        <v>3.309763479015205E-3</v>
      </c>
      <c r="BO159">
        <f t="shared" si="104"/>
        <v>1.0071551590001169E-3</v>
      </c>
      <c r="BP159">
        <f t="shared" si="105"/>
        <v>3.9330186114086094E-3</v>
      </c>
    </row>
    <row r="160" spans="1:68" x14ac:dyDescent="0.3">
      <c r="A160" t="s">
        <v>1989</v>
      </c>
      <c r="B160">
        <v>4.1955840243338149E-3</v>
      </c>
      <c r="C160">
        <v>7.1576760543773403E-3</v>
      </c>
      <c r="D160">
        <v>3.3750154393698949E-3</v>
      </c>
      <c r="E160">
        <v>5.7481464211141496E-3</v>
      </c>
      <c r="F160">
        <v>7.726548108589304E-3</v>
      </c>
      <c r="G160">
        <v>8.3471925698292704E-3</v>
      </c>
      <c r="H160">
        <v>1.4463337078088501E-2</v>
      </c>
      <c r="I160">
        <v>1.7485608006564457E-2</v>
      </c>
      <c r="J160">
        <v>1.5733670545288098E-2</v>
      </c>
      <c r="K160">
        <v>1.272504432919877E-2</v>
      </c>
      <c r="L160">
        <v>2.8764549280192102E-4</v>
      </c>
      <c r="M160">
        <v>1.4719239869382309E-2</v>
      </c>
      <c r="N160">
        <v>2.1032808227527199E-2</v>
      </c>
      <c r="O160">
        <v>1.3805796472705349E-2</v>
      </c>
      <c r="P160">
        <v>1.09056425435816E-2</v>
      </c>
      <c r="Q160">
        <v>1.136853231128635E-2</v>
      </c>
      <c r="R160">
        <v>1.1236108638409155E-2</v>
      </c>
      <c r="S160">
        <v>3.309895135743475E-2</v>
      </c>
      <c r="T160">
        <v>1.3333527093680794E-2</v>
      </c>
      <c r="U160">
        <v>4.8122444671355648E-3</v>
      </c>
      <c r="V160">
        <v>3.128827037915325E-2</v>
      </c>
      <c r="W160">
        <v>3.4536716385177302E-2</v>
      </c>
      <c r="X160">
        <v>5.3642824277466373E-3</v>
      </c>
      <c r="Y160">
        <v>0</v>
      </c>
      <c r="Z160">
        <v>1.5232751272461448E-2</v>
      </c>
      <c r="AA160">
        <v>2.7646746531870947E-4</v>
      </c>
      <c r="AB160">
        <v>2.230722259574305E-2</v>
      </c>
      <c r="AC160">
        <v>3.9455954963758299E-3</v>
      </c>
      <c r="AD160">
        <v>2.7624109624908751E-3</v>
      </c>
      <c r="AE160">
        <v>5.6787195995556998E-3</v>
      </c>
      <c r="AF160">
        <v>2.0523432099215047E-2</v>
      </c>
      <c r="AG160">
        <v>4.5218439081997604E-3</v>
      </c>
      <c r="AH160">
        <v>1.0484341712420749E-2</v>
      </c>
      <c r="AI160">
        <v>3.9293384730721146E-3</v>
      </c>
      <c r="AJ160">
        <v>7.98518563978785E-3</v>
      </c>
      <c r="AK160">
        <v>2.0444149143263798E-2</v>
      </c>
      <c r="AL160">
        <v>1.07325156474752E-2</v>
      </c>
      <c r="AN160">
        <f t="shared" si="79"/>
        <v>5.1191054847988006E-3</v>
      </c>
      <c r="AO160">
        <f t="shared" si="80"/>
        <v>1.2005671440767883E-2</v>
      </c>
      <c r="AP160">
        <f t="shared" si="81"/>
        <v>1.2744263925783608E-2</v>
      </c>
      <c r="AQ160">
        <f t="shared" si="82"/>
        <v>1.8567864102376753E-2</v>
      </c>
      <c r="AR160">
        <f t="shared" si="83"/>
        <v>2.0992689581286729E-2</v>
      </c>
      <c r="AS160">
        <f t="shared" si="84"/>
        <v>7.8543865429409453E-3</v>
      </c>
      <c r="AT160">
        <f t="shared" si="85"/>
        <v>9.6548542204205404E-3</v>
      </c>
      <c r="AU160">
        <f t="shared" si="86"/>
        <v>6.3118413645642073E-3</v>
      </c>
      <c r="AV160">
        <f t="shared" si="87"/>
        <v>1.3053950143508949E-2</v>
      </c>
      <c r="AX160">
        <f t="shared" si="88"/>
        <v>1.6779158144571145E-3</v>
      </c>
      <c r="AY160">
        <f t="shared" si="89"/>
        <v>4.752725158303754E-3</v>
      </c>
      <c r="AZ160">
        <f t="shared" si="90"/>
        <v>6.3405065605932074E-3</v>
      </c>
      <c r="BA160">
        <f t="shared" si="91"/>
        <v>1.258446489199546E-2</v>
      </c>
      <c r="BB160">
        <f t="shared" si="92"/>
        <v>1.425843867251381E-2</v>
      </c>
      <c r="BC160">
        <f t="shared" si="93"/>
        <v>8.9879947431465105E-3</v>
      </c>
      <c r="BD160">
        <f t="shared" si="94"/>
        <v>9.5247416157720876E-3</v>
      </c>
      <c r="BE160">
        <f t="shared" si="95"/>
        <v>3.6256151253699245E-3</v>
      </c>
      <c r="BF160">
        <f t="shared" si="96"/>
        <v>6.5458564363090046E-3</v>
      </c>
      <c r="BH160">
        <f t="shared" si="97"/>
        <v>8.3895790722855724E-4</v>
      </c>
      <c r="BI160">
        <f t="shared" si="98"/>
        <v>2.376362579151877E-3</v>
      </c>
      <c r="BJ160">
        <f t="shared" si="99"/>
        <v>2.3964862207861595E-3</v>
      </c>
      <c r="BK160">
        <f t="shared" si="100"/>
        <v>7.2656441930009745E-3</v>
      </c>
      <c r="BL160">
        <f t="shared" si="101"/>
        <v>7.1292193362569051E-3</v>
      </c>
      <c r="BM160">
        <f t="shared" si="102"/>
        <v>3.6693334885877509E-3</v>
      </c>
      <c r="BN160">
        <f t="shared" si="103"/>
        <v>5.4991121358276464E-3</v>
      </c>
      <c r="BO160">
        <f t="shared" si="104"/>
        <v>2.0932498686103049E-3</v>
      </c>
      <c r="BP160">
        <f t="shared" si="105"/>
        <v>3.7792519755796483E-3</v>
      </c>
    </row>
    <row r="161" spans="1:68" x14ac:dyDescent="0.3">
      <c r="A161" t="s">
        <v>1990</v>
      </c>
      <c r="B161">
        <v>1.0027372131518065E-2</v>
      </c>
      <c r="C161">
        <v>1.26147268154553E-2</v>
      </c>
      <c r="D161">
        <v>1.22379182960365E-2</v>
      </c>
      <c r="E161">
        <v>1.98858416389593E-2</v>
      </c>
      <c r="F161">
        <v>0</v>
      </c>
      <c r="G161">
        <v>3.5234950097759649E-3</v>
      </c>
      <c r="H161">
        <v>1.8608878790694248E-2</v>
      </c>
      <c r="I161">
        <v>5.2777647321276501E-3</v>
      </c>
      <c r="J161">
        <v>8.7919870586058001E-3</v>
      </c>
      <c r="K161">
        <v>8.0405516650284507E-3</v>
      </c>
      <c r="L161">
        <v>6.0919590592942996E-3</v>
      </c>
      <c r="M161">
        <v>1.3302142602484799E-2</v>
      </c>
      <c r="N161">
        <v>1.6212867237397396E-2</v>
      </c>
      <c r="O161">
        <v>1.14154251961787E-2</v>
      </c>
      <c r="P161">
        <v>9.5375523955664402E-3</v>
      </c>
      <c r="Q161">
        <v>1.6493302413542549E-2</v>
      </c>
      <c r="R161">
        <v>0</v>
      </c>
      <c r="S161">
        <v>4.5023287138324947E-3</v>
      </c>
      <c r="T161">
        <v>3.817091872040785E-3</v>
      </c>
      <c r="U161">
        <v>3.600584688935855E-3</v>
      </c>
      <c r="V161">
        <v>9.7511408969697157E-3</v>
      </c>
      <c r="W161">
        <v>4.1488441168828953E-3</v>
      </c>
      <c r="X161">
        <v>1.7921503717872933E-2</v>
      </c>
      <c r="Y161">
        <v>3.1968715747646851E-3</v>
      </c>
      <c r="Z161">
        <v>8.1098054527370105E-3</v>
      </c>
      <c r="AA161">
        <v>4.1761928327415446E-3</v>
      </c>
      <c r="AB161">
        <v>1.4318064249728901E-2</v>
      </c>
      <c r="AC161">
        <v>1.115195543393885E-2</v>
      </c>
      <c r="AD161">
        <v>7.7044946446250349E-3</v>
      </c>
      <c r="AE161">
        <v>0</v>
      </c>
      <c r="AF161">
        <v>2.1194956700898702E-3</v>
      </c>
      <c r="AG161">
        <v>8.3398285784425964E-3</v>
      </c>
      <c r="AH161">
        <v>1.4116517565842349E-2</v>
      </c>
      <c r="AI161">
        <v>6.6100309727598E-3</v>
      </c>
      <c r="AJ161">
        <v>5.9500028396918501E-3</v>
      </c>
      <c r="AK161">
        <v>2.57943009090085E-2</v>
      </c>
      <c r="AL161">
        <v>0</v>
      </c>
      <c r="AN161">
        <f t="shared" si="79"/>
        <v>1.3691464720492291E-2</v>
      </c>
      <c r="AO161">
        <f t="shared" si="80"/>
        <v>6.8525346331494664E-3</v>
      </c>
      <c r="AP161">
        <f t="shared" si="81"/>
        <v>1.0484640744936557E-2</v>
      </c>
      <c r="AQ161">
        <f t="shared" si="82"/>
        <v>6.9985437091250142E-3</v>
      </c>
      <c r="AR161">
        <f t="shared" si="83"/>
        <v>5.329415393707313E-3</v>
      </c>
      <c r="AS161">
        <f t="shared" si="84"/>
        <v>9.8123988769639875E-3</v>
      </c>
      <c r="AT161">
        <f t="shared" si="85"/>
        <v>3.2746634382383017E-3</v>
      </c>
      <c r="AU161">
        <f t="shared" si="86"/>
        <v>9.6887923723482493E-3</v>
      </c>
      <c r="AV161">
        <f t="shared" si="87"/>
        <v>1.0581434582900118E-2</v>
      </c>
      <c r="AX161">
        <f t="shared" si="88"/>
        <v>4.2843918912258061E-3</v>
      </c>
      <c r="AY161">
        <f t="shared" si="89"/>
        <v>8.1390266392713344E-3</v>
      </c>
      <c r="AZ161">
        <f t="shared" si="90"/>
        <v>3.4314363325522192E-3</v>
      </c>
      <c r="BA161">
        <f t="shared" si="91"/>
        <v>8.5252902063908988E-3</v>
      </c>
      <c r="BB161">
        <f t="shared" si="92"/>
        <v>2.9564270669064038E-3</v>
      </c>
      <c r="BC161">
        <f t="shared" si="93"/>
        <v>5.76686843908919E-3</v>
      </c>
      <c r="BD161">
        <f t="shared" si="94"/>
        <v>3.9800274950923054E-3</v>
      </c>
      <c r="BE161">
        <f t="shared" si="95"/>
        <v>3.9308539442445911E-3</v>
      </c>
      <c r="BF161">
        <f t="shared" si="96"/>
        <v>1.3506446973209388E-2</v>
      </c>
      <c r="BH161">
        <f t="shared" si="97"/>
        <v>2.142195945612903E-3</v>
      </c>
      <c r="BI161">
        <f t="shared" si="98"/>
        <v>4.0695133196356672E-3</v>
      </c>
      <c r="BJ161">
        <f t="shared" si="99"/>
        <v>1.2969610250978148E-3</v>
      </c>
      <c r="BK161">
        <f t="shared" si="100"/>
        <v>4.9220785955794658E-3</v>
      </c>
      <c r="BL161">
        <f t="shared" si="101"/>
        <v>1.4782135334532019E-3</v>
      </c>
      <c r="BM161">
        <f t="shared" si="102"/>
        <v>2.3543141815881683E-3</v>
      </c>
      <c r="BN161">
        <f t="shared" si="103"/>
        <v>2.2978699456736545E-3</v>
      </c>
      <c r="BO161">
        <f t="shared" si="104"/>
        <v>2.2694795828547172E-3</v>
      </c>
      <c r="BP161">
        <f t="shared" si="105"/>
        <v>7.7979507957778469E-3</v>
      </c>
    </row>
    <row r="162" spans="1:68" x14ac:dyDescent="0.3">
      <c r="A162" t="s">
        <v>1991</v>
      </c>
      <c r="B162">
        <v>0</v>
      </c>
      <c r="C162">
        <v>3.7074611753950899E-3</v>
      </c>
      <c r="D162">
        <v>3.48493221351859E-3</v>
      </c>
      <c r="E162">
        <v>5.5176774229846503E-3</v>
      </c>
      <c r="F162">
        <v>5.1563709283750504E-4</v>
      </c>
      <c r="G162">
        <v>4.6215505340488601E-3</v>
      </c>
      <c r="H162">
        <v>1.2795531265769551E-2</v>
      </c>
      <c r="I162">
        <v>1.4399770472675851E-2</v>
      </c>
      <c r="J162">
        <v>5.7912707177709202E-3</v>
      </c>
      <c r="K162">
        <v>1.2457420866102445E-2</v>
      </c>
      <c r="L162">
        <v>1.701313865986075E-2</v>
      </c>
      <c r="M162">
        <v>4.819430347804095E-3</v>
      </c>
      <c r="N162">
        <v>0</v>
      </c>
      <c r="O162">
        <v>4.4205962890638351E-3</v>
      </c>
      <c r="P162">
        <v>4.6745942413484697E-3</v>
      </c>
      <c r="Q162">
        <v>5.2357460924190504E-4</v>
      </c>
      <c r="R162">
        <v>6.74364382077985E-3</v>
      </c>
      <c r="S162">
        <v>1.2665322312645199E-2</v>
      </c>
      <c r="T162">
        <v>5.0066433841396002E-3</v>
      </c>
      <c r="U162">
        <v>5.9724636508189499E-3</v>
      </c>
      <c r="V162">
        <v>3.8048848152568201E-3</v>
      </c>
      <c r="W162">
        <v>1.487810357208745E-2</v>
      </c>
      <c r="X162">
        <v>0</v>
      </c>
      <c r="Y162">
        <v>1.883156831363715E-3</v>
      </c>
      <c r="Z162">
        <v>0</v>
      </c>
      <c r="AA162">
        <v>7.9912967527595007E-3</v>
      </c>
      <c r="AB162">
        <v>4.4530735373141351E-3</v>
      </c>
      <c r="AC162">
        <v>7.6587691196090399E-3</v>
      </c>
      <c r="AD162">
        <v>8.7449998822781948E-3</v>
      </c>
      <c r="AE162">
        <v>0</v>
      </c>
      <c r="AF162">
        <v>9.4045653985976498E-3</v>
      </c>
      <c r="AG162">
        <v>2.342179305613435E-3</v>
      </c>
      <c r="AH162">
        <v>4.8233745186408248E-3</v>
      </c>
      <c r="AI162">
        <v>5.1194375832028498E-3</v>
      </c>
      <c r="AJ162">
        <v>4.6825504889450847E-3</v>
      </c>
      <c r="AK162">
        <v>6.3637127625859498E-3</v>
      </c>
      <c r="AL162">
        <v>0</v>
      </c>
      <c r="AN162">
        <f t="shared" si="79"/>
        <v>3.1775177029745826E-3</v>
      </c>
      <c r="AO162">
        <f t="shared" si="80"/>
        <v>8.083122341332941E-3</v>
      </c>
      <c r="AP162">
        <f t="shared" si="81"/>
        <v>7.0252073031357876E-3</v>
      </c>
      <c r="AQ162">
        <f t="shared" si="82"/>
        <v>6.6441802475556517E-3</v>
      </c>
      <c r="AR162">
        <f t="shared" si="83"/>
        <v>7.4155238555757052E-3</v>
      </c>
      <c r="AS162">
        <f t="shared" si="84"/>
        <v>3.6643827068410652E-3</v>
      </c>
      <c r="AT162">
        <f t="shared" si="85"/>
        <v>6.049855093625281E-3</v>
      </c>
      <c r="AU162">
        <f t="shared" si="86"/>
        <v>4.094997135819037E-3</v>
      </c>
      <c r="AV162">
        <f t="shared" si="87"/>
        <v>3.682087750510345E-3</v>
      </c>
      <c r="AX162">
        <f t="shared" si="88"/>
        <v>2.3056676569653731E-3</v>
      </c>
      <c r="AY162">
        <f t="shared" si="89"/>
        <v>6.6170525626215119E-3</v>
      </c>
      <c r="AZ162">
        <f t="shared" si="90"/>
        <v>5.7346706735813728E-3</v>
      </c>
      <c r="BA162">
        <f t="shared" si="91"/>
        <v>6.0714849151647958E-3</v>
      </c>
      <c r="BB162">
        <f t="shared" si="92"/>
        <v>5.0534456293037091E-3</v>
      </c>
      <c r="BC162">
        <f t="shared" si="93"/>
        <v>3.614623301679048E-3</v>
      </c>
      <c r="BD162">
        <f t="shared" si="94"/>
        <v>5.2496968158149155E-3</v>
      </c>
      <c r="BE162">
        <f t="shared" si="95"/>
        <v>1.5251855932851153E-3</v>
      </c>
      <c r="BF162">
        <f t="shared" si="96"/>
        <v>3.2977119794521288E-3</v>
      </c>
      <c r="BH162">
        <f t="shared" si="97"/>
        <v>1.1528338284826866E-3</v>
      </c>
      <c r="BI162">
        <f t="shared" si="98"/>
        <v>3.3085262813107559E-3</v>
      </c>
      <c r="BJ162">
        <f t="shared" si="99"/>
        <v>2.1675017790216537E-3</v>
      </c>
      <c r="BK162">
        <f t="shared" si="100"/>
        <v>3.5053734501511473E-3</v>
      </c>
      <c r="BL162">
        <f t="shared" si="101"/>
        <v>2.5267228146518546E-3</v>
      </c>
      <c r="BM162">
        <f t="shared" si="102"/>
        <v>1.4756637835813156E-3</v>
      </c>
      <c r="BN162">
        <f t="shared" si="103"/>
        <v>3.030913869774663E-3</v>
      </c>
      <c r="BO162">
        <f t="shared" si="104"/>
        <v>8.8056631284730053E-4</v>
      </c>
      <c r="BP162">
        <f t="shared" si="105"/>
        <v>1.9039348990465403E-3</v>
      </c>
    </row>
    <row r="163" spans="1:68" x14ac:dyDescent="0.3">
      <c r="A163" t="s">
        <v>1992</v>
      </c>
      <c r="B163">
        <v>4.0726553196224601E-3</v>
      </c>
      <c r="C163">
        <v>7.1576760543773403E-3</v>
      </c>
      <c r="D163">
        <v>1.4019334627394601E-2</v>
      </c>
      <c r="E163">
        <v>1.3659466241953051E-3</v>
      </c>
      <c r="F163">
        <v>8.7224031463069805E-3</v>
      </c>
      <c r="G163">
        <v>0</v>
      </c>
      <c r="H163">
        <v>3.3777619011427099E-3</v>
      </c>
      <c r="I163">
        <v>4.8433759841448754E-3</v>
      </c>
      <c r="J163">
        <v>0</v>
      </c>
      <c r="K163">
        <v>3.6621017599164948E-3</v>
      </c>
      <c r="L163">
        <v>1.56957048204492E-3</v>
      </c>
      <c r="M163">
        <v>0</v>
      </c>
      <c r="N163">
        <v>1.4734586527661751E-3</v>
      </c>
      <c r="O163">
        <v>0</v>
      </c>
      <c r="P163">
        <v>9.1579085584090596E-3</v>
      </c>
      <c r="Q163">
        <v>0</v>
      </c>
      <c r="R163">
        <v>8.0292958069678004E-3</v>
      </c>
      <c r="S163">
        <v>0</v>
      </c>
      <c r="T163">
        <v>0</v>
      </c>
      <c r="U163">
        <v>4.8122444671355648E-3</v>
      </c>
      <c r="V163">
        <v>9.7697318010769342E-3</v>
      </c>
      <c r="W163">
        <v>0</v>
      </c>
      <c r="X163">
        <v>1.0450227243734849E-2</v>
      </c>
      <c r="Y163">
        <v>2.96406026686886E-3</v>
      </c>
      <c r="Z163">
        <v>0</v>
      </c>
      <c r="AA163">
        <v>1.0276672125315755E-2</v>
      </c>
      <c r="AB163">
        <v>6.7545771370708498E-3</v>
      </c>
      <c r="AC163">
        <v>4.8662508255997803E-3</v>
      </c>
      <c r="AD163">
        <v>3.6720474303562848E-3</v>
      </c>
      <c r="AE163">
        <v>2.6046243595494352E-3</v>
      </c>
      <c r="AF163">
        <v>4.7984789826444598E-3</v>
      </c>
      <c r="AG163">
        <v>6.1442577892143998E-3</v>
      </c>
      <c r="AH163">
        <v>3.1915614136907447E-3</v>
      </c>
      <c r="AI163">
        <v>1.024962465222405E-2</v>
      </c>
      <c r="AJ163">
        <v>7.0319119572291996E-3</v>
      </c>
      <c r="AK163">
        <v>1.34689637469477E-2</v>
      </c>
      <c r="AL163">
        <v>1.237353503769E-2</v>
      </c>
      <c r="AN163">
        <f t="shared" si="79"/>
        <v>6.6539031563974272E-3</v>
      </c>
      <c r="AO163">
        <f t="shared" si="80"/>
        <v>4.2358852578986417E-3</v>
      </c>
      <c r="AP163">
        <f t="shared" si="81"/>
        <v>2.2661484933052356E-3</v>
      </c>
      <c r="AQ163">
        <f t="shared" si="82"/>
        <v>2.6764319356559333E-3</v>
      </c>
      <c r="AR163">
        <f t="shared" si="83"/>
        <v>3.6454940670531248E-3</v>
      </c>
      <c r="AS163">
        <f t="shared" si="84"/>
        <v>5.8852979330983489E-3</v>
      </c>
      <c r="AT163">
        <f t="shared" si="85"/>
        <v>3.6917169241833928E-3</v>
      </c>
      <c r="AU163">
        <f t="shared" si="86"/>
        <v>6.5284812850430647E-3</v>
      </c>
      <c r="AV163">
        <f t="shared" si="87"/>
        <v>1.0958136913955634E-2</v>
      </c>
      <c r="AX163">
        <f t="shared" si="88"/>
        <v>5.4506480522352931E-3</v>
      </c>
      <c r="AY163">
        <f t="shared" si="89"/>
        <v>3.6137232581266417E-3</v>
      </c>
      <c r="AZ163">
        <f t="shared" si="90"/>
        <v>3.3157429385613437E-3</v>
      </c>
      <c r="BA163">
        <f t="shared" si="91"/>
        <v>4.6357160955559926E-3</v>
      </c>
      <c r="BB163">
        <f t="shared" si="92"/>
        <v>4.670719013341618E-3</v>
      </c>
      <c r="BC163">
        <f t="shared" si="93"/>
        <v>4.125220273218661E-3</v>
      </c>
      <c r="BD163">
        <f t="shared" si="94"/>
        <v>1.0970595670060101E-3</v>
      </c>
      <c r="BE163">
        <f t="shared" si="95"/>
        <v>3.5446840396351127E-3</v>
      </c>
      <c r="BF163">
        <f t="shared" si="96"/>
        <v>3.444041640628435E-3</v>
      </c>
      <c r="BH163">
        <f t="shared" si="97"/>
        <v>2.7253240261176466E-3</v>
      </c>
      <c r="BI163">
        <f t="shared" si="98"/>
        <v>1.8068616290633208E-3</v>
      </c>
      <c r="BJ163">
        <f t="shared" si="99"/>
        <v>1.2532330324074047E-3</v>
      </c>
      <c r="BK163">
        <f t="shared" si="100"/>
        <v>2.6764319356559333E-3</v>
      </c>
      <c r="BL163">
        <f t="shared" si="101"/>
        <v>2.335359506670809E-3</v>
      </c>
      <c r="BM163">
        <f t="shared" si="102"/>
        <v>1.6841141243283883E-3</v>
      </c>
      <c r="BN163">
        <f t="shared" si="103"/>
        <v>6.3338763632797427E-4</v>
      </c>
      <c r="BO163">
        <f t="shared" si="104"/>
        <v>2.0465242844755027E-3</v>
      </c>
      <c r="BP163">
        <f t="shared" si="105"/>
        <v>1.9884183683171073E-3</v>
      </c>
    </row>
    <row r="164" spans="1:68" x14ac:dyDescent="0.3">
      <c r="A164" t="s">
        <v>1993</v>
      </c>
      <c r="B164">
        <v>7.0463903864890296E-3</v>
      </c>
      <c r="C164">
        <v>1.32765776224936E-2</v>
      </c>
      <c r="D164">
        <v>2.0505300192097953E-2</v>
      </c>
      <c r="E164">
        <v>6.5021729470686445E-3</v>
      </c>
      <c r="F164">
        <v>0</v>
      </c>
      <c r="G164">
        <v>4.6215505340488601E-3</v>
      </c>
      <c r="H164">
        <v>2.7508590891640851E-2</v>
      </c>
      <c r="I164">
        <v>2.0220011300614401E-2</v>
      </c>
      <c r="J164">
        <v>0</v>
      </c>
      <c r="K164">
        <v>1.9873471043370936E-2</v>
      </c>
      <c r="L164">
        <v>5.69692443486955E-3</v>
      </c>
      <c r="M164">
        <v>1.6509115197841498E-2</v>
      </c>
      <c r="N164">
        <v>4.6926771654935001E-3</v>
      </c>
      <c r="O164">
        <v>5.8361973637165001E-3</v>
      </c>
      <c r="P164">
        <v>1.7952295820187751E-2</v>
      </c>
      <c r="Q164">
        <v>4.1832209880766653E-3</v>
      </c>
      <c r="R164">
        <v>0</v>
      </c>
      <c r="S164">
        <v>7.4414179537386996E-3</v>
      </c>
      <c r="T164">
        <v>1.737244073705985E-2</v>
      </c>
      <c r="U164">
        <v>0</v>
      </c>
      <c r="V164">
        <v>2.028355203992625E-2</v>
      </c>
      <c r="W164">
        <v>3.1979776188167504E-2</v>
      </c>
      <c r="X164">
        <v>7.2303371713624501E-3</v>
      </c>
      <c r="Y164">
        <v>0</v>
      </c>
      <c r="Z164">
        <v>1.544430680121325E-2</v>
      </c>
      <c r="AA164">
        <v>7.9231464869196754E-3</v>
      </c>
      <c r="AB164">
        <v>3.7576769355790497E-3</v>
      </c>
      <c r="AC164">
        <v>1.200729536581718E-2</v>
      </c>
      <c r="AD164">
        <v>7.8723999021725992E-3</v>
      </c>
      <c r="AE164">
        <v>8.4098435668354798E-3</v>
      </c>
      <c r="AF164">
        <v>5.8841261211974452E-3</v>
      </c>
      <c r="AG164">
        <v>6.44266788327655E-3</v>
      </c>
      <c r="AH164">
        <v>1.0494706902927349E-3</v>
      </c>
      <c r="AI164">
        <v>9.0148946994133648E-3</v>
      </c>
      <c r="AJ164">
        <v>2.980482486685285E-3</v>
      </c>
      <c r="AK164">
        <v>1.7096495602536871E-2</v>
      </c>
      <c r="AL164">
        <v>0</v>
      </c>
      <c r="AN164">
        <f t="shared" si="79"/>
        <v>1.1832610287037307E-2</v>
      </c>
      <c r="AO164">
        <f t="shared" si="80"/>
        <v>1.3087538181576028E-2</v>
      </c>
      <c r="AP164">
        <f t="shared" si="81"/>
        <v>1.0080097289354249E-2</v>
      </c>
      <c r="AQ164">
        <f t="shared" si="82"/>
        <v>3.8748796472717882E-3</v>
      </c>
      <c r="AR164">
        <f t="shared" si="83"/>
        <v>1.7408942241288403E-2</v>
      </c>
      <c r="AS164">
        <f t="shared" si="84"/>
        <v>7.7271271268152695E-3</v>
      </c>
      <c r="AT164">
        <f t="shared" si="85"/>
        <v>7.3887898634018402E-3</v>
      </c>
      <c r="AU164">
        <f t="shared" si="86"/>
        <v>5.502344424327549E-3</v>
      </c>
      <c r="AV164">
        <f t="shared" si="87"/>
        <v>6.6923260297407187E-3</v>
      </c>
      <c r="AX164">
        <f t="shared" si="88"/>
        <v>6.5478254666961003E-3</v>
      </c>
      <c r="AY164">
        <f t="shared" si="89"/>
        <v>1.293310399147044E-2</v>
      </c>
      <c r="AZ164">
        <f t="shared" si="90"/>
        <v>7.8216526202088098E-3</v>
      </c>
      <c r="BA164">
        <f t="shared" si="91"/>
        <v>3.7302789543669757E-3</v>
      </c>
      <c r="BB164">
        <f t="shared" si="92"/>
        <v>1.3211676473512304E-2</v>
      </c>
      <c r="BC164">
        <f t="shared" si="93"/>
        <v>5.5430128014491552E-3</v>
      </c>
      <c r="BD164">
        <f t="shared" si="94"/>
        <v>1.3304965824833862E-3</v>
      </c>
      <c r="BE164">
        <f t="shared" si="95"/>
        <v>4.0651139057665056E-3</v>
      </c>
      <c r="BF164">
        <f t="shared" si="96"/>
        <v>9.1326818261659795E-3</v>
      </c>
      <c r="BH164">
        <f t="shared" si="97"/>
        <v>3.2739127333480502E-3</v>
      </c>
      <c r="BI164">
        <f t="shared" si="98"/>
        <v>6.46655199573522E-3</v>
      </c>
      <c r="BJ164">
        <f t="shared" si="99"/>
        <v>2.9563068106584641E-3</v>
      </c>
      <c r="BK164">
        <f t="shared" si="100"/>
        <v>2.1536775584561694E-3</v>
      </c>
      <c r="BL164">
        <f t="shared" si="101"/>
        <v>6.6058382367561522E-3</v>
      </c>
      <c r="BM164">
        <f t="shared" si="102"/>
        <v>2.2629255002109259E-3</v>
      </c>
      <c r="BN164">
        <f t="shared" si="103"/>
        <v>7.6816256005266014E-4</v>
      </c>
      <c r="BO164">
        <f t="shared" si="104"/>
        <v>2.346994607780783E-3</v>
      </c>
      <c r="BP164">
        <f t="shared" si="105"/>
        <v>5.272756310760132E-3</v>
      </c>
    </row>
    <row r="165" spans="1:68" x14ac:dyDescent="0.3">
      <c r="A165" t="s">
        <v>1994</v>
      </c>
      <c r="B165">
        <v>1.0092730060607201E-3</v>
      </c>
      <c r="C165">
        <v>2.1745486781657799E-2</v>
      </c>
      <c r="D165">
        <v>4.2997052809395347E-3</v>
      </c>
      <c r="E165">
        <v>1.0013754209591844E-2</v>
      </c>
      <c r="F165">
        <v>1.6479358516961275E-2</v>
      </c>
      <c r="G165">
        <v>7.3018477185664643E-3</v>
      </c>
      <c r="H165">
        <v>8.8241946154817945E-3</v>
      </c>
      <c r="I165">
        <v>0</v>
      </c>
      <c r="J165">
        <v>2.83240587724441E-3</v>
      </c>
      <c r="K165">
        <v>1.57225175419126E-2</v>
      </c>
      <c r="L165">
        <v>2.4541682000939598E-2</v>
      </c>
      <c r="M165">
        <v>1.4405469624742494E-2</v>
      </c>
      <c r="N165">
        <v>1.3035827977684204E-2</v>
      </c>
      <c r="O165">
        <v>1.5126565854132398E-2</v>
      </c>
      <c r="P165">
        <v>9.7730499022600503E-3</v>
      </c>
      <c r="Q165">
        <v>4.9210851909357303E-3</v>
      </c>
      <c r="R165">
        <v>4.4425410258952351E-3</v>
      </c>
      <c r="S165">
        <v>1.090564275661845E-2</v>
      </c>
      <c r="T165">
        <v>1.296675683448425E-3</v>
      </c>
      <c r="U165">
        <v>0</v>
      </c>
      <c r="V165">
        <v>4.8890307060227498E-3</v>
      </c>
      <c r="W165">
        <v>3.430579235799195E-2</v>
      </c>
      <c r="X165">
        <v>5.448187226075615E-3</v>
      </c>
      <c r="Y165">
        <v>5.5818718855414999E-3</v>
      </c>
      <c r="Z165">
        <v>1.864700132576598E-2</v>
      </c>
      <c r="AA165">
        <v>8.7123000149279001E-3</v>
      </c>
      <c r="AB165">
        <v>2.2864463589829402E-2</v>
      </c>
      <c r="AC165">
        <v>1.571435577362873E-2</v>
      </c>
      <c r="AD165">
        <v>1.11617983292987E-3</v>
      </c>
      <c r="AE165">
        <v>0</v>
      </c>
      <c r="AF165">
        <v>1.2568260897446599E-2</v>
      </c>
      <c r="AG165">
        <v>6.0832327638838104E-3</v>
      </c>
      <c r="AH165">
        <v>4.0934095725517648E-3</v>
      </c>
      <c r="AI165">
        <v>6.5480251120056997E-3</v>
      </c>
      <c r="AJ165">
        <v>8.5732475203540298E-3</v>
      </c>
      <c r="AK165">
        <v>6.6295199840570003E-3</v>
      </c>
      <c r="AL165">
        <v>2.01515044736813E-2</v>
      </c>
      <c r="AN165">
        <f t="shared" si="79"/>
        <v>9.2670548195624737E-3</v>
      </c>
      <c r="AO165">
        <f t="shared" si="80"/>
        <v>8.1513502127523833E-3</v>
      </c>
      <c r="AP165">
        <f t="shared" si="81"/>
        <v>1.3633931254130821E-2</v>
      </c>
      <c r="AQ165">
        <f t="shared" si="82"/>
        <v>6.7564229911498061E-3</v>
      </c>
      <c r="AR165">
        <f t="shared" si="83"/>
        <v>1.0122874686865782E-2</v>
      </c>
      <c r="AS165">
        <f t="shared" si="84"/>
        <v>1.2828029969294852E-2</v>
      </c>
      <c r="AT165">
        <f t="shared" si="85"/>
        <v>4.5614802434588231E-3</v>
      </c>
      <c r="AU165">
        <f t="shared" si="86"/>
        <v>5.574889149480425E-3</v>
      </c>
      <c r="AV165">
        <f t="shared" si="87"/>
        <v>1.1784757326030777E-2</v>
      </c>
      <c r="AX165">
        <f t="shared" si="88"/>
        <v>9.1128909816437197E-3</v>
      </c>
      <c r="AY165">
        <f t="shared" si="89"/>
        <v>6.7570853352566891E-3</v>
      </c>
      <c r="AZ165">
        <f t="shared" si="90"/>
        <v>6.5587286795601172E-3</v>
      </c>
      <c r="BA165">
        <f t="shared" si="91"/>
        <v>3.6012872179389289E-3</v>
      </c>
      <c r="BB165">
        <f t="shared" si="92"/>
        <v>1.6254035505869374E-2</v>
      </c>
      <c r="BC165">
        <f t="shared" si="93"/>
        <v>7.3051957271828716E-3</v>
      </c>
      <c r="BD165">
        <f t="shared" si="94"/>
        <v>6.9564981625574035E-3</v>
      </c>
      <c r="BE165">
        <f t="shared" si="95"/>
        <v>1.3038766369410514E-3</v>
      </c>
      <c r="BF165">
        <f t="shared" si="96"/>
        <v>7.3107019196776493E-3</v>
      </c>
      <c r="BH165">
        <f t="shared" si="97"/>
        <v>4.5564454908218598E-3</v>
      </c>
      <c r="BI165">
        <f t="shared" si="98"/>
        <v>3.3785426676283445E-3</v>
      </c>
      <c r="BJ165">
        <f t="shared" si="99"/>
        <v>2.4789664289804445E-3</v>
      </c>
      <c r="BK165">
        <f t="shared" si="100"/>
        <v>2.0792041447061991E-3</v>
      </c>
      <c r="BL165">
        <f t="shared" si="101"/>
        <v>8.1270177529346871E-3</v>
      </c>
      <c r="BM165">
        <f t="shared" si="102"/>
        <v>2.9823336671263244E-3</v>
      </c>
      <c r="BN165">
        <f t="shared" si="103"/>
        <v>4.0163360867696545E-3</v>
      </c>
      <c r="BO165">
        <f t="shared" si="104"/>
        <v>7.5279352732797998E-4</v>
      </c>
      <c r="BP165">
        <f t="shared" si="105"/>
        <v>4.2208357212910053E-3</v>
      </c>
    </row>
    <row r="166" spans="1:68" x14ac:dyDescent="0.3">
      <c r="A166" t="s">
        <v>1995</v>
      </c>
      <c r="B166">
        <v>4.0726553196224601E-3</v>
      </c>
      <c r="C166">
        <v>1.4850718349572699E-3</v>
      </c>
      <c r="D166">
        <v>8.4478049128612689E-3</v>
      </c>
      <c r="E166">
        <v>0</v>
      </c>
      <c r="F166">
        <v>6.6481552437282999E-3</v>
      </c>
      <c r="G166">
        <v>4.6215505340488601E-3</v>
      </c>
      <c r="H166">
        <v>7.5322637476422996E-3</v>
      </c>
      <c r="I166">
        <v>5.0060538133117E-3</v>
      </c>
      <c r="J166">
        <v>0</v>
      </c>
      <c r="K166">
        <v>9.4109960649346497E-4</v>
      </c>
      <c r="L166">
        <v>1.660302197389885E-2</v>
      </c>
      <c r="M166">
        <v>1.144162126543701E-2</v>
      </c>
      <c r="N166">
        <v>4.6926771654935001E-3</v>
      </c>
      <c r="O166">
        <v>0</v>
      </c>
      <c r="P166">
        <v>6.03566548438445E-3</v>
      </c>
      <c r="Q166">
        <v>0</v>
      </c>
      <c r="R166">
        <v>1.5362277977464551E-3</v>
      </c>
      <c r="S166">
        <v>3.9128595286038702E-3</v>
      </c>
      <c r="T166">
        <v>7.0912242977504104E-3</v>
      </c>
      <c r="U166">
        <v>5.9724636508189499E-3</v>
      </c>
      <c r="V166">
        <v>9.4916491325067291E-3</v>
      </c>
      <c r="W166">
        <v>1.0524278485011425E-2</v>
      </c>
      <c r="X166">
        <v>9.5947047264842503E-3</v>
      </c>
      <c r="Y166">
        <v>0</v>
      </c>
      <c r="Z166">
        <v>4.9627481113811997E-3</v>
      </c>
      <c r="AA166">
        <v>4.6270589892473202E-3</v>
      </c>
      <c r="AB166">
        <v>0</v>
      </c>
      <c r="AC166">
        <v>4.8662508255997803E-3</v>
      </c>
      <c r="AD166">
        <v>9.0080993089864999E-3</v>
      </c>
      <c r="AE166">
        <v>1.5194515127561909E-2</v>
      </c>
      <c r="AF166">
        <v>0</v>
      </c>
      <c r="AG166">
        <v>0</v>
      </c>
      <c r="AH166">
        <v>0</v>
      </c>
      <c r="AI166">
        <v>0</v>
      </c>
      <c r="AJ166">
        <v>1.1902071921777949E-2</v>
      </c>
      <c r="AK166">
        <v>0</v>
      </c>
      <c r="AL166">
        <v>0</v>
      </c>
      <c r="AN166">
        <f t="shared" si="79"/>
        <v>3.5013830168602496E-3</v>
      </c>
      <c r="AO166">
        <f t="shared" si="80"/>
        <v>5.9520058346827897E-3</v>
      </c>
      <c r="AP166">
        <f t="shared" si="81"/>
        <v>5.6734407851010398E-3</v>
      </c>
      <c r="AQ166">
        <f t="shared" si="82"/>
        <v>1.816362442116775E-3</v>
      </c>
      <c r="AR166">
        <f t="shared" si="83"/>
        <v>8.2699038915218792E-3</v>
      </c>
      <c r="AS166">
        <f t="shared" si="84"/>
        <v>4.0084604421187576E-3</v>
      </c>
      <c r="AT166">
        <f t="shared" si="85"/>
        <v>8.0675381455161364E-3</v>
      </c>
      <c r="AU166">
        <f t="shared" si="86"/>
        <v>0</v>
      </c>
      <c r="AV166">
        <f t="shared" si="87"/>
        <v>3.9673573072593164E-3</v>
      </c>
      <c r="AX166">
        <f t="shared" si="88"/>
        <v>3.7021901369399318E-3</v>
      </c>
      <c r="AY166">
        <f t="shared" si="89"/>
        <v>1.3719542758302272E-3</v>
      </c>
      <c r="AZ166">
        <f t="shared" si="90"/>
        <v>6.3323464416361131E-3</v>
      </c>
      <c r="BA166">
        <f t="shared" si="91"/>
        <v>1.9714142098703888E-3</v>
      </c>
      <c r="BB166">
        <f t="shared" si="92"/>
        <v>2.1009825864750911E-3</v>
      </c>
      <c r="BC166">
        <f t="shared" si="93"/>
        <v>3.6158199318239398E-3</v>
      </c>
      <c r="BD166">
        <f t="shared" si="94"/>
        <v>7.6407993015847799E-3</v>
      </c>
      <c r="BE166">
        <f t="shared" si="95"/>
        <v>0</v>
      </c>
      <c r="BF166">
        <f t="shared" si="96"/>
        <v>6.8716644279527856E-3</v>
      </c>
      <c r="BH166">
        <f t="shared" si="97"/>
        <v>1.8510950684699659E-3</v>
      </c>
      <c r="BI166">
        <f t="shared" si="98"/>
        <v>6.8597713791511362E-4</v>
      </c>
      <c r="BJ166">
        <f t="shared" si="99"/>
        <v>2.3934019857248488E-3</v>
      </c>
      <c r="BK166">
        <f t="shared" si="100"/>
        <v>1.1381965247529225E-3</v>
      </c>
      <c r="BL166">
        <f t="shared" si="101"/>
        <v>1.0504912932375455E-3</v>
      </c>
      <c r="BM166">
        <f t="shared" si="102"/>
        <v>1.4761523057922853E-3</v>
      </c>
      <c r="BN166">
        <f t="shared" si="103"/>
        <v>4.4114175335938774E-3</v>
      </c>
      <c r="BO166">
        <f t="shared" si="104"/>
        <v>0</v>
      </c>
      <c r="BP166">
        <f t="shared" si="105"/>
        <v>3.9673573072593164E-3</v>
      </c>
    </row>
    <row r="167" spans="1:68" x14ac:dyDescent="0.3">
      <c r="A167" t="s">
        <v>1996</v>
      </c>
      <c r="B167">
        <v>0</v>
      </c>
      <c r="C167">
        <v>0</v>
      </c>
      <c r="D167">
        <v>0</v>
      </c>
      <c r="E167">
        <v>2.0046452730464501E-2</v>
      </c>
      <c r="F167">
        <v>7.6266368010073499E-3</v>
      </c>
      <c r="G167">
        <v>0</v>
      </c>
      <c r="H167">
        <v>1.146237285352965E-2</v>
      </c>
      <c r="I167">
        <v>4.0756110597967247E-3</v>
      </c>
      <c r="J167">
        <v>0</v>
      </c>
      <c r="K167">
        <v>3.2035670642917252E-3</v>
      </c>
      <c r="L167">
        <v>6.7083104928397997E-3</v>
      </c>
      <c r="M167">
        <v>3.10681799316136E-3</v>
      </c>
      <c r="N167">
        <v>7.5695480840674498E-3</v>
      </c>
      <c r="O167">
        <v>1.4861241215567849E-2</v>
      </c>
      <c r="P167">
        <v>4.1702194563703098E-3</v>
      </c>
      <c r="Q167">
        <v>1.8965147737014066E-2</v>
      </c>
      <c r="R167">
        <v>0</v>
      </c>
      <c r="S167">
        <v>6.5301521830093455E-3</v>
      </c>
      <c r="T167">
        <v>9.9892712575916746E-3</v>
      </c>
      <c r="U167">
        <v>2.4207723547874501E-3</v>
      </c>
      <c r="V167">
        <v>1.012745859733385E-2</v>
      </c>
      <c r="W167">
        <v>9.9857811792070806E-3</v>
      </c>
      <c r="X167">
        <v>0</v>
      </c>
      <c r="Y167">
        <v>2.6623349227375501E-3</v>
      </c>
      <c r="Z167">
        <v>1.4852526716811851E-2</v>
      </c>
      <c r="AA167">
        <v>6.2851271755366206E-3</v>
      </c>
      <c r="AB167">
        <v>4.2490739082923901E-4</v>
      </c>
      <c r="AC167">
        <v>1.1054077863255334E-2</v>
      </c>
      <c r="AD167">
        <v>4.2793571953589002E-3</v>
      </c>
      <c r="AE167">
        <v>0</v>
      </c>
      <c r="AF167">
        <v>5.3674171379034059E-3</v>
      </c>
      <c r="AG167">
        <v>4.296263751342135E-3</v>
      </c>
      <c r="AH167">
        <v>0</v>
      </c>
      <c r="AI167">
        <v>1.167279242899515E-2</v>
      </c>
      <c r="AJ167">
        <v>0</v>
      </c>
      <c r="AK167">
        <v>7.7711297804189498E-3</v>
      </c>
      <c r="AL167">
        <v>1.237353503769E-2</v>
      </c>
      <c r="AN167">
        <f t="shared" si="79"/>
        <v>5.0116131826161252E-3</v>
      </c>
      <c r="AO167">
        <f t="shared" si="80"/>
        <v>5.7911551785834302E-3</v>
      </c>
      <c r="AP167">
        <f t="shared" si="81"/>
        <v>5.6599577580426427E-3</v>
      </c>
      <c r="AQ167">
        <f t="shared" si="82"/>
        <v>8.4984333066744702E-3</v>
      </c>
      <c r="AR167">
        <f t="shared" si="83"/>
        <v>8.130820847230014E-3</v>
      </c>
      <c r="AS167">
        <f t="shared" si="84"/>
        <v>5.8798290115284315E-3</v>
      </c>
      <c r="AT167">
        <f t="shared" si="85"/>
        <v>3.2155914444207691E-3</v>
      </c>
      <c r="AU167">
        <f t="shared" si="86"/>
        <v>5.3230187267790949E-3</v>
      </c>
      <c r="AV167">
        <f t="shared" si="87"/>
        <v>6.714888272702983E-3</v>
      </c>
      <c r="AX167">
        <f t="shared" si="88"/>
        <v>1.002322636523225E-2</v>
      </c>
      <c r="AY167">
        <f t="shared" si="89"/>
        <v>4.8993969910869541E-3</v>
      </c>
      <c r="AZ167">
        <f t="shared" si="90"/>
        <v>4.7647318194065586E-3</v>
      </c>
      <c r="BA167">
        <f t="shared" si="91"/>
        <v>9.6345630470730127E-3</v>
      </c>
      <c r="BB167">
        <f t="shared" si="92"/>
        <v>3.8072707570369975E-3</v>
      </c>
      <c r="BC167">
        <f t="shared" si="93"/>
        <v>6.0353500179514217E-3</v>
      </c>
      <c r="BD167">
        <f t="shared" si="94"/>
        <v>2.8374266268428017E-3</v>
      </c>
      <c r="BE167">
        <f t="shared" si="95"/>
        <v>5.9037437365869827E-3</v>
      </c>
      <c r="BF167">
        <f t="shared" si="96"/>
        <v>6.2540248579776303E-3</v>
      </c>
      <c r="BH167">
        <f t="shared" si="97"/>
        <v>5.0116131826161252E-3</v>
      </c>
      <c r="BI167">
        <f t="shared" si="98"/>
        <v>2.4496984955434771E-3</v>
      </c>
      <c r="BJ167">
        <f t="shared" si="99"/>
        <v>1.8008993511522962E-3</v>
      </c>
      <c r="BK167">
        <f t="shared" si="100"/>
        <v>5.562517568752025E-3</v>
      </c>
      <c r="BL167">
        <f t="shared" si="101"/>
        <v>1.9036353785184988E-3</v>
      </c>
      <c r="BM167">
        <f t="shared" si="102"/>
        <v>2.463921327179713E-3</v>
      </c>
      <c r="BN167">
        <f t="shared" si="103"/>
        <v>1.6381890268135034E-3</v>
      </c>
      <c r="BO167">
        <f t="shared" si="104"/>
        <v>3.4085280355450618E-3</v>
      </c>
      <c r="BP167">
        <f t="shared" si="105"/>
        <v>3.6107629352719961E-3</v>
      </c>
    </row>
    <row r="168" spans="1:68" x14ac:dyDescent="0.3">
      <c r="A168" t="s">
        <v>1997</v>
      </c>
      <c r="B168">
        <v>7.9960727344198998E-3</v>
      </c>
      <c r="C168">
        <v>1.43099026714204E-2</v>
      </c>
      <c r="D168">
        <v>2.94858527292759E-2</v>
      </c>
      <c r="E168">
        <v>1.4582249119797795E-2</v>
      </c>
      <c r="F168">
        <v>9.5046175230356494E-3</v>
      </c>
      <c r="G168">
        <v>5.3930168150166996E-3</v>
      </c>
      <c r="H168">
        <v>2.8951095026302699E-2</v>
      </c>
      <c r="I168">
        <v>3.3977640910295322E-2</v>
      </c>
      <c r="J168">
        <v>0</v>
      </c>
      <c r="K168">
        <v>4.43907930119953E-3</v>
      </c>
      <c r="L168">
        <v>9.0415269213707499E-3</v>
      </c>
      <c r="M168">
        <v>1.7525486565642401E-2</v>
      </c>
      <c r="N168">
        <v>1.5617572886532951E-2</v>
      </c>
      <c r="O168">
        <v>1.14154251961787E-2</v>
      </c>
      <c r="P168">
        <v>2.2976904760228099E-2</v>
      </c>
      <c r="Q168">
        <v>2.3156901507968152E-3</v>
      </c>
      <c r="R168">
        <v>1.2365873168586901E-2</v>
      </c>
      <c r="S168">
        <v>2.2994694449780202E-2</v>
      </c>
      <c r="T168">
        <v>5.0028316176989503E-3</v>
      </c>
      <c r="U168">
        <v>2.4691764457330651E-2</v>
      </c>
      <c r="V168">
        <v>2.42063349567328E-2</v>
      </c>
      <c r="W168">
        <v>2.8865362219809499E-2</v>
      </c>
      <c r="X168">
        <v>8.4613989109366006E-3</v>
      </c>
      <c r="Y168">
        <v>0</v>
      </c>
      <c r="Z168">
        <v>7.9080010306948542E-3</v>
      </c>
      <c r="AA168">
        <v>1.0197997374404005E-2</v>
      </c>
      <c r="AB168">
        <v>2.0803600114533301E-2</v>
      </c>
      <c r="AC168">
        <v>2.25495909447355E-3</v>
      </c>
      <c r="AD168">
        <v>1.42927764298656E-2</v>
      </c>
      <c r="AE168">
        <v>7.8904614844964496E-3</v>
      </c>
      <c r="AF168">
        <v>1.2879397986217546E-2</v>
      </c>
      <c r="AG168">
        <v>9.4257103134806342E-3</v>
      </c>
      <c r="AH168">
        <v>1.4945864347854271E-2</v>
      </c>
      <c r="AI168">
        <v>5.0627614562353497E-3</v>
      </c>
      <c r="AJ168">
        <v>1.0776691603750846E-2</v>
      </c>
      <c r="AK168">
        <v>1.1225202623859541E-2</v>
      </c>
      <c r="AL168">
        <v>2.63562980581592E-2</v>
      </c>
      <c r="AN168">
        <f t="shared" si="79"/>
        <v>1.6593519313728496E-2</v>
      </c>
      <c r="AO168">
        <f t="shared" si="80"/>
        <v>1.9456592568662591E-2</v>
      </c>
      <c r="AP168">
        <f t="shared" si="81"/>
        <v>1.1573713661593205E-2</v>
      </c>
      <c r="AQ168">
        <f t="shared" si="82"/>
        <v>1.2558752589721306E-2</v>
      </c>
      <c r="AR168">
        <f t="shared" si="83"/>
        <v>2.0691573312892973E-2</v>
      </c>
      <c r="AS168">
        <f t="shared" si="84"/>
        <v>8.2709927541737178E-3</v>
      </c>
      <c r="AT168">
        <f t="shared" si="85"/>
        <v>1.1687545300193197E-2</v>
      </c>
      <c r="AU168">
        <f t="shared" si="86"/>
        <v>9.8114453725234186E-3</v>
      </c>
      <c r="AV168">
        <f t="shared" si="87"/>
        <v>1.6119397428589862E-2</v>
      </c>
      <c r="AX168">
        <f t="shared" si="88"/>
        <v>9.1175373382605552E-3</v>
      </c>
      <c r="AY168">
        <f t="shared" si="89"/>
        <v>1.411656700648198E-2</v>
      </c>
      <c r="AZ168">
        <f t="shared" si="90"/>
        <v>7.8856414415399267E-3</v>
      </c>
      <c r="BA168">
        <f t="shared" si="91"/>
        <v>1.0340851345642013E-2</v>
      </c>
      <c r="BB168">
        <f t="shared" si="92"/>
        <v>1.0666185192441838E-2</v>
      </c>
      <c r="BC168">
        <f t="shared" si="93"/>
        <v>7.2876552290214031E-3</v>
      </c>
      <c r="BD168">
        <f t="shared" si="94"/>
        <v>3.3634496850424096E-3</v>
      </c>
      <c r="BE168">
        <f t="shared" si="95"/>
        <v>4.9528299328174636E-3</v>
      </c>
      <c r="BF168">
        <f t="shared" si="96"/>
        <v>8.8682518800802922E-3</v>
      </c>
      <c r="BH168">
        <f t="shared" si="97"/>
        <v>4.5587686691302776E-3</v>
      </c>
      <c r="BI168">
        <f t="shared" si="98"/>
        <v>7.0582835032409899E-3</v>
      </c>
      <c r="BJ168">
        <f t="shared" si="99"/>
        <v>2.9804923117913613E-3</v>
      </c>
      <c r="BK168">
        <f t="shared" si="100"/>
        <v>5.9702933080563207E-3</v>
      </c>
      <c r="BL168">
        <f t="shared" si="101"/>
        <v>5.3330925962209192E-3</v>
      </c>
      <c r="BM168">
        <f t="shared" si="102"/>
        <v>2.9751727887380201E-3</v>
      </c>
      <c r="BN168">
        <f t="shared" si="103"/>
        <v>1.9418885810649972E-3</v>
      </c>
      <c r="BO168">
        <f t="shared" si="104"/>
        <v>2.859517694962599E-3</v>
      </c>
      <c r="BP168">
        <f t="shared" si="105"/>
        <v>5.1200876102057615E-3</v>
      </c>
    </row>
    <row r="169" spans="1:68" x14ac:dyDescent="0.3">
      <c r="A169" t="s">
        <v>1998</v>
      </c>
      <c r="B169">
        <v>1.003345825040935E-2</v>
      </c>
      <c r="C169">
        <v>0</v>
      </c>
      <c r="D169">
        <v>1.676701770333985E-2</v>
      </c>
      <c r="E169">
        <v>2.3657570672546549E-2</v>
      </c>
      <c r="F169">
        <v>7.1171970496242002E-3</v>
      </c>
      <c r="G169">
        <v>3.1273507071217302E-3</v>
      </c>
      <c r="H169">
        <v>1.5706556534350102E-2</v>
      </c>
      <c r="I169">
        <v>2.5277183467438975E-2</v>
      </c>
      <c r="J169">
        <v>6.7173223624890999E-3</v>
      </c>
      <c r="K169">
        <v>6.6610501286769996E-3</v>
      </c>
      <c r="L169">
        <v>2.4998540363096254E-2</v>
      </c>
      <c r="M169">
        <v>2.101040680018635E-2</v>
      </c>
      <c r="N169">
        <v>1.8370931765245679E-2</v>
      </c>
      <c r="O169">
        <v>9.9761696292845047E-3</v>
      </c>
      <c r="P169">
        <v>2.97635978335264E-2</v>
      </c>
      <c r="Q169">
        <v>6.0203064972189704E-3</v>
      </c>
      <c r="R169">
        <v>1.1022241171084199E-2</v>
      </c>
      <c r="S169">
        <v>1.467343462525255E-2</v>
      </c>
      <c r="T169">
        <v>7.3524010961321003E-3</v>
      </c>
      <c r="U169">
        <v>1.123977010222795E-2</v>
      </c>
      <c r="V169">
        <v>2.98381380399463E-2</v>
      </c>
      <c r="W169">
        <v>8.7417095575622345E-3</v>
      </c>
      <c r="X169">
        <v>8.6995715918368605E-3</v>
      </c>
      <c r="Y169">
        <v>1.5405174572271901E-2</v>
      </c>
      <c r="Z169">
        <v>7.2772899151633723E-3</v>
      </c>
      <c r="AA169">
        <v>2.3506942175997452E-2</v>
      </c>
      <c r="AB169">
        <v>8.8388191924991012E-3</v>
      </c>
      <c r="AC169">
        <v>1.0495062728422965E-2</v>
      </c>
      <c r="AD169">
        <v>1.8664197299381749E-2</v>
      </c>
      <c r="AE169">
        <v>8.5177228570833853E-3</v>
      </c>
      <c r="AF169">
        <v>2.4808045974411851E-2</v>
      </c>
      <c r="AG169">
        <v>2.2839649470492749E-2</v>
      </c>
      <c r="AH169">
        <v>1.11885538514801E-2</v>
      </c>
      <c r="AI169">
        <v>1.6079479744168301E-2</v>
      </c>
      <c r="AJ169">
        <v>0</v>
      </c>
      <c r="AK169">
        <v>2.0843041165768898E-2</v>
      </c>
      <c r="AL169">
        <v>3.6719204166354297E-2</v>
      </c>
      <c r="AN169">
        <f t="shared" si="79"/>
        <v>1.2614511656573938E-2</v>
      </c>
      <c r="AO169">
        <f t="shared" si="80"/>
        <v>1.2807071939633752E-2</v>
      </c>
      <c r="AP169">
        <f t="shared" si="81"/>
        <v>1.678543126892933E-2</v>
      </c>
      <c r="AQ169">
        <f t="shared" si="82"/>
        <v>1.0571994097851907E-2</v>
      </c>
      <c r="AR169">
        <f t="shared" si="83"/>
        <v>1.4293004698967146E-2</v>
      </c>
      <c r="AS169">
        <f t="shared" si="84"/>
        <v>1.237047669603194E-2</v>
      </c>
      <c r="AT169">
        <f t="shared" si="85"/>
        <v>1.7329988710292329E-2</v>
      </c>
      <c r="AU169">
        <f t="shared" si="86"/>
        <v>1.6702561022047049E-2</v>
      </c>
      <c r="AV169">
        <f t="shared" si="87"/>
        <v>1.9187415110707731E-2</v>
      </c>
      <c r="AX169">
        <f t="shared" si="88"/>
        <v>1.0082661684264312E-2</v>
      </c>
      <c r="AY169">
        <f t="shared" si="89"/>
        <v>9.8316219725605031E-3</v>
      </c>
      <c r="AZ169">
        <f t="shared" si="90"/>
        <v>9.1877468487185764E-3</v>
      </c>
      <c r="BA169">
        <f t="shared" si="91"/>
        <v>4.3440992645492312E-3</v>
      </c>
      <c r="BB169">
        <f t="shared" si="92"/>
        <v>1.0487488867061544E-2</v>
      </c>
      <c r="BC169">
        <f t="shared" si="93"/>
        <v>6.1422493066872769E-3</v>
      </c>
      <c r="BD169">
        <f t="shared" si="94"/>
        <v>8.2267090161340633E-3</v>
      </c>
      <c r="BE169">
        <f t="shared" si="95"/>
        <v>5.8504854490867833E-3</v>
      </c>
      <c r="BF169">
        <f t="shared" si="96"/>
        <v>1.8415504659885125E-2</v>
      </c>
      <c r="BH169">
        <f t="shared" si="97"/>
        <v>5.0413308421321558E-3</v>
      </c>
      <c r="BI169">
        <f t="shared" si="98"/>
        <v>4.9158109862802515E-3</v>
      </c>
      <c r="BJ169">
        <f t="shared" si="99"/>
        <v>3.4726418958181049E-3</v>
      </c>
      <c r="BK169">
        <f t="shared" si="100"/>
        <v>2.508066879773954E-3</v>
      </c>
      <c r="BL169">
        <f t="shared" si="101"/>
        <v>5.2437444335307719E-3</v>
      </c>
      <c r="BM169">
        <f t="shared" si="102"/>
        <v>2.5075627790579289E-3</v>
      </c>
      <c r="BN169">
        <f t="shared" si="103"/>
        <v>4.7496926650097233E-3</v>
      </c>
      <c r="BO169">
        <f t="shared" si="104"/>
        <v>3.377779348920243E-3</v>
      </c>
      <c r="BP169">
        <f t="shared" si="105"/>
        <v>1.0632196572647485E-2</v>
      </c>
    </row>
    <row r="170" spans="1:68" x14ac:dyDescent="0.3">
      <c r="A170" t="s">
        <v>1999</v>
      </c>
      <c r="B170">
        <v>1.5809494430240101E-2</v>
      </c>
      <c r="C170">
        <v>1.76598226986572E-2</v>
      </c>
      <c r="D170">
        <v>2.4606814255994799E-3</v>
      </c>
      <c r="E170">
        <v>2.9831752124711831E-2</v>
      </c>
      <c r="F170">
        <v>1.478638232880965E-2</v>
      </c>
      <c r="G170">
        <v>7.6353975280068504E-3</v>
      </c>
      <c r="H170">
        <v>7.84702911908065E-3</v>
      </c>
      <c r="I170">
        <v>2.062231780135285E-2</v>
      </c>
      <c r="J170">
        <v>1.4798624759308694E-2</v>
      </c>
      <c r="K170">
        <v>1.7774386380097835E-2</v>
      </c>
      <c r="L170">
        <v>1.3569815577513284E-2</v>
      </c>
      <c r="M170">
        <v>1.63857882857745E-2</v>
      </c>
      <c r="N170">
        <v>1.525045633549325E-2</v>
      </c>
      <c r="O170">
        <v>2.423190344528145E-2</v>
      </c>
      <c r="P170">
        <v>3.9429028195734295E-2</v>
      </c>
      <c r="Q170">
        <v>9.9464919132096E-3</v>
      </c>
      <c r="R170">
        <v>1.233741993931586E-2</v>
      </c>
      <c r="S170">
        <v>2.5008489509912302E-2</v>
      </c>
      <c r="T170">
        <v>9.2717109963002704E-3</v>
      </c>
      <c r="U170">
        <v>4.8122444671355648E-3</v>
      </c>
      <c r="V170">
        <v>1.9601959521851849E-2</v>
      </c>
      <c r="W170">
        <v>1.5583136232217949E-2</v>
      </c>
      <c r="X170">
        <v>1.0449367551868699E-2</v>
      </c>
      <c r="Y170">
        <v>0</v>
      </c>
      <c r="Z170">
        <v>2.2773895327638398E-2</v>
      </c>
      <c r="AA170">
        <v>1.705240009003775E-2</v>
      </c>
      <c r="AB170">
        <v>2.7067821311930348E-2</v>
      </c>
      <c r="AC170">
        <v>0</v>
      </c>
      <c r="AD170">
        <v>4.8567291877061151E-3</v>
      </c>
      <c r="AE170">
        <v>9.4711008932577504E-3</v>
      </c>
      <c r="AF170">
        <v>1.4562345012931358E-2</v>
      </c>
      <c r="AG170">
        <v>1.361380166707715E-2</v>
      </c>
      <c r="AH170">
        <v>1.7623340739747299E-2</v>
      </c>
      <c r="AI170">
        <v>2.396346035129145E-2</v>
      </c>
      <c r="AJ170">
        <v>7.7075727944097353E-3</v>
      </c>
      <c r="AK170">
        <v>2.3198092531611647E-2</v>
      </c>
      <c r="AL170">
        <v>2.0622558396150001E-2</v>
      </c>
      <c r="AN170">
        <f t="shared" si="79"/>
        <v>1.6440437669802153E-2</v>
      </c>
      <c r="AO170">
        <f t="shared" si="80"/>
        <v>1.2722781694312501E-2</v>
      </c>
      <c r="AP170">
        <f t="shared" si="81"/>
        <v>2.020571471131476E-2</v>
      </c>
      <c r="AQ170">
        <f t="shared" si="82"/>
        <v>1.5764133787479252E-2</v>
      </c>
      <c r="AR170">
        <f t="shared" si="83"/>
        <v>1.2317262804376408E-2</v>
      </c>
      <c r="AS170">
        <f t="shared" si="84"/>
        <v>1.28905807135792E-2</v>
      </c>
      <c r="AT170">
        <f t="shared" si="85"/>
        <v>9.6300583646317401E-3</v>
      </c>
      <c r="AU170">
        <f t="shared" si="86"/>
        <v>1.8400200919371969E-2</v>
      </c>
      <c r="AV170">
        <f t="shared" si="87"/>
        <v>1.7176074574057128E-2</v>
      </c>
      <c r="AX170">
        <f t="shared" si="88"/>
        <v>1.1204848306242871E-2</v>
      </c>
      <c r="AY170">
        <f t="shared" si="89"/>
        <v>6.2267048298863138E-3</v>
      </c>
      <c r="AZ170">
        <f t="shared" si="90"/>
        <v>9.165838177954827E-3</v>
      </c>
      <c r="BA170">
        <f t="shared" si="91"/>
        <v>8.0946104754129836E-3</v>
      </c>
      <c r="BB170">
        <f t="shared" si="92"/>
        <v>6.5659074409730577E-3</v>
      </c>
      <c r="BC170">
        <f t="shared" si="93"/>
        <v>1.1439304727419292E-2</v>
      </c>
      <c r="BD170">
        <f t="shared" si="94"/>
        <v>4.8547600604967999E-3</v>
      </c>
      <c r="BE170">
        <f t="shared" si="95"/>
        <v>5.2183802586576421E-3</v>
      </c>
      <c r="BF170">
        <f t="shared" si="96"/>
        <v>8.3004661606515418E-3</v>
      </c>
      <c r="BH170">
        <f t="shared" si="97"/>
        <v>5.6024241531214356E-3</v>
      </c>
      <c r="BI170">
        <f t="shared" si="98"/>
        <v>3.1133524149431569E-3</v>
      </c>
      <c r="BJ170">
        <f t="shared" si="99"/>
        <v>3.4643611966185517E-3</v>
      </c>
      <c r="BK170">
        <f t="shared" si="100"/>
        <v>4.6734255369648512E-3</v>
      </c>
      <c r="BL170">
        <f t="shared" si="101"/>
        <v>3.2829537204865289E-3</v>
      </c>
      <c r="BM170">
        <f t="shared" si="102"/>
        <v>4.670076599064113E-3</v>
      </c>
      <c r="BN170">
        <f t="shared" si="103"/>
        <v>2.8028970277788716E-3</v>
      </c>
      <c r="BO170">
        <f t="shared" si="104"/>
        <v>3.0128332470698189E-3</v>
      </c>
      <c r="BP170">
        <f t="shared" si="105"/>
        <v>4.7922763722515471E-3</v>
      </c>
    </row>
    <row r="171" spans="1:68" x14ac:dyDescent="0.3">
      <c r="A171" t="s">
        <v>2000</v>
      </c>
      <c r="B171">
        <v>0</v>
      </c>
      <c r="C171">
        <v>1.8948129505395699E-2</v>
      </c>
      <c r="D171">
        <v>5.1277585151563998E-3</v>
      </c>
      <c r="E171">
        <v>3.4052232371755899E-2</v>
      </c>
      <c r="F171">
        <v>4.6617904984929803E-3</v>
      </c>
      <c r="G171">
        <v>1.2168151035731449E-2</v>
      </c>
      <c r="H171">
        <v>4.2039317906783155E-2</v>
      </c>
      <c r="I171">
        <v>2.2106427092256901E-2</v>
      </c>
      <c r="J171">
        <v>0</v>
      </c>
      <c r="K171">
        <v>7.4129601779328504E-3</v>
      </c>
      <c r="L171">
        <v>1.5982509414918508E-2</v>
      </c>
      <c r="M171">
        <v>3.4350932611776255E-2</v>
      </c>
      <c r="N171">
        <v>1.02690983446378E-2</v>
      </c>
      <c r="O171">
        <v>2.5153621396749318E-2</v>
      </c>
      <c r="P171">
        <v>2.9156623921150399E-2</v>
      </c>
      <c r="Q171">
        <v>2.3887336385995548E-3</v>
      </c>
      <c r="R171">
        <v>2.2841876568640299E-2</v>
      </c>
      <c r="S171">
        <v>1.992197530910925E-2</v>
      </c>
      <c r="T171">
        <v>4.9701092227280048E-3</v>
      </c>
      <c r="U171">
        <v>1.7974513529924248E-2</v>
      </c>
      <c r="V171">
        <v>2.4355150162195048E-2</v>
      </c>
      <c r="W171">
        <v>5.9121347177808498E-3</v>
      </c>
      <c r="X171">
        <v>8.5512301314357008E-3</v>
      </c>
      <c r="Y171">
        <v>4.0702039624909E-3</v>
      </c>
      <c r="Z171">
        <v>1.5769336668755001E-2</v>
      </c>
      <c r="AA171">
        <v>0</v>
      </c>
      <c r="AB171">
        <v>1.2180285263722116E-2</v>
      </c>
      <c r="AC171">
        <v>9.8648406015131498E-3</v>
      </c>
      <c r="AD171">
        <v>9.61913759325435E-3</v>
      </c>
      <c r="AE171">
        <v>1.7073248372721853E-2</v>
      </c>
      <c r="AF171">
        <v>1.2053113903725595E-2</v>
      </c>
      <c r="AG171">
        <v>1.1150809485329351E-2</v>
      </c>
      <c r="AH171">
        <v>4.8817336120043396E-3</v>
      </c>
      <c r="AI171">
        <v>8.9274788868717349E-3</v>
      </c>
      <c r="AJ171">
        <v>2.272947009327645E-3</v>
      </c>
      <c r="AK171">
        <v>2.2758871719770226E-2</v>
      </c>
      <c r="AL171">
        <v>2.8145892491557498E-2</v>
      </c>
      <c r="AN171">
        <f t="shared" si="79"/>
        <v>1.4532030098076999E-2</v>
      </c>
      <c r="AO171">
        <f t="shared" si="80"/>
        <v>2.024392163331612E-2</v>
      </c>
      <c r="AP171">
        <f t="shared" si="81"/>
        <v>1.7475106552452161E-2</v>
      </c>
      <c r="AQ171">
        <f t="shared" si="82"/>
        <v>1.5050861838783035E-2</v>
      </c>
      <c r="AR171">
        <f t="shared" si="83"/>
        <v>1.3302976908157037E-2</v>
      </c>
      <c r="AS171">
        <f t="shared" si="84"/>
        <v>8.4059827713194781E-3</v>
      </c>
      <c r="AT171">
        <f t="shared" si="85"/>
        <v>1.2915166623233934E-2</v>
      </c>
      <c r="AU171">
        <f t="shared" si="86"/>
        <v>8.3200073280684742E-3</v>
      </c>
      <c r="AV171">
        <f t="shared" si="87"/>
        <v>1.7725903740218457E-2</v>
      </c>
      <c r="AX171">
        <f t="shared" si="88"/>
        <v>1.5277002908046712E-2</v>
      </c>
      <c r="AY171">
        <f t="shared" si="89"/>
        <v>1.619186119371584E-2</v>
      </c>
      <c r="AZ171">
        <f t="shared" si="90"/>
        <v>1.2523254919160879E-2</v>
      </c>
      <c r="BA171">
        <f t="shared" si="91"/>
        <v>1.1062484972182519E-2</v>
      </c>
      <c r="BB171">
        <f t="shared" si="92"/>
        <v>9.4522487657999078E-3</v>
      </c>
      <c r="BC171">
        <f t="shared" si="93"/>
        <v>5.6581485862105194E-3</v>
      </c>
      <c r="BD171">
        <f t="shared" si="94"/>
        <v>3.8010910337102112E-3</v>
      </c>
      <c r="BE171">
        <f t="shared" si="95"/>
        <v>3.1783792013292829E-3</v>
      </c>
      <c r="BF171">
        <f t="shared" si="96"/>
        <v>1.3651022012801994E-2</v>
      </c>
      <c r="BH171">
        <f t="shared" si="97"/>
        <v>7.638501454023356E-3</v>
      </c>
      <c r="BI171">
        <f t="shared" si="98"/>
        <v>8.0959305968579202E-3</v>
      </c>
      <c r="BJ171">
        <f t="shared" si="99"/>
        <v>4.7333454458808539E-3</v>
      </c>
      <c r="BK171">
        <f t="shared" si="100"/>
        <v>6.3869286765957673E-3</v>
      </c>
      <c r="BL171">
        <f t="shared" si="101"/>
        <v>4.7261243828999539E-3</v>
      </c>
      <c r="BM171">
        <f t="shared" si="102"/>
        <v>2.3099294875109683E-3</v>
      </c>
      <c r="BN171">
        <f t="shared" si="103"/>
        <v>2.1945609315268634E-3</v>
      </c>
      <c r="BO171">
        <f t="shared" si="104"/>
        <v>1.8350380874741694E-3</v>
      </c>
      <c r="BP171">
        <f t="shared" si="105"/>
        <v>7.881421233804739E-3</v>
      </c>
    </row>
    <row r="172" spans="1:68" x14ac:dyDescent="0.3">
      <c r="A172" t="s">
        <v>2001</v>
      </c>
      <c r="B172">
        <v>6.7537400811785754E-3</v>
      </c>
      <c r="C172">
        <v>7.1576760543773403E-3</v>
      </c>
      <c r="D172">
        <v>5.3509106236802901E-3</v>
      </c>
      <c r="E172">
        <v>2.244938645848615E-2</v>
      </c>
      <c r="F172">
        <v>9.2314297344221891E-3</v>
      </c>
      <c r="G172">
        <v>1.7717151572480348E-2</v>
      </c>
      <c r="H172">
        <v>2.657598684389785E-2</v>
      </c>
      <c r="I172">
        <v>3.8108911954574595E-2</v>
      </c>
      <c r="J172">
        <v>1.1949121443613899E-2</v>
      </c>
      <c r="K172">
        <v>1.3960713358559544E-2</v>
      </c>
      <c r="L172">
        <v>2.5307964196845903E-2</v>
      </c>
      <c r="M172">
        <v>2.5929919880198098E-2</v>
      </c>
      <c r="N172">
        <v>2.3654329172603399E-2</v>
      </c>
      <c r="O172">
        <v>1.9307403845447102E-2</v>
      </c>
      <c r="P172">
        <v>2.5149060831532087E-2</v>
      </c>
      <c r="Q172">
        <v>1.9039583892834201E-2</v>
      </c>
      <c r="R172">
        <v>7.6752723441276503E-3</v>
      </c>
      <c r="S172">
        <v>1.7718123967059799E-2</v>
      </c>
      <c r="T172">
        <v>2.04585182851908E-2</v>
      </c>
      <c r="U172">
        <v>1.3231757345512849E-2</v>
      </c>
      <c r="V172">
        <v>2.5283362650974799E-2</v>
      </c>
      <c r="W172">
        <v>2.0713911034809802E-2</v>
      </c>
      <c r="X172">
        <v>8.0636212680623952E-3</v>
      </c>
      <c r="Y172">
        <v>4.6265722586585302E-3</v>
      </c>
      <c r="Z172">
        <v>8.1329085122847696E-3</v>
      </c>
      <c r="AA172">
        <v>2.3940812299270448E-2</v>
      </c>
      <c r="AB172">
        <v>1.33334008425471E-2</v>
      </c>
      <c r="AC172">
        <v>1.0208845469738961E-2</v>
      </c>
      <c r="AD172">
        <v>2.0791126447200749E-2</v>
      </c>
      <c r="AE172">
        <v>2.4603854797636028E-2</v>
      </c>
      <c r="AF172">
        <v>1.7380232675323761E-2</v>
      </c>
      <c r="AG172">
        <v>7.53640651366625E-3</v>
      </c>
      <c r="AH172">
        <v>5.0248430365870999E-3</v>
      </c>
      <c r="AI172">
        <v>2.73761174282834E-2</v>
      </c>
      <c r="AJ172">
        <v>1.0765960066266171E-2</v>
      </c>
      <c r="AK172">
        <v>5.9995576130527944E-2</v>
      </c>
      <c r="AL172">
        <v>0</v>
      </c>
      <c r="AN172">
        <f t="shared" si="79"/>
        <v>1.0427928304430588E-2</v>
      </c>
      <c r="AO172">
        <f t="shared" si="80"/>
        <v>2.2908370026343744E-2</v>
      </c>
      <c r="AP172">
        <f t="shared" si="81"/>
        <v>2.0751216104114293E-2</v>
      </c>
      <c r="AQ172">
        <f t="shared" si="82"/>
        <v>1.4810993401340551E-2</v>
      </c>
      <c r="AR172">
        <f t="shared" si="83"/>
        <v>1.9921887329122062E-2</v>
      </c>
      <c r="AS172">
        <f t="shared" si="84"/>
        <v>1.1384360108427034E-2</v>
      </c>
      <c r="AT172">
        <f t="shared" si="85"/>
        <v>2.092507130672018E-2</v>
      </c>
      <c r="AU172">
        <f t="shared" si="86"/>
        <v>1.3312455659512251E-2</v>
      </c>
      <c r="AV172">
        <f t="shared" si="87"/>
        <v>2.3587178732264708E-2</v>
      </c>
      <c r="AX172">
        <f t="shared" si="88"/>
        <v>8.0516204074960861E-3</v>
      </c>
      <c r="AY172">
        <f t="shared" si="89"/>
        <v>1.2362784648786714E-2</v>
      </c>
      <c r="AZ172">
        <f t="shared" si="90"/>
        <v>5.7882700568192185E-3</v>
      </c>
      <c r="BA172">
        <f t="shared" si="91"/>
        <v>6.2149376777744549E-3</v>
      </c>
      <c r="BB172">
        <f t="shared" si="92"/>
        <v>4.9805799915875124E-3</v>
      </c>
      <c r="BC172">
        <f t="shared" si="93"/>
        <v>6.7839815244501766E-3</v>
      </c>
      <c r="BD172">
        <f t="shared" si="94"/>
        <v>3.6136733472373448E-3</v>
      </c>
      <c r="BE172">
        <f t="shared" si="95"/>
        <v>1.2244056702524939E-2</v>
      </c>
      <c r="BF172">
        <f t="shared" si="96"/>
        <v>3.1986794538832825E-2</v>
      </c>
      <c r="BH172">
        <f t="shared" si="97"/>
        <v>4.0258102037480431E-3</v>
      </c>
      <c r="BI172">
        <f t="shared" si="98"/>
        <v>6.1813923243933568E-3</v>
      </c>
      <c r="BJ172">
        <f t="shared" si="99"/>
        <v>2.1877604416607657E-3</v>
      </c>
      <c r="BK172">
        <f t="shared" si="100"/>
        <v>3.5881959412598294E-3</v>
      </c>
      <c r="BL172">
        <f t="shared" si="101"/>
        <v>2.4902899957937562E-3</v>
      </c>
      <c r="BM172">
        <f t="shared" si="102"/>
        <v>2.7695488598952159E-3</v>
      </c>
      <c r="BN172">
        <f t="shared" si="103"/>
        <v>2.086355279790857E-3</v>
      </c>
      <c r="BO172">
        <f t="shared" si="104"/>
        <v>7.0691094331758152E-3</v>
      </c>
      <c r="BP172">
        <f t="shared" si="105"/>
        <v>1.8467584437508382E-2</v>
      </c>
    </row>
    <row r="173" spans="1:68" x14ac:dyDescent="0.3">
      <c r="A173" t="s">
        <v>2002</v>
      </c>
      <c r="B173">
        <v>4.024082117255115E-2</v>
      </c>
      <c r="C173">
        <v>6.2907444937630105E-2</v>
      </c>
      <c r="D173">
        <v>6.0303262341802902E-2</v>
      </c>
      <c r="E173">
        <v>4.4606498613209151E-2</v>
      </c>
      <c r="F173">
        <v>3.42814624944189E-2</v>
      </c>
      <c r="G173">
        <v>3.5983910743701303E-2</v>
      </c>
      <c r="H173">
        <v>8.9850691740696403E-2</v>
      </c>
      <c r="I173">
        <v>6.5914033540681746E-2</v>
      </c>
      <c r="J173">
        <v>4.3443096864509402E-2</v>
      </c>
      <c r="K173">
        <v>5.1536167151551751E-2</v>
      </c>
      <c r="L173">
        <v>3.978583877522085E-2</v>
      </c>
      <c r="M173">
        <v>4.3836210535800398E-2</v>
      </c>
      <c r="N173">
        <v>3.4199147240010996E-2</v>
      </c>
      <c r="O173">
        <v>5.6360154431075546E-2</v>
      </c>
      <c r="P173">
        <v>4.5833025702756949E-2</v>
      </c>
      <c r="Q173">
        <v>4.6624511144292349E-2</v>
      </c>
      <c r="R173">
        <v>4.8219623732181804E-2</v>
      </c>
      <c r="S173">
        <v>4.9358909941984198E-2</v>
      </c>
      <c r="T173">
        <v>4.7880676728557899E-2</v>
      </c>
      <c r="U173">
        <v>6.7930879442352946E-2</v>
      </c>
      <c r="V173">
        <v>0.10488762564903464</v>
      </c>
      <c r="W173">
        <v>5.8922207790935044E-2</v>
      </c>
      <c r="X173">
        <v>6.7654442257989042E-2</v>
      </c>
      <c r="Y173">
        <v>3.404698954150575E-2</v>
      </c>
      <c r="Z173">
        <v>5.7951767913387256E-2</v>
      </c>
      <c r="AA173">
        <v>5.1467988434585651E-2</v>
      </c>
      <c r="AB173">
        <v>2.2504222717017099E-2</v>
      </c>
      <c r="AC173">
        <v>4.2215575957856702E-2</v>
      </c>
      <c r="AD173">
        <v>3.6907623322715348E-2</v>
      </c>
      <c r="AE173">
        <v>1.9519841329754269E-2</v>
      </c>
      <c r="AF173">
        <v>5.4785512499976805E-2</v>
      </c>
      <c r="AG173">
        <v>4.9732891326804252E-2</v>
      </c>
      <c r="AH173">
        <v>4.5511389686168552E-2</v>
      </c>
      <c r="AI173">
        <v>3.4654805188703848E-2</v>
      </c>
      <c r="AJ173">
        <v>1.1629298548058995E-2</v>
      </c>
      <c r="AK173">
        <v>5.4791468253944056E-2</v>
      </c>
      <c r="AL173">
        <v>8.7874805570664405E-2</v>
      </c>
      <c r="AN173">
        <f t="shared" si="79"/>
        <v>5.2014506766298325E-2</v>
      </c>
      <c r="AO173">
        <f t="shared" si="80"/>
        <v>5.6507524629874586E-2</v>
      </c>
      <c r="AP173">
        <f t="shared" si="81"/>
        <v>4.4999091528703697E-2</v>
      </c>
      <c r="AQ173">
        <f t="shared" si="82"/>
        <v>4.8067681606152789E-2</v>
      </c>
      <c r="AR173">
        <f t="shared" si="83"/>
        <v>6.9905347402720142E-2</v>
      </c>
      <c r="AS173">
        <f t="shared" si="84"/>
        <v>4.597349780372359E-2</v>
      </c>
      <c r="AT173">
        <f t="shared" si="85"/>
        <v>3.7070992384148807E-2</v>
      </c>
      <c r="AU173">
        <f t="shared" si="86"/>
        <v>4.3299695400558884E-2</v>
      </c>
      <c r="AV173">
        <f t="shared" si="87"/>
        <v>5.1431857457555817E-2</v>
      </c>
      <c r="AX173">
        <f t="shared" si="88"/>
        <v>1.1267324856290711E-2</v>
      </c>
      <c r="AY173">
        <f t="shared" si="89"/>
        <v>2.6554759572545845E-2</v>
      </c>
      <c r="AZ173">
        <f t="shared" si="90"/>
        <v>7.304025906835627E-3</v>
      </c>
      <c r="BA173">
        <f t="shared" si="91"/>
        <v>1.3735170197166548E-3</v>
      </c>
      <c r="BB173">
        <f t="shared" si="92"/>
        <v>2.4720934374643868E-2</v>
      </c>
      <c r="BC173">
        <f t="shared" si="93"/>
        <v>1.6437166322487158E-2</v>
      </c>
      <c r="BD173">
        <f t="shared" si="94"/>
        <v>1.763340318427618E-2</v>
      </c>
      <c r="BE173">
        <f t="shared" si="95"/>
        <v>7.7785515429766115E-3</v>
      </c>
      <c r="BF173">
        <f t="shared" si="96"/>
        <v>3.8233618371937401E-2</v>
      </c>
      <c r="BH173">
        <f t="shared" si="97"/>
        <v>5.6336624281453553E-3</v>
      </c>
      <c r="BI173">
        <f t="shared" si="98"/>
        <v>1.3277379786272922E-2</v>
      </c>
      <c r="BJ173">
        <f t="shared" si="99"/>
        <v>2.7606623027228707E-3</v>
      </c>
      <c r="BK173">
        <f t="shared" si="100"/>
        <v>7.9300042106994321E-4</v>
      </c>
      <c r="BL173">
        <f t="shared" si="101"/>
        <v>1.2360467187321934E-2</v>
      </c>
      <c r="BM173">
        <f t="shared" si="102"/>
        <v>6.7104450512255652E-3</v>
      </c>
      <c r="BN173">
        <f t="shared" si="103"/>
        <v>1.0180650075171058E-2</v>
      </c>
      <c r="BO173">
        <f t="shared" si="104"/>
        <v>4.4909488272429259E-3</v>
      </c>
      <c r="BP173">
        <f t="shared" si="105"/>
        <v>2.2074189859131482E-2</v>
      </c>
    </row>
    <row r="174" spans="1:68" x14ac:dyDescent="0.3">
      <c r="A174" t="s">
        <v>2003</v>
      </c>
      <c r="B174">
        <v>6.9461632116280703E-2</v>
      </c>
      <c r="C174">
        <v>5.5167733794799598E-2</v>
      </c>
      <c r="D174">
        <v>5.4275529595555351E-2</v>
      </c>
      <c r="E174">
        <v>7.7893302326717651E-2</v>
      </c>
      <c r="F174">
        <v>7.3660499291873238E-2</v>
      </c>
      <c r="G174">
        <v>7.9487425363979E-2</v>
      </c>
      <c r="H174">
        <v>7.6868717104672607E-2</v>
      </c>
      <c r="I174">
        <v>6.6488962327513307E-2</v>
      </c>
      <c r="J174">
        <v>9.8158990081512354E-2</v>
      </c>
      <c r="K174">
        <v>7.9165379568990848E-2</v>
      </c>
      <c r="L174">
        <v>7.2172083173243598E-2</v>
      </c>
      <c r="M174">
        <v>0.10703963397088125</v>
      </c>
      <c r="N174">
        <v>7.40525966470401E-2</v>
      </c>
      <c r="O174">
        <v>5.0653065795844797E-2</v>
      </c>
      <c r="P174">
        <v>8.6612988507967045E-2</v>
      </c>
      <c r="Q174">
        <v>6.1790346931568096E-2</v>
      </c>
      <c r="R174">
        <v>7.0539911561752849E-2</v>
      </c>
      <c r="S174">
        <v>6.6571799902667705E-2</v>
      </c>
      <c r="T174">
        <v>9.3984750029775493E-2</v>
      </c>
      <c r="U174">
        <v>7.999965407134299E-2</v>
      </c>
      <c r="V174">
        <v>9.4948878166640299E-2</v>
      </c>
      <c r="W174">
        <v>6.2170536993820899E-2</v>
      </c>
      <c r="X174">
        <v>0.11752755763386249</v>
      </c>
      <c r="Y174">
        <v>5.2036987793969397E-2</v>
      </c>
      <c r="Z174">
        <v>7.334757863550101E-2</v>
      </c>
      <c r="AA174">
        <v>7.4687382750637049E-2</v>
      </c>
      <c r="AB174">
        <v>7.6195730548450441E-2</v>
      </c>
      <c r="AC174">
        <v>5.9506702605144055E-2</v>
      </c>
      <c r="AD174">
        <v>8.6250816466431596E-2</v>
      </c>
      <c r="AE174">
        <v>8.8343834334341301E-2</v>
      </c>
      <c r="AF174">
        <v>5.3886459212346249E-2</v>
      </c>
      <c r="AG174">
        <v>0.11458634881366001</v>
      </c>
      <c r="AH174">
        <v>5.7749575182826599E-2</v>
      </c>
      <c r="AI174">
        <v>9.3049043156198247E-2</v>
      </c>
      <c r="AJ174">
        <v>6.8106448514460807E-2</v>
      </c>
      <c r="AK174">
        <v>6.8683157855233101E-2</v>
      </c>
      <c r="AL174">
        <v>4.4355386925914897E-2</v>
      </c>
      <c r="AN174">
        <f t="shared" si="79"/>
        <v>6.4199549458338334E-2</v>
      </c>
      <c r="AO174">
        <f t="shared" si="80"/>
        <v>7.4126401022009542E-2</v>
      </c>
      <c r="AP174">
        <f t="shared" si="81"/>
        <v>8.1122105392211416E-2</v>
      </c>
      <c r="AQ174">
        <f t="shared" si="82"/>
        <v>6.6300686131996217E-2</v>
      </c>
      <c r="AR174">
        <f t="shared" si="83"/>
        <v>8.2775954815394931E-2</v>
      </c>
      <c r="AS174">
        <f t="shared" si="84"/>
        <v>7.555032332792741E-2</v>
      </c>
      <c r="AT174">
        <f t="shared" si="85"/>
        <v>7.6160370004373049E-2</v>
      </c>
      <c r="AU174">
        <f t="shared" si="86"/>
        <v>8.8461655717561635E-2</v>
      </c>
      <c r="AV174">
        <f t="shared" si="87"/>
        <v>6.0381664431869597E-2</v>
      </c>
      <c r="AX174">
        <f t="shared" si="88"/>
        <v>1.147850521534805E-2</v>
      </c>
      <c r="AY174">
        <f t="shared" si="89"/>
        <v>5.6216371792908015E-3</v>
      </c>
      <c r="AZ174">
        <f t="shared" si="90"/>
        <v>1.8504033463112388E-2</v>
      </c>
      <c r="BA174">
        <f t="shared" si="91"/>
        <v>4.3810783275274592E-3</v>
      </c>
      <c r="BB174">
        <f t="shared" si="92"/>
        <v>1.5341753946841428E-2</v>
      </c>
      <c r="BC174">
        <f t="shared" si="93"/>
        <v>2.270848394281149E-2</v>
      </c>
      <c r="BD174">
        <f t="shared" si="94"/>
        <v>1.931813933657231E-2</v>
      </c>
      <c r="BE174">
        <f t="shared" si="95"/>
        <v>2.8694734740449652E-2</v>
      </c>
      <c r="BF174">
        <f t="shared" si="96"/>
        <v>1.3882158565559516E-2</v>
      </c>
      <c r="BH174">
        <f t="shared" si="97"/>
        <v>5.7392526076740251E-3</v>
      </c>
      <c r="BI174">
        <f t="shared" si="98"/>
        <v>2.8108185896454007E-3</v>
      </c>
      <c r="BJ174">
        <f t="shared" si="99"/>
        <v>6.9938672564303795E-3</v>
      </c>
      <c r="BK174">
        <f t="shared" si="100"/>
        <v>2.529416751738814E-3</v>
      </c>
      <c r="BL174">
        <f t="shared" si="101"/>
        <v>7.6708769734207139E-3</v>
      </c>
      <c r="BM174">
        <f t="shared" si="102"/>
        <v>9.2706997486788761E-3</v>
      </c>
      <c r="BN174">
        <f t="shared" si="103"/>
        <v>1.1153332946212723E-2</v>
      </c>
      <c r="BO174">
        <f t="shared" si="104"/>
        <v>1.6566912826723516E-2</v>
      </c>
      <c r="BP174">
        <f t="shared" si="105"/>
        <v>8.0148679847588562E-3</v>
      </c>
    </row>
    <row r="175" spans="1:68" x14ac:dyDescent="0.3">
      <c r="A175" t="s">
        <v>2004</v>
      </c>
      <c r="B175">
        <v>1.0462774763449765E-2</v>
      </c>
      <c r="C175">
        <v>3.1227076204566401E-2</v>
      </c>
      <c r="D175">
        <v>4.113778079592835E-2</v>
      </c>
      <c r="E175">
        <v>4.2254204048502053E-2</v>
      </c>
      <c r="F175">
        <v>6.9450366369074304E-3</v>
      </c>
      <c r="G175">
        <v>0</v>
      </c>
      <c r="H175">
        <v>3.2780028018854199E-2</v>
      </c>
      <c r="I175">
        <v>4.3986414745074198E-2</v>
      </c>
      <c r="J175">
        <v>2.749969478318583E-2</v>
      </c>
      <c r="K175">
        <v>3.0409555536231599E-2</v>
      </c>
      <c r="L175">
        <v>4.1942638017709546E-2</v>
      </c>
      <c r="M175">
        <v>4.3235898999780649E-2</v>
      </c>
      <c r="N175">
        <v>2.0439606080788701E-2</v>
      </c>
      <c r="O175">
        <v>4.8081781501313953E-2</v>
      </c>
      <c r="P175">
        <v>1.48925425614541E-2</v>
      </c>
      <c r="Q175">
        <v>1.8127016989608179E-2</v>
      </c>
      <c r="R175">
        <v>0</v>
      </c>
      <c r="S175">
        <v>3.2375178918985503E-2</v>
      </c>
      <c r="T175">
        <v>1.31128437726435E-2</v>
      </c>
      <c r="U175">
        <v>2.7118681169379849E-2</v>
      </c>
      <c r="V175">
        <v>5.722173187371675E-2</v>
      </c>
      <c r="W175">
        <v>5.20493964250556E-2</v>
      </c>
      <c r="X175">
        <v>5.4367393323008001E-3</v>
      </c>
      <c r="Y175">
        <v>6.0594145700675001E-3</v>
      </c>
      <c r="Z175">
        <v>3.8102108724642147E-2</v>
      </c>
      <c r="AA175">
        <v>3.09152890347828E-2</v>
      </c>
      <c r="AB175">
        <v>1.7997069218563352E-2</v>
      </c>
      <c r="AC175">
        <v>1.0437632228076629E-2</v>
      </c>
      <c r="AD175">
        <v>1.1218113544399156E-2</v>
      </c>
      <c r="AE175">
        <v>9.9602500774808502E-3</v>
      </c>
      <c r="AF175">
        <v>2.4668096016094848E-2</v>
      </c>
      <c r="AG175">
        <v>7.2534313468733203E-3</v>
      </c>
      <c r="AH175">
        <v>2.6951683041416249E-2</v>
      </c>
      <c r="AI175">
        <v>2.0044996099113713E-2</v>
      </c>
      <c r="AJ175">
        <v>1.2531069390995651E-2</v>
      </c>
      <c r="AK175">
        <v>4.9383905949609598E-2</v>
      </c>
      <c r="AL175">
        <v>3.7661435630906397E-2</v>
      </c>
      <c r="AN175">
        <f t="shared" si="79"/>
        <v>3.1270458953111646E-2</v>
      </c>
      <c r="AO175">
        <f t="shared" si="80"/>
        <v>2.0927869850208957E-2</v>
      </c>
      <c r="AP175">
        <f t="shared" si="81"/>
        <v>3.2357388211494913E-2</v>
      </c>
      <c r="AQ175">
        <f t="shared" si="82"/>
        <v>1.6834065302864562E-2</v>
      </c>
      <c r="AR175">
        <f t="shared" si="83"/>
        <v>3.7375663310198926E-2</v>
      </c>
      <c r="AS175">
        <f t="shared" si="84"/>
        <v>1.8158042184738873E-2</v>
      </c>
      <c r="AT175">
        <f t="shared" si="85"/>
        <v>1.5282153212658285E-2</v>
      </c>
      <c r="AU175">
        <f t="shared" si="86"/>
        <v>1.8083370162467759E-2</v>
      </c>
      <c r="AV175">
        <f t="shared" si="87"/>
        <v>3.3192136990503884E-2</v>
      </c>
      <c r="AX175">
        <f t="shared" si="88"/>
        <v>1.4730561203043332E-2</v>
      </c>
      <c r="AY175">
        <f t="shared" si="89"/>
        <v>2.0861971040319539E-2</v>
      </c>
      <c r="AZ175">
        <f t="shared" si="90"/>
        <v>1.2462752218914056E-2</v>
      </c>
      <c r="BA175">
        <f t="shared" si="91"/>
        <v>1.6226270229392537E-2</v>
      </c>
      <c r="BB175">
        <f t="shared" si="92"/>
        <v>2.0841264960833144E-2</v>
      </c>
      <c r="BC175">
        <f t="shared" si="93"/>
        <v>1.3626093467738668E-2</v>
      </c>
      <c r="BD175">
        <f t="shared" si="94"/>
        <v>8.1527600760349199E-3</v>
      </c>
      <c r="BE175">
        <f t="shared" si="95"/>
        <v>9.994561630801143E-3</v>
      </c>
      <c r="BF175">
        <f t="shared" si="96"/>
        <v>1.8828538534809487E-2</v>
      </c>
      <c r="BH175">
        <f t="shared" si="97"/>
        <v>7.3652806015216659E-3</v>
      </c>
      <c r="BI175">
        <f t="shared" si="98"/>
        <v>1.043098552015977E-2</v>
      </c>
      <c r="BJ175">
        <f t="shared" si="99"/>
        <v>4.7104775746664284E-3</v>
      </c>
      <c r="BK175">
        <f t="shared" si="100"/>
        <v>9.3682414848833932E-3</v>
      </c>
      <c r="BL175">
        <f t="shared" si="101"/>
        <v>1.0420632480416572E-2</v>
      </c>
      <c r="BM175">
        <f t="shared" si="102"/>
        <v>5.5628293639051222E-3</v>
      </c>
      <c r="BN175">
        <f t="shared" si="103"/>
        <v>4.7069982245371948E-3</v>
      </c>
      <c r="BO175">
        <f t="shared" si="104"/>
        <v>5.7703628479753456E-3</v>
      </c>
      <c r="BP175">
        <f t="shared" si="105"/>
        <v>1.0870661791519499E-2</v>
      </c>
    </row>
    <row r="176" spans="1:68" x14ac:dyDescent="0.3">
      <c r="A176" t="s">
        <v>2005</v>
      </c>
      <c r="B176">
        <v>2.7461000339259599E-2</v>
      </c>
      <c r="C176">
        <v>5.1435065759382302E-2</v>
      </c>
      <c r="D176">
        <v>4.7959148913107152E-2</v>
      </c>
      <c r="E176">
        <v>3.0095169143569401E-2</v>
      </c>
      <c r="F176">
        <v>3.2198446793517098E-2</v>
      </c>
      <c r="G176">
        <v>4.2825734035144253E-2</v>
      </c>
      <c r="H176">
        <v>5.9415301710710251E-2</v>
      </c>
      <c r="I176">
        <v>6.7000542727050444E-2</v>
      </c>
      <c r="J176">
        <v>5.9867798234858348E-2</v>
      </c>
      <c r="K176">
        <v>5.0155701581880902E-2</v>
      </c>
      <c r="L176">
        <v>3.1086553561503201E-2</v>
      </c>
      <c r="M176">
        <v>3.3920061576967198E-2</v>
      </c>
      <c r="N176">
        <v>4.576632179824705E-2</v>
      </c>
      <c r="O176">
        <v>4.3883444969743696E-2</v>
      </c>
      <c r="P176">
        <v>3.12047268435427E-2</v>
      </c>
      <c r="Q176">
        <v>6.6831672347496152E-2</v>
      </c>
      <c r="R176">
        <v>5.2536022597236151E-2</v>
      </c>
      <c r="S176">
        <v>5.4628541301170605E-2</v>
      </c>
      <c r="T176">
        <v>4.7728639253274099E-2</v>
      </c>
      <c r="U176">
        <v>3.3555145516685453E-2</v>
      </c>
      <c r="V176">
        <v>5.2810209167865746E-2</v>
      </c>
      <c r="W176">
        <v>4.8503910542580103E-2</v>
      </c>
      <c r="X176">
        <v>5.4658555092646596E-2</v>
      </c>
      <c r="Y176">
        <v>3.0368589044121898E-2</v>
      </c>
      <c r="Z176">
        <v>5.4858088383208499E-2</v>
      </c>
      <c r="AA176">
        <v>1.7749560679082552E-2</v>
      </c>
      <c r="AB176">
        <v>3.1045379191450097E-2</v>
      </c>
      <c r="AC176">
        <v>2.9251901719449851E-2</v>
      </c>
      <c r="AD176">
        <v>3.9129401239971745E-2</v>
      </c>
      <c r="AE176">
        <v>5.3339471209790851E-2</v>
      </c>
      <c r="AF176">
        <v>4.0300190651983647E-2</v>
      </c>
      <c r="AG176">
        <v>4.85347517388472E-2</v>
      </c>
      <c r="AH176">
        <v>2.8616451592245448E-2</v>
      </c>
      <c r="AI176">
        <v>2.7766448206952302E-2</v>
      </c>
      <c r="AJ176">
        <v>3.0904280483846351E-2</v>
      </c>
      <c r="AK176">
        <v>5.5003843531890646E-2</v>
      </c>
      <c r="AL176">
        <v>6.3882307022060797E-2</v>
      </c>
      <c r="AN176">
        <f t="shared" si="79"/>
        <v>3.923759603882962E-2</v>
      </c>
      <c r="AO176">
        <f t="shared" si="80"/>
        <v>5.0360006316605511E-2</v>
      </c>
      <c r="AP176">
        <f t="shared" si="81"/>
        <v>4.2269229795249011E-2</v>
      </c>
      <c r="AQ176">
        <f t="shared" si="82"/>
        <v>5.7998745415300972E-2</v>
      </c>
      <c r="AR176">
        <f t="shared" si="83"/>
        <v>4.5649476120101347E-2</v>
      </c>
      <c r="AS176">
        <f t="shared" si="84"/>
        <v>3.6322012351659917E-2</v>
      </c>
      <c r="AT176">
        <f t="shared" si="85"/>
        <v>4.425635436724875E-2</v>
      </c>
      <c r="AU176">
        <f t="shared" si="86"/>
        <v>3.4972550512681652E-2</v>
      </c>
      <c r="AV176">
        <f t="shared" si="87"/>
        <v>4.9930143679265931E-2</v>
      </c>
      <c r="AX176">
        <f t="shared" si="88"/>
        <v>1.2208138377450309E-2</v>
      </c>
      <c r="AY176">
        <f t="shared" si="89"/>
        <v>1.576402370191609E-2</v>
      </c>
      <c r="AZ176">
        <f t="shared" si="90"/>
        <v>1.0831477851815536E-2</v>
      </c>
      <c r="BA176">
        <f t="shared" si="91"/>
        <v>7.7207582058826116E-3</v>
      </c>
      <c r="BB176">
        <f t="shared" si="92"/>
        <v>8.3669916085501311E-3</v>
      </c>
      <c r="BC176">
        <f t="shared" si="93"/>
        <v>1.5086573145730984E-2</v>
      </c>
      <c r="BD176">
        <f t="shared" si="94"/>
        <v>7.8879620716173476E-3</v>
      </c>
      <c r="BE176">
        <f t="shared" si="95"/>
        <v>1.1752897643262572E-2</v>
      </c>
      <c r="BF176">
        <f t="shared" si="96"/>
        <v>1.70644185730041E-2</v>
      </c>
      <c r="BH176">
        <f t="shared" si="97"/>
        <v>6.1040691887251546E-3</v>
      </c>
      <c r="BI176">
        <f t="shared" si="98"/>
        <v>7.8820118509580449E-3</v>
      </c>
      <c r="BJ176">
        <f t="shared" si="99"/>
        <v>4.0939138181725751E-3</v>
      </c>
      <c r="BK176">
        <f t="shared" si="100"/>
        <v>4.4575818285143383E-3</v>
      </c>
      <c r="BL176">
        <f t="shared" si="101"/>
        <v>4.1834958042750656E-3</v>
      </c>
      <c r="BM176">
        <f t="shared" si="102"/>
        <v>6.1590676957026984E-3</v>
      </c>
      <c r="BN176">
        <f t="shared" si="103"/>
        <v>4.5541170254058336E-3</v>
      </c>
      <c r="BO176">
        <f t="shared" si="104"/>
        <v>6.7855386180957645E-3</v>
      </c>
      <c r="BP176">
        <f t="shared" si="105"/>
        <v>9.8521466566883677E-3</v>
      </c>
    </row>
    <row r="177" spans="1:68" x14ac:dyDescent="0.3">
      <c r="A177" t="s">
        <v>2006</v>
      </c>
      <c r="B177">
        <v>1.097885890290305E-2</v>
      </c>
      <c r="C177">
        <v>4.7357371744500602E-2</v>
      </c>
      <c r="D177">
        <v>6.6696939199150499E-5</v>
      </c>
      <c r="E177">
        <v>1.9469334476082501E-2</v>
      </c>
      <c r="F177">
        <v>1.1733645818072114E-2</v>
      </c>
      <c r="G177">
        <v>2.3570534192481798E-2</v>
      </c>
      <c r="H177">
        <v>1.1289544164958627E-2</v>
      </c>
      <c r="I177">
        <v>1.8501803674752099E-2</v>
      </c>
      <c r="J177">
        <v>2.4705885074289051E-2</v>
      </c>
      <c r="K177">
        <v>2.0385157383809693E-2</v>
      </c>
      <c r="L177">
        <v>8.18100463454185E-3</v>
      </c>
      <c r="M177">
        <v>2.0539244101851949E-2</v>
      </c>
      <c r="N177">
        <v>1.4224212375176799E-2</v>
      </c>
      <c r="O177">
        <v>1.306999235715064E-2</v>
      </c>
      <c r="P177">
        <v>1.4116588062207801E-2</v>
      </c>
      <c r="Q177">
        <v>1.2331351241983715E-2</v>
      </c>
      <c r="R177">
        <v>6.7575928523634001E-3</v>
      </c>
      <c r="S177">
        <v>1.86788712888784E-2</v>
      </c>
      <c r="T177">
        <v>9.6506238086516496E-3</v>
      </c>
      <c r="U177">
        <v>7.4919420392047797E-3</v>
      </c>
      <c r="V177">
        <v>1.4371988713033551E-2</v>
      </c>
      <c r="W177">
        <v>1.855839307525179E-2</v>
      </c>
      <c r="X177">
        <v>2.2300881109653482E-2</v>
      </c>
      <c r="Y177">
        <v>1.558399968652395E-2</v>
      </c>
      <c r="Z177">
        <v>1.34075749347135E-2</v>
      </c>
      <c r="AA177">
        <v>9.7033818243687994E-3</v>
      </c>
      <c r="AB177">
        <v>1.4406122848811345E-2</v>
      </c>
      <c r="AC177">
        <v>1.9270137369248028E-2</v>
      </c>
      <c r="AD177">
        <v>1.58043849673149E-2</v>
      </c>
      <c r="AE177">
        <v>2.963355176986805E-3</v>
      </c>
      <c r="AF177">
        <v>1.186976071627692E-2</v>
      </c>
      <c r="AG177">
        <v>4.5218439081997604E-3</v>
      </c>
      <c r="AH177">
        <v>1.781432758274985E-2</v>
      </c>
      <c r="AI177">
        <v>1.8549840575817489E-2</v>
      </c>
      <c r="AJ177">
        <v>2.0162542317441644E-2</v>
      </c>
      <c r="AK177">
        <v>1.4266700443517268E-2</v>
      </c>
      <c r="AL177">
        <v>2.0622558396150001E-2</v>
      </c>
      <c r="AN177">
        <f t="shared" si="79"/>
        <v>1.9468065515671325E-2</v>
      </c>
      <c r="AO177">
        <f t="shared" si="80"/>
        <v>1.6273881962566159E-2</v>
      </c>
      <c r="AP177">
        <f t="shared" si="81"/>
        <v>1.6460297712718255E-2</v>
      </c>
      <c r="AQ177">
        <f t="shared" si="82"/>
        <v>1.2589271794408505E-2</v>
      </c>
      <c r="AR177">
        <f t="shared" si="83"/>
        <v>1.2518236909035443E-2</v>
      </c>
      <c r="AS177">
        <f t="shared" si="84"/>
        <v>1.5778682962219851E-2</v>
      </c>
      <c r="AT177">
        <f t="shared" si="85"/>
        <v>1.0212500286859541E-2</v>
      </c>
      <c r="AU177">
        <f t="shared" si="86"/>
        <v>1.3628670688922366E-2</v>
      </c>
      <c r="AV177">
        <f t="shared" si="87"/>
        <v>1.8350600385702971E-2</v>
      </c>
      <c r="AX177">
        <f t="shared" si="88"/>
        <v>2.0217922206877629E-2</v>
      </c>
      <c r="AY177">
        <f t="shared" si="89"/>
        <v>5.8782689188907672E-3</v>
      </c>
      <c r="AZ177">
        <f t="shared" si="90"/>
        <v>5.6356891749734413E-3</v>
      </c>
      <c r="BA177">
        <f t="shared" si="91"/>
        <v>5.9648228933264795E-3</v>
      </c>
      <c r="BB177">
        <f t="shared" si="92"/>
        <v>4.9466058152732809E-3</v>
      </c>
      <c r="BC177">
        <f t="shared" si="93"/>
        <v>4.4538204406369721E-3</v>
      </c>
      <c r="BD177">
        <f t="shared" si="94"/>
        <v>6.5789737510654278E-3</v>
      </c>
      <c r="BE177">
        <f t="shared" si="95"/>
        <v>7.8953128722874331E-3</v>
      </c>
      <c r="BF177">
        <f t="shared" si="96"/>
        <v>3.5442323218866233E-3</v>
      </c>
      <c r="BH177">
        <f t="shared" si="97"/>
        <v>1.0108961103438814E-2</v>
      </c>
      <c r="BI177">
        <f t="shared" si="98"/>
        <v>2.9391344594453836E-3</v>
      </c>
      <c r="BJ177">
        <f t="shared" si="99"/>
        <v>2.130090289062643E-3</v>
      </c>
      <c r="BK177">
        <f t="shared" si="100"/>
        <v>3.4437921031304857E-3</v>
      </c>
      <c r="BL177">
        <f t="shared" si="101"/>
        <v>2.4733029076366405E-3</v>
      </c>
      <c r="BM177">
        <f t="shared" si="102"/>
        <v>1.8182645809230531E-3</v>
      </c>
      <c r="BN177">
        <f t="shared" si="103"/>
        <v>3.7983722661691071E-3</v>
      </c>
      <c r="BO177">
        <f t="shared" si="104"/>
        <v>4.5583610121514668E-3</v>
      </c>
      <c r="BP177">
        <f t="shared" si="105"/>
        <v>2.0462634851118144E-3</v>
      </c>
    </row>
    <row r="178" spans="1:68" x14ac:dyDescent="0.3">
      <c r="A178" t="s">
        <v>2007</v>
      </c>
      <c r="B178">
        <v>1.015691680158985E-2</v>
      </c>
      <c r="C178">
        <v>0</v>
      </c>
      <c r="D178">
        <v>1.8118528979963348E-2</v>
      </c>
      <c r="E178">
        <v>2.6866451899889801E-2</v>
      </c>
      <c r="F178">
        <v>3.71668483169355E-3</v>
      </c>
      <c r="G178">
        <v>1.2864761358634399E-2</v>
      </c>
      <c r="H178">
        <v>2.5636977339406598E-2</v>
      </c>
      <c r="I178">
        <v>1.7485877473574649E-2</v>
      </c>
      <c r="J178">
        <v>2.0545400961361399E-2</v>
      </c>
      <c r="K178">
        <v>1.25877115796936E-2</v>
      </c>
      <c r="L178">
        <v>2.996538849045785E-2</v>
      </c>
      <c r="M178">
        <v>1.8619785827887949E-2</v>
      </c>
      <c r="N178">
        <v>2.17017806806875E-2</v>
      </c>
      <c r="O178">
        <v>5.0677749415290102E-2</v>
      </c>
      <c r="P178">
        <v>3.3683473655448354E-2</v>
      </c>
      <c r="Q178">
        <v>2.6958655690804998E-2</v>
      </c>
      <c r="R178">
        <v>5.1176187295135503E-3</v>
      </c>
      <c r="S178">
        <v>4.1728261286633546E-2</v>
      </c>
      <c r="T178">
        <v>1.003521047358185E-2</v>
      </c>
      <c r="U178">
        <v>3.8390652016751702E-2</v>
      </c>
      <c r="V178">
        <v>2.9969234808281949E-2</v>
      </c>
      <c r="W178">
        <v>2.7709643165689128E-2</v>
      </c>
      <c r="X178">
        <v>1.1803549016024071E-2</v>
      </c>
      <c r="Y178">
        <v>7.5968955069046652E-3</v>
      </c>
      <c r="Z178">
        <v>1.2678320952175859E-2</v>
      </c>
      <c r="AA178">
        <v>1.3034748897399326E-2</v>
      </c>
      <c r="AB178">
        <v>1.9812979139656274E-2</v>
      </c>
      <c r="AC178">
        <v>1.62003697997282E-2</v>
      </c>
      <c r="AD178">
        <v>1.2138507928889816E-2</v>
      </c>
      <c r="AE178">
        <v>8.7777479182007158E-3</v>
      </c>
      <c r="AF178">
        <v>2.4175373891982852E-2</v>
      </c>
      <c r="AG178">
        <v>8.8352096652638355E-3</v>
      </c>
      <c r="AH178">
        <v>2.850805577704035E-2</v>
      </c>
      <c r="AI178">
        <v>3.9348890700592949E-2</v>
      </c>
      <c r="AJ178">
        <v>5.5991026747847497E-3</v>
      </c>
      <c r="AK178">
        <v>1.379956326772145E-2</v>
      </c>
      <c r="AL178">
        <v>3.5841154400329499E-2</v>
      </c>
      <c r="AN178">
        <f t="shared" si="79"/>
        <v>1.378547442036075E-2</v>
      </c>
      <c r="AO178">
        <f t="shared" si="80"/>
        <v>1.4926075250827299E-2</v>
      </c>
      <c r="AP178">
        <f t="shared" si="81"/>
        <v>2.6825898658689534E-2</v>
      </c>
      <c r="AQ178">
        <f t="shared" si="82"/>
        <v>2.4601511902317363E-2</v>
      </c>
      <c r="AR178">
        <f t="shared" si="83"/>
        <v>2.6526185116076156E-2</v>
      </c>
      <c r="AS178">
        <f t="shared" si="84"/>
        <v>1.3521143885314732E-2</v>
      </c>
      <c r="AT178">
        <f t="shared" si="85"/>
        <v>1.5030543246357794E-2</v>
      </c>
      <c r="AU178">
        <f t="shared" si="86"/>
        <v>2.5564052047632378E-2</v>
      </c>
      <c r="AV178">
        <f t="shared" si="87"/>
        <v>1.84132734476119E-2</v>
      </c>
      <c r="AX178">
        <f t="shared" si="88"/>
        <v>1.1446878308423947E-2</v>
      </c>
      <c r="AY178">
        <f t="shared" si="89"/>
        <v>9.1501449806625033E-3</v>
      </c>
      <c r="AZ178">
        <f t="shared" si="90"/>
        <v>1.2659390527865451E-2</v>
      </c>
      <c r="BA178">
        <f t="shared" si="91"/>
        <v>1.8418791552135175E-2</v>
      </c>
      <c r="BB178">
        <f t="shared" si="92"/>
        <v>1.1915997421321304E-2</v>
      </c>
      <c r="BC178">
        <f t="shared" si="93"/>
        <v>4.1414785749353256E-3</v>
      </c>
      <c r="BD178">
        <f t="shared" si="94"/>
        <v>8.0959633531306353E-3</v>
      </c>
      <c r="BE178">
        <f t="shared" si="95"/>
        <v>1.5468404929097471E-2</v>
      </c>
      <c r="BF178">
        <f t="shared" si="96"/>
        <v>1.5640018042209849E-2</v>
      </c>
      <c r="BH178">
        <f t="shared" si="97"/>
        <v>5.7234391542119734E-3</v>
      </c>
      <c r="BI178">
        <f t="shared" si="98"/>
        <v>4.5750724903312516E-3</v>
      </c>
      <c r="BJ178">
        <f t="shared" si="99"/>
        <v>4.7847998694826675E-3</v>
      </c>
      <c r="BK178">
        <f t="shared" si="100"/>
        <v>1.0634094260772848E-2</v>
      </c>
      <c r="BL178">
        <f t="shared" si="101"/>
        <v>5.9579987106606518E-3</v>
      </c>
      <c r="BM178">
        <f t="shared" si="102"/>
        <v>1.6907515482100625E-3</v>
      </c>
      <c r="BN178">
        <f t="shared" si="103"/>
        <v>4.6742066212793181E-3</v>
      </c>
      <c r="BO178">
        <f t="shared" si="104"/>
        <v>8.9306877497485598E-3</v>
      </c>
      <c r="BP178">
        <f t="shared" si="105"/>
        <v>9.029768626800461E-3</v>
      </c>
    </row>
    <row r="179" spans="1:68" x14ac:dyDescent="0.3">
      <c r="A179" t="s">
        <v>2008</v>
      </c>
      <c r="B179">
        <v>2.3816900786181448E-2</v>
      </c>
      <c r="C179">
        <v>0</v>
      </c>
      <c r="D179">
        <v>1.7711467722456249E-2</v>
      </c>
      <c r="E179">
        <v>4.1876657619545246E-2</v>
      </c>
      <c r="F179">
        <v>2.1568894198013951E-2</v>
      </c>
      <c r="G179">
        <v>1.754593814517201E-2</v>
      </c>
      <c r="H179">
        <v>1.7749467057147413E-2</v>
      </c>
      <c r="I179">
        <v>4.6321304868251603E-2</v>
      </c>
      <c r="J179">
        <v>4.7936130549934203E-2</v>
      </c>
      <c r="K179">
        <v>2.0787797732528299E-2</v>
      </c>
      <c r="L179">
        <v>4.6107614398711749E-2</v>
      </c>
      <c r="M179">
        <v>4.3894633523289102E-2</v>
      </c>
      <c r="N179">
        <v>1.7445556523969001E-2</v>
      </c>
      <c r="O179">
        <v>2.3581828720127949E-2</v>
      </c>
      <c r="P179">
        <v>2.9078844202838253E-2</v>
      </c>
      <c r="Q179">
        <v>2.0193900542802748E-2</v>
      </c>
      <c r="R179">
        <v>2.4653521553028999E-2</v>
      </c>
      <c r="S179">
        <v>5.1721826318869048E-2</v>
      </c>
      <c r="T179">
        <v>2.3376103559306048E-2</v>
      </c>
      <c r="U179">
        <v>2.7431787861060403E-2</v>
      </c>
      <c r="V179">
        <v>2.342329305138785E-2</v>
      </c>
      <c r="W179">
        <v>4.8816318488689302E-2</v>
      </c>
      <c r="X179">
        <v>8.1433975983503954E-3</v>
      </c>
      <c r="Y179">
        <v>1.313792866939895E-2</v>
      </c>
      <c r="Z179">
        <v>4.6263078486949646E-3</v>
      </c>
      <c r="AA179">
        <v>2.5143977874374751E-2</v>
      </c>
      <c r="AB179">
        <v>2.1556863852369049E-2</v>
      </c>
      <c r="AC179">
        <v>1.010693690579555E-2</v>
      </c>
      <c r="AD179">
        <v>9.7908254688297454E-3</v>
      </c>
      <c r="AE179">
        <v>2.4309693890023149E-2</v>
      </c>
      <c r="AF179">
        <v>2.3397821868873799E-2</v>
      </c>
      <c r="AG179">
        <v>3.3957284819415449E-2</v>
      </c>
      <c r="AH179">
        <v>2.2486900300488451E-2</v>
      </c>
      <c r="AI179">
        <v>4.2669543002256151E-2</v>
      </c>
      <c r="AJ179">
        <v>2.0186604989093547E-2</v>
      </c>
      <c r="AK179">
        <v>5.506934632203675E-2</v>
      </c>
      <c r="AL179">
        <v>2.17066073307602E-2</v>
      </c>
      <c r="AN179">
        <f t="shared" si="79"/>
        <v>2.0851256532045736E-2</v>
      </c>
      <c r="AO179">
        <f t="shared" si="80"/>
        <v>2.5796401067146243E-2</v>
      </c>
      <c r="AP179">
        <f t="shared" si="81"/>
        <v>3.2690343664485512E-2</v>
      </c>
      <c r="AQ179">
        <f t="shared" si="82"/>
        <v>3.2189749471566935E-2</v>
      </c>
      <c r="AR179">
        <f t="shared" si="83"/>
        <v>3.0761875740110904E-2</v>
      </c>
      <c r="AS179">
        <f t="shared" si="84"/>
        <v>1.3785902124830609E-2</v>
      </c>
      <c r="AT179">
        <f t="shared" si="85"/>
        <v>1.9166113742575566E-2</v>
      </c>
      <c r="AU179">
        <f t="shared" si="86"/>
        <v>3.3037909374053348E-2</v>
      </c>
      <c r="AV179">
        <f t="shared" si="87"/>
        <v>3.232085288063017E-2</v>
      </c>
      <c r="AX179">
        <f t="shared" si="88"/>
        <v>1.7277111153838932E-2</v>
      </c>
      <c r="AY179">
        <f t="shared" si="89"/>
        <v>1.3807809091975667E-2</v>
      </c>
      <c r="AZ179">
        <f t="shared" si="90"/>
        <v>1.2961966095897665E-2</v>
      </c>
      <c r="BA179">
        <f t="shared" si="91"/>
        <v>1.7061611130412012E-2</v>
      </c>
      <c r="BB179">
        <f t="shared" si="92"/>
        <v>1.2185466956308658E-2</v>
      </c>
      <c r="BC179">
        <f t="shared" si="93"/>
        <v>7.9885469294463107E-3</v>
      </c>
      <c r="BD179">
        <f t="shared" si="94"/>
        <v>8.1320292859541291E-3</v>
      </c>
      <c r="BE179">
        <f t="shared" si="95"/>
        <v>1.012268269847255E-2</v>
      </c>
      <c r="BF179">
        <f t="shared" si="96"/>
        <v>1.9715427136381213E-2</v>
      </c>
      <c r="BH179">
        <f t="shared" si="97"/>
        <v>8.6385555769194662E-3</v>
      </c>
      <c r="BI179">
        <f t="shared" si="98"/>
        <v>6.9039045459878337E-3</v>
      </c>
      <c r="BJ179">
        <f t="shared" si="99"/>
        <v>4.8991626845994313E-3</v>
      </c>
      <c r="BK179">
        <f t="shared" si="100"/>
        <v>9.8505257789520909E-3</v>
      </c>
      <c r="BL179">
        <f t="shared" si="101"/>
        <v>6.092733478154329E-3</v>
      </c>
      <c r="BM179">
        <f t="shared" si="102"/>
        <v>3.2613106272367989E-3</v>
      </c>
      <c r="BN179">
        <f t="shared" si="103"/>
        <v>4.6950292973035367E-3</v>
      </c>
      <c r="BO179">
        <f t="shared" si="104"/>
        <v>5.844333580884294E-3</v>
      </c>
      <c r="BP179">
        <f t="shared" si="105"/>
        <v>1.1382707164378147E-2</v>
      </c>
    </row>
    <row r="180" spans="1:68" x14ac:dyDescent="0.3">
      <c r="A180" t="s">
        <v>2009</v>
      </c>
      <c r="B180">
        <v>3.0606847341456002E-2</v>
      </c>
      <c r="C180">
        <v>4.2100374245422498E-2</v>
      </c>
      <c r="D180">
        <v>2.2811188773606501E-2</v>
      </c>
      <c r="E180">
        <v>2.4677720861061701E-2</v>
      </c>
      <c r="F180">
        <v>3.3962082394304351E-2</v>
      </c>
      <c r="G180">
        <v>2.5588659911368026E-2</v>
      </c>
      <c r="H180">
        <v>3.6477158796316148E-2</v>
      </c>
      <c r="I180">
        <v>2.2003695609362151E-2</v>
      </c>
      <c r="J180">
        <v>2.7284006716354649E-2</v>
      </c>
      <c r="K180">
        <v>2.2913975974699852E-2</v>
      </c>
      <c r="L180">
        <v>2.8473596612609849E-2</v>
      </c>
      <c r="M180">
        <v>4.3336238339664199E-2</v>
      </c>
      <c r="N180">
        <v>1.45619478915844E-2</v>
      </c>
      <c r="O180">
        <v>3.2475612824860202E-2</v>
      </c>
      <c r="P180">
        <v>2.5247246175019351E-2</v>
      </c>
      <c r="Q180">
        <v>3.4950617271979401E-2</v>
      </c>
      <c r="R180">
        <v>3.47288177727356E-2</v>
      </c>
      <c r="S180">
        <v>5.2701726204012249E-2</v>
      </c>
      <c r="T180">
        <v>3.0742540850746351E-2</v>
      </c>
      <c r="U180">
        <v>2.61273304492467E-2</v>
      </c>
      <c r="V180">
        <v>4.9266769407238703E-2</v>
      </c>
      <c r="W180">
        <v>3.7655935122738404E-2</v>
      </c>
      <c r="X180">
        <v>4.4359942858193703E-2</v>
      </c>
      <c r="Y180">
        <v>3.1484153670572002E-2</v>
      </c>
      <c r="Z180">
        <v>2.2218613624023664E-2</v>
      </c>
      <c r="AA180">
        <v>4.8018957873046705E-2</v>
      </c>
      <c r="AB180">
        <v>3.8530525803874151E-2</v>
      </c>
      <c r="AC180">
        <v>2.8547340608991147E-2</v>
      </c>
      <c r="AD180">
        <v>2.8126495178709701E-2</v>
      </c>
      <c r="AE180">
        <v>2.51563690463922E-2</v>
      </c>
      <c r="AF180">
        <v>1.9888390631718898E-2</v>
      </c>
      <c r="AG180">
        <v>4.8906052076778998E-2</v>
      </c>
      <c r="AH180">
        <v>2.711969690761365E-2</v>
      </c>
      <c r="AI180">
        <v>4.45718261574631E-2</v>
      </c>
      <c r="AJ180">
        <v>2.3386503426156901E-2</v>
      </c>
      <c r="AK180">
        <v>5.3918808144122053E-2</v>
      </c>
      <c r="AL180">
        <v>3.4395336737822302E-2</v>
      </c>
      <c r="AN180">
        <f t="shared" si="79"/>
        <v>3.0049032805386677E-2</v>
      </c>
      <c r="AO180">
        <f t="shared" si="80"/>
        <v>2.9507899177837669E-2</v>
      </c>
      <c r="AP180">
        <f t="shared" si="81"/>
        <v>2.7756089219256073E-2</v>
      </c>
      <c r="AQ180">
        <f t="shared" si="82"/>
        <v>4.0793720416242414E-2</v>
      </c>
      <c r="AR180">
        <f t="shared" si="83"/>
        <v>3.5948143957492538E-2</v>
      </c>
      <c r="AS180">
        <f t="shared" si="84"/>
        <v>3.5526589073116892E-2</v>
      </c>
      <c r="AT180">
        <f t="shared" si="85"/>
        <v>2.4390418285606934E-2</v>
      </c>
      <c r="AU180">
        <f t="shared" si="86"/>
        <v>4.0199191713951921E-2</v>
      </c>
      <c r="AV180">
        <f t="shared" si="87"/>
        <v>3.7233549436033749E-2</v>
      </c>
      <c r="AX180">
        <f t="shared" si="88"/>
        <v>8.6945071892660843E-3</v>
      </c>
      <c r="AY180">
        <f t="shared" si="89"/>
        <v>6.833345578376838E-3</v>
      </c>
      <c r="AZ180">
        <f t="shared" si="90"/>
        <v>8.8466410565005427E-3</v>
      </c>
      <c r="BA180">
        <f t="shared" si="91"/>
        <v>1.0313231798793041E-2</v>
      </c>
      <c r="BB180">
        <f t="shared" si="92"/>
        <v>1.0063945816683561E-2</v>
      </c>
      <c r="BC180">
        <f t="shared" si="93"/>
        <v>9.8515425885452364E-3</v>
      </c>
      <c r="BD180">
        <f t="shared" si="94"/>
        <v>4.1721220089719667E-3</v>
      </c>
      <c r="BE180">
        <f t="shared" si="95"/>
        <v>1.1532617520393602E-2</v>
      </c>
      <c r="BF180">
        <f t="shared" si="96"/>
        <v>1.5462761601275698E-2</v>
      </c>
      <c r="BH180">
        <f t="shared" si="97"/>
        <v>4.3472535946330422E-3</v>
      </c>
      <c r="BI180">
        <f t="shared" si="98"/>
        <v>3.416672789188419E-3</v>
      </c>
      <c r="BJ180">
        <f t="shared" si="99"/>
        <v>3.3437160248220208E-3</v>
      </c>
      <c r="BK180">
        <f t="shared" si="100"/>
        <v>5.9543471552481707E-3</v>
      </c>
      <c r="BL180">
        <f t="shared" si="101"/>
        <v>5.0319729083417803E-3</v>
      </c>
      <c r="BM180">
        <f t="shared" si="102"/>
        <v>4.021875420205533E-3</v>
      </c>
      <c r="BN180">
        <f t="shared" si="103"/>
        <v>2.4087757649719275E-3</v>
      </c>
      <c r="BO180">
        <f t="shared" si="104"/>
        <v>6.6583598298602404E-3</v>
      </c>
      <c r="BP180">
        <f t="shared" si="105"/>
        <v>8.9274295729115331E-3</v>
      </c>
    </row>
    <row r="181" spans="1:68" x14ac:dyDescent="0.3">
      <c r="A181" t="s">
        <v>2010</v>
      </c>
      <c r="B181">
        <v>9.9253231954688909E-3</v>
      </c>
      <c r="C181">
        <v>1.7432636416621398E-2</v>
      </c>
      <c r="D181">
        <v>2.9737255681702601E-2</v>
      </c>
      <c r="E181">
        <v>1.78828394788795E-2</v>
      </c>
      <c r="F181">
        <v>2.8411168437296998E-2</v>
      </c>
      <c r="G181">
        <v>3.0103925119974749E-2</v>
      </c>
      <c r="H181">
        <v>2.4763707003489552E-2</v>
      </c>
      <c r="I181">
        <v>2.7105843489438453E-2</v>
      </c>
      <c r="J181">
        <v>4.4422096440134097E-2</v>
      </c>
      <c r="K181">
        <v>1.8302066750239699E-2</v>
      </c>
      <c r="L181">
        <v>2.6481198034262601E-2</v>
      </c>
      <c r="M181">
        <v>9.3885587088651905E-3</v>
      </c>
      <c r="N181">
        <v>2.5310174687357249E-2</v>
      </c>
      <c r="O181">
        <v>3.3119178199191704E-2</v>
      </c>
      <c r="P181">
        <v>3.116664590411165E-2</v>
      </c>
      <c r="Q181">
        <v>3.3652922827326848E-2</v>
      </c>
      <c r="R181">
        <v>3.62072633493635E-2</v>
      </c>
      <c r="S181">
        <v>2.2801164026001405E-2</v>
      </c>
      <c r="T181">
        <v>5.5683808225291953E-2</v>
      </c>
      <c r="U181">
        <v>4.676778955946985E-2</v>
      </c>
      <c r="V181">
        <v>3.6614312012817798E-2</v>
      </c>
      <c r="W181">
        <v>1.75851294517252E-2</v>
      </c>
      <c r="X181">
        <v>3.2228592092078304E-2</v>
      </c>
      <c r="Y181">
        <v>2.1647135696804699E-2</v>
      </c>
      <c r="Z181">
        <v>4.7848276670848351E-2</v>
      </c>
      <c r="AA181">
        <v>2.2046770103327697E-2</v>
      </c>
      <c r="AB181">
        <v>1.9470365826285901E-2</v>
      </c>
      <c r="AC181">
        <v>1.218754152139765E-2</v>
      </c>
      <c r="AD181">
        <v>3.5150021149181948E-2</v>
      </c>
      <c r="AE181">
        <v>3.2895901596416699E-2</v>
      </c>
      <c r="AF181">
        <v>2.0711934876138753E-2</v>
      </c>
      <c r="AG181">
        <v>1.2875545031753356E-2</v>
      </c>
      <c r="AH181">
        <v>1.9583396194903499E-2</v>
      </c>
      <c r="AI181">
        <v>3.4585991116803903E-2</v>
      </c>
      <c r="AJ181">
        <v>2.0718065279954949E-2</v>
      </c>
      <c r="AK181">
        <v>1.3563049923233679E-2</v>
      </c>
      <c r="AL181">
        <v>3.3420650899311101E-2</v>
      </c>
      <c r="AN181">
        <f t="shared" si="79"/>
        <v>1.8744513693168097E-2</v>
      </c>
      <c r="AO181">
        <f t="shared" si="80"/>
        <v>2.7596161012549938E-2</v>
      </c>
      <c r="AP181">
        <f t="shared" si="81"/>
        <v>2.688427410345174E-2</v>
      </c>
      <c r="AQ181">
        <f t="shared" si="82"/>
        <v>3.0887116734230585E-2</v>
      </c>
      <c r="AR181">
        <f t="shared" si="83"/>
        <v>3.9162759812326198E-2</v>
      </c>
      <c r="AS181">
        <f t="shared" si="84"/>
        <v>2.5904780318457096E-2</v>
      </c>
      <c r="AT181">
        <f t="shared" si="85"/>
        <v>2.9585952540579136E-2</v>
      </c>
      <c r="AU181">
        <f t="shared" si="86"/>
        <v>2.2348310781153586E-2</v>
      </c>
      <c r="AV181">
        <f t="shared" si="87"/>
        <v>2.256725536749991E-2</v>
      </c>
      <c r="AX181">
        <f t="shared" si="88"/>
        <v>8.1870222894018276E-3</v>
      </c>
      <c r="AY181">
        <f t="shared" si="89"/>
        <v>2.2521341662072023E-3</v>
      </c>
      <c r="AZ181">
        <f t="shared" si="90"/>
        <v>1.1159320089402083E-2</v>
      </c>
      <c r="BA181">
        <f t="shared" si="91"/>
        <v>7.1181554686181661E-3</v>
      </c>
      <c r="BB181">
        <f t="shared" si="92"/>
        <v>1.6359199616566907E-2</v>
      </c>
      <c r="BC181">
        <f t="shared" si="93"/>
        <v>1.2522649385274216E-2</v>
      </c>
      <c r="BD181">
        <f t="shared" si="94"/>
        <v>7.7673293911832576E-3</v>
      </c>
      <c r="BE181">
        <f t="shared" si="95"/>
        <v>1.1116178831096385E-2</v>
      </c>
      <c r="BF181">
        <f t="shared" si="96"/>
        <v>1.0057122208474132E-2</v>
      </c>
      <c r="BH181">
        <f t="shared" si="97"/>
        <v>4.0935111447009138E-3</v>
      </c>
      <c r="BI181">
        <f t="shared" si="98"/>
        <v>1.1260670831036012E-3</v>
      </c>
      <c r="BJ181">
        <f t="shared" si="99"/>
        <v>4.2178265367321405E-3</v>
      </c>
      <c r="BK181">
        <f t="shared" si="100"/>
        <v>4.1096689759403055E-3</v>
      </c>
      <c r="BL181">
        <f t="shared" si="101"/>
        <v>8.1795998082834533E-3</v>
      </c>
      <c r="BM181">
        <f t="shared" si="102"/>
        <v>5.1123502036165436E-3</v>
      </c>
      <c r="BN181">
        <f t="shared" si="103"/>
        <v>4.4844697148841463E-3</v>
      </c>
      <c r="BO181">
        <f t="shared" si="104"/>
        <v>6.4179288404935175E-3</v>
      </c>
      <c r="BP181">
        <f t="shared" si="105"/>
        <v>5.8064822143355042E-3</v>
      </c>
    </row>
    <row r="182" spans="1:68" x14ac:dyDescent="0.3">
      <c r="A182" t="s">
        <v>2011</v>
      </c>
      <c r="B182">
        <v>1.0980728749648901E-2</v>
      </c>
      <c r="C182">
        <v>1.77765487807005E-2</v>
      </c>
      <c r="D182">
        <v>4.0078429812615904E-2</v>
      </c>
      <c r="E182">
        <v>2.393923367770355E-2</v>
      </c>
      <c r="F182">
        <v>2.7553152131990954E-2</v>
      </c>
      <c r="G182">
        <v>3.7976793010765751E-3</v>
      </c>
      <c r="H182">
        <v>1.546244219735435E-2</v>
      </c>
      <c r="I182">
        <v>1.0043956332413199E-2</v>
      </c>
      <c r="J182">
        <v>1.542346394286225E-2</v>
      </c>
      <c r="K182">
        <v>1.7876459284970284E-2</v>
      </c>
      <c r="L182">
        <v>1.4217041031102265E-2</v>
      </c>
      <c r="M182">
        <v>2.6488425499927103E-2</v>
      </c>
      <c r="N182">
        <v>1.2989216181161781E-2</v>
      </c>
      <c r="O182">
        <v>2.1823719012397901E-2</v>
      </c>
      <c r="P182">
        <v>2.4343116088479499E-2</v>
      </c>
      <c r="Q182">
        <v>1.3293234453083849E-2</v>
      </c>
      <c r="R182">
        <v>1.5164938483109451E-2</v>
      </c>
      <c r="S182">
        <v>3.5138220681409399E-2</v>
      </c>
      <c r="T182">
        <v>8.5389135799400738E-3</v>
      </c>
      <c r="U182">
        <v>3.2629035424028952E-2</v>
      </c>
      <c r="V182">
        <v>4.4785734176639905E-2</v>
      </c>
      <c r="W182">
        <v>7.0965748313323498E-3</v>
      </c>
      <c r="X182">
        <v>2.08566161323511E-2</v>
      </c>
      <c r="Y182">
        <v>1.5790624761808901E-3</v>
      </c>
      <c r="Z182">
        <v>2.5327342270037401E-2</v>
      </c>
      <c r="AA182">
        <v>2.251391270900463E-2</v>
      </c>
      <c r="AB182">
        <v>1.45731865902115E-2</v>
      </c>
      <c r="AC182">
        <v>1.1746360580608035E-2</v>
      </c>
      <c r="AD182">
        <v>1.5060689210344751E-2</v>
      </c>
      <c r="AE182">
        <v>1.831184512506805E-2</v>
      </c>
      <c r="AF182">
        <v>2.0915862349081101E-2</v>
      </c>
      <c r="AG182">
        <v>1.1448448588991807E-2</v>
      </c>
      <c r="AH182">
        <v>1.0602650212608301E-2</v>
      </c>
      <c r="AI182">
        <v>7.2185967149516403E-3</v>
      </c>
      <c r="AJ182">
        <v>1.247679576311028E-2</v>
      </c>
      <c r="AK182">
        <v>2.6828664006625348E-2</v>
      </c>
      <c r="AL182">
        <v>2.31014787768033E-2</v>
      </c>
      <c r="AN182">
        <f t="shared" si="79"/>
        <v>2.3193735255167214E-2</v>
      </c>
      <c r="AO182">
        <f t="shared" si="80"/>
        <v>1.4214307490708769E-2</v>
      </c>
      <c r="AP182">
        <f t="shared" si="81"/>
        <v>1.902306300584301E-2</v>
      </c>
      <c r="AQ182">
        <f t="shared" si="82"/>
        <v>2.1198797872534231E-2</v>
      </c>
      <c r="AR182">
        <f t="shared" si="83"/>
        <v>2.326256450298532E-2</v>
      </c>
      <c r="AS182">
        <f t="shared" si="84"/>
        <v>1.6099413459732256E-2</v>
      </c>
      <c r="AT182">
        <f t="shared" si="85"/>
        <v>1.8096132228164637E-2</v>
      </c>
      <c r="AU182">
        <f t="shared" si="86"/>
        <v>9.7565651721839165E-3</v>
      </c>
      <c r="AV182">
        <f t="shared" si="87"/>
        <v>2.0802312848846313E-2</v>
      </c>
      <c r="AX182">
        <f t="shared" si="88"/>
        <v>1.2438543797397396E-2</v>
      </c>
      <c r="AY182">
        <f t="shared" si="89"/>
        <v>1.0089277943023361E-2</v>
      </c>
      <c r="AZ182">
        <f t="shared" si="90"/>
        <v>5.2544464388036335E-3</v>
      </c>
      <c r="BA182">
        <f t="shared" si="91"/>
        <v>1.2108115054683188E-2</v>
      </c>
      <c r="BB182">
        <f t="shared" si="92"/>
        <v>1.8521183627433768E-2</v>
      </c>
      <c r="BC182">
        <f t="shared" si="93"/>
        <v>8.729839385997527E-3</v>
      </c>
      <c r="BD182">
        <f t="shared" si="94"/>
        <v>2.9335408914079875E-3</v>
      </c>
      <c r="BE182">
        <f t="shared" si="95"/>
        <v>2.23825973488394E-3</v>
      </c>
      <c r="BF182">
        <f t="shared" si="96"/>
        <v>7.4470566999998546E-3</v>
      </c>
      <c r="BH182">
        <f t="shared" si="97"/>
        <v>6.2192718986986981E-3</v>
      </c>
      <c r="BI182">
        <f t="shared" si="98"/>
        <v>5.0446389715116807E-3</v>
      </c>
      <c r="BJ182">
        <f t="shared" si="99"/>
        <v>1.9859940791976259E-3</v>
      </c>
      <c r="BK182">
        <f t="shared" si="100"/>
        <v>6.9906234862002993E-3</v>
      </c>
      <c r="BL182">
        <f t="shared" si="101"/>
        <v>9.2605918137168841E-3</v>
      </c>
      <c r="BM182">
        <f t="shared" si="102"/>
        <v>3.5639420053575903E-3</v>
      </c>
      <c r="BN182">
        <f t="shared" si="103"/>
        <v>1.6936806233331764E-3</v>
      </c>
      <c r="BO182">
        <f t="shared" si="104"/>
        <v>1.2922598604515432E-3</v>
      </c>
      <c r="BP182">
        <f t="shared" si="105"/>
        <v>4.2995601904153224E-3</v>
      </c>
    </row>
    <row r="183" spans="1:68" x14ac:dyDescent="0.3">
      <c r="A183" t="s">
        <v>2012</v>
      </c>
      <c r="B183">
        <v>2.8268135480100702E-2</v>
      </c>
      <c r="C183">
        <v>1.6594782465157502E-2</v>
      </c>
      <c r="D183">
        <v>4.4017687538246246E-3</v>
      </c>
      <c r="E183">
        <v>3.7074242108499453E-2</v>
      </c>
      <c r="F183">
        <v>5.36077567481512E-2</v>
      </c>
      <c r="G183">
        <v>5.4438544855328549E-2</v>
      </c>
      <c r="H183">
        <v>4.7569852447726102E-2</v>
      </c>
      <c r="I183">
        <v>4.369689668099945E-2</v>
      </c>
      <c r="J183">
        <v>5.2511238396747352E-2</v>
      </c>
      <c r="K183">
        <v>2.4277738821158596E-2</v>
      </c>
      <c r="L183">
        <v>4.6166776743983146E-2</v>
      </c>
      <c r="M183">
        <v>3.0354633438566148E-2</v>
      </c>
      <c r="N183">
        <v>3.6034923189670054E-2</v>
      </c>
      <c r="O183">
        <v>4.3083973148279497E-2</v>
      </c>
      <c r="P183">
        <v>1.7760061349179582E-2</v>
      </c>
      <c r="Q183">
        <v>2.8609010982914448E-2</v>
      </c>
      <c r="R183">
        <v>2.522628423382315E-2</v>
      </c>
      <c r="S183">
        <v>4.9723565636668007E-2</v>
      </c>
      <c r="T183">
        <v>3.2312587332981653E-2</v>
      </c>
      <c r="U183">
        <v>1.5368596308470952E-2</v>
      </c>
      <c r="V183">
        <v>4.1658112319349794E-2</v>
      </c>
      <c r="W183">
        <v>2.1132436369424148E-2</v>
      </c>
      <c r="X183">
        <v>1.3027017035404091E-2</v>
      </c>
      <c r="Y183">
        <v>7.4253165510164004E-3</v>
      </c>
      <c r="Z183">
        <v>4.3787702721431704E-2</v>
      </c>
      <c r="AA183">
        <v>4.2469520019183249E-2</v>
      </c>
      <c r="AB183">
        <v>5.2112201091139745E-2</v>
      </c>
      <c r="AC183">
        <v>3.1987381007018048E-2</v>
      </c>
      <c r="AD183">
        <v>2.6912207205577448E-2</v>
      </c>
      <c r="AE183">
        <v>1.824884544912455E-2</v>
      </c>
      <c r="AF183">
        <v>1.4404754008275846E-2</v>
      </c>
      <c r="AG183">
        <v>2.3697935259544403E-2</v>
      </c>
      <c r="AH183">
        <v>2.0193985272465499E-2</v>
      </c>
      <c r="AI183">
        <v>4.2921183087449452E-2</v>
      </c>
      <c r="AJ183">
        <v>3.4362961756161797E-2</v>
      </c>
      <c r="AK183">
        <v>6.6444833823827501E-3</v>
      </c>
      <c r="AL183">
        <v>5.1644769294155402E-2</v>
      </c>
      <c r="AN183">
        <f t="shared" si="79"/>
        <v>2.1584732201895572E-2</v>
      </c>
      <c r="AO183">
        <f t="shared" si="80"/>
        <v>4.9828262683051322E-2</v>
      </c>
      <c r="AP183">
        <f t="shared" si="81"/>
        <v>3.5741335012512053E-2</v>
      </c>
      <c r="AQ183">
        <f t="shared" si="82"/>
        <v>3.4519620284468533E-2</v>
      </c>
      <c r="AR183">
        <f t="shared" si="83"/>
        <v>2.7617933082556636E-2</v>
      </c>
      <c r="AS183">
        <f t="shared" si="84"/>
        <v>3.1801523070865534E-2</v>
      </c>
      <c r="AT183">
        <f t="shared" si="85"/>
        <v>1.9855268887659278E-2</v>
      </c>
      <c r="AU183">
        <f t="shared" si="86"/>
        <v>2.8937701206486449E-2</v>
      </c>
      <c r="AV183">
        <f t="shared" si="87"/>
        <v>3.0884071477566648E-2</v>
      </c>
      <c r="AX183">
        <f t="shared" si="88"/>
        <v>1.4197964968717842E-2</v>
      </c>
      <c r="AY183">
        <f t="shared" si="89"/>
        <v>5.106640870418365E-3</v>
      </c>
      <c r="AZ183">
        <f t="shared" si="90"/>
        <v>1.2434339666586604E-2</v>
      </c>
      <c r="BA183">
        <f t="shared" si="91"/>
        <v>1.3275190234767083E-2</v>
      </c>
      <c r="BB183">
        <f t="shared" si="92"/>
        <v>1.1708605532589143E-2</v>
      </c>
      <c r="BC183">
        <f t="shared" si="93"/>
        <v>1.7981737221384141E-2</v>
      </c>
      <c r="BD183">
        <f t="shared" si="94"/>
        <v>6.4066015615596005E-3</v>
      </c>
      <c r="BE183">
        <f t="shared" si="95"/>
        <v>1.2236124407442218E-2</v>
      </c>
      <c r="BF183">
        <f t="shared" si="96"/>
        <v>2.2700956834750367E-2</v>
      </c>
      <c r="BH183">
        <f t="shared" si="97"/>
        <v>7.0989824843589212E-3</v>
      </c>
      <c r="BI183">
        <f t="shared" si="98"/>
        <v>2.5533204352091825E-3</v>
      </c>
      <c r="BJ183">
        <f t="shared" si="99"/>
        <v>4.6997386392991355E-3</v>
      </c>
      <c r="BK183">
        <f t="shared" si="100"/>
        <v>7.664434655586267E-3</v>
      </c>
      <c r="BL183">
        <f t="shared" si="101"/>
        <v>5.8543027662945717E-3</v>
      </c>
      <c r="BM183">
        <f t="shared" si="102"/>
        <v>7.3410134802004909E-3</v>
      </c>
      <c r="BN183">
        <f t="shared" si="103"/>
        <v>3.6988531361571123E-3</v>
      </c>
      <c r="BO183">
        <f t="shared" si="104"/>
        <v>7.0645297204745151E-3</v>
      </c>
      <c r="BP183">
        <f t="shared" si="105"/>
        <v>1.31064035394052E-2</v>
      </c>
    </row>
    <row r="184" spans="1:68" x14ac:dyDescent="0.3">
      <c r="A184" t="s">
        <v>2013</v>
      </c>
      <c r="B184">
        <v>2.9784819263030553E-2</v>
      </c>
      <c r="C184">
        <v>4.0844934287382402E-2</v>
      </c>
      <c r="D184">
        <v>2.4609824680800099E-2</v>
      </c>
      <c r="E184">
        <v>2.5039682378204149E-2</v>
      </c>
      <c r="F184">
        <v>1.9732349370264069E-2</v>
      </c>
      <c r="G184">
        <v>3.0381043177501052E-2</v>
      </c>
      <c r="H184">
        <v>4.2209136041230853E-2</v>
      </c>
      <c r="I184">
        <v>3.2013380717370248E-2</v>
      </c>
      <c r="J184">
        <v>1.586668281365735E-2</v>
      </c>
      <c r="K184">
        <v>2.5330091492998214E-2</v>
      </c>
      <c r="L184">
        <v>3.8423823943108545E-2</v>
      </c>
      <c r="M184">
        <v>3.542281519667715E-2</v>
      </c>
      <c r="N184">
        <v>2.39372605293885E-2</v>
      </c>
      <c r="O184">
        <v>2.5730856087038248E-2</v>
      </c>
      <c r="P184">
        <v>2.5217737423437699E-2</v>
      </c>
      <c r="Q184">
        <v>2.7757455509936631E-2</v>
      </c>
      <c r="R184">
        <v>1.6851368897835745E-2</v>
      </c>
      <c r="S184">
        <v>3.1928556546356651E-2</v>
      </c>
      <c r="T184">
        <v>2.05660572138163E-2</v>
      </c>
      <c r="U184">
        <v>3.522068697917545E-2</v>
      </c>
      <c r="V184">
        <v>4.0073233265223607E-2</v>
      </c>
      <c r="W184">
        <v>1.3166529765135285E-2</v>
      </c>
      <c r="X184">
        <v>2.8187273000590998E-2</v>
      </c>
      <c r="Y184">
        <v>2.584253502842479E-2</v>
      </c>
      <c r="Z184">
        <v>2.5673841397638598E-2</v>
      </c>
      <c r="AA184">
        <v>2.7382608237173998E-2</v>
      </c>
      <c r="AB184">
        <v>3.0441424706384449E-2</v>
      </c>
      <c r="AC184">
        <v>5.2834488539667449E-2</v>
      </c>
      <c r="AD184">
        <v>3.2447432806564501E-2</v>
      </c>
      <c r="AE184">
        <v>1.7455748271130601E-2</v>
      </c>
      <c r="AF184">
        <v>2.6673229187337399E-2</v>
      </c>
      <c r="AG184">
        <v>1.92314390343045E-2</v>
      </c>
      <c r="AH184">
        <v>2.3176046420250701E-2</v>
      </c>
      <c r="AI184">
        <v>1.36961736118616E-2</v>
      </c>
      <c r="AJ184">
        <v>3.3498435183793002E-2</v>
      </c>
      <c r="AK184">
        <v>3.4278132814162747E-2</v>
      </c>
      <c r="AL184">
        <v>3.35813297457263E-2</v>
      </c>
      <c r="AN184">
        <f t="shared" si="79"/>
        <v>3.0069815152354303E-2</v>
      </c>
      <c r="AO184">
        <f t="shared" si="80"/>
        <v>3.1083977326591558E-2</v>
      </c>
      <c r="AP184">
        <f t="shared" si="81"/>
        <v>2.7132752498043668E-2</v>
      </c>
      <c r="AQ184">
        <f t="shared" si="82"/>
        <v>2.5512460318043009E-2</v>
      </c>
      <c r="AR184">
        <f t="shared" si="83"/>
        <v>2.725662680583766E-2</v>
      </c>
      <c r="AS184">
        <f t="shared" si="84"/>
        <v>3.1727028484980047E-2</v>
      </c>
      <c r="AT184">
        <f t="shared" si="85"/>
        <v>2.552547008834417E-2</v>
      </c>
      <c r="AU184">
        <f t="shared" si="86"/>
        <v>1.8701219688805601E-2</v>
      </c>
      <c r="AV184">
        <f t="shared" si="87"/>
        <v>3.3785965914560685E-2</v>
      </c>
      <c r="AX184">
        <f t="shared" si="88"/>
        <v>7.5564133181914147E-3</v>
      </c>
      <c r="AY184">
        <f t="shared" si="89"/>
        <v>9.2012050074168402E-3</v>
      </c>
      <c r="AZ184">
        <f t="shared" si="90"/>
        <v>7.5523849650545585E-3</v>
      </c>
      <c r="BA184">
        <f t="shared" si="91"/>
        <v>7.785268101093046E-3</v>
      </c>
      <c r="BB184">
        <f t="shared" si="92"/>
        <v>1.2529780679929575E-2</v>
      </c>
      <c r="BC184">
        <f t="shared" si="93"/>
        <v>1.0486656668063189E-2</v>
      </c>
      <c r="BD184">
        <f t="shared" si="94"/>
        <v>7.561459152470717E-3</v>
      </c>
      <c r="BE184">
        <f t="shared" si="95"/>
        <v>4.7621262616151412E-3</v>
      </c>
      <c r="BF184">
        <f t="shared" si="96"/>
        <v>4.2823950062723017E-4</v>
      </c>
      <c r="BH184">
        <f t="shared" si="97"/>
        <v>3.7782066590957074E-3</v>
      </c>
      <c r="BI184">
        <f t="shared" si="98"/>
        <v>4.6006025037084201E-3</v>
      </c>
      <c r="BJ184">
        <f t="shared" si="99"/>
        <v>2.8545332032796572E-3</v>
      </c>
      <c r="BK184">
        <f t="shared" si="100"/>
        <v>4.4948266338794771E-3</v>
      </c>
      <c r="BL184">
        <f t="shared" si="101"/>
        <v>6.2648903399647876E-3</v>
      </c>
      <c r="BM184">
        <f t="shared" si="102"/>
        <v>4.2811596574182671E-3</v>
      </c>
      <c r="BN184">
        <f t="shared" si="103"/>
        <v>4.3656104771453283E-3</v>
      </c>
      <c r="BO184">
        <f t="shared" si="104"/>
        <v>2.7494148790584883E-3</v>
      </c>
      <c r="BP184">
        <f t="shared" si="105"/>
        <v>2.4724419096476227E-4</v>
      </c>
    </row>
    <row r="185" spans="1:68" x14ac:dyDescent="0.3">
      <c r="A185" t="s">
        <v>2014</v>
      </c>
      <c r="B185">
        <v>1.743441564066315E-3</v>
      </c>
      <c r="C185">
        <v>2.6782881594504201E-2</v>
      </c>
      <c r="D185">
        <v>5.5973807588084248E-2</v>
      </c>
      <c r="E185">
        <v>5.0769785106478199E-2</v>
      </c>
      <c r="F185">
        <v>3.4266730647240104E-2</v>
      </c>
      <c r="G185">
        <v>3.2650080819899702E-2</v>
      </c>
      <c r="H185">
        <v>4.34396055826703E-2</v>
      </c>
      <c r="I185">
        <v>4.8481963972793703E-2</v>
      </c>
      <c r="J185">
        <v>3.5309536711179999E-2</v>
      </c>
      <c r="K185">
        <v>4.4130866558025547E-2</v>
      </c>
      <c r="L185">
        <v>3.3128954313840053E-2</v>
      </c>
      <c r="M185">
        <v>4.8988838023685498E-2</v>
      </c>
      <c r="N185">
        <v>3.128604302515995E-2</v>
      </c>
      <c r="O185">
        <v>2.9557364343014349E-2</v>
      </c>
      <c r="P185">
        <v>4.5288781953094499E-2</v>
      </c>
      <c r="Q185">
        <v>2.1256860482555803E-2</v>
      </c>
      <c r="R185">
        <v>1.5982226364657376E-2</v>
      </c>
      <c r="S185">
        <v>7.1327014738995248E-2</v>
      </c>
      <c r="T185">
        <v>3.6038731526973046E-2</v>
      </c>
      <c r="U185">
        <v>5.4516445506115147E-2</v>
      </c>
      <c r="V185">
        <v>2.643843321866695E-2</v>
      </c>
      <c r="W185">
        <v>4.6701202325862196E-2</v>
      </c>
      <c r="X185">
        <v>2.3685465978786402E-2</v>
      </c>
      <c r="Y185">
        <v>1.9349428115216401E-2</v>
      </c>
      <c r="Z185">
        <v>5.1490344821394599E-2</v>
      </c>
      <c r="AA185">
        <v>4.5359138113847453E-2</v>
      </c>
      <c r="AB185">
        <v>2.7071808395743899E-2</v>
      </c>
      <c r="AC185">
        <v>3.4519227105198398E-2</v>
      </c>
      <c r="AD185">
        <v>1.1317808764582535E-2</v>
      </c>
      <c r="AE185">
        <v>1.7870480210634698E-2</v>
      </c>
      <c r="AF185">
        <v>5.7424344962246646E-2</v>
      </c>
      <c r="AG185">
        <v>2.4012612814436549E-2</v>
      </c>
      <c r="AH185">
        <v>4.2754834169088901E-2</v>
      </c>
      <c r="AI185">
        <v>2.1540745382653152E-2</v>
      </c>
      <c r="AJ185">
        <v>1.352490747403701E-2</v>
      </c>
      <c r="AK185">
        <v>3.8321583166613604E-2</v>
      </c>
      <c r="AL185">
        <v>6.2336056996871697E-2</v>
      </c>
      <c r="AN185">
        <f t="shared" si="79"/>
        <v>3.3817478963283243E-2</v>
      </c>
      <c r="AO185">
        <f t="shared" si="80"/>
        <v>3.9709595255650952E-2</v>
      </c>
      <c r="AP185">
        <f t="shared" si="81"/>
        <v>3.824148356114284E-2</v>
      </c>
      <c r="AQ185">
        <f t="shared" si="82"/>
        <v>3.6188700528736142E-2</v>
      </c>
      <c r="AR185">
        <f t="shared" si="83"/>
        <v>4.0923703144404334E-2</v>
      </c>
      <c r="AS185">
        <f t="shared" si="84"/>
        <v>3.3579235421697856E-2</v>
      </c>
      <c r="AT185">
        <f t="shared" si="85"/>
        <v>2.8870877979154625E-2</v>
      </c>
      <c r="AU185">
        <f t="shared" si="86"/>
        <v>2.9436064122059531E-2</v>
      </c>
      <c r="AV185">
        <f t="shared" si="87"/>
        <v>3.8060849212507436E-2</v>
      </c>
      <c r="AX185">
        <f t="shared" si="88"/>
        <v>2.4876448144982303E-2</v>
      </c>
      <c r="AY185">
        <f t="shared" si="89"/>
        <v>7.535006064214483E-3</v>
      </c>
      <c r="AZ185">
        <f t="shared" si="90"/>
        <v>7.728531791706481E-3</v>
      </c>
      <c r="BA185">
        <f t="shared" si="91"/>
        <v>3.0544742353203723E-2</v>
      </c>
      <c r="BB185">
        <f t="shared" si="92"/>
        <v>1.2272301254290425E-2</v>
      </c>
      <c r="BC185">
        <f t="shared" si="93"/>
        <v>1.2674211833456673E-2</v>
      </c>
      <c r="BD185">
        <f t="shared" si="94"/>
        <v>2.4944132242591073E-2</v>
      </c>
      <c r="BE185">
        <f t="shared" si="95"/>
        <v>1.1600420631352675E-2</v>
      </c>
      <c r="BF185">
        <f t="shared" si="96"/>
        <v>2.4406619308729536E-2</v>
      </c>
      <c r="BH185">
        <f t="shared" si="97"/>
        <v>1.2438224072491151E-2</v>
      </c>
      <c r="BI185">
        <f t="shared" si="98"/>
        <v>3.7675030321072415E-3</v>
      </c>
      <c r="BJ185">
        <f t="shared" si="99"/>
        <v>2.9211104457873985E-3</v>
      </c>
      <c r="BK185">
        <f t="shared" si="100"/>
        <v>1.7635015219949934E-2</v>
      </c>
      <c r="BL185">
        <f t="shared" si="101"/>
        <v>6.1361506271452124E-3</v>
      </c>
      <c r="BM185">
        <f t="shared" si="102"/>
        <v>5.1742253139855504E-3</v>
      </c>
      <c r="BN185">
        <f t="shared" si="103"/>
        <v>1.440150146496158E-2</v>
      </c>
      <c r="BO185">
        <f t="shared" si="104"/>
        <v>6.697505974224356E-3</v>
      </c>
      <c r="BP185">
        <f t="shared" si="105"/>
        <v>1.4091168227903716E-2</v>
      </c>
    </row>
    <row r="187" spans="1:68" x14ac:dyDescent="0.3">
      <c r="A187" t="s">
        <v>92</v>
      </c>
      <c r="B187">
        <v>9.9493353867226748</v>
      </c>
      <c r="C187">
        <v>12.1757044297989</v>
      </c>
      <c r="D187">
        <v>13.165353444751251</v>
      </c>
      <c r="E187">
        <v>12.221253379978599</v>
      </c>
      <c r="F187">
        <v>11.7847444296451</v>
      </c>
      <c r="G187">
        <v>11.283967233557551</v>
      </c>
      <c r="H187">
        <v>14.793348774164251</v>
      </c>
      <c r="I187">
        <v>13.535349205676649</v>
      </c>
      <c r="J187">
        <v>11.040904452515399</v>
      </c>
      <c r="K187">
        <v>12.2207894290529</v>
      </c>
      <c r="L187">
        <v>13.97300298104715</v>
      </c>
      <c r="M187">
        <v>14.0957684257215</v>
      </c>
      <c r="N187">
        <v>12.754164656568101</v>
      </c>
      <c r="O187">
        <v>12.454428011166801</v>
      </c>
      <c r="P187">
        <v>12.79518070081515</v>
      </c>
      <c r="Q187">
        <v>12.2687811036712</v>
      </c>
      <c r="R187">
        <v>12.3755947565319</v>
      </c>
      <c r="S187">
        <v>14.2750861519485</v>
      </c>
      <c r="T187">
        <v>12.938829747989249</v>
      </c>
      <c r="U187">
        <v>12.539667441662449</v>
      </c>
      <c r="V187">
        <v>13.630888897753898</v>
      </c>
      <c r="W187">
        <v>14.14328984880715</v>
      </c>
      <c r="X187">
        <v>11.937913232041151</v>
      </c>
      <c r="Y187">
        <v>7.9698630110297604</v>
      </c>
      <c r="Z187">
        <v>14.85542959492855</v>
      </c>
      <c r="AA187">
        <v>12.144212298020602</v>
      </c>
      <c r="AB187">
        <v>11.60869256193125</v>
      </c>
      <c r="AC187">
        <v>11.2302433538595</v>
      </c>
      <c r="AD187">
        <v>11.047803760077699</v>
      </c>
      <c r="AE187">
        <v>10.793068900373255</v>
      </c>
      <c r="AF187">
        <v>13.70691514659875</v>
      </c>
      <c r="AG187">
        <v>10.117813687345439</v>
      </c>
      <c r="AH187">
        <v>14.707029401078898</v>
      </c>
      <c r="AI187">
        <v>12.660828140997499</v>
      </c>
      <c r="AJ187">
        <v>9.7951930601636743</v>
      </c>
      <c r="AK187">
        <v>13.098999431031199</v>
      </c>
      <c r="AL187">
        <v>13.7951855578729</v>
      </c>
      <c r="AN187">
        <f t="shared" si="79"/>
        <v>11.877911660312856</v>
      </c>
      <c r="AO187">
        <f t="shared" si="80"/>
        <v>12.849352410760886</v>
      </c>
      <c r="AP187">
        <f t="shared" si="81"/>
        <v>12.762034093841001</v>
      </c>
      <c r="AQ187">
        <f t="shared" si="82"/>
        <v>12.973154004050533</v>
      </c>
      <c r="AR187">
        <f t="shared" si="83"/>
        <v>13.313168984053187</v>
      </c>
      <c r="AS187">
        <f t="shared" si="84"/>
        <v>11.624392341968468</v>
      </c>
      <c r="AT187">
        <f t="shared" si="85"/>
        <v>11.849262602349901</v>
      </c>
      <c r="AU187">
        <f t="shared" si="86"/>
        <v>12.495223743140613</v>
      </c>
      <c r="AV187">
        <f t="shared" si="87"/>
        <v>12.229792683022589</v>
      </c>
      <c r="AX187">
        <f t="shared" si="88"/>
        <v>1.3642429966094878</v>
      </c>
      <c r="AY187">
        <f t="shared" si="89"/>
        <v>1.6159140210237657</v>
      </c>
      <c r="AZ187">
        <f t="shared" si="90"/>
        <v>1.0485154641145624</v>
      </c>
      <c r="BA187">
        <f t="shared" si="91"/>
        <v>1.1287704715339701</v>
      </c>
      <c r="BB187">
        <f t="shared" si="92"/>
        <v>0.71378827238886433</v>
      </c>
      <c r="BC187">
        <f t="shared" si="93"/>
        <v>2.2054158067742984</v>
      </c>
      <c r="BD187">
        <f t="shared" si="94"/>
        <v>1.6138082889714118</v>
      </c>
      <c r="BE187">
        <f t="shared" si="95"/>
        <v>2.299085433218313</v>
      </c>
      <c r="BF187">
        <f t="shared" si="96"/>
        <v>2.136966371640034</v>
      </c>
      <c r="BH187">
        <f t="shared" si="97"/>
        <v>0.68212149830474389</v>
      </c>
      <c r="BI187">
        <f t="shared" si="98"/>
        <v>0.80795701051188284</v>
      </c>
      <c r="BJ187">
        <f t="shared" si="99"/>
        <v>0.39630159483608585</v>
      </c>
      <c r="BK187">
        <f t="shared" si="100"/>
        <v>0.65169593559343852</v>
      </c>
      <c r="BL187">
        <f t="shared" si="101"/>
        <v>0.35689413619443217</v>
      </c>
      <c r="BM187">
        <f t="shared" si="102"/>
        <v>0.90035723287758862</v>
      </c>
      <c r="BN187">
        <f t="shared" si="103"/>
        <v>0.93173265005809403</v>
      </c>
      <c r="BO187">
        <f t="shared" si="104"/>
        <v>1.3273775937585406</v>
      </c>
      <c r="BP187">
        <f t="shared" si="105"/>
        <v>1.2337781099155516</v>
      </c>
    </row>
    <row r="188" spans="1:68" x14ac:dyDescent="0.3">
      <c r="AN188">
        <f>COUNTIF(AN6:AN185, "&gt;0")</f>
        <v>179</v>
      </c>
      <c r="AO188">
        <f t="shared" ref="AO188:AV188" si="106">COUNTIF(AO6:AO185, "&gt;0")</f>
        <v>179</v>
      </c>
      <c r="AP188">
        <f t="shared" si="106"/>
        <v>179</v>
      </c>
      <c r="AQ188">
        <f t="shared" si="106"/>
        <v>178</v>
      </c>
      <c r="AR188">
        <f t="shared" si="106"/>
        <v>179</v>
      </c>
      <c r="AS188">
        <f t="shared" si="106"/>
        <v>179</v>
      </c>
      <c r="AT188">
        <f t="shared" si="106"/>
        <v>179</v>
      </c>
      <c r="AU188">
        <f t="shared" si="106"/>
        <v>178</v>
      </c>
      <c r="AV188">
        <f t="shared" si="106"/>
        <v>179</v>
      </c>
    </row>
  </sheetData>
  <mergeCells count="15">
    <mergeCell ref="BH4:BJ4"/>
    <mergeCell ref="BK4:BM4"/>
    <mergeCell ref="BN4:BP4"/>
    <mergeCell ref="AN4:AP4"/>
    <mergeCell ref="AQ4:AS4"/>
    <mergeCell ref="AT4:AV4"/>
    <mergeCell ref="AX4:AZ4"/>
    <mergeCell ref="BA4:BC4"/>
    <mergeCell ref="BD4:BF4"/>
    <mergeCell ref="BH3:BP3"/>
    <mergeCell ref="B3:P3"/>
    <mergeCell ref="Q3:AC3"/>
    <mergeCell ref="AD3:AL3"/>
    <mergeCell ref="AN3:AV3"/>
    <mergeCell ref="AX3:BF3"/>
  </mergeCells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P40"/>
  <sheetViews>
    <sheetView tabSelected="1" zoomScale="55" zoomScaleNormal="55" workbookViewId="0">
      <selection activeCell="B39" sqref="B39:AL39"/>
    </sheetView>
  </sheetViews>
  <sheetFormatPr defaultRowHeight="14.4" x14ac:dyDescent="0.3"/>
  <cols>
    <col min="1" max="1" width="20.21875" customWidth="1"/>
  </cols>
  <sheetData>
    <row r="1" spans="1:68" x14ac:dyDescent="0.3">
      <c r="A1" t="s">
        <v>2015</v>
      </c>
    </row>
    <row r="2" spans="1:68" x14ac:dyDescent="0.3">
      <c r="A2" t="s">
        <v>1</v>
      </c>
      <c r="B2" t="s">
        <v>2057</v>
      </c>
      <c r="F2" t="s">
        <v>2057</v>
      </c>
      <c r="K2" t="s">
        <v>2058</v>
      </c>
      <c r="Q2" t="s">
        <v>2059</v>
      </c>
      <c r="T2" t="s">
        <v>2057</v>
      </c>
      <c r="X2" t="s">
        <v>2060</v>
      </c>
      <c r="AD2" t="s">
        <v>2059</v>
      </c>
      <c r="AG2" t="s">
        <v>2059</v>
      </c>
      <c r="AJ2" t="s">
        <v>2059</v>
      </c>
    </row>
    <row r="3" spans="1:68" x14ac:dyDescent="0.3">
      <c r="A3" t="s">
        <v>1</v>
      </c>
      <c r="B3" s="41" t="s">
        <v>2048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0" t="s">
        <v>2049</v>
      </c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6" t="s">
        <v>2050</v>
      </c>
      <c r="AE3" s="46"/>
      <c r="AF3" s="46"/>
      <c r="AG3" s="46"/>
      <c r="AH3" s="46"/>
      <c r="AI3" s="46"/>
      <c r="AJ3" s="46"/>
      <c r="AK3" s="46"/>
      <c r="AL3" s="46"/>
      <c r="AN3" s="45" t="s">
        <v>2054</v>
      </c>
      <c r="AO3" s="45"/>
      <c r="AP3" s="45"/>
      <c r="AQ3" s="45"/>
      <c r="AR3" s="45"/>
      <c r="AS3" s="45"/>
      <c r="AT3" s="45"/>
      <c r="AU3" s="45"/>
      <c r="AV3" s="45"/>
      <c r="AX3" s="45" t="s">
        <v>2055</v>
      </c>
      <c r="AY3" s="45"/>
      <c r="AZ3" s="45"/>
      <c r="BA3" s="45"/>
      <c r="BB3" s="45"/>
      <c r="BC3" s="45"/>
      <c r="BD3" s="45"/>
      <c r="BE3" s="45"/>
      <c r="BF3" s="45"/>
      <c r="BH3" s="45" t="s">
        <v>2056</v>
      </c>
      <c r="BI3" s="45"/>
      <c r="BJ3" s="45"/>
      <c r="BK3" s="45"/>
      <c r="BL3" s="45"/>
      <c r="BM3" s="45"/>
      <c r="BN3" s="45"/>
      <c r="BO3" s="45"/>
      <c r="BP3" s="45"/>
    </row>
    <row r="4" spans="1:68" x14ac:dyDescent="0.3">
      <c r="A4" t="s">
        <v>2</v>
      </c>
      <c r="B4" s="2" t="s">
        <v>2048</v>
      </c>
      <c r="C4" s="2" t="s">
        <v>2048</v>
      </c>
      <c r="D4" s="2" t="s">
        <v>2048</v>
      </c>
      <c r="E4" s="2" t="s">
        <v>2048</v>
      </c>
      <c r="F4" s="5" t="s">
        <v>2048</v>
      </c>
      <c r="G4" s="5" t="s">
        <v>2048</v>
      </c>
      <c r="H4" s="5" t="s">
        <v>2048</v>
      </c>
      <c r="I4" s="5" t="s">
        <v>2048</v>
      </c>
      <c r="J4" s="1" t="s">
        <v>2048</v>
      </c>
      <c r="K4" s="1" t="s">
        <v>2048</v>
      </c>
      <c r="L4" s="1" t="s">
        <v>2048</v>
      </c>
      <c r="M4" s="1" t="s">
        <v>2048</v>
      </c>
      <c r="N4" s="1" t="s">
        <v>2048</v>
      </c>
      <c r="O4" s="1" t="s">
        <v>2048</v>
      </c>
      <c r="P4" s="1" t="s">
        <v>2048</v>
      </c>
      <c r="Q4" s="3" t="s">
        <v>2049</v>
      </c>
      <c r="R4" s="3" t="s">
        <v>2049</v>
      </c>
      <c r="S4" s="3" t="s">
        <v>2049</v>
      </c>
      <c r="T4" s="6" t="s">
        <v>2049</v>
      </c>
      <c r="U4" s="6" t="s">
        <v>2049</v>
      </c>
      <c r="V4" s="6" t="s">
        <v>2049</v>
      </c>
      <c r="W4" s="6" t="s">
        <v>2049</v>
      </c>
      <c r="X4" s="8" t="s">
        <v>2049</v>
      </c>
      <c r="Y4" s="8" t="s">
        <v>2049</v>
      </c>
      <c r="Z4" s="8" t="s">
        <v>2049</v>
      </c>
      <c r="AA4" s="8" t="s">
        <v>2049</v>
      </c>
      <c r="AB4" s="8" t="s">
        <v>2049</v>
      </c>
      <c r="AC4" s="8" t="s">
        <v>2049</v>
      </c>
      <c r="AD4" s="4" t="s">
        <v>2050</v>
      </c>
      <c r="AE4" s="4" t="s">
        <v>2050</v>
      </c>
      <c r="AF4" s="4" t="s">
        <v>2050</v>
      </c>
      <c r="AG4" s="7" t="s">
        <v>2050</v>
      </c>
      <c r="AH4" s="7" t="s">
        <v>2050</v>
      </c>
      <c r="AI4" s="7" t="s">
        <v>2050</v>
      </c>
      <c r="AJ4" s="9" t="s">
        <v>2050</v>
      </c>
      <c r="AK4" s="9" t="s">
        <v>2050</v>
      </c>
      <c r="AL4" s="9" t="s">
        <v>2050</v>
      </c>
      <c r="AN4" s="44" t="s">
        <v>2048</v>
      </c>
      <c r="AO4" s="44"/>
      <c r="AP4" s="44"/>
      <c r="AQ4" s="43" t="s">
        <v>2049</v>
      </c>
      <c r="AR4" s="43"/>
      <c r="AS4" s="43"/>
      <c r="AT4" s="42" t="s">
        <v>2050</v>
      </c>
      <c r="AU4" s="42"/>
      <c r="AV4" s="42"/>
      <c r="AX4" s="44" t="s">
        <v>2048</v>
      </c>
      <c r="AY4" s="44"/>
      <c r="AZ4" s="44"/>
      <c r="BA4" s="43" t="s">
        <v>2049</v>
      </c>
      <c r="BB4" s="43"/>
      <c r="BC4" s="43"/>
      <c r="BD4" s="42" t="s">
        <v>2050</v>
      </c>
      <c r="BE4" s="42"/>
      <c r="BF4" s="42"/>
      <c r="BH4" s="44" t="s">
        <v>2048</v>
      </c>
      <c r="BI4" s="44"/>
      <c r="BJ4" s="44"/>
      <c r="BK4" s="43" t="s">
        <v>2049</v>
      </c>
      <c r="BL4" s="43"/>
      <c r="BM4" s="43"/>
      <c r="BN4" s="42" t="s">
        <v>2050</v>
      </c>
      <c r="BO4" s="42"/>
      <c r="BP4" s="42"/>
    </row>
    <row r="5" spans="1:68" x14ac:dyDescent="0.3">
      <c r="A5" t="s">
        <v>1</v>
      </c>
      <c r="B5" s="2" t="s">
        <v>2052</v>
      </c>
      <c r="C5" s="2" t="s">
        <v>2052</v>
      </c>
      <c r="D5" s="2" t="s">
        <v>2052</v>
      </c>
      <c r="E5" s="2" t="s">
        <v>2052</v>
      </c>
      <c r="F5" s="5" t="s">
        <v>2053</v>
      </c>
      <c r="G5" s="5" t="s">
        <v>2053</v>
      </c>
      <c r="H5" s="5" t="s">
        <v>2053</v>
      </c>
      <c r="I5" s="5" t="s">
        <v>2053</v>
      </c>
      <c r="J5" s="1" t="s">
        <v>2051</v>
      </c>
      <c r="K5" s="1" t="s">
        <v>2051</v>
      </c>
      <c r="L5" s="1" t="s">
        <v>2051</v>
      </c>
      <c r="M5" s="1" t="s">
        <v>2051</v>
      </c>
      <c r="N5" s="1" t="s">
        <v>2051</v>
      </c>
      <c r="O5" s="1" t="s">
        <v>2051</v>
      </c>
      <c r="P5" s="1" t="s">
        <v>2051</v>
      </c>
      <c r="Q5" s="3" t="s">
        <v>2052</v>
      </c>
      <c r="R5" s="3" t="s">
        <v>2052</v>
      </c>
      <c r="S5" s="3" t="s">
        <v>2052</v>
      </c>
      <c r="T5" s="6" t="s">
        <v>2053</v>
      </c>
      <c r="U5" s="6" t="s">
        <v>2053</v>
      </c>
      <c r="V5" s="6" t="s">
        <v>2053</v>
      </c>
      <c r="W5" s="6" t="s">
        <v>2053</v>
      </c>
      <c r="X5" s="8" t="s">
        <v>2051</v>
      </c>
      <c r="Y5" s="8" t="s">
        <v>2051</v>
      </c>
      <c r="Z5" s="8" t="s">
        <v>2051</v>
      </c>
      <c r="AA5" s="8" t="s">
        <v>2051</v>
      </c>
      <c r="AB5" s="8" t="s">
        <v>2051</v>
      </c>
      <c r="AC5" s="8" t="s">
        <v>2051</v>
      </c>
      <c r="AD5" s="4" t="s">
        <v>2052</v>
      </c>
      <c r="AE5" s="4" t="s">
        <v>2052</v>
      </c>
      <c r="AF5" s="4" t="s">
        <v>2052</v>
      </c>
      <c r="AG5" s="7" t="s">
        <v>2053</v>
      </c>
      <c r="AH5" s="7" t="s">
        <v>2053</v>
      </c>
      <c r="AI5" s="7" t="s">
        <v>2053</v>
      </c>
      <c r="AJ5" s="9" t="s">
        <v>2051</v>
      </c>
      <c r="AK5" s="9" t="s">
        <v>2051</v>
      </c>
      <c r="AL5" s="9" t="s">
        <v>2051</v>
      </c>
      <c r="AN5" s="12" t="s">
        <v>2052</v>
      </c>
      <c r="AO5" s="5" t="s">
        <v>2053</v>
      </c>
      <c r="AP5" s="1" t="s">
        <v>2051</v>
      </c>
      <c r="AQ5" s="11" t="s">
        <v>2052</v>
      </c>
      <c r="AR5" s="6" t="s">
        <v>2053</v>
      </c>
      <c r="AS5" s="8" t="s">
        <v>2051</v>
      </c>
      <c r="AT5" s="10" t="s">
        <v>2052</v>
      </c>
      <c r="AU5" s="7" t="s">
        <v>2053</v>
      </c>
      <c r="AV5" s="9" t="s">
        <v>2051</v>
      </c>
      <c r="AX5" s="12" t="s">
        <v>2052</v>
      </c>
      <c r="AY5" s="5" t="s">
        <v>2053</v>
      </c>
      <c r="AZ5" s="1" t="s">
        <v>2051</v>
      </c>
      <c r="BA5" s="11" t="s">
        <v>2052</v>
      </c>
      <c r="BB5" s="6" t="s">
        <v>2053</v>
      </c>
      <c r="BC5" s="8" t="s">
        <v>2051</v>
      </c>
      <c r="BD5" s="10" t="s">
        <v>2052</v>
      </c>
      <c r="BE5" s="7" t="s">
        <v>2053</v>
      </c>
      <c r="BF5" s="9" t="s">
        <v>2051</v>
      </c>
      <c r="BH5" s="12" t="s">
        <v>2052</v>
      </c>
      <c r="BI5" s="5" t="s">
        <v>2053</v>
      </c>
      <c r="BJ5" s="1" t="s">
        <v>2051</v>
      </c>
      <c r="BK5" s="11" t="s">
        <v>2052</v>
      </c>
      <c r="BL5" s="6" t="s">
        <v>2053</v>
      </c>
      <c r="BM5" s="8" t="s">
        <v>2051</v>
      </c>
      <c r="BN5" s="10" t="s">
        <v>2052</v>
      </c>
      <c r="BO5" s="7" t="s">
        <v>2053</v>
      </c>
      <c r="BP5" s="9" t="s">
        <v>2051</v>
      </c>
    </row>
    <row r="6" spans="1:68" x14ac:dyDescent="0.3">
      <c r="A6" t="s">
        <v>2047</v>
      </c>
      <c r="B6">
        <v>2.4852060927227401E-2</v>
      </c>
      <c r="C6">
        <v>0</v>
      </c>
      <c r="D6">
        <v>1.2878167999907999</v>
      </c>
      <c r="E6">
        <v>0</v>
      </c>
      <c r="F6">
        <v>1.7349400237485098E-2</v>
      </c>
      <c r="G6">
        <v>2.2560051050601999E-2</v>
      </c>
      <c r="H6">
        <v>0</v>
      </c>
      <c r="I6">
        <v>0</v>
      </c>
      <c r="J6">
        <v>0</v>
      </c>
      <c r="K6">
        <v>0</v>
      </c>
      <c r="L6">
        <v>5.4712731159746203E-2</v>
      </c>
      <c r="M6">
        <v>0</v>
      </c>
      <c r="N6">
        <v>2.52916079824883E-2</v>
      </c>
      <c r="O6">
        <v>0</v>
      </c>
      <c r="P6">
        <v>0</v>
      </c>
      <c r="Q6">
        <v>3.1872080115258751E-2</v>
      </c>
      <c r="R6">
        <v>0</v>
      </c>
      <c r="S6">
        <v>1.8505273601832298E-2</v>
      </c>
      <c r="T6">
        <v>1.175687131415965E-2</v>
      </c>
      <c r="U6">
        <v>0</v>
      </c>
      <c r="V6">
        <v>0</v>
      </c>
      <c r="W6">
        <v>0</v>
      </c>
      <c r="X6">
        <v>1.2782757810779E-2</v>
      </c>
      <c r="Y6">
        <v>1.08769969483143E-2</v>
      </c>
      <c r="Z6">
        <v>4.9782266095077701E-2</v>
      </c>
      <c r="AA6">
        <v>3.044153359238945E-2</v>
      </c>
      <c r="AB6">
        <v>0</v>
      </c>
      <c r="AC6">
        <v>0</v>
      </c>
      <c r="AD6">
        <v>0</v>
      </c>
      <c r="AE6">
        <v>0</v>
      </c>
      <c r="AF6">
        <v>0</v>
      </c>
      <c r="AG6">
        <v>2.4410149891026599E-2</v>
      </c>
      <c r="AH6">
        <v>0</v>
      </c>
      <c r="AI6">
        <v>0</v>
      </c>
      <c r="AJ6">
        <v>1.18656146726579E-2</v>
      </c>
      <c r="AK6">
        <v>0</v>
      </c>
      <c r="AL6">
        <v>1.74327191625719E-2</v>
      </c>
      <c r="AN6">
        <f>AVERAGE(B6:E6)</f>
        <v>0.32816721522950681</v>
      </c>
      <c r="AO6">
        <f>AVERAGE(F6:I6)</f>
        <v>9.9773628220217736E-3</v>
      </c>
      <c r="AP6">
        <f>AVERAGE(J6:P6)</f>
        <v>1.1429191306033501E-2</v>
      </c>
      <c r="AQ6">
        <f>AVERAGE(Q6:S6)</f>
        <v>1.6792451239030351E-2</v>
      </c>
      <c r="AR6">
        <f>AVERAGE(T6:W6)</f>
        <v>2.9392178285399125E-3</v>
      </c>
      <c r="AS6">
        <f>AVERAGE(X6:AC6)</f>
        <v>1.731392574109341E-2</v>
      </c>
      <c r="AT6">
        <f>AVERAGE(AD6:AF6)</f>
        <v>0</v>
      </c>
      <c r="AU6">
        <f>AVERAGE(AG6:AI6)</f>
        <v>8.136716630342199E-3</v>
      </c>
      <c r="AV6">
        <f>AVERAGE(AJ6:AL6)</f>
        <v>9.7661112784099332E-3</v>
      </c>
      <c r="AX6">
        <f>STDEV(B6:E6)</f>
        <v>0.63987364655451484</v>
      </c>
      <c r="AY6">
        <f>STDEV(F6:I6)</f>
        <v>1.171560948019304E-2</v>
      </c>
      <c r="AZ6">
        <f>STDEV(J6:P6)</f>
        <v>2.1286785759907275E-2</v>
      </c>
      <c r="BA6">
        <f>STDEV(Q6:S6)</f>
        <v>1.6004927149264186E-2</v>
      </c>
      <c r="BB6">
        <f>STDEV(T6:W6)</f>
        <v>5.878435657079825E-3</v>
      </c>
      <c r="BC6">
        <f>STDEV(X6:AC6)</f>
        <v>1.9432121847455502E-2</v>
      </c>
      <c r="BD6">
        <f>STDEV(AD6:AF6)</f>
        <v>0</v>
      </c>
      <c r="BE6">
        <f>STDEV(AG6:AI6)</f>
        <v>1.4093206610543321E-2</v>
      </c>
      <c r="BF6">
        <f>STDEV(AJ6:AL6)</f>
        <v>8.9039800217160982E-3</v>
      </c>
      <c r="BH6">
        <f>AX6/SQRT(4)</f>
        <v>0.31993682327725742</v>
      </c>
      <c r="BI6">
        <f t="shared" ref="BI6:BL17" si="0">AY6/SQRT(4)</f>
        <v>5.85780474009652E-3</v>
      </c>
      <c r="BJ6">
        <f>AZ6/SQRT(7)</f>
        <v>8.0456487618036747E-3</v>
      </c>
      <c r="BK6">
        <f>BA6/SQRT(3)</f>
        <v>9.2404489979880291E-3</v>
      </c>
      <c r="BL6">
        <f t="shared" si="0"/>
        <v>2.9392178285399125E-3</v>
      </c>
      <c r="BM6">
        <f>BC6/SQRT(6)</f>
        <v>7.9331305243091933E-3</v>
      </c>
      <c r="BN6">
        <f>BD6/SQRT(3)</f>
        <v>0</v>
      </c>
      <c r="BO6">
        <f t="shared" ref="BO6:BP17" si="1">BE6/SQRT(3)</f>
        <v>8.1367166303422007E-3</v>
      </c>
      <c r="BP6">
        <f t="shared" si="1"/>
        <v>5.1407152623968392E-3</v>
      </c>
    </row>
    <row r="7" spans="1:68" x14ac:dyDescent="0.3">
      <c r="A7" t="s">
        <v>2046</v>
      </c>
      <c r="B7" t="e">
        <v>#N/A</v>
      </c>
      <c r="C7" t="e">
        <v>#N/A</v>
      </c>
      <c r="D7" t="e">
        <v>#N/A</v>
      </c>
      <c r="E7" t="e">
        <v>#N/A</v>
      </c>
      <c r="F7" t="e">
        <v>#N/A</v>
      </c>
      <c r="G7" t="e">
        <v>#N/A</v>
      </c>
      <c r="H7" t="e">
        <v>#N/A</v>
      </c>
      <c r="I7" t="e">
        <v>#N/A</v>
      </c>
      <c r="J7" t="e">
        <v>#N/A</v>
      </c>
      <c r="K7" t="e">
        <v>#N/A</v>
      </c>
      <c r="L7" t="e">
        <v>#N/A</v>
      </c>
      <c r="M7" t="e">
        <v>#N/A</v>
      </c>
      <c r="N7" t="e">
        <v>#N/A</v>
      </c>
      <c r="O7" t="e">
        <v>#N/A</v>
      </c>
      <c r="P7" t="e">
        <v>#N/A</v>
      </c>
      <c r="Q7" t="e">
        <v>#N/A</v>
      </c>
      <c r="R7" t="e">
        <v>#N/A</v>
      </c>
      <c r="S7" t="e">
        <v>#N/A</v>
      </c>
      <c r="T7" t="e">
        <v>#N/A</v>
      </c>
      <c r="U7" t="e">
        <v>#N/A</v>
      </c>
      <c r="V7" t="e">
        <v>#N/A</v>
      </c>
      <c r="W7" t="e">
        <v>#N/A</v>
      </c>
      <c r="X7" t="e">
        <v>#N/A</v>
      </c>
      <c r="Y7" t="e">
        <v>#N/A</v>
      </c>
      <c r="Z7" t="e">
        <v>#N/A</v>
      </c>
      <c r="AA7" t="e">
        <v>#N/A</v>
      </c>
      <c r="AB7" t="e">
        <v>#N/A</v>
      </c>
      <c r="AC7" t="e">
        <v>#N/A</v>
      </c>
      <c r="AD7" t="e">
        <v>#N/A</v>
      </c>
      <c r="AE7" t="e">
        <v>#N/A</v>
      </c>
      <c r="AF7" t="e">
        <v>#N/A</v>
      </c>
      <c r="AG7" t="e">
        <v>#N/A</v>
      </c>
      <c r="AH7" t="e">
        <v>#N/A</v>
      </c>
      <c r="AI7" t="e">
        <v>#N/A</v>
      </c>
      <c r="AJ7" t="e">
        <v>#N/A</v>
      </c>
      <c r="AK7" t="e">
        <v>#N/A</v>
      </c>
      <c r="AL7" t="e">
        <v>#N/A</v>
      </c>
      <c r="AN7" t="e">
        <f t="shared" ref="AN7:AN17" si="2">AVERAGE(B7:E7)</f>
        <v>#N/A</v>
      </c>
      <c r="AO7" t="e">
        <f t="shared" ref="AO7:AO17" si="3">AVERAGE(F7:I7)</f>
        <v>#N/A</v>
      </c>
      <c r="AP7" t="e">
        <f t="shared" ref="AP7:AP17" si="4">AVERAGE(J7:P7)</f>
        <v>#N/A</v>
      </c>
      <c r="AQ7" t="e">
        <f t="shared" ref="AQ7:AQ17" si="5">AVERAGE(Q7:S7)</f>
        <v>#N/A</v>
      </c>
      <c r="AR7" t="e">
        <f t="shared" ref="AR7:AR17" si="6">AVERAGE(T7:W7)</f>
        <v>#N/A</v>
      </c>
      <c r="AS7" t="e">
        <f t="shared" ref="AS7:AS17" si="7">AVERAGE(X7:AC7)</f>
        <v>#N/A</v>
      </c>
      <c r="AT7" t="e">
        <f t="shared" ref="AT7:AT17" si="8">AVERAGE(AD7:AF7)</f>
        <v>#N/A</v>
      </c>
      <c r="AU7" t="e">
        <f t="shared" ref="AU7:AU17" si="9">AVERAGE(AG7:AI7)</f>
        <v>#N/A</v>
      </c>
      <c r="AV7" t="e">
        <f t="shared" ref="AV7:AV17" si="10">AVERAGE(AJ7:AL7)</f>
        <v>#N/A</v>
      </c>
      <c r="AX7" t="e">
        <f t="shared" ref="AX7:AX17" si="11">STDEV(B7:E7)</f>
        <v>#N/A</v>
      </c>
      <c r="AY7" t="e">
        <f t="shared" ref="AY7:AY17" si="12">STDEV(F7:I7)</f>
        <v>#N/A</v>
      </c>
      <c r="AZ7" t="e">
        <f t="shared" ref="AZ7:AZ17" si="13">STDEV(J7:P7)</f>
        <v>#N/A</v>
      </c>
      <c r="BA7" t="e">
        <f t="shared" ref="BA7:BA17" si="14">STDEV(Q7:S7)</f>
        <v>#N/A</v>
      </c>
      <c r="BB7" t="e">
        <f t="shared" ref="BB7:BB17" si="15">STDEV(T7:W7)</f>
        <v>#N/A</v>
      </c>
      <c r="BC7" t="e">
        <f t="shared" ref="BC7:BC17" si="16">STDEV(X7:AC7)</f>
        <v>#N/A</v>
      </c>
      <c r="BD7" t="e">
        <f t="shared" ref="BD7:BD17" si="17">STDEV(AD7:AF7)</f>
        <v>#N/A</v>
      </c>
      <c r="BE7" t="e">
        <f t="shared" ref="BE7:BE17" si="18">STDEV(AG7:AI7)</f>
        <v>#N/A</v>
      </c>
      <c r="BF7" t="e">
        <f t="shared" ref="BF7:BF17" si="19">STDEV(AJ7:AL7)</f>
        <v>#N/A</v>
      </c>
      <c r="BH7" t="e">
        <f t="shared" ref="BH7:BH17" si="20">AX7/SQRT(4)</f>
        <v>#N/A</v>
      </c>
      <c r="BI7" t="e">
        <f t="shared" si="0"/>
        <v>#N/A</v>
      </c>
      <c r="BJ7" t="e">
        <f t="shared" ref="BJ7:BJ17" si="21">AZ7/SQRT(7)</f>
        <v>#N/A</v>
      </c>
      <c r="BK7" t="e">
        <f t="shared" ref="BK7:BK17" si="22">BA7/SQRT(3)</f>
        <v>#N/A</v>
      </c>
      <c r="BL7" t="e">
        <f t="shared" si="0"/>
        <v>#N/A</v>
      </c>
      <c r="BM7" t="e">
        <f t="shared" ref="BM7:BM17" si="23">BC7/SQRT(6)</f>
        <v>#N/A</v>
      </c>
      <c r="BN7" t="e">
        <f t="shared" ref="BN7:BN17" si="24">BD7/SQRT(3)</f>
        <v>#N/A</v>
      </c>
      <c r="BO7" t="e">
        <f t="shared" si="1"/>
        <v>#N/A</v>
      </c>
      <c r="BP7" t="e">
        <f t="shared" si="1"/>
        <v>#N/A</v>
      </c>
    </row>
    <row r="8" spans="1:68" x14ac:dyDescent="0.3">
      <c r="A8" t="s">
        <v>2016</v>
      </c>
      <c r="B8">
        <v>2.55577354261344E-2</v>
      </c>
      <c r="C8">
        <v>4.1754690770257147E-2</v>
      </c>
      <c r="D8">
        <v>0</v>
      </c>
      <c r="E8">
        <v>1.6832670565814008E-2</v>
      </c>
      <c r="F8">
        <v>5.345815852461E-2</v>
      </c>
      <c r="G8">
        <v>8.9756738722032658E-2</v>
      </c>
      <c r="H8">
        <v>0</v>
      </c>
      <c r="I8">
        <v>0</v>
      </c>
      <c r="J8">
        <v>3.1313107218654199E-2</v>
      </c>
      <c r="K8">
        <v>0.15359607433407971</v>
      </c>
      <c r="L8">
        <v>0.10785498123585902</v>
      </c>
      <c r="M8">
        <v>0</v>
      </c>
      <c r="N8">
        <v>8.4430056558561797E-2</v>
      </c>
      <c r="O8">
        <v>0</v>
      </c>
      <c r="P8">
        <v>0</v>
      </c>
      <c r="Q8">
        <v>3.719047233387935E-2</v>
      </c>
      <c r="R8">
        <v>5.3679993717352048E-2</v>
      </c>
      <c r="S8">
        <v>2.1904966913501949E-2</v>
      </c>
      <c r="T8">
        <v>6.0830356956191503E-2</v>
      </c>
      <c r="U8">
        <v>7.1285500180068143E-2</v>
      </c>
      <c r="V8">
        <v>0</v>
      </c>
      <c r="W8">
        <v>0</v>
      </c>
      <c r="X8">
        <v>3.8311439494183849E-2</v>
      </c>
      <c r="Y8">
        <v>2.6601442793017099E-2</v>
      </c>
      <c r="Z8">
        <v>0.1249959834073515</v>
      </c>
      <c r="AA8">
        <v>1.0952516145768899E-2</v>
      </c>
      <c r="AB8">
        <v>0.114896342030572</v>
      </c>
      <c r="AC8">
        <v>0.52834834635388406</v>
      </c>
      <c r="AD8">
        <v>3.5018199401977701E-2</v>
      </c>
      <c r="AE8">
        <v>3.1245718093053099E-2</v>
      </c>
      <c r="AF8">
        <v>3.5099134822029247E-2</v>
      </c>
      <c r="AG8">
        <v>5.9118820126380749E-2</v>
      </c>
      <c r="AH8">
        <v>0</v>
      </c>
      <c r="AI8">
        <v>2.0997461205943351E-2</v>
      </c>
      <c r="AJ8">
        <v>2.1672655462354536E-2</v>
      </c>
      <c r="AK8">
        <v>0</v>
      </c>
      <c r="AL8">
        <v>2.345624263471045E-2</v>
      </c>
      <c r="AN8">
        <f t="shared" si="2"/>
        <v>2.1036274190551388E-2</v>
      </c>
      <c r="AO8">
        <f t="shared" si="3"/>
        <v>3.5803724311660665E-2</v>
      </c>
      <c r="AP8">
        <f t="shared" si="4"/>
        <v>5.3884888478164958E-2</v>
      </c>
      <c r="AQ8">
        <f t="shared" si="5"/>
        <v>3.7591810988244448E-2</v>
      </c>
      <c r="AR8">
        <f t="shared" si="6"/>
        <v>3.3028964284064911E-2</v>
      </c>
      <c r="AS8">
        <f t="shared" si="7"/>
        <v>0.14068434503746288</v>
      </c>
      <c r="AT8">
        <f t="shared" si="8"/>
        <v>3.3787684105686687E-2</v>
      </c>
      <c r="AU8">
        <f t="shared" si="9"/>
        <v>2.6705427110774699E-2</v>
      </c>
      <c r="AV8">
        <f t="shared" si="10"/>
        <v>1.5042966032354993E-2</v>
      </c>
      <c r="AX8">
        <f t="shared" si="11"/>
        <v>1.7415429103040309E-2</v>
      </c>
      <c r="AY8">
        <f t="shared" si="12"/>
        <v>4.3918182113698516E-2</v>
      </c>
      <c r="AZ8">
        <f t="shared" si="13"/>
        <v>6.1925126454273526E-2</v>
      </c>
      <c r="BA8">
        <f t="shared" si="14"/>
        <v>1.5891314817628018E-2</v>
      </c>
      <c r="BB8">
        <f t="shared" si="15"/>
        <v>3.8376663640933444E-2</v>
      </c>
      <c r="BC8">
        <f t="shared" si="16"/>
        <v>0.1957140728245424</v>
      </c>
      <c r="BD8">
        <f t="shared" si="17"/>
        <v>2.2017790630744359E-3</v>
      </c>
      <c r="BE8">
        <f t="shared" si="18"/>
        <v>2.9969891213714447E-2</v>
      </c>
      <c r="BF8">
        <f t="shared" si="19"/>
        <v>1.3058078575666784E-2</v>
      </c>
      <c r="BH8">
        <f t="shared" si="20"/>
        <v>8.7077145515201543E-3</v>
      </c>
      <c r="BI8">
        <f t="shared" si="0"/>
        <v>2.1959091056849258E-2</v>
      </c>
      <c r="BJ8">
        <f t="shared" si="21"/>
        <v>2.3405497786319247E-2</v>
      </c>
      <c r="BK8">
        <f t="shared" si="22"/>
        <v>9.174854887734625E-3</v>
      </c>
      <c r="BL8">
        <f t="shared" si="0"/>
        <v>1.9188331820466722E-2</v>
      </c>
      <c r="BM8">
        <f t="shared" si="23"/>
        <v>7.9899935650339426E-2</v>
      </c>
      <c r="BN8">
        <f t="shared" si="24"/>
        <v>1.2711977347621077E-3</v>
      </c>
      <c r="BO8">
        <f t="shared" si="1"/>
        <v>1.7303124759821837E-2</v>
      </c>
      <c r="BP8">
        <f t="shared" si="1"/>
        <v>7.539085180760503E-3</v>
      </c>
    </row>
    <row r="9" spans="1:68" x14ac:dyDescent="0.3">
      <c r="A9" t="s">
        <v>2017</v>
      </c>
      <c r="B9">
        <v>2.55577354261344E-2</v>
      </c>
      <c r="C9">
        <v>3.21553856098638E-2</v>
      </c>
      <c r="D9">
        <v>0</v>
      </c>
      <c r="E9">
        <v>4.4106061680709949E-2</v>
      </c>
      <c r="F9">
        <v>1.457949777943905E-2</v>
      </c>
      <c r="G9">
        <v>1.5508318201899849E-2</v>
      </c>
      <c r="H9">
        <v>0</v>
      </c>
      <c r="I9">
        <v>0.35243267362091452</v>
      </c>
      <c r="J9">
        <v>0</v>
      </c>
      <c r="K9">
        <v>2.22837794856534E-2</v>
      </c>
      <c r="L9">
        <v>0</v>
      </c>
      <c r="M9">
        <v>0</v>
      </c>
      <c r="N9">
        <v>1.2776720108976651E-2</v>
      </c>
      <c r="O9">
        <v>0.113906287134658</v>
      </c>
      <c r="P9">
        <v>0</v>
      </c>
      <c r="Q9">
        <v>4.2632966226832353E-2</v>
      </c>
      <c r="R9">
        <v>2.38207099332929E-2</v>
      </c>
      <c r="S9">
        <v>8.8476398260071507E-3</v>
      </c>
      <c r="T9">
        <v>2.9211937235591103E-2</v>
      </c>
      <c r="U9">
        <v>2.6803855123989501E-2</v>
      </c>
      <c r="V9">
        <v>0</v>
      </c>
      <c r="W9">
        <v>0.1051650184833855</v>
      </c>
      <c r="X9">
        <v>3.3663508421161351E-2</v>
      </c>
      <c r="Y9">
        <v>4.9613375484760205E-2</v>
      </c>
      <c r="Z9">
        <v>0.26136723187351901</v>
      </c>
      <c r="AA9">
        <v>3.86556690877283E-2</v>
      </c>
      <c r="AB9">
        <v>1.005671837520105E-2</v>
      </c>
      <c r="AC9">
        <v>7.9794340001355005E-2</v>
      </c>
      <c r="AD9">
        <v>1.3097120925358351E-3</v>
      </c>
      <c r="AE9">
        <v>1.5622859046526549E-2</v>
      </c>
      <c r="AF9">
        <v>6.9700774198947241E-2</v>
      </c>
      <c r="AG9">
        <v>2.8957566817103202E-2</v>
      </c>
      <c r="AH9">
        <v>0.76022732276909499</v>
      </c>
      <c r="AI9">
        <v>2.9820563660966103E-2</v>
      </c>
      <c r="AJ9">
        <v>3.6625590655698148E-2</v>
      </c>
      <c r="AK9">
        <v>1.784355531264</v>
      </c>
      <c r="AL9">
        <v>2.345624263471045E-2</v>
      </c>
      <c r="AN9">
        <f t="shared" si="2"/>
        <v>2.5454795679177036E-2</v>
      </c>
      <c r="AO9">
        <f t="shared" si="3"/>
        <v>9.5630122400563358E-2</v>
      </c>
      <c r="AP9">
        <f t="shared" si="4"/>
        <v>2.1280969532755434E-2</v>
      </c>
      <c r="AQ9">
        <f t="shared" si="5"/>
        <v>2.5100438662044134E-2</v>
      </c>
      <c r="AR9">
        <f t="shared" si="6"/>
        <v>4.0295202710741523E-2</v>
      </c>
      <c r="AS9">
        <f t="shared" si="7"/>
        <v>7.8858473873954157E-2</v>
      </c>
      <c r="AT9">
        <f t="shared" si="8"/>
        <v>2.8877781779336541E-2</v>
      </c>
      <c r="AU9">
        <f t="shared" si="9"/>
        <v>0.27300181774905474</v>
      </c>
      <c r="AV9">
        <f t="shared" si="10"/>
        <v>0.61481245485146951</v>
      </c>
      <c r="AX9">
        <f t="shared" si="11"/>
        <v>1.8625474030113633E-2</v>
      </c>
      <c r="AY9">
        <f t="shared" si="12"/>
        <v>0.17134894016125027</v>
      </c>
      <c r="AZ9">
        <f t="shared" si="13"/>
        <v>4.1761816698855939E-2</v>
      </c>
      <c r="BA9">
        <f t="shared" si="14"/>
        <v>1.692897956809469E-2</v>
      </c>
      <c r="BB9">
        <f t="shared" si="15"/>
        <v>4.5227762834995279E-2</v>
      </c>
      <c r="BC9">
        <f t="shared" si="16"/>
        <v>9.225847424103055E-2</v>
      </c>
      <c r="BD9">
        <f t="shared" si="17"/>
        <v>3.6070820291481148E-2</v>
      </c>
      <c r="BE9">
        <f t="shared" si="18"/>
        <v>0.42194988535063388</v>
      </c>
      <c r="BF9">
        <f t="shared" si="19"/>
        <v>1.0128754186079298</v>
      </c>
      <c r="BH9">
        <f t="shared" si="20"/>
        <v>9.3127370150568167E-3</v>
      </c>
      <c r="BI9">
        <f t="shared" si="0"/>
        <v>8.5674470080625134E-2</v>
      </c>
      <c r="BJ9">
        <f t="shared" si="21"/>
        <v>1.5784483040491029E-2</v>
      </c>
      <c r="BK9">
        <f t="shared" si="22"/>
        <v>9.7739509107451442E-3</v>
      </c>
      <c r="BL9">
        <f t="shared" si="0"/>
        <v>2.2613881417497639E-2</v>
      </c>
      <c r="BM9">
        <f t="shared" si="23"/>
        <v>3.7664364389705066E-2</v>
      </c>
      <c r="BN9">
        <f t="shared" si="24"/>
        <v>2.0825497805177257E-2</v>
      </c>
      <c r="BO9">
        <f t="shared" si="1"/>
        <v>0.2436128798917202</v>
      </c>
      <c r="BP9">
        <f t="shared" si="1"/>
        <v>0.58478389558884325</v>
      </c>
    </row>
    <row r="10" spans="1:68" x14ac:dyDescent="0.3">
      <c r="A10" t="s">
        <v>2018</v>
      </c>
      <c r="B10">
        <v>1.0646498869798E-2</v>
      </c>
      <c r="C10">
        <v>2.26875859532993E-2</v>
      </c>
      <c r="D10">
        <v>0</v>
      </c>
      <c r="E10">
        <v>2.8314995651901001E-2</v>
      </c>
      <c r="F10">
        <v>2.49891379219301E-2</v>
      </c>
      <c r="G10">
        <v>0</v>
      </c>
      <c r="H10">
        <v>0</v>
      </c>
      <c r="I10">
        <v>0</v>
      </c>
      <c r="J10">
        <v>1.20803468397516E-2</v>
      </c>
      <c r="K10">
        <v>2.22837794856534E-2</v>
      </c>
      <c r="L10">
        <v>0</v>
      </c>
      <c r="M10">
        <v>0</v>
      </c>
      <c r="N10">
        <v>2.4685760138055499E-2</v>
      </c>
      <c r="O10">
        <v>1.70467375898441E-2</v>
      </c>
      <c r="P10">
        <v>0</v>
      </c>
      <c r="Q10">
        <v>0</v>
      </c>
      <c r="R10">
        <v>0</v>
      </c>
      <c r="S10">
        <v>0</v>
      </c>
      <c r="T10">
        <v>1.175687131415965E-2</v>
      </c>
      <c r="U10">
        <v>3.6983342084139899E-2</v>
      </c>
      <c r="V10">
        <v>0</v>
      </c>
      <c r="W10">
        <v>0.25413503582046149</v>
      </c>
      <c r="X10">
        <v>0</v>
      </c>
      <c r="Y10">
        <v>0</v>
      </c>
      <c r="Z10">
        <v>0</v>
      </c>
      <c r="AA10">
        <v>6.0883067184778997E-2</v>
      </c>
      <c r="AB10">
        <v>2.31787829829865E-2</v>
      </c>
      <c r="AC10">
        <v>0.41191039598819301</v>
      </c>
      <c r="AD10">
        <v>1.542032582024545E-2</v>
      </c>
      <c r="AE10">
        <v>0</v>
      </c>
      <c r="AF10">
        <v>5.9521858606429501E-2</v>
      </c>
      <c r="AG10">
        <v>3.5471292075828449E-2</v>
      </c>
      <c r="AH10">
        <v>1.1655320831356499</v>
      </c>
      <c r="AI10">
        <v>0</v>
      </c>
      <c r="AJ10">
        <v>3.0016275388458701E-2</v>
      </c>
      <c r="AK10">
        <v>0</v>
      </c>
      <c r="AL10">
        <v>7.4514926514486005E-2</v>
      </c>
      <c r="AN10">
        <f t="shared" si="2"/>
        <v>1.5412270118749575E-2</v>
      </c>
      <c r="AO10">
        <f t="shared" si="3"/>
        <v>6.2472844804825249E-3</v>
      </c>
      <c r="AP10">
        <f t="shared" si="4"/>
        <v>1.0870946293329228E-2</v>
      </c>
      <c r="AQ10">
        <f t="shared" si="5"/>
        <v>0</v>
      </c>
      <c r="AR10">
        <f t="shared" si="6"/>
        <v>7.5718812304690256E-2</v>
      </c>
      <c r="AS10">
        <f t="shared" si="7"/>
        <v>8.2662041025993074E-2</v>
      </c>
      <c r="AT10">
        <f t="shared" si="8"/>
        <v>2.4980728142224986E-2</v>
      </c>
      <c r="AU10">
        <f t="shared" si="9"/>
        <v>0.40033445840382614</v>
      </c>
      <c r="AV10">
        <f t="shared" si="10"/>
        <v>3.4843733967648234E-2</v>
      </c>
      <c r="AX10">
        <f t="shared" si="11"/>
        <v>1.264464567167888E-2</v>
      </c>
      <c r="AY10">
        <f t="shared" si="12"/>
        <v>1.249456896096505E-2</v>
      </c>
      <c r="AZ10">
        <f t="shared" si="13"/>
        <v>1.0918160031169768E-2</v>
      </c>
      <c r="BA10">
        <f t="shared" si="14"/>
        <v>0</v>
      </c>
      <c r="BB10">
        <f t="shared" si="15"/>
        <v>0.11994061572148364</v>
      </c>
      <c r="BC10">
        <f t="shared" si="16"/>
        <v>0.16304361380566298</v>
      </c>
      <c r="BD10">
        <f t="shared" si="17"/>
        <v>3.089116188183167E-2</v>
      </c>
      <c r="BE10">
        <f t="shared" si="18"/>
        <v>0.66291787335370667</v>
      </c>
      <c r="BF10">
        <f t="shared" si="19"/>
        <v>3.7491290130044277E-2</v>
      </c>
      <c r="BH10">
        <f t="shared" si="20"/>
        <v>6.3223228358394402E-3</v>
      </c>
      <c r="BI10">
        <f t="shared" si="0"/>
        <v>6.2472844804825249E-3</v>
      </c>
      <c r="BJ10">
        <f t="shared" si="21"/>
        <v>4.1266766024114889E-3</v>
      </c>
      <c r="BK10">
        <f t="shared" si="22"/>
        <v>0</v>
      </c>
      <c r="BL10">
        <f t="shared" si="0"/>
        <v>5.9970307860741819E-2</v>
      </c>
      <c r="BM10">
        <f t="shared" si="23"/>
        <v>6.6562276607212215E-2</v>
      </c>
      <c r="BN10">
        <f t="shared" si="24"/>
        <v>1.7835020628055823E-2</v>
      </c>
      <c r="BO10">
        <f t="shared" si="1"/>
        <v>0.38273581263137679</v>
      </c>
      <c r="BP10">
        <f t="shared" si="1"/>
        <v>2.1645606448847426E-2</v>
      </c>
    </row>
    <row r="11" spans="1:68" x14ac:dyDescent="0.3">
      <c r="A11" t="s">
        <v>2019</v>
      </c>
      <c r="B11">
        <v>0</v>
      </c>
      <c r="C11">
        <v>0</v>
      </c>
      <c r="D11">
        <v>1.2878167999907999</v>
      </c>
      <c r="E11">
        <v>2.3945173088461051E-2</v>
      </c>
      <c r="F11">
        <v>0</v>
      </c>
      <c r="G11">
        <v>2.0380498587501E-2</v>
      </c>
      <c r="H11">
        <v>0</v>
      </c>
      <c r="I11">
        <v>0.90910257869289501</v>
      </c>
      <c r="J11">
        <v>0</v>
      </c>
      <c r="K11">
        <v>0</v>
      </c>
      <c r="L11">
        <v>0</v>
      </c>
      <c r="M11">
        <v>1.0449739394641049</v>
      </c>
      <c r="N11">
        <v>2.35740291165654E-2</v>
      </c>
      <c r="O11">
        <v>5.5355472792733E-2</v>
      </c>
      <c r="P11">
        <v>0</v>
      </c>
      <c r="Q11">
        <v>0</v>
      </c>
      <c r="R11">
        <v>1.40807198407585E-2</v>
      </c>
      <c r="S11">
        <v>0</v>
      </c>
      <c r="T11">
        <v>2.2725425749126751E-2</v>
      </c>
      <c r="U11">
        <v>0</v>
      </c>
      <c r="V11">
        <v>0</v>
      </c>
      <c r="W11">
        <v>0</v>
      </c>
      <c r="X11">
        <v>4.1505629050461401E-2</v>
      </c>
      <c r="Y11">
        <v>4.76013137619056E-2</v>
      </c>
      <c r="Z11">
        <v>0</v>
      </c>
      <c r="AA11">
        <v>0</v>
      </c>
      <c r="AB11">
        <v>2.31787829829865E-2</v>
      </c>
      <c r="AC11">
        <v>7.9794340001355005E-2</v>
      </c>
      <c r="AD11">
        <v>1.12379993225026E-2</v>
      </c>
      <c r="AE11">
        <v>1.0806726790328149E-2</v>
      </c>
      <c r="AF11">
        <v>0</v>
      </c>
      <c r="AG11">
        <v>1.444165626406485E-2</v>
      </c>
      <c r="AH11">
        <v>1.1655320831356499</v>
      </c>
      <c r="AI11">
        <v>2.41613444577841E-2</v>
      </c>
      <c r="AJ11">
        <v>0</v>
      </c>
      <c r="AK11">
        <v>0</v>
      </c>
      <c r="AL11">
        <v>0</v>
      </c>
      <c r="AN11">
        <f t="shared" si="2"/>
        <v>0.32794049326981523</v>
      </c>
      <c r="AO11">
        <f t="shared" si="3"/>
        <v>0.23237076932009901</v>
      </c>
      <c r="AP11">
        <f t="shared" si="4"/>
        <v>0.16055763448191476</v>
      </c>
      <c r="AQ11">
        <f t="shared" si="5"/>
        <v>4.6935732802528335E-3</v>
      </c>
      <c r="AR11">
        <f t="shared" si="6"/>
        <v>5.6813564372816877E-3</v>
      </c>
      <c r="AS11">
        <f t="shared" si="7"/>
        <v>3.2013344299451414E-2</v>
      </c>
      <c r="AT11">
        <f t="shared" si="8"/>
        <v>7.3482420376102496E-3</v>
      </c>
      <c r="AU11">
        <f t="shared" si="9"/>
        <v>0.40137836128583299</v>
      </c>
      <c r="AV11">
        <f t="shared" si="10"/>
        <v>0</v>
      </c>
      <c r="AX11">
        <f t="shared" si="11"/>
        <v>0.64001708652935752</v>
      </c>
      <c r="AY11">
        <f t="shared" si="12"/>
        <v>0.45125682472072298</v>
      </c>
      <c r="AZ11">
        <f t="shared" si="13"/>
        <v>0.39054219137054186</v>
      </c>
      <c r="BA11">
        <f t="shared" si="14"/>
        <v>8.1295073904456231E-3</v>
      </c>
      <c r="BB11">
        <f t="shared" si="15"/>
        <v>1.1362712874563375E-2</v>
      </c>
      <c r="BC11">
        <f t="shared" si="16"/>
        <v>3.0802174313339651E-2</v>
      </c>
      <c r="BD11">
        <f t="shared" si="17"/>
        <v>6.3674166489816626E-3</v>
      </c>
      <c r="BE11">
        <f t="shared" si="18"/>
        <v>0.66179437973387278</v>
      </c>
      <c r="BF11">
        <f t="shared" si="19"/>
        <v>0</v>
      </c>
      <c r="BH11">
        <f t="shared" si="20"/>
        <v>0.32000854326467876</v>
      </c>
      <c r="BI11">
        <f t="shared" si="0"/>
        <v>0.22562841236036149</v>
      </c>
      <c r="BJ11">
        <f t="shared" si="21"/>
        <v>0.14761107354923561</v>
      </c>
      <c r="BK11">
        <f t="shared" si="22"/>
        <v>4.6935732802528326E-3</v>
      </c>
      <c r="BL11">
        <f t="shared" si="0"/>
        <v>5.6813564372816877E-3</v>
      </c>
      <c r="BM11">
        <f t="shared" si="23"/>
        <v>1.2574935005990827E-2</v>
      </c>
      <c r="BN11">
        <f t="shared" si="24"/>
        <v>3.6762297163320679E-3</v>
      </c>
      <c r="BO11">
        <f t="shared" si="1"/>
        <v>0.38208716328753289</v>
      </c>
      <c r="BP11">
        <f t="shared" si="1"/>
        <v>0</v>
      </c>
    </row>
    <row r="12" spans="1:68" x14ac:dyDescent="0.3">
      <c r="A12" t="s">
        <v>2020</v>
      </c>
      <c r="B12">
        <v>0.16316004416920629</v>
      </c>
      <c r="C12">
        <v>0.13951189874395648</v>
      </c>
      <c r="D12">
        <v>3.43417813330879</v>
      </c>
      <c r="E12">
        <v>0.13862624129731649</v>
      </c>
      <c r="F12">
        <v>0.16633653293882261</v>
      </c>
      <c r="G12">
        <v>0.21271444788782301</v>
      </c>
      <c r="H12">
        <v>1.4434732244859001</v>
      </c>
      <c r="I12">
        <v>1.4904745597400451</v>
      </c>
      <c r="J12">
        <v>0.215385536604707</v>
      </c>
      <c r="K12">
        <v>0.2402211375882935</v>
      </c>
      <c r="L12">
        <v>0.1090579260157607</v>
      </c>
      <c r="M12">
        <v>2.54744252622302</v>
      </c>
      <c r="N12">
        <v>8.7021242602340398E-2</v>
      </c>
      <c r="O12">
        <v>0.49770394459589251</v>
      </c>
      <c r="P12">
        <v>0.64267846463157241</v>
      </c>
      <c r="Q12">
        <v>0.11944125624488769</v>
      </c>
      <c r="R12">
        <v>0.11244423393130121</v>
      </c>
      <c r="S12">
        <v>0.16344945604869399</v>
      </c>
      <c r="T12">
        <v>0.15525306827829025</v>
      </c>
      <c r="U12">
        <v>0.15422092318208</v>
      </c>
      <c r="V12">
        <v>0.22138574165036001</v>
      </c>
      <c r="W12">
        <v>0.645202913187092</v>
      </c>
      <c r="X12">
        <v>5.6650372117671655E-2</v>
      </c>
      <c r="Y12">
        <v>0.16741550220909002</v>
      </c>
      <c r="Z12">
        <v>0.78205440002809301</v>
      </c>
      <c r="AA12">
        <v>0.25638645154422102</v>
      </c>
      <c r="AB12">
        <v>0.1974199842934235</v>
      </c>
      <c r="AC12">
        <v>1.8412075408952451</v>
      </c>
      <c r="AD12">
        <v>0.15261036744266848</v>
      </c>
      <c r="AE12">
        <v>0.10820489793738511</v>
      </c>
      <c r="AF12">
        <v>0.56967544355945798</v>
      </c>
      <c r="AG12">
        <v>0.1506390723309515</v>
      </c>
      <c r="AH12">
        <v>5.7602273227690954</v>
      </c>
      <c r="AI12">
        <v>0.1148957629873216</v>
      </c>
      <c r="AJ12">
        <v>0.11919032947196126</v>
      </c>
      <c r="AK12">
        <v>3.4614490797677826</v>
      </c>
      <c r="AL12">
        <v>0.28871669947915402</v>
      </c>
      <c r="AN12">
        <f t="shared" si="2"/>
        <v>0.96886907937981737</v>
      </c>
      <c r="AO12">
        <f t="shared" si="3"/>
        <v>0.82824969126314762</v>
      </c>
      <c r="AP12">
        <f t="shared" si="4"/>
        <v>0.61993011118022678</v>
      </c>
      <c r="AQ12">
        <f t="shared" si="5"/>
        <v>0.13177831540829429</v>
      </c>
      <c r="AR12">
        <f t="shared" si="6"/>
        <v>0.29401566157445558</v>
      </c>
      <c r="AS12">
        <f t="shared" si="7"/>
        <v>0.55018904184795736</v>
      </c>
      <c r="AT12">
        <f t="shared" si="8"/>
        <v>0.27683023631317055</v>
      </c>
      <c r="AU12">
        <f t="shared" si="9"/>
        <v>2.0085873860291232</v>
      </c>
      <c r="AV12">
        <f t="shared" si="10"/>
        <v>1.289785369572966</v>
      </c>
      <c r="AX12">
        <f t="shared" si="11"/>
        <v>1.6435786447123777</v>
      </c>
      <c r="AY12">
        <f t="shared" si="12"/>
        <v>0.73802765017315675</v>
      </c>
      <c r="AZ12">
        <f t="shared" si="13"/>
        <v>0.87403073008096188</v>
      </c>
      <c r="BA12">
        <f t="shared" si="14"/>
        <v>2.7650234039013014E-2</v>
      </c>
      <c r="BB12">
        <f t="shared" si="15"/>
        <v>0.23622391718020946</v>
      </c>
      <c r="BC12">
        <f t="shared" si="16"/>
        <v>0.6813739473167757</v>
      </c>
      <c r="BD12">
        <f t="shared" si="17"/>
        <v>0.25458141720447108</v>
      </c>
      <c r="BE12">
        <f t="shared" si="18"/>
        <v>3.249064643439314</v>
      </c>
      <c r="BF12">
        <f t="shared" si="19"/>
        <v>1.8826250954889536</v>
      </c>
      <c r="BH12">
        <f t="shared" si="20"/>
        <v>0.82178932235618884</v>
      </c>
      <c r="BI12">
        <f t="shared" si="0"/>
        <v>0.36901382508657837</v>
      </c>
      <c r="BJ12">
        <f t="shared" si="21"/>
        <v>0.33035256428892085</v>
      </c>
      <c r="BK12">
        <f t="shared" si="22"/>
        <v>1.5963870065580317E-2</v>
      </c>
      <c r="BL12">
        <f t="shared" si="0"/>
        <v>0.11811195859010473</v>
      </c>
      <c r="BM12">
        <f t="shared" si="23"/>
        <v>0.27816974915868797</v>
      </c>
      <c r="BN12">
        <f t="shared" si="24"/>
        <v>0.14698264975367781</v>
      </c>
      <c r="BO12">
        <f t="shared" si="1"/>
        <v>1.8758483465041835</v>
      </c>
      <c r="BP12">
        <f t="shared" si="1"/>
        <v>1.0869341056636923</v>
      </c>
    </row>
    <row r="13" spans="1:68" x14ac:dyDescent="0.3">
      <c r="A13" t="s">
        <v>2021</v>
      </c>
      <c r="B13">
        <v>2.3447056325877399E-2</v>
      </c>
      <c r="C13">
        <v>7.3432784038221996E-3</v>
      </c>
      <c r="D13">
        <v>0.27800506670040898</v>
      </c>
      <c r="E13">
        <v>6.0324524177261599E-2</v>
      </c>
      <c r="F13">
        <v>3.240269677155095E-2</v>
      </c>
      <c r="G13">
        <v>0</v>
      </c>
      <c r="H13">
        <v>0</v>
      </c>
      <c r="I13">
        <v>0</v>
      </c>
      <c r="J13">
        <v>1.6919450385809848E-2</v>
      </c>
      <c r="K13">
        <v>1.9386397527955599E-2</v>
      </c>
      <c r="L13">
        <v>3.0554999049438002E-2</v>
      </c>
      <c r="M13">
        <v>0.57996823378793505</v>
      </c>
      <c r="N13">
        <v>4.8865637099053699E-2</v>
      </c>
      <c r="O13">
        <v>7.1038326454088155E-2</v>
      </c>
      <c r="P13">
        <v>0.2328418806607635</v>
      </c>
      <c r="Q13">
        <v>7.2502666785993097E-2</v>
      </c>
      <c r="R13">
        <v>2.8876995146477048E-2</v>
      </c>
      <c r="S13">
        <v>1.521974034199995E-2</v>
      </c>
      <c r="T13">
        <v>4.5450851498253501E-2</v>
      </c>
      <c r="U13">
        <v>1.6222562903205649E-2</v>
      </c>
      <c r="V13">
        <v>0.1271250193281345</v>
      </c>
      <c r="W13">
        <v>0.33655788794187402</v>
      </c>
      <c r="X13">
        <v>1.8518765353951101E-2</v>
      </c>
      <c r="Y13">
        <v>0</v>
      </c>
      <c r="Z13">
        <v>0.20796642689914752</v>
      </c>
      <c r="AA13">
        <v>5.4251986254544499E-2</v>
      </c>
      <c r="AB13">
        <v>9.8031126496869708E-2</v>
      </c>
      <c r="AC13">
        <v>0.45757529971595201</v>
      </c>
      <c r="AD13">
        <v>2.6977677536638749E-2</v>
      </c>
      <c r="AE13">
        <v>3.1245718093053099E-2</v>
      </c>
      <c r="AF13">
        <v>0.19382409110584126</v>
      </c>
      <c r="AG13">
        <v>0</v>
      </c>
      <c r="AH13">
        <v>1.1655320831356499</v>
      </c>
      <c r="AI13">
        <v>8.2099409741694506E-3</v>
      </c>
      <c r="AJ13">
        <v>1.68495662012683E-2</v>
      </c>
      <c r="AK13">
        <v>0</v>
      </c>
      <c r="AL13">
        <v>0</v>
      </c>
      <c r="AN13">
        <f t="shared" si="2"/>
        <v>9.2279981401842542E-2</v>
      </c>
      <c r="AO13">
        <f t="shared" si="3"/>
        <v>8.1006741928877374E-3</v>
      </c>
      <c r="AP13">
        <f t="shared" si="4"/>
        <v>0.14279641785214911</v>
      </c>
      <c r="AQ13">
        <f t="shared" si="5"/>
        <v>3.8866467424823366E-2</v>
      </c>
      <c r="AR13">
        <f t="shared" si="6"/>
        <v>0.1313390804178669</v>
      </c>
      <c r="AS13">
        <f t="shared" si="7"/>
        <v>0.13939060078674415</v>
      </c>
      <c r="AT13">
        <f t="shared" si="8"/>
        <v>8.4015828911844379E-2</v>
      </c>
      <c r="AU13">
        <f t="shared" si="9"/>
        <v>0.39124734136993977</v>
      </c>
      <c r="AV13">
        <f t="shared" si="10"/>
        <v>5.6165220670894335E-3</v>
      </c>
      <c r="AX13">
        <f t="shared" si="11"/>
        <v>0.12578708683893741</v>
      </c>
      <c r="AY13">
        <f t="shared" si="12"/>
        <v>1.6201348385775475E-2</v>
      </c>
      <c r="AZ13">
        <f t="shared" si="13"/>
        <v>0.20691092182578397</v>
      </c>
      <c r="BA13">
        <f t="shared" si="14"/>
        <v>2.9919485002199989E-2</v>
      </c>
      <c r="BB13">
        <f t="shared" si="15"/>
        <v>0.14463876583186441</v>
      </c>
      <c r="BC13">
        <f t="shared" si="16"/>
        <v>0.17259378699492522</v>
      </c>
      <c r="BD13">
        <f t="shared" si="17"/>
        <v>9.5120685852746953E-2</v>
      </c>
      <c r="BE13">
        <f t="shared" si="18"/>
        <v>0.67056282090576291</v>
      </c>
      <c r="BF13">
        <f t="shared" si="19"/>
        <v>9.7281015820306748E-3</v>
      </c>
      <c r="BH13">
        <f t="shared" si="20"/>
        <v>6.2893543419468706E-2</v>
      </c>
      <c r="BI13">
        <f t="shared" si="0"/>
        <v>8.1006741928877374E-3</v>
      </c>
      <c r="BJ13">
        <f t="shared" si="21"/>
        <v>7.820497752773585E-2</v>
      </c>
      <c r="BK13">
        <f t="shared" si="22"/>
        <v>1.7274022720035136E-2</v>
      </c>
      <c r="BL13">
        <f t="shared" si="0"/>
        <v>7.2319382915932207E-2</v>
      </c>
      <c r="BM13">
        <f t="shared" si="23"/>
        <v>7.0461118485362337E-2</v>
      </c>
      <c r="BN13">
        <f t="shared" si="24"/>
        <v>5.4917953582585284E-2</v>
      </c>
      <c r="BO13">
        <f t="shared" si="1"/>
        <v>0.38714962515849705</v>
      </c>
      <c r="BP13">
        <f t="shared" si="1"/>
        <v>5.6165220670894344E-3</v>
      </c>
    </row>
    <row r="14" spans="1:68" x14ac:dyDescent="0.3">
      <c r="A14" t="s">
        <v>2022</v>
      </c>
      <c r="B14">
        <v>3.9763297483563852E-2</v>
      </c>
      <c r="C14">
        <v>6.5192840163697502E-2</v>
      </c>
      <c r="D14">
        <v>1.0266472217020099</v>
      </c>
      <c r="E14">
        <v>4.0163635585012701E-2</v>
      </c>
      <c r="F14">
        <v>7.4268470532815545E-2</v>
      </c>
      <c r="G14">
        <v>7.100030026306535E-2</v>
      </c>
      <c r="H14">
        <v>0.94151658355685997</v>
      </c>
      <c r="I14">
        <v>0.35243267362091452</v>
      </c>
      <c r="J14">
        <v>4.5919247611371297E-2</v>
      </c>
      <c r="K14">
        <v>0.12000369903786307</v>
      </c>
      <c r="L14">
        <v>4.4087466744531102E-2</v>
      </c>
      <c r="M14">
        <v>0.85061594620506553</v>
      </c>
      <c r="N14">
        <v>2.52916079824883E-2</v>
      </c>
      <c r="O14">
        <v>0.113906287134658</v>
      </c>
      <c r="P14">
        <v>0.26115350734714043</v>
      </c>
      <c r="Q14">
        <v>4.2632966226832353E-2</v>
      </c>
      <c r="R14">
        <v>4.9339263969127953E-2</v>
      </c>
      <c r="S14">
        <v>3.3222442546548998E-2</v>
      </c>
      <c r="T14">
        <v>1.3525491193120451E-2</v>
      </c>
      <c r="U14">
        <v>1.35413789149939E-2</v>
      </c>
      <c r="V14">
        <v>4.6733644295222247E-2</v>
      </c>
      <c r="W14">
        <v>0.1283829887293445</v>
      </c>
      <c r="X14">
        <v>2.2986863696510301E-2</v>
      </c>
      <c r="Y14">
        <v>0</v>
      </c>
      <c r="Z14">
        <v>0.32420741864959901</v>
      </c>
      <c r="AA14">
        <v>4.8138006654647202E-2</v>
      </c>
      <c r="AB14">
        <v>2.6676044915580149E-2</v>
      </c>
      <c r="AC14">
        <v>0.3797018921663225</v>
      </c>
      <c r="AD14">
        <v>4.5707676407476402E-2</v>
      </c>
      <c r="AE14">
        <v>3.1245718093053099E-2</v>
      </c>
      <c r="AF14">
        <v>0.16753506376160449</v>
      </c>
      <c r="AG14">
        <v>1.444165626406485E-2</v>
      </c>
      <c r="AH14">
        <v>1.2944111883409855</v>
      </c>
      <c r="AI14">
        <v>3.02138945449178E-2</v>
      </c>
      <c r="AJ14">
        <v>4.4800357618871751E-2</v>
      </c>
      <c r="AK14">
        <v>3.199656209432225</v>
      </c>
      <c r="AL14">
        <v>0.10104771214468294</v>
      </c>
      <c r="AN14">
        <f t="shared" si="2"/>
        <v>0.29294174873357104</v>
      </c>
      <c r="AO14">
        <f t="shared" si="3"/>
        <v>0.35980450699341382</v>
      </c>
      <c r="AP14">
        <f t="shared" si="4"/>
        <v>0.20871110886615968</v>
      </c>
      <c r="AQ14">
        <f t="shared" si="5"/>
        <v>4.1731557580836437E-2</v>
      </c>
      <c r="AR14">
        <f t="shared" si="6"/>
        <v>5.0545875783170276E-2</v>
      </c>
      <c r="AS14">
        <f t="shared" si="7"/>
        <v>0.13361837101377652</v>
      </c>
      <c r="AT14">
        <f t="shared" si="8"/>
        <v>8.1496152754044662E-2</v>
      </c>
      <c r="AU14">
        <f t="shared" si="9"/>
        <v>0.44635557971665601</v>
      </c>
      <c r="AV14">
        <f t="shared" si="10"/>
        <v>1.1151680930652599</v>
      </c>
      <c r="AX14">
        <f t="shared" si="11"/>
        <v>0.48928157846748704</v>
      </c>
      <c r="AY14">
        <f t="shared" si="12"/>
        <v>0.40962665192009606</v>
      </c>
      <c r="AZ14">
        <f t="shared" si="13"/>
        <v>0.29407873976202242</v>
      </c>
      <c r="BA14">
        <f t="shared" si="14"/>
        <v>8.0961340374360938E-3</v>
      </c>
      <c r="BB14">
        <f t="shared" si="15"/>
        <v>5.4200218094196076E-2</v>
      </c>
      <c r="BC14">
        <f t="shared" si="16"/>
        <v>0.17071498923497805</v>
      </c>
      <c r="BD14">
        <f t="shared" si="17"/>
        <v>7.4861924334718555E-2</v>
      </c>
      <c r="BE14">
        <f t="shared" si="18"/>
        <v>0.73448003877878365</v>
      </c>
      <c r="BF14">
        <f t="shared" si="19"/>
        <v>1.8054387200010726</v>
      </c>
      <c r="BH14">
        <f t="shared" si="20"/>
        <v>0.24464078923374352</v>
      </c>
      <c r="BI14">
        <f t="shared" si="0"/>
        <v>0.20481332596004803</v>
      </c>
      <c r="BJ14">
        <f t="shared" si="21"/>
        <v>0.11115131589737047</v>
      </c>
      <c r="BK14">
        <f t="shared" si="22"/>
        <v>4.674305165909021E-3</v>
      </c>
      <c r="BL14">
        <f t="shared" si="0"/>
        <v>2.7100109047098038E-2</v>
      </c>
      <c r="BM14">
        <f t="shared" si="23"/>
        <v>6.9694102511736578E-2</v>
      </c>
      <c r="BN14">
        <f t="shared" si="24"/>
        <v>4.3221552166703155E-2</v>
      </c>
      <c r="BO14">
        <f t="shared" si="1"/>
        <v>0.42405224810333753</v>
      </c>
      <c r="BP14">
        <f t="shared" si="1"/>
        <v>1.0423705309979927</v>
      </c>
    </row>
    <row r="15" spans="1:68" x14ac:dyDescent="0.3">
      <c r="A15" t="s">
        <v>2023</v>
      </c>
      <c r="B15">
        <v>2.9822473112672849E-2</v>
      </c>
      <c r="C15">
        <v>2.6976778794311651E-2</v>
      </c>
      <c r="D15">
        <v>0</v>
      </c>
      <c r="E15">
        <v>4.0163635585012701E-2</v>
      </c>
      <c r="F15">
        <v>0.13341790943438495</v>
      </c>
      <c r="G15">
        <v>4.8773136651322296E-2</v>
      </c>
      <c r="H15">
        <v>0</v>
      </c>
      <c r="I15">
        <v>0.4830643644625805</v>
      </c>
      <c r="J15">
        <v>1.6919450385809848E-2</v>
      </c>
      <c r="K15">
        <v>7.8466387192585502E-2</v>
      </c>
      <c r="L15">
        <v>3.0554999049438002E-2</v>
      </c>
      <c r="M15">
        <v>1.1413016610843449</v>
      </c>
      <c r="N15">
        <v>2.35740291165654E-2</v>
      </c>
      <c r="O15">
        <v>7.2865075549783498E-2</v>
      </c>
      <c r="P15">
        <v>0</v>
      </c>
      <c r="Q15">
        <v>2.4037730059892699E-2</v>
      </c>
      <c r="R15">
        <v>2.38207099332929E-2</v>
      </c>
      <c r="S15">
        <v>1.521974034199995E-2</v>
      </c>
      <c r="T15">
        <v>5.4354463093318303E-2</v>
      </c>
      <c r="U15">
        <v>3.6983342084139899E-2</v>
      </c>
      <c r="V15">
        <v>4.6733644295222247E-2</v>
      </c>
      <c r="W15">
        <v>6.0791516353033002E-2</v>
      </c>
      <c r="X15">
        <v>6.4492492746971747E-2</v>
      </c>
      <c r="Y15">
        <v>5.6525883888944001E-2</v>
      </c>
      <c r="Z15">
        <v>0.1791140973892825</v>
      </c>
      <c r="AA15">
        <v>0</v>
      </c>
      <c r="AB15">
        <v>0</v>
      </c>
      <c r="AC15">
        <v>5.5238507938332002E-2</v>
      </c>
      <c r="AD15">
        <v>4.8575024128554148E-2</v>
      </c>
      <c r="AE15">
        <v>9.5793647689475056E-2</v>
      </c>
      <c r="AF15">
        <v>6.03776519756015E-2</v>
      </c>
      <c r="AG15">
        <v>4.2568740550575447E-2</v>
      </c>
      <c r="AH15">
        <v>0.12887910520533549</v>
      </c>
      <c r="AI15">
        <v>0</v>
      </c>
      <c r="AJ15">
        <v>1.68495662012683E-2</v>
      </c>
      <c r="AK15">
        <v>3.3666963771707445</v>
      </c>
      <c r="AL15">
        <v>4.1970489184807551E-2</v>
      </c>
      <c r="AN15">
        <f t="shared" si="2"/>
        <v>2.4240721872999298E-2</v>
      </c>
      <c r="AO15">
        <f t="shared" si="3"/>
        <v>0.16631385263707194</v>
      </c>
      <c r="AP15">
        <f t="shared" si="4"/>
        <v>0.19481165748264676</v>
      </c>
      <c r="AQ15">
        <f t="shared" si="5"/>
        <v>2.1026060111728515E-2</v>
      </c>
      <c r="AR15">
        <f t="shared" si="6"/>
        <v>4.9715741456428368E-2</v>
      </c>
      <c r="AS15">
        <f t="shared" si="7"/>
        <v>5.9228496993921714E-2</v>
      </c>
      <c r="AT15">
        <f t="shared" si="8"/>
        <v>6.8248774597876899E-2</v>
      </c>
      <c r="AU15">
        <f t="shared" si="9"/>
        <v>5.7149281918636975E-2</v>
      </c>
      <c r="AV15">
        <f t="shared" si="10"/>
        <v>1.1418388108522735</v>
      </c>
      <c r="AX15">
        <f t="shared" si="11"/>
        <v>1.7124969414888405E-2</v>
      </c>
      <c r="AY15">
        <f t="shared" si="12"/>
        <v>0.21824233267505214</v>
      </c>
      <c r="AZ15">
        <f t="shared" si="13"/>
        <v>0.4183599550879048</v>
      </c>
      <c r="BA15">
        <f t="shared" si="14"/>
        <v>5.0295910753353568E-3</v>
      </c>
      <c r="BB15">
        <f t="shared" si="15"/>
        <v>1.0250161384731653E-2</v>
      </c>
      <c r="BC15">
        <f t="shared" si="16"/>
        <v>6.5482090186586364E-2</v>
      </c>
      <c r="BD15">
        <f t="shared" si="17"/>
        <v>2.4573675574650226E-2</v>
      </c>
      <c r="BE15">
        <f t="shared" si="18"/>
        <v>6.5665059807871184E-2</v>
      </c>
      <c r="BF15">
        <f t="shared" si="19"/>
        <v>1.9268241118473421</v>
      </c>
      <c r="BH15">
        <f t="shared" si="20"/>
        <v>8.5624847074442026E-3</v>
      </c>
      <c r="BI15">
        <f t="shared" si="0"/>
        <v>0.10912116633752607</v>
      </c>
      <c r="BJ15">
        <f t="shared" si="21"/>
        <v>0.1581251999529639</v>
      </c>
      <c r="BK15">
        <f t="shared" si="22"/>
        <v>2.9038357612586078E-3</v>
      </c>
      <c r="BL15">
        <f t="shared" si="0"/>
        <v>5.1250806923658267E-3</v>
      </c>
      <c r="BM15">
        <f t="shared" si="23"/>
        <v>2.6732951374674387E-2</v>
      </c>
      <c r="BN15">
        <f t="shared" si="24"/>
        <v>1.4187618208002841E-2</v>
      </c>
      <c r="BO15">
        <f t="shared" si="1"/>
        <v>3.7911739956427305E-2</v>
      </c>
      <c r="BP15">
        <f t="shared" si="1"/>
        <v>1.1124524196561247</v>
      </c>
    </row>
    <row r="16" spans="1:68" x14ac:dyDescent="0.3">
      <c r="A16" t="s">
        <v>2024</v>
      </c>
      <c r="B16">
        <v>5.5289174028300553E-2</v>
      </c>
      <c r="C16">
        <v>7.7665634608100498E-2</v>
      </c>
      <c r="D16">
        <v>2.0364589549923999</v>
      </c>
      <c r="E16">
        <v>6.2012121829657103E-2</v>
      </c>
      <c r="F16">
        <v>1.8562572723291149E-2</v>
      </c>
      <c r="G16">
        <v>1.0704767398820449E-2</v>
      </c>
      <c r="H16">
        <v>0.94151658355685997</v>
      </c>
      <c r="I16">
        <v>0.211459604172549</v>
      </c>
      <c r="J16">
        <v>0</v>
      </c>
      <c r="K16">
        <v>6.9450295022681699E-2</v>
      </c>
      <c r="L16">
        <v>4.4087466744531102E-2</v>
      </c>
      <c r="M16">
        <v>1.72126989487228</v>
      </c>
      <c r="N16">
        <v>3.2625120157441401E-2</v>
      </c>
      <c r="O16">
        <v>7.22201495620277E-2</v>
      </c>
      <c r="P16">
        <v>0.21413649170174343</v>
      </c>
      <c r="Q16">
        <v>6.0476645644109997E-2</v>
      </c>
      <c r="R16">
        <v>4.5653032372337449E-2</v>
      </c>
      <c r="S16">
        <v>5.6854845704804549E-2</v>
      </c>
      <c r="T16">
        <v>8.5408430191621837E-2</v>
      </c>
      <c r="U16">
        <v>5.7980721073623197E-2</v>
      </c>
      <c r="V16">
        <v>7.7218451591998694E-2</v>
      </c>
      <c r="W16">
        <v>0.48768304303319149</v>
      </c>
      <c r="X16">
        <v>3.9823361705249451E-2</v>
      </c>
      <c r="Y16">
        <v>5.6864706783636407E-2</v>
      </c>
      <c r="Z16">
        <v>0.52408578587896448</v>
      </c>
      <c r="AA16">
        <v>9.2290604132754944E-2</v>
      </c>
      <c r="AB16">
        <v>2.8470568354742501E-2</v>
      </c>
      <c r="AC16">
        <v>0.93158144911803054</v>
      </c>
      <c r="AD16">
        <v>6.7155581687574156E-2</v>
      </c>
      <c r="AE16">
        <v>2.8817938107541699E-2</v>
      </c>
      <c r="AF16">
        <v>0.10594936840762195</v>
      </c>
      <c r="AG16">
        <v>9.0736860058591259E-2</v>
      </c>
      <c r="AH16">
        <v>4.0894433194562696</v>
      </c>
      <c r="AI16">
        <v>7.8482893502575507E-2</v>
      </c>
      <c r="AJ16">
        <v>2.8715180873926202E-2</v>
      </c>
      <c r="AK16">
        <v>1.784089712171095</v>
      </c>
      <c r="AL16">
        <v>6.5100746432013995E-2</v>
      </c>
      <c r="AN16">
        <f t="shared" si="2"/>
        <v>0.55785647136461458</v>
      </c>
      <c r="AO16">
        <f t="shared" si="3"/>
        <v>0.29556088196288016</v>
      </c>
      <c r="AP16">
        <f t="shared" si="4"/>
        <v>0.30768420258010076</v>
      </c>
      <c r="AQ16">
        <f t="shared" si="5"/>
        <v>5.4328174573750665E-2</v>
      </c>
      <c r="AR16">
        <f t="shared" si="6"/>
        <v>0.17707266147260881</v>
      </c>
      <c r="AS16">
        <f t="shared" si="7"/>
        <v>0.27885274599556303</v>
      </c>
      <c r="AT16">
        <f t="shared" si="8"/>
        <v>6.7307629400912602E-2</v>
      </c>
      <c r="AU16">
        <f t="shared" si="9"/>
        <v>1.4195543576724787</v>
      </c>
      <c r="AV16">
        <f t="shared" si="10"/>
        <v>0.62596854649234501</v>
      </c>
      <c r="AX16">
        <f t="shared" si="11"/>
        <v>0.9857795648813259</v>
      </c>
      <c r="AY16">
        <f t="shared" si="12"/>
        <v>0.44053106688551141</v>
      </c>
      <c r="AZ16">
        <f t="shared" si="13"/>
        <v>0.62702800377670931</v>
      </c>
      <c r="BA16">
        <f t="shared" si="14"/>
        <v>7.7280610673793023E-3</v>
      </c>
      <c r="BB16">
        <f t="shared" si="15"/>
        <v>0.20739245721451355</v>
      </c>
      <c r="BC16">
        <f t="shared" si="16"/>
        <v>0.37151161690971457</v>
      </c>
      <c r="BD16">
        <f t="shared" si="17"/>
        <v>3.8565939945946925E-2</v>
      </c>
      <c r="BE16">
        <f t="shared" si="18"/>
        <v>2.3121997839968946</v>
      </c>
      <c r="BF16">
        <f t="shared" si="19"/>
        <v>1.0031273364533915</v>
      </c>
      <c r="BH16">
        <f t="shared" si="20"/>
        <v>0.49288978244066295</v>
      </c>
      <c r="BI16">
        <f t="shared" si="0"/>
        <v>0.22026553344275571</v>
      </c>
      <c r="BJ16">
        <f t="shared" si="21"/>
        <v>0.23699430900949167</v>
      </c>
      <c r="BK16">
        <f t="shared" si="22"/>
        <v>4.4617981375653067E-3</v>
      </c>
      <c r="BL16">
        <f t="shared" si="0"/>
        <v>0.10369622860725677</v>
      </c>
      <c r="BM16">
        <f t="shared" si="23"/>
        <v>0.15166898249085656</v>
      </c>
      <c r="BN16">
        <f t="shared" si="24"/>
        <v>2.2266055809343401E-2</v>
      </c>
      <c r="BO16">
        <f t="shared" si="1"/>
        <v>1.3349491677108016</v>
      </c>
      <c r="BP16">
        <f t="shared" si="1"/>
        <v>0.57915583773283785</v>
      </c>
    </row>
    <row r="17" spans="1:68" x14ac:dyDescent="0.3">
      <c r="A17" t="s">
        <v>2025</v>
      </c>
      <c r="B17">
        <v>1.491123655633645E-2</v>
      </c>
      <c r="C17">
        <v>3.11388025676432E-2</v>
      </c>
      <c r="D17">
        <v>0.74864215500160303</v>
      </c>
      <c r="E17">
        <v>2.8314995651901001E-2</v>
      </c>
      <c r="F17">
        <v>0.1074662589917575</v>
      </c>
      <c r="G17">
        <v>1.4067837273577549E-2</v>
      </c>
      <c r="H17">
        <v>1.4434732244859001</v>
      </c>
      <c r="I17">
        <v>0</v>
      </c>
      <c r="J17">
        <v>7.4424153680597543E-2</v>
      </c>
      <c r="K17">
        <v>0</v>
      </c>
      <c r="L17">
        <v>2.8586468404816386E-2</v>
      </c>
      <c r="M17">
        <v>0</v>
      </c>
      <c r="N17">
        <v>2.52916079824883E-2</v>
      </c>
      <c r="O17">
        <v>0.13849930739847499</v>
      </c>
      <c r="P17">
        <v>0</v>
      </c>
      <c r="Q17">
        <v>2.0142561680210148E-2</v>
      </c>
      <c r="R17">
        <v>3.32078564937986E-2</v>
      </c>
      <c r="S17">
        <v>4.61880503541445E-2</v>
      </c>
      <c r="T17">
        <v>4.6239168377446002E-2</v>
      </c>
      <c r="U17">
        <v>6.1834079208479997E-2</v>
      </c>
      <c r="V17">
        <v>0.1271250193281345</v>
      </c>
      <c r="W17">
        <v>0.1051650184833855</v>
      </c>
      <c r="X17">
        <v>3.8131606763720551E-2</v>
      </c>
      <c r="Y17">
        <v>3.6724316813591298E-2</v>
      </c>
      <c r="Z17">
        <v>0.17477824950242921</v>
      </c>
      <c r="AA17">
        <v>0</v>
      </c>
      <c r="AB17">
        <v>3.9814690556956051E-2</v>
      </c>
      <c r="AC17">
        <v>0.97340184710507804</v>
      </c>
      <c r="AD17">
        <v>1.872999887083765E-2</v>
      </c>
      <c r="AE17">
        <v>1.7270693194448052E-2</v>
      </c>
      <c r="AF17">
        <v>0.27677200722094353</v>
      </c>
      <c r="AG17">
        <v>3.5545546364801901E-2</v>
      </c>
      <c r="AH17">
        <v>3.1200249623113043</v>
      </c>
      <c r="AI17">
        <v>2.3473283434239149E-2</v>
      </c>
      <c r="AJ17">
        <v>1.8009765233075199E-2</v>
      </c>
      <c r="AK17">
        <v>0</v>
      </c>
      <c r="AL17">
        <v>0</v>
      </c>
      <c r="AN17">
        <f t="shared" si="2"/>
        <v>0.20575179744437092</v>
      </c>
      <c r="AO17">
        <f t="shared" si="3"/>
        <v>0.39125183018780879</v>
      </c>
      <c r="AP17">
        <f t="shared" si="4"/>
        <v>3.8114505352339609E-2</v>
      </c>
      <c r="AQ17">
        <f t="shared" si="5"/>
        <v>3.3179489509384416E-2</v>
      </c>
      <c r="AR17">
        <f t="shared" si="6"/>
        <v>8.5090821349361495E-2</v>
      </c>
      <c r="AS17">
        <f t="shared" si="7"/>
        <v>0.21047511845696251</v>
      </c>
      <c r="AT17">
        <f t="shared" si="8"/>
        <v>0.10425756642874308</v>
      </c>
      <c r="AU17">
        <f t="shared" si="9"/>
        <v>1.0596812640367819</v>
      </c>
      <c r="AV17">
        <f t="shared" si="10"/>
        <v>6.0032550776917331E-3</v>
      </c>
      <c r="AX17">
        <f t="shared" si="11"/>
        <v>0.36199612181110413</v>
      </c>
      <c r="AY17">
        <f t="shared" si="12"/>
        <v>0.70310024704251128</v>
      </c>
      <c r="AZ17">
        <f t="shared" si="13"/>
        <v>5.1654066931454731E-2</v>
      </c>
      <c r="BA17">
        <f t="shared" si="14"/>
        <v>1.3022767508496964E-2</v>
      </c>
      <c r="BB17">
        <f t="shared" si="15"/>
        <v>3.7506329172340785E-2</v>
      </c>
      <c r="BC17">
        <f t="shared" si="16"/>
        <v>0.37858891795028304</v>
      </c>
      <c r="BD17">
        <f t="shared" si="17"/>
        <v>0.14940366998386789</v>
      </c>
      <c r="BE17">
        <f t="shared" si="18"/>
        <v>1.7843201930000454</v>
      </c>
      <c r="BF17">
        <f t="shared" si="19"/>
        <v>1.0397942805357928E-2</v>
      </c>
      <c r="BH17">
        <f t="shared" si="20"/>
        <v>0.18099806090555207</v>
      </c>
      <c r="BI17">
        <f t="shared" si="0"/>
        <v>0.35155012352125564</v>
      </c>
      <c r="BJ17">
        <f t="shared" si="21"/>
        <v>1.9523402186530637E-2</v>
      </c>
      <c r="BK17">
        <f t="shared" si="22"/>
        <v>7.5186983266246352E-3</v>
      </c>
      <c r="BL17">
        <f t="shared" si="0"/>
        <v>1.8753164586170393E-2</v>
      </c>
      <c r="BM17">
        <f t="shared" si="23"/>
        <v>0.15455827854176676</v>
      </c>
      <c r="BN17">
        <f t="shared" si="24"/>
        <v>8.6258249083104144E-2</v>
      </c>
      <c r="BO17">
        <f t="shared" si="1"/>
        <v>1.0301777437490613</v>
      </c>
      <c r="BP17">
        <f t="shared" si="1"/>
        <v>6.0032550776917323E-3</v>
      </c>
    </row>
    <row r="18" spans="1:68" x14ac:dyDescent="0.3">
      <c r="A18" t="s">
        <v>2026</v>
      </c>
      <c r="B18">
        <v>3.8358292882213846E-2</v>
      </c>
      <c r="C18">
        <v>4.720122107598515E-2</v>
      </c>
      <c r="D18">
        <v>1.2878167999907999</v>
      </c>
      <c r="E18">
        <v>7.1747357253337446E-2</v>
      </c>
      <c r="F18">
        <v>4.8195367036796048E-2</v>
      </c>
      <c r="G18">
        <v>2.62130856007203E-2</v>
      </c>
      <c r="H18">
        <v>2.4057887074764901</v>
      </c>
      <c r="I18">
        <v>1.0469566422560455</v>
      </c>
      <c r="J18">
        <v>6.1178674324119706E-2</v>
      </c>
      <c r="K18">
        <v>2.22837794856534E-2</v>
      </c>
      <c r="L18">
        <v>4.4087466744531102E-2</v>
      </c>
      <c r="M18">
        <v>1.7783406710959999</v>
      </c>
      <c r="N18">
        <v>2.8680223173406749E-2</v>
      </c>
      <c r="O18">
        <v>3.11789379771534E-2</v>
      </c>
      <c r="P18">
        <v>0</v>
      </c>
      <c r="Q18">
        <v>5.5909810175151453E-2</v>
      </c>
      <c r="R18">
        <v>3.9599273876593552E-2</v>
      </c>
      <c r="S18">
        <v>4.61880503541445E-2</v>
      </c>
      <c r="T18">
        <v>1.175687131415965E-2</v>
      </c>
      <c r="U18">
        <v>3.6983342084139899E-2</v>
      </c>
      <c r="V18">
        <v>9.1711778017527945E-2</v>
      </c>
      <c r="W18">
        <v>0.59883342383974447</v>
      </c>
      <c r="X18">
        <v>2.2986863696510301E-2</v>
      </c>
      <c r="Y18">
        <v>2.0999870968888501E-2</v>
      </c>
      <c r="Z18">
        <v>0</v>
      </c>
      <c r="AA18">
        <v>7.0338902235186351E-2</v>
      </c>
      <c r="AB18">
        <v>0</v>
      </c>
      <c r="AC18">
        <v>0.55357825588116705</v>
      </c>
      <c r="AD18">
        <v>1.7536811904754718E-2</v>
      </c>
      <c r="AE18">
        <v>6.3934166453928742E-2</v>
      </c>
      <c r="AF18">
        <v>1.303391380265515E-2</v>
      </c>
      <c r="AG18">
        <v>2.4410149891026599E-2</v>
      </c>
      <c r="AH18">
        <v>2.0547024186836498</v>
      </c>
      <c r="AI18">
        <v>4.5477237004987549E-2</v>
      </c>
      <c r="AJ18">
        <v>1.18656146726579E-2</v>
      </c>
      <c r="AK18">
        <v>0.65586628375769995</v>
      </c>
      <c r="AL18">
        <v>7.4514926514486005E-2</v>
      </c>
      <c r="AN18">
        <f t="shared" ref="AN18:AN37" si="25">AVERAGE(B18:E18)</f>
        <v>0.36128091780058408</v>
      </c>
      <c r="AO18">
        <f t="shared" ref="AO18:AO37" si="26">AVERAGE(F18:I18)</f>
        <v>0.88178845059251298</v>
      </c>
      <c r="AP18">
        <f t="shared" ref="AP18:AP37" si="27">AVERAGE(J18:P18)</f>
        <v>0.28082139325726635</v>
      </c>
      <c r="AQ18">
        <f t="shared" ref="AQ18:AQ37" si="28">AVERAGE(Q18:S18)</f>
        <v>4.7232378135296495E-2</v>
      </c>
      <c r="AR18">
        <f t="shared" ref="AR18:AR37" si="29">AVERAGE(T18:W18)</f>
        <v>0.18482135381389297</v>
      </c>
      <c r="AS18">
        <f t="shared" ref="AS18:AS37" si="30">AVERAGE(X18:AC18)</f>
        <v>0.11131731546362537</v>
      </c>
      <c r="AT18">
        <f t="shared" ref="AT18:AT37" si="31">AVERAGE(AD18:AF18)</f>
        <v>3.1501630720446198E-2</v>
      </c>
      <c r="AU18">
        <f t="shared" ref="AU18:AU37" si="32">AVERAGE(AG18:AI18)</f>
        <v>0.70819660185988809</v>
      </c>
      <c r="AV18">
        <f t="shared" ref="AV18:AV37" si="33">AVERAGE(AJ18:AL18)</f>
        <v>0.24741560831494794</v>
      </c>
      <c r="AX18">
        <f t="shared" ref="AX18:AX37" si="34">STDEV(B18:E18)</f>
        <v>0.61785205922020792</v>
      </c>
      <c r="AY18">
        <f t="shared" ref="AY18:AY37" si="35">STDEV(F18:I18)</f>
        <v>1.1220136583619942</v>
      </c>
      <c r="AZ18">
        <f t="shared" ref="AZ18:AZ37" si="36">STDEV(J18:P18)</f>
        <v>0.6606119311184564</v>
      </c>
      <c r="BA18">
        <f t="shared" ref="BA18:BA37" si="37">STDEV(Q18:S18)</f>
        <v>8.2052644060084216E-3</v>
      </c>
      <c r="BB18">
        <f t="shared" ref="BB18:BB37" si="38">STDEV(T18:W18)</f>
        <v>0.27801845265328268</v>
      </c>
      <c r="BC18">
        <f t="shared" ref="BC18:BC37" si="39">STDEV(X18:AC18)</f>
        <v>0.21818183641322125</v>
      </c>
      <c r="BD18">
        <f t="shared" ref="BD18:BD37" si="40">STDEV(AD18:AF18)</f>
        <v>2.8177491964459674E-2</v>
      </c>
      <c r="BE18">
        <f t="shared" ref="BE18:BE37" si="41">STDEV(AG18:AI18)</f>
        <v>1.1661558178884313</v>
      </c>
      <c r="BF18">
        <f t="shared" ref="BF18:BF37" si="42">STDEV(AJ18:AL18)</f>
        <v>0.35511293945841221</v>
      </c>
      <c r="BH18">
        <f t="shared" ref="BH18:BH37" si="43">AX18/SQRT(4)</f>
        <v>0.30892602961010396</v>
      </c>
      <c r="BI18">
        <f t="shared" ref="BI18:BI37" si="44">AY18/SQRT(4)</f>
        <v>0.56100682918099709</v>
      </c>
      <c r="BJ18">
        <f t="shared" ref="BJ18:BJ37" si="45">AZ18/SQRT(7)</f>
        <v>0.24968784040879527</v>
      </c>
      <c r="BK18">
        <f t="shared" ref="BK18:BK37" si="46">BA18/SQRT(3)</f>
        <v>4.7373116135810169E-3</v>
      </c>
      <c r="BL18">
        <f t="shared" ref="BL18:BL37" si="47">BB18/SQRT(4)</f>
        <v>0.13900922632664134</v>
      </c>
      <c r="BM18">
        <f t="shared" ref="BM18:BM37" si="48">BC18/SQRT(6)</f>
        <v>8.9072361725963806E-2</v>
      </c>
      <c r="BN18">
        <f t="shared" ref="BN18:BN37" si="49">BD18/SQRT(3)</f>
        <v>1.6268282570769312E-2</v>
      </c>
      <c r="BO18">
        <f t="shared" ref="BO18:BO37" si="50">BE18/SQRT(3)</f>
        <v>0.67328037537493401</v>
      </c>
      <c r="BP18">
        <f t="shared" ref="BP18:BP37" si="51">BF18/SQRT(3)</f>
        <v>0.20502455118903359</v>
      </c>
    </row>
    <row r="19" spans="1:68" x14ac:dyDescent="0.3">
      <c r="A19" t="s">
        <v>2027</v>
      </c>
      <c r="B19">
        <v>9.3768749902778351E-2</v>
      </c>
      <c r="C19">
        <v>7.6698142340851247E-2</v>
      </c>
      <c r="D19">
        <v>3.43417813330879</v>
      </c>
      <c r="E19">
        <v>4.0008240792202499E-2</v>
      </c>
      <c r="F19">
        <v>0.14022567442336051</v>
      </c>
      <c r="G19">
        <v>7.5323012850901205E-2</v>
      </c>
      <c r="H19">
        <v>1.4434732244859001</v>
      </c>
      <c r="I19">
        <v>1.6287471660346582</v>
      </c>
      <c r="J19">
        <v>5.4532991708749298E-2</v>
      </c>
      <c r="K19">
        <v>0.24845405834067449</v>
      </c>
      <c r="L19">
        <v>5.0484733683661E-2</v>
      </c>
      <c r="M19">
        <v>2.6848452942462151</v>
      </c>
      <c r="N19">
        <v>0.10264998460156255</v>
      </c>
      <c r="O19">
        <v>0.14508522511181141</v>
      </c>
      <c r="P19">
        <v>0.29046701996868851</v>
      </c>
      <c r="Q19">
        <v>0.1059820229702176</v>
      </c>
      <c r="R19">
        <v>4.7443699767677996E-2</v>
      </c>
      <c r="S19">
        <v>7.8239510828979758E-2</v>
      </c>
      <c r="T19">
        <v>0.15257916596950116</v>
      </c>
      <c r="U19">
        <v>8.8143618058593637E-2</v>
      </c>
      <c r="V19">
        <v>0.16331625228699248</v>
      </c>
      <c r="W19">
        <v>0.33655788794187402</v>
      </c>
      <c r="X19">
        <v>9.3674834325011308E-2</v>
      </c>
      <c r="Y19">
        <v>0.1999574940978005</v>
      </c>
      <c r="Z19">
        <v>0.36110794288375853</v>
      </c>
      <c r="AA19">
        <v>5.0735889320649E-2</v>
      </c>
      <c r="AB19">
        <v>5.3142846636665603E-2</v>
      </c>
      <c r="AC19">
        <v>2.9822339023126752</v>
      </c>
      <c r="AD19">
        <v>0.1118254935642755</v>
      </c>
      <c r="AE19">
        <v>0.11306434088392311</v>
      </c>
      <c r="AF19">
        <v>0.11603627841843925</v>
      </c>
      <c r="AG19">
        <v>8.7008922504192496E-2</v>
      </c>
      <c r="AH19">
        <v>0.88917033554799996</v>
      </c>
      <c r="AI19">
        <v>0.15700442954465524</v>
      </c>
      <c r="AJ19">
        <v>6.7802065075963994E-2</v>
      </c>
      <c r="AK19">
        <v>3.6369003986040251</v>
      </c>
      <c r="AL19">
        <v>0.15812991949659697</v>
      </c>
      <c r="AN19">
        <f t="shared" si="25"/>
        <v>0.91116331658615546</v>
      </c>
      <c r="AO19">
        <f t="shared" si="26"/>
        <v>0.82194226944870508</v>
      </c>
      <c r="AP19">
        <f t="shared" si="27"/>
        <v>0.51093132966590893</v>
      </c>
      <c r="AQ19">
        <f t="shared" si="28"/>
        <v>7.7221744522291788E-2</v>
      </c>
      <c r="AR19">
        <f t="shared" si="29"/>
        <v>0.18514923106424033</v>
      </c>
      <c r="AS19">
        <f t="shared" si="30"/>
        <v>0.62347548492942673</v>
      </c>
      <c r="AT19">
        <f t="shared" si="31"/>
        <v>0.11364203762221263</v>
      </c>
      <c r="AU19">
        <f t="shared" si="32"/>
        <v>0.37772789586561589</v>
      </c>
      <c r="AV19">
        <f t="shared" si="33"/>
        <v>1.2876107943921953</v>
      </c>
      <c r="AX19">
        <f t="shared" si="34"/>
        <v>1.6821594193333036</v>
      </c>
      <c r="AY19">
        <f t="shared" si="35"/>
        <v>0.82853539443207147</v>
      </c>
      <c r="AZ19">
        <f t="shared" si="36"/>
        <v>0.96300296770021554</v>
      </c>
      <c r="BA19">
        <f t="shared" si="37"/>
        <v>2.9282430005594114E-2</v>
      </c>
      <c r="BB19">
        <f t="shared" si="38"/>
        <v>0.10625779725845001</v>
      </c>
      <c r="BC19">
        <f t="shared" si="39"/>
        <v>1.161545881944783</v>
      </c>
      <c r="BD19">
        <f t="shared" si="40"/>
        <v>2.1640188107053173E-3</v>
      </c>
      <c r="BE19">
        <f t="shared" si="41"/>
        <v>0.4443026778927453</v>
      </c>
      <c r="BF19">
        <f t="shared" si="42"/>
        <v>2.0350457030898323</v>
      </c>
      <c r="BH19">
        <f t="shared" si="43"/>
        <v>0.8410797096666518</v>
      </c>
      <c r="BI19">
        <f t="shared" si="44"/>
        <v>0.41426769721603574</v>
      </c>
      <c r="BJ19">
        <f t="shared" si="45"/>
        <v>0.36398090919313381</v>
      </c>
      <c r="BK19">
        <f t="shared" si="46"/>
        <v>1.6906218846256139E-2</v>
      </c>
      <c r="BL19">
        <f t="shared" si="47"/>
        <v>5.3128898629225006E-2</v>
      </c>
      <c r="BM19">
        <f t="shared" si="48"/>
        <v>0.47419912059929775</v>
      </c>
      <c r="BN19">
        <f t="shared" si="49"/>
        <v>1.2493968428921288E-3</v>
      </c>
      <c r="BO19">
        <f t="shared" si="50"/>
        <v>0.25651827068304811</v>
      </c>
      <c r="BP19">
        <f t="shared" si="51"/>
        <v>1.174934184492106</v>
      </c>
    </row>
    <row r="20" spans="1:68" x14ac:dyDescent="0.3">
      <c r="A20" t="s">
        <v>2028</v>
      </c>
      <c r="B20">
        <v>0.1623461442414815</v>
      </c>
      <c r="C20">
        <v>9.2074390321238458E-2</v>
      </c>
      <c r="D20">
        <v>2.1463613333180001</v>
      </c>
      <c r="E20">
        <v>0.11130046809330871</v>
      </c>
      <c r="F20">
        <v>0.1934517162604755</v>
      </c>
      <c r="G20">
        <v>9.3748206202406453E-2</v>
      </c>
      <c r="H20">
        <v>3.09616793345254</v>
      </c>
      <c r="I20">
        <v>1.1131097533473355</v>
      </c>
      <c r="J20">
        <v>0.12828973695049165</v>
      </c>
      <c r="K20">
        <v>9.021089425282261E-2</v>
      </c>
      <c r="L20">
        <v>9.2283491275950008E-2</v>
      </c>
      <c r="M20">
        <v>2.511629890632165</v>
      </c>
      <c r="N20">
        <v>0.10419710629316281</v>
      </c>
      <c r="O20">
        <v>9.6396684377607303E-2</v>
      </c>
      <c r="P20">
        <v>0.31045584088101802</v>
      </c>
      <c r="Q20">
        <v>8.7016699117025809E-2</v>
      </c>
      <c r="R20">
        <v>0.1010271436753951</v>
      </c>
      <c r="S20">
        <v>0</v>
      </c>
      <c r="T20">
        <v>5.1426058657735398E-2</v>
      </c>
      <c r="U20">
        <v>0.13331774219060649</v>
      </c>
      <c r="V20">
        <v>3.048480729677645E-2</v>
      </c>
      <c r="W20">
        <v>0.1051650184833855</v>
      </c>
      <c r="X20">
        <v>0.1558409664129933</v>
      </c>
      <c r="Y20">
        <v>5.8302083488173201E-2</v>
      </c>
      <c r="Z20">
        <v>0.43766869804841202</v>
      </c>
      <c r="AA20">
        <v>8.0787243157691743E-2</v>
      </c>
      <c r="AB20">
        <v>8.1621043150985353E-2</v>
      </c>
      <c r="AC20">
        <v>1.1416491642510889</v>
      </c>
      <c r="AD20">
        <v>0.13982368921813099</v>
      </c>
      <c r="AE20">
        <v>0.16865742458253002</v>
      </c>
      <c r="AF20">
        <v>0.1591279779960515</v>
      </c>
      <c r="AG20">
        <v>0.1387284637221568</v>
      </c>
      <c r="AH20">
        <v>1.9257594059047449</v>
      </c>
      <c r="AI20">
        <v>9.7564934322932007E-2</v>
      </c>
      <c r="AJ20">
        <v>0.12632727323252851</v>
      </c>
      <c r="AK20">
        <v>3.3666963771707445</v>
      </c>
      <c r="AL20">
        <v>2.345624263471045E-2</v>
      </c>
      <c r="AN20">
        <f t="shared" si="25"/>
        <v>0.62802058399350713</v>
      </c>
      <c r="AO20">
        <f t="shared" si="26"/>
        <v>1.1241194023156893</v>
      </c>
      <c r="AP20">
        <f t="shared" si="27"/>
        <v>0.47620909209474538</v>
      </c>
      <c r="AQ20">
        <f t="shared" si="28"/>
        <v>6.2681280930806979E-2</v>
      </c>
      <c r="AR20">
        <f t="shared" si="29"/>
        <v>8.0098406657125948E-2</v>
      </c>
      <c r="AS20">
        <f t="shared" si="30"/>
        <v>0.3259781997515574</v>
      </c>
      <c r="AT20">
        <f t="shared" si="31"/>
        <v>0.15586969726557084</v>
      </c>
      <c r="AU20">
        <f t="shared" si="32"/>
        <v>0.720684267983278</v>
      </c>
      <c r="AV20">
        <f t="shared" si="33"/>
        <v>1.1721599643459946</v>
      </c>
      <c r="AX20">
        <f t="shared" si="34"/>
        <v>1.0126613971091774</v>
      </c>
      <c r="AY20">
        <f t="shared" si="35"/>
        <v>1.3924682839208824</v>
      </c>
      <c r="AZ20">
        <f t="shared" si="36"/>
        <v>0.90097204020878041</v>
      </c>
      <c r="BA20">
        <f t="shared" si="37"/>
        <v>5.4733722452669373E-2</v>
      </c>
      <c r="BB20">
        <f t="shared" si="38"/>
        <v>4.7413941284397888E-2</v>
      </c>
      <c r="BC20">
        <f t="shared" si="39"/>
        <v>0.42384433375961905</v>
      </c>
      <c r="BD20">
        <f t="shared" si="40"/>
        <v>1.4690417582731102E-2</v>
      </c>
      <c r="BE20">
        <f t="shared" si="41"/>
        <v>1.0438286138372919</v>
      </c>
      <c r="BF20">
        <f t="shared" si="42"/>
        <v>1.9012201773188595</v>
      </c>
      <c r="BH20">
        <f t="shared" si="43"/>
        <v>0.50633069855458868</v>
      </c>
      <c r="BI20">
        <f t="shared" si="44"/>
        <v>0.6962341419604412</v>
      </c>
      <c r="BJ20">
        <f t="shared" si="45"/>
        <v>0.34053542237355994</v>
      </c>
      <c r="BK20">
        <f t="shared" si="46"/>
        <v>3.1600529391798929E-2</v>
      </c>
      <c r="BL20">
        <f t="shared" si="47"/>
        <v>2.3706970642198944E-2</v>
      </c>
      <c r="BM20">
        <f t="shared" si="48"/>
        <v>0.17303372468015948</v>
      </c>
      <c r="BN20">
        <f t="shared" si="49"/>
        <v>8.4815165458978128E-3</v>
      </c>
      <c r="BO20">
        <f t="shared" si="50"/>
        <v>0.60265473118679447</v>
      </c>
      <c r="BP20">
        <f t="shared" si="51"/>
        <v>1.0976699811637916</v>
      </c>
    </row>
    <row r="21" spans="1:68" x14ac:dyDescent="0.3">
      <c r="A21" t="s">
        <v>2029</v>
      </c>
      <c r="B21">
        <v>0.1582343402941925</v>
      </c>
      <c r="C21">
        <v>6.3028168575427451E-2</v>
      </c>
      <c r="D21">
        <v>0</v>
      </c>
      <c r="E21">
        <v>3.24369249931033E-2</v>
      </c>
      <c r="F21">
        <v>5.3488586389561853E-2</v>
      </c>
      <c r="G21">
        <v>1.4067837273577549E-2</v>
      </c>
      <c r="H21">
        <v>1.4434732244859001</v>
      </c>
      <c r="I21">
        <v>0.66261843710949797</v>
      </c>
      <c r="J21">
        <v>0.1017382915102515</v>
      </c>
      <c r="K21">
        <v>7.8466387192585502E-2</v>
      </c>
      <c r="L21">
        <v>3.0554999049438002E-2</v>
      </c>
      <c r="M21">
        <v>1.568407828826125</v>
      </c>
      <c r="N21">
        <v>3.8955569745484447E-2</v>
      </c>
      <c r="O21">
        <v>7.2865075549783498E-2</v>
      </c>
      <c r="P21">
        <v>0.28111539308558692</v>
      </c>
      <c r="Q21">
        <v>5.5909810175151453E-2</v>
      </c>
      <c r="R21">
        <v>7.4933209327161451E-2</v>
      </c>
      <c r="S21">
        <v>6.09341167308231E-2</v>
      </c>
      <c r="T21">
        <v>3.551668700530175E-2</v>
      </c>
      <c r="U21">
        <v>7.4593772419938142E-2</v>
      </c>
      <c r="V21">
        <v>0.16700855506051751</v>
      </c>
      <c r="W21">
        <v>0.71644497085345449</v>
      </c>
      <c r="X21">
        <v>5.5831925672345753E-2</v>
      </c>
      <c r="Y21">
        <v>4.0733551692338499E-2</v>
      </c>
      <c r="Z21">
        <v>0.42786118074935348</v>
      </c>
      <c r="AA21">
        <v>7.8996766852372946E-2</v>
      </c>
      <c r="AB21">
        <v>5.4795499324205202E-2</v>
      </c>
      <c r="AC21">
        <v>1.652005978516349</v>
      </c>
      <c r="AD21">
        <v>1.6730037912781284E-2</v>
      </c>
      <c r="AE21">
        <v>5.0904763558188001E-2</v>
      </c>
      <c r="AF21">
        <v>0.38517971738099649</v>
      </c>
      <c r="AG21">
        <v>7.405662973564156E-2</v>
      </c>
      <c r="AH21">
        <v>4.9111137157444649</v>
      </c>
      <c r="AI21">
        <v>7.6679425418017755E-2</v>
      </c>
      <c r="AJ21">
        <v>6.52732246273625E-2</v>
      </c>
      <c r="AK21">
        <v>3.1378923756882648</v>
      </c>
      <c r="AL21">
        <v>9.7971169149196458E-2</v>
      </c>
      <c r="AN21">
        <f t="shared" si="25"/>
        <v>6.3424858465680814E-2</v>
      </c>
      <c r="AO21">
        <f t="shared" si="26"/>
        <v>0.5434120213146344</v>
      </c>
      <c r="AP21">
        <f t="shared" si="27"/>
        <v>0.3103005064227507</v>
      </c>
      <c r="AQ21">
        <f t="shared" si="28"/>
        <v>6.3925712077712013E-2</v>
      </c>
      <c r="AR21">
        <f t="shared" si="29"/>
        <v>0.24839099633480297</v>
      </c>
      <c r="AS21">
        <f t="shared" si="30"/>
        <v>0.38503748380116082</v>
      </c>
      <c r="AT21">
        <f t="shared" si="31"/>
        <v>0.15093817295065526</v>
      </c>
      <c r="AU21">
        <f t="shared" si="32"/>
        <v>1.6872832569660414</v>
      </c>
      <c r="AV21">
        <f t="shared" si="33"/>
        <v>1.1003789231549412</v>
      </c>
      <c r="AX21">
        <f t="shared" si="34"/>
        <v>6.8244559977950994E-2</v>
      </c>
      <c r="AY21">
        <f t="shared" si="35"/>
        <v>0.66946510396675096</v>
      </c>
      <c r="AZ21">
        <f t="shared" si="36"/>
        <v>0.56112866457460819</v>
      </c>
      <c r="BA21">
        <f t="shared" si="37"/>
        <v>9.8582280793161284E-3</v>
      </c>
      <c r="BB21">
        <f t="shared" si="38"/>
        <v>0.31686935868666488</v>
      </c>
      <c r="BC21">
        <f t="shared" si="39"/>
        <v>0.63822961722745009</v>
      </c>
      <c r="BD21">
        <f t="shared" si="40"/>
        <v>0.20357751305355007</v>
      </c>
      <c r="BE21">
        <f t="shared" si="41"/>
        <v>2.7919193827857787</v>
      </c>
      <c r="BF21">
        <f t="shared" si="42"/>
        <v>1.7646141478619868</v>
      </c>
      <c r="BH21">
        <f t="shared" si="43"/>
        <v>3.4122279988975497E-2</v>
      </c>
      <c r="BI21">
        <f t="shared" si="44"/>
        <v>0.33473255198337548</v>
      </c>
      <c r="BJ21">
        <f t="shared" si="45"/>
        <v>0.21208669999631322</v>
      </c>
      <c r="BK21">
        <f t="shared" si="46"/>
        <v>5.6916506353258947E-3</v>
      </c>
      <c r="BL21">
        <f t="shared" si="47"/>
        <v>0.15843467934333244</v>
      </c>
      <c r="BM21">
        <f t="shared" si="48"/>
        <v>0.26055615015651218</v>
      </c>
      <c r="BN21">
        <f t="shared" si="49"/>
        <v>0.1175355319624217</v>
      </c>
      <c r="BO21">
        <f t="shared" si="50"/>
        <v>1.6119154072071031</v>
      </c>
      <c r="BP21">
        <f t="shared" si="51"/>
        <v>1.0188004532839403</v>
      </c>
    </row>
    <row r="22" spans="1:68" x14ac:dyDescent="0.3">
      <c r="A22" t="s">
        <v>2030</v>
      </c>
      <c r="B22">
        <v>1.8162985923612804E-2</v>
      </c>
      <c r="C22">
        <v>2.238911386994356E-2</v>
      </c>
      <c r="D22">
        <v>0</v>
      </c>
      <c r="E22">
        <v>2.3945173088461051E-2</v>
      </c>
      <c r="F22">
        <v>6.3641619832276758E-2</v>
      </c>
      <c r="G22">
        <v>6.985631443523585E-2</v>
      </c>
      <c r="H22">
        <v>0.94151658355685997</v>
      </c>
      <c r="I22">
        <v>0.41858578471220798</v>
      </c>
      <c r="J22">
        <v>1.20803468397516E-2</v>
      </c>
      <c r="K22">
        <v>0.1093153261464246</v>
      </c>
      <c r="L22">
        <v>0.15236449386296402</v>
      </c>
      <c r="M22">
        <v>0</v>
      </c>
      <c r="N22">
        <v>2.35740291165654E-2</v>
      </c>
      <c r="O22">
        <v>8.240281818065065E-2</v>
      </c>
      <c r="P22">
        <v>0.21416969791812449</v>
      </c>
      <c r="Q22">
        <v>4.2632966226832353E-2</v>
      </c>
      <c r="R22">
        <v>8.16906290370394E-2</v>
      </c>
      <c r="S22">
        <v>7.7156360366288951E-2</v>
      </c>
      <c r="T22">
        <v>5.2683754796709545E-2</v>
      </c>
      <c r="U22">
        <v>5.0149732583003245E-2</v>
      </c>
      <c r="V22">
        <v>0</v>
      </c>
      <c r="W22">
        <v>0</v>
      </c>
      <c r="X22">
        <v>7.3955400967928742E-2</v>
      </c>
      <c r="Y22">
        <v>8.1402794816517299E-2</v>
      </c>
      <c r="Z22">
        <v>4.9782266095077701E-2</v>
      </c>
      <c r="AA22">
        <v>0.11723150372531049</v>
      </c>
      <c r="AB22">
        <v>0</v>
      </c>
      <c r="AC22">
        <v>0.64391868786474005</v>
      </c>
      <c r="AD22">
        <v>7.4807821152114401E-2</v>
      </c>
      <c r="AE22">
        <v>3.9778512750227646E-2</v>
      </c>
      <c r="AF22">
        <v>0.1329334243846865</v>
      </c>
      <c r="AG22">
        <v>3.0998129438725347E-2</v>
      </c>
      <c r="AH22">
        <v>3.220234501819295</v>
      </c>
      <c r="AI22">
        <v>1.6251636328182249E-2</v>
      </c>
      <c r="AJ22">
        <v>1.435742107617235E-2</v>
      </c>
      <c r="AK22">
        <v>1.128223428413395</v>
      </c>
      <c r="AL22">
        <v>0.12525949677941456</v>
      </c>
      <c r="AN22">
        <f t="shared" si="25"/>
        <v>1.6124318220504356E-2</v>
      </c>
      <c r="AO22">
        <f t="shared" si="26"/>
        <v>0.37340007563414512</v>
      </c>
      <c r="AP22">
        <f t="shared" si="27"/>
        <v>8.4843816009211537E-2</v>
      </c>
      <c r="AQ22">
        <f t="shared" si="28"/>
        <v>6.7159985210053563E-2</v>
      </c>
      <c r="AR22">
        <f t="shared" si="29"/>
        <v>2.5708371844928198E-2</v>
      </c>
      <c r="AS22">
        <f t="shared" si="30"/>
        <v>0.16104844224492906</v>
      </c>
      <c r="AT22">
        <f t="shared" si="31"/>
        <v>8.2506586095676182E-2</v>
      </c>
      <c r="AU22">
        <f t="shared" si="32"/>
        <v>1.0891614225287343</v>
      </c>
      <c r="AV22">
        <f t="shared" si="33"/>
        <v>0.42261344875632728</v>
      </c>
      <c r="AX22">
        <f t="shared" si="34"/>
        <v>1.1023660001328355E-2</v>
      </c>
      <c r="AY22">
        <f t="shared" si="35"/>
        <v>0.41347600929305278</v>
      </c>
      <c r="AZ22">
        <f t="shared" si="36"/>
        <v>7.9724547970489446E-2</v>
      </c>
      <c r="BA22">
        <f t="shared" si="37"/>
        <v>2.1361668784229137E-2</v>
      </c>
      <c r="BB22">
        <f t="shared" si="38"/>
        <v>2.970349118626836E-2</v>
      </c>
      <c r="BC22">
        <f t="shared" si="39"/>
        <v>0.23972024858316193</v>
      </c>
      <c r="BD22">
        <f t="shared" si="40"/>
        <v>4.7052232961339049E-2</v>
      </c>
      <c r="BE22">
        <f t="shared" si="41"/>
        <v>1.8455781524287935</v>
      </c>
      <c r="BF22">
        <f t="shared" si="42"/>
        <v>0.61358691327517534</v>
      </c>
      <c r="BH22">
        <f t="shared" si="43"/>
        <v>5.5118300006641776E-3</v>
      </c>
      <c r="BI22">
        <f t="shared" si="44"/>
        <v>0.20673800464652639</v>
      </c>
      <c r="BJ22">
        <f t="shared" si="45"/>
        <v>3.0133046759564897E-2</v>
      </c>
      <c r="BK22">
        <f t="shared" si="46"/>
        <v>1.2333165222914319E-2</v>
      </c>
      <c r="BL22">
        <f t="shared" si="47"/>
        <v>1.485174559313418E-2</v>
      </c>
      <c r="BM22">
        <f t="shared" si="48"/>
        <v>9.7865381673648152E-2</v>
      </c>
      <c r="BN22">
        <f t="shared" si="49"/>
        <v>2.7165619366202085E-2</v>
      </c>
      <c r="BO22">
        <f t="shared" si="50"/>
        <v>1.0655450431152562</v>
      </c>
      <c r="BP22">
        <f t="shared" si="51"/>
        <v>0.35425456955065404</v>
      </c>
    </row>
    <row r="23" spans="1:68" x14ac:dyDescent="0.3">
      <c r="A23" t="s">
        <v>2031</v>
      </c>
      <c r="B23">
        <v>0</v>
      </c>
      <c r="C23">
        <v>4.4183279370741999E-2</v>
      </c>
      <c r="D23">
        <v>0.27800506670040898</v>
      </c>
      <c r="E23">
        <v>0</v>
      </c>
      <c r="F23">
        <v>3.8878660745170747E-2</v>
      </c>
      <c r="G23">
        <v>3.5888816789400847E-2</v>
      </c>
      <c r="H23">
        <v>0</v>
      </c>
      <c r="I23">
        <v>0.4830643644625805</v>
      </c>
      <c r="J23">
        <v>0</v>
      </c>
      <c r="K23">
        <v>0</v>
      </c>
      <c r="L23">
        <v>7.2020830679853404E-2</v>
      </c>
      <c r="M23">
        <v>0.57996823378793505</v>
      </c>
      <c r="N23">
        <v>0</v>
      </c>
      <c r="O23">
        <v>5.5355472792733E-2</v>
      </c>
      <c r="P23">
        <v>0</v>
      </c>
      <c r="Q23">
        <v>1.716273931731075E-2</v>
      </c>
      <c r="R23">
        <v>1.55658955638331E-2</v>
      </c>
      <c r="S23">
        <v>3.04394806839999E-2</v>
      </c>
      <c r="T23">
        <v>2.9211937235591103E-2</v>
      </c>
      <c r="U23">
        <v>4.7564634304923747E-2</v>
      </c>
      <c r="V23">
        <v>0</v>
      </c>
      <c r="W23">
        <v>0</v>
      </c>
      <c r="X23">
        <v>0</v>
      </c>
      <c r="Y23">
        <v>1.45261419511672E-2</v>
      </c>
      <c r="Z23">
        <v>1.811730537082315E-2</v>
      </c>
      <c r="AA23">
        <v>3.9054304159438148E-2</v>
      </c>
      <c r="AB23">
        <v>0</v>
      </c>
      <c r="AC23">
        <v>0.64391868786474005</v>
      </c>
      <c r="AD23">
        <v>3.11600040343816E-2</v>
      </c>
      <c r="AE23">
        <v>4.18823792127693E-2</v>
      </c>
      <c r="AF23">
        <v>1.303391380265515E-2</v>
      </c>
      <c r="AG23">
        <v>3.5471292075828449E-2</v>
      </c>
      <c r="AH23">
        <v>0.88917033554799996</v>
      </c>
      <c r="AI23">
        <v>0</v>
      </c>
      <c r="AJ23">
        <v>1.8009765233075199E-2</v>
      </c>
      <c r="AK23">
        <v>0.65586628375769995</v>
      </c>
      <c r="AL23">
        <v>8.3289007594607001E-2</v>
      </c>
      <c r="AN23">
        <f t="shared" si="25"/>
        <v>8.0547086517787747E-2</v>
      </c>
      <c r="AO23">
        <f t="shared" si="26"/>
        <v>0.13945796049928802</v>
      </c>
      <c r="AP23">
        <f t="shared" si="27"/>
        <v>0.10104921960864592</v>
      </c>
      <c r="AQ23">
        <f t="shared" si="28"/>
        <v>2.1056038521714584E-2</v>
      </c>
      <c r="AR23">
        <f t="shared" si="29"/>
        <v>1.9194142885128711E-2</v>
      </c>
      <c r="AS23">
        <f t="shared" si="30"/>
        <v>0.11926940655769476</v>
      </c>
      <c r="AT23">
        <f t="shared" si="31"/>
        <v>2.8692099016602014E-2</v>
      </c>
      <c r="AU23">
        <f t="shared" si="32"/>
        <v>0.30821387587460947</v>
      </c>
      <c r="AV23">
        <f t="shared" si="33"/>
        <v>0.2523883521951274</v>
      </c>
      <c r="AX23">
        <f t="shared" si="34"/>
        <v>0.13327621280763238</v>
      </c>
      <c r="AY23">
        <f t="shared" si="35"/>
        <v>0.22975105850973726</v>
      </c>
      <c r="AZ23">
        <f t="shared" si="36"/>
        <v>0.21336110514743367</v>
      </c>
      <c r="BA23">
        <f t="shared" si="37"/>
        <v>8.1654281947103318E-3</v>
      </c>
      <c r="BB23">
        <f t="shared" si="38"/>
        <v>2.3395663624115576E-2</v>
      </c>
      <c r="BC23">
        <f t="shared" si="39"/>
        <v>0.25742750931668645</v>
      </c>
      <c r="BD23">
        <f t="shared" si="40"/>
        <v>1.4581714765836846E-2</v>
      </c>
      <c r="BE23">
        <f t="shared" si="41"/>
        <v>0.50343555612169666</v>
      </c>
      <c r="BF23">
        <f t="shared" si="42"/>
        <v>0.35094326580564689</v>
      </c>
      <c r="BH23">
        <f t="shared" si="43"/>
        <v>6.6638106403816191E-2</v>
      </c>
      <c r="BI23">
        <f t="shared" si="44"/>
        <v>0.11487552925486863</v>
      </c>
      <c r="BJ23">
        <f t="shared" si="45"/>
        <v>8.0642917667716085E-2</v>
      </c>
      <c r="BK23">
        <f t="shared" si="46"/>
        <v>4.7143121662645707E-3</v>
      </c>
      <c r="BL23">
        <f t="shared" si="47"/>
        <v>1.1697831812057788E-2</v>
      </c>
      <c r="BM23">
        <f t="shared" si="48"/>
        <v>0.10509434059690742</v>
      </c>
      <c r="BN23">
        <f t="shared" si="49"/>
        <v>8.4187569453022439E-3</v>
      </c>
      <c r="BO23">
        <f t="shared" si="50"/>
        <v>0.29065865384649053</v>
      </c>
      <c r="BP23">
        <f t="shared" si="51"/>
        <v>0.20261718898317663</v>
      </c>
    </row>
    <row r="24" spans="1:68" x14ac:dyDescent="0.3">
      <c r="A24" t="s">
        <v>2032</v>
      </c>
      <c r="B24">
        <v>2.9822473112672849E-2</v>
      </c>
      <c r="C24">
        <v>9.2233300116369349E-2</v>
      </c>
      <c r="D24">
        <v>0</v>
      </c>
      <c r="E24">
        <v>4.0777843654275059E-2</v>
      </c>
      <c r="F24">
        <v>3.31420705027302E-2</v>
      </c>
      <c r="G24">
        <v>6.3915566255668202E-2</v>
      </c>
      <c r="H24">
        <v>1.4434732244859001</v>
      </c>
      <c r="I24">
        <v>0.41858578471220798</v>
      </c>
      <c r="J24">
        <v>1.6919450385809848E-2</v>
      </c>
      <c r="K24">
        <v>8.57958528078996E-2</v>
      </c>
      <c r="L24">
        <v>3.7037095335907197E-2</v>
      </c>
      <c r="M24">
        <v>1.5934178647540549</v>
      </c>
      <c r="N24">
        <v>1.190904002907885E-2</v>
      </c>
      <c r="O24">
        <v>0</v>
      </c>
      <c r="P24">
        <v>1.1293557203324501E-2</v>
      </c>
      <c r="Q24">
        <v>1.6824369548798346E-2</v>
      </c>
      <c r="R24">
        <v>1.40807198407585E-2</v>
      </c>
      <c r="S24">
        <v>7.6682686400967592E-2</v>
      </c>
      <c r="T24">
        <v>6.2192377302758048E-2</v>
      </c>
      <c r="U24">
        <v>2.076077918093425E-2</v>
      </c>
      <c r="V24">
        <v>0</v>
      </c>
      <c r="W24">
        <v>0.70625821965806246</v>
      </c>
      <c r="X24">
        <v>3.5769621507289302E-2</v>
      </c>
      <c r="Y24">
        <v>5.7658205017612089E-2</v>
      </c>
      <c r="Z24">
        <v>0.14911455079380601</v>
      </c>
      <c r="AA24">
        <v>6.3090770095433998E-2</v>
      </c>
      <c r="AB24">
        <v>5.8133699625648001E-3</v>
      </c>
      <c r="AC24">
        <v>0.92263042646861293</v>
      </c>
      <c r="AD24">
        <v>2.1597346591915399E-2</v>
      </c>
      <c r="AE24">
        <v>1.5622859046526549E-2</v>
      </c>
      <c r="AF24">
        <v>0.11989951058203099</v>
      </c>
      <c r="AG24">
        <v>0</v>
      </c>
      <c r="AH24">
        <v>0.96661372297989001</v>
      </c>
      <c r="AI24">
        <v>8.6265653910189394E-2</v>
      </c>
      <c r="AJ24">
        <v>1.18656146726579E-2</v>
      </c>
      <c r="AK24">
        <v>0</v>
      </c>
      <c r="AL24">
        <v>4.1970489184807551E-2</v>
      </c>
      <c r="AN24">
        <f t="shared" si="25"/>
        <v>4.0708404220829317E-2</v>
      </c>
      <c r="AO24">
        <f t="shared" si="26"/>
        <v>0.48977916148912659</v>
      </c>
      <c r="AP24">
        <f t="shared" si="27"/>
        <v>0.25091040864515357</v>
      </c>
      <c r="AQ24">
        <f t="shared" si="28"/>
        <v>3.5862591930174811E-2</v>
      </c>
      <c r="AR24">
        <f t="shared" si="29"/>
        <v>0.19730284403543868</v>
      </c>
      <c r="AS24">
        <f t="shared" si="30"/>
        <v>0.20567949064088653</v>
      </c>
      <c r="AT24">
        <f t="shared" si="31"/>
        <v>5.2373238740157646E-2</v>
      </c>
      <c r="AU24">
        <f t="shared" si="32"/>
        <v>0.35095979229669316</v>
      </c>
      <c r="AV24">
        <f t="shared" si="33"/>
        <v>1.7945367952488484E-2</v>
      </c>
      <c r="AX24">
        <f t="shared" si="34"/>
        <v>3.8429577971397316E-2</v>
      </c>
      <c r="AY24">
        <f t="shared" si="35"/>
        <v>0.65941340025355855</v>
      </c>
      <c r="AZ24">
        <f t="shared" si="36"/>
        <v>0.59267424608183916</v>
      </c>
      <c r="BA24">
        <f t="shared" si="37"/>
        <v>3.537784600400995E-2</v>
      </c>
      <c r="BB24">
        <f t="shared" si="38"/>
        <v>0.34028709718092143</v>
      </c>
      <c r="BC24">
        <f t="shared" si="39"/>
        <v>0.35447874713514493</v>
      </c>
      <c r="BD24">
        <f t="shared" si="40"/>
        <v>5.8555714213084573E-2</v>
      </c>
      <c r="BE24">
        <f t="shared" si="41"/>
        <v>0.5349137898160703</v>
      </c>
      <c r="BF24">
        <f t="shared" si="42"/>
        <v>2.1635689047514062E-2</v>
      </c>
      <c r="BH24">
        <f t="shared" si="43"/>
        <v>1.9214788985698658E-2</v>
      </c>
      <c r="BI24">
        <f t="shared" si="44"/>
        <v>0.32970670012677927</v>
      </c>
      <c r="BJ24">
        <f t="shared" si="45"/>
        <v>0.2240098090864634</v>
      </c>
      <c r="BK24">
        <f t="shared" si="46"/>
        <v>2.0425408913764272E-2</v>
      </c>
      <c r="BL24">
        <f t="shared" si="47"/>
        <v>0.17014354859046071</v>
      </c>
      <c r="BM24">
        <f t="shared" si="48"/>
        <v>0.14471534252369492</v>
      </c>
      <c r="BN24">
        <f t="shared" si="49"/>
        <v>3.3807157363515174E-2</v>
      </c>
      <c r="BO24">
        <f t="shared" si="50"/>
        <v>0.3088326205435511</v>
      </c>
      <c r="BP24">
        <f t="shared" si="51"/>
        <v>1.2491370895685283E-2</v>
      </c>
    </row>
    <row r="25" spans="1:68" x14ac:dyDescent="0.3">
      <c r="A25" t="s">
        <v>2033</v>
      </c>
      <c r="B25">
        <v>0.20923814209441449</v>
      </c>
      <c r="C25">
        <v>0.111525605620793</v>
      </c>
      <c r="D25">
        <v>3.0389753778156101</v>
      </c>
      <c r="E25">
        <v>7.9413559247538151E-2</v>
      </c>
      <c r="F25">
        <v>7.1281357516721738E-2</v>
      </c>
      <c r="G25">
        <v>8.5285485386757356E-2</v>
      </c>
      <c r="H25">
        <v>2.88694644897179</v>
      </c>
      <c r="I25">
        <v>2.2780610017209999</v>
      </c>
      <c r="J25">
        <v>0.1527208715820923</v>
      </c>
      <c r="K25">
        <v>0.29805755729501898</v>
      </c>
      <c r="L25">
        <v>0.10462918972125251</v>
      </c>
      <c r="M25">
        <v>5.0045998097872149</v>
      </c>
      <c r="N25">
        <v>7.6438442718565341E-2</v>
      </c>
      <c r="O25">
        <v>0.27319394975331251</v>
      </c>
      <c r="P25">
        <v>0.286011987465705</v>
      </c>
      <c r="Q25">
        <v>4.8166003394299994E-2</v>
      </c>
      <c r="R25">
        <v>0.1529452136289593</v>
      </c>
      <c r="S25">
        <v>1.521974034199995E-2</v>
      </c>
      <c r="T25">
        <v>8.8311215570476151E-2</v>
      </c>
      <c r="U25">
        <v>3.1342071401718102E-2</v>
      </c>
      <c r="V25">
        <v>8.0391375032911994E-2</v>
      </c>
      <c r="W25">
        <v>1.3450757303533298</v>
      </c>
      <c r="X25">
        <v>9.283714964152015E-2</v>
      </c>
      <c r="Y25">
        <v>6.2931726554762604E-2</v>
      </c>
      <c r="Z25">
        <v>0.87149772998398256</v>
      </c>
      <c r="AA25">
        <v>0.20103068643852801</v>
      </c>
      <c r="AB25">
        <v>5.9996824464665997E-2</v>
      </c>
      <c r="AC25">
        <v>0.53839124701522201</v>
      </c>
      <c r="AD25">
        <v>2.8455458833366649E-2</v>
      </c>
      <c r="AE25">
        <v>0.1004617670877806</v>
      </c>
      <c r="AF25">
        <v>0.26301185055923498</v>
      </c>
      <c r="AG25">
        <v>9.6839085373049652E-2</v>
      </c>
      <c r="AH25">
        <v>5.6553586579027151</v>
      </c>
      <c r="AI25">
        <v>0.1050319627554657</v>
      </c>
      <c r="AJ25">
        <v>2.2966839888993E-2</v>
      </c>
      <c r="AK25">
        <v>8.5326823775788405</v>
      </c>
      <c r="AL25">
        <v>0.214130599460986</v>
      </c>
      <c r="AN25">
        <f t="shared" si="25"/>
        <v>0.85978817119458895</v>
      </c>
      <c r="AO25">
        <f t="shared" si="26"/>
        <v>1.3303935733990673</v>
      </c>
      <c r="AP25">
        <f t="shared" si="27"/>
        <v>0.88509311547473735</v>
      </c>
      <c r="AQ25">
        <f t="shared" si="28"/>
        <v>7.2110319121753072E-2</v>
      </c>
      <c r="AR25">
        <f t="shared" si="29"/>
        <v>0.386280098089609</v>
      </c>
      <c r="AS25">
        <f t="shared" si="30"/>
        <v>0.30444756068311357</v>
      </c>
      <c r="AT25">
        <f t="shared" si="31"/>
        <v>0.13064302549346074</v>
      </c>
      <c r="AU25">
        <f t="shared" si="32"/>
        <v>1.9524099020104104</v>
      </c>
      <c r="AV25">
        <f t="shared" si="33"/>
        <v>2.923259938976273</v>
      </c>
      <c r="AX25">
        <f t="shared" si="34"/>
        <v>1.4538401590126242</v>
      </c>
      <c r="AY25">
        <f t="shared" si="35"/>
        <v>1.4670364835469993</v>
      </c>
      <c r="AZ25">
        <f t="shared" si="36"/>
        <v>1.8187761618185787</v>
      </c>
      <c r="BA25">
        <f t="shared" si="37"/>
        <v>7.1917134187696921E-2</v>
      </c>
      <c r="BB25">
        <f t="shared" si="38"/>
        <v>0.63969352898609189</v>
      </c>
      <c r="BC25">
        <f t="shared" si="39"/>
        <v>0.33161291271329185</v>
      </c>
      <c r="BD25">
        <f t="shared" si="40"/>
        <v>0.12015555124120392</v>
      </c>
      <c r="BE25">
        <f t="shared" si="41"/>
        <v>3.2068503079163562</v>
      </c>
      <c r="BF25">
        <f t="shared" si="42"/>
        <v>4.8588425542269738</v>
      </c>
      <c r="BH25">
        <f t="shared" si="43"/>
        <v>0.7269200795063121</v>
      </c>
      <c r="BI25">
        <f t="shared" si="44"/>
        <v>0.73351824177349967</v>
      </c>
      <c r="BJ25">
        <f t="shared" si="45"/>
        <v>0.68743277352350407</v>
      </c>
      <c r="BK25">
        <f t="shared" si="46"/>
        <v>4.1521376782613258E-2</v>
      </c>
      <c r="BL25">
        <f t="shared" si="47"/>
        <v>0.31984676449304594</v>
      </c>
      <c r="BM25">
        <f t="shared" si="48"/>
        <v>0.13538040471094365</v>
      </c>
      <c r="BN25">
        <f t="shared" si="49"/>
        <v>6.9371839853736961E-2</v>
      </c>
      <c r="BO25">
        <f t="shared" si="50"/>
        <v>1.8514758885263427</v>
      </c>
      <c r="BP25">
        <f t="shared" si="51"/>
        <v>2.8052540566329522</v>
      </c>
    </row>
    <row r="26" spans="1:68" x14ac:dyDescent="0.3">
      <c r="A26" t="s">
        <v>2034</v>
      </c>
      <c r="B26">
        <v>0.15738807708588951</v>
      </c>
      <c r="C26">
        <v>2.8575054809050149E-2</v>
      </c>
      <c r="D26">
        <v>1.0266472217020099</v>
      </c>
      <c r="E26">
        <v>8.85204535117671E-2</v>
      </c>
      <c r="F26">
        <v>0.14994533960965301</v>
      </c>
      <c r="G26">
        <v>5.139713499130065E-2</v>
      </c>
      <c r="H26">
        <v>0.94151658355685997</v>
      </c>
      <c r="I26">
        <v>0.41858578471220798</v>
      </c>
      <c r="J26">
        <v>5.3125109764285298E-2</v>
      </c>
      <c r="K26">
        <v>0.11977349976767221</v>
      </c>
      <c r="L26">
        <v>3.0554999049438002E-2</v>
      </c>
      <c r="M26">
        <v>0.88917033554799996</v>
      </c>
      <c r="N26">
        <v>2.52916079824883E-2</v>
      </c>
      <c r="O26">
        <v>7.2865075549783498E-2</v>
      </c>
      <c r="P26">
        <v>0.16469445275520539</v>
      </c>
      <c r="Q26">
        <v>0.10539162614476499</v>
      </c>
      <c r="R26">
        <v>7.9300457098748556E-2</v>
      </c>
      <c r="S26">
        <v>3.0968310012144552E-2</v>
      </c>
      <c r="T26">
        <v>9.9801324001794742E-2</v>
      </c>
      <c r="U26">
        <v>9.3854465038391149E-2</v>
      </c>
      <c r="V26">
        <v>5.8054047279838199E-2</v>
      </c>
      <c r="W26">
        <v>0.9499929780661851</v>
      </c>
      <c r="X26">
        <v>8.71334488370758E-2</v>
      </c>
      <c r="Y26">
        <v>0.1073228735396537</v>
      </c>
      <c r="Z26">
        <v>0.18542997775827799</v>
      </c>
      <c r="AA26">
        <v>9.7491210347851742E-2</v>
      </c>
      <c r="AB26">
        <v>3.323550135818755E-2</v>
      </c>
      <c r="AC26">
        <v>1.1495623594868078</v>
      </c>
      <c r="AD26">
        <v>9.6085815350139353E-2</v>
      </c>
      <c r="AE26">
        <v>0.13047798723432749</v>
      </c>
      <c r="AF26">
        <v>0.1673503209529375</v>
      </c>
      <c r="AG26">
        <v>1.444165626406485E-2</v>
      </c>
      <c r="AH26">
        <v>0.74890406751663907</v>
      </c>
      <c r="AI26">
        <v>4.5477237004987549E-2</v>
      </c>
      <c r="AJ26">
        <v>3.7190614291915294E-2</v>
      </c>
      <c r="AK26">
        <v>5.1507860893418353</v>
      </c>
      <c r="AL26">
        <v>0.11137799551364655</v>
      </c>
      <c r="AN26">
        <f t="shared" si="25"/>
        <v>0.32528270177717922</v>
      </c>
      <c r="AO26">
        <f t="shared" si="26"/>
        <v>0.3903612107175054</v>
      </c>
      <c r="AP26">
        <f t="shared" si="27"/>
        <v>0.19363929720241038</v>
      </c>
      <c r="AQ26">
        <f t="shared" si="28"/>
        <v>7.1886797751886042E-2</v>
      </c>
      <c r="AR26">
        <f t="shared" si="29"/>
        <v>0.3004257035965523</v>
      </c>
      <c r="AS26">
        <f t="shared" si="30"/>
        <v>0.27669589522130911</v>
      </c>
      <c r="AT26">
        <f t="shared" si="31"/>
        <v>0.13130470784580145</v>
      </c>
      <c r="AU26">
        <f t="shared" si="32"/>
        <v>0.26960765359523048</v>
      </c>
      <c r="AV26">
        <f t="shared" si="33"/>
        <v>1.7664515663824656</v>
      </c>
      <c r="AX26">
        <f t="shared" si="34"/>
        <v>0.47052898769458534</v>
      </c>
      <c r="AY26">
        <f t="shared" si="35"/>
        <v>0.39885891712080268</v>
      </c>
      <c r="AZ26">
        <f t="shared" si="36"/>
        <v>0.31073178884952807</v>
      </c>
      <c r="BA26">
        <f t="shared" si="37"/>
        <v>3.7761478449969126E-2</v>
      </c>
      <c r="BB26">
        <f t="shared" si="38"/>
        <v>0.43343722426469433</v>
      </c>
      <c r="BC26">
        <f t="shared" si="39"/>
        <v>0.43040301024575867</v>
      </c>
      <c r="BD26">
        <f t="shared" si="40"/>
        <v>3.5639445000306753E-2</v>
      </c>
      <c r="BE26">
        <f t="shared" si="41"/>
        <v>0.41537283386907148</v>
      </c>
      <c r="BF26">
        <f t="shared" si="42"/>
        <v>2.9311543910811153</v>
      </c>
      <c r="BH26">
        <f t="shared" si="43"/>
        <v>0.23526449384729267</v>
      </c>
      <c r="BI26">
        <f t="shared" si="44"/>
        <v>0.19942945856040134</v>
      </c>
      <c r="BJ26">
        <f t="shared" si="45"/>
        <v>0.11744557681972634</v>
      </c>
      <c r="BK26">
        <f t="shared" si="46"/>
        <v>2.180159974808793E-2</v>
      </c>
      <c r="BL26">
        <f t="shared" si="47"/>
        <v>0.21671861213234717</v>
      </c>
      <c r="BM26">
        <f t="shared" si="48"/>
        <v>0.1757112931433315</v>
      </c>
      <c r="BN26">
        <f t="shared" si="49"/>
        <v>2.0576443164695968E-2</v>
      </c>
      <c r="BO26">
        <f t="shared" si="50"/>
        <v>0.23981561744836613</v>
      </c>
      <c r="BP26">
        <f t="shared" si="51"/>
        <v>1.6923027767270356</v>
      </c>
    </row>
    <row r="27" spans="1:68" x14ac:dyDescent="0.3">
      <c r="A27" t="s">
        <v>2035</v>
      </c>
      <c r="B27">
        <v>0.20743486622292651</v>
      </c>
      <c r="C27">
        <v>0.3379843871175105</v>
      </c>
      <c r="D27">
        <v>6.0438812444607999</v>
      </c>
      <c r="E27">
        <v>0.19716958287932751</v>
      </c>
      <c r="F27">
        <v>0.37017811616656798</v>
      </c>
      <c r="G27">
        <v>0.28852440949950647</v>
      </c>
      <c r="H27">
        <v>4.7907785155192499</v>
      </c>
      <c r="I27">
        <v>3.9394844498237402</v>
      </c>
      <c r="J27">
        <v>0.34609199388410999</v>
      </c>
      <c r="K27">
        <v>0.61670934806098354</v>
      </c>
      <c r="L27">
        <v>0.30199217829175051</v>
      </c>
      <c r="M27">
        <v>10.62434976642175</v>
      </c>
      <c r="N27">
        <v>0.2411665800682285</v>
      </c>
      <c r="O27">
        <v>0.48654382219131498</v>
      </c>
      <c r="P27">
        <v>0.32264936158523749</v>
      </c>
      <c r="Q27">
        <v>0.24560461448700049</v>
      </c>
      <c r="R27">
        <v>0.30378342486603149</v>
      </c>
      <c r="S27">
        <v>0.167918704328646</v>
      </c>
      <c r="T27">
        <v>0.31923192891065549</v>
      </c>
      <c r="U27">
        <v>0.3786679565406495</v>
      </c>
      <c r="V27">
        <v>0.382168491716184</v>
      </c>
      <c r="W27">
        <v>2.4552243149605402</v>
      </c>
      <c r="X27">
        <v>0.21857792461565201</v>
      </c>
      <c r="Y27">
        <v>0.28579242100617203</v>
      </c>
      <c r="Z27">
        <v>1.67838038556266</v>
      </c>
      <c r="AA27">
        <v>0.4617709838386525</v>
      </c>
      <c r="AB27">
        <v>0.2660516667084985</v>
      </c>
      <c r="AC27">
        <v>4.8473198401034452</v>
      </c>
      <c r="AD27">
        <v>0.23943821952696448</v>
      </c>
      <c r="AE27">
        <v>0.12439526477454801</v>
      </c>
      <c r="AF27">
        <v>1.2679674759042001</v>
      </c>
      <c r="AG27">
        <v>0.18686053478971498</v>
      </c>
      <c r="AH27">
        <v>15.732926982945401</v>
      </c>
      <c r="AI27">
        <v>0.14734451135284352</v>
      </c>
      <c r="AJ27">
        <v>0.15438117893987749</v>
      </c>
      <c r="AK27">
        <v>10.14119830315523</v>
      </c>
      <c r="AL27">
        <v>0.59538110525863308</v>
      </c>
      <c r="AN27">
        <f t="shared" si="25"/>
        <v>1.696617520170141</v>
      </c>
      <c r="AO27">
        <f t="shared" si="26"/>
        <v>2.3472413727522659</v>
      </c>
      <c r="AP27">
        <f t="shared" si="27"/>
        <v>1.8485004357861965</v>
      </c>
      <c r="AQ27">
        <f t="shared" si="28"/>
        <v>0.23910224789389264</v>
      </c>
      <c r="AR27">
        <f t="shared" si="29"/>
        <v>0.8838231730320073</v>
      </c>
      <c r="AS27">
        <f t="shared" si="30"/>
        <v>1.29298220363918</v>
      </c>
      <c r="AT27">
        <f t="shared" si="31"/>
        <v>0.54393365340190425</v>
      </c>
      <c r="AU27">
        <f t="shared" si="32"/>
        <v>5.3557106763626541</v>
      </c>
      <c r="AV27">
        <f t="shared" si="33"/>
        <v>3.6303201957845803</v>
      </c>
      <c r="AX27">
        <f t="shared" si="34"/>
        <v>2.8988845539980166</v>
      </c>
      <c r="AY27">
        <f t="shared" si="35"/>
        <v>2.3560706299465206</v>
      </c>
      <c r="AZ27">
        <f t="shared" si="36"/>
        <v>3.8718735584620436</v>
      </c>
      <c r="BA27">
        <f t="shared" si="37"/>
        <v>6.8165358872075643E-2</v>
      </c>
      <c r="BB27">
        <f t="shared" si="38"/>
        <v>1.0479987331142635</v>
      </c>
      <c r="BC27">
        <f t="shared" si="39"/>
        <v>1.8273544825919088</v>
      </c>
      <c r="BD27">
        <f t="shared" si="40"/>
        <v>0.62966455550158307</v>
      </c>
      <c r="BE27">
        <f t="shared" si="41"/>
        <v>8.9869546612983537</v>
      </c>
      <c r="BF27">
        <f t="shared" si="42"/>
        <v>5.6428955803321488</v>
      </c>
      <c r="BH27">
        <f t="shared" si="43"/>
        <v>1.4494422769990083</v>
      </c>
      <c r="BI27">
        <f t="shared" si="44"/>
        <v>1.1780353149732603</v>
      </c>
      <c r="BJ27">
        <f t="shared" si="45"/>
        <v>1.4634306490824676</v>
      </c>
      <c r="BK27">
        <f t="shared" si="46"/>
        <v>3.9355288294200319E-2</v>
      </c>
      <c r="BL27">
        <f t="shared" si="47"/>
        <v>0.52399936655713175</v>
      </c>
      <c r="BM27">
        <f t="shared" si="48"/>
        <v>0.74601434358962382</v>
      </c>
      <c r="BN27">
        <f t="shared" si="49"/>
        <v>0.36353700061800504</v>
      </c>
      <c r="BO27">
        <f t="shared" si="50"/>
        <v>5.1886206928955669</v>
      </c>
      <c r="BP27">
        <f t="shared" si="51"/>
        <v>3.257927282313716</v>
      </c>
    </row>
    <row r="28" spans="1:68" x14ac:dyDescent="0.3">
      <c r="A28" t="s">
        <v>2036</v>
      </c>
      <c r="B28">
        <v>7.5817763760119353E-2</v>
      </c>
      <c r="C28">
        <v>0.12454647070430799</v>
      </c>
      <c r="D28">
        <v>3.3583452661536102</v>
      </c>
      <c r="E28">
        <v>4.9308670841006846E-2</v>
      </c>
      <c r="F28">
        <v>0.1294593156208175</v>
      </c>
      <c r="G28">
        <v>0.14862890425153902</v>
      </c>
      <c r="H28">
        <v>1.15073806803761</v>
      </c>
      <c r="I28">
        <v>1.4351526629890552</v>
      </c>
      <c r="J28">
        <v>8.1324193740634848E-2</v>
      </c>
      <c r="K28">
        <v>0.16270997189693751</v>
      </c>
      <c r="L28">
        <v>0.11265868648945354</v>
      </c>
      <c r="M28">
        <v>4.9817488833454604</v>
      </c>
      <c r="N28">
        <v>0.2236845481632295</v>
      </c>
      <c r="O28">
        <v>0.1107109455854655</v>
      </c>
      <c r="P28">
        <v>0.25948641109023496</v>
      </c>
      <c r="Q28">
        <v>0.14527283553472656</v>
      </c>
      <c r="R28">
        <v>0.10823800215127555</v>
      </c>
      <c r="S28">
        <v>0.13253228221758656</v>
      </c>
      <c r="T28">
        <v>0.10189684992175869</v>
      </c>
      <c r="U28">
        <v>7.7531630951953298E-2</v>
      </c>
      <c r="V28">
        <v>5.0808012161293999E-2</v>
      </c>
      <c r="W28">
        <v>1.5727937601201951</v>
      </c>
      <c r="X28">
        <v>0.11876712096896211</v>
      </c>
      <c r="Y28">
        <v>6.5540738592300099E-2</v>
      </c>
      <c r="Z28">
        <v>0.78504889703252145</v>
      </c>
      <c r="AA28">
        <v>0.25507733571021501</v>
      </c>
      <c r="AB28">
        <v>0.130187187053561</v>
      </c>
      <c r="AC28">
        <v>2.1736868130972447</v>
      </c>
      <c r="AD28">
        <v>0.12129651761473101</v>
      </c>
      <c r="AE28">
        <v>9.77495012941237E-2</v>
      </c>
      <c r="AF28">
        <v>0.25265166835478003</v>
      </c>
      <c r="AG28">
        <v>8.5839584825352339E-2</v>
      </c>
      <c r="AH28">
        <v>11.290711524276945</v>
      </c>
      <c r="AI28">
        <v>8.8937478402408704E-2</v>
      </c>
      <c r="AJ28">
        <v>7.2245677855753004E-2</v>
      </c>
      <c r="AK28">
        <v>5.5148779601000104</v>
      </c>
      <c r="AL28">
        <v>2.345624263471045E-2</v>
      </c>
      <c r="AN28">
        <f t="shared" si="25"/>
        <v>0.90200454286476106</v>
      </c>
      <c r="AO28">
        <f t="shared" si="26"/>
        <v>0.71599473772475541</v>
      </c>
      <c r="AP28">
        <f t="shared" si="27"/>
        <v>0.84747480575877365</v>
      </c>
      <c r="AQ28">
        <f t="shared" si="28"/>
        <v>0.1286810399678629</v>
      </c>
      <c r="AR28">
        <f t="shared" si="29"/>
        <v>0.45075756328880029</v>
      </c>
      <c r="AS28">
        <f t="shared" si="30"/>
        <v>0.58805134874246734</v>
      </c>
      <c r="AT28">
        <f t="shared" si="31"/>
        <v>0.15723256242121159</v>
      </c>
      <c r="AU28">
        <f t="shared" si="32"/>
        <v>3.8218295291682356</v>
      </c>
      <c r="AV28">
        <f t="shared" si="33"/>
        <v>1.870193293530158</v>
      </c>
      <c r="AX28">
        <f t="shared" si="34"/>
        <v>1.6378568971869192</v>
      </c>
      <c r="AY28">
        <f t="shared" si="35"/>
        <v>0.6762932487950688</v>
      </c>
      <c r="AZ28">
        <f t="shared" si="36"/>
        <v>1.824177081093753</v>
      </c>
      <c r="BA28">
        <f t="shared" si="37"/>
        <v>1.8815386551557494E-2</v>
      </c>
      <c r="BB28">
        <f t="shared" si="38"/>
        <v>0.7483150549393448</v>
      </c>
      <c r="BC28">
        <f t="shared" si="39"/>
        <v>0.82058566498839658</v>
      </c>
      <c r="BD28">
        <f t="shared" si="40"/>
        <v>8.3469873770552094E-2</v>
      </c>
      <c r="BE28">
        <f t="shared" si="41"/>
        <v>6.4682417310951239</v>
      </c>
      <c r="BF28">
        <f t="shared" si="42"/>
        <v>3.1564837780819253</v>
      </c>
      <c r="BH28">
        <f t="shared" si="43"/>
        <v>0.81892844859345959</v>
      </c>
      <c r="BI28">
        <f t="shared" si="44"/>
        <v>0.3381466243975344</v>
      </c>
      <c r="BJ28">
        <f t="shared" si="45"/>
        <v>0.68947412913111072</v>
      </c>
      <c r="BK28">
        <f t="shared" si="46"/>
        <v>1.0863068490448585E-2</v>
      </c>
      <c r="BL28">
        <f t="shared" si="47"/>
        <v>0.3741575274696724</v>
      </c>
      <c r="BM28">
        <f t="shared" si="48"/>
        <v>0.33500269491066514</v>
      </c>
      <c r="BN28">
        <f t="shared" si="49"/>
        <v>4.8191354090652339E-2</v>
      </c>
      <c r="BO28">
        <f t="shared" si="50"/>
        <v>3.7344411046313408</v>
      </c>
      <c r="BP28">
        <f t="shared" si="51"/>
        <v>1.8223967589682866</v>
      </c>
    </row>
    <row r="29" spans="1:68" x14ac:dyDescent="0.3">
      <c r="A29" t="s">
        <v>2037</v>
      </c>
      <c r="B29">
        <v>3.7449609417391221E-2</v>
      </c>
      <c r="C29">
        <v>3.8216061369385851E-2</v>
      </c>
      <c r="D29">
        <v>0</v>
      </c>
      <c r="E29">
        <v>3.21383554302027E-2</v>
      </c>
      <c r="F29">
        <v>4.0750930271533897E-2</v>
      </c>
      <c r="G29">
        <v>4.9475815847734854E-2</v>
      </c>
      <c r="H29">
        <v>1.4434732244859001</v>
      </c>
      <c r="I29">
        <v>0</v>
      </c>
      <c r="J29">
        <v>5.7964213310343543E-2</v>
      </c>
      <c r="K29">
        <v>6.7645149132815496E-2</v>
      </c>
      <c r="L29">
        <v>8.1479997465168E-2</v>
      </c>
      <c r="M29">
        <v>3.82614695533056</v>
      </c>
      <c r="N29">
        <v>6.5726709087379209E-2</v>
      </c>
      <c r="O29">
        <v>3.11789379771534E-2</v>
      </c>
      <c r="P29">
        <v>0.24413543786408801</v>
      </c>
      <c r="Q29">
        <v>4.0062883433154499E-2</v>
      </c>
      <c r="R29">
        <v>0.10839012062469285</v>
      </c>
      <c r="S29">
        <v>4.61880503541445E-2</v>
      </c>
      <c r="T29">
        <v>3.7900948051610747E-2</v>
      </c>
      <c r="U29">
        <v>2.4679693453255824E-2</v>
      </c>
      <c r="V29">
        <v>9.7745714235756495E-2</v>
      </c>
      <c r="W29">
        <v>0.20259584649653301</v>
      </c>
      <c r="X29">
        <v>4.1505629050461401E-2</v>
      </c>
      <c r="Y29">
        <v>2.6207409741171299E-2</v>
      </c>
      <c r="Z29">
        <v>0.20832663901225201</v>
      </c>
      <c r="AA29">
        <v>3.9897368642796902E-2</v>
      </c>
      <c r="AB29">
        <v>1.005671837520105E-2</v>
      </c>
      <c r="AC29">
        <v>0</v>
      </c>
      <c r="AD29">
        <v>5.7592924245108E-2</v>
      </c>
      <c r="AE29">
        <v>7.033699981066191E-2</v>
      </c>
      <c r="AF29">
        <v>0</v>
      </c>
      <c r="AG29">
        <v>4.8603334146090499E-2</v>
      </c>
      <c r="AH29">
        <v>1.1655320831356499</v>
      </c>
      <c r="AI29">
        <v>6.0930172931059103E-2</v>
      </c>
      <c r="AJ29">
        <v>1.68495662012683E-2</v>
      </c>
      <c r="AK29">
        <v>2.6028306386084297</v>
      </c>
      <c r="AL29">
        <v>4.1644503797303452E-2</v>
      </c>
      <c r="AN29">
        <f t="shared" si="25"/>
        <v>2.6951006554244945E-2</v>
      </c>
      <c r="AO29">
        <f t="shared" si="26"/>
        <v>0.38342499265129221</v>
      </c>
      <c r="AP29">
        <f t="shared" si="27"/>
        <v>0.62489677145250122</v>
      </c>
      <c r="AQ29">
        <f t="shared" si="28"/>
        <v>6.4880351470663941E-2</v>
      </c>
      <c r="AR29">
        <f t="shared" si="29"/>
        <v>9.0730550559289025E-2</v>
      </c>
      <c r="AS29">
        <f t="shared" si="30"/>
        <v>5.4332294136980451E-2</v>
      </c>
      <c r="AT29">
        <f t="shared" si="31"/>
        <v>4.2643308018589975E-2</v>
      </c>
      <c r="AU29">
        <f t="shared" si="32"/>
        <v>0.42502186340426656</v>
      </c>
      <c r="AV29">
        <f t="shared" si="33"/>
        <v>0.88710823620233381</v>
      </c>
      <c r="AX29">
        <f t="shared" si="34"/>
        <v>1.8169456648581491E-2</v>
      </c>
      <c r="AY29">
        <f t="shared" si="35"/>
        <v>0.70702770915076629</v>
      </c>
      <c r="AZ29">
        <f t="shared" si="36"/>
        <v>1.4133528483525584</v>
      </c>
      <c r="BA29">
        <f t="shared" si="37"/>
        <v>3.7804820146777079E-2</v>
      </c>
      <c r="BB29">
        <f t="shared" si="38"/>
        <v>8.1069393283564384E-2</v>
      </c>
      <c r="BC29">
        <f t="shared" si="39"/>
        <v>7.7188707182243299E-2</v>
      </c>
      <c r="BD29">
        <f t="shared" si="40"/>
        <v>3.7475880971384663E-2</v>
      </c>
      <c r="BE29">
        <f t="shared" si="41"/>
        <v>0.64133027909461282</v>
      </c>
      <c r="BF29">
        <f t="shared" si="42"/>
        <v>1.4859109054116288</v>
      </c>
      <c r="BH29">
        <f t="shared" si="43"/>
        <v>9.0847283242907455E-3</v>
      </c>
      <c r="BI29">
        <f t="shared" si="44"/>
        <v>0.35351385457538315</v>
      </c>
      <c r="BJ29">
        <f t="shared" si="45"/>
        <v>0.53419716450366495</v>
      </c>
      <c r="BK29">
        <f t="shared" si="46"/>
        <v>2.1826623088407136E-2</v>
      </c>
      <c r="BL29">
        <f t="shared" si="47"/>
        <v>4.0534696641782192E-2</v>
      </c>
      <c r="BM29">
        <f t="shared" si="48"/>
        <v>3.1512157750266535E-2</v>
      </c>
      <c r="BN29">
        <f t="shared" si="49"/>
        <v>2.1636709966947311E-2</v>
      </c>
      <c r="BO29">
        <f t="shared" si="50"/>
        <v>0.37027220927473253</v>
      </c>
      <c r="BP29">
        <f t="shared" si="51"/>
        <v>0.85789106123120451</v>
      </c>
    </row>
    <row r="30" spans="1:68" x14ac:dyDescent="0.3">
      <c r="A30" t="s">
        <v>2038</v>
      </c>
      <c r="B30">
        <v>5.7209975166909302E-2</v>
      </c>
      <c r="C30">
        <v>0.12511096238974351</v>
      </c>
      <c r="D30">
        <v>0.74864215500160303</v>
      </c>
      <c r="E30">
        <v>7.0897765583180644E-2</v>
      </c>
      <c r="F30">
        <v>8.58508526629084E-2</v>
      </c>
      <c r="G30">
        <v>0</v>
      </c>
      <c r="H30">
        <v>2.3849898080427501</v>
      </c>
      <c r="I30">
        <v>1.498115475192995</v>
      </c>
      <c r="J30">
        <v>1.7225272478686549E-2</v>
      </c>
      <c r="K30">
        <v>0</v>
      </c>
      <c r="L30">
        <v>0.1078918283858602</v>
      </c>
      <c r="M30">
        <v>0.72173684099973001</v>
      </c>
      <c r="N30">
        <v>3.2677297640933897E-2</v>
      </c>
      <c r="O30">
        <v>7.2865075549783498E-2</v>
      </c>
      <c r="P30">
        <v>1.1293557203324501E-2</v>
      </c>
      <c r="Q30">
        <v>8.2695849659986664E-2</v>
      </c>
      <c r="R30">
        <v>6.8688937402537995E-2</v>
      </c>
      <c r="S30">
        <v>1.521974034199995E-2</v>
      </c>
      <c r="T30">
        <v>3.5558612072502549E-2</v>
      </c>
      <c r="U30">
        <v>9.643537784337039E-2</v>
      </c>
      <c r="V30">
        <v>0.17593897117212076</v>
      </c>
      <c r="W30">
        <v>0.179377876250574</v>
      </c>
      <c r="X30">
        <v>6.4478734107721494E-2</v>
      </c>
      <c r="Y30">
        <v>8.3091545830300803E-2</v>
      </c>
      <c r="Z30">
        <v>0.18680424282250802</v>
      </c>
      <c r="AA30">
        <v>8.4076468637415941E-2</v>
      </c>
      <c r="AB30">
        <v>7.1556696616207005E-2</v>
      </c>
      <c r="AC30">
        <v>0.55357825588116705</v>
      </c>
      <c r="AD30">
        <v>0.10031027999588291</v>
      </c>
      <c r="AE30">
        <v>7.9689878553674542E-2</v>
      </c>
      <c r="AF30">
        <v>0.3130585990422195</v>
      </c>
      <c r="AG30">
        <v>5.8231104988800401E-2</v>
      </c>
      <c r="AH30">
        <v>3.5919511302098401</v>
      </c>
      <c r="AI30">
        <v>0.13913681733547995</v>
      </c>
      <c r="AJ30">
        <v>6.7226517743591299E-2</v>
      </c>
      <c r="AK30">
        <v>0</v>
      </c>
      <c r="AL30">
        <v>9.8170960684392905E-2</v>
      </c>
      <c r="AN30">
        <f t="shared" si="25"/>
        <v>0.25046521453535914</v>
      </c>
      <c r="AO30">
        <f t="shared" si="26"/>
        <v>0.9922390339746634</v>
      </c>
      <c r="AP30">
        <f t="shared" si="27"/>
        <v>0.13766998175118836</v>
      </c>
      <c r="AQ30">
        <f t="shared" si="28"/>
        <v>5.5534842468174868E-2</v>
      </c>
      <c r="AR30">
        <f t="shared" si="29"/>
        <v>0.12182770933464193</v>
      </c>
      <c r="AS30">
        <f t="shared" si="30"/>
        <v>0.17393099064922005</v>
      </c>
      <c r="AT30">
        <f t="shared" si="31"/>
        <v>0.164352919197259</v>
      </c>
      <c r="AU30">
        <f t="shared" si="32"/>
        <v>1.2631063508447069</v>
      </c>
      <c r="AV30">
        <f t="shared" si="33"/>
        <v>5.5132492809328061E-2</v>
      </c>
      <c r="AX30">
        <f t="shared" si="34"/>
        <v>0.33340966233241454</v>
      </c>
      <c r="AY30">
        <f t="shared" si="35"/>
        <v>1.1549521675826495</v>
      </c>
      <c r="AZ30">
        <f t="shared" si="36"/>
        <v>0.26034429979783991</v>
      </c>
      <c r="BA30">
        <f t="shared" si="37"/>
        <v>3.5609394720072136E-2</v>
      </c>
      <c r="BB30">
        <f t="shared" si="38"/>
        <v>6.9106627783165411E-2</v>
      </c>
      <c r="BC30">
        <f t="shared" si="39"/>
        <v>0.19135500987503642</v>
      </c>
      <c r="BD30">
        <f t="shared" si="40"/>
        <v>0.12919494824691627</v>
      </c>
      <c r="BE30">
        <f t="shared" si="41"/>
        <v>2.0172443923220507</v>
      </c>
      <c r="BF30">
        <f t="shared" si="42"/>
        <v>5.0190471802495452E-2</v>
      </c>
      <c r="BH30">
        <f t="shared" si="43"/>
        <v>0.16670483116620727</v>
      </c>
      <c r="BI30">
        <f t="shared" si="44"/>
        <v>0.57747608379132476</v>
      </c>
      <c r="BJ30">
        <f t="shared" si="45"/>
        <v>9.8400896074046812E-2</v>
      </c>
      <c r="BK30">
        <f t="shared" si="46"/>
        <v>2.0559093627313289E-2</v>
      </c>
      <c r="BL30">
        <f t="shared" si="47"/>
        <v>3.4553313891582706E-2</v>
      </c>
      <c r="BM30">
        <f t="shared" si="48"/>
        <v>7.8120355653179249E-2</v>
      </c>
      <c r="BN30">
        <f t="shared" si="49"/>
        <v>7.4590738148296878E-2</v>
      </c>
      <c r="BO30">
        <f t="shared" si="50"/>
        <v>1.164656592928399</v>
      </c>
      <c r="BP30">
        <f t="shared" si="51"/>
        <v>2.8977482405925074E-2</v>
      </c>
    </row>
    <row r="31" spans="1:68" x14ac:dyDescent="0.3">
      <c r="A31" t="s">
        <v>2039</v>
      </c>
      <c r="B31">
        <v>0.13250921130013349</v>
      </c>
      <c r="C31">
        <v>8.7048010941385645E-2</v>
      </c>
      <c r="D31">
        <v>3.1730085550200098</v>
      </c>
      <c r="E31">
        <v>6.307247707139646E-2</v>
      </c>
      <c r="F31">
        <v>0.10923216435756185</v>
      </c>
      <c r="G31">
        <v>0.13764294099693952</v>
      </c>
      <c r="H31">
        <v>4.8115774149529802</v>
      </c>
      <c r="I31">
        <v>1.4677257112137978</v>
      </c>
      <c r="J31">
        <v>8.6433923935454446E-2</v>
      </c>
      <c r="K31">
        <v>0.16248572442205142</v>
      </c>
      <c r="L31">
        <v>0.14925032124608001</v>
      </c>
      <c r="M31">
        <v>3.3321770714200101</v>
      </c>
      <c r="N31">
        <v>7.8503429196355889E-2</v>
      </c>
      <c r="O31">
        <v>0.12375749210085701</v>
      </c>
      <c r="P31">
        <v>0.13009259309624299</v>
      </c>
      <c r="Q31">
        <v>0.124357665281115</v>
      </c>
      <c r="R31">
        <v>0.13067704947413861</v>
      </c>
      <c r="S31">
        <v>6.1407790696144451E-2</v>
      </c>
      <c r="T31">
        <v>4.7038102880229651E-2</v>
      </c>
      <c r="U31">
        <v>5.1151809250791998E-2</v>
      </c>
      <c r="V31">
        <v>7.7218451591998694E-2</v>
      </c>
      <c r="W31">
        <v>1.3647857784149848</v>
      </c>
      <c r="X31">
        <v>5.6105847368602205E-2</v>
      </c>
      <c r="Y31">
        <v>0.11293692271915601</v>
      </c>
      <c r="Z31">
        <v>0.57500454729509098</v>
      </c>
      <c r="AA31">
        <v>0.13135068524931348</v>
      </c>
      <c r="AB31">
        <v>2.9947482620088652E-2</v>
      </c>
      <c r="AC31">
        <v>0.93059511760742997</v>
      </c>
      <c r="AD31">
        <v>0.141931667779365</v>
      </c>
      <c r="AE31">
        <v>4.6026098336421656E-2</v>
      </c>
      <c r="AF31">
        <v>0.112052268671371</v>
      </c>
      <c r="AG31">
        <v>9.4590112202209142E-2</v>
      </c>
      <c r="AH31">
        <v>4.5032667009102045</v>
      </c>
      <c r="AI31">
        <v>0.13789550529571626</v>
      </c>
      <c r="AJ31">
        <v>6.7802065075963994E-2</v>
      </c>
      <c r="AK31">
        <v>3.7310540670218204</v>
      </c>
      <c r="AL31">
        <v>0.17647874194566054</v>
      </c>
      <c r="AN31">
        <f t="shared" si="25"/>
        <v>0.86390956358323134</v>
      </c>
      <c r="AO31">
        <f t="shared" si="26"/>
        <v>1.6315445578803198</v>
      </c>
      <c r="AP31">
        <f t="shared" si="27"/>
        <v>0.5803857936310074</v>
      </c>
      <c r="AQ31">
        <f t="shared" si="28"/>
        <v>0.10548083515046602</v>
      </c>
      <c r="AR31">
        <f t="shared" si="29"/>
        <v>0.3850485355345013</v>
      </c>
      <c r="AS31">
        <f t="shared" si="30"/>
        <v>0.30599010047661351</v>
      </c>
      <c r="AT31">
        <f t="shared" si="31"/>
        <v>0.10000334492905255</v>
      </c>
      <c r="AU31">
        <f t="shared" si="32"/>
        <v>1.5785841061360433</v>
      </c>
      <c r="AV31">
        <f t="shared" si="33"/>
        <v>1.3251116246811483</v>
      </c>
      <c r="AX31">
        <f t="shared" si="34"/>
        <v>1.5396686373675832</v>
      </c>
      <c r="AY31">
        <f t="shared" si="35"/>
        <v>2.2127375692404665</v>
      </c>
      <c r="AZ31">
        <f t="shared" si="36"/>
        <v>1.2138108878940914</v>
      </c>
      <c r="BA31">
        <f t="shared" si="37"/>
        <v>3.8298937188245986E-2</v>
      </c>
      <c r="BB31">
        <f t="shared" si="38"/>
        <v>0.6532948548379478</v>
      </c>
      <c r="BC31">
        <f t="shared" si="39"/>
        <v>0.36576230577785263</v>
      </c>
      <c r="BD31">
        <f t="shared" si="40"/>
        <v>4.9074962914453256E-2</v>
      </c>
      <c r="BE31">
        <f t="shared" si="41"/>
        <v>2.5329419751346332</v>
      </c>
      <c r="BF31">
        <f t="shared" si="42"/>
        <v>2.0843156987164897</v>
      </c>
      <c r="BH31">
        <f t="shared" si="43"/>
        <v>0.7698343186837916</v>
      </c>
      <c r="BI31">
        <f t="shared" si="44"/>
        <v>1.1063687846202332</v>
      </c>
      <c r="BJ31">
        <f t="shared" si="45"/>
        <v>0.45877739257575245</v>
      </c>
      <c r="BK31">
        <f t="shared" si="46"/>
        <v>2.2111901695310389E-2</v>
      </c>
      <c r="BL31">
        <f t="shared" si="47"/>
        <v>0.3266474274189739</v>
      </c>
      <c r="BM31">
        <f t="shared" si="48"/>
        <v>0.14932183604992907</v>
      </c>
      <c r="BN31">
        <f t="shared" si="49"/>
        <v>2.8333443049130491E-2</v>
      </c>
      <c r="BO31">
        <f t="shared" si="50"/>
        <v>1.4623947311856829</v>
      </c>
      <c r="BP31">
        <f t="shared" si="51"/>
        <v>1.2033802297301284</v>
      </c>
    </row>
    <row r="32" spans="1:68" x14ac:dyDescent="0.3">
      <c r="A32" t="s">
        <v>2040</v>
      </c>
      <c r="B32">
        <v>1.0646498869798E-2</v>
      </c>
      <c r="C32">
        <v>0</v>
      </c>
      <c r="D32">
        <v>0</v>
      </c>
      <c r="E32">
        <v>0</v>
      </c>
      <c r="F32">
        <v>1.5702859495256901E-2</v>
      </c>
      <c r="G32">
        <v>0</v>
      </c>
      <c r="H32">
        <v>0</v>
      </c>
      <c r="I32">
        <v>0.54082177316584501</v>
      </c>
      <c r="J32">
        <v>1.6919450385809848E-2</v>
      </c>
      <c r="K32">
        <v>0.10491764677723669</v>
      </c>
      <c r="L32">
        <v>4.4287362945081852E-3</v>
      </c>
      <c r="M32">
        <v>0</v>
      </c>
      <c r="N32">
        <v>1.2776720108976651E-2</v>
      </c>
      <c r="O32">
        <v>0</v>
      </c>
      <c r="P32">
        <v>0</v>
      </c>
      <c r="Q32">
        <v>4.8075460119785397E-2</v>
      </c>
      <c r="R32">
        <v>2.5518554035835049E-2</v>
      </c>
      <c r="S32">
        <v>3.3222442546548998E-2</v>
      </c>
      <c r="T32">
        <v>0</v>
      </c>
      <c r="U32">
        <v>2.9388953402068999E-2</v>
      </c>
      <c r="V32">
        <v>8.0391375032911994E-2</v>
      </c>
      <c r="W32">
        <v>0</v>
      </c>
      <c r="X32">
        <v>0</v>
      </c>
      <c r="Y32">
        <v>0</v>
      </c>
      <c r="Z32">
        <v>0.26244475299418302</v>
      </c>
      <c r="AA32">
        <v>0</v>
      </c>
      <c r="AB32">
        <v>2.31787829829865E-2</v>
      </c>
      <c r="AC32">
        <v>0</v>
      </c>
      <c r="AD32">
        <v>1.7971336906185699E-3</v>
      </c>
      <c r="AE32">
        <v>2.41556537037011E-2</v>
      </c>
      <c r="AF32">
        <v>0</v>
      </c>
      <c r="AG32">
        <v>2.1029635811763599E-2</v>
      </c>
      <c r="AH32">
        <v>0</v>
      </c>
      <c r="AI32">
        <v>0</v>
      </c>
      <c r="AJ32">
        <v>1.8009765233075199E-2</v>
      </c>
      <c r="AK32">
        <v>0</v>
      </c>
      <c r="AL32">
        <v>8.3614992982111003E-2</v>
      </c>
      <c r="AN32">
        <f t="shared" si="25"/>
        <v>2.6616247174495E-3</v>
      </c>
      <c r="AO32">
        <f t="shared" si="26"/>
        <v>0.13913115816527546</v>
      </c>
      <c r="AP32">
        <f t="shared" si="27"/>
        <v>1.9863221938075912E-2</v>
      </c>
      <c r="AQ32">
        <f t="shared" si="28"/>
        <v>3.5605485567389815E-2</v>
      </c>
      <c r="AR32">
        <f t="shared" si="29"/>
        <v>2.7445082108745248E-2</v>
      </c>
      <c r="AS32">
        <f t="shared" si="30"/>
        <v>4.7603922662861585E-2</v>
      </c>
      <c r="AT32">
        <f t="shared" si="31"/>
        <v>8.6509291314398901E-3</v>
      </c>
      <c r="AU32">
        <f t="shared" si="32"/>
        <v>7.0098786039211993E-3</v>
      </c>
      <c r="AV32">
        <f t="shared" si="33"/>
        <v>3.3874919405062064E-2</v>
      </c>
      <c r="AX32">
        <f t="shared" si="34"/>
        <v>5.323249434899E-3</v>
      </c>
      <c r="AY32">
        <f t="shared" si="35"/>
        <v>0.26789603296610726</v>
      </c>
      <c r="AZ32">
        <f t="shared" si="36"/>
        <v>3.8111690219256623E-2</v>
      </c>
      <c r="BA32">
        <f t="shared" si="37"/>
        <v>1.146571731508424E-2</v>
      </c>
      <c r="BB32">
        <f t="shared" si="38"/>
        <v>3.7919008574979977E-2</v>
      </c>
      <c r="BC32">
        <f t="shared" si="39"/>
        <v>0.10565765815822332</v>
      </c>
      <c r="BD32">
        <f t="shared" si="40"/>
        <v>1.3457517803137009E-2</v>
      </c>
      <c r="BE32">
        <f t="shared" si="41"/>
        <v>1.2141465896881507E-2</v>
      </c>
      <c r="BF32">
        <f t="shared" si="42"/>
        <v>4.4007318715473934E-2</v>
      </c>
      <c r="BH32">
        <f t="shared" si="43"/>
        <v>2.6616247174495E-3</v>
      </c>
      <c r="BI32">
        <f t="shared" si="44"/>
        <v>0.13394801648305363</v>
      </c>
      <c r="BJ32">
        <f t="shared" si="45"/>
        <v>1.4404864909212249E-2</v>
      </c>
      <c r="BK32">
        <f t="shared" si="46"/>
        <v>6.6197349783160397E-3</v>
      </c>
      <c r="BL32">
        <f t="shared" si="47"/>
        <v>1.8959504287489989E-2</v>
      </c>
      <c r="BM32">
        <f t="shared" si="48"/>
        <v>4.3134558317509904E-2</v>
      </c>
      <c r="BN32">
        <f t="shared" si="49"/>
        <v>7.7697015262653338E-3</v>
      </c>
      <c r="BO32">
        <f t="shared" si="50"/>
        <v>7.0098786039211993E-3</v>
      </c>
      <c r="BP32">
        <f t="shared" si="51"/>
        <v>2.5407637306692533E-2</v>
      </c>
    </row>
    <row r="33" spans="1:68" x14ac:dyDescent="0.3">
      <c r="A33" t="s">
        <v>2041</v>
      </c>
      <c r="B33">
        <v>1.491123655633645E-2</v>
      </c>
      <c r="C33">
        <v>3.6369528863318797E-2</v>
      </c>
      <c r="D33">
        <v>0</v>
      </c>
      <c r="E33">
        <v>0</v>
      </c>
      <c r="F33">
        <v>3.240269677155095E-2</v>
      </c>
      <c r="G33">
        <v>3.5888816789400847E-2</v>
      </c>
      <c r="H33">
        <v>0</v>
      </c>
      <c r="I33">
        <v>0.4830643644625805</v>
      </c>
      <c r="J33">
        <v>1.4078819444639701E-3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2.5518554035835049E-2</v>
      </c>
      <c r="S33">
        <v>0</v>
      </c>
      <c r="T33">
        <v>0</v>
      </c>
      <c r="U33">
        <v>0</v>
      </c>
      <c r="V33">
        <v>0</v>
      </c>
      <c r="W33">
        <v>0.38251802454980599</v>
      </c>
      <c r="X33">
        <v>0</v>
      </c>
      <c r="Y33">
        <v>3.6724316813591298E-2</v>
      </c>
      <c r="Z33">
        <v>0.17477824950242921</v>
      </c>
      <c r="AA33">
        <v>0</v>
      </c>
      <c r="AB33">
        <v>0</v>
      </c>
      <c r="AC33">
        <v>0</v>
      </c>
      <c r="AD33">
        <v>2.1597346591915399E-2</v>
      </c>
      <c r="AE33">
        <v>0</v>
      </c>
      <c r="AF33">
        <v>0</v>
      </c>
      <c r="AG33">
        <v>1.444165626406485E-2</v>
      </c>
      <c r="AH33">
        <v>0</v>
      </c>
      <c r="AI33">
        <v>0</v>
      </c>
      <c r="AJ33">
        <v>1.18656146726579E-2</v>
      </c>
      <c r="AK33">
        <v>0</v>
      </c>
      <c r="AL33">
        <v>0</v>
      </c>
      <c r="AN33">
        <f t="shared" si="25"/>
        <v>1.2820191354913812E-2</v>
      </c>
      <c r="AO33">
        <f t="shared" si="26"/>
        <v>0.13783896950588306</v>
      </c>
      <c r="AP33">
        <f t="shared" si="27"/>
        <v>2.0112599206628144E-4</v>
      </c>
      <c r="AQ33">
        <f t="shared" si="28"/>
        <v>8.5061846786116824E-3</v>
      </c>
      <c r="AR33">
        <f t="shared" si="29"/>
        <v>9.5629506137451498E-2</v>
      </c>
      <c r="AS33">
        <f t="shared" si="30"/>
        <v>3.5250427719336751E-2</v>
      </c>
      <c r="AT33">
        <f t="shared" si="31"/>
        <v>7.1991155306384662E-3</v>
      </c>
      <c r="AU33">
        <f t="shared" si="32"/>
        <v>4.8138854213549504E-3</v>
      </c>
      <c r="AV33">
        <f t="shared" si="33"/>
        <v>3.9552048908859669E-3</v>
      </c>
      <c r="AX33">
        <f t="shared" si="34"/>
        <v>1.7201340837973225E-2</v>
      </c>
      <c r="AY33">
        <f t="shared" si="35"/>
        <v>0.23071685105663897</v>
      </c>
      <c r="AZ33">
        <f t="shared" si="36"/>
        <v>5.3212935719853063E-4</v>
      </c>
      <c r="BA33">
        <f t="shared" si="37"/>
        <v>1.4733144041919378E-2</v>
      </c>
      <c r="BB33">
        <f t="shared" si="38"/>
        <v>0.191259012274903</v>
      </c>
      <c r="BC33">
        <f t="shared" si="39"/>
        <v>6.9915028453375189E-2</v>
      </c>
      <c r="BD33">
        <f t="shared" si="40"/>
        <v>1.2469233868624002E-2</v>
      </c>
      <c r="BE33">
        <f t="shared" si="41"/>
        <v>8.3378941316018876E-3</v>
      </c>
      <c r="BF33">
        <f t="shared" si="42"/>
        <v>6.850615825359411E-3</v>
      </c>
      <c r="BH33">
        <f t="shared" si="43"/>
        <v>8.6006704189866123E-3</v>
      </c>
      <c r="BI33">
        <f t="shared" si="44"/>
        <v>0.11535842552831949</v>
      </c>
      <c r="BJ33">
        <f t="shared" si="45"/>
        <v>2.0112599206628144E-4</v>
      </c>
      <c r="BK33">
        <f t="shared" si="46"/>
        <v>8.5061846786116842E-3</v>
      </c>
      <c r="BL33">
        <f t="shared" si="47"/>
        <v>9.5629506137451498E-2</v>
      </c>
      <c r="BM33">
        <f t="shared" si="48"/>
        <v>2.8542690843822764E-2</v>
      </c>
      <c r="BN33">
        <f t="shared" si="49"/>
        <v>7.199115530638467E-3</v>
      </c>
      <c r="BO33">
        <f t="shared" si="50"/>
        <v>4.8138854213549513E-3</v>
      </c>
      <c r="BP33">
        <f t="shared" si="51"/>
        <v>3.9552048908859661E-3</v>
      </c>
    </row>
    <row r="34" spans="1:68" x14ac:dyDescent="0.3">
      <c r="A34" t="s">
        <v>2042</v>
      </c>
      <c r="B34">
        <v>0</v>
      </c>
      <c r="C34">
        <v>0</v>
      </c>
      <c r="D34">
        <v>0</v>
      </c>
      <c r="E34">
        <v>0</v>
      </c>
      <c r="F34">
        <v>2.1993056629059898E-2</v>
      </c>
      <c r="G34">
        <v>1.65850668423953E-3</v>
      </c>
      <c r="H34">
        <v>0</v>
      </c>
      <c r="I34">
        <v>0</v>
      </c>
      <c r="J34">
        <v>1.6919450385809848E-2</v>
      </c>
      <c r="K34">
        <v>3.3822574566407852E-2</v>
      </c>
      <c r="L34">
        <v>0</v>
      </c>
      <c r="M34">
        <v>0.72173684099973001</v>
      </c>
      <c r="N34">
        <v>1.2776720108976651E-2</v>
      </c>
      <c r="O34">
        <v>0</v>
      </c>
      <c r="P34">
        <v>0.16581605153831541</v>
      </c>
      <c r="Q34">
        <v>0</v>
      </c>
      <c r="R34">
        <v>0</v>
      </c>
      <c r="S34">
        <v>1.800270220454905E-2</v>
      </c>
      <c r="T34">
        <v>0</v>
      </c>
      <c r="U34">
        <v>0</v>
      </c>
      <c r="V34">
        <v>0</v>
      </c>
      <c r="W34">
        <v>0.1051650184833855</v>
      </c>
      <c r="X34">
        <v>1.514474306721025E-2</v>
      </c>
      <c r="Y34">
        <v>0</v>
      </c>
      <c r="Z34">
        <v>0</v>
      </c>
      <c r="AA34">
        <v>3.044153359238945E-2</v>
      </c>
      <c r="AB34">
        <v>0</v>
      </c>
      <c r="AC34">
        <v>7.9794340001355005E-2</v>
      </c>
      <c r="AD34">
        <v>2.665832514274805E-2</v>
      </c>
      <c r="AE34">
        <v>0</v>
      </c>
      <c r="AF34">
        <v>3.5099134822029247E-2</v>
      </c>
      <c r="AG34">
        <v>1.444165626406485E-2</v>
      </c>
      <c r="AH34">
        <v>0.88917033554799996</v>
      </c>
      <c r="AI34">
        <v>0</v>
      </c>
      <c r="AJ34">
        <v>0</v>
      </c>
      <c r="AK34">
        <v>0.82290645149621999</v>
      </c>
      <c r="AL34">
        <v>0</v>
      </c>
      <c r="AN34">
        <f t="shared" si="25"/>
        <v>0</v>
      </c>
      <c r="AO34">
        <f t="shared" si="26"/>
        <v>5.9128908283248571E-3</v>
      </c>
      <c r="AP34">
        <f t="shared" si="27"/>
        <v>0.13586737679989142</v>
      </c>
      <c r="AQ34">
        <f t="shared" si="28"/>
        <v>6.0009007348496837E-3</v>
      </c>
      <c r="AR34">
        <f t="shared" si="29"/>
        <v>2.6291254620846374E-2</v>
      </c>
      <c r="AS34">
        <f t="shared" si="30"/>
        <v>2.089676944349245E-2</v>
      </c>
      <c r="AT34">
        <f t="shared" si="31"/>
        <v>2.0585819988259101E-2</v>
      </c>
      <c r="AU34">
        <f t="shared" si="32"/>
        <v>0.30120399727068831</v>
      </c>
      <c r="AV34">
        <f t="shared" si="33"/>
        <v>0.27430215049874002</v>
      </c>
      <c r="AX34">
        <f t="shared" si="34"/>
        <v>0</v>
      </c>
      <c r="AY34">
        <f t="shared" si="35"/>
        <v>1.0748582426223313E-2</v>
      </c>
      <c r="AZ34">
        <f t="shared" si="36"/>
        <v>0.26481846013921889</v>
      </c>
      <c r="BA34">
        <f t="shared" si="37"/>
        <v>1.0393864963937063E-2</v>
      </c>
      <c r="BB34">
        <f t="shared" si="38"/>
        <v>5.2582509241692749E-2</v>
      </c>
      <c r="BC34">
        <f t="shared" si="39"/>
        <v>3.1314971075296724E-2</v>
      </c>
      <c r="BD34">
        <f t="shared" si="40"/>
        <v>1.8320584200625743E-2</v>
      </c>
      <c r="BE34">
        <f t="shared" si="41"/>
        <v>0.50924498187938472</v>
      </c>
      <c r="BF34">
        <f t="shared" si="42"/>
        <v>0.47510526128922237</v>
      </c>
      <c r="BH34">
        <f t="shared" si="43"/>
        <v>0</v>
      </c>
      <c r="BI34">
        <f t="shared" si="44"/>
        <v>5.3742912131116566E-3</v>
      </c>
      <c r="BJ34">
        <f t="shared" si="45"/>
        <v>0.10009196972963491</v>
      </c>
      <c r="BK34">
        <f t="shared" si="46"/>
        <v>6.0009007348496837E-3</v>
      </c>
      <c r="BL34">
        <f t="shared" si="47"/>
        <v>2.6291254620846374E-2</v>
      </c>
      <c r="BM34">
        <f t="shared" si="48"/>
        <v>1.2784283407415206E-2</v>
      </c>
      <c r="BN34">
        <f t="shared" si="49"/>
        <v>1.0577394219942478E-2</v>
      </c>
      <c r="BO34">
        <f t="shared" si="50"/>
        <v>0.29401272737152889</v>
      </c>
      <c r="BP34">
        <f t="shared" si="51"/>
        <v>0.27430215049874002</v>
      </c>
    </row>
    <row r="35" spans="1:68" x14ac:dyDescent="0.3">
      <c r="A35" t="s">
        <v>2043</v>
      </c>
      <c r="B35">
        <v>2.3447056325877399E-2</v>
      </c>
      <c r="C35">
        <v>4.5335021571070853E-2</v>
      </c>
      <c r="D35">
        <v>0.74864215500160303</v>
      </c>
      <c r="E35">
        <v>2.3945173088461051E-2</v>
      </c>
      <c r="F35">
        <v>2.6819198983345893E-2</v>
      </c>
      <c r="G35">
        <v>1.0704767398820449E-2</v>
      </c>
      <c r="H35">
        <v>0</v>
      </c>
      <c r="I35">
        <v>0.4830643644625805</v>
      </c>
      <c r="J35">
        <v>4.1044762924533698E-2</v>
      </c>
      <c r="K35">
        <v>0</v>
      </c>
      <c r="L35">
        <v>3.7037095335907197E-2</v>
      </c>
      <c r="M35">
        <v>0</v>
      </c>
      <c r="N35">
        <v>4.8865637099053699E-2</v>
      </c>
      <c r="O35">
        <v>0</v>
      </c>
      <c r="P35">
        <v>0</v>
      </c>
      <c r="Q35">
        <v>2.8604565528851249E-2</v>
      </c>
      <c r="R35">
        <v>4.1472539264160946E-2</v>
      </c>
      <c r="S35">
        <v>0</v>
      </c>
      <c r="T35">
        <v>1.9872166030031901E-2</v>
      </c>
      <c r="U35">
        <v>3.6983342084139899E-2</v>
      </c>
      <c r="V35">
        <v>3.048480729677645E-2</v>
      </c>
      <c r="W35">
        <v>0</v>
      </c>
      <c r="X35">
        <v>1.514474306721025E-2</v>
      </c>
      <c r="Y35">
        <v>4.6403009868370003E-2</v>
      </c>
      <c r="Z35">
        <v>0</v>
      </c>
      <c r="AA35">
        <v>3.044153359238945E-2</v>
      </c>
      <c r="AB35">
        <v>0</v>
      </c>
      <c r="AC35">
        <v>1.09842772263518</v>
      </c>
      <c r="AD35">
        <v>0</v>
      </c>
      <c r="AE35">
        <v>2.41556537037011E-2</v>
      </c>
      <c r="AF35">
        <v>3.5099134822029247E-2</v>
      </c>
      <c r="AG35">
        <v>3.8851806155091449E-2</v>
      </c>
      <c r="AH35">
        <v>0.57996823378793505</v>
      </c>
      <c r="AI35">
        <v>0</v>
      </c>
      <c r="AJ35">
        <v>5.0113567323202754E-2</v>
      </c>
      <c r="AK35">
        <v>0.82290645149621999</v>
      </c>
      <c r="AL35">
        <v>4.1644503797303452E-2</v>
      </c>
      <c r="AN35">
        <f t="shared" si="25"/>
        <v>0.21034235149675307</v>
      </c>
      <c r="AO35">
        <f t="shared" si="26"/>
        <v>0.13014708271118672</v>
      </c>
      <c r="AP35">
        <f t="shared" si="27"/>
        <v>1.8135356479927801E-2</v>
      </c>
      <c r="AQ35">
        <f t="shared" si="28"/>
        <v>2.3359034931004066E-2</v>
      </c>
      <c r="AR35">
        <f t="shared" si="29"/>
        <v>2.1835078852737062E-2</v>
      </c>
      <c r="AS35">
        <f t="shared" si="30"/>
        <v>0.19840283486052493</v>
      </c>
      <c r="AT35">
        <f t="shared" si="31"/>
        <v>1.9751596175243451E-2</v>
      </c>
      <c r="AU35">
        <f t="shared" si="32"/>
        <v>0.20627334664767549</v>
      </c>
      <c r="AV35">
        <f t="shared" si="33"/>
        <v>0.3048881742055754</v>
      </c>
      <c r="AX35">
        <f t="shared" si="34"/>
        <v>0.35901153967439747</v>
      </c>
      <c r="AY35">
        <f t="shared" si="35"/>
        <v>0.23553625986945761</v>
      </c>
      <c r="AZ35">
        <f t="shared" si="36"/>
        <v>2.2883878608350224E-2</v>
      </c>
      <c r="BA35">
        <f t="shared" si="37"/>
        <v>2.1228037396190353E-2</v>
      </c>
      <c r="BB35">
        <f t="shared" si="38"/>
        <v>1.617520093989851E-2</v>
      </c>
      <c r="BC35">
        <f t="shared" si="39"/>
        <v>0.44128690035037837</v>
      </c>
      <c r="BD35">
        <f t="shared" si="40"/>
        <v>1.7959234625930468E-2</v>
      </c>
      <c r="BE35">
        <f t="shared" si="41"/>
        <v>0.32421176292117576</v>
      </c>
      <c r="BF35">
        <f t="shared" si="42"/>
        <v>0.44863697235585348</v>
      </c>
      <c r="BH35">
        <f t="shared" si="43"/>
        <v>0.17950576983719874</v>
      </c>
      <c r="BI35">
        <f t="shared" si="44"/>
        <v>0.11776812993472881</v>
      </c>
      <c r="BJ35">
        <f t="shared" si="45"/>
        <v>8.6492931186122196E-3</v>
      </c>
      <c r="BK35">
        <f t="shared" si="46"/>
        <v>1.2256013105057943E-2</v>
      </c>
      <c r="BL35">
        <f t="shared" si="47"/>
        <v>8.0876004699492552E-3</v>
      </c>
      <c r="BM35">
        <f t="shared" si="48"/>
        <v>0.18015462267213905</v>
      </c>
      <c r="BN35">
        <f t="shared" si="49"/>
        <v>1.0368768945720605E-2</v>
      </c>
      <c r="BO35">
        <f t="shared" si="50"/>
        <v>0.18718374859698397</v>
      </c>
      <c r="BP35">
        <f t="shared" si="51"/>
        <v>0.25902067675807072</v>
      </c>
    </row>
    <row r="36" spans="1:68" x14ac:dyDescent="0.3">
      <c r="A36" t="s">
        <v>2044</v>
      </c>
      <c r="B36">
        <v>3.4093555195675397E-2</v>
      </c>
      <c r="C36">
        <v>5.9196728047864258E-2</v>
      </c>
      <c r="D36">
        <v>0</v>
      </c>
      <c r="E36">
        <v>1.621846249655165E-2</v>
      </c>
      <c r="F36">
        <v>0</v>
      </c>
      <c r="G36">
        <v>0</v>
      </c>
      <c r="H36">
        <v>0</v>
      </c>
      <c r="I36">
        <v>0.24403265239729</v>
      </c>
      <c r="J36">
        <v>0</v>
      </c>
      <c r="K36">
        <v>5.6106354052061498E-2</v>
      </c>
      <c r="L36">
        <v>3.0554999049438002E-2</v>
      </c>
      <c r="M36">
        <v>0.57996823378793505</v>
      </c>
      <c r="N36">
        <v>0</v>
      </c>
      <c r="O36">
        <v>7.2865075549783498E-2</v>
      </c>
      <c r="P36">
        <v>7.0525523468095E-2</v>
      </c>
      <c r="Q36">
        <v>0</v>
      </c>
      <c r="R36">
        <v>2.8161439681516999E-2</v>
      </c>
      <c r="S36">
        <v>1.8505273601832298E-2</v>
      </c>
      <c r="T36">
        <v>1.5686446042470652E-2</v>
      </c>
      <c r="U36">
        <v>2.076077918093425E-2</v>
      </c>
      <c r="V36">
        <v>0</v>
      </c>
      <c r="W36">
        <v>0</v>
      </c>
      <c r="X36">
        <v>0</v>
      </c>
      <c r="Y36">
        <v>2.0999870968888501E-2</v>
      </c>
      <c r="Z36">
        <v>8.1529597681268995E-2</v>
      </c>
      <c r="AA36">
        <v>3.9897368642796902E-2</v>
      </c>
      <c r="AB36">
        <v>0</v>
      </c>
      <c r="AC36">
        <v>0</v>
      </c>
      <c r="AD36">
        <v>0</v>
      </c>
      <c r="AE36">
        <v>1.5622859046526549E-2</v>
      </c>
      <c r="AF36">
        <v>5.9521858606429501E-2</v>
      </c>
      <c r="AG36">
        <v>2.8957566817103202E-2</v>
      </c>
      <c r="AH36">
        <v>2.0547024186836498</v>
      </c>
      <c r="AI36">
        <v>0</v>
      </c>
      <c r="AJ36">
        <v>5.1708897635611845E-2</v>
      </c>
      <c r="AK36">
        <v>1.7211492932712149</v>
      </c>
      <c r="AL36">
        <v>0</v>
      </c>
      <c r="AN36">
        <f t="shared" si="25"/>
        <v>2.7377186435022828E-2</v>
      </c>
      <c r="AO36">
        <f t="shared" si="26"/>
        <v>6.1008163099322499E-2</v>
      </c>
      <c r="AP36">
        <f t="shared" si="27"/>
        <v>0.11571716941533043</v>
      </c>
      <c r="AQ36">
        <f t="shared" si="28"/>
        <v>1.5555571094449766E-2</v>
      </c>
      <c r="AR36">
        <f t="shared" si="29"/>
        <v>9.1118063058512264E-3</v>
      </c>
      <c r="AS36">
        <f t="shared" si="30"/>
        <v>2.3737806215492402E-2</v>
      </c>
      <c r="AT36">
        <f t="shared" si="31"/>
        <v>2.5048239217652018E-2</v>
      </c>
      <c r="AU36">
        <f t="shared" si="32"/>
        <v>0.69455332850025098</v>
      </c>
      <c r="AV36">
        <f t="shared" si="33"/>
        <v>0.59095273030227558</v>
      </c>
      <c r="AX36">
        <f t="shared" si="34"/>
        <v>2.5374661211619649E-2</v>
      </c>
      <c r="AY36">
        <f t="shared" si="35"/>
        <v>0.12201632619864498</v>
      </c>
      <c r="AZ36">
        <f t="shared" si="36"/>
        <v>0.20695998355071518</v>
      </c>
      <c r="BA36">
        <f t="shared" si="37"/>
        <v>1.4310563577143776E-2</v>
      </c>
      <c r="BB36">
        <f t="shared" si="38"/>
        <v>1.0723408740095279E-2</v>
      </c>
      <c r="BC36">
        <f t="shared" si="39"/>
        <v>3.2554475083629172E-2</v>
      </c>
      <c r="BD36">
        <f t="shared" si="40"/>
        <v>3.0860026839240277E-2</v>
      </c>
      <c r="BE36">
        <f t="shared" si="41"/>
        <v>1.1780126467122656</v>
      </c>
      <c r="BF36">
        <f t="shared" si="42"/>
        <v>0.97912034793163971</v>
      </c>
      <c r="BH36">
        <f t="shared" si="43"/>
        <v>1.2687330605809824E-2</v>
      </c>
      <c r="BI36">
        <f t="shared" si="44"/>
        <v>6.1008163099322492E-2</v>
      </c>
      <c r="BJ36">
        <f t="shared" si="45"/>
        <v>7.8223521116744396E-2</v>
      </c>
      <c r="BK36">
        <f t="shared" si="46"/>
        <v>8.262207733519213E-3</v>
      </c>
      <c r="BL36">
        <f t="shared" si="47"/>
        <v>5.3617043700476394E-3</v>
      </c>
      <c r="BM36">
        <f t="shared" si="48"/>
        <v>1.3290308799840035E-2</v>
      </c>
      <c r="BN36">
        <f t="shared" si="49"/>
        <v>1.7817044802834452E-2</v>
      </c>
      <c r="BO36">
        <f t="shared" si="50"/>
        <v>0.68012591868811012</v>
      </c>
      <c r="BP36">
        <f t="shared" si="51"/>
        <v>0.56529539644737226</v>
      </c>
    </row>
    <row r="37" spans="1:68" x14ac:dyDescent="0.3">
      <c r="A37" t="s">
        <v>2045</v>
      </c>
      <c r="B37">
        <v>0</v>
      </c>
      <c r="C37">
        <v>0</v>
      </c>
      <c r="D37">
        <v>0</v>
      </c>
      <c r="E37">
        <v>0</v>
      </c>
      <c r="F37">
        <v>1.457949777943905E-2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2.52916079824883E-2</v>
      </c>
      <c r="O37">
        <v>0</v>
      </c>
      <c r="P37">
        <v>0</v>
      </c>
      <c r="Q37">
        <v>2.4037730059892699E-2</v>
      </c>
      <c r="R37">
        <v>0</v>
      </c>
      <c r="S37">
        <v>0</v>
      </c>
      <c r="T37">
        <v>8.1152947158722993E-3</v>
      </c>
      <c r="U37">
        <v>1.35413789149939E-2</v>
      </c>
      <c r="V37">
        <v>0</v>
      </c>
      <c r="W37">
        <v>0</v>
      </c>
      <c r="X37">
        <v>0</v>
      </c>
      <c r="Y37">
        <v>0</v>
      </c>
      <c r="Z37">
        <v>0</v>
      </c>
      <c r="AA37">
        <v>4.8138006654647202E-2</v>
      </c>
      <c r="AB37">
        <v>0</v>
      </c>
      <c r="AC37">
        <v>0</v>
      </c>
      <c r="AD37">
        <v>1.573967821413615E-2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N37">
        <f t="shared" si="25"/>
        <v>0</v>
      </c>
      <c r="AO37">
        <f t="shared" si="26"/>
        <v>3.6448744448597625E-3</v>
      </c>
      <c r="AP37">
        <f t="shared" si="27"/>
        <v>3.6130868546411857E-3</v>
      </c>
      <c r="AQ37">
        <f t="shared" si="28"/>
        <v>8.0125766866309001E-3</v>
      </c>
      <c r="AR37">
        <f t="shared" si="29"/>
        <v>5.4141684077165502E-3</v>
      </c>
      <c r="AS37">
        <f t="shared" si="30"/>
        <v>8.0230011091078669E-3</v>
      </c>
      <c r="AT37">
        <f t="shared" si="31"/>
        <v>5.2465594047120499E-3</v>
      </c>
      <c r="AU37">
        <f t="shared" si="32"/>
        <v>0</v>
      </c>
      <c r="AV37">
        <f t="shared" si="33"/>
        <v>0</v>
      </c>
      <c r="AX37">
        <f t="shared" si="34"/>
        <v>0</v>
      </c>
      <c r="AY37">
        <f t="shared" si="35"/>
        <v>7.289748889719525E-3</v>
      </c>
      <c r="AZ37">
        <f t="shared" si="36"/>
        <v>9.5593292826571547E-3</v>
      </c>
      <c r="BA37">
        <f t="shared" si="37"/>
        <v>1.3878189920786609E-2</v>
      </c>
      <c r="BB37">
        <f t="shared" si="38"/>
        <v>6.632598109751621E-3</v>
      </c>
      <c r="BC37">
        <f t="shared" si="39"/>
        <v>1.9652258923097781E-2</v>
      </c>
      <c r="BD37">
        <f t="shared" si="40"/>
        <v>9.0873074538895936E-3</v>
      </c>
      <c r="BE37">
        <f t="shared" si="41"/>
        <v>0</v>
      </c>
      <c r="BF37">
        <f t="shared" si="42"/>
        <v>0</v>
      </c>
      <c r="BH37">
        <f t="shared" si="43"/>
        <v>0</v>
      </c>
      <c r="BI37">
        <f t="shared" si="44"/>
        <v>3.6448744448597625E-3</v>
      </c>
      <c r="BJ37">
        <f t="shared" si="45"/>
        <v>3.6130868546411852E-3</v>
      </c>
      <c r="BK37">
        <f t="shared" si="46"/>
        <v>8.0125766866309001E-3</v>
      </c>
      <c r="BL37">
        <f t="shared" si="47"/>
        <v>3.3162990548758105E-3</v>
      </c>
      <c r="BM37">
        <f t="shared" si="48"/>
        <v>8.0230011091078669E-3</v>
      </c>
      <c r="BN37">
        <f t="shared" si="49"/>
        <v>5.2465594047120499E-3</v>
      </c>
      <c r="BO37">
        <f t="shared" si="50"/>
        <v>0</v>
      </c>
      <c r="BP37">
        <f t="shared" si="51"/>
        <v>0</v>
      </c>
    </row>
    <row r="38" spans="1:68" x14ac:dyDescent="0.3">
      <c r="A38" t="s">
        <v>91</v>
      </c>
    </row>
    <row r="39" spans="1:68" x14ac:dyDescent="0.3">
      <c r="A39" t="s">
        <v>92</v>
      </c>
      <c r="B39">
        <v>1.8738462906776749</v>
      </c>
      <c r="C39">
        <v>1.87614234271994</v>
      </c>
      <c r="D39">
        <v>35.3840684401601</v>
      </c>
      <c r="E39">
        <v>1.4237045631371701</v>
      </c>
      <c r="F39">
        <v>2.2820497169108798</v>
      </c>
      <c r="G39">
        <v>1.69368571729079</v>
      </c>
      <c r="H39">
        <v>33.9538925775962</v>
      </c>
      <c r="I39">
        <v>22.358742627085498</v>
      </c>
      <c r="J39">
        <v>1.6588779087821</v>
      </c>
      <c r="K39">
        <v>2.98244567387201</v>
      </c>
      <c r="L39">
        <v>1.8888081803652801</v>
      </c>
      <c r="M39">
        <v>49.283816722619648</v>
      </c>
      <c r="N39">
        <v>1.5665926719609602</v>
      </c>
      <c r="O39">
        <v>2.8798061764593497</v>
      </c>
      <c r="P39">
        <v>4.1130172294644103</v>
      </c>
      <c r="Q39">
        <v>1.7246369964919599</v>
      </c>
      <c r="R39">
        <v>1.8319583786899298</v>
      </c>
      <c r="S39">
        <v>1.288237397690335</v>
      </c>
      <c r="T39">
        <v>1.705292675680435</v>
      </c>
      <c r="U39">
        <v>1.78170678363913</v>
      </c>
      <c r="V39">
        <v>2.1320441586706802</v>
      </c>
      <c r="W39">
        <v>13.143872270503799</v>
      </c>
      <c r="X39">
        <v>1.5146217504671551</v>
      </c>
      <c r="Y39">
        <v>1.77375451635012</v>
      </c>
      <c r="Z39">
        <v>9.0812488233098456</v>
      </c>
      <c r="AA39">
        <v>2.5118483954899098</v>
      </c>
      <c r="AB39">
        <v>1.381306660243135</v>
      </c>
      <c r="AC39">
        <v>25.649844758270952</v>
      </c>
      <c r="AD39">
        <v>1.687127134074345</v>
      </c>
      <c r="AE39">
        <v>1.577170027078425</v>
      </c>
      <c r="AF39">
        <v>4.9835124417612251</v>
      </c>
      <c r="AG39">
        <v>1.59013268201233</v>
      </c>
      <c r="AH39">
        <v>79.719066041404048</v>
      </c>
      <c r="AI39">
        <v>1.534252146374842</v>
      </c>
      <c r="AJ39">
        <v>1.2304561852318701</v>
      </c>
      <c r="AK39">
        <v>65.218083689267445</v>
      </c>
      <c r="AL39">
        <v>2.6261866756157053</v>
      </c>
      <c r="AN39">
        <f t="shared" ref="AN39" si="52">AVERAGE(B39:E39)</f>
        <v>10.139440409173721</v>
      </c>
      <c r="AO39">
        <f t="shared" ref="AO39" si="53">AVERAGE(F39:I39)</f>
        <v>15.072092659720841</v>
      </c>
      <c r="AP39">
        <f t="shared" ref="AP39" si="54">AVERAGE(J39:P39)</f>
        <v>9.1961949376462506</v>
      </c>
      <c r="AQ39">
        <f t="shared" ref="AQ39" si="55">AVERAGE(Q39:S39)</f>
        <v>1.6149442576240751</v>
      </c>
      <c r="AR39">
        <f t="shared" ref="AR39" si="56">AVERAGE(T39:W39)</f>
        <v>4.6907289721235106</v>
      </c>
      <c r="AS39">
        <f t="shared" ref="AS39" si="57">AVERAGE(X39:AC39)</f>
        <v>6.9854374840218538</v>
      </c>
      <c r="AT39">
        <f t="shared" ref="AT39" si="58">AVERAGE(AD39:AF39)</f>
        <v>2.7492698676379987</v>
      </c>
      <c r="AU39">
        <f t="shared" ref="AU39" si="59">AVERAGE(AG39:AI39)</f>
        <v>27.614483623263737</v>
      </c>
      <c r="AV39">
        <f t="shared" ref="AV39" si="60">AVERAGE(AJ39:AL39)</f>
        <v>23.02490885003834</v>
      </c>
      <c r="AX39">
        <f t="shared" ref="AX39" si="61">STDEV(B39:E39)</f>
        <v>16.83109658566077</v>
      </c>
      <c r="AY39">
        <f t="shared" ref="AY39" si="62">STDEV(F39:I39)</f>
        <v>15.834399332695012</v>
      </c>
      <c r="AZ39">
        <f t="shared" ref="AZ39" si="63">STDEV(J39:P39)</f>
        <v>17.70020453191702</v>
      </c>
      <c r="BA39">
        <f t="shared" ref="BA39" si="64">STDEV(Q39:S39)</f>
        <v>0.2879800323200265</v>
      </c>
      <c r="BB39">
        <f t="shared" ref="BB39" si="65">STDEV(T39:W39)</f>
        <v>5.6384909201771345</v>
      </c>
      <c r="BC39">
        <f t="shared" ref="BC39" si="66">STDEV(X39:AC39)</f>
        <v>9.6048245151904652</v>
      </c>
      <c r="BD39">
        <f t="shared" ref="BD39" si="67">STDEV(AD39:AF39)</f>
        <v>1.9356917500891802</v>
      </c>
      <c r="BE39">
        <f t="shared" ref="BE39" si="68">STDEV(AG39:AI39)</f>
        <v>45.123900677857499</v>
      </c>
      <c r="BF39">
        <f t="shared" ref="BF39" si="69">STDEV(AJ39:AL39)</f>
        <v>36.547024751144441</v>
      </c>
      <c r="BH39">
        <f t="shared" ref="BH39" si="70">AX39/SQRT(4)</f>
        <v>8.4155482928303851</v>
      </c>
      <c r="BI39">
        <f t="shared" ref="BI39" si="71">AY39/SQRT(4)</f>
        <v>7.9171996663475062</v>
      </c>
      <c r="BJ39">
        <f t="shared" ref="BJ39" si="72">AZ39/SQRT(7)</f>
        <v>6.6900484780615512</v>
      </c>
      <c r="BK39">
        <f t="shared" ref="BK39" si="73">BA39/SQRT(3)</f>
        <v>0.16626534918120445</v>
      </c>
      <c r="BL39">
        <f t="shared" ref="BL39" si="74">BB39/SQRT(4)</f>
        <v>2.8192454600885672</v>
      </c>
      <c r="BM39">
        <f t="shared" ref="BM39" si="75">BC39/SQRT(6)</f>
        <v>3.9211531885319095</v>
      </c>
      <c r="BN39">
        <f t="shared" ref="BN39" si="76">BD39/SQRT(3)</f>
        <v>1.1175721529821261</v>
      </c>
      <c r="BO39">
        <f t="shared" ref="BO39" si="77">BE39/SQRT(3)</f>
        <v>26.052296203246964</v>
      </c>
      <c r="BP39">
        <f t="shared" ref="BP39" si="78">BF39/SQRT(3)</f>
        <v>21.100434578153159</v>
      </c>
    </row>
    <row r="40" spans="1:68" x14ac:dyDescent="0.3">
      <c r="AN40">
        <f>COUNTIF(AN6:AN37,"&gt;0")</f>
        <v>29</v>
      </c>
      <c r="AO40">
        <f t="shared" ref="AO40:AV40" si="79">COUNTIF(AO6:AO37,"&gt;0")</f>
        <v>31</v>
      </c>
      <c r="AP40">
        <f t="shared" si="79"/>
        <v>31</v>
      </c>
      <c r="AQ40">
        <f t="shared" si="79"/>
        <v>30</v>
      </c>
      <c r="AR40">
        <f t="shared" si="79"/>
        <v>31</v>
      </c>
      <c r="AS40">
        <f t="shared" si="79"/>
        <v>31</v>
      </c>
      <c r="AT40">
        <f t="shared" si="79"/>
        <v>30</v>
      </c>
      <c r="AU40">
        <f t="shared" si="79"/>
        <v>30</v>
      </c>
      <c r="AV40">
        <f t="shared" si="79"/>
        <v>29</v>
      </c>
    </row>
  </sheetData>
  <mergeCells count="15">
    <mergeCell ref="BH4:BJ4"/>
    <mergeCell ref="BK4:BM4"/>
    <mergeCell ref="BN4:BP4"/>
    <mergeCell ref="AN4:AP4"/>
    <mergeCell ref="AQ4:AS4"/>
    <mergeCell ref="AT4:AV4"/>
    <mergeCell ref="AX4:AZ4"/>
    <mergeCell ref="BA4:BC4"/>
    <mergeCell ref="BD4:BF4"/>
    <mergeCell ref="BH3:BP3"/>
    <mergeCell ref="B3:P3"/>
    <mergeCell ref="Q3:AC3"/>
    <mergeCell ref="AD3:AL3"/>
    <mergeCell ref="AN3:AV3"/>
    <mergeCell ref="AX3:BF3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AC</vt:lpstr>
      <vt:lpstr>CE</vt:lpstr>
      <vt:lpstr>Cer</vt:lpstr>
      <vt:lpstr>COQ10</vt:lpstr>
      <vt:lpstr>DAG</vt:lpstr>
      <vt:lpstr>FFA</vt:lpstr>
      <vt:lpstr>GLYCOLIPID</vt:lpstr>
      <vt:lpstr>GLY-corr</vt:lpstr>
      <vt:lpstr>MAG</vt:lpstr>
      <vt:lpstr>PA</vt:lpstr>
      <vt:lpstr>PC</vt:lpstr>
      <vt:lpstr>PE</vt:lpstr>
      <vt:lpstr>PG</vt:lpstr>
      <vt:lpstr>PI</vt:lpstr>
      <vt:lpstr>PS</vt:lpstr>
      <vt:lpstr>SM</vt:lpstr>
      <vt:lpstr>TAG</vt:lpstr>
      <vt:lpstr>CL</vt:lpstr>
      <vt:lpstr>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 Rockwell</dc:creator>
  <cp:lastModifiedBy>Michael Kiebish</cp:lastModifiedBy>
  <dcterms:created xsi:type="dcterms:W3CDTF">2014-03-07T16:08:25Z</dcterms:created>
  <dcterms:modified xsi:type="dcterms:W3CDTF">2019-04-19T12:45:21Z</dcterms:modified>
</cp:coreProperties>
</file>